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1" showHorizontalScroll="1" showVerticalScroll="1" showSheetTabs="1" xWindow="5130" yWindow="3285" windowWidth="28800" windowHeight="15345" tabRatio="600" firstSheet="2" activeTab="5" autoFilterDateGrouping="1"/>
  </bookViews>
  <sheets>
    <sheet name="Revision" sheetId="1" state="visible" r:id="rId1"/>
    <sheet name="Parameters" sheetId="2" state="visible" r:id="rId2"/>
    <sheet name="EMIB_Data_channel_x8" sheetId="3" state="visible" r:id="rId3"/>
    <sheet name="Sheet1" sheetId="4" state="visible" r:id="rId4"/>
    <sheet name="N3E_CoWoS_Data_channel_x8" sheetId="5" state="visible" r:id="rId5"/>
    <sheet name="N3P_CoWoS" sheetId="6" state="visible" r:id="rId6"/>
    <sheet name="EMIB_PUB_GPIO" sheetId="7" state="visible" r:id="rId7"/>
    <sheet name="EMIB_Bump coordination" sheetId="8" state="visible" r:id="rId8"/>
    <sheet name="Mapping connection" sheetId="9" state="visible" r:id="rId9"/>
  </sheets>
  <definedNames>
    <definedName name="_xlnm._FilterDatabase" localSheetId="2" hidden="1">'EMIB_Data_channel_x8'!$G$62:$I$1862</definedName>
    <definedName name="_xlnm._FilterDatabase" localSheetId="4" hidden="1">'N3E_CoWoS_Data_channel_x8'!$I$112:$K$4590</definedName>
    <definedName name="_xlnm._FilterDatabase" localSheetId="6" hidden="1">'EMIB_PUB_GPIO'!$E$65:$E$441</definedName>
    <definedName name="_xlnm._FilterDatabase" localSheetId="7" hidden="1">'EMIB_Bump coordination'!$A$9:$G$2244</definedName>
  </definedNames>
  <calcPr calcId="191029" fullCalcOnLoad="1"/>
</workbook>
</file>

<file path=xl/styles.xml><?xml version="1.0" encoding="utf-8"?>
<styleSheet xmlns="http://schemas.openxmlformats.org/spreadsheetml/2006/main">
  <numFmts count="4">
    <numFmt numFmtId="164" formatCode="[$-409]d\-mmm\-yy;@"/>
    <numFmt numFmtId="165" formatCode="0.0000"/>
    <numFmt numFmtId="166" formatCode="0.000"/>
    <numFmt numFmtId="167" formatCode="0.0"/>
  </numFmts>
  <fonts count="11">
    <font>
      <name val="Calibri"/>
      <family val="2"/>
      <color theme="1"/>
      <sz val="11"/>
      <scheme val="minor"/>
    </font>
    <font>
      <name val="Calibri"/>
      <family val="2"/>
      <b val="1"/>
      <color theme="0"/>
      <sz val="11"/>
      <scheme val="minor"/>
    </font>
    <font>
      <name val="Calibri"/>
      <family val="2"/>
      <b val="1"/>
      <color theme="1"/>
      <sz val="11"/>
      <scheme val="minor"/>
    </font>
    <font>
      <name val="Calibri"/>
      <family val="2"/>
      <color theme="0"/>
      <sz val="11"/>
      <scheme val="minor"/>
    </font>
    <font>
      <name val="Calibri"/>
      <family val="2"/>
      <color theme="0"/>
      <sz val="20"/>
      <scheme val="minor"/>
    </font>
    <font>
      <name val="Calibri"/>
      <family val="2"/>
      <b val="1"/>
      <color theme="1"/>
      <sz val="12"/>
      <u val="single"/>
      <scheme val="minor"/>
    </font>
    <font>
      <name val="Calibri"/>
      <family val="2"/>
      <b val="1"/>
      <color rgb="FF0070C0"/>
      <sz val="18"/>
      <scheme val="minor"/>
    </font>
    <font>
      <name val="Calibri"/>
      <family val="2"/>
      <b val="1"/>
      <i val="1"/>
      <color rgb="FF0070C0"/>
      <sz val="14"/>
      <u val="single"/>
      <scheme val="minor"/>
    </font>
    <font>
      <name val="Calibri"/>
      <family val="2"/>
      <b val="1"/>
      <color rgb="FF0070C0"/>
      <sz val="11"/>
      <scheme val="minor"/>
    </font>
    <font>
      <name val="Calibri"/>
      <family val="2"/>
      <b val="1"/>
      <color rgb="FF7030A0"/>
      <sz val="18"/>
      <scheme val="minor"/>
    </font>
    <font>
      <name val="Calibri"/>
      <family val="2"/>
      <color rgb="FF000000"/>
      <sz val="11"/>
      <scheme val="minor"/>
    </font>
  </fonts>
  <fills count="18">
    <fill>
      <patternFill/>
    </fill>
    <fill>
      <patternFill patternType="gray125"/>
    </fill>
    <fill>
      <patternFill patternType="solid">
        <fgColor rgb="FF0070C0"/>
        <bgColor indexed="64"/>
      </patternFill>
    </fill>
    <fill>
      <patternFill patternType="solid">
        <fgColor rgb="FF7030A0"/>
        <bgColor indexed="64"/>
      </patternFill>
    </fill>
    <fill>
      <patternFill patternType="solid">
        <fgColor theme="9" tint="0.7999816888943144"/>
        <bgColor indexed="64"/>
      </patternFill>
    </fill>
    <fill>
      <patternFill patternType="solid">
        <fgColor rgb="FF00CCFF"/>
        <bgColor indexed="64"/>
      </patternFill>
    </fill>
    <fill>
      <patternFill patternType="solid">
        <fgColor theme="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249977111117893"/>
        <bgColor indexed="64"/>
      </patternFill>
    </fill>
    <fill>
      <patternFill patternType="solid">
        <fgColor theme="5" tint="0.5999938962981048"/>
        <bgColor indexed="64"/>
      </patternFill>
    </fill>
    <fill>
      <patternFill patternType="solid">
        <fgColor rgb="FFC00000"/>
        <bgColor indexed="64"/>
      </patternFill>
    </fill>
    <fill>
      <patternFill patternType="solid">
        <fgColor theme="5" tint="0.3999755851924192"/>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bgColor indexed="64"/>
      </patternFill>
    </fill>
    <fill>
      <patternFill patternType="solid">
        <fgColor theme="5" tint="-0.249977111117893"/>
        <bgColor indexed="64"/>
      </patternFill>
    </fill>
  </fills>
  <borders count="4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thin">
        <color indexed="64"/>
      </left>
      <right style="medium">
        <color indexed="64"/>
      </right>
      <top style="medium">
        <color rgb="FFFF0000"/>
      </top>
      <bottom style="thin">
        <color indexed="64"/>
      </bottom>
      <diagonal/>
    </border>
    <border>
      <left style="thin">
        <color indexed="64"/>
      </left>
      <right style="medium">
        <color indexed="64"/>
      </right>
      <top style="thin">
        <color indexed="64"/>
      </top>
      <bottom style="medium">
        <color rgb="FFFF0000"/>
      </bottom>
      <diagonal/>
    </border>
    <border>
      <left style="thin">
        <color rgb="FFFF0000"/>
      </left>
      <right style="thin">
        <color indexed="64"/>
      </right>
      <top style="thin">
        <color rgb="FFFF0000"/>
      </top>
      <bottom style="thin">
        <color indexed="64"/>
      </bottom>
      <diagonal/>
    </border>
    <border>
      <left style="thin">
        <color indexed="64"/>
      </left>
      <right style="thin">
        <color indexed="64"/>
      </right>
      <top style="thin">
        <color rgb="FFFF0000"/>
      </top>
      <bottom style="thin">
        <color indexed="64"/>
      </bottom>
      <diagonal/>
    </border>
    <border>
      <left style="thin">
        <color indexed="64"/>
      </left>
      <right style="thin">
        <color rgb="FFFF0000"/>
      </right>
      <top style="thin">
        <color rgb="FFFF0000"/>
      </top>
      <bottom style="thin">
        <color indexed="64"/>
      </bottom>
      <diagonal/>
    </border>
    <border>
      <left style="thin">
        <color rgb="FFFF0000"/>
      </left>
      <right style="thin">
        <color indexed="64"/>
      </right>
      <top style="thin">
        <color indexed="64"/>
      </top>
      <bottom style="thin">
        <color indexed="64"/>
      </bottom>
      <diagonal/>
    </border>
    <border>
      <left style="thin">
        <color indexed="64"/>
      </left>
      <right style="thin">
        <color rgb="FFFF0000"/>
      </right>
      <top style="thin">
        <color indexed="64"/>
      </top>
      <bottom style="thin">
        <color indexed="64"/>
      </bottom>
      <diagonal/>
    </border>
    <border>
      <left style="thin">
        <color rgb="FFFF0000"/>
      </left>
      <right style="thin">
        <color indexed="64"/>
      </right>
      <top style="thin">
        <color indexed="64"/>
      </top>
      <bottom style="thin">
        <color rgb="FFFF0000"/>
      </bottom>
      <diagonal/>
    </border>
    <border>
      <left style="thin">
        <color indexed="64"/>
      </left>
      <right style="thin">
        <color indexed="64"/>
      </right>
      <top style="thin">
        <color indexed="64"/>
      </top>
      <bottom style="thin">
        <color rgb="FFFF0000"/>
      </bottom>
      <diagonal/>
    </border>
    <border>
      <left style="thin">
        <color indexed="64"/>
      </left>
      <right style="thin">
        <color rgb="FFFF0000"/>
      </right>
      <top style="thin">
        <color indexed="64"/>
      </top>
      <bottom style="thin">
        <color rgb="FFFF0000"/>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15">
    <xf numFmtId="0" fontId="0" fillId="0" borderId="0" pivotButton="0" quotePrefix="0" xfId="0"/>
    <xf numFmtId="0" fontId="0" fillId="0" borderId="0" applyAlignment="1" pivotButton="0" quotePrefix="0" xfId="0">
      <alignment vertical="center" wrapText="1"/>
    </xf>
    <xf numFmtId="0" fontId="0" fillId="0" borderId="6" pivotButton="0" quotePrefix="0" xfId="0"/>
    <xf numFmtId="0" fontId="4" fillId="2" borderId="0" pivotButton="0" quotePrefix="0" xfId="0"/>
    <xf numFmtId="0" fontId="1" fillId="3" borderId="0" applyAlignment="1" pivotButton="0" quotePrefix="0" xfId="0">
      <alignment vertical="center"/>
    </xf>
    <xf numFmtId="0" fontId="0" fillId="0" borderId="0" applyAlignment="1" pivotButton="0" quotePrefix="0" xfId="0">
      <alignment vertical="center"/>
    </xf>
    <xf numFmtId="0" fontId="0" fillId="2" borderId="0" applyAlignment="1" pivotButton="0" quotePrefix="0" xfId="0">
      <alignment vertical="center"/>
    </xf>
    <xf numFmtId="0" fontId="0" fillId="2" borderId="0" pivotButton="0" quotePrefix="0" xfId="0"/>
    <xf numFmtId="0" fontId="1" fillId="3" borderId="6" pivotButton="0" quotePrefix="0" xfId="0"/>
    <xf numFmtId="0" fontId="5" fillId="0" borderId="0" applyAlignment="1" pivotButton="0" quotePrefix="0" xfId="0">
      <alignment vertical="center"/>
    </xf>
    <xf numFmtId="0" fontId="1" fillId="2" borderId="6" applyAlignment="1" pivotButton="0" quotePrefix="0" xfId="0">
      <alignment horizontal="center" vertical="center"/>
    </xf>
    <xf numFmtId="164" fontId="1" fillId="2" borderId="6" applyAlignment="1" pivotButton="0" quotePrefix="0" xfId="0">
      <alignment horizontal="center" vertical="center"/>
    </xf>
    <xf numFmtId="0" fontId="1" fillId="2" borderId="6" applyAlignment="1" pivotButton="0" quotePrefix="0" xfId="0">
      <alignment horizontal="left" vertical="center"/>
    </xf>
    <xf numFmtId="0" fontId="0" fillId="0" borderId="6" applyAlignment="1" pivotButton="0" quotePrefix="0" xfId="0">
      <alignment horizontal="center" vertical="center"/>
    </xf>
    <xf numFmtId="164" fontId="0" fillId="0" borderId="6" applyAlignment="1" pivotButton="0" quotePrefix="0" xfId="0">
      <alignment horizontal="center" vertical="center"/>
    </xf>
    <xf numFmtId="0" fontId="0" fillId="0" borderId="6" applyAlignment="1" pivotButton="0" quotePrefix="0" xfId="0">
      <alignment vertical="center" wrapText="1"/>
    </xf>
    <xf numFmtId="0" fontId="0" fillId="0" borderId="0" applyAlignment="1" pivotButton="0" quotePrefix="0" xfId="0">
      <alignment horizontal="center" vertical="center"/>
    </xf>
    <xf numFmtId="164" fontId="1" fillId="2" borderId="6" applyAlignment="1" pivotButton="0" quotePrefix="0" xfId="0">
      <alignment horizontal="left" vertical="center"/>
    </xf>
    <xf numFmtId="0" fontId="0" fillId="0" borderId="6" applyAlignment="1" pivotButton="0" quotePrefix="0" xfId="0">
      <alignment horizontal="left" vertical="center" wrapText="1"/>
    </xf>
    <xf numFmtId="0" fontId="3" fillId="2" borderId="6" pivotButton="0" quotePrefix="0" xfId="0"/>
    <xf numFmtId="0" fontId="0" fillId="4" borderId="6" pivotButton="0" quotePrefix="0" xfId="0"/>
    <xf numFmtId="0" fontId="2" fillId="0" borderId="0" pivotButton="0" quotePrefix="0" xfId="0"/>
    <xf numFmtId="0" fontId="0" fillId="0" borderId="1" applyAlignment="1" pivotButton="0" quotePrefix="0" xfId="0">
      <alignment horizontal="center" vertical="center" shrinkToFit="1"/>
    </xf>
    <xf numFmtId="0" fontId="0" fillId="0" borderId="3" applyAlignment="1" pivotButton="0" quotePrefix="0" xfId="0">
      <alignment horizontal="center" vertical="center" shrinkToFit="1"/>
    </xf>
    <xf numFmtId="0" fontId="0" fillId="0" borderId="2" applyAlignment="1" pivotButton="0" quotePrefix="0" xfId="0">
      <alignment horizontal="center" vertical="center" shrinkToFit="1"/>
    </xf>
    <xf numFmtId="0" fontId="0" fillId="0" borderId="4" applyAlignment="1" pivotButton="0" quotePrefix="0" xfId="0">
      <alignment horizontal="center" vertical="center" shrinkToFit="1"/>
    </xf>
    <xf numFmtId="0" fontId="0" fillId="0" borderId="6" applyAlignment="1" pivotButton="0" quotePrefix="0" xfId="0">
      <alignment horizontal="center" vertical="center" shrinkToFit="1"/>
    </xf>
    <xf numFmtId="0" fontId="0" fillId="0" borderId="5" applyAlignment="1" pivotButton="0" quotePrefix="0" xfId="0">
      <alignment horizontal="center" vertical="center" shrinkToFit="1"/>
    </xf>
    <xf numFmtId="0" fontId="0" fillId="0" borderId="7" applyAlignment="1" pivotButton="0" quotePrefix="0" xfId="0">
      <alignment horizontal="center" vertical="center" shrinkToFit="1"/>
    </xf>
    <xf numFmtId="0" fontId="0" fillId="0" borderId="9" applyAlignment="1" pivotButton="0" quotePrefix="0" xfId="0">
      <alignment horizontal="center" vertical="center" shrinkToFit="1"/>
    </xf>
    <xf numFmtId="0" fontId="0" fillId="0" borderId="8" applyAlignment="1" pivotButton="0" quotePrefix="0" xfId="0">
      <alignment horizontal="center" vertical="center" shrinkToFit="1"/>
    </xf>
    <xf numFmtId="0" fontId="0" fillId="0" borderId="0" applyAlignment="1" pivotButton="0" quotePrefix="0" xfId="0">
      <alignment horizontal="center" vertical="center" wrapText="1" shrinkToFit="1"/>
    </xf>
    <xf numFmtId="165" fontId="0" fillId="0" borderId="0" pivotButton="0" quotePrefix="0" xfId="0"/>
    <xf numFmtId="0" fontId="7" fillId="0" borderId="0" pivotButton="0" quotePrefix="0" xfId="0"/>
    <xf numFmtId="0" fontId="0" fillId="0" borderId="0" pivotButton="0" quotePrefix="1" xfId="0"/>
    <xf numFmtId="0" fontId="6" fillId="0" borderId="0" applyAlignment="1" pivotButton="0" quotePrefix="0" xfId="0">
      <alignment horizontal="center"/>
    </xf>
    <xf numFmtId="0" fontId="8" fillId="0" borderId="0" applyAlignment="1" pivotButton="0" quotePrefix="0" xfId="0">
      <alignment horizontal="center" vertical="center"/>
    </xf>
    <xf numFmtId="0" fontId="0" fillId="0" borderId="0" applyAlignment="1" pivotButton="0" quotePrefix="0" xfId="0">
      <alignment shrinkToFit="1"/>
    </xf>
    <xf numFmtId="0" fontId="8" fillId="0" borderId="0" pivotButton="0" quotePrefix="0" xfId="0"/>
    <xf numFmtId="166" fontId="0" fillId="0" borderId="0" applyAlignment="1" pivotButton="0" quotePrefix="0" xfId="0">
      <alignment horizontal="center" vertical="center"/>
    </xf>
    <xf numFmtId="0" fontId="0" fillId="6" borderId="0" pivotButton="0" quotePrefix="0" xfId="0"/>
    <xf numFmtId="0" fontId="1" fillId="0" borderId="0" pivotButton="0" quotePrefix="0" xfId="0"/>
    <xf numFmtId="0" fontId="1" fillId="3" borderId="11" applyAlignment="1" pivotButton="0" quotePrefix="0" xfId="0">
      <alignment horizontal="center"/>
    </xf>
    <xf numFmtId="0" fontId="1" fillId="3" borderId="12" applyAlignment="1" pivotButton="0" quotePrefix="0" xfId="0">
      <alignment horizontal="center"/>
    </xf>
    <xf numFmtId="0" fontId="0" fillId="0" borderId="15" applyAlignment="1" pivotButton="0" quotePrefix="0" xfId="0">
      <alignment horizontal="center" vertical="center" shrinkToFit="1"/>
    </xf>
    <xf numFmtId="0" fontId="0" fillId="0" borderId="13" applyAlignment="1" pivotButton="0" quotePrefix="0" xfId="0">
      <alignment horizontal="center" vertical="center" shrinkToFit="1"/>
    </xf>
    <xf numFmtId="0" fontId="0" fillId="0" borderId="16" applyAlignment="1" pivotButton="0" quotePrefix="0" xfId="0">
      <alignment horizontal="center" vertical="center" shrinkToFit="1"/>
    </xf>
    <xf numFmtId="0" fontId="0" fillId="7" borderId="6" pivotButton="0" quotePrefix="0" xfId="0"/>
    <xf numFmtId="0" fontId="0" fillId="8" borderId="6" pivotButton="0" quotePrefix="0" xfId="0"/>
    <xf numFmtId="0" fontId="1" fillId="3" borderId="0" applyAlignment="1" pivotButton="0" quotePrefix="0" xfId="0">
      <alignment horizontal="center"/>
    </xf>
    <xf numFmtId="0" fontId="0" fillId="10" borderId="0" pivotButton="0" quotePrefix="0" xfId="0"/>
    <xf numFmtId="0" fontId="0" fillId="11" borderId="0" pivotButton="0" quotePrefix="0" xfId="0"/>
    <xf numFmtId="0" fontId="9" fillId="0" borderId="0" applyAlignment="1" pivotButton="0" quotePrefix="0" xfId="0">
      <alignment vertical="center"/>
    </xf>
    <xf numFmtId="0" fontId="0" fillId="0" borderId="17" pivotButton="0" quotePrefix="0" xfId="0"/>
    <xf numFmtId="0" fontId="0" fillId="3" borderId="6" applyAlignment="1" pivotButton="0" quotePrefix="0" xfId="0">
      <alignment horizontal="center" vertical="center" shrinkToFit="1"/>
    </xf>
    <xf numFmtId="0" fontId="0" fillId="12" borderId="6" applyAlignment="1" pivotButton="0" quotePrefix="0" xfId="0">
      <alignment horizontal="center" vertical="center" shrinkToFit="1"/>
    </xf>
    <xf numFmtId="0" fontId="0" fillId="8" borderId="6" applyAlignment="1" pivotButton="0" quotePrefix="0" xfId="0">
      <alignment horizontal="center" vertical="center" shrinkToFit="1"/>
    </xf>
    <xf numFmtId="0" fontId="10" fillId="0" borderId="6" pivotButton="0" quotePrefix="0" xfId="0"/>
    <xf numFmtId="0" fontId="3" fillId="2" borderId="6" applyAlignment="1" pivotButton="0" quotePrefix="0" xfId="0">
      <alignment horizontal="center"/>
    </xf>
    <xf numFmtId="167" fontId="0" fillId="0" borderId="6" applyAlignment="1" pivotButton="0" quotePrefix="0" xfId="0">
      <alignment horizontal="center" vertical="center"/>
    </xf>
    <xf numFmtId="166" fontId="0" fillId="0" borderId="0" pivotButton="0" quotePrefix="0" xfId="0"/>
    <xf numFmtId="0" fontId="0" fillId="0" borderId="11" applyAlignment="1" pivotButton="0" quotePrefix="0" xfId="0">
      <alignment horizontal="center" vertical="center" shrinkToFit="1"/>
    </xf>
    <xf numFmtId="0" fontId="0" fillId="0" borderId="17" applyAlignment="1" pivotButton="0" quotePrefix="0" xfId="0">
      <alignment horizontal="center" vertical="center" shrinkToFit="1"/>
    </xf>
    <xf numFmtId="0" fontId="0" fillId="14" borderId="6" applyAlignment="1" pivotButton="0" quotePrefix="0" xfId="0">
      <alignment horizontal="center" vertical="center" shrinkToFit="1"/>
    </xf>
    <xf numFmtId="0" fontId="0" fillId="9" borderId="6" applyAlignment="1" pivotButton="0" quotePrefix="0" xfId="0">
      <alignment horizontal="center" vertical="center" shrinkToFit="1"/>
    </xf>
    <xf numFmtId="0" fontId="0" fillId="0" borderId="18" applyAlignment="1" pivotButton="0" quotePrefix="0" xfId="0">
      <alignment horizontal="center" vertical="center" shrinkToFit="1"/>
    </xf>
    <xf numFmtId="0" fontId="0" fillId="0" borderId="19" applyAlignment="1" pivotButton="0" quotePrefix="0" xfId="0">
      <alignment horizontal="center" vertical="center" shrinkToFit="1"/>
    </xf>
    <xf numFmtId="0" fontId="0" fillId="0" borderId="20" applyAlignment="1" pivotButton="0" quotePrefix="0" xfId="0">
      <alignment horizontal="center" vertical="center" shrinkToFit="1"/>
    </xf>
    <xf numFmtId="0" fontId="0" fillId="0" borderId="21" applyAlignment="1" pivotButton="0" quotePrefix="0" xfId="0">
      <alignment horizontal="center" vertical="center" shrinkToFit="1"/>
    </xf>
    <xf numFmtId="0" fontId="0" fillId="13" borderId="0" pivotButton="0" quotePrefix="0" xfId="0"/>
    <xf numFmtId="0" fontId="0" fillId="0" borderId="22" applyAlignment="1" pivotButton="0" quotePrefix="0" xfId="0">
      <alignment horizontal="center" vertical="center" shrinkToFit="1"/>
    </xf>
    <xf numFmtId="0" fontId="0" fillId="0" borderId="23" applyAlignment="1" pivotButton="0" quotePrefix="0" xfId="0">
      <alignment horizontal="center" vertical="center" shrinkToFit="1"/>
    </xf>
    <xf numFmtId="0" fontId="0" fillId="0" borderId="24" applyAlignment="1" pivotButton="0" quotePrefix="0" xfId="0">
      <alignment horizontal="center" vertical="center" shrinkToFit="1"/>
    </xf>
    <xf numFmtId="0" fontId="0" fillId="0" borderId="25" applyAlignment="1" pivotButton="0" quotePrefix="0" xfId="0">
      <alignment horizontal="center" vertical="center" shrinkToFit="1"/>
    </xf>
    <xf numFmtId="0" fontId="0" fillId="0" borderId="26" applyAlignment="1" pivotButton="0" quotePrefix="0" xfId="0">
      <alignment horizontal="center" vertical="center" shrinkToFit="1"/>
    </xf>
    <xf numFmtId="0" fontId="0" fillId="0" borderId="27" applyAlignment="1" pivotButton="0" quotePrefix="0" xfId="0">
      <alignment horizontal="center" vertical="center" shrinkToFit="1"/>
    </xf>
    <xf numFmtId="0" fontId="0" fillId="0" borderId="28" applyAlignment="1" pivotButton="0" quotePrefix="0" xfId="0">
      <alignment horizontal="center" vertical="center" shrinkToFit="1"/>
    </xf>
    <xf numFmtId="0" fontId="0" fillId="0" borderId="29" applyAlignment="1" pivotButton="0" quotePrefix="0" xfId="0">
      <alignment horizontal="center" vertical="center" shrinkToFit="1"/>
    </xf>
    <xf numFmtId="0" fontId="0" fillId="0" borderId="30" applyAlignment="1" pivotButton="0" quotePrefix="0" xfId="0">
      <alignment horizontal="center" vertical="center" shrinkToFit="1"/>
    </xf>
    <xf numFmtId="0" fontId="0" fillId="0" borderId="31" applyAlignment="1" pivotButton="0" quotePrefix="0" xfId="0">
      <alignment horizontal="center" vertical="center" shrinkToFit="1"/>
    </xf>
    <xf numFmtId="0" fontId="0" fillId="0" borderId="32" applyAlignment="1" pivotButton="0" quotePrefix="0" xfId="0">
      <alignment horizontal="center" vertical="center" shrinkToFit="1"/>
    </xf>
    <xf numFmtId="0" fontId="0" fillId="0" borderId="13" pivotButton="0" quotePrefix="0" xfId="0"/>
    <xf numFmtId="0" fontId="0" fillId="0" borderId="20" pivotButton="0" quotePrefix="0" xfId="0"/>
    <xf numFmtId="166" fontId="0" fillId="0" borderId="6" applyAlignment="1" pivotButton="0" quotePrefix="0" xfId="0">
      <alignment horizontal="center" vertical="center"/>
    </xf>
    <xf numFmtId="166" fontId="0" fillId="0" borderId="17" applyAlignment="1" pivotButton="0" quotePrefix="0" xfId="0">
      <alignment horizontal="center" vertical="center"/>
    </xf>
    <xf numFmtId="0" fontId="0" fillId="0" borderId="33" applyAlignment="1" pivotButton="0" quotePrefix="0" xfId="0">
      <alignment horizontal="center" vertical="center" shrinkToFit="1"/>
    </xf>
    <xf numFmtId="166" fontId="0" fillId="0" borderId="34" applyAlignment="1" pivotButton="0" quotePrefix="0" xfId="0">
      <alignment horizontal="center" vertical="center"/>
    </xf>
    <xf numFmtId="0" fontId="0" fillId="0" borderId="35" applyAlignment="1" pivotButton="0" quotePrefix="0" xfId="0">
      <alignment horizontal="center" vertical="center" shrinkToFit="1"/>
    </xf>
    <xf numFmtId="166" fontId="0" fillId="0" borderId="36" applyAlignment="1" pivotButton="0" quotePrefix="0" xfId="0">
      <alignment horizontal="center" vertical="center"/>
    </xf>
    <xf numFmtId="0" fontId="0" fillId="0" borderId="37" applyAlignment="1" pivotButton="0" quotePrefix="0" xfId="0">
      <alignment horizontal="center" vertical="center" shrinkToFit="1"/>
    </xf>
    <xf numFmtId="0" fontId="0" fillId="0" borderId="38" applyAlignment="1" pivotButton="0" quotePrefix="0" xfId="0">
      <alignment horizontal="center" vertical="center" shrinkToFit="1"/>
    </xf>
    <xf numFmtId="166" fontId="0" fillId="0" borderId="39" applyAlignment="1" pivotButton="0" quotePrefix="0" xfId="0">
      <alignment horizontal="center" vertical="center"/>
    </xf>
    <xf numFmtId="0" fontId="0" fillId="0" borderId="40" applyAlignment="1" pivotButton="0" quotePrefix="0" xfId="0">
      <alignment horizontal="center" vertical="center" shrinkToFit="1"/>
    </xf>
    <xf numFmtId="166" fontId="0" fillId="0" borderId="20" applyAlignment="1" pivotButton="0" quotePrefix="0" xfId="0">
      <alignment horizontal="center" vertical="center"/>
    </xf>
    <xf numFmtId="0" fontId="0" fillId="0" borderId="37" pivotButton="0" quotePrefix="0" xfId="0"/>
    <xf numFmtId="0" fontId="0" fillId="0" borderId="40" pivotButton="0" quotePrefix="0" xfId="0"/>
    <xf numFmtId="0" fontId="0" fillId="15" borderId="0" pivotButton="0" quotePrefix="0" xfId="0"/>
    <xf numFmtId="0" fontId="0" fillId="15" borderId="6" pivotButton="0" quotePrefix="0" xfId="0"/>
    <xf numFmtId="0" fontId="0" fillId="16" borderId="13" applyAlignment="1" pivotButton="0" quotePrefix="0" xfId="0">
      <alignment horizontal="center" vertical="center" shrinkToFit="1"/>
    </xf>
    <xf numFmtId="0" fontId="0" fillId="17" borderId="13" applyAlignment="1" pivotButton="0" quotePrefix="0" xfId="0">
      <alignment horizontal="center" vertical="center" shrinkToFit="1"/>
    </xf>
    <xf numFmtId="0" fontId="0" fillId="17" borderId="6" applyAlignment="1" pivotButton="0" quotePrefix="0" xfId="0">
      <alignment horizontal="center" vertical="center" shrinkToFit="1"/>
    </xf>
    <xf numFmtId="0" fontId="0" fillId="16" borderId="6" applyAlignment="1" pivotButton="0" quotePrefix="0" xfId="0">
      <alignment horizontal="center" vertical="center" shrinkToFit="1"/>
    </xf>
    <xf numFmtId="165" fontId="0" fillId="13" borderId="0" pivotButton="0" quotePrefix="0" xfId="0"/>
    <xf numFmtId="0" fontId="0" fillId="0" borderId="6" applyAlignment="1" pivotButton="0" quotePrefix="0" xfId="0">
      <alignment horizontal="left" vertical="center" wrapText="1"/>
    </xf>
    <xf numFmtId="0" fontId="0" fillId="0" borderId="12" pivotButton="0" quotePrefix="0" xfId="0"/>
    <xf numFmtId="0" fontId="0" fillId="0" borderId="13" pivotButton="0" quotePrefix="0" xfId="0"/>
    <xf numFmtId="0" fontId="1" fillId="2" borderId="10" applyAlignment="1" pivotButton="0" quotePrefix="0" xfId="0">
      <alignment horizontal="left" vertical="center"/>
    </xf>
    <xf numFmtId="0" fontId="0" fillId="0" borderId="0" pivotButton="0" quotePrefix="0" xfId="0"/>
    <xf numFmtId="0" fontId="0" fillId="13" borderId="6" applyAlignment="1" pivotButton="0" quotePrefix="0" xfId="0">
      <alignment horizontal="center"/>
    </xf>
    <xf numFmtId="0" fontId="2" fillId="5" borderId="14" applyAlignment="1" pivotButton="0" quotePrefix="0" xfId="0">
      <alignment horizontal="center" shrinkToFit="1"/>
    </xf>
    <xf numFmtId="0" fontId="0" fillId="0" borderId="14" pivotButton="0" quotePrefix="0" xfId="0"/>
    <xf numFmtId="0" fontId="0" fillId="0" borderId="6" applyAlignment="1" pivotButton="0" quotePrefix="0" xfId="0">
      <alignment horizontal="center"/>
    </xf>
    <xf numFmtId="0" fontId="6" fillId="0" borderId="0" applyAlignment="1" pivotButton="0" quotePrefix="0" xfId="0">
      <alignment horizontal="center"/>
    </xf>
    <xf numFmtId="0" fontId="1" fillId="9" borderId="13" applyAlignment="1" pivotButton="0" quotePrefix="0" xfId="0">
      <alignment horizontal="center"/>
    </xf>
    <xf numFmtId="0" fontId="1" fillId="3" borderId="6" applyAlignment="1" pivotButton="0" quotePrefix="0" xfId="0">
      <alignment horizontal="center"/>
    </xf>
  </cellXfs>
  <cellStyles count="1">
    <cellStyle name="Normal" xfId="0" builtinId="0"/>
  </cellStyles>
  <dxfs count="3240">
    <dxf>
      <fill>
        <patternFill>
          <bgColor theme="5" tint="0.3999450666829432"/>
        </patternFill>
      </fill>
    </dxf>
    <dxf>
      <font>
        <color theme="0"/>
      </font>
      <fill>
        <patternFill>
          <bgColor rgb="FFC00000"/>
        </patternFill>
      </fill>
    </dxf>
    <dxf>
      <font>
        <color theme="0"/>
      </font>
      <fill>
        <patternFill>
          <bgColor rgb="FFC0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ont>
        <color theme="0"/>
      </font>
      <fill>
        <patternFill>
          <bgColor rgb="FFC0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5999633777886288"/>
        </patternFill>
      </fill>
    </dxf>
    <dxf>
      <fill>
        <patternFill>
          <bgColor theme="8" tint="0.5999633777886288"/>
        </patternFill>
      </fill>
    </dxf>
    <dxf>
      <fill>
        <patternFill>
          <bgColor theme="9" tint="-0.249946592608417"/>
        </patternFill>
      </fill>
    </dxf>
    <dxf>
      <fill>
        <patternFill>
          <bgColor rgb="FFFF0000"/>
        </patternFill>
      </fill>
    </dxf>
    <dxf>
      <font>
        <color theme="0"/>
      </font>
      <fill>
        <patternFill>
          <bgColor rgb="FF7E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ont>
        <color theme="0"/>
      </font>
      <fill>
        <patternFill>
          <bgColor rgb="FFC0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ill>
        <patternFill>
          <bgColor theme="5" tint="0.399945066682943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ill>
        <patternFill>
          <bgColor theme="5" tint="0.3999450666829432"/>
        </patternFill>
      </fill>
    </dxf>
    <dxf>
      <font>
        <color theme="0"/>
      </font>
      <fill>
        <patternFill>
          <bgColor rgb="FFC0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5" tint="0.399945066682943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theme="5" tint="-0.499984740745262"/>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5" tint="0.3999450666829432"/>
        </patternFill>
      </fill>
    </dxf>
    <dxf>
      <font>
        <color theme="0"/>
      </font>
      <fill>
        <patternFill>
          <bgColor rgb="FFC00000"/>
        </patternFill>
      </fill>
    </dxf>
    <dxf>
      <font>
        <color theme="0"/>
      </font>
      <fill>
        <patternFill>
          <bgColor rgb="FFC0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ont>
        <color theme="0"/>
      </font>
      <fill>
        <patternFill>
          <bgColor rgb="FFC00000"/>
        </patternFill>
      </fill>
    </dxf>
    <dxf>
      <font>
        <color theme="0"/>
      </font>
      <fill>
        <patternFill>
          <bgColor rgb="FFC0000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2" tint="-0.249946592608417"/>
        </patternFill>
      </fill>
    </dxf>
    <dxf>
      <fill>
        <patternFill>
          <bgColor theme="2" tint="-0.249946592608417"/>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
      <fill>
        <patternFill>
          <bgColor theme="8" tint="0.3999450666829432"/>
        </patternFill>
      </fill>
    </dxf>
    <dxf>
      <fill>
        <patternFill>
          <bgColor theme="7" tint="0.5999633777886288"/>
        </patternFill>
      </fill>
    </dxf>
    <dxf>
      <fill>
        <patternFill>
          <bgColor theme="9" tint="0.3999450666829432"/>
        </patternFill>
      </fill>
    </dxf>
    <dxf>
      <font>
        <color theme="0"/>
      </font>
      <fill>
        <patternFill>
          <bgColor rgb="FFC00000"/>
        </patternFill>
      </fill>
    </dxf>
    <dxf>
      <font>
        <color theme="0"/>
      </font>
      <fill>
        <patternFill>
          <bgColor rgb="FF7030A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plotArea>
      <layout>
        <manualLayout>
          <layoutTarget val="inner"/>
          <xMode val="edge"/>
          <yMode val="edge"/>
          <wMode val="factor"/>
          <hMode val="factor"/>
          <x val="0.06083370419861618"/>
          <y val="0.0208630453326314"/>
          <w val="0.7556855447206959"/>
          <h val="0.8981681640377361"/>
        </manualLayout>
      </layout>
      <scatterChart>
        <scatterStyle val="lineMarker"/>
        <varyColors val="0"/>
        <ser>
          <idx val="0"/>
          <order val="0"/>
          <tx>
            <v>C4 GPIO</v>
          </tx>
          <spPr>
            <a:ln w="25400" cap="rnd">
              <a:noFill/>
              <a:prstDash val="solid"/>
              <a:round/>
            </a:ln>
          </spPr>
          <marker>
            <symbol val="diamond"/>
            <size val="9"/>
            <spPr>
              <a:solidFill>
                <a:srgbClr val="0070C0"/>
              </a:solidFill>
              <a:ln w="9525">
                <a:solidFill>
                  <a:srgbClr val="0070C0"/>
                </a:solidFill>
                <a:prstDash val="solid"/>
              </a:ln>
            </spPr>
          </marker>
          <xVal>
            <numRef>
              <f>('EMIB_Bump coordination'!$D$13:$D$15,'EMIB_Bump coordination'!$D$18:$D$19,'EMIB_Bump coordination'!$D$21:$D$90,'EMIB_Bump coordination'!$D$132:$D$136)</f>
            </numRef>
          </xVal>
          <yVal>
            <numRef>
              <f>('EMIB_Bump coordination'!$E$13:$E$15,'EMIB_Bump coordination'!$E$18:$E$19,'EMIB_Bump coordination'!$E$21:$E$90,'EMIB_Bump coordination'!$E$132:$E$136)</f>
            </numRef>
          </yVal>
          <smooth val="0"/>
        </ser>
        <ser>
          <idx val="1"/>
          <order val="1"/>
          <tx>
            <v>C4 Thermal</v>
          </tx>
          <spPr>
            <a:ln w="25400" cap="rnd">
              <a:noFill/>
              <a:prstDash val="solid"/>
              <a:round/>
            </a:ln>
          </spPr>
          <marker>
            <symbol val="diamond"/>
            <size val="9"/>
            <spPr>
              <a:solidFill>
                <a:schemeClr val="accent1">
                  <a:lumMod val="50000"/>
                </a:schemeClr>
              </a:solidFill>
              <a:ln w="9525">
                <a:solidFill>
                  <a:schemeClr val="accent1">
                    <a:lumMod val="50000"/>
                  </a:schemeClr>
                </a:solidFill>
                <a:prstDash val="solid"/>
              </a:ln>
            </spPr>
          </marker>
          <xVal>
            <numRef>
              <f>('EMIB_Bump coordination'!$D$10:$D$11,'EMIB_Bump coordination'!$D$16:$D$17)</f>
            </numRef>
          </xVal>
          <yVal>
            <numRef>
              <f>('EMIB_Bump coordination'!$E$10:$E$11,'EMIB_Bump coordination'!$E$16:$E$17)</f>
            </numRef>
          </yVal>
          <smooth val="0"/>
        </ser>
        <ser>
          <idx val="2"/>
          <order val="2"/>
          <tx>
            <v>C4 TC_VDDQ</v>
          </tx>
          <spPr>
            <a:ln w="25400" cap="rnd">
              <a:noFill/>
              <a:prstDash val="solid"/>
              <a:round/>
            </a:ln>
          </spPr>
          <marker>
            <symbol val="diamond"/>
            <size val="9"/>
            <spPr>
              <a:solidFill>
                <a:srgbClr val="FF0000"/>
              </a:solidFill>
              <a:ln w="9525">
                <a:solidFill>
                  <a:srgbClr val="FF0000"/>
                </a:solidFill>
                <a:prstDash val="solid"/>
              </a:ln>
            </spPr>
          </marker>
          <xVal>
            <numRef>
              <f>'EMIB_Bump coordination'!$D$91:$D$131</f>
            </numRef>
          </xVal>
          <yVal>
            <numRef>
              <f>'EMIB_Bump coordination'!$E$91:$E$131</f>
            </numRef>
          </yVal>
          <smooth val="0"/>
        </ser>
        <ser>
          <idx val="3"/>
          <order val="3"/>
          <tx>
            <v>C4 VAA PLL</v>
          </tx>
          <spPr>
            <a:ln w="25400" cap="rnd">
              <a:noFill/>
              <a:prstDash val="solid"/>
              <a:round/>
            </a:ln>
          </spPr>
          <marker>
            <symbol val="diamond"/>
            <size val="9"/>
            <spPr>
              <a:solidFill>
                <a:schemeClr val="accent4">
                  <a:lumMod val="50000"/>
                </a:schemeClr>
              </a:solidFill>
              <a:ln w="9525">
                <a:solidFill>
                  <a:schemeClr val="accent4">
                    <a:lumMod val="50000"/>
                  </a:schemeClr>
                </a:solidFill>
                <a:prstDash val="solid"/>
              </a:ln>
            </spPr>
          </marker>
          <xVal>
            <numRef>
              <f>'EMIB_Bump coordination'!$D$137:$D$138</f>
            </numRef>
          </xVal>
          <yVal>
            <numRef>
              <f>'EMIB_Bump coordination'!$E$137:$E$138</f>
            </numRef>
          </yVal>
          <smooth val="0"/>
        </ser>
        <ser>
          <idx val="4"/>
          <order val="4"/>
          <tx>
            <v>C4 VCCAON</v>
          </tx>
          <spPr>
            <a:ln w="25400" cap="rnd">
              <a:noFill/>
              <a:prstDash val="solid"/>
              <a:round/>
            </a:ln>
          </spPr>
          <marker>
            <symbol val="diamond"/>
            <size val="9"/>
            <spPr>
              <a:solidFill>
                <a:srgbClr val="C00000"/>
              </a:solidFill>
              <a:ln w="9525">
                <a:solidFill>
                  <a:srgbClr val="C00000"/>
                </a:solidFill>
                <a:prstDash val="solid"/>
              </a:ln>
            </spPr>
          </marker>
          <xVal>
            <numRef>
              <f>'EMIB_Bump coordination'!$D$139:$D$146</f>
            </numRef>
          </xVal>
          <yVal>
            <numRef>
              <f>'EMIB_Bump coordination'!$E$139:$E$146</f>
            </numRef>
          </yVal>
          <smooth val="0"/>
        </ser>
        <ser>
          <idx val="5"/>
          <order val="5"/>
          <tx>
            <v>C4 VCCIO</v>
          </tx>
          <spPr>
            <a:ln w="25400" cap="rnd">
              <a:noFill/>
              <a:prstDash val="solid"/>
              <a:round/>
            </a:ln>
          </spPr>
          <marker>
            <symbol val="diamond"/>
            <size val="9"/>
            <spPr>
              <a:solidFill>
                <a:srgbClr val="C00000"/>
              </a:solidFill>
              <a:ln w="9525">
                <a:solidFill>
                  <a:srgbClr val="C00000"/>
                </a:solidFill>
                <a:prstDash val="solid"/>
              </a:ln>
            </spPr>
          </marker>
          <xVal>
            <numRef>
              <f>'EMIB_Bump coordination'!$D$147:$D$162</f>
            </numRef>
          </xVal>
          <yVal>
            <numRef>
              <f>'EMIB_Bump coordination'!$E$147:$E$162</f>
            </numRef>
          </yVal>
          <smooth val="0"/>
        </ser>
        <ser>
          <idx val="6"/>
          <order val="6"/>
          <tx>
            <v>C4 VDD</v>
          </tx>
          <spPr>
            <a:ln w="25400" cap="rnd">
              <a:noFill/>
              <a:prstDash val="solid"/>
              <a:round/>
            </a:ln>
          </spPr>
          <marker>
            <symbol val="diamond"/>
            <size val="9"/>
            <spPr>
              <a:solidFill>
                <a:srgbClr val="7030A0"/>
              </a:solidFill>
              <a:ln w="9525">
                <a:solidFill>
                  <a:srgbClr val="7030A0"/>
                </a:solidFill>
                <a:prstDash val="solid"/>
              </a:ln>
            </spPr>
          </marker>
          <xVal>
            <numRef>
              <f>'EMIB_Bump coordination'!$D$163:$D$256</f>
            </numRef>
          </xVal>
          <yVal>
            <numRef>
              <f>'EMIB_Bump coordination'!$E$163:$E$256</f>
            </numRef>
          </yVal>
          <smooth val="0"/>
        </ser>
        <ser>
          <idx val="7"/>
          <order val="7"/>
          <tx>
            <v>C4 VSS</v>
          </tx>
          <spPr>
            <a:ln w="25400" cap="rnd">
              <a:noFill/>
              <a:prstDash val="solid"/>
              <a:round/>
            </a:ln>
          </spPr>
          <marker>
            <symbol val="diamond"/>
            <size val="9"/>
            <spPr>
              <a:solidFill>
                <a:schemeClr val="accent6">
                  <a:lumMod val="50000"/>
                </a:schemeClr>
              </a:solidFill>
              <a:ln w="9525">
                <a:solidFill>
                  <a:schemeClr val="accent6">
                    <a:lumMod val="50000"/>
                  </a:schemeClr>
                </a:solidFill>
                <a:prstDash val="solid"/>
              </a:ln>
            </spPr>
          </marker>
          <xVal>
            <numRef>
              <f>'EMIB_Bump coordination'!$D$257:$D$422</f>
            </numRef>
          </xVal>
          <yVal>
            <numRef>
              <f>'EMIB_Bump coordination'!$E$257:$E$422</f>
            </numRef>
          </yVal>
          <smooth val="0"/>
        </ser>
        <ser>
          <idx val="8"/>
          <order val="8"/>
          <tx>
            <v>C4 MMPL</v>
          </tx>
          <spPr>
            <a:ln w="25400" cap="rnd">
              <a:noFill/>
              <a:prstDash val="solid"/>
              <a:round/>
            </a:ln>
          </spPr>
          <marker>
            <symbol val="diamond"/>
            <size val="9"/>
            <spPr>
              <a:solidFill>
                <a:schemeClr val="accent4">
                  <a:lumMod val="60000"/>
                </a:schemeClr>
              </a:solidFill>
              <a:ln w="9525">
                <a:solidFill>
                  <a:schemeClr val="accent4">
                    <a:lumMod val="60000"/>
                  </a:schemeClr>
                </a:solidFill>
                <a:prstDash val="solid"/>
              </a:ln>
            </spPr>
          </marker>
          <xVal>
            <numRef>
              <f>('EMIB_Bump coordination'!$D$12,'EMIB_Bump coordination'!$D$20,'EMIB_Bump coordination'!$D$444)</f>
            </numRef>
          </xVal>
          <yVal>
            <numRef>
              <f>('EMIB_Bump coordination'!$E$12,'EMIB_Bump coordination'!$E$20,'EMIB_Bump coordination'!$E$444)</f>
            </numRef>
          </yVal>
          <smooth val="0"/>
        </ser>
        <ser>
          <idx val="9"/>
          <order val="9"/>
          <tx>
            <v>uB signals</v>
          </tx>
          <spPr>
            <a:ln w="25400" cap="rnd">
              <a:noFill/>
              <a:prstDash val="solid"/>
              <a:round/>
            </a:ln>
          </spPr>
          <marker>
            <symbol val="circle"/>
            <size val="5"/>
            <spPr>
              <a:solidFill>
                <a:schemeClr val="accent5">
                  <a:lumMod val="60000"/>
                </a:schemeClr>
              </a:solidFill>
              <a:ln w="9525">
                <a:solidFill>
                  <a:schemeClr val="accent5">
                    <a:lumMod val="60000"/>
                  </a:schemeClr>
                </a:solidFill>
                <a:prstDash val="solid"/>
              </a:ln>
            </spPr>
          </marker>
          <xVal>
            <numRef>
              <f>'EMIB_Bump coordination'!$D$445:$D$1692</f>
              <numCache>
                <formatCode>General</formatCode>
                <ptCount val="4"/>
                <pt idx="0">
                  <v>1651.248</v>
                </pt>
                <pt idx="1">
                  <v>1262.448</v>
                </pt>
                <pt idx="2">
                  <v>873.648</v>
                </pt>
                <pt idx="3">
                  <v>484.848</v>
                </pt>
              </numCache>
            </numRef>
          </xVal>
          <yVal>
            <numRef>
              <f>'EMIB_Bump coordination'!$E$445:$E$1692</f>
              <numCache>
                <formatCode>General</formatCode>
                <ptCount val="4"/>
                <pt idx="0">
                  <v>380.392</v>
                </pt>
                <pt idx="1">
                  <v>380.392</v>
                </pt>
                <pt idx="2">
                  <v>380.392</v>
                </pt>
                <pt idx="3">
                  <v>380.392</v>
                </pt>
              </numCache>
            </numRef>
          </yVal>
          <smooth val="0"/>
        </ser>
        <ser>
          <idx val="10"/>
          <order val="10"/>
          <tx>
            <v>uB VCCIO</v>
          </tx>
          <spPr>
            <a:ln w="25400" cap="rnd">
              <a:noFill/>
              <a:prstDash val="solid"/>
              <a:round/>
            </a:ln>
          </spPr>
          <marker>
            <symbol val="circle"/>
            <size val="5"/>
            <spPr>
              <a:solidFill>
                <a:srgbClr val="C00000"/>
              </a:solidFill>
              <a:ln w="9525">
                <a:solidFill>
                  <a:srgbClr val="C00000"/>
                </a:solidFill>
                <a:prstDash val="solid"/>
              </a:ln>
            </spPr>
          </marker>
          <xVal>
            <numRef>
              <f>'EMIB_Bump coordination'!$D$1693:$D$1972</f>
              <numCache>
                <formatCode>General</formatCode>
                <ptCount val="136"/>
                <pt idx="0">
                  <v>290.448</v>
                </pt>
                <pt idx="1">
                  <v>290.448</v>
                </pt>
                <pt idx="2">
                  <v>368.208</v>
                </pt>
                <pt idx="3">
                  <v>368.208</v>
                </pt>
                <pt idx="4">
                  <v>445.968</v>
                </pt>
                <pt idx="5">
                  <v>445.968</v>
                </pt>
                <pt idx="6">
                  <v>445.968</v>
                </pt>
                <pt idx="7">
                  <v>445.968</v>
                </pt>
                <pt idx="8">
                  <v>445.968</v>
                </pt>
                <pt idx="9">
                  <v>523.728</v>
                </pt>
                <pt idx="10">
                  <v>523.728</v>
                </pt>
                <pt idx="11">
                  <v>601.4880000000001</v>
                </pt>
                <pt idx="12">
                  <v>679.248</v>
                </pt>
                <pt idx="13">
                  <v>679.248</v>
                </pt>
                <pt idx="14">
                  <v>757.008</v>
                </pt>
                <pt idx="15">
                  <v>757.008</v>
                </pt>
                <pt idx="16">
                  <v>834.768</v>
                </pt>
                <pt idx="17">
                  <v>834.768</v>
                </pt>
                <pt idx="18">
                  <v>834.768</v>
                </pt>
                <pt idx="19">
                  <v>834.768</v>
                </pt>
                <pt idx="20">
                  <v>834.768</v>
                </pt>
                <pt idx="21">
                  <v>912.528</v>
                </pt>
                <pt idx="22">
                  <v>912.528</v>
                </pt>
                <pt idx="23">
                  <v>990.288</v>
                </pt>
                <pt idx="24">
                  <v>1068.048</v>
                </pt>
                <pt idx="25">
                  <v>1068.048</v>
                </pt>
                <pt idx="26">
                  <v>1145.808</v>
                </pt>
                <pt idx="27">
                  <v>1145.808</v>
                </pt>
                <pt idx="28">
                  <v>1223.568</v>
                </pt>
                <pt idx="29">
                  <v>1223.568</v>
                </pt>
                <pt idx="30">
                  <v>1223.568</v>
                </pt>
                <pt idx="31">
                  <v>1223.568</v>
                </pt>
                <pt idx="32">
                  <v>1223.568</v>
                </pt>
                <pt idx="33">
                  <v>1301.328</v>
                </pt>
                <pt idx="34">
                  <v>1301.328</v>
                </pt>
                <pt idx="35">
                  <v>1379.088</v>
                </pt>
                <pt idx="36">
                  <v>1456.848</v>
                </pt>
                <pt idx="37">
                  <v>1456.848</v>
                </pt>
                <pt idx="38">
                  <v>1534.608</v>
                </pt>
                <pt idx="39">
                  <v>1534.608</v>
                </pt>
                <pt idx="40">
                  <v>1612.368</v>
                </pt>
                <pt idx="41">
                  <v>1612.368</v>
                </pt>
                <pt idx="42">
                  <v>1612.368</v>
                </pt>
                <pt idx="43">
                  <v>1612.368</v>
                </pt>
                <pt idx="44">
                  <v>1612.368</v>
                </pt>
                <pt idx="45">
                  <v>1690.128</v>
                </pt>
                <pt idx="46">
                  <v>1690.128</v>
                </pt>
                <pt idx="47">
                  <v>1767.888</v>
                </pt>
                <pt idx="48">
                  <v>1845.648</v>
                </pt>
                <pt idx="49">
                  <v>1845.648</v>
                </pt>
                <pt idx="50">
                  <v>1923.408</v>
                </pt>
                <pt idx="51">
                  <v>1923.408</v>
                </pt>
                <pt idx="52">
                  <v>2001.168</v>
                </pt>
                <pt idx="53">
                  <v>2001.168</v>
                </pt>
                <pt idx="54">
                  <v>2001.168</v>
                </pt>
                <pt idx="55">
                  <v>2001.168</v>
                </pt>
                <pt idx="56">
                  <v>2001.168</v>
                </pt>
                <pt idx="57">
                  <v>2078.928</v>
                </pt>
                <pt idx="58">
                  <v>2078.928</v>
                </pt>
                <pt idx="59">
                  <v>2156.688</v>
                </pt>
                <pt idx="60">
                  <v>2234.448</v>
                </pt>
                <pt idx="61">
                  <v>2234.448</v>
                </pt>
                <pt idx="62">
                  <v>2312.208</v>
                </pt>
                <pt idx="63">
                  <v>2312.208</v>
                </pt>
                <pt idx="64">
                  <v>2389.968</v>
                </pt>
                <pt idx="65">
                  <v>2389.968</v>
                </pt>
                <pt idx="66">
                  <v>2389.968</v>
                </pt>
                <pt idx="67">
                  <v>2389.968</v>
                </pt>
                <pt idx="68">
                  <v>2389.968</v>
                </pt>
                <pt idx="69">
                  <v>2467.728</v>
                </pt>
                <pt idx="70">
                  <v>2467.728</v>
                </pt>
                <pt idx="71">
                  <v>2545.488</v>
                </pt>
                <pt idx="72">
                  <v>2623.248</v>
                </pt>
                <pt idx="73">
                  <v>2623.248</v>
                </pt>
                <pt idx="74">
                  <v>2701.008</v>
                </pt>
                <pt idx="75">
                  <v>2701.008</v>
                </pt>
                <pt idx="76">
                  <v>2778.768</v>
                </pt>
                <pt idx="77">
                  <v>2778.768</v>
                </pt>
                <pt idx="78">
                  <v>2778.768</v>
                </pt>
                <pt idx="79">
                  <v>2778.768</v>
                </pt>
                <pt idx="80">
                  <v>2778.768</v>
                </pt>
                <pt idx="81">
                  <v>2856.528</v>
                </pt>
                <pt idx="82">
                  <v>2856.528</v>
                </pt>
                <pt idx="83">
                  <v>2934.28800000001</v>
                </pt>
                <pt idx="84">
                  <v>3012.04800000001</v>
                </pt>
                <pt idx="85">
                  <v>3012.04800000001</v>
                </pt>
                <pt idx="86">
                  <v>3089.80800000001</v>
                </pt>
                <pt idx="87">
                  <v>3089.80800000001</v>
                </pt>
                <pt idx="88">
                  <v>3167.56800000001</v>
                </pt>
                <pt idx="89">
                  <v>3167.56800000001</v>
                </pt>
                <pt idx="90">
                  <v>3167.56800000001</v>
                </pt>
                <pt idx="91">
                  <v>3167.56800000001</v>
                </pt>
                <pt idx="92">
                  <v>3167.56800000001</v>
                </pt>
                <pt idx="93">
                  <v>3245.32800000001</v>
                </pt>
                <pt idx="94">
                  <v>3245.32800000001</v>
                </pt>
                <pt idx="95">
                  <v>3323.08800000001</v>
                </pt>
                <pt idx="96">
                  <v>329.328</v>
                </pt>
                <pt idx="97">
                  <v>407.088</v>
                </pt>
                <pt idx="98">
                  <v>484.848</v>
                </pt>
                <pt idx="99">
                  <v>562.6079999999999</v>
                </pt>
                <pt idx="100">
                  <v>640.3680000000001</v>
                </pt>
                <pt idx="101">
                  <v>718.128</v>
                </pt>
                <pt idx="102">
                  <v>795.888</v>
                </pt>
                <pt idx="103">
                  <v>873.648</v>
                </pt>
                <pt idx="104">
                  <v>951.408</v>
                </pt>
                <pt idx="105">
                  <v>1029.168</v>
                </pt>
                <pt idx="106">
                  <v>1106.928</v>
                </pt>
                <pt idx="107">
                  <v>1184.688</v>
                </pt>
                <pt idx="108">
                  <v>1262.448</v>
                </pt>
                <pt idx="109">
                  <v>1340.208</v>
                </pt>
                <pt idx="110">
                  <v>1417.968</v>
                </pt>
                <pt idx="111">
                  <v>1495.728</v>
                </pt>
                <pt idx="112">
                  <v>1573.488</v>
                </pt>
                <pt idx="113">
                  <v>1651.248</v>
                </pt>
                <pt idx="114">
                  <v>1729.008</v>
                </pt>
                <pt idx="115">
                  <v>1806.768</v>
                </pt>
                <pt idx="116">
                  <v>1884.528</v>
                </pt>
                <pt idx="117">
                  <v>1962.288</v>
                </pt>
                <pt idx="118">
                  <v>2040.048</v>
                </pt>
                <pt idx="119">
                  <v>2117.808</v>
                </pt>
                <pt idx="120">
                  <v>2195.568</v>
                </pt>
                <pt idx="121">
                  <v>2273.328</v>
                </pt>
                <pt idx="122">
                  <v>2351.088</v>
                </pt>
                <pt idx="123">
                  <v>2428.848</v>
                </pt>
                <pt idx="124">
                  <v>2506.608</v>
                </pt>
                <pt idx="125">
                  <v>2584.368</v>
                </pt>
                <pt idx="126">
                  <v>2662.128</v>
                </pt>
                <pt idx="127">
                  <v>2739.888</v>
                </pt>
                <pt idx="128">
                  <v>2817.648</v>
                </pt>
                <pt idx="129">
                  <v>2895.408</v>
                </pt>
                <pt idx="130">
                  <v>2973.16800000001</v>
                </pt>
                <pt idx="131">
                  <v>3050.92800000001</v>
                </pt>
                <pt idx="132">
                  <v>3128.68800000001</v>
                </pt>
                <pt idx="133">
                  <v>3206.44800000001</v>
                </pt>
                <pt idx="134">
                  <v>3284.20800000001</v>
                </pt>
                <pt idx="135">
                  <v>3361.96800000001</v>
                </pt>
              </numCache>
            </numRef>
          </xVal>
          <yVal>
            <numRef>
              <f>'EMIB_Bump coordination'!$E$1693:$E$1972</f>
              <numCache>
                <formatCode>General</formatCode>
                <ptCount val="136"/>
                <pt idx="0">
                  <v>539.0119999999999</v>
                </pt>
                <pt idx="1">
                  <v>312.412</v>
                </pt>
                <pt idx="2">
                  <v>901.572</v>
                </pt>
                <pt idx="3">
                  <v>312.412</v>
                </pt>
                <pt idx="4">
                  <v>765.612</v>
                </pt>
                <pt idx="5">
                  <v>584.332</v>
                </pt>
                <pt idx="6">
                  <v>539.0119999999999</v>
                </pt>
                <pt idx="7">
                  <v>357.732</v>
                </pt>
                <pt idx="8">
                  <v>312.412</v>
                </pt>
                <pt idx="9">
                  <v>901.572</v>
                </pt>
                <pt idx="10">
                  <v>312.412</v>
                </pt>
                <pt idx="11">
                  <v>312.412</v>
                </pt>
                <pt idx="12">
                  <v>539.0119999999999</v>
                </pt>
                <pt idx="13">
                  <v>312.412</v>
                </pt>
                <pt idx="14">
                  <v>901.572</v>
                </pt>
                <pt idx="15">
                  <v>312.412</v>
                </pt>
                <pt idx="16">
                  <v>765.612</v>
                </pt>
                <pt idx="17">
                  <v>584.332</v>
                </pt>
                <pt idx="18">
                  <v>539.0119999999999</v>
                </pt>
                <pt idx="19">
                  <v>357.732</v>
                </pt>
                <pt idx="20">
                  <v>312.412</v>
                </pt>
                <pt idx="21">
                  <v>901.572</v>
                </pt>
                <pt idx="22">
                  <v>312.412</v>
                </pt>
                <pt idx="23">
                  <v>312.412</v>
                </pt>
                <pt idx="24">
                  <v>539.0119999999999</v>
                </pt>
                <pt idx="25">
                  <v>312.412</v>
                </pt>
                <pt idx="26">
                  <v>901.572</v>
                </pt>
                <pt idx="27">
                  <v>312.412</v>
                </pt>
                <pt idx="28">
                  <v>765.612</v>
                </pt>
                <pt idx="29">
                  <v>584.332</v>
                </pt>
                <pt idx="30">
                  <v>539.0119999999999</v>
                </pt>
                <pt idx="31">
                  <v>357.732</v>
                </pt>
                <pt idx="32">
                  <v>312.412</v>
                </pt>
                <pt idx="33">
                  <v>901.572</v>
                </pt>
                <pt idx="34">
                  <v>312.412</v>
                </pt>
                <pt idx="35">
                  <v>312.412</v>
                </pt>
                <pt idx="36">
                  <v>539.0119999999999</v>
                </pt>
                <pt idx="37">
                  <v>312.412</v>
                </pt>
                <pt idx="38">
                  <v>901.572</v>
                </pt>
                <pt idx="39">
                  <v>312.412</v>
                </pt>
                <pt idx="40">
                  <v>765.612</v>
                </pt>
                <pt idx="41">
                  <v>584.332</v>
                </pt>
                <pt idx="42">
                  <v>539.0119999999999</v>
                </pt>
                <pt idx="43">
                  <v>357.732</v>
                </pt>
                <pt idx="44">
                  <v>312.412</v>
                </pt>
                <pt idx="45">
                  <v>901.572</v>
                </pt>
                <pt idx="46">
                  <v>312.412</v>
                </pt>
                <pt idx="47">
                  <v>312.412</v>
                </pt>
                <pt idx="48">
                  <v>539.0119999999999</v>
                </pt>
                <pt idx="49">
                  <v>312.412</v>
                </pt>
                <pt idx="50">
                  <v>901.572</v>
                </pt>
                <pt idx="51">
                  <v>312.412</v>
                </pt>
                <pt idx="52">
                  <v>765.612</v>
                </pt>
                <pt idx="53">
                  <v>584.332</v>
                </pt>
                <pt idx="54">
                  <v>539.0119999999999</v>
                </pt>
                <pt idx="55">
                  <v>357.732</v>
                </pt>
                <pt idx="56">
                  <v>312.412</v>
                </pt>
                <pt idx="57">
                  <v>901.572</v>
                </pt>
                <pt idx="58">
                  <v>312.412</v>
                </pt>
                <pt idx="59">
                  <v>312.412</v>
                </pt>
                <pt idx="60">
                  <v>539.0119999999999</v>
                </pt>
                <pt idx="61">
                  <v>312.412</v>
                </pt>
                <pt idx="62">
                  <v>901.572</v>
                </pt>
                <pt idx="63">
                  <v>312.412</v>
                </pt>
                <pt idx="64">
                  <v>765.612</v>
                </pt>
                <pt idx="65">
                  <v>584.332</v>
                </pt>
                <pt idx="66">
                  <v>539.0119999999999</v>
                </pt>
                <pt idx="67">
                  <v>357.732</v>
                </pt>
                <pt idx="68">
                  <v>312.412</v>
                </pt>
                <pt idx="69">
                  <v>901.572</v>
                </pt>
                <pt idx="70">
                  <v>312.412</v>
                </pt>
                <pt idx="71">
                  <v>312.412</v>
                </pt>
                <pt idx="72">
                  <v>539.0119999999999</v>
                </pt>
                <pt idx="73">
                  <v>312.412</v>
                </pt>
                <pt idx="74">
                  <v>901.572</v>
                </pt>
                <pt idx="75">
                  <v>312.412</v>
                </pt>
                <pt idx="76">
                  <v>765.612</v>
                </pt>
                <pt idx="77">
                  <v>584.332</v>
                </pt>
                <pt idx="78">
                  <v>539.0119999999999</v>
                </pt>
                <pt idx="79">
                  <v>357.732</v>
                </pt>
                <pt idx="80">
                  <v>312.412</v>
                </pt>
                <pt idx="81">
                  <v>901.572</v>
                </pt>
                <pt idx="82">
                  <v>312.412</v>
                </pt>
                <pt idx="83">
                  <v>312.412</v>
                </pt>
                <pt idx="84">
                  <v>539.0119999999999</v>
                </pt>
                <pt idx="85">
                  <v>312.412</v>
                </pt>
                <pt idx="86">
                  <v>901.572</v>
                </pt>
                <pt idx="87">
                  <v>312.412</v>
                </pt>
                <pt idx="88">
                  <v>765.612</v>
                </pt>
                <pt idx="89">
                  <v>584.332</v>
                </pt>
                <pt idx="90">
                  <v>539.0119999999999</v>
                </pt>
                <pt idx="91">
                  <v>357.732</v>
                </pt>
                <pt idx="92">
                  <v>312.412</v>
                </pt>
                <pt idx="93">
                  <v>901.572</v>
                </pt>
                <pt idx="94">
                  <v>312.412</v>
                </pt>
                <pt idx="95">
                  <v>312.412</v>
                </pt>
                <pt idx="96">
                  <v>561.672</v>
                </pt>
                <pt idx="97">
                  <v>561.672</v>
                </pt>
                <pt idx="98">
                  <v>561.672</v>
                </pt>
                <pt idx="99">
                  <v>561.672</v>
                </pt>
                <pt idx="100">
                  <v>561.672</v>
                </pt>
                <pt idx="101">
                  <v>561.672</v>
                </pt>
                <pt idx="102">
                  <v>561.672</v>
                </pt>
                <pt idx="103">
                  <v>561.672</v>
                </pt>
                <pt idx="104">
                  <v>561.672</v>
                </pt>
                <pt idx="105">
                  <v>561.672</v>
                </pt>
                <pt idx="106">
                  <v>561.672</v>
                </pt>
                <pt idx="107">
                  <v>561.672</v>
                </pt>
                <pt idx="108">
                  <v>561.672</v>
                </pt>
                <pt idx="109">
                  <v>561.672</v>
                </pt>
                <pt idx="110">
                  <v>561.672</v>
                </pt>
                <pt idx="111">
                  <v>561.672</v>
                </pt>
                <pt idx="112">
                  <v>561.672</v>
                </pt>
                <pt idx="113">
                  <v>561.672</v>
                </pt>
                <pt idx="114">
                  <v>561.672</v>
                </pt>
                <pt idx="115">
                  <v>561.672</v>
                </pt>
                <pt idx="116">
                  <v>561.672</v>
                </pt>
                <pt idx="117">
                  <v>561.672</v>
                </pt>
                <pt idx="118">
                  <v>561.672</v>
                </pt>
                <pt idx="119">
                  <v>561.672</v>
                </pt>
                <pt idx="120">
                  <v>561.672</v>
                </pt>
                <pt idx="121">
                  <v>561.672</v>
                </pt>
                <pt idx="122">
                  <v>561.672</v>
                </pt>
                <pt idx="123">
                  <v>561.672</v>
                </pt>
                <pt idx="124">
                  <v>561.672</v>
                </pt>
                <pt idx="125">
                  <v>561.672</v>
                </pt>
                <pt idx="126">
                  <v>561.672</v>
                </pt>
                <pt idx="127">
                  <v>561.672</v>
                </pt>
                <pt idx="128">
                  <v>561.672</v>
                </pt>
                <pt idx="129">
                  <v>561.672</v>
                </pt>
                <pt idx="130">
                  <v>561.672</v>
                </pt>
                <pt idx="131">
                  <v>561.672</v>
                </pt>
                <pt idx="132">
                  <v>561.672</v>
                </pt>
                <pt idx="133">
                  <v>561.672</v>
                </pt>
                <pt idx="134">
                  <v>561.672</v>
                </pt>
                <pt idx="135">
                  <v>561.672</v>
                </pt>
              </numCache>
            </numRef>
          </yVal>
          <smooth val="0"/>
        </ser>
        <ser>
          <idx val="11"/>
          <order val="11"/>
          <tx>
            <v>uB VSS</v>
          </tx>
          <spPr>
            <a:ln w="25400" cap="rnd">
              <a:noFill/>
              <a:prstDash val="solid"/>
              <a:round/>
            </a:ln>
          </spPr>
          <marker>
            <symbol val="circle"/>
            <size val="5"/>
            <spPr>
              <a:solidFill>
                <a:schemeClr val="accent6">
                  <a:lumMod val="50000"/>
                </a:schemeClr>
              </a:solidFill>
              <a:ln w="9525">
                <a:solidFill>
                  <a:schemeClr val="accent6">
                    <a:lumMod val="50000"/>
                  </a:schemeClr>
                </a:solidFill>
                <a:prstDash val="solid"/>
              </a:ln>
            </spPr>
          </marker>
          <xVal>
            <numRef>
              <f>'EMIB_Bump coordination'!$D$1973:$D$2244</f>
              <numCache>
                <formatCode>General</formatCode>
                <ptCount val="192"/>
                <pt idx="0">
                  <v>290.448</v>
                </pt>
                <pt idx="1">
                  <v>290.448</v>
                </pt>
                <pt idx="2">
                  <v>290.448</v>
                </pt>
                <pt idx="3">
                  <v>290.448</v>
                </pt>
                <pt idx="4">
                  <v>290.448</v>
                </pt>
                <pt idx="5">
                  <v>368.208</v>
                </pt>
                <pt idx="6">
                  <v>407.088</v>
                </pt>
                <pt idx="7">
                  <v>407.088</v>
                </pt>
                <pt idx="8">
                  <v>407.088</v>
                </pt>
                <pt idx="9">
                  <v>407.088</v>
                </pt>
                <pt idx="10">
                  <v>484.848</v>
                </pt>
                <pt idx="11">
                  <v>484.848</v>
                </pt>
                <pt idx="12">
                  <v>484.848</v>
                </pt>
                <pt idx="13">
                  <v>484.848</v>
                </pt>
                <pt idx="14">
                  <v>523.728</v>
                </pt>
                <pt idx="15">
                  <v>523.728</v>
                </pt>
                <pt idx="16">
                  <v>523.728</v>
                </pt>
                <pt idx="17">
                  <v>562.6079999999999</v>
                </pt>
                <pt idx="18">
                  <v>562.6079999999999</v>
                </pt>
                <pt idx="19">
                  <v>640.3680000000001</v>
                </pt>
                <pt idx="20">
                  <v>640.3680000000001</v>
                </pt>
                <pt idx="21">
                  <v>640.3680000000001</v>
                </pt>
                <pt idx="22">
                  <v>640.3680000000001</v>
                </pt>
                <pt idx="23">
                  <v>640.3680000000001</v>
                </pt>
                <pt idx="24">
                  <v>679.248</v>
                </pt>
                <pt idx="25">
                  <v>679.248</v>
                </pt>
                <pt idx="26">
                  <v>679.248</v>
                </pt>
                <pt idx="27">
                  <v>679.248</v>
                </pt>
                <pt idx="28">
                  <v>679.248</v>
                </pt>
                <pt idx="29">
                  <v>757.008</v>
                </pt>
                <pt idx="30">
                  <v>795.888</v>
                </pt>
                <pt idx="31">
                  <v>795.888</v>
                </pt>
                <pt idx="32">
                  <v>795.888</v>
                </pt>
                <pt idx="33">
                  <v>795.888</v>
                </pt>
                <pt idx="34">
                  <v>873.648</v>
                </pt>
                <pt idx="35">
                  <v>873.648</v>
                </pt>
                <pt idx="36">
                  <v>873.648</v>
                </pt>
                <pt idx="37">
                  <v>873.648</v>
                </pt>
                <pt idx="38">
                  <v>912.528</v>
                </pt>
                <pt idx="39">
                  <v>912.528</v>
                </pt>
                <pt idx="40">
                  <v>912.528</v>
                </pt>
                <pt idx="41">
                  <v>951.408</v>
                </pt>
                <pt idx="42">
                  <v>951.408</v>
                </pt>
                <pt idx="43">
                  <v>1029.168</v>
                </pt>
                <pt idx="44">
                  <v>1029.168</v>
                </pt>
                <pt idx="45">
                  <v>1029.168</v>
                </pt>
                <pt idx="46">
                  <v>1029.168</v>
                </pt>
                <pt idx="47">
                  <v>1029.168</v>
                </pt>
                <pt idx="48">
                  <v>1068.048</v>
                </pt>
                <pt idx="49">
                  <v>1068.048</v>
                </pt>
                <pt idx="50">
                  <v>1068.048</v>
                </pt>
                <pt idx="51">
                  <v>1068.048</v>
                </pt>
                <pt idx="52">
                  <v>1068.048</v>
                </pt>
                <pt idx="53">
                  <v>1145.808</v>
                </pt>
                <pt idx="54">
                  <v>1184.688</v>
                </pt>
                <pt idx="55">
                  <v>1184.688</v>
                </pt>
                <pt idx="56">
                  <v>1184.688</v>
                </pt>
                <pt idx="57">
                  <v>1184.688</v>
                </pt>
                <pt idx="58">
                  <v>1262.448</v>
                </pt>
                <pt idx="59">
                  <v>1262.448</v>
                </pt>
                <pt idx="60">
                  <v>1262.448</v>
                </pt>
                <pt idx="61">
                  <v>1262.448</v>
                </pt>
                <pt idx="62">
                  <v>1301.328</v>
                </pt>
                <pt idx="63">
                  <v>1301.328</v>
                </pt>
                <pt idx="64">
                  <v>1301.328</v>
                </pt>
                <pt idx="65">
                  <v>1340.208</v>
                </pt>
                <pt idx="66">
                  <v>1340.208</v>
                </pt>
                <pt idx="67">
                  <v>1417.968</v>
                </pt>
                <pt idx="68">
                  <v>1417.968</v>
                </pt>
                <pt idx="69">
                  <v>1417.968</v>
                </pt>
                <pt idx="70">
                  <v>1417.968</v>
                </pt>
                <pt idx="71">
                  <v>1417.968</v>
                </pt>
                <pt idx="72">
                  <v>1456.848</v>
                </pt>
                <pt idx="73">
                  <v>1456.848</v>
                </pt>
                <pt idx="74">
                  <v>1456.848</v>
                </pt>
                <pt idx="75">
                  <v>1456.848</v>
                </pt>
                <pt idx="76">
                  <v>1456.848</v>
                </pt>
                <pt idx="77">
                  <v>1534.608</v>
                </pt>
                <pt idx="78">
                  <v>1573.488</v>
                </pt>
                <pt idx="79">
                  <v>1573.488</v>
                </pt>
                <pt idx="80">
                  <v>1573.488</v>
                </pt>
                <pt idx="81">
                  <v>1573.488</v>
                </pt>
                <pt idx="82">
                  <v>1651.248</v>
                </pt>
                <pt idx="83">
                  <v>1651.248</v>
                </pt>
                <pt idx="84">
                  <v>1651.248</v>
                </pt>
                <pt idx="85">
                  <v>1651.248</v>
                </pt>
                <pt idx="86">
                  <v>1690.128</v>
                </pt>
                <pt idx="87">
                  <v>1690.128</v>
                </pt>
                <pt idx="88">
                  <v>1690.128</v>
                </pt>
                <pt idx="89">
                  <v>1729.008</v>
                </pt>
                <pt idx="90">
                  <v>1729.008</v>
                </pt>
                <pt idx="91">
                  <v>1806.768</v>
                </pt>
                <pt idx="92">
                  <v>1806.768</v>
                </pt>
                <pt idx="93">
                  <v>1806.768</v>
                </pt>
                <pt idx="94">
                  <v>1806.768</v>
                </pt>
                <pt idx="95">
                  <v>1806.768</v>
                </pt>
                <pt idx="96">
                  <v>1845.648</v>
                </pt>
                <pt idx="97">
                  <v>1845.648</v>
                </pt>
                <pt idx="98">
                  <v>1845.648</v>
                </pt>
                <pt idx="99">
                  <v>1845.648</v>
                </pt>
                <pt idx="100">
                  <v>1845.648</v>
                </pt>
                <pt idx="101">
                  <v>1923.408</v>
                </pt>
                <pt idx="102">
                  <v>1962.288</v>
                </pt>
                <pt idx="103">
                  <v>1962.288</v>
                </pt>
                <pt idx="104">
                  <v>1962.288</v>
                </pt>
                <pt idx="105">
                  <v>1962.288</v>
                </pt>
                <pt idx="106">
                  <v>2040.048</v>
                </pt>
                <pt idx="107">
                  <v>2040.048</v>
                </pt>
                <pt idx="108">
                  <v>2040.048</v>
                </pt>
                <pt idx="109">
                  <v>2040.048</v>
                </pt>
                <pt idx="110">
                  <v>2078.928</v>
                </pt>
                <pt idx="111">
                  <v>2078.928</v>
                </pt>
                <pt idx="112">
                  <v>2078.928</v>
                </pt>
                <pt idx="113">
                  <v>2117.808</v>
                </pt>
                <pt idx="114">
                  <v>2117.808</v>
                </pt>
                <pt idx="115">
                  <v>2195.568</v>
                </pt>
                <pt idx="116">
                  <v>2195.568</v>
                </pt>
                <pt idx="117">
                  <v>2195.568</v>
                </pt>
                <pt idx="118">
                  <v>2195.568</v>
                </pt>
                <pt idx="119">
                  <v>2195.568</v>
                </pt>
                <pt idx="120">
                  <v>2234.448</v>
                </pt>
                <pt idx="121">
                  <v>2234.448</v>
                </pt>
                <pt idx="122">
                  <v>2234.448</v>
                </pt>
                <pt idx="123">
                  <v>2234.448</v>
                </pt>
                <pt idx="124">
                  <v>2234.448</v>
                </pt>
                <pt idx="125">
                  <v>2312.208</v>
                </pt>
                <pt idx="126">
                  <v>2351.088</v>
                </pt>
                <pt idx="127">
                  <v>2351.088</v>
                </pt>
                <pt idx="128">
                  <v>2351.088</v>
                </pt>
                <pt idx="129">
                  <v>2351.088</v>
                </pt>
                <pt idx="130">
                  <v>2428.848</v>
                </pt>
                <pt idx="131">
                  <v>2428.848</v>
                </pt>
                <pt idx="132">
                  <v>2428.848</v>
                </pt>
                <pt idx="133">
                  <v>2428.848</v>
                </pt>
                <pt idx="134">
                  <v>2467.728</v>
                </pt>
                <pt idx="135">
                  <v>2467.728</v>
                </pt>
                <pt idx="136">
                  <v>2467.728</v>
                </pt>
                <pt idx="137">
                  <v>2506.608</v>
                </pt>
                <pt idx="138">
                  <v>2506.608</v>
                </pt>
                <pt idx="139">
                  <v>2584.368</v>
                </pt>
                <pt idx="140">
                  <v>2584.368</v>
                </pt>
                <pt idx="141">
                  <v>2584.368</v>
                </pt>
                <pt idx="142">
                  <v>2584.368</v>
                </pt>
                <pt idx="143">
                  <v>2584.368</v>
                </pt>
                <pt idx="144">
                  <v>2623.248</v>
                </pt>
                <pt idx="145">
                  <v>2623.248</v>
                </pt>
                <pt idx="146">
                  <v>2623.248</v>
                </pt>
                <pt idx="147">
                  <v>2623.248</v>
                </pt>
                <pt idx="148">
                  <v>2623.248</v>
                </pt>
                <pt idx="149">
                  <v>2701.008</v>
                </pt>
                <pt idx="150">
                  <v>2739.888</v>
                </pt>
                <pt idx="151">
                  <v>2739.888</v>
                </pt>
                <pt idx="152">
                  <v>2739.888</v>
                </pt>
                <pt idx="153">
                  <v>2739.888</v>
                </pt>
                <pt idx="154">
                  <v>2817.648</v>
                </pt>
                <pt idx="155">
                  <v>2817.648</v>
                </pt>
                <pt idx="156">
                  <v>2817.648</v>
                </pt>
                <pt idx="157">
                  <v>2817.648</v>
                </pt>
                <pt idx="158">
                  <v>2856.528</v>
                </pt>
                <pt idx="159">
                  <v>2856.528</v>
                </pt>
                <pt idx="160">
                  <v>2856.528</v>
                </pt>
                <pt idx="161">
                  <v>2895.408</v>
                </pt>
                <pt idx="162">
                  <v>2895.408</v>
                </pt>
                <pt idx="163">
                  <v>2973.16800000001</v>
                </pt>
                <pt idx="164">
                  <v>2973.16800000001</v>
                </pt>
                <pt idx="165">
                  <v>2973.16800000001</v>
                </pt>
                <pt idx="166">
                  <v>2973.16800000001</v>
                </pt>
                <pt idx="167">
                  <v>2973.16800000001</v>
                </pt>
                <pt idx="168">
                  <v>3012.04800000001</v>
                </pt>
                <pt idx="169">
                  <v>3012.04800000001</v>
                </pt>
                <pt idx="170">
                  <v>3012.04800000001</v>
                </pt>
                <pt idx="171">
                  <v>3012.04800000001</v>
                </pt>
                <pt idx="172">
                  <v>3012.04800000001</v>
                </pt>
                <pt idx="173">
                  <v>3089.80800000001</v>
                </pt>
                <pt idx="174">
                  <v>3128.68800000001</v>
                </pt>
                <pt idx="175">
                  <v>3128.68800000001</v>
                </pt>
                <pt idx="176">
                  <v>3128.68800000001</v>
                </pt>
                <pt idx="177">
                  <v>3128.68800000001</v>
                </pt>
                <pt idx="178">
                  <v>3206.44800000001</v>
                </pt>
                <pt idx="179">
                  <v>3206.44800000001</v>
                </pt>
                <pt idx="180">
                  <v>3206.44800000001</v>
                </pt>
                <pt idx="181">
                  <v>3206.44800000001</v>
                </pt>
                <pt idx="182">
                  <v>3245.32800000001</v>
                </pt>
                <pt idx="183">
                  <v>3245.32800000001</v>
                </pt>
                <pt idx="184">
                  <v>3245.32800000001</v>
                </pt>
                <pt idx="185">
                  <v>3284.20800000001</v>
                </pt>
                <pt idx="186">
                  <v>3284.20800000001</v>
                </pt>
                <pt idx="187">
                  <v>3361.96800000001</v>
                </pt>
                <pt idx="188">
                  <v>3361.96800000001</v>
                </pt>
                <pt idx="189">
                  <v>3361.96800000001</v>
                </pt>
                <pt idx="190">
                  <v>3361.96800000001</v>
                </pt>
                <pt idx="191">
                  <v>3361.96800000001</v>
                </pt>
              </numCache>
            </numRef>
          </xVal>
          <yVal>
            <numRef>
              <f>'EMIB_Bump coordination'!$E$1973:$E$2244</f>
              <numCache>
                <formatCode>General</formatCode>
                <ptCount val="192"/>
                <pt idx="0">
                  <v>856.252</v>
                </pt>
                <pt idx="1">
                  <v>720.292</v>
                </pt>
                <pt idx="2">
                  <v>584.332</v>
                </pt>
                <pt idx="3">
                  <v>448.372</v>
                </pt>
                <pt idx="4">
                  <v>176.452</v>
                </pt>
                <pt idx="5">
                  <v>221.772</v>
                </pt>
                <pt idx="6">
                  <v>878.912</v>
                </pt>
                <pt idx="7">
                  <v>697.6319999999999</v>
                </pt>
                <pt idx="8">
                  <v>425.712</v>
                </pt>
                <pt idx="9">
                  <v>199.112</v>
                </pt>
                <pt idx="10">
                  <v>788.272</v>
                </pt>
                <pt idx="11">
                  <v>606.992</v>
                </pt>
                <pt idx="12">
                  <v>516.352</v>
                </pt>
                <pt idx="13">
                  <v>335.072</v>
                </pt>
                <pt idx="14">
                  <v>674.972</v>
                </pt>
                <pt idx="15">
                  <v>448.372</v>
                </pt>
                <pt idx="16">
                  <v>221.772</v>
                </pt>
                <pt idx="17">
                  <v>878.912</v>
                </pt>
                <pt idx="18">
                  <v>199.112</v>
                </pt>
                <pt idx="19">
                  <v>788.272</v>
                </pt>
                <pt idx="20">
                  <v>652.312</v>
                </pt>
                <pt idx="21">
                  <v>516.352</v>
                </pt>
                <pt idx="22">
                  <v>380.392</v>
                </pt>
                <pt idx="23">
                  <v>244.432</v>
                </pt>
                <pt idx="24">
                  <v>856.252</v>
                </pt>
                <pt idx="25">
                  <v>720.292</v>
                </pt>
                <pt idx="26">
                  <v>584.332</v>
                </pt>
                <pt idx="27">
                  <v>448.372</v>
                </pt>
                <pt idx="28">
                  <v>176.452</v>
                </pt>
                <pt idx="29">
                  <v>221.772</v>
                </pt>
                <pt idx="30">
                  <v>878.912</v>
                </pt>
                <pt idx="31">
                  <v>697.6319999999999</v>
                </pt>
                <pt idx="32">
                  <v>425.712</v>
                </pt>
                <pt idx="33">
                  <v>199.112</v>
                </pt>
                <pt idx="34">
                  <v>788.272</v>
                </pt>
                <pt idx="35">
                  <v>606.992</v>
                </pt>
                <pt idx="36">
                  <v>516.352</v>
                </pt>
                <pt idx="37">
                  <v>335.072</v>
                </pt>
                <pt idx="38">
                  <v>674.972</v>
                </pt>
                <pt idx="39">
                  <v>448.372</v>
                </pt>
                <pt idx="40">
                  <v>221.772</v>
                </pt>
                <pt idx="41">
                  <v>878.912</v>
                </pt>
                <pt idx="42">
                  <v>199.112</v>
                </pt>
                <pt idx="43">
                  <v>788.272</v>
                </pt>
                <pt idx="44">
                  <v>652.312</v>
                </pt>
                <pt idx="45">
                  <v>516.352</v>
                </pt>
                <pt idx="46">
                  <v>380.392</v>
                </pt>
                <pt idx="47">
                  <v>244.432</v>
                </pt>
                <pt idx="48">
                  <v>856.252</v>
                </pt>
                <pt idx="49">
                  <v>720.292</v>
                </pt>
                <pt idx="50">
                  <v>584.332</v>
                </pt>
                <pt idx="51">
                  <v>448.372</v>
                </pt>
                <pt idx="52">
                  <v>176.452</v>
                </pt>
                <pt idx="53">
                  <v>221.772</v>
                </pt>
                <pt idx="54">
                  <v>878.912</v>
                </pt>
                <pt idx="55">
                  <v>697.6319999999999</v>
                </pt>
                <pt idx="56">
                  <v>425.712</v>
                </pt>
                <pt idx="57">
                  <v>199.112</v>
                </pt>
                <pt idx="58">
                  <v>788.272</v>
                </pt>
                <pt idx="59">
                  <v>606.992</v>
                </pt>
                <pt idx="60">
                  <v>516.352</v>
                </pt>
                <pt idx="61">
                  <v>335.072</v>
                </pt>
                <pt idx="62">
                  <v>674.972</v>
                </pt>
                <pt idx="63">
                  <v>448.372</v>
                </pt>
                <pt idx="64">
                  <v>221.772</v>
                </pt>
                <pt idx="65">
                  <v>878.912</v>
                </pt>
                <pt idx="66">
                  <v>199.112</v>
                </pt>
                <pt idx="67">
                  <v>788.272</v>
                </pt>
                <pt idx="68">
                  <v>652.312</v>
                </pt>
                <pt idx="69">
                  <v>516.352</v>
                </pt>
                <pt idx="70">
                  <v>380.392</v>
                </pt>
                <pt idx="71">
                  <v>244.432</v>
                </pt>
                <pt idx="72">
                  <v>856.252</v>
                </pt>
                <pt idx="73">
                  <v>720.292</v>
                </pt>
                <pt idx="74">
                  <v>584.332</v>
                </pt>
                <pt idx="75">
                  <v>448.372</v>
                </pt>
                <pt idx="76">
                  <v>176.452</v>
                </pt>
                <pt idx="77">
                  <v>221.772</v>
                </pt>
                <pt idx="78">
                  <v>878.912</v>
                </pt>
                <pt idx="79">
                  <v>697.6319999999999</v>
                </pt>
                <pt idx="80">
                  <v>425.712</v>
                </pt>
                <pt idx="81">
                  <v>199.112</v>
                </pt>
                <pt idx="82">
                  <v>788.272</v>
                </pt>
                <pt idx="83">
                  <v>606.992</v>
                </pt>
                <pt idx="84">
                  <v>516.352</v>
                </pt>
                <pt idx="85">
                  <v>335.072</v>
                </pt>
                <pt idx="86">
                  <v>674.972</v>
                </pt>
                <pt idx="87">
                  <v>448.372</v>
                </pt>
                <pt idx="88">
                  <v>221.772</v>
                </pt>
                <pt idx="89">
                  <v>878.912</v>
                </pt>
                <pt idx="90">
                  <v>199.112</v>
                </pt>
                <pt idx="91">
                  <v>788.272</v>
                </pt>
                <pt idx="92">
                  <v>652.312</v>
                </pt>
                <pt idx="93">
                  <v>516.352</v>
                </pt>
                <pt idx="94">
                  <v>380.392</v>
                </pt>
                <pt idx="95">
                  <v>244.432</v>
                </pt>
                <pt idx="96">
                  <v>856.252</v>
                </pt>
                <pt idx="97">
                  <v>720.292</v>
                </pt>
                <pt idx="98">
                  <v>584.332</v>
                </pt>
                <pt idx="99">
                  <v>448.372</v>
                </pt>
                <pt idx="100">
                  <v>176.452</v>
                </pt>
                <pt idx="101">
                  <v>221.772</v>
                </pt>
                <pt idx="102">
                  <v>878.912</v>
                </pt>
                <pt idx="103">
                  <v>697.6319999999999</v>
                </pt>
                <pt idx="104">
                  <v>425.712</v>
                </pt>
                <pt idx="105">
                  <v>199.112</v>
                </pt>
                <pt idx="106">
                  <v>788.272</v>
                </pt>
                <pt idx="107">
                  <v>606.992</v>
                </pt>
                <pt idx="108">
                  <v>516.352</v>
                </pt>
                <pt idx="109">
                  <v>335.072</v>
                </pt>
                <pt idx="110">
                  <v>674.972</v>
                </pt>
                <pt idx="111">
                  <v>448.372</v>
                </pt>
                <pt idx="112">
                  <v>221.772</v>
                </pt>
                <pt idx="113">
                  <v>878.912</v>
                </pt>
                <pt idx="114">
                  <v>199.112</v>
                </pt>
                <pt idx="115">
                  <v>788.272</v>
                </pt>
                <pt idx="116">
                  <v>652.312</v>
                </pt>
                <pt idx="117">
                  <v>516.352</v>
                </pt>
                <pt idx="118">
                  <v>380.392</v>
                </pt>
                <pt idx="119">
                  <v>244.432</v>
                </pt>
                <pt idx="120">
                  <v>856.252</v>
                </pt>
                <pt idx="121">
                  <v>720.292</v>
                </pt>
                <pt idx="122">
                  <v>584.332</v>
                </pt>
                <pt idx="123">
                  <v>448.372</v>
                </pt>
                <pt idx="124">
                  <v>176.452</v>
                </pt>
                <pt idx="125">
                  <v>221.772</v>
                </pt>
                <pt idx="126">
                  <v>878.912</v>
                </pt>
                <pt idx="127">
                  <v>697.6319999999999</v>
                </pt>
                <pt idx="128">
                  <v>425.712</v>
                </pt>
                <pt idx="129">
                  <v>199.112</v>
                </pt>
                <pt idx="130">
                  <v>788.272</v>
                </pt>
                <pt idx="131">
                  <v>606.992</v>
                </pt>
                <pt idx="132">
                  <v>516.352</v>
                </pt>
                <pt idx="133">
                  <v>335.072</v>
                </pt>
                <pt idx="134">
                  <v>674.972</v>
                </pt>
                <pt idx="135">
                  <v>448.372</v>
                </pt>
                <pt idx="136">
                  <v>221.772</v>
                </pt>
                <pt idx="137">
                  <v>878.912</v>
                </pt>
                <pt idx="138">
                  <v>199.112</v>
                </pt>
                <pt idx="139">
                  <v>788.272</v>
                </pt>
                <pt idx="140">
                  <v>652.312</v>
                </pt>
                <pt idx="141">
                  <v>516.352</v>
                </pt>
                <pt idx="142">
                  <v>380.392</v>
                </pt>
                <pt idx="143">
                  <v>244.432</v>
                </pt>
                <pt idx="144">
                  <v>856.252</v>
                </pt>
                <pt idx="145">
                  <v>720.292</v>
                </pt>
                <pt idx="146">
                  <v>584.332</v>
                </pt>
                <pt idx="147">
                  <v>448.372</v>
                </pt>
                <pt idx="148">
                  <v>176.452</v>
                </pt>
                <pt idx="149">
                  <v>221.772</v>
                </pt>
                <pt idx="150">
                  <v>878.912</v>
                </pt>
                <pt idx="151">
                  <v>697.6319999999999</v>
                </pt>
                <pt idx="152">
                  <v>425.712</v>
                </pt>
                <pt idx="153">
                  <v>199.112</v>
                </pt>
                <pt idx="154">
                  <v>788.272</v>
                </pt>
                <pt idx="155">
                  <v>606.992</v>
                </pt>
                <pt idx="156">
                  <v>516.352</v>
                </pt>
                <pt idx="157">
                  <v>335.072</v>
                </pt>
                <pt idx="158">
                  <v>674.972</v>
                </pt>
                <pt idx="159">
                  <v>448.372</v>
                </pt>
                <pt idx="160">
                  <v>221.772</v>
                </pt>
                <pt idx="161">
                  <v>878.912</v>
                </pt>
                <pt idx="162">
                  <v>199.112</v>
                </pt>
                <pt idx="163">
                  <v>788.272</v>
                </pt>
                <pt idx="164">
                  <v>652.312</v>
                </pt>
                <pt idx="165">
                  <v>516.352</v>
                </pt>
                <pt idx="166">
                  <v>380.392</v>
                </pt>
                <pt idx="167">
                  <v>244.432</v>
                </pt>
                <pt idx="168">
                  <v>856.252</v>
                </pt>
                <pt idx="169">
                  <v>720.292</v>
                </pt>
                <pt idx="170">
                  <v>584.332</v>
                </pt>
                <pt idx="171">
                  <v>448.372</v>
                </pt>
                <pt idx="172">
                  <v>176.452</v>
                </pt>
                <pt idx="173">
                  <v>221.772</v>
                </pt>
                <pt idx="174">
                  <v>878.912</v>
                </pt>
                <pt idx="175">
                  <v>697.6319999999999</v>
                </pt>
                <pt idx="176">
                  <v>425.712</v>
                </pt>
                <pt idx="177">
                  <v>199.112</v>
                </pt>
                <pt idx="178">
                  <v>788.272</v>
                </pt>
                <pt idx="179">
                  <v>606.992</v>
                </pt>
                <pt idx="180">
                  <v>516.352</v>
                </pt>
                <pt idx="181">
                  <v>335.072</v>
                </pt>
                <pt idx="182">
                  <v>674.972</v>
                </pt>
                <pt idx="183">
                  <v>448.372</v>
                </pt>
                <pt idx="184">
                  <v>221.772</v>
                </pt>
                <pt idx="185">
                  <v>878.912</v>
                </pt>
                <pt idx="186">
                  <v>199.112</v>
                </pt>
                <pt idx="187">
                  <v>788.272</v>
                </pt>
                <pt idx="188">
                  <v>652.312</v>
                </pt>
                <pt idx="189">
                  <v>516.352</v>
                </pt>
                <pt idx="190">
                  <v>380.392</v>
                </pt>
                <pt idx="191">
                  <v>244.432</v>
                </pt>
              </numCache>
            </numRef>
          </yVal>
          <smooth val="0"/>
        </ser>
        <ser>
          <idx val="12"/>
          <order val="12"/>
          <tx>
            <v>ESD_VCCIO</v>
          </tx>
          <spPr>
            <a:ln w="25400" cap="rnd">
              <a:noFill/>
              <a:prstDash val="solid"/>
              <a:round/>
            </a:ln>
          </spPr>
          <marker>
            <symbol val="diamond"/>
            <size val="9"/>
            <spPr>
              <a:solidFill>
                <a:srgbClr val="C00000"/>
              </a:solidFill>
              <a:ln w="9525">
                <a:solidFill>
                  <a:schemeClr val="accent3"/>
                </a:solidFill>
                <a:prstDash val="solid"/>
              </a:ln>
            </spPr>
          </marker>
          <xVal>
            <numRef>
              <f>'EMIB_Bump coordination'!$D$441:$D$443</f>
            </numRef>
          </xVal>
          <yVal>
            <numRef>
              <f>'EMIB_Bump coordination'!$E$441:$E$443</f>
            </numRef>
          </yVal>
          <smooth val="0"/>
        </ser>
        <ser>
          <idx val="13"/>
          <order val="13"/>
          <tx>
            <v>ESD_VCCAON</v>
          </tx>
          <spPr>
            <a:ln w="25400" cap="rnd">
              <a:noFill/>
              <a:prstDash val="solid"/>
              <a:round/>
            </a:ln>
          </spPr>
          <marker>
            <symbol val="diamond"/>
            <size val="9"/>
            <spPr>
              <a:solidFill>
                <a:srgbClr val="C00000"/>
              </a:solidFill>
              <a:ln w="9525">
                <a:solidFill>
                  <a:schemeClr val="accent1">
                    <a:lumMod val="80000"/>
                    <a:lumOff val="20000"/>
                  </a:schemeClr>
                </a:solidFill>
                <a:prstDash val="solid"/>
              </a:ln>
            </spPr>
          </marker>
          <xVal>
            <numRef>
              <f>'EMIB_Bump coordination'!$D$440</f>
            </numRef>
          </xVal>
          <yVal>
            <numRef>
              <f>'EMIB_Bump coordination'!$E$440</f>
            </numRef>
          </yVal>
          <smooth val="0"/>
        </ser>
        <ser>
          <idx val="14"/>
          <order val="14"/>
          <tx>
            <v>ESD_signals</v>
          </tx>
          <spPr>
            <a:ln w="25400" cap="rnd">
              <a:noFill/>
              <a:prstDash val="solid"/>
              <a:round/>
            </a:ln>
          </spPr>
          <marker>
            <symbol val="diamond"/>
            <size val="9"/>
            <spPr>
              <a:solidFill>
                <a:schemeClr val="bg1">
                  <a:lumMod val="50000"/>
                </a:schemeClr>
              </a:solidFill>
              <a:ln w="9525">
                <a:solidFill>
                  <a:schemeClr val="bg1">
                    <a:lumMod val="50000"/>
                  </a:schemeClr>
                </a:solidFill>
                <a:prstDash val="solid"/>
              </a:ln>
            </spPr>
          </marker>
          <xVal>
            <numRef>
              <f>'EMIB_Bump coordination'!$D$433:$D$439</f>
            </numRef>
          </xVal>
          <yVal>
            <numRef>
              <f>'EMIB_Bump coordination'!$E$433:$E$439</f>
            </numRef>
          </yVal>
          <smooth val="0"/>
        </ser>
        <ser>
          <idx val="15"/>
          <order val="15"/>
          <tx>
            <v>C4_VDD_probe</v>
          </tx>
          <spPr>
            <a:ln w="25400" cap="rnd">
              <a:noFill/>
              <a:prstDash val="solid"/>
              <a:round/>
            </a:ln>
          </spPr>
          <marker>
            <symbol val="triangle"/>
            <size val="9"/>
            <spPr>
              <a:solidFill>
                <a:srgbClr val="7030A0"/>
              </a:solidFill>
              <a:ln w="9525">
                <a:solidFill>
                  <a:srgbClr val="7030A0"/>
                </a:solidFill>
                <a:prstDash val="solid"/>
              </a:ln>
            </spPr>
          </marker>
          <xVal>
            <numRef>
              <f>'EMIB_Bump coordination'!$D$429:$D$432</f>
            </numRef>
          </xVal>
          <yVal>
            <numRef>
              <f>'EMIB_Bump coordination'!$E$429:$E$432</f>
            </numRef>
          </yVal>
          <smooth val="0"/>
        </ser>
        <ser>
          <idx val="16"/>
          <order val="16"/>
          <tx>
            <v>C4_VCCIO_probe</v>
          </tx>
          <spPr>
            <a:ln w="25400" cap="rnd">
              <a:noFill/>
              <a:prstDash val="solid"/>
              <a:round/>
            </a:ln>
          </spPr>
          <marker>
            <symbol val="triangle"/>
            <size val="9"/>
            <spPr>
              <a:solidFill>
                <a:srgbClr val="C00000"/>
              </a:solidFill>
              <a:ln w="9525">
                <a:solidFill>
                  <a:srgbClr val="C00000"/>
                </a:solidFill>
                <a:prstDash val="solid"/>
              </a:ln>
            </spPr>
          </marker>
          <xVal>
            <numRef>
              <f>'EMIB_Bump coordination'!$D$427:$D$428</f>
            </numRef>
          </xVal>
          <yVal>
            <numRef>
              <f>'EMIB_Bump coordination'!$E$427:$E$428</f>
            </numRef>
          </yVal>
          <smooth val="0"/>
        </ser>
        <ser>
          <idx val="17"/>
          <order val="17"/>
          <tx>
            <v>C4_VSS_probe</v>
          </tx>
          <spPr>
            <a:ln w="25400" cap="rnd">
              <a:noFill/>
              <a:prstDash val="solid"/>
              <a:round/>
            </a:ln>
          </spPr>
          <marker>
            <symbol val="triangle"/>
            <size val="9"/>
            <spPr>
              <a:solidFill>
                <a:schemeClr val="accent6">
                  <a:lumMod val="50000"/>
                </a:schemeClr>
              </a:solidFill>
              <a:ln w="9525">
                <a:solidFill>
                  <a:schemeClr val="accent6">
                    <a:lumMod val="50000"/>
                  </a:schemeClr>
                </a:solidFill>
                <a:prstDash val="solid"/>
              </a:ln>
            </spPr>
          </marker>
          <xVal>
            <numRef>
              <f>'EMIB_Bump coordination'!$D$423:$D$426</f>
            </numRef>
          </xVal>
          <yVal>
            <numRef>
              <f>'EMIB_Bump coordination'!$E$423:$E$426</f>
            </numRef>
          </yVal>
          <smooth val="0"/>
        </ser>
        <dLbls>
          <showLegendKey val="0"/>
          <showVal val="0"/>
          <showCatName val="0"/>
          <showSerName val="0"/>
          <showPercent val="0"/>
          <showBubbleSize val="0"/>
        </dLbls>
        <axId val="720297424"/>
        <axId val="720291848"/>
      </scatterChart>
      <valAx>
        <axId val="720297424"/>
        <scaling>
          <orientation val="minMax"/>
          <max val="3966.248"/>
          <min val="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sz="1200" b="1" i="0" strike="noStrike" kern="1200" baseline="0">
                    <a:solidFill>
                      <a:srgbClr val="7030A0"/>
                    </a:solidFill>
                    <a:latin typeface="+mn-lt"/>
                    <a:ea typeface="+mn-ea"/>
                    <a:cs typeface="+mn-cs"/>
                  </a:defRPr>
                </a:pPr>
                <a:r>
                  <a:rPr lang="en-US" sz="1200" b="1">
                    <a:solidFill>
                      <a:srgbClr val="7030A0"/>
                    </a:solidFill>
                  </a:rPr>
                  <a:t>OGD [um]</a:t>
                </a:r>
              </a:p>
            </rich>
          </tx>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20291848"/>
        <crosses val="autoZero"/>
        <crossBetween val="midCat"/>
      </valAx>
      <valAx>
        <axId val="720291848"/>
        <scaling>
          <orientation val="minMax"/>
          <max val="2262.846"/>
          <min val="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200" b="1" i="0" strike="noStrike" kern="1200" baseline="0">
                    <a:solidFill>
                      <a:srgbClr val="7030A0"/>
                    </a:solidFill>
                    <a:latin typeface="+mn-lt"/>
                    <a:ea typeface="+mn-ea"/>
                    <a:cs typeface="+mn-cs"/>
                  </a:defRPr>
                </a:pPr>
                <a:r>
                  <a:rPr lang="en-US" sz="1200" b="1">
                    <a:solidFill>
                      <a:srgbClr val="7030A0"/>
                    </a:solidFill>
                  </a:rPr>
                  <a:t>PGD</a:t>
                </a:r>
                <a:r>
                  <a:rPr lang="en-US" sz="1200" b="1" baseline="0">
                    <a:solidFill>
                      <a:srgbClr val="7030A0"/>
                    </a:solidFill>
                  </a:rPr>
                  <a:t xml:space="preserve"> [um]</a:t>
                </a:r>
                <a:endParaRPr lang="en-US" sz="1200" b="1">
                  <a:solidFill>
                    <a:srgbClr val="7030A0"/>
                  </a:solidFill>
                </a:endParaRPr>
              </a:p>
            </rich>
          </tx>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20297424"/>
        <crosses val="autoZero"/>
        <crossBetween val="midCat"/>
      </valAx>
    </plotArea>
    <legend>
      <legendPos val="r"/>
      <layout>
        <manualLayout>
          <xMode val="edge"/>
          <yMode val="edge"/>
          <wMode val="factor"/>
          <hMode val="factor"/>
          <x val="0.8298524930190214"/>
          <y val="0.2599553558961235"/>
          <w val="0.09418863029002243"/>
          <h val="0.6607783072432827"/>
        </manualLayout>
      </layout>
      <overlay val="0"/>
      <spPr>
        <a:noFill/>
        <a:ln>
          <a:noFill/>
          <a:prstDash val="solid"/>
        </a:ln>
      </spPr>
      <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65206</colOff>
      <row>9</row>
      <rowOff>21010</rowOff>
    </from>
    <to>
      <col>32</col>
      <colOff>74733</colOff>
      <row>46</row>
      <rowOff>21004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outlinePr summaryBelow="1" summaryRight="1"/>
    <pageSetUpPr/>
  </sheetPr>
  <dimension ref="B1:I26"/>
  <sheetViews>
    <sheetView topLeftCell="A13" workbookViewId="0">
      <selection activeCell="E17" sqref="E17"/>
    </sheetView>
  </sheetViews>
  <sheetFormatPr baseColWidth="8" defaultRowHeight="15"/>
  <cols>
    <col width="1.5703125" customWidth="1" style="107" min="1" max="1"/>
    <col width="30.85546875" customWidth="1" style="107" min="2" max="2"/>
    <col width="10" bestFit="1" customWidth="1" style="107" min="3" max="3"/>
    <col width="41" customWidth="1" style="107" min="4" max="4"/>
    <col width="39.28515625" customWidth="1" style="107" min="5" max="5"/>
  </cols>
  <sheetData>
    <row r="1" ht="26.25" customFormat="1" customHeight="1" s="3">
      <c r="B1" s="3" t="inlineStr">
        <is>
          <t>INFORMATION</t>
        </is>
      </c>
    </row>
    <row r="3" ht="15.75" customHeight="1" s="107">
      <c r="B3" s="9" t="inlineStr">
        <is>
          <t>REVISION HISTORY</t>
        </is>
      </c>
      <c r="C3" s="5" t="n"/>
      <c r="D3" s="5" t="n"/>
      <c r="E3" s="5" t="n"/>
      <c r="F3" s="5" t="n"/>
      <c r="G3" s="5" t="n"/>
      <c r="H3" s="5" t="n"/>
      <c r="I3" s="5" t="n"/>
    </row>
    <row r="4">
      <c r="B4" s="5" t="n"/>
      <c r="C4" s="5" t="n"/>
      <c r="D4" s="5" t="n"/>
      <c r="E4" s="5" t="n"/>
      <c r="F4" s="5" t="n"/>
      <c r="G4" s="5" t="n"/>
      <c r="H4" s="5" t="n"/>
      <c r="I4" s="5" t="n"/>
    </row>
    <row r="5">
      <c r="B5" s="10" t="inlineStr">
        <is>
          <t>Revision</t>
        </is>
      </c>
      <c r="C5" s="11" t="inlineStr">
        <is>
          <t>Date</t>
        </is>
      </c>
      <c r="D5" s="10" t="inlineStr">
        <is>
          <t>Author</t>
        </is>
      </c>
      <c r="E5" s="12" t="inlineStr">
        <is>
          <t>Note</t>
        </is>
      </c>
      <c r="F5" s="5" t="n"/>
      <c r="G5" s="5" t="n"/>
      <c r="H5" s="5" t="n"/>
      <c r="I5" s="5" t="n"/>
    </row>
    <row r="6">
      <c r="B6" s="13" t="n">
        <v>0.1</v>
      </c>
      <c r="C6" s="14" t="n">
        <v>44742</v>
      </c>
      <c r="D6" s="13" t="inlineStr">
        <is>
          <t>SNPS</t>
        </is>
      </c>
      <c r="E6" s="15" t="inlineStr">
        <is>
          <t>Initial version</t>
        </is>
      </c>
      <c r="F6" s="5" t="n"/>
      <c r="G6" s="5" t="n"/>
      <c r="H6" s="5" t="n"/>
      <c r="I6" s="5" t="n"/>
    </row>
    <row r="7" ht="135" customHeight="1" s="107">
      <c r="B7" s="13" t="n">
        <v>0.2</v>
      </c>
      <c r="C7" s="14" t="n">
        <v>44763</v>
      </c>
      <c r="D7" s="13" t="inlineStr">
        <is>
          <t>SNPS</t>
        </is>
      </c>
      <c r="E7" s="15" t="inlineStr">
        <is>
          <t>[UPDATE] Add dummy uBump on left hand side to pass BER for 1st DWORD.
[UPDATE] Re-floorplan GPIO signals, reduce die hiegh to meet area &lt; 9mm^2.
[UPDATE] Adjust x-coordinate of ubump, C4 with new adding dummy uBump on left side. 
[UPDATE] Adjust DIE size to meet area &lt; 9mm^2</t>
        </is>
      </c>
      <c r="F7" s="5" t="n"/>
      <c r="G7" s="5" t="n"/>
      <c r="H7" s="5" t="n"/>
      <c r="I7" s="5" t="n"/>
    </row>
    <row r="8" ht="60" customHeight="1" s="107">
      <c r="B8" s="13" t="n">
        <v>0.3</v>
      </c>
      <c r="C8" s="14" t="n">
        <v>44769</v>
      </c>
      <c r="D8" s="13" t="inlineStr">
        <is>
          <t>SNPS</t>
        </is>
      </c>
      <c r="E8" s="15" t="inlineStr">
        <is>
          <t>[UPDATE] Adjust X for C4 bump to align the pwr/gnd mesh for DWORD in Testchip and Harderning. DIE size is reduced 27.936um width.</t>
        </is>
      </c>
      <c r="F8" s="5" t="n"/>
      <c r="G8" s="5" t="n"/>
      <c r="H8" s="5" t="n"/>
      <c r="I8" s="5" t="n"/>
    </row>
    <row r="9" ht="180" customHeight="1" s="107">
      <c r="B9" s="13" t="n">
        <v>0.4</v>
      </c>
      <c r="C9" s="14" t="n">
        <v>44791</v>
      </c>
      <c r="D9" s="13" t="inlineStr">
        <is>
          <t>SNPS</t>
        </is>
      </c>
      <c r="E9" s="15" t="inlineStr">
        <is>
          <t>[UPDATE] Remove dummy uBump (NC)
[UPDATE] Move UCIe uBump to right 86.208u.
[UPDATE] Move GPIO C4 bumps, C4 for DWORD supplied to right 86.208u
[UPDATE] Replace uBump to C4 bump above DWORD for ESD test.
[UPDATE] Add 1 VSS C4 bump column on left of UCIe uBump
[UPDATE] Swap VCCIO and VDD C4 bump to able have package via which is supplied for DWORD.</t>
        </is>
      </c>
      <c r="F9" s="5" t="n"/>
      <c r="G9" s="5" t="n"/>
      <c r="H9" s="5" t="n"/>
      <c r="I9" s="5" t="n"/>
    </row>
    <row r="10" ht="225" customHeight="1" s="107">
      <c r="B10" s="13" t="n">
        <v>0.5</v>
      </c>
      <c r="C10" s="14" t="n">
        <v>44792</v>
      </c>
      <c r="D10" s="13" t="inlineStr">
        <is>
          <t>SNPS</t>
        </is>
      </c>
      <c r="E10" s="15" t="inlineStr">
        <is>
          <t>[UPDATE] Replace VDD uBump to VCCIO uBump. It is vccfwdio in UCIe specification.
[UPDATE] Replace VDD to VCCIO with C4 which has Y=1249.5um to have solid connection on package
[UPDATE] Change coordinate BP_ZN, VAA to able drop package via.
[UPDATE] Change C4 bump pattern at right handside (above ESD DWORD) to symetrical pattern. X axis does not change.
[UPDATE] Remove bottom left/right C4 bump to fix BER violation with TSMC deck for EMIB</t>
        </is>
      </c>
      <c r="F10" s="5" t="n"/>
      <c r="G10" s="5" t="n"/>
      <c r="H10" s="5" t="n"/>
      <c r="I10" s="5" t="n"/>
    </row>
    <row r="11" ht="45" customHeight="1" s="107">
      <c r="B11" s="13" t="n">
        <v>0.6</v>
      </c>
      <c r="C11" s="14" t="n">
        <v>44796</v>
      </c>
      <c r="D11" s="13" t="inlineStr">
        <is>
          <t>SNPS</t>
        </is>
      </c>
      <c r="E11" s="15" t="inlineStr">
        <is>
          <t>[UPDATE] Swap ZN, VDD, VSS over MMPL region for pwr/gnd connection on package.</t>
        </is>
      </c>
      <c r="F11" s="5" t="n"/>
      <c r="G11" s="5" t="n"/>
      <c r="H11" s="5" t="n"/>
      <c r="I11" s="5" t="n"/>
    </row>
    <row r="12" ht="30" customHeight="1" s="107">
      <c r="B12" s="13" t="n">
        <v>0.7</v>
      </c>
      <c r="C12" s="14" t="n">
        <v>44802</v>
      </c>
      <c r="D12" s="13" t="inlineStr">
        <is>
          <t>SNPS</t>
        </is>
      </c>
      <c r="E12" s="15" t="inlineStr">
        <is>
          <t>[UPDATE] Add ESD pwr/gnd, signals for ESD test.</t>
        </is>
      </c>
      <c r="F12" s="5" t="n"/>
      <c r="G12" s="5" t="n"/>
      <c r="H12" s="5" t="n"/>
      <c r="I12" s="5" t="n"/>
    </row>
    <row r="13" ht="105" customHeight="1" s="107">
      <c r="B13" s="13" t="n">
        <v>0.8</v>
      </c>
      <c r="C13" s="14" t="n">
        <v>44810</v>
      </c>
      <c r="D13" s="13" t="inlineStr">
        <is>
          <t>SNPS</t>
        </is>
      </c>
      <c r="E13" s="15" t="inlineStr">
        <is>
          <t>[UPDATE] Update ESD port name convention to match with RTL.
[UPDATE] Replace VCCIO C4 bump to VDD with Y= 1199.152u for on DIE RDL connection to meet IR drop budget.
[UPDATE] Re-allocate C4 bump on MMPL region to meet IR drop.</t>
        </is>
      </c>
      <c r="F13" s="5" t="n"/>
      <c r="G13" s="5" t="n"/>
      <c r="H13" s="5" t="n"/>
      <c r="I13" s="5" t="n"/>
    </row>
    <row r="14">
      <c r="B14" s="13" t="n">
        <v>0.9</v>
      </c>
      <c r="C14" s="14" t="n">
        <v>44818</v>
      </c>
      <c r="D14" s="13" t="inlineStr">
        <is>
          <t>SNPS</t>
        </is>
      </c>
      <c r="E14" s="15" t="inlineStr">
        <is>
          <t>[UPDATE] Add pwr/gnd probe C4 bump</t>
        </is>
      </c>
      <c r="F14" s="5" t="n"/>
      <c r="G14" s="5" t="n"/>
      <c r="H14" s="5" t="n"/>
      <c r="I14" s="5" t="n"/>
    </row>
    <row r="15" ht="30" customHeight="1" s="107">
      <c r="B15" s="59" t="n">
        <v>1</v>
      </c>
      <c r="C15" s="14" t="n">
        <v>44851</v>
      </c>
      <c r="D15" s="13" t="inlineStr">
        <is>
          <t>SNPS</t>
        </is>
      </c>
      <c r="E15" s="15" t="inlineStr">
        <is>
          <t>[UPDATE] Add mapping connection for Die to Die, DWORD to DWORD</t>
        </is>
      </c>
      <c r="F15" s="5" t="n"/>
      <c r="G15" s="5" t="n"/>
      <c r="H15" s="5" t="n"/>
      <c r="I15" s="5" t="n"/>
    </row>
    <row r="16" ht="120" customHeight="1" s="107">
      <c r="B16" s="59" t="n">
        <v>1.1</v>
      </c>
      <c r="C16" s="14" t="n">
        <v>44858</v>
      </c>
      <c r="D16" s="13" t="inlineStr">
        <is>
          <t>SNPS</t>
        </is>
      </c>
      <c r="E16" s="15" t="inlineStr">
        <is>
          <t>[ADD] Add DIE FILE bump pattern from Eddy to this file for centralization.
[UPDATE] Add prefix in Data_channel_x8 and PUB_GPIO to match between visual view and bump coordination for die file QA.
[UPDATE] Updating mapping connection for wrong typo port name</t>
        </is>
      </c>
      <c r="F16" s="5" t="n"/>
      <c r="G16" s="5" t="n"/>
      <c r="H16" s="5" t="n"/>
      <c r="I16" s="5" t="n"/>
    </row>
    <row r="17" ht="60" customHeight="1" s="107">
      <c r="B17" s="59" t="n">
        <v>1.2</v>
      </c>
      <c r="C17" s="14" t="n">
        <v>44907</v>
      </c>
      <c r="D17" s="13" t="inlineStr">
        <is>
          <t>SNPS</t>
        </is>
      </c>
      <c r="E17" s="15" t="inlineStr">
        <is>
          <t>[UPDATE] Update the package netname to match with agreement for cross die pwr/gnd connection in Aug/05 weekly technical meeting.</t>
        </is>
      </c>
      <c r="F17" s="5" t="n"/>
      <c r="G17" s="5" t="n"/>
      <c r="H17" s="5" t="n"/>
      <c r="I17" s="5" t="n"/>
    </row>
    <row r="18">
      <c r="B18" s="16" t="n"/>
      <c r="C18" s="16" t="n"/>
      <c r="D18" s="1" t="n"/>
      <c r="E18" s="5" t="n"/>
      <c r="F18" s="5" t="n"/>
      <c r="G18" s="5" t="n"/>
      <c r="H18" s="5" t="n"/>
      <c r="I18" s="5" t="n"/>
    </row>
    <row r="19" ht="15.75" customHeight="1" s="107">
      <c r="B19" s="9" t="inlineStr">
        <is>
          <t>SHEETS DESCRIPTION</t>
        </is>
      </c>
      <c r="C19" s="5" t="n"/>
      <c r="D19" s="5" t="n"/>
      <c r="E19" s="5" t="n"/>
      <c r="F19" s="5" t="n"/>
      <c r="G19" s="5" t="n"/>
      <c r="H19" s="5" t="n"/>
      <c r="I19" s="5" t="n"/>
    </row>
    <row r="20">
      <c r="B20" s="5" t="n"/>
      <c r="C20" s="5" t="n"/>
      <c r="D20" s="5" t="n"/>
      <c r="E20" s="5" t="n"/>
      <c r="F20" s="5" t="n"/>
      <c r="G20" s="5" t="n"/>
      <c r="H20" s="5" t="n"/>
      <c r="I20" s="5" t="n"/>
    </row>
    <row r="21">
      <c r="B21" s="17" t="inlineStr">
        <is>
          <t>NAME</t>
        </is>
      </c>
      <c r="C21" s="106" t="inlineStr">
        <is>
          <t>DESCRIPTION</t>
        </is>
      </c>
      <c r="I21" s="5" t="n"/>
    </row>
    <row r="22">
      <c r="B22" s="103" t="inlineStr">
        <is>
          <t>Parameters</t>
        </is>
      </c>
      <c r="C22" s="103" t="inlineStr">
        <is>
          <t>All parameters of design: bump pitch, sealring, PRS,…</t>
        </is>
      </c>
      <c r="D22" s="104" t="n"/>
      <c r="E22" s="104" t="n"/>
      <c r="F22" s="104" t="n"/>
      <c r="G22" s="104" t="n"/>
      <c r="H22" s="105" t="n"/>
      <c r="I22" s="1" t="n"/>
    </row>
    <row r="23">
      <c r="B23" s="103" t="inlineStr">
        <is>
          <t>Data_channel_x8</t>
        </is>
      </c>
      <c r="C23" s="103" t="inlineStr">
        <is>
          <t>Ubump for data channel in TC</t>
        </is>
      </c>
      <c r="D23" s="104" t="n"/>
      <c r="E23" s="104" t="n"/>
      <c r="F23" s="104" t="n"/>
      <c r="G23" s="104" t="n"/>
      <c r="H23" s="105" t="n"/>
      <c r="I23" s="1" t="n"/>
    </row>
    <row r="24">
      <c r="B24" s="103" t="inlineStr">
        <is>
          <t>PUB_GPIO</t>
        </is>
      </c>
      <c r="C24" s="103" t="inlineStr">
        <is>
          <t>Flipchip C4 bump for PUB and GPIO</t>
        </is>
      </c>
      <c r="D24" s="104" t="n"/>
      <c r="E24" s="104" t="n"/>
      <c r="F24" s="104" t="n"/>
      <c r="G24" s="104" t="n"/>
      <c r="H24" s="105" t="n"/>
    </row>
    <row r="25">
      <c r="B25" s="103" t="inlineStr">
        <is>
          <t>Bump coordination</t>
        </is>
      </c>
      <c r="C25" s="103" t="inlineStr">
        <is>
          <t>Bump coordination that contains uBump and flipchip C4. In table, column XLS with prefix C4 means C4 bump</t>
        </is>
      </c>
      <c r="D25" s="104" t="n"/>
      <c r="E25" s="104" t="n"/>
      <c r="F25" s="104" t="n"/>
      <c r="G25" s="104" t="n"/>
      <c r="H25" s="105" t="n"/>
    </row>
    <row r="26">
      <c r="B26" s="103" t="inlineStr">
        <is>
          <t>Mapping connection</t>
        </is>
      </c>
      <c r="C26" s="103" t="inlineStr">
        <is>
          <t>DWORD to DWORD mapping, DIE to DIE mapping connection inside EMIB</t>
        </is>
      </c>
      <c r="D26" s="104" t="n"/>
      <c r="E26" s="104" t="n"/>
      <c r="F26" s="104" t="n"/>
      <c r="G26" s="104" t="n"/>
      <c r="H26" s="105" t="n"/>
    </row>
  </sheetData>
  <mergeCells count="6">
    <mergeCell ref="C25:H25"/>
    <mergeCell ref="C24:H24"/>
    <mergeCell ref="C22:H22"/>
    <mergeCell ref="C23:H23"/>
    <mergeCell ref="C26:H26"/>
    <mergeCell ref="C21:H21"/>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L36"/>
  <sheetViews>
    <sheetView zoomScale="115" zoomScaleNormal="115" workbookViewId="0">
      <selection activeCell="K8" sqref="K8"/>
    </sheetView>
  </sheetViews>
  <sheetFormatPr baseColWidth="8" defaultRowHeight="15"/>
  <cols>
    <col width="13.140625" bestFit="1" customWidth="1" style="107" min="1" max="1"/>
    <col width="36.28515625" bestFit="1" customWidth="1" style="107" min="2" max="2"/>
    <col width="36.28515625" bestFit="1" customWidth="1" style="107" min="6" max="6"/>
    <col width="10.140625" bestFit="1" customWidth="1" style="107" min="7" max="7"/>
    <col width="4.85546875" bestFit="1" customWidth="1" style="107" min="8" max="8"/>
    <col width="36.28515625" bestFit="1" customWidth="1" style="107" min="10" max="10"/>
    <col width="10.140625" bestFit="1" customWidth="1" style="107" min="11" max="11"/>
    <col width="4.85546875" bestFit="1" customWidth="1" style="107" min="12" max="12"/>
  </cols>
  <sheetData>
    <row r="1" ht="26.25" customFormat="1" customHeight="1" s="3">
      <c r="B1" s="3" t="inlineStr">
        <is>
          <t>Parameters</t>
        </is>
      </c>
    </row>
    <row r="2">
      <c r="B2" s="4" t="inlineStr">
        <is>
          <t>Purpose</t>
        </is>
      </c>
      <c r="C2" s="5" t="n"/>
      <c r="D2" s="5" t="n"/>
      <c r="E2" s="5" t="n"/>
      <c r="F2" s="5" t="n"/>
      <c r="G2" s="5" t="n"/>
      <c r="H2" s="5" t="n"/>
      <c r="I2" s="5" t="n"/>
      <c r="J2" s="5" t="n"/>
    </row>
    <row r="3">
      <c r="B3" s="5" t="inlineStr">
        <is>
          <t>List out of paramters for design</t>
        </is>
      </c>
      <c r="C3" s="5" t="n"/>
      <c r="D3" s="5" t="n"/>
      <c r="E3" s="5" t="n"/>
      <c r="F3" s="5" t="n"/>
      <c r="G3" s="5" t="n"/>
      <c r="H3" s="5" t="n"/>
      <c r="I3" s="5" t="n"/>
      <c r="J3" s="5" t="n"/>
    </row>
    <row r="4">
      <c r="B4" s="5" t="n"/>
      <c r="C4" s="5" t="n"/>
      <c r="D4" s="5" t="n"/>
      <c r="E4" s="5" t="n"/>
      <c r="F4" s="5" t="n"/>
      <c r="G4" s="5" t="n"/>
      <c r="H4" s="5" t="n"/>
      <c r="I4" s="5" t="n"/>
      <c r="J4" s="5" t="inlineStr">
        <is>
          <t>Shrink factor</t>
        </is>
      </c>
      <c r="K4" t="n">
        <v>0.98</v>
      </c>
    </row>
    <row r="5" ht="5.45" customFormat="1" customHeight="1" s="7">
      <c r="B5" s="6" t="n"/>
      <c r="C5" s="6" t="n"/>
      <c r="D5" s="6" t="n"/>
      <c r="E5" s="6" t="n"/>
      <c r="F5" s="6" t="n"/>
      <c r="G5" s="6" t="n"/>
      <c r="H5" s="6" t="n"/>
      <c r="I5" s="6" t="n"/>
      <c r="J5" s="6" t="n"/>
    </row>
    <row r="6">
      <c r="B6" s="108" t="inlineStr">
        <is>
          <t>EMIB</t>
        </is>
      </c>
      <c r="C6" s="104" t="n"/>
      <c r="D6" s="105" t="n"/>
      <c r="F6" s="108" t="inlineStr">
        <is>
          <t>N3 CoWoS</t>
        </is>
      </c>
      <c r="G6" s="104" t="n"/>
      <c r="H6" s="105" t="n"/>
      <c r="J6" s="108" t="inlineStr">
        <is>
          <t>N3P CoWoS</t>
        </is>
      </c>
      <c r="K6" s="104" t="n"/>
      <c r="L6" s="105" t="n"/>
    </row>
    <row r="7">
      <c r="B7" s="8" t="inlineStr">
        <is>
          <t>Parameters</t>
        </is>
      </c>
      <c r="C7" s="8" t="inlineStr">
        <is>
          <t>Value</t>
        </is>
      </c>
      <c r="D7" s="8" t="inlineStr">
        <is>
          <t>Unit</t>
        </is>
      </c>
      <c r="F7" s="8" t="inlineStr">
        <is>
          <t>Parameters</t>
        </is>
      </c>
      <c r="G7" s="8" t="inlineStr">
        <is>
          <t>Value</t>
        </is>
      </c>
      <c r="H7" s="8" t="inlineStr">
        <is>
          <t>Unit</t>
        </is>
      </c>
      <c r="J7" s="8" t="inlineStr">
        <is>
          <t>Parameters</t>
        </is>
      </c>
      <c r="K7" s="8" t="inlineStr">
        <is>
          <t>Value</t>
        </is>
      </c>
      <c r="L7" s="8" t="inlineStr">
        <is>
          <t>Unit</t>
        </is>
      </c>
    </row>
    <row r="8">
      <c r="B8" s="2" t="inlineStr">
        <is>
          <t>uBump X pitch</t>
        </is>
      </c>
      <c r="C8" s="2" t="n">
        <v>77.76000000000001</v>
      </c>
      <c r="D8" s="2" t="inlineStr">
        <is>
          <t>um</t>
        </is>
      </c>
      <c r="F8" s="2" t="inlineStr">
        <is>
          <t>uBump X pitch</t>
        </is>
      </c>
      <c r="G8" s="2" t="n">
        <v>77.76000000000001</v>
      </c>
      <c r="H8" s="2" t="inlineStr">
        <is>
          <t>um</t>
        </is>
      </c>
      <c r="J8" s="2" t="inlineStr">
        <is>
          <t>uBump X pitch</t>
        </is>
      </c>
      <c r="K8" s="2">
        <f>_xlfn.CEILING.MATH(G8/0.98,0.001)</f>
        <v/>
      </c>
      <c r="L8" s="2" t="inlineStr">
        <is>
          <t>um</t>
        </is>
      </c>
    </row>
    <row r="9">
      <c r="B9" s="2" t="inlineStr">
        <is>
          <t>uBump Y pitch</t>
        </is>
      </c>
      <c r="C9" s="2" t="n">
        <v>45.32</v>
      </c>
      <c r="D9" s="2" t="inlineStr">
        <is>
          <t>um</t>
        </is>
      </c>
      <c r="F9" s="2" t="inlineStr">
        <is>
          <t>uBump Y pitch</t>
        </is>
      </c>
      <c r="G9" s="2" t="n">
        <v>45.32</v>
      </c>
      <c r="H9" s="2" t="inlineStr">
        <is>
          <t>um</t>
        </is>
      </c>
      <c r="J9" s="2" t="inlineStr">
        <is>
          <t>uBump Y pitch</t>
        </is>
      </c>
      <c r="K9" s="2">
        <f>_xlfn.CEILING.MATH(G9/0.98,0.001)</f>
        <v/>
      </c>
      <c r="L9" s="2" t="inlineStr">
        <is>
          <t>um</t>
        </is>
      </c>
    </row>
    <row r="10">
      <c r="B10" s="2" t="inlineStr">
        <is>
          <t>C4 bump X pitch</t>
        </is>
      </c>
      <c r="C10" s="2" t="n">
        <v>194.4</v>
      </c>
      <c r="D10" s="2" t="inlineStr">
        <is>
          <t>um</t>
        </is>
      </c>
      <c r="F10" s="2" t="inlineStr">
        <is>
          <t>C4 bump X pitch</t>
        </is>
      </c>
      <c r="G10" s="2" t="n"/>
      <c r="H10" s="2" t="inlineStr">
        <is>
          <t>um</t>
        </is>
      </c>
      <c r="J10" s="2" t="inlineStr">
        <is>
          <t>C4 bump X pitch</t>
        </is>
      </c>
      <c r="K10" s="2" t="n"/>
      <c r="L10" s="2" t="inlineStr">
        <is>
          <t>um</t>
        </is>
      </c>
    </row>
    <row r="11">
      <c r="B11" s="2" t="inlineStr">
        <is>
          <t>C4 bump Y pitch</t>
        </is>
      </c>
      <c r="C11" s="2" t="n">
        <v>100.724</v>
      </c>
      <c r="D11" s="2" t="inlineStr">
        <is>
          <t>um</t>
        </is>
      </c>
      <c r="F11" s="2" t="inlineStr">
        <is>
          <t>C4 bump Y pitch</t>
        </is>
      </c>
      <c r="G11" s="2" t="n"/>
      <c r="H11" s="2" t="inlineStr">
        <is>
          <t>um</t>
        </is>
      </c>
      <c r="J11" s="2" t="inlineStr">
        <is>
          <t>C4 bump Y pitch</t>
        </is>
      </c>
      <c r="K11" s="2" t="n"/>
      <c r="L11" s="2" t="inlineStr">
        <is>
          <t>um</t>
        </is>
      </c>
    </row>
    <row r="12">
      <c r="B12" s="2" t="inlineStr">
        <is>
          <t>C4 bump width (UBM)</t>
        </is>
      </c>
      <c r="C12" s="2" t="n">
        <v>70</v>
      </c>
      <c r="D12" s="2" t="inlineStr">
        <is>
          <t>um</t>
        </is>
      </c>
      <c r="F12" s="2" t="inlineStr">
        <is>
          <t>C4 bump width (UBM)</t>
        </is>
      </c>
      <c r="G12" s="2" t="n"/>
      <c r="H12" s="2" t="inlineStr">
        <is>
          <t>um</t>
        </is>
      </c>
      <c r="J12" s="2" t="inlineStr">
        <is>
          <t>C4 bump width (UBM)</t>
        </is>
      </c>
      <c r="K12" s="2" t="n"/>
      <c r="L12" s="2" t="inlineStr">
        <is>
          <t>um</t>
        </is>
      </c>
    </row>
    <row r="13">
      <c r="B13" s="2" t="inlineStr">
        <is>
          <t>uBump width (UBM)</t>
        </is>
      </c>
      <c r="C13" s="2" t="n">
        <v>28</v>
      </c>
      <c r="D13" s="2" t="inlineStr">
        <is>
          <t>um</t>
        </is>
      </c>
      <c r="F13" s="2" t="inlineStr">
        <is>
          <t>uBump width (UBM)</t>
        </is>
      </c>
      <c r="G13" s="2" t="n">
        <v>25.02</v>
      </c>
      <c r="H13" s="2" t="inlineStr">
        <is>
          <t>um</t>
        </is>
      </c>
      <c r="J13" s="2" t="inlineStr">
        <is>
          <t>uBump width (UBM)</t>
        </is>
      </c>
      <c r="K13" s="2" t="n">
        <v>25.02</v>
      </c>
      <c r="L13" s="2" t="inlineStr">
        <is>
          <t>um</t>
        </is>
      </c>
    </row>
    <row r="14">
      <c r="B14" s="2" t="inlineStr">
        <is>
          <t>C4 bump center to chip edge</t>
        </is>
      </c>
      <c r="C14" s="2">
        <f>C12/2+50</f>
        <v/>
      </c>
      <c r="D14" s="2" t="inlineStr">
        <is>
          <t>um</t>
        </is>
      </c>
      <c r="F14" s="2" t="inlineStr">
        <is>
          <t>C4 bump center to chip edge</t>
        </is>
      </c>
      <c r="G14" s="2">
        <f>G12/2+50</f>
        <v/>
      </c>
      <c r="H14" s="2" t="inlineStr">
        <is>
          <t>um</t>
        </is>
      </c>
      <c r="J14" s="2" t="inlineStr">
        <is>
          <t>C4 bump center to chip edge</t>
        </is>
      </c>
      <c r="K14" s="2">
        <f>K12/2+50</f>
        <v/>
      </c>
      <c r="L14" s="2" t="inlineStr">
        <is>
          <t>um</t>
        </is>
      </c>
    </row>
    <row r="15">
      <c r="B15" s="2" t="inlineStr">
        <is>
          <t>uBump center to chip edge</t>
        </is>
      </c>
      <c r="C15" s="2">
        <f>C13/2+50</f>
        <v/>
      </c>
      <c r="D15" s="2" t="inlineStr">
        <is>
          <t>um</t>
        </is>
      </c>
      <c r="F15" s="2" t="inlineStr">
        <is>
          <t>uBump center to chip edge</t>
        </is>
      </c>
      <c r="G15" s="2">
        <f>G13/2+50</f>
        <v/>
      </c>
      <c r="H15" s="2" t="inlineStr">
        <is>
          <t>um</t>
        </is>
      </c>
      <c r="J15" s="2" t="inlineStr">
        <is>
          <t>uBump center to chip edge</t>
        </is>
      </c>
      <c r="K15" s="2">
        <f>K13/2+50</f>
        <v/>
      </c>
      <c r="L15" s="2" t="inlineStr">
        <is>
          <t>um</t>
        </is>
      </c>
    </row>
    <row r="16">
      <c r="B16" s="2" t="inlineStr">
        <is>
          <t>uB to C4 min (center to center)</t>
        </is>
      </c>
      <c r="C16" s="2" t="n">
        <v>116.3</v>
      </c>
      <c r="D16" s="2" t="inlineStr">
        <is>
          <t>um</t>
        </is>
      </c>
      <c r="F16" s="2" t="inlineStr">
        <is>
          <t>uB to C4 min (center to center)</t>
        </is>
      </c>
      <c r="G16" s="2" t="n">
        <v>116.3</v>
      </c>
      <c r="H16" s="2" t="inlineStr">
        <is>
          <t>um</t>
        </is>
      </c>
      <c r="J16" s="2" t="inlineStr">
        <is>
          <t>uB to C4 min (center to center)</t>
        </is>
      </c>
      <c r="K16" s="2" t="n">
        <v>116.3</v>
      </c>
      <c r="L16" s="2" t="inlineStr">
        <is>
          <t>um</t>
        </is>
      </c>
    </row>
    <row r="17">
      <c r="B17" s="2" t="inlineStr">
        <is>
          <t>uB to C4 max (center to center)</t>
        </is>
      </c>
      <c r="C17" s="2" t="n">
        <v>180</v>
      </c>
      <c r="D17" s="2" t="inlineStr">
        <is>
          <t>um</t>
        </is>
      </c>
      <c r="F17" s="2" t="inlineStr">
        <is>
          <t>uB to C4 max (center to center)</t>
        </is>
      </c>
      <c r="G17" s="2" t="n">
        <v>180</v>
      </c>
      <c r="H17" s="2" t="inlineStr">
        <is>
          <t>um</t>
        </is>
      </c>
      <c r="J17" s="2" t="inlineStr">
        <is>
          <t>uB to C4 max (center to center)</t>
        </is>
      </c>
      <c r="K17" s="2" t="n">
        <v>180</v>
      </c>
      <c r="L17" s="2" t="inlineStr">
        <is>
          <t>um</t>
        </is>
      </c>
    </row>
    <row r="18">
      <c r="B18" s="2" t="inlineStr">
        <is>
          <t>X0 1st ubump of 1st data channel</t>
        </is>
      </c>
      <c r="C18" s="2">
        <f>19.44+SUM(Parameters!$C$23:$C$25)+C27+1.92+27.936+86.208</f>
        <v/>
      </c>
      <c r="D18" s="2" t="inlineStr">
        <is>
          <t>um</t>
        </is>
      </c>
      <c r="F18" s="2" t="inlineStr">
        <is>
          <t>X0 1st ubump of 1st data channel</t>
        </is>
      </c>
      <c r="G18" s="2">
        <f>19.44+SUM(Parameters!$C$23:$C$25)+G27+1.92+27.936+86.208</f>
        <v/>
      </c>
      <c r="H18" s="2" t="inlineStr">
        <is>
          <t>um</t>
        </is>
      </c>
      <c r="J18" s="2" t="inlineStr">
        <is>
          <t>X0 1st ubump of 1st data channel</t>
        </is>
      </c>
      <c r="K18" s="2">
        <f>19.44+SUM(Parameters!$C$23:$C$25)+K27+1.92+27.936+86.208</f>
        <v/>
      </c>
      <c r="L18" s="2" t="inlineStr">
        <is>
          <t>um</t>
        </is>
      </c>
    </row>
    <row r="19">
      <c r="B19" s="2" t="inlineStr">
        <is>
          <t>Y0 1st ubump of 1st data channel</t>
        </is>
      </c>
      <c r="C19" s="2">
        <f>62.522+SUM(Parameters!$C$23:$C$25)+1.69</f>
        <v/>
      </c>
      <c r="D19" s="2" t="inlineStr">
        <is>
          <t>um</t>
        </is>
      </c>
      <c r="F19" s="2" t="inlineStr">
        <is>
          <t>Y0 1st ubump of 1st data channel</t>
        </is>
      </c>
      <c r="G19" s="2">
        <f>62.522+SUM(Parameters!$C$23:$C$25)+1.69</f>
        <v/>
      </c>
      <c r="H19" s="2" t="inlineStr">
        <is>
          <t>um</t>
        </is>
      </c>
      <c r="J19" s="2" t="inlineStr">
        <is>
          <t>Y0 1st ubump of 1st data channel</t>
        </is>
      </c>
      <c r="K19" s="2">
        <f>62.522+SUM(Parameters!$C$23:$C$25)+1.69</f>
        <v/>
      </c>
      <c r="L19" s="2" t="inlineStr">
        <is>
          <t>um</t>
        </is>
      </c>
    </row>
    <row r="20">
      <c r="B20" s="2" t="inlineStr">
        <is>
          <t>X0 1st C4 of 1st data channel</t>
        </is>
      </c>
      <c r="C20" s="2">
        <f>C18-19.44</f>
        <v/>
      </c>
      <c r="D20" s="2" t="inlineStr">
        <is>
          <t>um</t>
        </is>
      </c>
      <c r="F20" s="2" t="inlineStr">
        <is>
          <t>X0 1st C4 of 1st data channel</t>
        </is>
      </c>
      <c r="G20" s="2">
        <f>G18-19.44</f>
        <v/>
      </c>
      <c r="H20" s="2" t="inlineStr">
        <is>
          <t>um</t>
        </is>
      </c>
      <c r="J20" s="2" t="inlineStr">
        <is>
          <t>X0 1st C4 of 1st data channel</t>
        </is>
      </c>
      <c r="K20" s="2">
        <f>K18-19.44</f>
        <v/>
      </c>
      <c r="L20" s="2" t="inlineStr">
        <is>
          <t>um</t>
        </is>
      </c>
    </row>
    <row r="21">
      <c r="B21" s="2" t="inlineStr">
        <is>
          <t>y0 1st C4 of 1st data channel</t>
        </is>
      </c>
      <c r="C21" s="2" t="inlineStr">
        <is>
          <t>NA</t>
        </is>
      </c>
      <c r="D21" s="2" t="inlineStr">
        <is>
          <t>um</t>
        </is>
      </c>
      <c r="F21" s="2" t="inlineStr">
        <is>
          <t>y0 1st C4 of 1st data channel</t>
        </is>
      </c>
      <c r="G21" s="2" t="inlineStr">
        <is>
          <t>NA</t>
        </is>
      </c>
      <c r="H21" s="2" t="inlineStr">
        <is>
          <t>um</t>
        </is>
      </c>
      <c r="J21" s="2" t="inlineStr">
        <is>
          <t>y0 1st C4 of 1st data channel</t>
        </is>
      </c>
      <c r="K21" s="2" t="inlineStr">
        <is>
          <t>NA</t>
        </is>
      </c>
      <c r="L21" s="2" t="inlineStr">
        <is>
          <t>um</t>
        </is>
      </c>
    </row>
    <row r="22">
      <c r="B22" s="2" t="inlineStr">
        <is>
          <t>AM size</t>
        </is>
      </c>
      <c r="C22" s="2" t="n">
        <v>100</v>
      </c>
      <c r="D22" s="2" t="inlineStr">
        <is>
          <t>um</t>
        </is>
      </c>
      <c r="F22" s="2" t="inlineStr">
        <is>
          <t>AM size</t>
        </is>
      </c>
      <c r="G22" s="2" t="n">
        <v>100</v>
      </c>
      <c r="H22" s="2" t="inlineStr">
        <is>
          <t>um</t>
        </is>
      </c>
      <c r="J22" s="2" t="inlineStr">
        <is>
          <t>AM size</t>
        </is>
      </c>
      <c r="K22" s="2" t="n">
        <v>100</v>
      </c>
      <c r="L22" s="2" t="inlineStr">
        <is>
          <t>um</t>
        </is>
      </c>
    </row>
    <row r="23">
      <c r="B23" s="2" t="inlineStr">
        <is>
          <t>Sealring enhancement zone</t>
        </is>
      </c>
      <c r="C23" s="2" t="n">
        <v>5.4</v>
      </c>
      <c r="D23" s="2" t="inlineStr">
        <is>
          <t>um</t>
        </is>
      </c>
      <c r="F23" s="2" t="inlineStr">
        <is>
          <t>Sealring enhancement zone</t>
        </is>
      </c>
      <c r="G23" s="2" t="n">
        <v>5.4</v>
      </c>
      <c r="H23" s="2" t="inlineStr">
        <is>
          <t>um</t>
        </is>
      </c>
      <c r="J23" s="2" t="inlineStr">
        <is>
          <t>Sealring enhancement zone</t>
        </is>
      </c>
      <c r="K23" s="2" t="n">
        <v>5.4</v>
      </c>
      <c r="L23" s="2" t="inlineStr">
        <is>
          <t>um</t>
        </is>
      </c>
    </row>
    <row r="24">
      <c r="B24" s="2" t="inlineStr">
        <is>
          <t>Sealring width</t>
        </is>
      </c>
      <c r="C24" s="2" t="n">
        <v>9</v>
      </c>
      <c r="D24" s="2" t="inlineStr">
        <is>
          <t>um</t>
        </is>
      </c>
      <c r="F24" s="2" t="inlineStr">
        <is>
          <t>Sealring width</t>
        </is>
      </c>
      <c r="G24" s="2" t="n">
        <v>9</v>
      </c>
      <c r="H24" s="2" t="inlineStr">
        <is>
          <t>um</t>
        </is>
      </c>
      <c r="J24" s="2" t="inlineStr">
        <is>
          <t>Sealring width</t>
        </is>
      </c>
      <c r="K24" s="2" t="n">
        <v>9</v>
      </c>
      <c r="L24" s="2" t="inlineStr">
        <is>
          <t>um</t>
        </is>
      </c>
    </row>
    <row r="25">
      <c r="B25" s="2" t="inlineStr">
        <is>
          <t>Scribe line dummy bar</t>
        </is>
      </c>
      <c r="C25" s="2" t="n">
        <v>7.2</v>
      </c>
      <c r="D25" s="2" t="inlineStr">
        <is>
          <t>um</t>
        </is>
      </c>
      <c r="F25" s="2" t="inlineStr">
        <is>
          <t>Scribe line dummy bar</t>
        </is>
      </c>
      <c r="G25" s="2" t="n">
        <v>7.2</v>
      </c>
      <c r="H25" s="2" t="inlineStr">
        <is>
          <t>um</t>
        </is>
      </c>
      <c r="J25" s="2" t="inlineStr">
        <is>
          <t>Scribe line dummy bar</t>
        </is>
      </c>
      <c r="K25" s="2" t="n">
        <v>7.2</v>
      </c>
      <c r="L25" s="2" t="inlineStr">
        <is>
          <t>um</t>
        </is>
      </c>
    </row>
    <row r="26">
      <c r="B26" s="2" t="inlineStr">
        <is>
          <t>Triangle empty area (at 4 corners) edge</t>
        </is>
      </c>
      <c r="C26" s="2" t="n">
        <v>66.59999999999999</v>
      </c>
      <c r="D26" s="2" t="inlineStr">
        <is>
          <t>um</t>
        </is>
      </c>
      <c r="F26" s="2" t="inlineStr">
        <is>
          <t>Triangle empty area (at 4 corners) edge</t>
        </is>
      </c>
      <c r="G26" s="2" t="n">
        <v>66.59999999999999</v>
      </c>
      <c r="H26" s="2" t="inlineStr">
        <is>
          <t>um</t>
        </is>
      </c>
      <c r="J26" s="2" t="inlineStr">
        <is>
          <t>Triangle empty area (at 4 corners) edge</t>
        </is>
      </c>
      <c r="K26" s="2" t="n">
        <v>66.59999999999999</v>
      </c>
      <c r="L26" s="2" t="inlineStr">
        <is>
          <t>um</t>
        </is>
      </c>
    </row>
    <row r="27">
      <c r="B27" s="2" t="inlineStr">
        <is>
          <t>Offset 1st DWORD for AM placement</t>
        </is>
      </c>
      <c r="C27" s="2">
        <f>_xlfn.CEILING.MATH(C26/2+C22,0.048)</f>
        <v/>
      </c>
      <c r="D27" s="2" t="inlineStr">
        <is>
          <t>um</t>
        </is>
      </c>
      <c r="F27" s="2" t="inlineStr">
        <is>
          <t>Offset 1st DWORD for AM placement</t>
        </is>
      </c>
      <c r="G27" s="2">
        <f>_xlfn.CEILING.MATH(G26/2+G22,0.048)</f>
        <v/>
      </c>
      <c r="H27" s="2" t="inlineStr">
        <is>
          <t>um</t>
        </is>
      </c>
      <c r="J27" s="2" t="inlineStr">
        <is>
          <t>Offset 1st DWORD for AM placement</t>
        </is>
      </c>
      <c r="K27" s="2">
        <f>_xlfn.CEILING.MATH(K26/2+K22,0.048)</f>
        <v/>
      </c>
      <c r="L27" s="2" t="inlineStr">
        <is>
          <t>um</t>
        </is>
      </c>
    </row>
    <row r="28">
      <c r="B28" s="2" t="inlineStr">
        <is>
          <t>Testchip height without sealring</t>
        </is>
      </c>
      <c r="C28" s="2" t="n">
        <v>2219.672</v>
      </c>
      <c r="D28" s="2" t="inlineStr">
        <is>
          <t>um</t>
        </is>
      </c>
      <c r="F28" s="2" t="inlineStr">
        <is>
          <t>Testchip height without sealring</t>
        </is>
      </c>
      <c r="G28" s="2" t="n">
        <v>2219.672</v>
      </c>
      <c r="H28" s="2" t="inlineStr">
        <is>
          <t>um</t>
        </is>
      </c>
      <c r="J28" s="2" t="inlineStr">
        <is>
          <t>Testchip height without sealring</t>
        </is>
      </c>
      <c r="K28" s="2" t="n">
        <v>2219.672</v>
      </c>
      <c r="L28" s="2" t="inlineStr">
        <is>
          <t>um</t>
        </is>
      </c>
    </row>
    <row r="29">
      <c r="B29" s="47" t="inlineStr">
        <is>
          <t>Testchip height with sealring</t>
        </is>
      </c>
      <c r="C29" s="47">
        <f>C28+SUM(C23:C25)*2</f>
        <v/>
      </c>
      <c r="D29" s="47" t="inlineStr">
        <is>
          <t>um</t>
        </is>
      </c>
      <c r="F29" s="47" t="inlineStr">
        <is>
          <t>Testchip height with sealring</t>
        </is>
      </c>
      <c r="G29" s="47">
        <f>G28+SUM(G23:G25)*2</f>
        <v/>
      </c>
      <c r="H29" s="47" t="inlineStr">
        <is>
          <t>um</t>
        </is>
      </c>
      <c r="J29" s="47" t="inlineStr">
        <is>
          <t>Testchip height with sealring</t>
        </is>
      </c>
      <c r="K29" s="47">
        <f>K28+SUM(K23:K25)*2</f>
        <v/>
      </c>
      <c r="L29" s="47" t="inlineStr">
        <is>
          <t>um</t>
        </is>
      </c>
    </row>
    <row r="30">
      <c r="B30" s="2" t="inlineStr">
        <is>
          <t>Testchip width without sealring</t>
        </is>
      </c>
      <c r="C30" s="2" t="n">
        <v>3895.152</v>
      </c>
      <c r="D30" s="2" t="inlineStr">
        <is>
          <t>um</t>
        </is>
      </c>
      <c r="F30" s="2" t="inlineStr">
        <is>
          <t>Testchip width without sealring</t>
        </is>
      </c>
      <c r="G30" s="2" t="n">
        <v>3895.152</v>
      </c>
      <c r="H30" s="2" t="inlineStr">
        <is>
          <t>um</t>
        </is>
      </c>
      <c r="J30" s="2" t="inlineStr">
        <is>
          <t>Testchip width without sealring</t>
        </is>
      </c>
      <c r="K30" s="2" t="n">
        <v>3895.152</v>
      </c>
      <c r="L30" s="2" t="inlineStr">
        <is>
          <t>um</t>
        </is>
      </c>
    </row>
    <row r="31">
      <c r="B31" s="47" t="inlineStr">
        <is>
          <t>Testchip width with sealring</t>
        </is>
      </c>
      <c r="C31" s="47">
        <f>C30+SUM(C23:C25)*2</f>
        <v/>
      </c>
      <c r="D31" s="47" t="inlineStr">
        <is>
          <t>um</t>
        </is>
      </c>
      <c r="F31" s="47" t="inlineStr">
        <is>
          <t>Testchip width with sealring</t>
        </is>
      </c>
      <c r="G31" s="47">
        <f>G30+SUM(G23:G25)*2</f>
        <v/>
      </c>
      <c r="H31" s="47" t="inlineStr">
        <is>
          <t>um</t>
        </is>
      </c>
      <c r="J31" s="47" t="inlineStr">
        <is>
          <t>Testchip width with sealring</t>
        </is>
      </c>
      <c r="K31" s="47">
        <f>K30+SUM(K23:K25)*2</f>
        <v/>
      </c>
      <c r="L31" s="47" t="inlineStr">
        <is>
          <t>um</t>
        </is>
      </c>
    </row>
    <row r="32">
      <c r="B32" s="2" t="n"/>
      <c r="C32" s="2" t="n"/>
      <c r="D32" s="2" t="n"/>
      <c r="F32" s="2" t="n"/>
      <c r="G32" s="2" t="n"/>
      <c r="H32" s="2" t="n"/>
      <c r="J32" s="2" t="n"/>
      <c r="K32" s="2" t="n"/>
      <c r="L32" s="2" t="n"/>
    </row>
    <row r="33">
      <c r="B33" s="53" t="inlineStr">
        <is>
          <t>TX-&gt;RX signals length</t>
        </is>
      </c>
      <c r="C33" s="53">
        <f>EMIB_Data_channel_x8!B47+EMIB_Data_channel_x8!B18+Parameters!C35*2+Parameters!C34</f>
        <v/>
      </c>
      <c r="D33" s="53" t="n"/>
      <c r="F33" s="53" t="inlineStr">
        <is>
          <t>TX-&gt;RX signals length</t>
        </is>
      </c>
      <c r="G33" s="53">
        <f>EMIB_Data_channel_x8!F47+EMIB_Data_channel_x8!F18+Parameters!G35*2+Parameters!G34</f>
        <v/>
      </c>
      <c r="H33" s="53" t="n"/>
      <c r="J33" s="53" t="inlineStr">
        <is>
          <t>TX-&gt;RX signals length</t>
        </is>
      </c>
      <c r="K33" s="53" t="n"/>
      <c r="L33" s="53" t="n"/>
    </row>
    <row r="34">
      <c r="B34" s="2" t="inlineStr">
        <is>
          <t>Die to Die spacing</t>
        </is>
      </c>
      <c r="C34" s="2" t="n">
        <v>240</v>
      </c>
      <c r="D34" s="2" t="n"/>
      <c r="F34" s="2" t="inlineStr">
        <is>
          <t>Die to Die spacing</t>
        </is>
      </c>
      <c r="G34" s="2" t="n">
        <v>240</v>
      </c>
      <c r="H34" s="2" t="n"/>
      <c r="J34" s="2" t="inlineStr">
        <is>
          <t>Die to Die spacing</t>
        </is>
      </c>
      <c r="K34" s="2" t="n"/>
      <c r="L34" s="2" t="n"/>
    </row>
    <row r="35">
      <c r="B35" s="53" t="inlineStr">
        <is>
          <t>Silicon remain after die saw</t>
        </is>
      </c>
      <c r="C35" s="53" t="n">
        <v>41.5</v>
      </c>
      <c r="D35" s="53" t="n"/>
      <c r="F35" s="53" t="inlineStr">
        <is>
          <t>Silicon remain after die saw</t>
        </is>
      </c>
      <c r="G35" s="53" t="n">
        <v>41.5</v>
      </c>
      <c r="H35" s="53" t="n"/>
      <c r="J35" s="53" t="inlineStr">
        <is>
          <t>Silicon remain after die saw</t>
        </is>
      </c>
      <c r="K35" s="53" t="n"/>
      <c r="L35" s="53" t="n"/>
    </row>
    <row r="36">
      <c r="B36" s="2" t="inlineStr">
        <is>
          <t>SB signals length</t>
        </is>
      </c>
      <c r="C36" s="2">
        <f>EMIB_Data_channel_x8!B12+EMIB_Data_channel_x8!B13+Parameters!C35*2+Parameters!C34</f>
        <v/>
      </c>
      <c r="D36" s="2" t="n"/>
      <c r="F36" s="2" t="inlineStr">
        <is>
          <t>SB signals length</t>
        </is>
      </c>
      <c r="G36" s="2">
        <f>EMIB_Data_channel_x8!F12+EMIB_Data_channel_x8!F13+Parameters!G35*2+Parameters!G34</f>
        <v/>
      </c>
      <c r="H36" s="2" t="n"/>
      <c r="J36" s="2" t="inlineStr">
        <is>
          <t>SB signals length</t>
        </is>
      </c>
      <c r="K36" s="2" t="n"/>
      <c r="L36" s="2" t="n"/>
    </row>
  </sheetData>
  <mergeCells count="3">
    <mergeCell ref="J6:L6"/>
    <mergeCell ref="B6:D6"/>
    <mergeCell ref="F6:H6"/>
  </mergeCells>
  <pageMargins left="0.7" right="0.7" top="0.75" bottom="0.75" header="0.3" footer="0.3"/>
  <pageSetup orientation="portrait" paperSize="9"/>
</worksheet>
</file>

<file path=xl/worksheets/sheet3.xml><?xml version="1.0" encoding="utf-8"?>
<worksheet xmlns="http://schemas.openxmlformats.org/spreadsheetml/2006/main">
  <sheetPr codeName="Sheet3">
    <outlinePr summaryBelow="1" summaryRight="1"/>
    <pageSetUpPr/>
  </sheetPr>
  <dimension ref="A1:CT1862"/>
  <sheetViews>
    <sheetView zoomScale="40" zoomScaleNormal="40" workbookViewId="0">
      <pane xSplit="2" ySplit="8" topLeftCell="C9" activePane="bottomRight" state="frozen"/>
      <selection pane="topRight" activeCell="C1" sqref="C1"/>
      <selection pane="bottomLeft" activeCell="A9" sqref="A9"/>
      <selection pane="bottomRight" activeCell="G9" sqref="G9:AT53"/>
    </sheetView>
  </sheetViews>
  <sheetFormatPr baseColWidth="8" defaultColWidth="8.7109375" defaultRowHeight="15"/>
  <cols>
    <col width="35.140625" customWidth="1" style="107" min="2" max="2"/>
    <col width="12.140625" customWidth="1" style="107" min="3" max="6"/>
    <col width="9.7109375" customWidth="1" style="107" min="7" max="12"/>
    <col width="12.28515625" customWidth="1" style="107" min="13" max="13"/>
    <col width="9.7109375" customWidth="1" style="107" min="14" max="16"/>
    <col width="17.28515625" customWidth="1" style="107" min="17" max="17"/>
    <col width="9.7109375" customWidth="1" style="107" min="18" max="46"/>
  </cols>
  <sheetData>
    <row r="1" ht="26.25" customFormat="1" customHeight="1" s="3">
      <c r="B1" s="3" t="inlineStr">
        <is>
          <t>Data channel ubump</t>
        </is>
      </c>
    </row>
    <row r="2">
      <c r="B2" s="4" t="inlineStr">
        <is>
          <t>Purpose</t>
        </is>
      </c>
      <c r="C2" s="4" t="n"/>
      <c r="D2" s="4" t="n"/>
      <c r="E2" s="4" t="n"/>
      <c r="F2" s="4" t="n"/>
      <c r="G2" s="5" t="n"/>
      <c r="H2" s="5" t="n"/>
      <c r="I2" s="5" t="n"/>
      <c r="J2" s="5" t="n"/>
      <c r="K2" s="5" t="n"/>
      <c r="L2" s="5" t="n"/>
      <c r="M2" s="5" t="n"/>
      <c r="N2" s="5" t="n"/>
    </row>
    <row r="3">
      <c r="B3" s="5" t="inlineStr">
        <is>
          <t>List out uBump for data channel in TC</t>
        </is>
      </c>
      <c r="C3" s="5" t="n"/>
      <c r="D3" s="5" t="n"/>
      <c r="E3" s="5" t="n"/>
      <c r="F3" s="5" t="n"/>
      <c r="G3" s="5" t="n"/>
      <c r="H3" s="5" t="n"/>
      <c r="I3" s="5" t="n"/>
      <c r="J3" s="5" t="n"/>
      <c r="K3" s="5" t="n"/>
      <c r="L3" s="5" t="n"/>
      <c r="M3" s="5" t="n"/>
      <c r="N3" s="5" t="n"/>
    </row>
    <row r="4">
      <c r="B4" s="5" t="n"/>
      <c r="C4" s="5" t="n"/>
      <c r="D4" s="5" t="n"/>
      <c r="E4" s="5" t="n"/>
      <c r="F4" s="5" t="n"/>
      <c r="G4" s="5" t="n"/>
      <c r="H4" s="5" t="n"/>
      <c r="I4" s="5" t="n"/>
      <c r="J4" s="5" t="n"/>
      <c r="K4" s="5" t="n"/>
      <c r="L4" s="5" t="n"/>
      <c r="M4" s="5" t="n"/>
      <c r="N4" s="5" t="n"/>
    </row>
    <row r="5" ht="5.45" customFormat="1" customHeight="1" s="7">
      <c r="B5" s="6" t="n"/>
      <c r="C5" s="6" t="n"/>
      <c r="D5" s="6" t="n"/>
      <c r="E5" s="6" t="n"/>
      <c r="F5" s="6" t="n"/>
      <c r="G5" s="6" t="n"/>
      <c r="H5" s="6" t="n"/>
      <c r="I5" s="6" t="n"/>
      <c r="J5" s="6" t="n"/>
      <c r="K5" s="6" t="n"/>
      <c r="L5" s="6" t="n"/>
      <c r="M5" s="6" t="n"/>
      <c r="N5" s="6" t="n"/>
    </row>
    <row r="6">
      <c r="Q6">
        <f>Q8-G8</f>
        <v/>
      </c>
    </row>
    <row r="7">
      <c r="CH7">
        <f>CH8+Parameters!C16</f>
        <v/>
      </c>
    </row>
    <row r="8" ht="15.75" customHeight="1" s="107" thickBot="1">
      <c r="G8">
        <f>Parameters!$C$18</f>
        <v/>
      </c>
      <c r="H8">
        <f>G8+Parameters!$C$8/2</f>
        <v/>
      </c>
      <c r="I8">
        <f>H8+Parameters!$C$8/2</f>
        <v/>
      </c>
      <c r="J8">
        <f>I8+Parameters!$C$8/2</f>
        <v/>
      </c>
      <c r="K8">
        <f>J8+Parameters!$C$8/2</f>
        <v/>
      </c>
      <c r="L8">
        <f>K8+Parameters!$C$8/2</f>
        <v/>
      </c>
      <c r="M8">
        <f>L8+Parameters!$C$8/2</f>
        <v/>
      </c>
      <c r="N8">
        <f>M8+Parameters!$C$8/2</f>
        <v/>
      </c>
      <c r="O8">
        <f>N8+Parameters!$C$8/2</f>
        <v/>
      </c>
      <c r="P8">
        <f>O8+Parameters!$C$8/2</f>
        <v/>
      </c>
      <c r="Q8">
        <f>P8+Parameters!$C$8/2</f>
        <v/>
      </c>
      <c r="R8">
        <f>Q8+Parameters!$C$8/2</f>
        <v/>
      </c>
      <c r="S8">
        <f>R8+Parameters!$C$8/2</f>
        <v/>
      </c>
      <c r="T8">
        <f>S8+Parameters!$C$8/2</f>
        <v/>
      </c>
      <c r="U8">
        <f>T8+Parameters!$C$8/2</f>
        <v/>
      </c>
      <c r="V8">
        <f>U8+Parameters!$C$8/2</f>
        <v/>
      </c>
      <c r="W8">
        <f>V8+Parameters!$C$8/2</f>
        <v/>
      </c>
      <c r="X8">
        <f>W8+Parameters!$C$8/2</f>
        <v/>
      </c>
      <c r="Y8">
        <f>X8+Parameters!$C$8/2</f>
        <v/>
      </c>
      <c r="Z8">
        <f>Y8+Parameters!$C$8/2</f>
        <v/>
      </c>
      <c r="AA8">
        <f>Z8+Parameters!$C$8/2</f>
        <v/>
      </c>
      <c r="AB8">
        <f>AA8+Parameters!$C$8/2</f>
        <v/>
      </c>
      <c r="AC8">
        <f>AB8+Parameters!$C$8/2</f>
        <v/>
      </c>
      <c r="AD8">
        <f>AC8+Parameters!$C$8/2</f>
        <v/>
      </c>
      <c r="AE8">
        <f>AD8+Parameters!$C$8/2</f>
        <v/>
      </c>
      <c r="AF8">
        <f>AE8+Parameters!$C$8/2</f>
        <v/>
      </c>
      <c r="AG8">
        <f>AF8+Parameters!$C$8/2</f>
        <v/>
      </c>
      <c r="AH8">
        <f>AG8+Parameters!$C$8/2</f>
        <v/>
      </c>
      <c r="AI8">
        <f>AH8+Parameters!$C$8/2</f>
        <v/>
      </c>
      <c r="AJ8">
        <f>AI8+Parameters!$C$8/2</f>
        <v/>
      </c>
      <c r="AK8">
        <f>AJ8+Parameters!$C$8/2</f>
        <v/>
      </c>
      <c r="AL8">
        <f>AK8+Parameters!$C$8/2</f>
        <v/>
      </c>
      <c r="AM8">
        <f>AL8+Parameters!$C$8/2</f>
        <v/>
      </c>
      <c r="AN8">
        <f>AM8+Parameters!$C$8/2</f>
        <v/>
      </c>
      <c r="AO8">
        <f>AN8+Parameters!$C$8/2</f>
        <v/>
      </c>
      <c r="AP8">
        <f>AO8+Parameters!$C$8/2</f>
        <v/>
      </c>
      <c r="AQ8">
        <f>AP8+Parameters!$C$8/2</f>
        <v/>
      </c>
      <c r="AR8">
        <f>AQ8+Parameters!$C$8/2</f>
        <v/>
      </c>
      <c r="AS8">
        <f>AR8+Parameters!$C$8/2</f>
        <v/>
      </c>
      <c r="AT8">
        <f>AS8+Parameters!$C$8/2</f>
        <v/>
      </c>
      <c r="AU8">
        <f>AT8+Parameters!$C$8/2</f>
        <v/>
      </c>
      <c r="AV8">
        <f>AU8+Parameters!$C$8/2</f>
        <v/>
      </c>
      <c r="AW8">
        <f>AV8+Parameters!$C$8/2</f>
        <v/>
      </c>
      <c r="AX8">
        <f>AW8+Parameters!$C$8/2</f>
        <v/>
      </c>
      <c r="AY8">
        <f>AX8+Parameters!$C$8/2</f>
        <v/>
      </c>
      <c r="AZ8">
        <f>AY8+Parameters!$C$8/2</f>
        <v/>
      </c>
      <c r="BA8">
        <f>AZ8+Parameters!$C$8/2</f>
        <v/>
      </c>
      <c r="BB8">
        <f>BA8+Parameters!$C$8/2</f>
        <v/>
      </c>
      <c r="BC8">
        <f>BB8+Parameters!$C$8/2</f>
        <v/>
      </c>
      <c r="BD8">
        <f>BC8+Parameters!$C$8/2</f>
        <v/>
      </c>
      <c r="BE8">
        <f>BD8+Parameters!$C$8/2</f>
        <v/>
      </c>
      <c r="BF8">
        <f>BE8+Parameters!$C$8/2</f>
        <v/>
      </c>
      <c r="BG8">
        <f>BF8+Parameters!$C$8/2</f>
        <v/>
      </c>
      <c r="BH8">
        <f>BG8+Parameters!$C$8/2</f>
        <v/>
      </c>
      <c r="BI8">
        <f>BH8+Parameters!$C$8/2</f>
        <v/>
      </c>
      <c r="BJ8">
        <f>BI8+Parameters!$C$8/2</f>
        <v/>
      </c>
      <c r="BK8">
        <f>BJ8+Parameters!$C$8/2</f>
        <v/>
      </c>
      <c r="BL8">
        <f>BK8+Parameters!$C$8/2</f>
        <v/>
      </c>
      <c r="BM8">
        <f>BL8+Parameters!$C$8/2</f>
        <v/>
      </c>
      <c r="BN8">
        <f>BM8+Parameters!$C$8/2</f>
        <v/>
      </c>
      <c r="BO8">
        <f>BN8+Parameters!$C$8/2</f>
        <v/>
      </c>
      <c r="BP8">
        <f>BO8+Parameters!$C$8/2</f>
        <v/>
      </c>
      <c r="BQ8">
        <f>BP8+Parameters!$C$8/2</f>
        <v/>
      </c>
      <c r="BR8">
        <f>BQ8+Parameters!$C$8/2</f>
        <v/>
      </c>
      <c r="BS8">
        <f>BR8+Parameters!$C$8/2</f>
        <v/>
      </c>
      <c r="BT8">
        <f>BS8+Parameters!$C$8/2</f>
        <v/>
      </c>
      <c r="BU8">
        <f>BT8+Parameters!$C$8/2</f>
        <v/>
      </c>
      <c r="BV8">
        <f>BU8+Parameters!$C$8/2</f>
        <v/>
      </c>
      <c r="BW8">
        <f>BV8+Parameters!$C$8/2</f>
        <v/>
      </c>
      <c r="BX8">
        <f>BW8+Parameters!$C$8/2</f>
        <v/>
      </c>
      <c r="BY8">
        <f>BX8+Parameters!$C$8/2</f>
        <v/>
      </c>
      <c r="BZ8">
        <f>BY8+Parameters!$C$8/2</f>
        <v/>
      </c>
      <c r="CA8">
        <f>BZ8+Parameters!$C$8/2</f>
        <v/>
      </c>
      <c r="CB8">
        <f>CA8+Parameters!$C$8/2</f>
        <v/>
      </c>
      <c r="CC8">
        <f>CB8+Parameters!$C$8/2</f>
        <v/>
      </c>
      <c r="CD8">
        <f>CC8+Parameters!$C$8/2</f>
        <v/>
      </c>
      <c r="CE8">
        <f>CD8+Parameters!$C$8/2</f>
        <v/>
      </c>
      <c r="CF8">
        <f>CE8+Parameters!$C$8/2</f>
        <v/>
      </c>
      <c r="CG8">
        <f>CF8+Parameters!$C$8/2</f>
        <v/>
      </c>
      <c r="CH8">
        <f>CG8+Parameters!$C$8/2</f>
        <v/>
      </c>
    </row>
    <row r="9" ht="18.95" customFormat="1" customHeight="1" s="16">
      <c r="B9" s="39">
        <f>B10+Parameters!$C$9/2</f>
        <v/>
      </c>
      <c r="C9" s="22" t="n"/>
      <c r="D9" s="26" t="n"/>
      <c r="E9" s="26" t="n"/>
      <c r="F9" s="26" t="n"/>
      <c r="G9" s="44" t="inlineStr">
        <is>
          <t>VSS</t>
        </is>
      </c>
      <c r="H9" s="23" t="n"/>
      <c r="I9" s="23" t="inlineStr">
        <is>
          <t>VSS</t>
        </is>
      </c>
      <c r="J9" s="23" t="n"/>
      <c r="K9" s="23" t="inlineStr">
        <is>
          <t>VCCIO</t>
        </is>
      </c>
      <c r="L9" s="23" t="n"/>
      <c r="M9" s="23" t="inlineStr">
        <is>
          <t>VCCIO</t>
        </is>
      </c>
      <c r="N9" s="23" t="n"/>
      <c r="O9" s="23" t="inlineStr">
        <is>
          <t>VSS</t>
        </is>
      </c>
      <c r="P9" s="24" t="n"/>
      <c r="Q9" s="22" t="inlineStr">
        <is>
          <t>VSS</t>
        </is>
      </c>
      <c r="R9" s="23" t="n"/>
      <c r="S9" s="23" t="inlineStr">
        <is>
          <t>VSS</t>
        </is>
      </c>
      <c r="T9" s="23" t="n"/>
      <c r="U9" s="23" t="inlineStr">
        <is>
          <t>VCCIO</t>
        </is>
      </c>
      <c r="V9" s="23" t="n"/>
      <c r="W9" s="23" t="inlineStr">
        <is>
          <t>VCCIO</t>
        </is>
      </c>
      <c r="X9" s="23" t="n"/>
      <c r="Y9" s="23" t="inlineStr">
        <is>
          <t>VSS</t>
        </is>
      </c>
      <c r="Z9" s="24" t="n"/>
      <c r="AA9" s="22" t="inlineStr">
        <is>
          <t>VSS</t>
        </is>
      </c>
      <c r="AB9" s="23" t="n"/>
      <c r="AC9" s="23" t="inlineStr">
        <is>
          <t>VSS</t>
        </is>
      </c>
      <c r="AD9" s="23" t="n"/>
      <c r="AE9" s="23" t="inlineStr">
        <is>
          <t>VCCIO</t>
        </is>
      </c>
      <c r="AF9" s="23" t="n"/>
      <c r="AG9" s="23" t="inlineStr">
        <is>
          <t>VCCIO</t>
        </is>
      </c>
      <c r="AH9" s="23" t="n"/>
      <c r="AI9" s="23" t="inlineStr">
        <is>
          <t>VSS</t>
        </is>
      </c>
      <c r="AJ9" s="24" t="n"/>
      <c r="AK9" s="22" t="inlineStr">
        <is>
          <t>VSS</t>
        </is>
      </c>
      <c r="AL9" s="23" t="n"/>
      <c r="AM9" s="23" t="inlineStr">
        <is>
          <t>VSS</t>
        </is>
      </c>
      <c r="AN9" s="23" t="n"/>
      <c r="AO9" s="23" t="inlineStr">
        <is>
          <t>VCCIO</t>
        </is>
      </c>
      <c r="AP9" s="23" t="n"/>
      <c r="AQ9" s="23" t="inlineStr">
        <is>
          <t>VCCIO</t>
        </is>
      </c>
      <c r="AR9" s="23" t="n"/>
      <c r="AS9" s="23" t="inlineStr">
        <is>
          <t>VSS</t>
        </is>
      </c>
      <c r="AT9" s="24" t="n"/>
      <c r="AU9" s="22" t="inlineStr">
        <is>
          <t>VSS</t>
        </is>
      </c>
      <c r="AV9" s="23" t="n"/>
      <c r="AW9" s="23" t="inlineStr">
        <is>
          <t>VSS</t>
        </is>
      </c>
      <c r="AX9" s="23" t="n"/>
      <c r="AY9" s="23" t="inlineStr">
        <is>
          <t>VCCIO</t>
        </is>
      </c>
      <c r="AZ9" s="23" t="n"/>
      <c r="BA9" s="23" t="inlineStr">
        <is>
          <t>VCCIO</t>
        </is>
      </c>
      <c r="BB9" s="23" t="n"/>
      <c r="BC9" s="23" t="inlineStr">
        <is>
          <t>VSS</t>
        </is>
      </c>
      <c r="BD9" s="24" t="n"/>
      <c r="BE9" s="22" t="inlineStr">
        <is>
          <t>VSS</t>
        </is>
      </c>
      <c r="BF9" s="23" t="n"/>
      <c r="BG9" s="23" t="inlineStr">
        <is>
          <t>VSS</t>
        </is>
      </c>
      <c r="BH9" s="23" t="n"/>
      <c r="BI9" s="23" t="inlineStr">
        <is>
          <t>VCCIO</t>
        </is>
      </c>
      <c r="BJ9" s="23" t="n"/>
      <c r="BK9" s="23" t="inlineStr">
        <is>
          <t>VCCIO</t>
        </is>
      </c>
      <c r="BL9" s="23" t="n"/>
      <c r="BM9" s="23" t="inlineStr">
        <is>
          <t>VSS</t>
        </is>
      </c>
      <c r="BN9" s="24" t="n"/>
      <c r="BO9" s="22" t="inlineStr">
        <is>
          <t>VSS</t>
        </is>
      </c>
      <c r="BP9" s="23" t="n"/>
      <c r="BQ9" s="23" t="inlineStr">
        <is>
          <t>VSS</t>
        </is>
      </c>
      <c r="BR9" s="23" t="n"/>
      <c r="BS9" s="23" t="inlineStr">
        <is>
          <t>VCCIO</t>
        </is>
      </c>
      <c r="BT9" s="23" t="n"/>
      <c r="BU9" s="23" t="inlineStr">
        <is>
          <t>VCCIO</t>
        </is>
      </c>
      <c r="BV9" s="23" t="n"/>
      <c r="BW9" s="23" t="inlineStr">
        <is>
          <t>VSS</t>
        </is>
      </c>
      <c r="BX9" s="24" t="n"/>
      <c r="BY9" s="22" t="inlineStr">
        <is>
          <t>VSS</t>
        </is>
      </c>
      <c r="BZ9" s="23" t="n"/>
      <c r="CA9" s="23" t="inlineStr">
        <is>
          <t>VSS</t>
        </is>
      </c>
      <c r="CB9" s="23" t="n"/>
      <c r="CC9" s="23" t="inlineStr">
        <is>
          <t>VCCIO</t>
        </is>
      </c>
      <c r="CD9" s="23" t="n"/>
      <c r="CE9" s="23" t="inlineStr">
        <is>
          <t>VCCIO</t>
        </is>
      </c>
      <c r="CF9" s="23" t="n"/>
      <c r="CG9" s="23" t="inlineStr">
        <is>
          <t>VSS</t>
        </is>
      </c>
      <c r="CH9" s="24" t="n"/>
      <c r="CI9" s="22" t="n"/>
      <c r="CJ9" s="24" t="n"/>
      <c r="CK9" s="22" t="n"/>
      <c r="CL9" s="23" t="n"/>
      <c r="CM9" s="23" t="n"/>
      <c r="CN9" s="23" t="n"/>
      <c r="CO9" s="23" t="n"/>
      <c r="CP9" s="23" t="n"/>
      <c r="CQ9" s="23" t="n"/>
      <c r="CR9" s="23" t="n"/>
      <c r="CS9" s="23" t="n"/>
      <c r="CT9" s="24" t="n"/>
    </row>
    <row r="10" ht="18.95" customFormat="1" customHeight="1" s="16">
      <c r="B10" s="39">
        <f>B11+Parameters!$C$9/2</f>
        <v/>
      </c>
      <c r="C10" s="25" t="n"/>
      <c r="D10" s="26" t="n"/>
      <c r="E10" s="26" t="n"/>
      <c r="F10" s="26" t="n"/>
      <c r="G10" s="45" t="n"/>
      <c r="H10" s="26" t="inlineStr">
        <is>
          <t>VSS</t>
        </is>
      </c>
      <c r="I10" s="26" t="n"/>
      <c r="J10" s="26" t="inlineStr">
        <is>
          <t>VCCIO</t>
        </is>
      </c>
      <c r="K10" s="26" t="n"/>
      <c r="L10" s="26" t="inlineStr">
        <is>
          <t>VCCIO</t>
        </is>
      </c>
      <c r="M10" s="26" t="n"/>
      <c r="N10" s="26" t="inlineStr">
        <is>
          <t>VSS</t>
        </is>
      </c>
      <c r="O10" s="26" t="n"/>
      <c r="P10" s="27" t="inlineStr">
        <is>
          <t>VSS</t>
        </is>
      </c>
      <c r="Q10" s="25" t="n"/>
      <c r="R10" s="26" t="inlineStr">
        <is>
          <t>VSS</t>
        </is>
      </c>
      <c r="S10" s="26" t="n"/>
      <c r="T10" s="26" t="inlineStr">
        <is>
          <t>VCCIO</t>
        </is>
      </c>
      <c r="U10" s="26" t="n"/>
      <c r="V10" s="26" t="inlineStr">
        <is>
          <t>VCCIO</t>
        </is>
      </c>
      <c r="W10" s="26" t="n"/>
      <c r="X10" s="26" t="inlineStr">
        <is>
          <t>VSS</t>
        </is>
      </c>
      <c r="Y10" s="26" t="n"/>
      <c r="Z10" s="27" t="inlineStr">
        <is>
          <t>VSS</t>
        </is>
      </c>
      <c r="AA10" s="25" t="n"/>
      <c r="AB10" s="26" t="inlineStr">
        <is>
          <t>VSS</t>
        </is>
      </c>
      <c r="AC10" s="26" t="n"/>
      <c r="AD10" s="26" t="inlineStr">
        <is>
          <t>VCCIO</t>
        </is>
      </c>
      <c r="AE10" s="26" t="n"/>
      <c r="AF10" s="26" t="inlineStr">
        <is>
          <t>VCCIO</t>
        </is>
      </c>
      <c r="AG10" s="26" t="n"/>
      <c r="AH10" s="26" t="inlineStr">
        <is>
          <t>VSS</t>
        </is>
      </c>
      <c r="AI10" s="26" t="n"/>
      <c r="AJ10" s="27" t="inlineStr">
        <is>
          <t>VSS</t>
        </is>
      </c>
      <c r="AK10" s="25" t="n"/>
      <c r="AL10" s="26" t="inlineStr">
        <is>
          <t>VSS</t>
        </is>
      </c>
      <c r="AM10" s="26" t="n"/>
      <c r="AN10" s="26" t="inlineStr">
        <is>
          <t>VCCIO</t>
        </is>
      </c>
      <c r="AO10" s="26" t="n"/>
      <c r="AP10" s="26" t="inlineStr">
        <is>
          <t>VCCIO</t>
        </is>
      </c>
      <c r="AQ10" s="26" t="n"/>
      <c r="AR10" s="26" t="inlineStr">
        <is>
          <t>VSS</t>
        </is>
      </c>
      <c r="AS10" s="26" t="n"/>
      <c r="AT10" s="27" t="inlineStr">
        <is>
          <t>VSS</t>
        </is>
      </c>
      <c r="AU10" s="25" t="n"/>
      <c r="AV10" s="26" t="inlineStr">
        <is>
          <t>VSS</t>
        </is>
      </c>
      <c r="AW10" s="26" t="n"/>
      <c r="AX10" s="26" t="inlineStr">
        <is>
          <t>VCCIO</t>
        </is>
      </c>
      <c r="AY10" s="26" t="n"/>
      <c r="AZ10" s="26" t="inlineStr">
        <is>
          <t>VCCIO</t>
        </is>
      </c>
      <c r="BA10" s="26" t="n"/>
      <c r="BB10" s="26" t="inlineStr">
        <is>
          <t>VSS</t>
        </is>
      </c>
      <c r="BC10" s="26" t="n"/>
      <c r="BD10" s="27" t="inlineStr">
        <is>
          <t>VSS</t>
        </is>
      </c>
      <c r="BE10" s="25" t="n"/>
      <c r="BF10" s="26" t="inlineStr">
        <is>
          <t>VSS</t>
        </is>
      </c>
      <c r="BG10" s="26" t="n"/>
      <c r="BH10" s="26" t="inlineStr">
        <is>
          <t>VCCIO</t>
        </is>
      </c>
      <c r="BI10" s="26" t="n"/>
      <c r="BJ10" s="26" t="inlineStr">
        <is>
          <t>VCCIO</t>
        </is>
      </c>
      <c r="BK10" s="26" t="n"/>
      <c r="BL10" s="26" t="inlineStr">
        <is>
          <t>VSS</t>
        </is>
      </c>
      <c r="BM10" s="26" t="n"/>
      <c r="BN10" s="27" t="inlineStr">
        <is>
          <t>VSS</t>
        </is>
      </c>
      <c r="BO10" s="25" t="n"/>
      <c r="BP10" s="26" t="inlineStr">
        <is>
          <t>VSS</t>
        </is>
      </c>
      <c r="BQ10" s="26" t="n"/>
      <c r="BR10" s="26" t="inlineStr">
        <is>
          <t>VCCIO</t>
        </is>
      </c>
      <c r="BS10" s="26" t="n"/>
      <c r="BT10" s="26" t="inlineStr">
        <is>
          <t>VCCIO</t>
        </is>
      </c>
      <c r="BU10" s="26" t="n"/>
      <c r="BV10" s="26" t="inlineStr">
        <is>
          <t>VSS</t>
        </is>
      </c>
      <c r="BW10" s="26" t="n"/>
      <c r="BX10" s="27" t="inlineStr">
        <is>
          <t>VSS</t>
        </is>
      </c>
      <c r="BY10" s="25" t="n"/>
      <c r="BZ10" s="26" t="inlineStr">
        <is>
          <t>VSS</t>
        </is>
      </c>
      <c r="CA10" s="26" t="n"/>
      <c r="CB10" s="26" t="inlineStr">
        <is>
          <t>VCCIO</t>
        </is>
      </c>
      <c r="CC10" s="26" t="n"/>
      <c r="CD10" s="26" t="inlineStr">
        <is>
          <t>VCCIO</t>
        </is>
      </c>
      <c r="CE10" s="26" t="n"/>
      <c r="CF10" s="26" t="inlineStr">
        <is>
          <t>VSS</t>
        </is>
      </c>
      <c r="CG10" s="26" t="n"/>
      <c r="CH10" s="27" t="inlineStr">
        <is>
          <t>VSS</t>
        </is>
      </c>
      <c r="CI10" s="25" t="n"/>
      <c r="CJ10" s="27" t="n"/>
      <c r="CK10" s="25" t="n"/>
      <c r="CL10" s="26" t="n"/>
      <c r="CM10" s="26" t="n"/>
      <c r="CN10" s="26" t="n"/>
      <c r="CO10" s="26" t="n"/>
      <c r="CP10" s="26" t="n"/>
      <c r="CQ10" s="26" t="n"/>
      <c r="CR10" s="26" t="n"/>
      <c r="CS10" s="26" t="n"/>
      <c r="CT10" s="27" t="n"/>
    </row>
    <row r="11" ht="18.95" customFormat="1" customHeight="1" s="16">
      <c r="B11" s="39">
        <f>B12+Parameters!$C$9/2</f>
        <v/>
      </c>
      <c r="C11" s="25" t="n"/>
      <c r="D11" s="26" t="n"/>
      <c r="E11" s="26" t="n"/>
      <c r="F11" s="26" t="n"/>
      <c r="G11" s="45" t="inlineStr">
        <is>
          <t>VSS</t>
        </is>
      </c>
      <c r="H11" s="26" t="n"/>
      <c r="I11" s="26" t="inlineStr">
        <is>
          <t>VSS</t>
        </is>
      </c>
      <c r="J11" s="26" t="n"/>
      <c r="K11" s="26" t="inlineStr">
        <is>
          <t>VCCIO</t>
        </is>
      </c>
      <c r="L11" s="26" t="n"/>
      <c r="M11" s="26" t="inlineStr">
        <is>
          <t>VCCIO</t>
        </is>
      </c>
      <c r="N11" s="26" t="n"/>
      <c r="O11" s="26" t="inlineStr">
        <is>
          <t>VSS</t>
        </is>
      </c>
      <c r="P11" s="27" t="n"/>
      <c r="Q11" s="25" t="inlineStr">
        <is>
          <t>VSS</t>
        </is>
      </c>
      <c r="R11" s="26" t="n"/>
      <c r="S11" s="26" t="inlineStr">
        <is>
          <t>VSS</t>
        </is>
      </c>
      <c r="T11" s="26" t="n"/>
      <c r="U11" s="26" t="inlineStr">
        <is>
          <t>VCCIO</t>
        </is>
      </c>
      <c r="V11" s="26" t="n"/>
      <c r="W11" s="26" t="inlineStr">
        <is>
          <t>VCCIO</t>
        </is>
      </c>
      <c r="X11" s="26" t="n"/>
      <c r="Y11" s="26" t="inlineStr">
        <is>
          <t>VSS</t>
        </is>
      </c>
      <c r="Z11" s="27" t="n"/>
      <c r="AA11" s="25" t="inlineStr">
        <is>
          <t>VSS</t>
        </is>
      </c>
      <c r="AB11" s="26" t="n"/>
      <c r="AC11" s="26" t="inlineStr">
        <is>
          <t>VSS</t>
        </is>
      </c>
      <c r="AD11" s="26" t="n"/>
      <c r="AE11" s="26" t="inlineStr">
        <is>
          <t>VCCIO</t>
        </is>
      </c>
      <c r="AF11" s="26" t="n"/>
      <c r="AG11" s="26" t="inlineStr">
        <is>
          <t>VCCIO</t>
        </is>
      </c>
      <c r="AH11" s="26" t="n"/>
      <c r="AI11" s="26" t="inlineStr">
        <is>
          <t>VSS</t>
        </is>
      </c>
      <c r="AJ11" s="27" t="n"/>
      <c r="AK11" s="25" t="inlineStr">
        <is>
          <t>VSS</t>
        </is>
      </c>
      <c r="AL11" s="26" t="n"/>
      <c r="AM11" s="26" t="inlineStr">
        <is>
          <t>VSS</t>
        </is>
      </c>
      <c r="AN11" s="26" t="n"/>
      <c r="AO11" s="26" t="inlineStr">
        <is>
          <t>VCCIO</t>
        </is>
      </c>
      <c r="AP11" s="26" t="n"/>
      <c r="AQ11" s="26" t="inlineStr">
        <is>
          <t>VCCIO</t>
        </is>
      </c>
      <c r="AR11" s="26" t="n"/>
      <c r="AS11" s="26" t="inlineStr">
        <is>
          <t>VSS</t>
        </is>
      </c>
      <c r="AT11" s="27" t="n"/>
      <c r="AU11" s="25" t="inlineStr">
        <is>
          <t>VSS</t>
        </is>
      </c>
      <c r="AV11" s="26" t="n"/>
      <c r="AW11" s="26" t="inlineStr">
        <is>
          <t>VSS</t>
        </is>
      </c>
      <c r="AX11" s="26" t="n"/>
      <c r="AY11" s="26" t="inlineStr">
        <is>
          <t>VCCIO</t>
        </is>
      </c>
      <c r="AZ11" s="26" t="n"/>
      <c r="BA11" s="26" t="inlineStr">
        <is>
          <t>VCCIO</t>
        </is>
      </c>
      <c r="BB11" s="26" t="n"/>
      <c r="BC11" s="26" t="inlineStr">
        <is>
          <t>VSS</t>
        </is>
      </c>
      <c r="BD11" s="27" t="n"/>
      <c r="BE11" s="25" t="inlineStr">
        <is>
          <t>VSS</t>
        </is>
      </c>
      <c r="BF11" s="26" t="n"/>
      <c r="BG11" s="26" t="inlineStr">
        <is>
          <t>VSS</t>
        </is>
      </c>
      <c r="BH11" s="26" t="n"/>
      <c r="BI11" s="26" t="inlineStr">
        <is>
          <t>VCCIO</t>
        </is>
      </c>
      <c r="BJ11" s="26" t="n"/>
      <c r="BK11" s="26" t="inlineStr">
        <is>
          <t>VCCIO</t>
        </is>
      </c>
      <c r="BL11" s="26" t="n"/>
      <c r="BM11" s="26" t="inlineStr">
        <is>
          <t>VSS</t>
        </is>
      </c>
      <c r="BN11" s="27" t="n"/>
      <c r="BO11" s="25" t="inlineStr">
        <is>
          <t>VSS</t>
        </is>
      </c>
      <c r="BP11" s="26" t="n"/>
      <c r="BQ11" s="26" t="inlineStr">
        <is>
          <t>VSS</t>
        </is>
      </c>
      <c r="BR11" s="26" t="n"/>
      <c r="BS11" s="26" t="inlineStr">
        <is>
          <t>VCCIO</t>
        </is>
      </c>
      <c r="BT11" s="26" t="n"/>
      <c r="BU11" s="26" t="inlineStr">
        <is>
          <t>VCCIO</t>
        </is>
      </c>
      <c r="BV11" s="26" t="n"/>
      <c r="BW11" s="26" t="inlineStr">
        <is>
          <t>VSS</t>
        </is>
      </c>
      <c r="BX11" s="27" t="n"/>
      <c r="BY11" s="25" t="inlineStr">
        <is>
          <t>VSS</t>
        </is>
      </c>
      <c r="BZ11" s="26" t="n"/>
      <c r="CA11" s="26" t="inlineStr">
        <is>
          <t>VSS</t>
        </is>
      </c>
      <c r="CB11" s="26" t="n"/>
      <c r="CC11" s="26" t="inlineStr">
        <is>
          <t>VCCIO</t>
        </is>
      </c>
      <c r="CD11" s="26" t="n"/>
      <c r="CE11" s="26" t="inlineStr">
        <is>
          <t>VCCIO</t>
        </is>
      </c>
      <c r="CF11" s="26" t="n"/>
      <c r="CG11" s="26" t="inlineStr">
        <is>
          <t>VSS</t>
        </is>
      </c>
      <c r="CH11" s="27" t="n"/>
      <c r="CI11" s="25" t="n"/>
      <c r="CJ11" s="27" t="n"/>
      <c r="CK11" s="25" t="n"/>
      <c r="CL11" s="26" t="n"/>
      <c r="CM11" s="26" t="n"/>
      <c r="CN11" s="26" t="n"/>
      <c r="CO11" s="26" t="n"/>
      <c r="CP11" s="26" t="n"/>
      <c r="CQ11" s="26" t="n"/>
      <c r="CR11" s="26" t="n"/>
      <c r="CS11" s="26" t="n"/>
      <c r="CT11" s="27" t="n"/>
    </row>
    <row r="12" ht="18.95" customFormat="1" customHeight="1" s="16">
      <c r="B12" s="39">
        <f>B13+Parameters!$C$9/2</f>
        <v/>
      </c>
      <c r="C12" s="25" t="n"/>
      <c r="D12" s="26" t="n"/>
      <c r="E12" s="26" t="n"/>
      <c r="F12" s="26" t="n"/>
      <c r="G12" s="45" t="n"/>
      <c r="H12" s="26" t="inlineStr">
        <is>
          <t>BP_RXCKSBRD[7]</t>
        </is>
      </c>
      <c r="I12" s="26" t="n"/>
      <c r="J12" s="26" t="inlineStr">
        <is>
          <t>BP_RXCKSB[7]</t>
        </is>
      </c>
      <c r="K12" s="26" t="n"/>
      <c r="L12" s="26" t="inlineStr">
        <is>
          <t>VCCIO</t>
        </is>
      </c>
      <c r="M12" s="26" t="n"/>
      <c r="N12" s="26" t="inlineStr">
        <is>
          <t>BP_RXDATASB[7]</t>
        </is>
      </c>
      <c r="O12" s="26" t="n"/>
      <c r="P12" s="27" t="inlineStr">
        <is>
          <t>BP_RXDATASBRD[7]</t>
        </is>
      </c>
      <c r="Q12" s="25" t="n"/>
      <c r="R12" s="26" t="inlineStr">
        <is>
          <t>BP_RXCKSBRD[6]</t>
        </is>
      </c>
      <c r="S12" s="26" t="n"/>
      <c r="T12" s="26" t="inlineStr">
        <is>
          <t>BP_RXCKSB[6]</t>
        </is>
      </c>
      <c r="U12" s="26" t="n"/>
      <c r="V12" s="26" t="inlineStr">
        <is>
          <t>VCCIO</t>
        </is>
      </c>
      <c r="W12" s="26" t="n"/>
      <c r="X12" s="26" t="inlineStr">
        <is>
          <t>BP_RXDATASB[6]</t>
        </is>
      </c>
      <c r="Y12" s="26" t="n"/>
      <c r="Z12" s="27" t="inlineStr">
        <is>
          <t>BP_RXDATASBRD[6]</t>
        </is>
      </c>
      <c r="AA12" s="25" t="n"/>
      <c r="AB12" s="26" t="inlineStr">
        <is>
          <t>BP_RXCKSBRD[5]</t>
        </is>
      </c>
      <c r="AC12" s="26" t="n"/>
      <c r="AD12" s="26" t="inlineStr">
        <is>
          <t>BP_RXCKSB[5]</t>
        </is>
      </c>
      <c r="AE12" s="26" t="n"/>
      <c r="AF12" s="26" t="inlineStr">
        <is>
          <t>VCCIO</t>
        </is>
      </c>
      <c r="AG12" s="26" t="n"/>
      <c r="AH12" s="26" t="inlineStr">
        <is>
          <t>BP_RXDATASB[5]</t>
        </is>
      </c>
      <c r="AI12" s="26" t="n"/>
      <c r="AJ12" s="27" t="inlineStr">
        <is>
          <t>BP_RXDATASBRD[5]</t>
        </is>
      </c>
      <c r="AK12" s="25" t="n"/>
      <c r="AL12" s="26" t="inlineStr">
        <is>
          <t>BP_RXCKSBRD[4]</t>
        </is>
      </c>
      <c r="AM12" s="26" t="n"/>
      <c r="AN12" s="26" t="inlineStr">
        <is>
          <t>BP_RXCKSB[4]</t>
        </is>
      </c>
      <c r="AO12" s="26" t="n"/>
      <c r="AP12" s="26" t="inlineStr">
        <is>
          <t>VCCIO</t>
        </is>
      </c>
      <c r="AQ12" s="26" t="n"/>
      <c r="AR12" s="26" t="inlineStr">
        <is>
          <t>BP_RXDATASB[4]</t>
        </is>
      </c>
      <c r="AS12" s="26" t="n"/>
      <c r="AT12" s="27" t="inlineStr">
        <is>
          <t>BP_RXDATASBRD[4]</t>
        </is>
      </c>
      <c r="AU12" s="25" t="n"/>
      <c r="AV12" s="26" t="inlineStr">
        <is>
          <t>BP_RXCKSBRD[3]</t>
        </is>
      </c>
      <c r="AW12" s="26" t="n"/>
      <c r="AX12" s="26" t="inlineStr">
        <is>
          <t>BP_RXCKSB[3]</t>
        </is>
      </c>
      <c r="AY12" s="26" t="n"/>
      <c r="AZ12" s="26" t="inlineStr">
        <is>
          <t>VCCIO</t>
        </is>
      </c>
      <c r="BA12" s="26" t="n"/>
      <c r="BB12" s="26" t="inlineStr">
        <is>
          <t>BP_RXDATASB[3]</t>
        </is>
      </c>
      <c r="BC12" s="26" t="n"/>
      <c r="BD12" s="27" t="inlineStr">
        <is>
          <t>BP_RXDATASBRD[3]</t>
        </is>
      </c>
      <c r="BE12" s="25" t="n"/>
      <c r="BF12" s="26" t="inlineStr">
        <is>
          <t>BP_RXCKSBRD[2]</t>
        </is>
      </c>
      <c r="BG12" s="26" t="n"/>
      <c r="BH12" s="26" t="inlineStr">
        <is>
          <t>BP_RXCKSB[2]</t>
        </is>
      </c>
      <c r="BI12" s="26" t="n"/>
      <c r="BJ12" s="26" t="inlineStr">
        <is>
          <t>VCCIO</t>
        </is>
      </c>
      <c r="BK12" s="26" t="n"/>
      <c r="BL12" s="26" t="inlineStr">
        <is>
          <t>BP_RXDATASB[2]</t>
        </is>
      </c>
      <c r="BM12" s="26" t="n"/>
      <c r="BN12" s="27" t="inlineStr">
        <is>
          <t>BP_RXDATASBRD[2]</t>
        </is>
      </c>
      <c r="BO12" s="25" t="n"/>
      <c r="BP12" s="26" t="inlineStr">
        <is>
          <t>BP_RXCKSBRD[1]</t>
        </is>
      </c>
      <c r="BQ12" s="26" t="n"/>
      <c r="BR12" s="26" t="inlineStr">
        <is>
          <t>BP_RXCKSB[1]</t>
        </is>
      </c>
      <c r="BS12" s="26" t="n"/>
      <c r="BT12" s="26" t="inlineStr">
        <is>
          <t>VCCIO</t>
        </is>
      </c>
      <c r="BU12" s="26" t="n"/>
      <c r="BV12" s="26" t="inlineStr">
        <is>
          <t>BP_RXDATASB[1]</t>
        </is>
      </c>
      <c r="BW12" s="26" t="n"/>
      <c r="BX12" s="27" t="inlineStr">
        <is>
          <t>BP_RXDATASBRD[1]</t>
        </is>
      </c>
      <c r="BY12" s="25" t="n"/>
      <c r="BZ12" s="26" t="inlineStr">
        <is>
          <t>BP_RXCKSBRD[0]</t>
        </is>
      </c>
      <c r="CA12" s="26" t="n"/>
      <c r="CB12" s="26" t="inlineStr">
        <is>
          <t>BP_RXCKSB[0]</t>
        </is>
      </c>
      <c r="CC12" s="26" t="n"/>
      <c r="CD12" s="26" t="inlineStr">
        <is>
          <t>VCCIO</t>
        </is>
      </c>
      <c r="CE12" s="26" t="n"/>
      <c r="CF12" s="26" t="inlineStr">
        <is>
          <t>BP_RXDATASB[0]</t>
        </is>
      </c>
      <c r="CG12" s="26" t="n"/>
      <c r="CH12" s="27" t="inlineStr">
        <is>
          <t>BP_RXDATASBRD[0]</t>
        </is>
      </c>
      <c r="CI12" s="25" t="n"/>
      <c r="CJ12" s="27" t="n"/>
      <c r="CK12" s="25" t="n"/>
      <c r="CL12" s="26" t="n"/>
      <c r="CM12" s="26" t="n"/>
      <c r="CN12" s="26" t="n"/>
      <c r="CO12" s="26" t="n"/>
      <c r="CP12" s="26" t="n"/>
      <c r="CQ12" s="26" t="n"/>
      <c r="CR12" s="26" t="n"/>
      <c r="CS12" s="26" t="n"/>
      <c r="CT12" s="27" t="n"/>
    </row>
    <row r="13" ht="18.95" customFormat="1" customHeight="1" s="16">
      <c r="B13" s="39">
        <f>B14+Parameters!$C$9/2</f>
        <v/>
      </c>
      <c r="C13" s="25" t="n"/>
      <c r="D13" s="26" t="n"/>
      <c r="E13" s="26" t="n"/>
      <c r="F13" s="26" t="n"/>
      <c r="G13" s="45" t="inlineStr">
        <is>
          <t>BP_TXDATASBRD[7]</t>
        </is>
      </c>
      <c r="H13" s="26" t="n"/>
      <c r="I13" s="26" t="inlineStr">
        <is>
          <t>BP_TXDATASB[7]</t>
        </is>
      </c>
      <c r="J13" s="26" t="n"/>
      <c r="K13" s="26" t="inlineStr">
        <is>
          <t>VCCIO</t>
        </is>
      </c>
      <c r="L13" s="26" t="n"/>
      <c r="M13" s="26" t="inlineStr">
        <is>
          <t>BP_TXCKSB[7]</t>
        </is>
      </c>
      <c r="N13" s="26" t="n"/>
      <c r="O13" s="26" t="inlineStr">
        <is>
          <t>BP_TXCKSBRD[7]</t>
        </is>
      </c>
      <c r="P13" s="27" t="n"/>
      <c r="Q13" s="25" t="inlineStr">
        <is>
          <t>BP_TXDATASBRD[6]</t>
        </is>
      </c>
      <c r="R13" s="26" t="n"/>
      <c r="S13" s="26" t="inlineStr">
        <is>
          <t>BP_TXDATASB[6]</t>
        </is>
      </c>
      <c r="T13" s="26" t="n"/>
      <c r="U13" s="26" t="inlineStr">
        <is>
          <t>VCCIO</t>
        </is>
      </c>
      <c r="V13" s="26" t="n"/>
      <c r="W13" s="26" t="inlineStr">
        <is>
          <t>BP_TXCKSB[6]</t>
        </is>
      </c>
      <c r="X13" s="26" t="n"/>
      <c r="Y13" s="26" t="inlineStr">
        <is>
          <t>BP_TXCKSBRD[6]</t>
        </is>
      </c>
      <c r="Z13" s="27" t="n"/>
      <c r="AA13" s="25" t="inlineStr">
        <is>
          <t>BP_TXDATASBRD[5]</t>
        </is>
      </c>
      <c r="AB13" s="26" t="n"/>
      <c r="AC13" s="26" t="inlineStr">
        <is>
          <t>BP_TXDATASB[5]</t>
        </is>
      </c>
      <c r="AD13" s="26" t="n"/>
      <c r="AE13" s="26" t="inlineStr">
        <is>
          <t>VCCIO</t>
        </is>
      </c>
      <c r="AF13" s="26" t="n"/>
      <c r="AG13" s="26" t="inlineStr">
        <is>
          <t>BP_TXCKSB[5]</t>
        </is>
      </c>
      <c r="AH13" s="26" t="n"/>
      <c r="AI13" s="26" t="inlineStr">
        <is>
          <t>BP_TXCKSBRD[5]</t>
        </is>
      </c>
      <c r="AJ13" s="27" t="n"/>
      <c r="AK13" s="25" t="inlineStr">
        <is>
          <t>BP_TXDATASBRD[4]</t>
        </is>
      </c>
      <c r="AL13" s="26" t="n"/>
      <c r="AM13" s="26" t="inlineStr">
        <is>
          <t>BP_TXDATASB[4]</t>
        </is>
      </c>
      <c r="AN13" s="26" t="n"/>
      <c r="AO13" s="26" t="inlineStr">
        <is>
          <t>VCCIO</t>
        </is>
      </c>
      <c r="AP13" s="26" t="n"/>
      <c r="AQ13" s="26" t="inlineStr">
        <is>
          <t>BP_TXCKSB[4]</t>
        </is>
      </c>
      <c r="AR13" s="26" t="n"/>
      <c r="AS13" s="26" t="inlineStr">
        <is>
          <t>BP_TXCKSBRD[4]</t>
        </is>
      </c>
      <c r="AT13" s="27" t="n"/>
      <c r="AU13" s="25" t="inlineStr">
        <is>
          <t>BP_TXDATASBRD[3]</t>
        </is>
      </c>
      <c r="AV13" s="26" t="n"/>
      <c r="AW13" s="26" t="inlineStr">
        <is>
          <t>BP_TXDATASB[3]</t>
        </is>
      </c>
      <c r="AX13" s="26" t="n"/>
      <c r="AY13" s="26" t="inlineStr">
        <is>
          <t>VCCIO</t>
        </is>
      </c>
      <c r="AZ13" s="26" t="n"/>
      <c r="BA13" s="26" t="inlineStr">
        <is>
          <t>BP_TXCKSB[3]</t>
        </is>
      </c>
      <c r="BB13" s="26" t="n"/>
      <c r="BC13" s="26" t="inlineStr">
        <is>
          <t>BP_TXCKSBRD[3]</t>
        </is>
      </c>
      <c r="BD13" s="27" t="n"/>
      <c r="BE13" s="25" t="inlineStr">
        <is>
          <t>BP_TXDATASBRD[2]</t>
        </is>
      </c>
      <c r="BF13" s="26" t="n"/>
      <c r="BG13" s="26" t="inlineStr">
        <is>
          <t>BP_TXDATASB[2]</t>
        </is>
      </c>
      <c r="BH13" s="26" t="n"/>
      <c r="BI13" s="26" t="inlineStr">
        <is>
          <t>VCCIO</t>
        </is>
      </c>
      <c r="BJ13" s="26" t="n"/>
      <c r="BK13" s="26" t="inlineStr">
        <is>
          <t>BP_TXCKSB[2]</t>
        </is>
      </c>
      <c r="BL13" s="26" t="n"/>
      <c r="BM13" s="26" t="inlineStr">
        <is>
          <t>BP_TXCKSBRD[2]</t>
        </is>
      </c>
      <c r="BN13" s="27" t="n"/>
      <c r="BO13" s="25" t="inlineStr">
        <is>
          <t>BP_TXDATASBRD[1]</t>
        </is>
      </c>
      <c r="BP13" s="26" t="n"/>
      <c r="BQ13" s="26" t="inlineStr">
        <is>
          <t>BP_TXDATASB[1]</t>
        </is>
      </c>
      <c r="BR13" s="26" t="n"/>
      <c r="BS13" s="26" t="inlineStr">
        <is>
          <t>VCCIO</t>
        </is>
      </c>
      <c r="BT13" s="26" t="n"/>
      <c r="BU13" s="26" t="inlineStr">
        <is>
          <t>BP_TXCKSB[1]</t>
        </is>
      </c>
      <c r="BV13" s="26" t="n"/>
      <c r="BW13" s="26" t="inlineStr">
        <is>
          <t>BP_TXCKSBRD[1]</t>
        </is>
      </c>
      <c r="BX13" s="27" t="n"/>
      <c r="BY13" s="25" t="inlineStr">
        <is>
          <t>BP_TXDATASBRD[0]</t>
        </is>
      </c>
      <c r="BZ13" s="26" t="n"/>
      <c r="CA13" s="26" t="inlineStr">
        <is>
          <t>BP_TXDATASB[0]</t>
        </is>
      </c>
      <c r="CB13" s="26" t="n"/>
      <c r="CC13" s="26" t="inlineStr">
        <is>
          <t>VCCIO</t>
        </is>
      </c>
      <c r="CD13" s="26" t="n"/>
      <c r="CE13" s="26" t="inlineStr">
        <is>
          <t>BP_TXCKSB[0]</t>
        </is>
      </c>
      <c r="CF13" s="26" t="n"/>
      <c r="CG13" s="26" t="inlineStr">
        <is>
          <t>BP_TXCKSBRD[0]</t>
        </is>
      </c>
      <c r="CH13" s="27" t="n"/>
      <c r="CI13" s="25" t="n"/>
      <c r="CJ13" s="27" t="n"/>
      <c r="CK13" s="25" t="n"/>
      <c r="CL13" s="26" t="n"/>
      <c r="CM13" s="26" t="n"/>
      <c r="CN13" s="26" t="n"/>
      <c r="CO13" s="26" t="n"/>
      <c r="CP13" s="26" t="n"/>
      <c r="CQ13" s="26" t="n"/>
      <c r="CR13" s="26" t="n"/>
      <c r="CS13" s="26" t="n"/>
      <c r="CT13" s="27" t="n"/>
    </row>
    <row r="14" ht="18.95" customFormat="1" customHeight="1" s="16">
      <c r="B14" s="39">
        <f>B15+Parameters!$C$9/2</f>
        <v/>
      </c>
      <c r="C14" s="25" t="n"/>
      <c r="D14" s="26" t="n"/>
      <c r="E14" s="26" t="n"/>
      <c r="F14" s="26" t="n"/>
      <c r="G14" s="45" t="n"/>
      <c r="H14" s="26" t="inlineStr">
        <is>
          <t>BP_RXDATA[498]</t>
        </is>
      </c>
      <c r="I14" s="26" t="n"/>
      <c r="J14" s="26" t="inlineStr">
        <is>
          <t>BP_RXDATA[483]</t>
        </is>
      </c>
      <c r="K14" s="26" t="n"/>
      <c r="L14" s="26" t="inlineStr">
        <is>
          <t>BP_RXDATA[477]</t>
        </is>
      </c>
      <c r="M14" s="26" t="n"/>
      <c r="N14" s="26" t="inlineStr">
        <is>
          <t>BP_RXDATA[462]</t>
        </is>
      </c>
      <c r="O14" s="26" t="n"/>
      <c r="P14" s="27" t="inlineStr">
        <is>
          <t>BP_RXRD[28]</t>
        </is>
      </c>
      <c r="Q14" s="25" t="n"/>
      <c r="R14" s="26" t="inlineStr">
        <is>
          <t>BP_RXDATA[434]</t>
        </is>
      </c>
      <c r="S14" s="26" t="n"/>
      <c r="T14" s="26" t="inlineStr">
        <is>
          <t>BP_RXDATA[419]</t>
        </is>
      </c>
      <c r="U14" s="26" t="n"/>
      <c r="V14" s="26" t="inlineStr">
        <is>
          <t>BP_RXDATA[413]</t>
        </is>
      </c>
      <c r="W14" s="26" t="n"/>
      <c r="X14" s="26" t="inlineStr">
        <is>
          <t>BP_RXDATA[398]</t>
        </is>
      </c>
      <c r="Y14" s="26" t="n"/>
      <c r="Z14" s="27" t="inlineStr">
        <is>
          <t>BP_RXRD[24]</t>
        </is>
      </c>
      <c r="AA14" s="25" t="n"/>
      <c r="AB14" s="26" t="inlineStr">
        <is>
          <t>BP_RXDATA[370]</t>
        </is>
      </c>
      <c r="AC14" s="26" t="n"/>
      <c r="AD14" s="26" t="inlineStr">
        <is>
          <t>BP_RXDATA[355]</t>
        </is>
      </c>
      <c r="AE14" s="26" t="n"/>
      <c r="AF14" s="26" t="inlineStr">
        <is>
          <t>BP_RXDATA[349]</t>
        </is>
      </c>
      <c r="AG14" s="26" t="n"/>
      <c r="AH14" s="26" t="inlineStr">
        <is>
          <t>BP_RXDATA[334]</t>
        </is>
      </c>
      <c r="AI14" s="26" t="n"/>
      <c r="AJ14" s="27" t="inlineStr">
        <is>
          <t>BP_RXRD[20]</t>
        </is>
      </c>
      <c r="AK14" s="25" t="n"/>
      <c r="AL14" s="26" t="inlineStr">
        <is>
          <t>BP_RXDATA[306]</t>
        </is>
      </c>
      <c r="AM14" s="26" t="n"/>
      <c r="AN14" s="26" t="inlineStr">
        <is>
          <t>BP_RXDATA[291]</t>
        </is>
      </c>
      <c r="AO14" s="26" t="n"/>
      <c r="AP14" s="26" t="inlineStr">
        <is>
          <t>BP_RXDATA[285]</t>
        </is>
      </c>
      <c r="AQ14" s="26" t="n"/>
      <c r="AR14" s="26" t="inlineStr">
        <is>
          <t>BP_RXDATA[270]</t>
        </is>
      </c>
      <c r="AS14" s="26" t="n"/>
      <c r="AT14" s="27" t="inlineStr">
        <is>
          <t>BP_RXRD[16]</t>
        </is>
      </c>
      <c r="AU14" s="25" t="n"/>
      <c r="AV14" s="26" t="inlineStr">
        <is>
          <t>BP_RXDATA[242]</t>
        </is>
      </c>
      <c r="AW14" s="26" t="n"/>
      <c r="AX14" s="26" t="inlineStr">
        <is>
          <t>BP_RXDATA[227]</t>
        </is>
      </c>
      <c r="AY14" s="26" t="n"/>
      <c r="AZ14" s="26" t="inlineStr">
        <is>
          <t>BP_RXDATA[221]</t>
        </is>
      </c>
      <c r="BA14" s="26" t="n"/>
      <c r="BB14" s="26" t="inlineStr">
        <is>
          <t>BP_RXDATA[206]</t>
        </is>
      </c>
      <c r="BC14" s="26" t="n"/>
      <c r="BD14" s="27" t="inlineStr">
        <is>
          <t>BP_RXRD[12]</t>
        </is>
      </c>
      <c r="BE14" s="25" t="n"/>
      <c r="BF14" s="26" t="inlineStr">
        <is>
          <t>BP_RXDATA[178]</t>
        </is>
      </c>
      <c r="BG14" s="26" t="n"/>
      <c r="BH14" s="26" t="inlineStr">
        <is>
          <t>BP_RXDATA[163]</t>
        </is>
      </c>
      <c r="BI14" s="26" t="n"/>
      <c r="BJ14" s="26" t="inlineStr">
        <is>
          <t>BP_RXDATA[157]</t>
        </is>
      </c>
      <c r="BK14" s="26" t="n"/>
      <c r="BL14" s="26" t="inlineStr">
        <is>
          <t>BP_RXDATA[142]</t>
        </is>
      </c>
      <c r="BM14" s="26" t="n"/>
      <c r="BN14" s="27" t="inlineStr">
        <is>
          <t>BP_RXRD[8]</t>
        </is>
      </c>
      <c r="BO14" s="25" t="n"/>
      <c r="BP14" s="26" t="inlineStr">
        <is>
          <t>BP_RXDATA[114]</t>
        </is>
      </c>
      <c r="BQ14" s="26" t="n"/>
      <c r="BR14" s="26" t="inlineStr">
        <is>
          <t>BP_RXDATA[99]</t>
        </is>
      </c>
      <c r="BS14" s="26" t="n"/>
      <c r="BT14" s="26" t="inlineStr">
        <is>
          <t>BP_RXDATA[93]</t>
        </is>
      </c>
      <c r="BU14" s="26" t="n"/>
      <c r="BV14" s="26" t="inlineStr">
        <is>
          <t>BP_RXDATA[78]</t>
        </is>
      </c>
      <c r="BW14" s="26" t="n"/>
      <c r="BX14" s="27" t="inlineStr">
        <is>
          <t>BP_RXRD[4]</t>
        </is>
      </c>
      <c r="BY14" s="25" t="n"/>
      <c r="BZ14" s="26" t="inlineStr">
        <is>
          <t>BP_RXDATA[50]</t>
        </is>
      </c>
      <c r="CA14" s="26" t="n"/>
      <c r="CB14" s="26" t="inlineStr">
        <is>
          <t>BP_RXDATA[35]</t>
        </is>
      </c>
      <c r="CC14" s="26" t="n"/>
      <c r="CD14" s="26" t="inlineStr">
        <is>
          <t>BP_RXDATA[29]</t>
        </is>
      </c>
      <c r="CE14" s="26" t="n"/>
      <c r="CF14" s="26" t="inlineStr">
        <is>
          <t>BP_RXDATA[14]</t>
        </is>
      </c>
      <c r="CG14" s="26" t="n"/>
      <c r="CH14" s="27" t="inlineStr">
        <is>
          <t>BP_RXRD[0]</t>
        </is>
      </c>
      <c r="CI14" s="25" t="n"/>
      <c r="CJ14" s="27" t="n"/>
      <c r="CK14" s="25" t="n"/>
      <c r="CL14" s="26" t="n"/>
      <c r="CM14" s="26" t="n"/>
      <c r="CN14" s="26" t="n"/>
      <c r="CO14" s="26" t="n"/>
      <c r="CP14" s="26" t="n"/>
      <c r="CQ14" s="26" t="n"/>
      <c r="CR14" s="26" t="n"/>
      <c r="CS14" s="26" t="n"/>
      <c r="CT14" s="27" t="n"/>
    </row>
    <row r="15" ht="18.95" customFormat="1" customHeight="1" s="16">
      <c r="B15" s="39">
        <f>B16+Parameters!$C$9/2</f>
        <v/>
      </c>
      <c r="C15" s="25" t="n"/>
      <c r="D15" s="26" t="n"/>
      <c r="E15" s="26" t="n"/>
      <c r="F15" s="26" t="n"/>
      <c r="G15" s="45" t="inlineStr">
        <is>
          <t>BP_RXRD[31]</t>
        </is>
      </c>
      <c r="H15" s="26" t="n"/>
      <c r="I15" s="26" t="inlineStr">
        <is>
          <t>BP_RXDATA[497]</t>
        </is>
      </c>
      <c r="J15" s="26" t="n"/>
      <c r="K15" s="26" t="inlineStr">
        <is>
          <t>BP_RXDATA[482]</t>
        </is>
      </c>
      <c r="L15" s="26" t="n"/>
      <c r="M15" s="26" t="inlineStr">
        <is>
          <t>BP_RXDATA[476]</t>
        </is>
      </c>
      <c r="N15" s="26" t="n"/>
      <c r="O15" s="26" t="inlineStr">
        <is>
          <t>BP_RXDATA[461]</t>
        </is>
      </c>
      <c r="P15" s="27" t="n"/>
      <c r="Q15" s="25" t="inlineStr">
        <is>
          <t>BP_RXRD[27]</t>
        </is>
      </c>
      <c r="R15" s="26" t="n"/>
      <c r="S15" s="26" t="inlineStr">
        <is>
          <t>BP_RXDATA[433]</t>
        </is>
      </c>
      <c r="T15" s="26" t="n"/>
      <c r="U15" s="26" t="inlineStr">
        <is>
          <t>BP_RXDATA[418]</t>
        </is>
      </c>
      <c r="V15" s="26" t="n"/>
      <c r="W15" s="26" t="inlineStr">
        <is>
          <t>BP_RXDATA[412]</t>
        </is>
      </c>
      <c r="X15" s="26" t="n"/>
      <c r="Y15" s="26" t="inlineStr">
        <is>
          <t>BP_RXDATA[397]</t>
        </is>
      </c>
      <c r="Z15" s="27" t="n"/>
      <c r="AA15" s="25" t="inlineStr">
        <is>
          <t>BP_RXRD[23]</t>
        </is>
      </c>
      <c r="AB15" s="26" t="n"/>
      <c r="AC15" s="26" t="inlineStr">
        <is>
          <t>BP_RXDATA[369]</t>
        </is>
      </c>
      <c r="AD15" s="26" t="n"/>
      <c r="AE15" s="26" t="inlineStr">
        <is>
          <t>BP_RXDATA[354]</t>
        </is>
      </c>
      <c r="AF15" s="26" t="n"/>
      <c r="AG15" s="26" t="inlineStr">
        <is>
          <t>BP_RXDATA[348]</t>
        </is>
      </c>
      <c r="AH15" s="26" t="n"/>
      <c r="AI15" s="26" t="inlineStr">
        <is>
          <t>BP_RXDATA[333]</t>
        </is>
      </c>
      <c r="AJ15" s="27" t="n"/>
      <c r="AK15" s="25" t="inlineStr">
        <is>
          <t>BP_RXRD[19]</t>
        </is>
      </c>
      <c r="AL15" s="26" t="n"/>
      <c r="AM15" s="26" t="inlineStr">
        <is>
          <t>BP_RXDATA[305]</t>
        </is>
      </c>
      <c r="AN15" s="26" t="n"/>
      <c r="AO15" s="26" t="inlineStr">
        <is>
          <t>BP_RXDATA[290]</t>
        </is>
      </c>
      <c r="AP15" s="26" t="n"/>
      <c r="AQ15" s="26" t="inlineStr">
        <is>
          <t>BP_RXDATA[284]</t>
        </is>
      </c>
      <c r="AR15" s="26" t="n"/>
      <c r="AS15" s="26" t="inlineStr">
        <is>
          <t>BP_RXDATA[269]</t>
        </is>
      </c>
      <c r="AT15" s="27" t="n"/>
      <c r="AU15" s="25" t="inlineStr">
        <is>
          <t>BP_RXRD[15]</t>
        </is>
      </c>
      <c r="AV15" s="26" t="n"/>
      <c r="AW15" s="26" t="inlineStr">
        <is>
          <t>BP_RXDATA[241]</t>
        </is>
      </c>
      <c r="AX15" s="26" t="n"/>
      <c r="AY15" s="26" t="inlineStr">
        <is>
          <t>BP_RXDATA[226]</t>
        </is>
      </c>
      <c r="AZ15" s="26" t="n"/>
      <c r="BA15" s="26" t="inlineStr">
        <is>
          <t>BP_RXDATA[220]</t>
        </is>
      </c>
      <c r="BB15" s="26" t="n"/>
      <c r="BC15" s="26" t="inlineStr">
        <is>
          <t>BP_RXDATA[205]</t>
        </is>
      </c>
      <c r="BD15" s="27" t="n"/>
      <c r="BE15" s="25" t="inlineStr">
        <is>
          <t>BP_RXRD[11]</t>
        </is>
      </c>
      <c r="BF15" s="26" t="n"/>
      <c r="BG15" s="26" t="inlineStr">
        <is>
          <t>BP_RXDATA[177]</t>
        </is>
      </c>
      <c r="BH15" s="26" t="n"/>
      <c r="BI15" s="26" t="inlineStr">
        <is>
          <t>BP_RXDATA[162]</t>
        </is>
      </c>
      <c r="BJ15" s="26" t="n"/>
      <c r="BK15" s="26" t="inlineStr">
        <is>
          <t>BP_RXDATA[156]</t>
        </is>
      </c>
      <c r="BL15" s="26" t="n"/>
      <c r="BM15" s="26" t="inlineStr">
        <is>
          <t>BP_RXDATA[141]</t>
        </is>
      </c>
      <c r="BN15" s="27" t="n"/>
      <c r="BO15" s="25" t="inlineStr">
        <is>
          <t>BP_RXRD[7]</t>
        </is>
      </c>
      <c r="BP15" s="26" t="n"/>
      <c r="BQ15" s="26" t="inlineStr">
        <is>
          <t>BP_RXDATA[113]</t>
        </is>
      </c>
      <c r="BR15" s="26" t="n"/>
      <c r="BS15" s="26" t="inlineStr">
        <is>
          <t>BP_RXDATA[98]</t>
        </is>
      </c>
      <c r="BT15" s="26" t="n"/>
      <c r="BU15" s="26" t="inlineStr">
        <is>
          <t>BP_RXDATA[92]</t>
        </is>
      </c>
      <c r="BV15" s="26" t="n"/>
      <c r="BW15" s="26" t="inlineStr">
        <is>
          <t>BP_RXDATA[77]</t>
        </is>
      </c>
      <c r="BX15" s="27" t="n"/>
      <c r="BY15" s="25" t="inlineStr">
        <is>
          <t>BP_RXRD[3]</t>
        </is>
      </c>
      <c r="BZ15" s="26" t="n"/>
      <c r="CA15" s="26" t="inlineStr">
        <is>
          <t>BP_RXDATA[49]</t>
        </is>
      </c>
      <c r="CB15" s="26" t="n"/>
      <c r="CC15" s="26" t="inlineStr">
        <is>
          <t>BP_RXDATA[34]</t>
        </is>
      </c>
      <c r="CD15" s="26" t="n"/>
      <c r="CE15" s="26" t="inlineStr">
        <is>
          <t>BP_RXDATA[28]</t>
        </is>
      </c>
      <c r="CF15" s="26" t="n"/>
      <c r="CG15" s="26" t="inlineStr">
        <is>
          <t>BP_RXDATA[13]</t>
        </is>
      </c>
      <c r="CH15" s="27" t="n"/>
      <c r="CI15" s="25" t="n"/>
      <c r="CJ15" s="27" t="n"/>
      <c r="CK15" s="25" t="n"/>
      <c r="CL15" s="26" t="n"/>
      <c r="CM15" s="26" t="n"/>
      <c r="CN15" s="26" t="n"/>
      <c r="CO15" s="26" t="n"/>
      <c r="CP15" s="26" t="n"/>
      <c r="CQ15" s="26" t="n"/>
      <c r="CR15" s="26" t="n"/>
      <c r="CS15" s="26" t="n"/>
      <c r="CT15" s="27" t="n"/>
    </row>
    <row r="16" ht="18.95" customFormat="1" customHeight="1" s="16">
      <c r="B16" s="39">
        <f>B17+Parameters!$C$9/2</f>
        <v/>
      </c>
      <c r="C16" s="25" t="n"/>
      <c r="D16" s="26" t="n"/>
      <c r="E16" s="26" t="n"/>
      <c r="F16" s="26" t="n"/>
      <c r="G16" s="45" t="n"/>
      <c r="H16" s="26" t="inlineStr">
        <is>
          <t>BP_RXDATA[499]</t>
        </is>
      </c>
      <c r="I16" s="26" t="n"/>
      <c r="J16" s="26" t="inlineStr">
        <is>
          <t>BP_RXDATA[484]</t>
        </is>
      </c>
      <c r="K16" s="26" t="n"/>
      <c r="L16" s="26" t="inlineStr">
        <is>
          <t>BP_RXDATA[478]</t>
        </is>
      </c>
      <c r="M16" s="26" t="n"/>
      <c r="N16" s="26" t="inlineStr">
        <is>
          <t>BP_RXDATA[463]</t>
        </is>
      </c>
      <c r="O16" s="26" t="n"/>
      <c r="P16" s="27" t="inlineStr">
        <is>
          <t>VSS</t>
        </is>
      </c>
      <c r="Q16" s="25" t="n"/>
      <c r="R16" s="26" t="inlineStr">
        <is>
          <t>BP_RXDATA[435]</t>
        </is>
      </c>
      <c r="S16" s="26" t="n"/>
      <c r="T16" s="26" t="inlineStr">
        <is>
          <t>BP_RXDATA[420]</t>
        </is>
      </c>
      <c r="U16" s="26" t="n"/>
      <c r="V16" s="26" t="inlineStr">
        <is>
          <t>BP_RXDATA[414]</t>
        </is>
      </c>
      <c r="W16" s="26" t="n"/>
      <c r="X16" s="26" t="inlineStr">
        <is>
          <t>BP_RXDATA[399]</t>
        </is>
      </c>
      <c r="Y16" s="26" t="n"/>
      <c r="Z16" s="27" t="inlineStr">
        <is>
          <t>VSS</t>
        </is>
      </c>
      <c r="AA16" s="25" t="n"/>
      <c r="AB16" s="26" t="inlineStr">
        <is>
          <t>BP_RXDATA[371]</t>
        </is>
      </c>
      <c r="AC16" s="26" t="n"/>
      <c r="AD16" s="26" t="inlineStr">
        <is>
          <t>BP_RXDATA[356]</t>
        </is>
      </c>
      <c r="AE16" s="26" t="n"/>
      <c r="AF16" s="26" t="inlineStr">
        <is>
          <t>BP_RXDATA[350]</t>
        </is>
      </c>
      <c r="AG16" s="26" t="n"/>
      <c r="AH16" s="26" t="inlineStr">
        <is>
          <t>BP_RXDATA[335]</t>
        </is>
      </c>
      <c r="AI16" s="26" t="n"/>
      <c r="AJ16" s="27" t="inlineStr">
        <is>
          <t>VSS</t>
        </is>
      </c>
      <c r="AK16" s="25" t="n"/>
      <c r="AL16" s="26" t="inlineStr">
        <is>
          <t>BP_RXDATA[307]</t>
        </is>
      </c>
      <c r="AM16" s="26" t="n"/>
      <c r="AN16" s="26" t="inlineStr">
        <is>
          <t>BP_RXDATA[292]</t>
        </is>
      </c>
      <c r="AO16" s="26" t="n"/>
      <c r="AP16" s="26" t="inlineStr">
        <is>
          <t>BP_RXDATA[286]</t>
        </is>
      </c>
      <c r="AQ16" s="26" t="n"/>
      <c r="AR16" s="26" t="inlineStr">
        <is>
          <t>BP_RXDATA[271]</t>
        </is>
      </c>
      <c r="AS16" s="26" t="n"/>
      <c r="AT16" s="27" t="inlineStr">
        <is>
          <t>VSS</t>
        </is>
      </c>
      <c r="AU16" s="25" t="n"/>
      <c r="AV16" s="26" t="inlineStr">
        <is>
          <t>BP_RXDATA[243]</t>
        </is>
      </c>
      <c r="AW16" s="26" t="n"/>
      <c r="AX16" s="26" t="inlineStr">
        <is>
          <t>BP_RXDATA[228]</t>
        </is>
      </c>
      <c r="AY16" s="26" t="n"/>
      <c r="AZ16" s="26" t="inlineStr">
        <is>
          <t>BP_RXDATA[222]</t>
        </is>
      </c>
      <c r="BA16" s="26" t="n"/>
      <c r="BB16" s="26" t="inlineStr">
        <is>
          <t>BP_RXDATA[207]</t>
        </is>
      </c>
      <c r="BC16" s="26" t="n"/>
      <c r="BD16" s="27" t="inlineStr">
        <is>
          <t>VSS</t>
        </is>
      </c>
      <c r="BE16" s="25" t="n"/>
      <c r="BF16" s="26" t="inlineStr">
        <is>
          <t>BP_RXDATA[179]</t>
        </is>
      </c>
      <c r="BG16" s="26" t="n"/>
      <c r="BH16" s="26" t="inlineStr">
        <is>
          <t>BP_RXDATA[164]</t>
        </is>
      </c>
      <c r="BI16" s="26" t="n"/>
      <c r="BJ16" s="26" t="inlineStr">
        <is>
          <t>BP_RXDATA[158]</t>
        </is>
      </c>
      <c r="BK16" s="26" t="n"/>
      <c r="BL16" s="26" t="inlineStr">
        <is>
          <t>BP_RXDATA[143]</t>
        </is>
      </c>
      <c r="BM16" s="26" t="n"/>
      <c r="BN16" s="27" t="inlineStr">
        <is>
          <t>VSS</t>
        </is>
      </c>
      <c r="BO16" s="25" t="n"/>
      <c r="BP16" s="26" t="inlineStr">
        <is>
          <t>BP_RXDATA[115]</t>
        </is>
      </c>
      <c r="BQ16" s="26" t="n"/>
      <c r="BR16" s="26" t="inlineStr">
        <is>
          <t>BP_RXDATA[100]</t>
        </is>
      </c>
      <c r="BS16" s="26" t="n"/>
      <c r="BT16" s="26" t="inlineStr">
        <is>
          <t>BP_RXDATA[94]</t>
        </is>
      </c>
      <c r="BU16" s="26" t="n"/>
      <c r="BV16" s="26" t="inlineStr">
        <is>
          <t>BP_RXDATA[79]</t>
        </is>
      </c>
      <c r="BW16" s="26" t="n"/>
      <c r="BX16" s="27" t="inlineStr">
        <is>
          <t>VSS</t>
        </is>
      </c>
      <c r="BY16" s="25" t="n"/>
      <c r="BZ16" s="26" t="inlineStr">
        <is>
          <t>BP_RXDATA[51]</t>
        </is>
      </c>
      <c r="CA16" s="26" t="n"/>
      <c r="CB16" s="26" t="inlineStr">
        <is>
          <t>BP_RXDATA[36]</t>
        </is>
      </c>
      <c r="CC16" s="26" t="n"/>
      <c r="CD16" s="26" t="inlineStr">
        <is>
          <t>BP_RXDATA[30]</t>
        </is>
      </c>
      <c r="CE16" s="26" t="n"/>
      <c r="CF16" s="26" t="inlineStr">
        <is>
          <t>BP_RXDATA[15]</t>
        </is>
      </c>
      <c r="CG16" s="26" t="n"/>
      <c r="CH16" s="27" t="inlineStr">
        <is>
          <t>VSS</t>
        </is>
      </c>
      <c r="CI16" s="25" t="n"/>
      <c r="CJ16" s="27" t="n"/>
      <c r="CK16" s="25" t="n"/>
      <c r="CL16" s="26" t="n"/>
      <c r="CM16" s="26" t="n"/>
      <c r="CN16" s="26" t="n"/>
      <c r="CO16" s="26" t="n"/>
      <c r="CP16" s="26" t="n"/>
      <c r="CQ16" s="26" t="n"/>
      <c r="CR16" s="26" t="n"/>
      <c r="CS16" s="26" t="n"/>
      <c r="CT16" s="27" t="n"/>
    </row>
    <row r="17" ht="18.95" customFormat="1" customHeight="1" s="16">
      <c r="B17" s="39">
        <f>B18+Parameters!$C$9/2</f>
        <v/>
      </c>
      <c r="C17" s="25" t="n"/>
      <c r="D17" s="26" t="n"/>
      <c r="E17" s="26" t="n"/>
      <c r="F17" s="26" t="n"/>
      <c r="G17" s="45" t="inlineStr">
        <is>
          <t>BP_RXDATA[511]</t>
        </is>
      </c>
      <c r="H17" s="26" t="n"/>
      <c r="I17" s="26" t="inlineStr">
        <is>
          <t>VCCIO</t>
        </is>
      </c>
      <c r="J17" s="26" t="n"/>
      <c r="K17" s="26" t="inlineStr">
        <is>
          <t>BP_RXDATA[481]</t>
        </is>
      </c>
      <c r="L17" s="26" t="n"/>
      <c r="M17" s="26" t="inlineStr">
        <is>
          <t>VCCIO</t>
        </is>
      </c>
      <c r="N17" s="26" t="n"/>
      <c r="O17" s="26" t="inlineStr">
        <is>
          <t>BP_RXDATA[460]</t>
        </is>
      </c>
      <c r="P17" s="27" t="n"/>
      <c r="Q17" s="25" t="inlineStr">
        <is>
          <t>BP_RXDATA[447]</t>
        </is>
      </c>
      <c r="R17" s="26" t="n"/>
      <c r="S17" s="26" t="inlineStr">
        <is>
          <t>VCCIO</t>
        </is>
      </c>
      <c r="T17" s="26" t="n"/>
      <c r="U17" s="26" t="inlineStr">
        <is>
          <t>BP_RXDATA[417]</t>
        </is>
      </c>
      <c r="V17" s="26" t="n"/>
      <c r="W17" s="26" t="inlineStr">
        <is>
          <t>VCCIO</t>
        </is>
      </c>
      <c r="X17" s="26" t="n"/>
      <c r="Y17" s="26" t="inlineStr">
        <is>
          <t>BP_RXDATA[396]</t>
        </is>
      </c>
      <c r="Z17" s="27" t="n"/>
      <c r="AA17" s="25" t="inlineStr">
        <is>
          <t>BP_RXDATA[383]</t>
        </is>
      </c>
      <c r="AB17" s="26" t="n"/>
      <c r="AC17" s="26" t="inlineStr">
        <is>
          <t>VCCIO</t>
        </is>
      </c>
      <c r="AD17" s="26" t="n"/>
      <c r="AE17" s="26" t="inlineStr">
        <is>
          <t>BP_RXDATA[353]</t>
        </is>
      </c>
      <c r="AF17" s="26" t="n"/>
      <c r="AG17" s="26" t="inlineStr">
        <is>
          <t>VCCIO</t>
        </is>
      </c>
      <c r="AH17" s="26" t="n"/>
      <c r="AI17" s="26" t="inlineStr">
        <is>
          <t>BP_RXDATA[332]</t>
        </is>
      </c>
      <c r="AJ17" s="27" t="n"/>
      <c r="AK17" s="25" t="inlineStr">
        <is>
          <t>BP_RXDATA[319]</t>
        </is>
      </c>
      <c r="AL17" s="26" t="n"/>
      <c r="AM17" s="26" t="inlineStr">
        <is>
          <t>VCCIO</t>
        </is>
      </c>
      <c r="AN17" s="26" t="n"/>
      <c r="AO17" s="26" t="inlineStr">
        <is>
          <t>BP_RXDATA[289]</t>
        </is>
      </c>
      <c r="AP17" s="26" t="n"/>
      <c r="AQ17" s="26" t="inlineStr">
        <is>
          <t>VCCIO</t>
        </is>
      </c>
      <c r="AR17" s="26" t="n"/>
      <c r="AS17" s="26" t="inlineStr">
        <is>
          <t>BP_RXDATA[268]</t>
        </is>
      </c>
      <c r="AT17" s="27" t="n"/>
      <c r="AU17" s="25" t="inlineStr">
        <is>
          <t>BP_RXDATA[255]</t>
        </is>
      </c>
      <c r="AV17" s="26" t="n"/>
      <c r="AW17" s="26" t="inlineStr">
        <is>
          <t>VCCIO</t>
        </is>
      </c>
      <c r="AX17" s="26" t="n"/>
      <c r="AY17" s="26" t="inlineStr">
        <is>
          <t>BP_RXDATA[225]</t>
        </is>
      </c>
      <c r="AZ17" s="26" t="n"/>
      <c r="BA17" s="26" t="inlineStr">
        <is>
          <t>VCCIO</t>
        </is>
      </c>
      <c r="BB17" s="26" t="n"/>
      <c r="BC17" s="26" t="inlineStr">
        <is>
          <t>BP_RXDATA[204]</t>
        </is>
      </c>
      <c r="BD17" s="27" t="n"/>
      <c r="BE17" s="25" t="inlineStr">
        <is>
          <t>BP_RXDATA[191]</t>
        </is>
      </c>
      <c r="BF17" s="26" t="n"/>
      <c r="BG17" s="26" t="inlineStr">
        <is>
          <t>VCCIO</t>
        </is>
      </c>
      <c r="BH17" s="26" t="n"/>
      <c r="BI17" s="26" t="inlineStr">
        <is>
          <t>BP_RXDATA[161]</t>
        </is>
      </c>
      <c r="BJ17" s="26" t="n"/>
      <c r="BK17" s="26" t="inlineStr">
        <is>
          <t>VCCIO</t>
        </is>
      </c>
      <c r="BL17" s="26" t="n"/>
      <c r="BM17" s="26" t="inlineStr">
        <is>
          <t>BP_RXDATA[140]</t>
        </is>
      </c>
      <c r="BN17" s="27" t="n"/>
      <c r="BO17" s="25" t="inlineStr">
        <is>
          <t>BP_RXDATA[127]</t>
        </is>
      </c>
      <c r="BP17" s="26" t="n"/>
      <c r="BQ17" s="26" t="inlineStr">
        <is>
          <t>VCCIO</t>
        </is>
      </c>
      <c r="BR17" s="26" t="n"/>
      <c r="BS17" s="26" t="inlineStr">
        <is>
          <t>BP_RXDATA[97]</t>
        </is>
      </c>
      <c r="BT17" s="26" t="n"/>
      <c r="BU17" s="26" t="inlineStr">
        <is>
          <t>VCCIO</t>
        </is>
      </c>
      <c r="BV17" s="26" t="n"/>
      <c r="BW17" s="26" t="inlineStr">
        <is>
          <t>BP_RXDATA[76]</t>
        </is>
      </c>
      <c r="BX17" s="27" t="n"/>
      <c r="BY17" s="25" t="inlineStr">
        <is>
          <t>BP_RXDATA[63]</t>
        </is>
      </c>
      <c r="BZ17" s="26" t="n"/>
      <c r="CA17" s="26" t="inlineStr">
        <is>
          <t>VCCIO</t>
        </is>
      </c>
      <c r="CB17" s="26" t="n"/>
      <c r="CC17" s="26" t="inlineStr">
        <is>
          <t>BP_RXDATA[33]</t>
        </is>
      </c>
      <c r="CD17" s="26" t="n"/>
      <c r="CE17" s="26" t="inlineStr">
        <is>
          <t>VCCIO</t>
        </is>
      </c>
      <c r="CF17" s="26" t="n"/>
      <c r="CG17" s="26" t="inlineStr">
        <is>
          <t>BP_RXDATA[12]</t>
        </is>
      </c>
      <c r="CH17" s="27" t="n"/>
      <c r="CI17" s="25" t="n"/>
      <c r="CJ17" s="27" t="n"/>
      <c r="CK17" s="25" t="n"/>
      <c r="CL17" s="26" t="n"/>
      <c r="CM17" s="26" t="n"/>
      <c r="CN17" s="26" t="n"/>
      <c r="CO17" s="26" t="n"/>
      <c r="CP17" s="26" t="n"/>
      <c r="CQ17" s="26" t="n"/>
      <c r="CR17" s="26" t="n"/>
      <c r="CS17" s="26" t="n"/>
      <c r="CT17" s="27" t="n"/>
    </row>
    <row r="18" ht="18.95" customFormat="1" customHeight="1" s="16">
      <c r="B18" s="39">
        <f>B19+Parameters!$C$9/2</f>
        <v/>
      </c>
      <c r="C18" s="25" t="n"/>
      <c r="D18" s="26" t="n"/>
      <c r="E18" s="26" t="n"/>
      <c r="F18" s="26" t="n"/>
      <c r="G18" s="45" t="n"/>
      <c r="H18" s="26" t="inlineStr">
        <is>
          <t>BP_RXDATA[500]</t>
        </is>
      </c>
      <c r="I18" s="26" t="n"/>
      <c r="J18" s="26" t="inlineStr">
        <is>
          <t>VSS</t>
        </is>
      </c>
      <c r="K18" s="26" t="n"/>
      <c r="L18" s="26" t="inlineStr">
        <is>
          <t>BP_RXDATA[479]</t>
        </is>
      </c>
      <c r="M18" s="26" t="n"/>
      <c r="N18" s="26" t="inlineStr">
        <is>
          <t>VSS</t>
        </is>
      </c>
      <c r="O18" s="26" t="n"/>
      <c r="P18" s="27" t="inlineStr">
        <is>
          <t>BP_RXDATA[448]</t>
        </is>
      </c>
      <c r="Q18" s="25" t="n"/>
      <c r="R18" s="26" t="inlineStr">
        <is>
          <t>BP_RXDATA[436]</t>
        </is>
      </c>
      <c r="S18" s="26" t="n"/>
      <c r="T18" s="26" t="inlineStr">
        <is>
          <t>VSS</t>
        </is>
      </c>
      <c r="U18" s="26" t="n"/>
      <c r="V18" s="26" t="inlineStr">
        <is>
          <t>BP_RXDATA[415]</t>
        </is>
      </c>
      <c r="W18" s="26" t="n"/>
      <c r="X18" s="26" t="inlineStr">
        <is>
          <t>VSS</t>
        </is>
      </c>
      <c r="Y18" s="26" t="n"/>
      <c r="Z18" s="27" t="inlineStr">
        <is>
          <t>BP_RXDATA[384]</t>
        </is>
      </c>
      <c r="AA18" s="25" t="n"/>
      <c r="AB18" s="26" t="inlineStr">
        <is>
          <t>BP_RXDATA[372]</t>
        </is>
      </c>
      <c r="AC18" s="26" t="n"/>
      <c r="AD18" s="26" t="inlineStr">
        <is>
          <t>VSS</t>
        </is>
      </c>
      <c r="AE18" s="26" t="n"/>
      <c r="AF18" s="26" t="inlineStr">
        <is>
          <t>BP_RXDATA[351]</t>
        </is>
      </c>
      <c r="AG18" s="26" t="n"/>
      <c r="AH18" s="26" t="inlineStr">
        <is>
          <t>VSS</t>
        </is>
      </c>
      <c r="AI18" s="26" t="n"/>
      <c r="AJ18" s="27" t="inlineStr">
        <is>
          <t>BP_RXDATA[320]</t>
        </is>
      </c>
      <c r="AK18" s="25" t="n"/>
      <c r="AL18" s="26" t="inlineStr">
        <is>
          <t>BP_RXDATA[308]</t>
        </is>
      </c>
      <c r="AM18" s="26" t="n"/>
      <c r="AN18" s="26" t="inlineStr">
        <is>
          <t>VSS</t>
        </is>
      </c>
      <c r="AO18" s="26" t="n"/>
      <c r="AP18" s="26" t="inlineStr">
        <is>
          <t>BP_RXDATA[287]</t>
        </is>
      </c>
      <c r="AQ18" s="26" t="n"/>
      <c r="AR18" s="26" t="inlineStr">
        <is>
          <t>VSS</t>
        </is>
      </c>
      <c r="AS18" s="26" t="n"/>
      <c r="AT18" s="27" t="inlineStr">
        <is>
          <t>BP_RXDATA[256]</t>
        </is>
      </c>
      <c r="AU18" s="25" t="n"/>
      <c r="AV18" s="26" t="inlineStr">
        <is>
          <t>BP_RXDATA[244]</t>
        </is>
      </c>
      <c r="AW18" s="26" t="n"/>
      <c r="AX18" s="26" t="inlineStr">
        <is>
          <t>VSS</t>
        </is>
      </c>
      <c r="AY18" s="26" t="n"/>
      <c r="AZ18" s="26" t="inlineStr">
        <is>
          <t>BP_RXDATA[223]</t>
        </is>
      </c>
      <c r="BA18" s="26" t="n"/>
      <c r="BB18" s="26" t="inlineStr">
        <is>
          <t>VSS</t>
        </is>
      </c>
      <c r="BC18" s="26" t="n"/>
      <c r="BD18" s="27" t="inlineStr">
        <is>
          <t>BP_RXDATA[192]</t>
        </is>
      </c>
      <c r="BE18" s="25" t="n"/>
      <c r="BF18" s="26" t="inlineStr">
        <is>
          <t>BP_RXDATA[180]</t>
        </is>
      </c>
      <c r="BG18" s="26" t="n"/>
      <c r="BH18" s="26" t="inlineStr">
        <is>
          <t>VSS</t>
        </is>
      </c>
      <c r="BI18" s="26" t="n"/>
      <c r="BJ18" s="26" t="inlineStr">
        <is>
          <t>BP_RXDATA[159]</t>
        </is>
      </c>
      <c r="BK18" s="26" t="n"/>
      <c r="BL18" s="26" t="inlineStr">
        <is>
          <t>VSS</t>
        </is>
      </c>
      <c r="BM18" s="26" t="n"/>
      <c r="BN18" s="27" t="inlineStr">
        <is>
          <t>BP_RXDATA[128]</t>
        </is>
      </c>
      <c r="BO18" s="25" t="n"/>
      <c r="BP18" s="26" t="inlineStr">
        <is>
          <t>BP_RXDATA[116]</t>
        </is>
      </c>
      <c r="BQ18" s="26" t="n"/>
      <c r="BR18" s="26" t="inlineStr">
        <is>
          <t>VSS</t>
        </is>
      </c>
      <c r="BS18" s="26" t="n"/>
      <c r="BT18" s="26" t="inlineStr">
        <is>
          <t>BP_RXDATA[95]</t>
        </is>
      </c>
      <c r="BU18" s="26" t="n"/>
      <c r="BV18" s="26" t="inlineStr">
        <is>
          <t>VSS</t>
        </is>
      </c>
      <c r="BW18" s="26" t="n"/>
      <c r="BX18" s="27" t="inlineStr">
        <is>
          <t>BP_RXDATA[64]</t>
        </is>
      </c>
      <c r="BY18" s="25" t="n"/>
      <c r="BZ18" s="26" t="inlineStr">
        <is>
          <t>BP_RXDATA[52]</t>
        </is>
      </c>
      <c r="CA18" s="26" t="n"/>
      <c r="CB18" s="26" t="inlineStr">
        <is>
          <t>VSS</t>
        </is>
      </c>
      <c r="CC18" s="26" t="n"/>
      <c r="CD18" s="26" t="inlineStr">
        <is>
          <t>BP_RXDATA[31]</t>
        </is>
      </c>
      <c r="CE18" s="26" t="n"/>
      <c r="CF18" s="26" t="inlineStr">
        <is>
          <t>VSS</t>
        </is>
      </c>
      <c r="CG18" s="26" t="n"/>
      <c r="CH18" s="27" t="inlineStr">
        <is>
          <t>BP_RXDATA[0]</t>
        </is>
      </c>
      <c r="CI18" s="25" t="n"/>
      <c r="CJ18" s="27" t="n"/>
      <c r="CK18" s="25" t="n"/>
      <c r="CL18" s="26" t="n"/>
      <c r="CM18" s="26" t="n"/>
      <c r="CN18" s="26" t="n"/>
      <c r="CO18" s="26" t="n"/>
      <c r="CP18" s="26" t="n"/>
      <c r="CQ18" s="26" t="n"/>
      <c r="CR18" s="26" t="n"/>
      <c r="CS18" s="26" t="n"/>
      <c r="CT18" s="27" t="n"/>
    </row>
    <row r="19" ht="18.95" customFormat="1" customHeight="1" s="16">
      <c r="B19" s="39">
        <f>B20+Parameters!$C$9/2</f>
        <v/>
      </c>
      <c r="C19" s="25" t="n"/>
      <c r="D19" s="26" t="n"/>
      <c r="E19" s="26" t="n"/>
      <c r="F19" s="26" t="n"/>
      <c r="G19" s="45" t="inlineStr">
        <is>
          <t>VSS</t>
        </is>
      </c>
      <c r="H19" s="26" t="n"/>
      <c r="I19" s="26" t="inlineStr">
        <is>
          <t>BP_RXDATA[496]</t>
        </is>
      </c>
      <c r="J19" s="26" t="n"/>
      <c r="K19" s="26" t="inlineStr">
        <is>
          <t>BP_RXDATA[480]</t>
        </is>
      </c>
      <c r="L19" s="26" t="n"/>
      <c r="M19" s="26" t="inlineStr">
        <is>
          <t>BP_RXDATA[475]</t>
        </is>
      </c>
      <c r="N19" s="26" t="n"/>
      <c r="O19" s="26" t="inlineStr">
        <is>
          <t>BP_RXDATA[459]</t>
        </is>
      </c>
      <c r="P19" s="27" t="n"/>
      <c r="Q19" s="25" t="inlineStr">
        <is>
          <t>VSS</t>
        </is>
      </c>
      <c r="R19" s="26" t="n"/>
      <c r="S19" s="26" t="inlineStr">
        <is>
          <t>BP_RXDATA[432]</t>
        </is>
      </c>
      <c r="T19" s="26" t="n"/>
      <c r="U19" s="26" t="inlineStr">
        <is>
          <t>BP_RXDATA[416]</t>
        </is>
      </c>
      <c r="V19" s="26" t="n"/>
      <c r="W19" s="26" t="inlineStr">
        <is>
          <t>BP_RXDATA[411]</t>
        </is>
      </c>
      <c r="X19" s="26" t="n"/>
      <c r="Y19" s="26" t="inlineStr">
        <is>
          <t>BP_RXDATA[395]</t>
        </is>
      </c>
      <c r="Z19" s="27" t="n"/>
      <c r="AA19" s="25" t="inlineStr">
        <is>
          <t>VSS</t>
        </is>
      </c>
      <c r="AB19" s="26" t="n"/>
      <c r="AC19" s="26" t="inlineStr">
        <is>
          <t>BP_RXDATA[368]</t>
        </is>
      </c>
      <c r="AD19" s="26" t="n"/>
      <c r="AE19" s="26" t="inlineStr">
        <is>
          <t>BP_RXDATA[352]</t>
        </is>
      </c>
      <c r="AF19" s="26" t="n"/>
      <c r="AG19" s="26" t="inlineStr">
        <is>
          <t>BP_RXDATA[347]</t>
        </is>
      </c>
      <c r="AH19" s="26" t="n"/>
      <c r="AI19" s="26" t="inlineStr">
        <is>
          <t>BP_RXDATA[331]</t>
        </is>
      </c>
      <c r="AJ19" s="27" t="n"/>
      <c r="AK19" s="25" t="inlineStr">
        <is>
          <t>VSS</t>
        </is>
      </c>
      <c r="AL19" s="26" t="n"/>
      <c r="AM19" s="26" t="inlineStr">
        <is>
          <t>BP_RXDATA[304]</t>
        </is>
      </c>
      <c r="AN19" s="26" t="n"/>
      <c r="AO19" s="26" t="inlineStr">
        <is>
          <t>BP_RXDATA[288]</t>
        </is>
      </c>
      <c r="AP19" s="26" t="n"/>
      <c r="AQ19" s="26" t="inlineStr">
        <is>
          <t>BP_RXDATA[283]</t>
        </is>
      </c>
      <c r="AR19" s="26" t="n"/>
      <c r="AS19" s="26" t="inlineStr">
        <is>
          <t>BP_RXDATA[267]</t>
        </is>
      </c>
      <c r="AT19" s="27" t="n"/>
      <c r="AU19" s="25" t="inlineStr">
        <is>
          <t>VSS</t>
        </is>
      </c>
      <c r="AV19" s="26" t="n"/>
      <c r="AW19" s="26" t="inlineStr">
        <is>
          <t>BP_RXDATA[240]</t>
        </is>
      </c>
      <c r="AX19" s="26" t="n"/>
      <c r="AY19" s="26" t="inlineStr">
        <is>
          <t>BP_RXDATA[224]</t>
        </is>
      </c>
      <c r="AZ19" s="26" t="n"/>
      <c r="BA19" s="26" t="inlineStr">
        <is>
          <t>BP_RXDATA[219]</t>
        </is>
      </c>
      <c r="BB19" s="26" t="n"/>
      <c r="BC19" s="26" t="inlineStr">
        <is>
          <t>BP_RXDATA[203]</t>
        </is>
      </c>
      <c r="BD19" s="27" t="n"/>
      <c r="BE19" s="25" t="inlineStr">
        <is>
          <t>VSS</t>
        </is>
      </c>
      <c r="BF19" s="26" t="n"/>
      <c r="BG19" s="26" t="inlineStr">
        <is>
          <t>BP_RXDATA[176]</t>
        </is>
      </c>
      <c r="BH19" s="26" t="n"/>
      <c r="BI19" s="26" t="inlineStr">
        <is>
          <t>BP_RXDATA[160]</t>
        </is>
      </c>
      <c r="BJ19" s="26" t="n"/>
      <c r="BK19" s="26" t="inlineStr">
        <is>
          <t>BP_RXDATA[155]</t>
        </is>
      </c>
      <c r="BL19" s="26" t="n"/>
      <c r="BM19" s="26" t="inlineStr">
        <is>
          <t>BP_RXDATA[139]</t>
        </is>
      </c>
      <c r="BN19" s="27" t="n"/>
      <c r="BO19" s="25" t="inlineStr">
        <is>
          <t>VSS</t>
        </is>
      </c>
      <c r="BP19" s="26" t="n"/>
      <c r="BQ19" s="26" t="inlineStr">
        <is>
          <t>BP_RXDATA[112]</t>
        </is>
      </c>
      <c r="BR19" s="26" t="n"/>
      <c r="BS19" s="26" t="inlineStr">
        <is>
          <t>BP_RXDATA[96]</t>
        </is>
      </c>
      <c r="BT19" s="26" t="n"/>
      <c r="BU19" s="26" t="inlineStr">
        <is>
          <t>BP_RXDATA[91]</t>
        </is>
      </c>
      <c r="BV19" s="26" t="n"/>
      <c r="BW19" s="26" t="inlineStr">
        <is>
          <t>BP_RXDATA[75]</t>
        </is>
      </c>
      <c r="BX19" s="27" t="n"/>
      <c r="BY19" s="25" t="inlineStr">
        <is>
          <t>VSS</t>
        </is>
      </c>
      <c r="BZ19" s="26" t="n"/>
      <c r="CA19" s="26" t="inlineStr">
        <is>
          <t>BP_RXDATA[48]</t>
        </is>
      </c>
      <c r="CB19" s="26" t="n"/>
      <c r="CC19" s="26" t="inlineStr">
        <is>
          <t>BP_RXDATA[32]</t>
        </is>
      </c>
      <c r="CD19" s="26" t="n"/>
      <c r="CE19" s="26" t="inlineStr">
        <is>
          <t>BP_RXDATA[27]</t>
        </is>
      </c>
      <c r="CF19" s="26" t="n"/>
      <c r="CG19" s="26" t="inlineStr">
        <is>
          <t>BP_RXDATA[11]</t>
        </is>
      </c>
      <c r="CH19" s="27" t="n"/>
      <c r="CI19" s="25" t="n"/>
      <c r="CJ19" s="27" t="n"/>
      <c r="CK19" s="25" t="n"/>
      <c r="CL19" s="26" t="n"/>
      <c r="CM19" s="26" t="n"/>
      <c r="CN19" s="26" t="n"/>
      <c r="CO19" s="26" t="n"/>
      <c r="CP19" s="26" t="n"/>
      <c r="CQ19" s="26" t="n"/>
      <c r="CR19" s="26" t="n"/>
      <c r="CS19" s="26" t="n"/>
      <c r="CT19" s="27" t="n"/>
    </row>
    <row r="20" ht="18.95" customFormat="1" customHeight="1" s="16">
      <c r="B20" s="39">
        <f>B21+Parameters!$C$9/2</f>
        <v/>
      </c>
      <c r="C20" s="25" t="n"/>
      <c r="D20" s="26" t="n"/>
      <c r="E20" s="26" t="n"/>
      <c r="F20" s="26" t="n"/>
      <c r="G20" s="45" t="n"/>
      <c r="H20" s="26" t="inlineStr">
        <is>
          <t>BP_RXDATA[501]</t>
        </is>
      </c>
      <c r="I20" s="26" t="n"/>
      <c r="J20" s="26" t="inlineStr">
        <is>
          <t>BP_RXDATA[485]</t>
        </is>
      </c>
      <c r="K20" s="26" t="n"/>
      <c r="L20" s="26" t="inlineStr">
        <is>
          <t>BP_RXRD[29]</t>
        </is>
      </c>
      <c r="M20" s="26" t="n"/>
      <c r="N20" s="26" t="inlineStr">
        <is>
          <t>BP_RXDATA[464]</t>
        </is>
      </c>
      <c r="O20" s="26" t="n"/>
      <c r="P20" s="27" t="inlineStr">
        <is>
          <t>BP_RXDATA[449]</t>
        </is>
      </c>
      <c r="Q20" s="25" t="n"/>
      <c r="R20" s="26" t="inlineStr">
        <is>
          <t>BP_RXDATA[437]</t>
        </is>
      </c>
      <c r="S20" s="26" t="n"/>
      <c r="T20" s="26" t="inlineStr">
        <is>
          <t>BP_RXDATA[421]</t>
        </is>
      </c>
      <c r="U20" s="26" t="n"/>
      <c r="V20" s="26" t="inlineStr">
        <is>
          <t>BP_RXRD[25]</t>
        </is>
      </c>
      <c r="W20" s="26" t="n"/>
      <c r="X20" s="26" t="inlineStr">
        <is>
          <t>BP_RXDATA[400]</t>
        </is>
      </c>
      <c r="Y20" s="26" t="n"/>
      <c r="Z20" s="27" t="inlineStr">
        <is>
          <t>BP_RXDATA[385]</t>
        </is>
      </c>
      <c r="AA20" s="25" t="n"/>
      <c r="AB20" s="26" t="inlineStr">
        <is>
          <t>BP_RXDATA[373]</t>
        </is>
      </c>
      <c r="AC20" s="26" t="n"/>
      <c r="AD20" s="26" t="inlineStr">
        <is>
          <t>BP_RXDATA[357]</t>
        </is>
      </c>
      <c r="AE20" s="26" t="n"/>
      <c r="AF20" s="26" t="inlineStr">
        <is>
          <t>BP_RXRD[21]</t>
        </is>
      </c>
      <c r="AG20" s="26" t="n"/>
      <c r="AH20" s="26" t="inlineStr">
        <is>
          <t>BP_RXDATA[336]</t>
        </is>
      </c>
      <c r="AI20" s="26" t="n"/>
      <c r="AJ20" s="27" t="inlineStr">
        <is>
          <t>BP_RXDATA[321]</t>
        </is>
      </c>
      <c r="AK20" s="25" t="n"/>
      <c r="AL20" s="26" t="inlineStr">
        <is>
          <t>BP_RXDATA[309]</t>
        </is>
      </c>
      <c r="AM20" s="26" t="n"/>
      <c r="AN20" s="26" t="inlineStr">
        <is>
          <t>BP_RXDATA[293]</t>
        </is>
      </c>
      <c r="AO20" s="26" t="n"/>
      <c r="AP20" s="26" t="inlineStr">
        <is>
          <t>BP_RXRD[17]</t>
        </is>
      </c>
      <c r="AQ20" s="26" t="n"/>
      <c r="AR20" s="26" t="inlineStr">
        <is>
          <t>BP_RXDATA[272]</t>
        </is>
      </c>
      <c r="AS20" s="26" t="n"/>
      <c r="AT20" s="27" t="inlineStr">
        <is>
          <t>BP_RXDATA[257]</t>
        </is>
      </c>
      <c r="AU20" s="25" t="n"/>
      <c r="AV20" s="26" t="inlineStr">
        <is>
          <t>BP_RXDATA[245]</t>
        </is>
      </c>
      <c r="AW20" s="26" t="n"/>
      <c r="AX20" s="26" t="inlineStr">
        <is>
          <t>BP_RXDATA[229]</t>
        </is>
      </c>
      <c r="AY20" s="26" t="n"/>
      <c r="AZ20" s="26" t="inlineStr">
        <is>
          <t>BP_RXRD[13]</t>
        </is>
      </c>
      <c r="BA20" s="26" t="n"/>
      <c r="BB20" s="26" t="inlineStr">
        <is>
          <t>BP_RXDATA[208]</t>
        </is>
      </c>
      <c r="BC20" s="26" t="n"/>
      <c r="BD20" s="27" t="inlineStr">
        <is>
          <t>BP_RXDATA[193]</t>
        </is>
      </c>
      <c r="BE20" s="25" t="n"/>
      <c r="BF20" s="26" t="inlineStr">
        <is>
          <t>BP_RXDATA[181]</t>
        </is>
      </c>
      <c r="BG20" s="26" t="n"/>
      <c r="BH20" s="26" t="inlineStr">
        <is>
          <t>BP_RXDATA[165]</t>
        </is>
      </c>
      <c r="BI20" s="26" t="n"/>
      <c r="BJ20" s="26" t="inlineStr">
        <is>
          <t>BP_RXRD[9]</t>
        </is>
      </c>
      <c r="BK20" s="26" t="n"/>
      <c r="BL20" s="26" t="inlineStr">
        <is>
          <t>BP_RXDATA[144]</t>
        </is>
      </c>
      <c r="BM20" s="26" t="n"/>
      <c r="BN20" s="27" t="inlineStr">
        <is>
          <t>BP_RXDATA[129]</t>
        </is>
      </c>
      <c r="BO20" s="25" t="n"/>
      <c r="BP20" s="26" t="inlineStr">
        <is>
          <t>BP_RXDATA[117]</t>
        </is>
      </c>
      <c r="BQ20" s="26" t="n"/>
      <c r="BR20" s="26" t="inlineStr">
        <is>
          <t>BP_RXDATA[101]</t>
        </is>
      </c>
      <c r="BS20" s="26" t="n"/>
      <c r="BT20" s="26" t="inlineStr">
        <is>
          <t>BP_RXRD[5]</t>
        </is>
      </c>
      <c r="BU20" s="26" t="n"/>
      <c r="BV20" s="26" t="inlineStr">
        <is>
          <t>BP_RXDATA[80]</t>
        </is>
      </c>
      <c r="BW20" s="26" t="n"/>
      <c r="BX20" s="27" t="inlineStr">
        <is>
          <t>BP_RXDATA[65]</t>
        </is>
      </c>
      <c r="BY20" s="25" t="n"/>
      <c r="BZ20" s="26" t="inlineStr">
        <is>
          <t>BP_RXDATA[53]</t>
        </is>
      </c>
      <c r="CA20" s="26" t="n"/>
      <c r="CB20" s="26" t="inlineStr">
        <is>
          <t>BP_RXDATA[37]</t>
        </is>
      </c>
      <c r="CC20" s="26" t="n"/>
      <c r="CD20" s="26" t="inlineStr">
        <is>
          <t>BP_RXRD[1]</t>
        </is>
      </c>
      <c r="CE20" s="26" t="n"/>
      <c r="CF20" s="26" t="inlineStr">
        <is>
          <t>BP_RXDATA[16]</t>
        </is>
      </c>
      <c r="CG20" s="26" t="n"/>
      <c r="CH20" s="27" t="inlineStr">
        <is>
          <t>BP_RXDATA[1]</t>
        </is>
      </c>
      <c r="CI20" s="25" t="n"/>
      <c r="CJ20" s="27" t="n"/>
      <c r="CK20" s="25" t="n"/>
      <c r="CL20" s="26" t="n"/>
      <c r="CM20" s="26" t="n"/>
      <c r="CN20" s="26" t="n"/>
      <c r="CO20" s="26" t="n"/>
      <c r="CP20" s="26" t="n"/>
      <c r="CQ20" s="26" t="n"/>
      <c r="CR20" s="26" t="n"/>
      <c r="CS20" s="26" t="n"/>
      <c r="CT20" s="27" t="n"/>
    </row>
    <row r="21" ht="18.95" customFormat="1" customHeight="1" s="16">
      <c r="B21" s="39">
        <f>B22+Parameters!$C$9/2</f>
        <v/>
      </c>
      <c r="C21" s="25" t="n"/>
      <c r="D21" s="26" t="n"/>
      <c r="E21" s="26" t="n"/>
      <c r="F21" s="26" t="n"/>
      <c r="G21" s="45" t="inlineStr">
        <is>
          <t>BP_RXDATA[510]</t>
        </is>
      </c>
      <c r="H21" s="26" t="n"/>
      <c r="I21" s="26" t="inlineStr">
        <is>
          <t>BP_RXDATA[495]</t>
        </is>
      </c>
      <c r="J21" s="26" t="n"/>
      <c r="K21" s="26" t="inlineStr">
        <is>
          <t>BP_RXRD[30]</t>
        </is>
      </c>
      <c r="L21" s="26" t="n"/>
      <c r="M21" s="26" t="inlineStr">
        <is>
          <t>BP_RXDATA[474]</t>
        </is>
      </c>
      <c r="N21" s="26" t="n"/>
      <c r="O21" s="26" t="inlineStr">
        <is>
          <t>BP_RXDATA[458]</t>
        </is>
      </c>
      <c r="P21" s="27" t="n"/>
      <c r="Q21" s="25" t="inlineStr">
        <is>
          <t>BP_RXDATA[446]</t>
        </is>
      </c>
      <c r="R21" s="26" t="n"/>
      <c r="S21" s="26" t="inlineStr">
        <is>
          <t>BP_RXDATA[431]</t>
        </is>
      </c>
      <c r="T21" s="26" t="n"/>
      <c r="U21" s="26" t="inlineStr">
        <is>
          <t>BP_RXRD[26]</t>
        </is>
      </c>
      <c r="V21" s="26" t="n"/>
      <c r="W21" s="26" t="inlineStr">
        <is>
          <t>BP_RXDATA[410]</t>
        </is>
      </c>
      <c r="X21" s="26" t="n"/>
      <c r="Y21" s="26" t="inlineStr">
        <is>
          <t>BP_RXDATA[394]</t>
        </is>
      </c>
      <c r="Z21" s="27" t="n"/>
      <c r="AA21" s="25" t="inlineStr">
        <is>
          <t>BP_RXDATA[382]</t>
        </is>
      </c>
      <c r="AB21" s="26" t="n"/>
      <c r="AC21" s="26" t="inlineStr">
        <is>
          <t>BP_RXDATA[367]</t>
        </is>
      </c>
      <c r="AD21" s="26" t="n"/>
      <c r="AE21" s="26" t="inlineStr">
        <is>
          <t>BP_RXRD[22]</t>
        </is>
      </c>
      <c r="AF21" s="26" t="n"/>
      <c r="AG21" s="26" t="inlineStr">
        <is>
          <t>BP_RXDATA[346]</t>
        </is>
      </c>
      <c r="AH21" s="26" t="n"/>
      <c r="AI21" s="26" t="inlineStr">
        <is>
          <t>BP_RXDATA[330]</t>
        </is>
      </c>
      <c r="AJ21" s="27" t="n"/>
      <c r="AK21" s="25" t="inlineStr">
        <is>
          <t>BP_RXDATA[318]</t>
        </is>
      </c>
      <c r="AL21" s="26" t="n"/>
      <c r="AM21" s="26" t="inlineStr">
        <is>
          <t>BP_RXDATA[303]</t>
        </is>
      </c>
      <c r="AN21" s="26" t="n"/>
      <c r="AO21" s="26" t="inlineStr">
        <is>
          <t>BP_RXRD[18]</t>
        </is>
      </c>
      <c r="AP21" s="26" t="n"/>
      <c r="AQ21" s="26" t="inlineStr">
        <is>
          <t>BP_RXDATA[282]</t>
        </is>
      </c>
      <c r="AR21" s="26" t="n"/>
      <c r="AS21" s="26" t="inlineStr">
        <is>
          <t>BP_RXDATA[266]</t>
        </is>
      </c>
      <c r="AT21" s="27" t="n"/>
      <c r="AU21" s="25" t="inlineStr">
        <is>
          <t>BP_RXDATA[254]</t>
        </is>
      </c>
      <c r="AV21" s="26" t="n"/>
      <c r="AW21" s="26" t="inlineStr">
        <is>
          <t>BP_RXDATA[239]</t>
        </is>
      </c>
      <c r="AX21" s="26" t="n"/>
      <c r="AY21" s="26" t="inlineStr">
        <is>
          <t>BP_RXRD[14]</t>
        </is>
      </c>
      <c r="AZ21" s="26" t="n"/>
      <c r="BA21" s="26" t="inlineStr">
        <is>
          <t>BP_RXDATA[218]</t>
        </is>
      </c>
      <c r="BB21" s="26" t="n"/>
      <c r="BC21" s="26" t="inlineStr">
        <is>
          <t>BP_RXDATA[202]</t>
        </is>
      </c>
      <c r="BD21" s="27" t="n"/>
      <c r="BE21" s="25" t="inlineStr">
        <is>
          <t>BP_RXDATA[190]</t>
        </is>
      </c>
      <c r="BF21" s="26" t="n"/>
      <c r="BG21" s="26" t="inlineStr">
        <is>
          <t>BP_RXDATA[175]</t>
        </is>
      </c>
      <c r="BH21" s="26" t="n"/>
      <c r="BI21" s="26" t="inlineStr">
        <is>
          <t>BP_RXRD[10]</t>
        </is>
      </c>
      <c r="BJ21" s="26" t="n"/>
      <c r="BK21" s="26" t="inlineStr">
        <is>
          <t>BP_RXDATA[154]</t>
        </is>
      </c>
      <c r="BL21" s="26" t="n"/>
      <c r="BM21" s="26" t="inlineStr">
        <is>
          <t>BP_RXDATA[138]</t>
        </is>
      </c>
      <c r="BN21" s="27" t="n"/>
      <c r="BO21" s="25" t="inlineStr">
        <is>
          <t>BP_RXDATA[126]</t>
        </is>
      </c>
      <c r="BP21" s="26" t="n"/>
      <c r="BQ21" s="26" t="inlineStr">
        <is>
          <t>BP_RXDATA[111]</t>
        </is>
      </c>
      <c r="BR21" s="26" t="n"/>
      <c r="BS21" s="26" t="inlineStr">
        <is>
          <t>BP_RXRD[6]</t>
        </is>
      </c>
      <c r="BT21" s="26" t="n"/>
      <c r="BU21" s="26" t="inlineStr">
        <is>
          <t>BP_RXDATA[90]</t>
        </is>
      </c>
      <c r="BV21" s="26" t="n"/>
      <c r="BW21" s="26" t="inlineStr">
        <is>
          <t>BP_RXDATA[74]</t>
        </is>
      </c>
      <c r="BX21" s="27" t="n"/>
      <c r="BY21" s="25" t="inlineStr">
        <is>
          <t>BP_RXDATA[62]</t>
        </is>
      </c>
      <c r="BZ21" s="26" t="n"/>
      <c r="CA21" s="26" t="inlineStr">
        <is>
          <t>BP_RXDATA[47]</t>
        </is>
      </c>
      <c r="CB21" s="26" t="n"/>
      <c r="CC21" s="26" t="inlineStr">
        <is>
          <t>BP_RXRD[2]</t>
        </is>
      </c>
      <c r="CD21" s="26" t="n"/>
      <c r="CE21" s="26" t="inlineStr">
        <is>
          <t>BP_RXDATA[26]</t>
        </is>
      </c>
      <c r="CF21" s="26" t="n"/>
      <c r="CG21" s="26" t="inlineStr">
        <is>
          <t>BP_RXDATA[10]</t>
        </is>
      </c>
      <c r="CH21" s="27" t="n"/>
      <c r="CI21" s="25" t="n"/>
      <c r="CJ21" s="27" t="n"/>
      <c r="CK21" s="25" t="n"/>
      <c r="CL21" s="26" t="n"/>
      <c r="CM21" s="26" t="n"/>
      <c r="CN21" s="26" t="n"/>
      <c r="CO21" s="26" t="n"/>
      <c r="CP21" s="26" t="n"/>
      <c r="CQ21" s="26" t="n"/>
      <c r="CR21" s="26" t="n"/>
      <c r="CS21" s="26" t="n"/>
      <c r="CT21" s="27" t="n"/>
    </row>
    <row r="22" ht="18.95" customFormat="1" customHeight="1" s="16">
      <c r="B22" s="39">
        <f>B23+Parameters!$C$9/2</f>
        <v/>
      </c>
      <c r="C22" s="25" t="n"/>
      <c r="D22" s="26" t="n"/>
      <c r="E22" s="26" t="n"/>
      <c r="F22" s="26" t="n"/>
      <c r="G22" s="45" t="n"/>
      <c r="H22" s="26" t="inlineStr">
        <is>
          <t>BP_RXDATA[502]</t>
        </is>
      </c>
      <c r="I22" s="26" t="n"/>
      <c r="J22" s="26" t="inlineStr">
        <is>
          <t>BP_RXDATA[486]</t>
        </is>
      </c>
      <c r="K22" s="26" t="n"/>
      <c r="L22" s="26" t="inlineStr">
        <is>
          <t>VSS</t>
        </is>
      </c>
      <c r="M22" s="26" t="n"/>
      <c r="N22" s="26" t="inlineStr">
        <is>
          <t>BP_RXDATA[465]</t>
        </is>
      </c>
      <c r="O22" s="26" t="n"/>
      <c r="P22" s="27" t="inlineStr">
        <is>
          <t>VSS</t>
        </is>
      </c>
      <c r="Q22" s="25" t="n"/>
      <c r="R22" s="26" t="inlineStr">
        <is>
          <t>BP_RXDATA[438]</t>
        </is>
      </c>
      <c r="S22" s="26" t="n"/>
      <c r="T22" s="26" t="inlineStr">
        <is>
          <t>BP_RXDATA[422]</t>
        </is>
      </c>
      <c r="U22" s="26" t="n"/>
      <c r="V22" s="26" t="inlineStr">
        <is>
          <t>VSS</t>
        </is>
      </c>
      <c r="W22" s="26" t="n"/>
      <c r="X22" s="26" t="inlineStr">
        <is>
          <t>BP_RXDATA[401]</t>
        </is>
      </c>
      <c r="Y22" s="26" t="n"/>
      <c r="Z22" s="27" t="inlineStr">
        <is>
          <t>VSS</t>
        </is>
      </c>
      <c r="AA22" s="25" t="n"/>
      <c r="AB22" s="26" t="inlineStr">
        <is>
          <t>BP_RXDATA[374]</t>
        </is>
      </c>
      <c r="AC22" s="26" t="n"/>
      <c r="AD22" s="26" t="inlineStr">
        <is>
          <t>BP_RXDATA[358]</t>
        </is>
      </c>
      <c r="AE22" s="26" t="n"/>
      <c r="AF22" s="26" t="inlineStr">
        <is>
          <t>VSS</t>
        </is>
      </c>
      <c r="AG22" s="26" t="n"/>
      <c r="AH22" s="26" t="inlineStr">
        <is>
          <t>BP_RXDATA[337]</t>
        </is>
      </c>
      <c r="AI22" s="26" t="n"/>
      <c r="AJ22" s="27" t="inlineStr">
        <is>
          <t>VSS</t>
        </is>
      </c>
      <c r="AK22" s="25" t="n"/>
      <c r="AL22" s="26" t="inlineStr">
        <is>
          <t>BP_RXDATA[310]</t>
        </is>
      </c>
      <c r="AM22" s="26" t="n"/>
      <c r="AN22" s="26" t="inlineStr">
        <is>
          <t>BP_RXDATA[294]</t>
        </is>
      </c>
      <c r="AO22" s="26" t="n"/>
      <c r="AP22" s="26" t="inlineStr">
        <is>
          <t>VSS</t>
        </is>
      </c>
      <c r="AQ22" s="26" t="n"/>
      <c r="AR22" s="26" t="inlineStr">
        <is>
          <t>BP_RXDATA[273]</t>
        </is>
      </c>
      <c r="AS22" s="26" t="n"/>
      <c r="AT22" s="27" t="inlineStr">
        <is>
          <t>VSS</t>
        </is>
      </c>
      <c r="AU22" s="25" t="n"/>
      <c r="AV22" s="26" t="inlineStr">
        <is>
          <t>BP_RXDATA[246]</t>
        </is>
      </c>
      <c r="AW22" s="26" t="n"/>
      <c r="AX22" s="26" t="inlineStr">
        <is>
          <t>BP_RXDATA[230]</t>
        </is>
      </c>
      <c r="AY22" s="26" t="n"/>
      <c r="AZ22" s="26" t="inlineStr">
        <is>
          <t>VSS</t>
        </is>
      </c>
      <c r="BA22" s="26" t="n"/>
      <c r="BB22" s="26" t="inlineStr">
        <is>
          <t>BP_RXDATA[209]</t>
        </is>
      </c>
      <c r="BC22" s="26" t="n"/>
      <c r="BD22" s="27" t="inlineStr">
        <is>
          <t>VSS</t>
        </is>
      </c>
      <c r="BE22" s="25" t="n"/>
      <c r="BF22" s="26" t="inlineStr">
        <is>
          <t>BP_RXDATA[182]</t>
        </is>
      </c>
      <c r="BG22" s="26" t="n"/>
      <c r="BH22" s="26" t="inlineStr">
        <is>
          <t>BP_RXDATA[166]</t>
        </is>
      </c>
      <c r="BI22" s="26" t="n"/>
      <c r="BJ22" s="26" t="inlineStr">
        <is>
          <t>VSS</t>
        </is>
      </c>
      <c r="BK22" s="26" t="n"/>
      <c r="BL22" s="26" t="inlineStr">
        <is>
          <t>BP_RXDATA[145]</t>
        </is>
      </c>
      <c r="BM22" s="26" t="n"/>
      <c r="BN22" s="27" t="inlineStr">
        <is>
          <t>VSS</t>
        </is>
      </c>
      <c r="BO22" s="25" t="n"/>
      <c r="BP22" s="26" t="inlineStr">
        <is>
          <t>BP_RXDATA[118]</t>
        </is>
      </c>
      <c r="BQ22" s="26" t="n"/>
      <c r="BR22" s="26" t="inlineStr">
        <is>
          <t>BP_RXDATA[102]</t>
        </is>
      </c>
      <c r="BS22" s="26" t="n"/>
      <c r="BT22" s="26" t="inlineStr">
        <is>
          <t>VSS</t>
        </is>
      </c>
      <c r="BU22" s="26" t="n"/>
      <c r="BV22" s="26" t="inlineStr">
        <is>
          <t>BP_RXDATA[81]</t>
        </is>
      </c>
      <c r="BW22" s="26" t="n"/>
      <c r="BX22" s="27" t="inlineStr">
        <is>
          <t>VSS</t>
        </is>
      </c>
      <c r="BY22" s="25" t="n"/>
      <c r="BZ22" s="26" t="inlineStr">
        <is>
          <t>BP_RXDATA[54]</t>
        </is>
      </c>
      <c r="CA22" s="26" t="n"/>
      <c r="CB22" s="26" t="inlineStr">
        <is>
          <t>BP_RXDATA[38]</t>
        </is>
      </c>
      <c r="CC22" s="26" t="n"/>
      <c r="CD22" s="26" t="inlineStr">
        <is>
          <t>VSS</t>
        </is>
      </c>
      <c r="CE22" s="26" t="n"/>
      <c r="CF22" s="26" t="inlineStr">
        <is>
          <t>BP_RXDATA[17]</t>
        </is>
      </c>
      <c r="CG22" s="26" t="n"/>
      <c r="CH22" s="27" t="inlineStr">
        <is>
          <t>VSS</t>
        </is>
      </c>
      <c r="CI22" s="25" t="n"/>
      <c r="CJ22" s="27" t="n"/>
      <c r="CK22" s="25" t="n"/>
      <c r="CL22" s="26" t="n"/>
      <c r="CM22" s="26" t="n"/>
      <c r="CN22" s="26" t="n"/>
      <c r="CO22" s="26" t="n"/>
      <c r="CP22" s="26" t="n"/>
      <c r="CQ22" s="26" t="n"/>
      <c r="CR22" s="26" t="n"/>
      <c r="CS22" s="26" t="n"/>
      <c r="CT22" s="27" t="n"/>
    </row>
    <row r="23" ht="18.95" customFormat="1" customHeight="1" s="16">
      <c r="B23" s="39">
        <f>B24+Parameters!$C$9/2</f>
        <v/>
      </c>
      <c r="C23" s="25" t="n"/>
      <c r="D23" s="26" t="n"/>
      <c r="E23" s="26" t="n"/>
      <c r="F23" s="26" t="n"/>
      <c r="G23" s="45" t="inlineStr">
        <is>
          <t>BP_RXDATA[509]</t>
        </is>
      </c>
      <c r="H23" s="26" t="n"/>
      <c r="I23" s="26" t="inlineStr">
        <is>
          <t>BP_RXDATA[494]</t>
        </is>
      </c>
      <c r="J23" s="26" t="n"/>
      <c r="K23" s="26" t="inlineStr">
        <is>
          <t>VCCIO</t>
        </is>
      </c>
      <c r="L23" s="26" t="n"/>
      <c r="M23" s="26" t="inlineStr">
        <is>
          <t>BP_RXDATA[473]</t>
        </is>
      </c>
      <c r="N23" s="26" t="n"/>
      <c r="O23" s="26" t="inlineStr">
        <is>
          <t>BP_RXDATA[457]</t>
        </is>
      </c>
      <c r="P23" s="27" t="n"/>
      <c r="Q23" s="25" t="inlineStr">
        <is>
          <t>BP_RXDATA[445]</t>
        </is>
      </c>
      <c r="R23" s="26" t="n"/>
      <c r="S23" s="26" t="inlineStr">
        <is>
          <t>BP_RXDATA[430]</t>
        </is>
      </c>
      <c r="T23" s="26" t="n"/>
      <c r="U23" s="26" t="inlineStr">
        <is>
          <t>VCCIO</t>
        </is>
      </c>
      <c r="V23" s="26" t="n"/>
      <c r="W23" s="26" t="inlineStr">
        <is>
          <t>BP_RXDATA[409]</t>
        </is>
      </c>
      <c r="X23" s="26" t="n"/>
      <c r="Y23" s="26" t="inlineStr">
        <is>
          <t>BP_RXDATA[393]</t>
        </is>
      </c>
      <c r="Z23" s="27" t="n"/>
      <c r="AA23" s="25" t="inlineStr">
        <is>
          <t>BP_RXDATA[381]</t>
        </is>
      </c>
      <c r="AB23" s="26" t="n"/>
      <c r="AC23" s="26" t="inlineStr">
        <is>
          <t>BP_RXDATA[366]</t>
        </is>
      </c>
      <c r="AD23" s="26" t="n"/>
      <c r="AE23" s="26" t="inlineStr">
        <is>
          <t>VCCIO</t>
        </is>
      </c>
      <c r="AF23" s="26" t="n"/>
      <c r="AG23" s="26" t="inlineStr">
        <is>
          <t>BP_RXDATA[345]</t>
        </is>
      </c>
      <c r="AH23" s="26" t="n"/>
      <c r="AI23" s="26" t="inlineStr">
        <is>
          <t>BP_RXDATA[329]</t>
        </is>
      </c>
      <c r="AJ23" s="27" t="n"/>
      <c r="AK23" s="25" t="inlineStr">
        <is>
          <t>BP_RXDATA[317]</t>
        </is>
      </c>
      <c r="AL23" s="26" t="n"/>
      <c r="AM23" s="26" t="inlineStr">
        <is>
          <t>BP_RXDATA[302]</t>
        </is>
      </c>
      <c r="AN23" s="26" t="n"/>
      <c r="AO23" s="26" t="inlineStr">
        <is>
          <t>VCCIO</t>
        </is>
      </c>
      <c r="AP23" s="26" t="n"/>
      <c r="AQ23" s="26" t="inlineStr">
        <is>
          <t>BP_RXDATA[281]</t>
        </is>
      </c>
      <c r="AR23" s="26" t="n"/>
      <c r="AS23" s="26" t="inlineStr">
        <is>
          <t>BP_RXDATA[265]</t>
        </is>
      </c>
      <c r="AT23" s="27" t="n"/>
      <c r="AU23" s="25" t="inlineStr">
        <is>
          <t>BP_RXDATA[253]</t>
        </is>
      </c>
      <c r="AV23" s="26" t="n"/>
      <c r="AW23" s="26" t="inlineStr">
        <is>
          <t>BP_RXDATA[238]</t>
        </is>
      </c>
      <c r="AX23" s="26" t="n"/>
      <c r="AY23" s="26" t="inlineStr">
        <is>
          <t>VCCIO</t>
        </is>
      </c>
      <c r="AZ23" s="26" t="n"/>
      <c r="BA23" s="26" t="inlineStr">
        <is>
          <t>BP_RXDATA[217]</t>
        </is>
      </c>
      <c r="BB23" s="26" t="n"/>
      <c r="BC23" s="26" t="inlineStr">
        <is>
          <t>BP_RXDATA[201]</t>
        </is>
      </c>
      <c r="BD23" s="27" t="n"/>
      <c r="BE23" s="25" t="inlineStr">
        <is>
          <t>BP_RXDATA[189]</t>
        </is>
      </c>
      <c r="BF23" s="26" t="n"/>
      <c r="BG23" s="26" t="inlineStr">
        <is>
          <t>BP_RXDATA[174]</t>
        </is>
      </c>
      <c r="BH23" s="26" t="n"/>
      <c r="BI23" s="26" t="inlineStr">
        <is>
          <t>VCCIO</t>
        </is>
      </c>
      <c r="BJ23" s="26" t="n"/>
      <c r="BK23" s="26" t="inlineStr">
        <is>
          <t>BP_RXDATA[153]</t>
        </is>
      </c>
      <c r="BL23" s="26" t="n"/>
      <c r="BM23" s="26" t="inlineStr">
        <is>
          <t>BP_RXDATA[137]</t>
        </is>
      </c>
      <c r="BN23" s="27" t="n"/>
      <c r="BO23" s="25" t="inlineStr">
        <is>
          <t>BP_RXDATA[125]</t>
        </is>
      </c>
      <c r="BP23" s="26" t="n"/>
      <c r="BQ23" s="26" t="inlineStr">
        <is>
          <t>BP_RXDATA[110]</t>
        </is>
      </c>
      <c r="BR23" s="26" t="n"/>
      <c r="BS23" s="26" t="inlineStr">
        <is>
          <t>VCCIO</t>
        </is>
      </c>
      <c r="BT23" s="26" t="n"/>
      <c r="BU23" s="26" t="inlineStr">
        <is>
          <t>BP_RXDATA[89]</t>
        </is>
      </c>
      <c r="BV23" s="26" t="n"/>
      <c r="BW23" s="26" t="inlineStr">
        <is>
          <t>BP_RXDATA[73]</t>
        </is>
      </c>
      <c r="BX23" s="27" t="n"/>
      <c r="BY23" s="25" t="inlineStr">
        <is>
          <t>BP_RXDATA[61]</t>
        </is>
      </c>
      <c r="BZ23" s="26" t="n"/>
      <c r="CA23" s="26" t="inlineStr">
        <is>
          <t>BP_RXDATA[46]</t>
        </is>
      </c>
      <c r="CB23" s="26" t="n"/>
      <c r="CC23" s="26" t="inlineStr">
        <is>
          <t>VCCIO</t>
        </is>
      </c>
      <c r="CD23" s="26" t="n"/>
      <c r="CE23" s="26" t="inlineStr">
        <is>
          <t>BP_RXDATA[25]</t>
        </is>
      </c>
      <c r="CF23" s="26" t="n"/>
      <c r="CG23" s="26" t="inlineStr">
        <is>
          <t>BP_RXDATA[9]</t>
        </is>
      </c>
      <c r="CH23" s="27" t="n"/>
      <c r="CI23" s="25" t="n"/>
      <c r="CJ23" s="27" t="n"/>
      <c r="CK23" s="25" t="n"/>
      <c r="CL23" s="26" t="n"/>
      <c r="CM23" s="26" t="n"/>
      <c r="CN23" s="26" t="n"/>
      <c r="CO23" s="26" t="n"/>
      <c r="CP23" s="26" t="n"/>
      <c r="CQ23" s="26" t="n"/>
      <c r="CR23" s="26" t="n"/>
      <c r="CS23" s="26" t="n"/>
      <c r="CT23" s="27" t="n"/>
    </row>
    <row r="24" ht="18.95" customFormat="1" customHeight="1" s="16">
      <c r="B24" s="39">
        <f>B25+Parameters!$C$9/2</f>
        <v/>
      </c>
      <c r="C24" s="25" t="n"/>
      <c r="D24" s="26" t="n"/>
      <c r="E24" s="26" t="n"/>
      <c r="F24" s="26" t="n"/>
      <c r="G24" s="45" t="n"/>
      <c r="H24" s="26" t="inlineStr">
        <is>
          <t>BP_RXDATA[503]</t>
        </is>
      </c>
      <c r="I24" s="26" t="n"/>
      <c r="J24" s="26" t="inlineStr">
        <is>
          <t>BP_RXDATA[487]</t>
        </is>
      </c>
      <c r="K24" s="26" t="n"/>
      <c r="L24" s="26" t="inlineStr">
        <is>
          <t>BP_RXCKRD[7]</t>
        </is>
      </c>
      <c r="M24" s="26" t="n"/>
      <c r="N24" s="26" t="inlineStr">
        <is>
          <t>BP_RXDATA[466]</t>
        </is>
      </c>
      <c r="O24" s="26" t="n"/>
      <c r="P24" s="27" t="inlineStr">
        <is>
          <t>BP_RXDATA[450]</t>
        </is>
      </c>
      <c r="Q24" s="25" t="n"/>
      <c r="R24" s="26" t="inlineStr">
        <is>
          <t>BP_RXDATA[439]</t>
        </is>
      </c>
      <c r="S24" s="26" t="n"/>
      <c r="T24" s="26" t="inlineStr">
        <is>
          <t>BP_RXDATA[423]</t>
        </is>
      </c>
      <c r="U24" s="26" t="n"/>
      <c r="V24" s="26" t="inlineStr">
        <is>
          <t>BP_RXCKRD[6]</t>
        </is>
      </c>
      <c r="W24" s="26" t="n"/>
      <c r="X24" s="26" t="inlineStr">
        <is>
          <t>BP_RXDATA[402]</t>
        </is>
      </c>
      <c r="Y24" s="26" t="n"/>
      <c r="Z24" s="27" t="inlineStr">
        <is>
          <t>BP_RXDATA[386]</t>
        </is>
      </c>
      <c r="AA24" s="25" t="n"/>
      <c r="AB24" s="26" t="inlineStr">
        <is>
          <t>BP_RXDATA[375]</t>
        </is>
      </c>
      <c r="AC24" s="26" t="n"/>
      <c r="AD24" s="26" t="inlineStr">
        <is>
          <t>BP_RXDATA[359]</t>
        </is>
      </c>
      <c r="AE24" s="26" t="n"/>
      <c r="AF24" s="26" t="inlineStr">
        <is>
          <t>BP_RXCKRD[5]</t>
        </is>
      </c>
      <c r="AG24" s="26" t="n"/>
      <c r="AH24" s="26" t="inlineStr">
        <is>
          <t>BP_RXDATA[338]</t>
        </is>
      </c>
      <c r="AI24" s="26" t="n"/>
      <c r="AJ24" s="27" t="inlineStr">
        <is>
          <t>BP_RXDATA[322]</t>
        </is>
      </c>
      <c r="AK24" s="25" t="n"/>
      <c r="AL24" s="26" t="inlineStr">
        <is>
          <t>BP_RXDATA[311]</t>
        </is>
      </c>
      <c r="AM24" s="26" t="n"/>
      <c r="AN24" s="26" t="inlineStr">
        <is>
          <t>BP_RXDATA[295]</t>
        </is>
      </c>
      <c r="AO24" s="26" t="n"/>
      <c r="AP24" s="26" t="inlineStr">
        <is>
          <t>BP_RXCKRD[4]</t>
        </is>
      </c>
      <c r="AQ24" s="26" t="n"/>
      <c r="AR24" s="26" t="inlineStr">
        <is>
          <t>BP_RXDATA[274]</t>
        </is>
      </c>
      <c r="AS24" s="26" t="n"/>
      <c r="AT24" s="27" t="inlineStr">
        <is>
          <t>BP_RXDATA[258]</t>
        </is>
      </c>
      <c r="AU24" s="25" t="n"/>
      <c r="AV24" s="26" t="inlineStr">
        <is>
          <t>BP_RXDATA[247]</t>
        </is>
      </c>
      <c r="AW24" s="26" t="n"/>
      <c r="AX24" s="26" t="inlineStr">
        <is>
          <t>BP_RXDATA[231]</t>
        </is>
      </c>
      <c r="AY24" s="26" t="n"/>
      <c r="AZ24" s="26" t="inlineStr">
        <is>
          <t>BP_RXCKRD[3]</t>
        </is>
      </c>
      <c r="BA24" s="26" t="n"/>
      <c r="BB24" s="26" t="inlineStr">
        <is>
          <t>BP_RXDATA[210]</t>
        </is>
      </c>
      <c r="BC24" s="26" t="n"/>
      <c r="BD24" s="27" t="inlineStr">
        <is>
          <t>BP_RXDATA[194]</t>
        </is>
      </c>
      <c r="BE24" s="25" t="n"/>
      <c r="BF24" s="26" t="inlineStr">
        <is>
          <t>BP_RXDATA[183]</t>
        </is>
      </c>
      <c r="BG24" s="26" t="n"/>
      <c r="BH24" s="26" t="inlineStr">
        <is>
          <t>BP_RXDATA[167]</t>
        </is>
      </c>
      <c r="BI24" s="26" t="n"/>
      <c r="BJ24" s="26" t="inlineStr">
        <is>
          <t>BP_RXCKRD[2]</t>
        </is>
      </c>
      <c r="BK24" s="26" t="n"/>
      <c r="BL24" s="26" t="inlineStr">
        <is>
          <t>BP_RXDATA[146]</t>
        </is>
      </c>
      <c r="BM24" s="26" t="n"/>
      <c r="BN24" s="27" t="inlineStr">
        <is>
          <t>BP_RXDATA[130]</t>
        </is>
      </c>
      <c r="BO24" s="25" t="n"/>
      <c r="BP24" s="26" t="inlineStr">
        <is>
          <t>BP_RXDATA[119]</t>
        </is>
      </c>
      <c r="BQ24" s="26" t="n"/>
      <c r="BR24" s="26" t="inlineStr">
        <is>
          <t>BP_RXDATA[103]</t>
        </is>
      </c>
      <c r="BS24" s="26" t="n"/>
      <c r="BT24" s="26" t="inlineStr">
        <is>
          <t>BP_RXCKRD[1]</t>
        </is>
      </c>
      <c r="BU24" s="26" t="n"/>
      <c r="BV24" s="26" t="inlineStr">
        <is>
          <t>BP_RXDATA[82]</t>
        </is>
      </c>
      <c r="BW24" s="26" t="n"/>
      <c r="BX24" s="27" t="inlineStr">
        <is>
          <t>BP_RXDATA[66]</t>
        </is>
      </c>
      <c r="BY24" s="25" t="n"/>
      <c r="BZ24" s="26" t="inlineStr">
        <is>
          <t>BP_RXDATA[55]</t>
        </is>
      </c>
      <c r="CA24" s="26" t="n"/>
      <c r="CB24" s="26" t="inlineStr">
        <is>
          <t>BP_RXDATA[39]</t>
        </is>
      </c>
      <c r="CC24" s="26" t="n"/>
      <c r="CD24" s="26" t="inlineStr">
        <is>
          <t>BP_RXCKRD[0]</t>
        </is>
      </c>
      <c r="CE24" s="26" t="n"/>
      <c r="CF24" s="26" t="inlineStr">
        <is>
          <t>BP_RXDATA[18]</t>
        </is>
      </c>
      <c r="CG24" s="26" t="n"/>
      <c r="CH24" s="27" t="inlineStr">
        <is>
          <t>BP_RXDATA[2]</t>
        </is>
      </c>
      <c r="CI24" s="25" t="n"/>
      <c r="CJ24" s="27" t="n"/>
      <c r="CK24" s="25" t="n"/>
      <c r="CL24" s="26" t="n"/>
      <c r="CM24" s="26" t="n"/>
      <c r="CN24" s="26" t="n"/>
      <c r="CO24" s="26" t="n"/>
      <c r="CP24" s="26" t="n"/>
      <c r="CQ24" s="26" t="n"/>
      <c r="CR24" s="26" t="n"/>
      <c r="CS24" s="26" t="n"/>
      <c r="CT24" s="27" t="n"/>
    </row>
    <row r="25" ht="18.95" customFormat="1" customHeight="1" s="16">
      <c r="B25" s="39">
        <f>B26+Parameters!$C$9/2</f>
        <v/>
      </c>
      <c r="C25" s="25" t="n"/>
      <c r="D25" s="26" t="n"/>
      <c r="E25" s="26" t="n"/>
      <c r="F25" s="26" t="n"/>
      <c r="G25" s="45" t="inlineStr">
        <is>
          <t>VSS</t>
        </is>
      </c>
      <c r="H25" s="26" t="n"/>
      <c r="I25" s="26" t="inlineStr">
        <is>
          <t>BP_RXDATA[493]</t>
        </is>
      </c>
      <c r="J25" s="26" t="n"/>
      <c r="K25" s="26" t="inlineStr">
        <is>
          <t>BP_RXTRK[7]</t>
        </is>
      </c>
      <c r="L25" s="26" t="n"/>
      <c r="M25" s="26" t="inlineStr">
        <is>
          <t>BP_RXDATA[472]</t>
        </is>
      </c>
      <c r="N25" s="26" t="n"/>
      <c r="O25" s="26" t="inlineStr">
        <is>
          <t>BP_RXDATA[456]</t>
        </is>
      </c>
      <c r="P25" s="27" t="n"/>
      <c r="Q25" s="25" t="inlineStr">
        <is>
          <t>VSS</t>
        </is>
      </c>
      <c r="R25" s="26" t="n"/>
      <c r="S25" s="26" t="inlineStr">
        <is>
          <t>BP_RXDATA[429]</t>
        </is>
      </c>
      <c r="T25" s="26" t="n"/>
      <c r="U25" s="26" t="inlineStr">
        <is>
          <t>BP_RXTRK[6]</t>
        </is>
      </c>
      <c r="V25" s="26" t="n"/>
      <c r="W25" s="26" t="inlineStr">
        <is>
          <t>BP_RXDATA[408]</t>
        </is>
      </c>
      <c r="X25" s="26" t="n"/>
      <c r="Y25" s="26" t="inlineStr">
        <is>
          <t>BP_RXDATA[392]</t>
        </is>
      </c>
      <c r="Z25" s="27" t="n"/>
      <c r="AA25" s="25" t="inlineStr">
        <is>
          <t>VSS</t>
        </is>
      </c>
      <c r="AB25" s="26" t="n"/>
      <c r="AC25" s="26" t="inlineStr">
        <is>
          <t>BP_RXDATA[365]</t>
        </is>
      </c>
      <c r="AD25" s="26" t="n"/>
      <c r="AE25" s="26" t="inlineStr">
        <is>
          <t>BP_RXTRK[5]</t>
        </is>
      </c>
      <c r="AF25" s="26" t="n"/>
      <c r="AG25" s="26" t="inlineStr">
        <is>
          <t>BP_RXDATA[344]</t>
        </is>
      </c>
      <c r="AH25" s="26" t="n"/>
      <c r="AI25" s="26" t="inlineStr">
        <is>
          <t>BP_RXDATA[328]</t>
        </is>
      </c>
      <c r="AJ25" s="27" t="n"/>
      <c r="AK25" s="25" t="inlineStr">
        <is>
          <t>VSS</t>
        </is>
      </c>
      <c r="AL25" s="26" t="n"/>
      <c r="AM25" s="26" t="inlineStr">
        <is>
          <t>BP_RXDATA[301]</t>
        </is>
      </c>
      <c r="AN25" s="26" t="n"/>
      <c r="AO25" s="26" t="inlineStr">
        <is>
          <t>BP_RXTRK[4]</t>
        </is>
      </c>
      <c r="AP25" s="26" t="n"/>
      <c r="AQ25" s="26" t="inlineStr">
        <is>
          <t>BP_RXDATA[280]</t>
        </is>
      </c>
      <c r="AR25" s="26" t="n"/>
      <c r="AS25" s="26" t="inlineStr">
        <is>
          <t>BP_RXDATA[264]</t>
        </is>
      </c>
      <c r="AT25" s="27" t="n"/>
      <c r="AU25" s="25" t="inlineStr">
        <is>
          <t>VSS</t>
        </is>
      </c>
      <c r="AV25" s="26" t="n"/>
      <c r="AW25" s="26" t="inlineStr">
        <is>
          <t>BP_RXDATA[237]</t>
        </is>
      </c>
      <c r="AX25" s="26" t="n"/>
      <c r="AY25" s="26" t="inlineStr">
        <is>
          <t>BP_RXTRK[3]</t>
        </is>
      </c>
      <c r="AZ25" s="26" t="n"/>
      <c r="BA25" s="26" t="inlineStr">
        <is>
          <t>BP_RXDATA[216]</t>
        </is>
      </c>
      <c r="BB25" s="26" t="n"/>
      <c r="BC25" s="26" t="inlineStr">
        <is>
          <t>BP_RXDATA[200]</t>
        </is>
      </c>
      <c r="BD25" s="27" t="n"/>
      <c r="BE25" s="25" t="inlineStr">
        <is>
          <t>VSS</t>
        </is>
      </c>
      <c r="BF25" s="26" t="n"/>
      <c r="BG25" s="26" t="inlineStr">
        <is>
          <t>BP_RXDATA[173]</t>
        </is>
      </c>
      <c r="BH25" s="26" t="n"/>
      <c r="BI25" s="26" t="inlineStr">
        <is>
          <t>BP_RXTRK[2]</t>
        </is>
      </c>
      <c r="BJ25" s="26" t="n"/>
      <c r="BK25" s="26" t="inlineStr">
        <is>
          <t>BP_RXDATA[152]</t>
        </is>
      </c>
      <c r="BL25" s="26" t="n"/>
      <c r="BM25" s="26" t="inlineStr">
        <is>
          <t>BP_RXDATA[136]</t>
        </is>
      </c>
      <c r="BN25" s="27" t="n"/>
      <c r="BO25" s="25" t="inlineStr">
        <is>
          <t>VSS</t>
        </is>
      </c>
      <c r="BP25" s="26" t="n"/>
      <c r="BQ25" s="26" t="inlineStr">
        <is>
          <t>BP_RXDATA[109]</t>
        </is>
      </c>
      <c r="BR25" s="26" t="n"/>
      <c r="BS25" s="26" t="inlineStr">
        <is>
          <t>BP_RXTRK[1]</t>
        </is>
      </c>
      <c r="BT25" s="26" t="n"/>
      <c r="BU25" s="26" t="inlineStr">
        <is>
          <t>BP_RXDATA[88]</t>
        </is>
      </c>
      <c r="BV25" s="26" t="n"/>
      <c r="BW25" s="26" t="inlineStr">
        <is>
          <t>BP_RXDATA[72]</t>
        </is>
      </c>
      <c r="BX25" s="27" t="n"/>
      <c r="BY25" s="25" t="inlineStr">
        <is>
          <t>VSS</t>
        </is>
      </c>
      <c r="BZ25" s="26" t="n"/>
      <c r="CA25" s="26" t="inlineStr">
        <is>
          <t>BP_RXDATA[45]</t>
        </is>
      </c>
      <c r="CB25" s="26" t="n"/>
      <c r="CC25" s="26" t="inlineStr">
        <is>
          <t>BP_RXTRK[0]</t>
        </is>
      </c>
      <c r="CD25" s="26" t="n"/>
      <c r="CE25" s="26" t="inlineStr">
        <is>
          <t>BP_RXDATA[24]</t>
        </is>
      </c>
      <c r="CF25" s="26" t="n"/>
      <c r="CG25" s="26" t="inlineStr">
        <is>
          <t>BP_RXDATA[8]</t>
        </is>
      </c>
      <c r="CH25" s="27" t="n"/>
      <c r="CI25" s="25" t="n"/>
      <c r="CJ25" s="27" t="n"/>
      <c r="CK25" s="25" t="n"/>
      <c r="CL25" s="26" t="n"/>
      <c r="CM25" s="26" t="n"/>
      <c r="CN25" s="26" t="n"/>
      <c r="CO25" s="26" t="n"/>
      <c r="CP25" s="26" t="n"/>
      <c r="CQ25" s="26" t="n"/>
      <c r="CR25" s="26" t="n"/>
      <c r="CS25" s="26" t="n"/>
      <c r="CT25" s="27" t="n"/>
    </row>
    <row r="26" ht="18.95" customFormat="1" customHeight="1" s="16">
      <c r="B26" s="39">
        <f>B27+Parameters!$C$9/2</f>
        <v/>
      </c>
      <c r="C26" s="25" t="n"/>
      <c r="D26" s="26" t="n"/>
      <c r="E26" s="26" t="n"/>
      <c r="F26" s="26" t="n"/>
      <c r="G26" s="45" t="n"/>
      <c r="H26" s="26" t="inlineStr">
        <is>
          <t>BP_RXDATA[504]</t>
        </is>
      </c>
      <c r="I26" s="26" t="n"/>
      <c r="J26" s="26" t="inlineStr">
        <is>
          <t>VSS</t>
        </is>
      </c>
      <c r="K26" s="26" t="n"/>
      <c r="L26" s="26" t="inlineStr">
        <is>
          <t>BP_RXCKN[7]</t>
        </is>
      </c>
      <c r="M26" s="26" t="n"/>
      <c r="N26" s="26" t="inlineStr">
        <is>
          <t>BP_RXDATA[467]</t>
        </is>
      </c>
      <c r="O26" s="26" t="n"/>
      <c r="P26" s="27" t="inlineStr">
        <is>
          <t>BP_RXDATA[451]</t>
        </is>
      </c>
      <c r="Q26" s="25" t="n"/>
      <c r="R26" s="26" t="inlineStr">
        <is>
          <t>BP_RXDATA[440]</t>
        </is>
      </c>
      <c r="S26" s="26" t="n"/>
      <c r="T26" s="26" t="inlineStr">
        <is>
          <t>VSS</t>
        </is>
      </c>
      <c r="U26" s="26" t="n"/>
      <c r="V26" s="26" t="inlineStr">
        <is>
          <t>BP_RXCKN[6]</t>
        </is>
      </c>
      <c r="W26" s="26" t="n"/>
      <c r="X26" s="26" t="inlineStr">
        <is>
          <t>BP_RXDATA[403]</t>
        </is>
      </c>
      <c r="Y26" s="26" t="n"/>
      <c r="Z26" s="27" t="inlineStr">
        <is>
          <t>BP_RXDATA[387]</t>
        </is>
      </c>
      <c r="AA26" s="25" t="n"/>
      <c r="AB26" s="26" t="inlineStr">
        <is>
          <t>BP_RXDATA[376]</t>
        </is>
      </c>
      <c r="AC26" s="26" t="n"/>
      <c r="AD26" s="26" t="inlineStr">
        <is>
          <t>VSS</t>
        </is>
      </c>
      <c r="AE26" s="26" t="n"/>
      <c r="AF26" s="26" t="inlineStr">
        <is>
          <t>BP_RXCKN[5]</t>
        </is>
      </c>
      <c r="AG26" s="26" t="n"/>
      <c r="AH26" s="26" t="inlineStr">
        <is>
          <t>BP_RXDATA[339]</t>
        </is>
      </c>
      <c r="AI26" s="26" t="n"/>
      <c r="AJ26" s="27" t="inlineStr">
        <is>
          <t>BP_RXDATA[323]</t>
        </is>
      </c>
      <c r="AK26" s="25" t="n"/>
      <c r="AL26" s="26" t="inlineStr">
        <is>
          <t>BP_RXDATA[312]</t>
        </is>
      </c>
      <c r="AM26" s="26" t="n"/>
      <c r="AN26" s="26" t="inlineStr">
        <is>
          <t>VSS</t>
        </is>
      </c>
      <c r="AO26" s="26" t="n"/>
      <c r="AP26" s="26" t="inlineStr">
        <is>
          <t>BP_RXCKN[4]</t>
        </is>
      </c>
      <c r="AQ26" s="26" t="n"/>
      <c r="AR26" s="26" t="inlineStr">
        <is>
          <t>BP_RXDATA[275]</t>
        </is>
      </c>
      <c r="AS26" s="26" t="n"/>
      <c r="AT26" s="27" t="inlineStr">
        <is>
          <t>BP_RXDATA[259]</t>
        </is>
      </c>
      <c r="AU26" s="25" t="n"/>
      <c r="AV26" s="26" t="inlineStr">
        <is>
          <t>BP_RXDATA[248]</t>
        </is>
      </c>
      <c r="AW26" s="26" t="n"/>
      <c r="AX26" s="26" t="inlineStr">
        <is>
          <t>VSS</t>
        </is>
      </c>
      <c r="AY26" s="26" t="n"/>
      <c r="AZ26" s="26" t="inlineStr">
        <is>
          <t>BP_RXCKN[3]</t>
        </is>
      </c>
      <c r="BA26" s="26" t="n"/>
      <c r="BB26" s="26" t="inlineStr">
        <is>
          <t>BP_RXDATA[211]</t>
        </is>
      </c>
      <c r="BC26" s="26" t="n"/>
      <c r="BD26" s="27" t="inlineStr">
        <is>
          <t>BP_RXDATA[195]</t>
        </is>
      </c>
      <c r="BE26" s="25" t="n"/>
      <c r="BF26" s="26" t="inlineStr">
        <is>
          <t>BP_RXDATA[184]</t>
        </is>
      </c>
      <c r="BG26" s="26" t="n"/>
      <c r="BH26" s="26" t="inlineStr">
        <is>
          <t>VSS</t>
        </is>
      </c>
      <c r="BI26" s="26" t="n"/>
      <c r="BJ26" s="26" t="inlineStr">
        <is>
          <t>BP_RXCKN[2]</t>
        </is>
      </c>
      <c r="BK26" s="26" t="n"/>
      <c r="BL26" s="26" t="inlineStr">
        <is>
          <t>BP_RXDATA[147]</t>
        </is>
      </c>
      <c r="BM26" s="26" t="n"/>
      <c r="BN26" s="27" t="inlineStr">
        <is>
          <t>BP_RXDATA[131]</t>
        </is>
      </c>
      <c r="BO26" s="25" t="n"/>
      <c r="BP26" s="26" t="inlineStr">
        <is>
          <t>BP_RXDATA[120]</t>
        </is>
      </c>
      <c r="BQ26" s="26" t="n"/>
      <c r="BR26" s="26" t="inlineStr">
        <is>
          <t>VSS</t>
        </is>
      </c>
      <c r="BS26" s="26" t="n"/>
      <c r="BT26" s="26" t="inlineStr">
        <is>
          <t>BP_RXCKN[1]</t>
        </is>
      </c>
      <c r="BU26" s="26" t="n"/>
      <c r="BV26" s="26" t="inlineStr">
        <is>
          <t>BP_RXDATA[83]</t>
        </is>
      </c>
      <c r="BW26" s="26" t="n"/>
      <c r="BX26" s="27" t="inlineStr">
        <is>
          <t>BP_RXDATA[67]</t>
        </is>
      </c>
      <c r="BY26" s="25" t="n"/>
      <c r="BZ26" s="26" t="inlineStr">
        <is>
          <t>BP_RXDATA[56]</t>
        </is>
      </c>
      <c r="CA26" s="26" t="n"/>
      <c r="CB26" s="26" t="inlineStr">
        <is>
          <t>VSS</t>
        </is>
      </c>
      <c r="CC26" s="26" t="n"/>
      <c r="CD26" s="26" t="inlineStr">
        <is>
          <t>BP_RXCKN[0]</t>
        </is>
      </c>
      <c r="CE26" s="26" t="n"/>
      <c r="CF26" s="26" t="inlineStr">
        <is>
          <t>BP_RXDATA[19]</t>
        </is>
      </c>
      <c r="CG26" s="26" t="n"/>
      <c r="CH26" s="27" t="inlineStr">
        <is>
          <t>BP_RXDATA[3]</t>
        </is>
      </c>
      <c r="CI26" s="25" t="n"/>
      <c r="CJ26" s="27" t="n"/>
      <c r="CK26" s="25" t="n"/>
      <c r="CL26" s="26" t="n"/>
      <c r="CM26" s="26" t="n"/>
      <c r="CN26" s="26" t="n"/>
      <c r="CO26" s="26" t="n"/>
      <c r="CP26" s="26" t="n"/>
      <c r="CQ26" s="26" t="n"/>
      <c r="CR26" s="26" t="n"/>
      <c r="CS26" s="26" t="n"/>
      <c r="CT26" s="27" t="n"/>
    </row>
    <row r="27" ht="18.95" customFormat="1" customHeight="1" s="16">
      <c r="B27" s="39">
        <f>B28+Parameters!$C$9/2</f>
        <v/>
      </c>
      <c r="C27" s="25" t="n"/>
      <c r="D27" s="26" t="n"/>
      <c r="E27" s="26" t="n"/>
      <c r="F27" s="26" t="n"/>
      <c r="G27" s="45" t="inlineStr">
        <is>
          <t>BP_RXDATA[508]</t>
        </is>
      </c>
      <c r="H27" s="26" t="n"/>
      <c r="I27" s="26" t="inlineStr">
        <is>
          <t>BP_RXDATA[492]</t>
        </is>
      </c>
      <c r="J27" s="26" t="n"/>
      <c r="K27" s="26" t="inlineStr">
        <is>
          <t>BP_RXVLD[7]</t>
        </is>
      </c>
      <c r="L27" s="26" t="n"/>
      <c r="M27" s="26" t="inlineStr">
        <is>
          <t>VSS</t>
        </is>
      </c>
      <c r="N27" s="26" t="n"/>
      <c r="O27" s="26" t="inlineStr">
        <is>
          <t>BP_RXDATA[455]</t>
        </is>
      </c>
      <c r="P27" s="27" t="n"/>
      <c r="Q27" s="25" t="inlineStr">
        <is>
          <t>BP_RXDATA[444]</t>
        </is>
      </c>
      <c r="R27" s="26" t="n"/>
      <c r="S27" s="26" t="inlineStr">
        <is>
          <t>BP_RXDATA[428]</t>
        </is>
      </c>
      <c r="T27" s="26" t="n"/>
      <c r="U27" s="26" t="inlineStr">
        <is>
          <t>BP_RXVLD[6]</t>
        </is>
      </c>
      <c r="V27" s="26" t="n"/>
      <c r="W27" s="26" t="inlineStr">
        <is>
          <t>VSS</t>
        </is>
      </c>
      <c r="X27" s="26" t="n"/>
      <c r="Y27" s="26" t="inlineStr">
        <is>
          <t>BP_RXDATA[391]</t>
        </is>
      </c>
      <c r="Z27" s="27" t="n"/>
      <c r="AA27" s="25" t="inlineStr">
        <is>
          <t>BP_RXDATA[380]</t>
        </is>
      </c>
      <c r="AB27" s="26" t="n"/>
      <c r="AC27" s="26" t="inlineStr">
        <is>
          <t>BP_RXDATA[364]</t>
        </is>
      </c>
      <c r="AD27" s="26" t="n"/>
      <c r="AE27" s="26" t="inlineStr">
        <is>
          <t>BP_RXVLD[5]</t>
        </is>
      </c>
      <c r="AF27" s="26" t="n"/>
      <c r="AG27" s="26" t="inlineStr">
        <is>
          <t>VSS</t>
        </is>
      </c>
      <c r="AH27" s="26" t="n"/>
      <c r="AI27" s="26" t="inlineStr">
        <is>
          <t>BP_RXDATA[327]</t>
        </is>
      </c>
      <c r="AJ27" s="27" t="n"/>
      <c r="AK27" s="25" t="inlineStr">
        <is>
          <t>BP_RXDATA[316]</t>
        </is>
      </c>
      <c r="AL27" s="26" t="n"/>
      <c r="AM27" s="26" t="inlineStr">
        <is>
          <t>BP_RXDATA[300]</t>
        </is>
      </c>
      <c r="AN27" s="26" t="n"/>
      <c r="AO27" s="26" t="inlineStr">
        <is>
          <t>BP_RXVLD[4]</t>
        </is>
      </c>
      <c r="AP27" s="26" t="n"/>
      <c r="AQ27" s="26" t="inlineStr">
        <is>
          <t>VSS</t>
        </is>
      </c>
      <c r="AR27" s="26" t="n"/>
      <c r="AS27" s="26" t="inlineStr">
        <is>
          <t>BP_RXDATA[263]</t>
        </is>
      </c>
      <c r="AT27" s="27" t="n"/>
      <c r="AU27" s="25" t="inlineStr">
        <is>
          <t>BP_RXDATA[252]</t>
        </is>
      </c>
      <c r="AV27" s="26" t="n"/>
      <c r="AW27" s="26" t="inlineStr">
        <is>
          <t>BP_RXDATA[236]</t>
        </is>
      </c>
      <c r="AX27" s="26" t="n"/>
      <c r="AY27" s="26" t="inlineStr">
        <is>
          <t>BP_RXVLD[3]</t>
        </is>
      </c>
      <c r="AZ27" s="26" t="n"/>
      <c r="BA27" s="26" t="inlineStr">
        <is>
          <t>VSS</t>
        </is>
      </c>
      <c r="BB27" s="26" t="n"/>
      <c r="BC27" s="26" t="inlineStr">
        <is>
          <t>BP_RXDATA[199]</t>
        </is>
      </c>
      <c r="BD27" s="27" t="n"/>
      <c r="BE27" s="25" t="inlineStr">
        <is>
          <t>BP_RXDATA[188]</t>
        </is>
      </c>
      <c r="BF27" s="26" t="n"/>
      <c r="BG27" s="26" t="inlineStr">
        <is>
          <t>BP_RXDATA[172]</t>
        </is>
      </c>
      <c r="BH27" s="26" t="n"/>
      <c r="BI27" s="26" t="inlineStr">
        <is>
          <t>BP_RXVLD[2]</t>
        </is>
      </c>
      <c r="BJ27" s="26" t="n"/>
      <c r="BK27" s="26" t="inlineStr">
        <is>
          <t>VSS</t>
        </is>
      </c>
      <c r="BL27" s="26" t="n"/>
      <c r="BM27" s="26" t="inlineStr">
        <is>
          <t>BP_RXDATA[135]</t>
        </is>
      </c>
      <c r="BN27" s="27" t="n"/>
      <c r="BO27" s="25" t="inlineStr">
        <is>
          <t>BP_RXDATA[124]</t>
        </is>
      </c>
      <c r="BP27" s="26" t="n"/>
      <c r="BQ27" s="26" t="inlineStr">
        <is>
          <t>BP_RXDATA[108]</t>
        </is>
      </c>
      <c r="BR27" s="26" t="n"/>
      <c r="BS27" s="26" t="inlineStr">
        <is>
          <t>BP_RXVLD[1]</t>
        </is>
      </c>
      <c r="BT27" s="26" t="n"/>
      <c r="BU27" s="26" t="inlineStr">
        <is>
          <t>VSS</t>
        </is>
      </c>
      <c r="BV27" s="26" t="n"/>
      <c r="BW27" s="26" t="inlineStr">
        <is>
          <t>BP_RXDATA[71]</t>
        </is>
      </c>
      <c r="BX27" s="27" t="n"/>
      <c r="BY27" s="25" t="inlineStr">
        <is>
          <t>BP_RXDATA[60]</t>
        </is>
      </c>
      <c r="BZ27" s="26" t="n"/>
      <c r="CA27" s="26" t="inlineStr">
        <is>
          <t>BP_RXDATA[44]</t>
        </is>
      </c>
      <c r="CB27" s="26" t="n"/>
      <c r="CC27" s="26" t="inlineStr">
        <is>
          <t>BP_RXVLD[0]</t>
        </is>
      </c>
      <c r="CD27" s="26" t="n"/>
      <c r="CE27" s="26" t="inlineStr">
        <is>
          <t>VSS</t>
        </is>
      </c>
      <c r="CF27" s="26" t="n"/>
      <c r="CG27" s="26" t="inlineStr">
        <is>
          <t>BP_RXDATA[7]</t>
        </is>
      </c>
      <c r="CH27" s="27" t="n"/>
      <c r="CI27" s="25" t="n"/>
      <c r="CJ27" s="27" t="n"/>
      <c r="CK27" s="25" t="n"/>
      <c r="CL27" s="26" t="n"/>
      <c r="CM27" s="26" t="n"/>
      <c r="CN27" s="26" t="n"/>
      <c r="CO27" s="26" t="n"/>
      <c r="CP27" s="26" t="n"/>
      <c r="CQ27" s="26" t="n"/>
      <c r="CR27" s="26" t="n"/>
      <c r="CS27" s="26" t="n"/>
      <c r="CT27" s="27" t="n"/>
    </row>
    <row r="28" ht="18.95" customFormat="1" customHeight="1" s="16">
      <c r="B28" s="39">
        <f>B29+Parameters!$C$9/2</f>
        <v/>
      </c>
      <c r="C28" s="25" t="n"/>
      <c r="D28" s="26" t="n"/>
      <c r="E28" s="26" t="n"/>
      <c r="F28" s="26" t="n"/>
      <c r="G28" s="45" t="n"/>
      <c r="H28" s="26" t="inlineStr">
        <is>
          <t>BP_RXDATA[505]</t>
        </is>
      </c>
      <c r="I28" s="26" t="n"/>
      <c r="J28" s="26" t="inlineStr">
        <is>
          <t>BP_RXDATA[488]</t>
        </is>
      </c>
      <c r="K28" s="26" t="n"/>
      <c r="L28" s="26" t="inlineStr">
        <is>
          <t>BP_RXCKP[7]</t>
        </is>
      </c>
      <c r="M28" s="26" t="n"/>
      <c r="N28" s="26" t="inlineStr">
        <is>
          <t>BP_RXDATA[468]</t>
        </is>
      </c>
      <c r="O28" s="26" t="n"/>
      <c r="P28" s="27" t="inlineStr">
        <is>
          <t>VSS</t>
        </is>
      </c>
      <c r="Q28" s="25" t="n"/>
      <c r="R28" s="26" t="inlineStr">
        <is>
          <t>BP_RXDATA[441]</t>
        </is>
      </c>
      <c r="S28" s="26" t="n"/>
      <c r="T28" s="26" t="inlineStr">
        <is>
          <t>BP_RXDATA[424]</t>
        </is>
      </c>
      <c r="U28" s="26" t="n"/>
      <c r="V28" s="26" t="inlineStr">
        <is>
          <t>BP_RXCKP[6]</t>
        </is>
      </c>
      <c r="W28" s="26" t="n"/>
      <c r="X28" s="26" t="inlineStr">
        <is>
          <t>BP_RXDATA[404]</t>
        </is>
      </c>
      <c r="Y28" s="26" t="n"/>
      <c r="Z28" s="27" t="inlineStr">
        <is>
          <t>VSS</t>
        </is>
      </c>
      <c r="AA28" s="25" t="n"/>
      <c r="AB28" s="26" t="inlineStr">
        <is>
          <t>BP_RXDATA[377]</t>
        </is>
      </c>
      <c r="AC28" s="26" t="n"/>
      <c r="AD28" s="26" t="inlineStr">
        <is>
          <t>BP_RXDATA[360]</t>
        </is>
      </c>
      <c r="AE28" s="26" t="n"/>
      <c r="AF28" s="26" t="inlineStr">
        <is>
          <t>BP_RXCKP[5]</t>
        </is>
      </c>
      <c r="AG28" s="26" t="n"/>
      <c r="AH28" s="26" t="inlineStr">
        <is>
          <t>BP_RXDATA[340]</t>
        </is>
      </c>
      <c r="AI28" s="26" t="n"/>
      <c r="AJ28" s="27" t="inlineStr">
        <is>
          <t>VSS</t>
        </is>
      </c>
      <c r="AK28" s="25" t="n"/>
      <c r="AL28" s="26" t="inlineStr">
        <is>
          <t>BP_RXDATA[313]</t>
        </is>
      </c>
      <c r="AM28" s="26" t="n"/>
      <c r="AN28" s="26" t="inlineStr">
        <is>
          <t>BP_RXDATA[296]</t>
        </is>
      </c>
      <c r="AO28" s="26" t="n"/>
      <c r="AP28" s="26" t="inlineStr">
        <is>
          <t>BP_RXCKP[4]</t>
        </is>
      </c>
      <c r="AQ28" s="26" t="n"/>
      <c r="AR28" s="26" t="inlineStr">
        <is>
          <t>BP_RXDATA[276]</t>
        </is>
      </c>
      <c r="AS28" s="26" t="n"/>
      <c r="AT28" s="27" t="inlineStr">
        <is>
          <t>VSS</t>
        </is>
      </c>
      <c r="AU28" s="25" t="n"/>
      <c r="AV28" s="26" t="inlineStr">
        <is>
          <t>BP_RXDATA[249]</t>
        </is>
      </c>
      <c r="AW28" s="26" t="n"/>
      <c r="AX28" s="26" t="inlineStr">
        <is>
          <t>BP_RXDATA[232]</t>
        </is>
      </c>
      <c r="AY28" s="26" t="n"/>
      <c r="AZ28" s="26" t="inlineStr">
        <is>
          <t>BP_RXCKP[3]</t>
        </is>
      </c>
      <c r="BA28" s="26" t="n"/>
      <c r="BB28" s="26" t="inlineStr">
        <is>
          <t>BP_RXDATA[212]</t>
        </is>
      </c>
      <c r="BC28" s="26" t="n"/>
      <c r="BD28" s="27" t="inlineStr">
        <is>
          <t>VSS</t>
        </is>
      </c>
      <c r="BE28" s="25" t="n"/>
      <c r="BF28" s="26" t="inlineStr">
        <is>
          <t>BP_RXDATA[185]</t>
        </is>
      </c>
      <c r="BG28" s="26" t="n"/>
      <c r="BH28" s="26" t="inlineStr">
        <is>
          <t>BP_RXDATA[168]</t>
        </is>
      </c>
      <c r="BI28" s="26" t="n"/>
      <c r="BJ28" s="26" t="inlineStr">
        <is>
          <t>BP_RXCKP[2]</t>
        </is>
      </c>
      <c r="BK28" s="26" t="n"/>
      <c r="BL28" s="26" t="inlineStr">
        <is>
          <t>BP_RXDATA[148]</t>
        </is>
      </c>
      <c r="BM28" s="26" t="n"/>
      <c r="BN28" s="27" t="inlineStr">
        <is>
          <t>VSS</t>
        </is>
      </c>
      <c r="BO28" s="25" t="n"/>
      <c r="BP28" s="26" t="inlineStr">
        <is>
          <t>BP_RXDATA[121]</t>
        </is>
      </c>
      <c r="BQ28" s="26" t="n"/>
      <c r="BR28" s="26" t="inlineStr">
        <is>
          <t>BP_RXDATA[104]</t>
        </is>
      </c>
      <c r="BS28" s="26" t="n"/>
      <c r="BT28" s="26" t="inlineStr">
        <is>
          <t>BP_RXCKP[1]</t>
        </is>
      </c>
      <c r="BU28" s="26" t="n"/>
      <c r="BV28" s="26" t="inlineStr">
        <is>
          <t>BP_RXDATA[84]</t>
        </is>
      </c>
      <c r="BW28" s="26" t="n"/>
      <c r="BX28" s="27" t="inlineStr">
        <is>
          <t>VSS</t>
        </is>
      </c>
      <c r="BY28" s="25" t="n"/>
      <c r="BZ28" s="26" t="inlineStr">
        <is>
          <t>BP_RXDATA[57]</t>
        </is>
      </c>
      <c r="CA28" s="26" t="n"/>
      <c r="CB28" s="26" t="inlineStr">
        <is>
          <t>BP_RXDATA[40]</t>
        </is>
      </c>
      <c r="CC28" s="26" t="n"/>
      <c r="CD28" s="26" t="inlineStr">
        <is>
          <t>BP_RXCKP[0]</t>
        </is>
      </c>
      <c r="CE28" s="26" t="n"/>
      <c r="CF28" s="26" t="inlineStr">
        <is>
          <t>BP_RXDATA[20]</t>
        </is>
      </c>
      <c r="CG28" s="26" t="n"/>
      <c r="CH28" s="27" t="inlineStr">
        <is>
          <t>VSS</t>
        </is>
      </c>
      <c r="CI28" s="25" t="n"/>
      <c r="CJ28" s="27" t="n"/>
      <c r="CK28" s="25" t="n"/>
      <c r="CL28" s="26" t="n"/>
      <c r="CM28" s="26" t="n"/>
      <c r="CN28" s="26" t="n"/>
      <c r="CO28" s="26" t="n"/>
      <c r="CP28" s="26" t="n"/>
      <c r="CQ28" s="26" t="n"/>
      <c r="CR28" s="26" t="n"/>
      <c r="CS28" s="26" t="n"/>
      <c r="CT28" s="27" t="n"/>
    </row>
    <row r="29" ht="18.95" customFormat="1" customHeight="1" s="16">
      <c r="B29" s="39">
        <f>B30+Parameters!$C$9/2</f>
        <v/>
      </c>
      <c r="C29" s="25" t="n"/>
      <c r="D29" s="26" t="n"/>
      <c r="E29" s="26" t="n"/>
      <c r="F29" s="26" t="n"/>
      <c r="G29" s="45" t="inlineStr">
        <is>
          <t>BP_RXDATA[507]</t>
        </is>
      </c>
      <c r="H29" s="26" t="n"/>
      <c r="I29" s="26" t="inlineStr">
        <is>
          <t>BP_RXDATA[491]</t>
        </is>
      </c>
      <c r="J29" s="26" t="n"/>
      <c r="K29" s="26" t="inlineStr">
        <is>
          <t>BP_RXVLDRD[7]</t>
        </is>
      </c>
      <c r="L29" s="26" t="n"/>
      <c r="M29" s="26" t="inlineStr">
        <is>
          <t>BP_RXDATA[471]</t>
        </is>
      </c>
      <c r="N29" s="26" t="n"/>
      <c r="O29" s="26" t="inlineStr">
        <is>
          <t>BP_RXDATA[454]</t>
        </is>
      </c>
      <c r="P29" s="27" t="n"/>
      <c r="Q29" s="25" t="inlineStr">
        <is>
          <t>BP_RXDATA[443]</t>
        </is>
      </c>
      <c r="R29" s="26" t="n"/>
      <c r="S29" s="26" t="inlineStr">
        <is>
          <t>BP_RXDATA[427]</t>
        </is>
      </c>
      <c r="T29" s="26" t="n"/>
      <c r="U29" s="26" t="inlineStr">
        <is>
          <t>BP_RXVLDRD[6]</t>
        </is>
      </c>
      <c r="V29" s="26" t="n"/>
      <c r="W29" s="26" t="inlineStr">
        <is>
          <t>BP_RXDATA[407]</t>
        </is>
      </c>
      <c r="X29" s="26" t="n"/>
      <c r="Y29" s="26" t="inlineStr">
        <is>
          <t>BP_RXDATA[390]</t>
        </is>
      </c>
      <c r="Z29" s="27" t="n"/>
      <c r="AA29" s="25" t="inlineStr">
        <is>
          <t>BP_RXDATA[379]</t>
        </is>
      </c>
      <c r="AB29" s="26" t="n"/>
      <c r="AC29" s="26" t="inlineStr">
        <is>
          <t>BP_RXDATA[363]</t>
        </is>
      </c>
      <c r="AD29" s="26" t="n"/>
      <c r="AE29" s="26" t="inlineStr">
        <is>
          <t>BP_RXVLDRD[5]</t>
        </is>
      </c>
      <c r="AF29" s="26" t="n"/>
      <c r="AG29" s="26" t="inlineStr">
        <is>
          <t>BP_RXDATA[343]</t>
        </is>
      </c>
      <c r="AH29" s="26" t="n"/>
      <c r="AI29" s="26" t="inlineStr">
        <is>
          <t>BP_RXDATA[326]</t>
        </is>
      </c>
      <c r="AJ29" s="27" t="n"/>
      <c r="AK29" s="25" t="inlineStr">
        <is>
          <t>BP_RXDATA[315]</t>
        </is>
      </c>
      <c r="AL29" s="26" t="n"/>
      <c r="AM29" s="26" t="inlineStr">
        <is>
          <t>BP_RXDATA[299]</t>
        </is>
      </c>
      <c r="AN29" s="26" t="n"/>
      <c r="AO29" s="26" t="inlineStr">
        <is>
          <t>BP_RXVLDRD[4]</t>
        </is>
      </c>
      <c r="AP29" s="26" t="n"/>
      <c r="AQ29" s="26" t="inlineStr">
        <is>
          <t>BP_RXDATA[279]</t>
        </is>
      </c>
      <c r="AR29" s="26" t="n"/>
      <c r="AS29" s="26" t="inlineStr">
        <is>
          <t>BP_RXDATA[262]</t>
        </is>
      </c>
      <c r="AT29" s="27" t="n"/>
      <c r="AU29" s="25" t="inlineStr">
        <is>
          <t>BP_RXDATA[251]</t>
        </is>
      </c>
      <c r="AV29" s="26" t="n"/>
      <c r="AW29" s="26" t="inlineStr">
        <is>
          <t>BP_RXDATA[235]</t>
        </is>
      </c>
      <c r="AX29" s="26" t="n"/>
      <c r="AY29" s="26" t="inlineStr">
        <is>
          <t>BP_RXVLDRD[3]</t>
        </is>
      </c>
      <c r="AZ29" s="26" t="n"/>
      <c r="BA29" s="26" t="inlineStr">
        <is>
          <t>BP_RXDATA[215]</t>
        </is>
      </c>
      <c r="BB29" s="26" t="n"/>
      <c r="BC29" s="26" t="inlineStr">
        <is>
          <t>BP_RXDATA[198]</t>
        </is>
      </c>
      <c r="BD29" s="27" t="n"/>
      <c r="BE29" s="25" t="inlineStr">
        <is>
          <t>BP_RXDATA[187]</t>
        </is>
      </c>
      <c r="BF29" s="26" t="n"/>
      <c r="BG29" s="26" t="inlineStr">
        <is>
          <t>BP_RXDATA[171]</t>
        </is>
      </c>
      <c r="BH29" s="26" t="n"/>
      <c r="BI29" s="26" t="inlineStr">
        <is>
          <t>BP_RXVLDRD[2]</t>
        </is>
      </c>
      <c r="BJ29" s="26" t="n"/>
      <c r="BK29" s="26" t="inlineStr">
        <is>
          <t>BP_RXDATA[151]</t>
        </is>
      </c>
      <c r="BL29" s="26" t="n"/>
      <c r="BM29" s="26" t="inlineStr">
        <is>
          <t>BP_RXDATA[134]</t>
        </is>
      </c>
      <c r="BN29" s="27" t="n"/>
      <c r="BO29" s="25" t="inlineStr">
        <is>
          <t>BP_RXDATA[123]</t>
        </is>
      </c>
      <c r="BP29" s="26" t="n"/>
      <c r="BQ29" s="26" t="inlineStr">
        <is>
          <t>BP_RXDATA[107]</t>
        </is>
      </c>
      <c r="BR29" s="26" t="n"/>
      <c r="BS29" s="26" t="inlineStr">
        <is>
          <t>BP_RXVLDRD[1]</t>
        </is>
      </c>
      <c r="BT29" s="26" t="n"/>
      <c r="BU29" s="26" t="inlineStr">
        <is>
          <t>BP_RXDATA[87]</t>
        </is>
      </c>
      <c r="BV29" s="26" t="n"/>
      <c r="BW29" s="26" t="inlineStr">
        <is>
          <t>BP_RXDATA[70]</t>
        </is>
      </c>
      <c r="BX29" s="27" t="n"/>
      <c r="BY29" s="25" t="inlineStr">
        <is>
          <t>BP_RXDATA[59]</t>
        </is>
      </c>
      <c r="BZ29" s="26" t="n"/>
      <c r="CA29" s="26" t="inlineStr">
        <is>
          <t>BP_RXDATA[43]</t>
        </is>
      </c>
      <c r="CB29" s="26" t="n"/>
      <c r="CC29" s="26" t="inlineStr">
        <is>
          <t>BP_RXVLDRD[0]</t>
        </is>
      </c>
      <c r="CD29" s="26" t="n"/>
      <c r="CE29" s="26" t="inlineStr">
        <is>
          <t>BP_RXDATA[23]</t>
        </is>
      </c>
      <c r="CF29" s="26" t="n"/>
      <c r="CG29" s="26" t="inlineStr">
        <is>
          <t>BP_RXDATA[6]</t>
        </is>
      </c>
      <c r="CH29" s="27" t="n"/>
      <c r="CI29" s="25" t="n"/>
      <c r="CJ29" s="27" t="n"/>
      <c r="CK29" s="25" t="n"/>
      <c r="CL29" s="26" t="n"/>
      <c r="CM29" s="26" t="n"/>
      <c r="CN29" s="26" t="n"/>
      <c r="CO29" s="26" t="n"/>
      <c r="CP29" s="26" t="n"/>
      <c r="CQ29" s="26" t="n"/>
      <c r="CR29" s="26" t="n"/>
      <c r="CS29" s="26" t="n"/>
      <c r="CT29" s="27" t="n"/>
    </row>
    <row r="30" ht="18.95" customFormat="1" customHeight="1" s="16">
      <c r="B30" s="39">
        <f>B31+Parameters!$C$9/2</f>
        <v/>
      </c>
      <c r="C30" s="25" t="n"/>
      <c r="D30" s="26" t="n"/>
      <c r="E30" s="26" t="n"/>
      <c r="F30" s="26" t="n"/>
      <c r="G30" s="45" t="n"/>
      <c r="H30" s="26" t="inlineStr">
        <is>
          <t>BP_RXDATA[506]</t>
        </is>
      </c>
      <c r="I30" s="26" t="n"/>
      <c r="J30" s="26" t="inlineStr">
        <is>
          <t>BP_RXDATA[489]</t>
        </is>
      </c>
      <c r="K30" s="26" t="n"/>
      <c r="L30" s="26" t="inlineStr">
        <is>
          <t>VSS</t>
        </is>
      </c>
      <c r="M30" s="26" t="n"/>
      <c r="N30" s="26" t="inlineStr">
        <is>
          <t>BP_RXDATA[469]</t>
        </is>
      </c>
      <c r="O30" s="26" t="n"/>
      <c r="P30" s="27" t="inlineStr">
        <is>
          <t>BP_RXDATA[452]</t>
        </is>
      </c>
      <c r="Q30" s="25" t="n"/>
      <c r="R30" s="26" t="inlineStr">
        <is>
          <t>BP_RXDATA[442]</t>
        </is>
      </c>
      <c r="S30" s="26" t="n"/>
      <c r="T30" s="26" t="inlineStr">
        <is>
          <t>BP_RXDATA[425]</t>
        </is>
      </c>
      <c r="U30" s="26" t="n"/>
      <c r="V30" s="26" t="inlineStr">
        <is>
          <t>VSS</t>
        </is>
      </c>
      <c r="W30" s="26" t="n"/>
      <c r="X30" s="26" t="inlineStr">
        <is>
          <t>BP_RXDATA[405]</t>
        </is>
      </c>
      <c r="Y30" s="26" t="n"/>
      <c r="Z30" s="27" t="inlineStr">
        <is>
          <t>BP_RXDATA[388]</t>
        </is>
      </c>
      <c r="AA30" s="25" t="n"/>
      <c r="AB30" s="26" t="inlineStr">
        <is>
          <t>BP_RXDATA[378]</t>
        </is>
      </c>
      <c r="AC30" s="26" t="n"/>
      <c r="AD30" s="26" t="inlineStr">
        <is>
          <t>BP_RXDATA[361]</t>
        </is>
      </c>
      <c r="AE30" s="26" t="n"/>
      <c r="AF30" s="26" t="inlineStr">
        <is>
          <t>VSS</t>
        </is>
      </c>
      <c r="AG30" s="26" t="n"/>
      <c r="AH30" s="26" t="inlineStr">
        <is>
          <t>BP_RXDATA[341]</t>
        </is>
      </c>
      <c r="AI30" s="26" t="n"/>
      <c r="AJ30" s="27" t="inlineStr">
        <is>
          <t>BP_RXDATA[324]</t>
        </is>
      </c>
      <c r="AK30" s="25" t="n"/>
      <c r="AL30" s="26" t="inlineStr">
        <is>
          <t>BP_RXDATA[314]</t>
        </is>
      </c>
      <c r="AM30" s="26" t="n"/>
      <c r="AN30" s="26" t="inlineStr">
        <is>
          <t>BP_RXDATA[297]</t>
        </is>
      </c>
      <c r="AO30" s="26" t="n"/>
      <c r="AP30" s="26" t="inlineStr">
        <is>
          <t>VSS</t>
        </is>
      </c>
      <c r="AQ30" s="26" t="n"/>
      <c r="AR30" s="26" t="inlineStr">
        <is>
          <t>BP_RXDATA[277]</t>
        </is>
      </c>
      <c r="AS30" s="26" t="n"/>
      <c r="AT30" s="27" t="inlineStr">
        <is>
          <t>BP_RXDATA[260]</t>
        </is>
      </c>
      <c r="AU30" s="25" t="n"/>
      <c r="AV30" s="26" t="inlineStr">
        <is>
          <t>BP_RXDATA[250]</t>
        </is>
      </c>
      <c r="AW30" s="26" t="n"/>
      <c r="AX30" s="26" t="inlineStr">
        <is>
          <t>BP_RXDATA[233]</t>
        </is>
      </c>
      <c r="AY30" s="26" t="n"/>
      <c r="AZ30" s="26" t="inlineStr">
        <is>
          <t>VSS</t>
        </is>
      </c>
      <c r="BA30" s="26" t="n"/>
      <c r="BB30" s="26" t="inlineStr">
        <is>
          <t>BP_RXDATA[213]</t>
        </is>
      </c>
      <c r="BC30" s="26" t="n"/>
      <c r="BD30" s="27" t="inlineStr">
        <is>
          <t>BP_RXDATA[196]</t>
        </is>
      </c>
      <c r="BE30" s="25" t="n"/>
      <c r="BF30" s="26" t="inlineStr">
        <is>
          <t>BP_RXDATA[186]</t>
        </is>
      </c>
      <c r="BG30" s="26" t="n"/>
      <c r="BH30" s="26" t="inlineStr">
        <is>
          <t>BP_RXDATA[169]</t>
        </is>
      </c>
      <c r="BI30" s="26" t="n"/>
      <c r="BJ30" s="26" t="inlineStr">
        <is>
          <t>VSS</t>
        </is>
      </c>
      <c r="BK30" s="26" t="n"/>
      <c r="BL30" s="26" t="inlineStr">
        <is>
          <t>BP_RXDATA[149]</t>
        </is>
      </c>
      <c r="BM30" s="26" t="n"/>
      <c r="BN30" s="27" t="inlineStr">
        <is>
          <t>BP_RXDATA[132]</t>
        </is>
      </c>
      <c r="BO30" s="25" t="n"/>
      <c r="BP30" s="26" t="inlineStr">
        <is>
          <t>BP_RXDATA[122]</t>
        </is>
      </c>
      <c r="BQ30" s="26" t="n"/>
      <c r="BR30" s="26" t="inlineStr">
        <is>
          <t>BP_RXDATA[105]</t>
        </is>
      </c>
      <c r="BS30" s="26" t="n"/>
      <c r="BT30" s="26" t="inlineStr">
        <is>
          <t>VSS</t>
        </is>
      </c>
      <c r="BU30" s="26" t="n"/>
      <c r="BV30" s="26" t="inlineStr">
        <is>
          <t>BP_RXDATA[85]</t>
        </is>
      </c>
      <c r="BW30" s="26" t="n"/>
      <c r="BX30" s="27" t="inlineStr">
        <is>
          <t>BP_RXDATA[68]</t>
        </is>
      </c>
      <c r="BY30" s="25" t="n"/>
      <c r="BZ30" s="26" t="inlineStr">
        <is>
          <t>BP_RXDATA[58]</t>
        </is>
      </c>
      <c r="CA30" s="26" t="n"/>
      <c r="CB30" s="26" t="inlineStr">
        <is>
          <t>BP_RXDATA[41]</t>
        </is>
      </c>
      <c r="CC30" s="26" t="n"/>
      <c r="CD30" s="26" t="inlineStr">
        <is>
          <t>VSS</t>
        </is>
      </c>
      <c r="CE30" s="26" t="n"/>
      <c r="CF30" s="26" t="inlineStr">
        <is>
          <t>BP_RXDATA[21]</t>
        </is>
      </c>
      <c r="CG30" s="26" t="n"/>
      <c r="CH30" s="27" t="inlineStr">
        <is>
          <t>BP_RXDATA[4]</t>
        </is>
      </c>
      <c r="CI30" s="25" t="n"/>
      <c r="CJ30" s="27" t="n"/>
      <c r="CK30" s="25" t="n"/>
      <c r="CL30" s="26" t="n"/>
      <c r="CM30" s="26" t="n"/>
      <c r="CN30" s="26" t="n"/>
      <c r="CO30" s="26" t="n"/>
      <c r="CP30" s="26" t="n"/>
      <c r="CQ30" s="26" t="n"/>
      <c r="CR30" s="26" t="n"/>
      <c r="CS30" s="26" t="n"/>
      <c r="CT30" s="27" t="n"/>
    </row>
    <row r="31" ht="18.95" customFormat="1" customHeight="1" s="16">
      <c r="B31" s="39">
        <f>B32+Parameters!$C$9/2</f>
        <v/>
      </c>
      <c r="C31" s="25" t="n"/>
      <c r="D31" s="26" t="n"/>
      <c r="E31" s="26" t="n"/>
      <c r="F31" s="26" t="n"/>
      <c r="G31" s="45" t="inlineStr">
        <is>
          <t>VSS</t>
        </is>
      </c>
      <c r="H31" s="26" t="n"/>
      <c r="I31" s="26" t="inlineStr">
        <is>
          <t>BP_RXDATA[490]</t>
        </is>
      </c>
      <c r="J31" s="26" t="n"/>
      <c r="K31" s="26" t="inlineStr">
        <is>
          <t>VCCIO</t>
        </is>
      </c>
      <c r="L31" s="26" t="n"/>
      <c r="M31" s="26" t="inlineStr">
        <is>
          <t>BP_RXDATA[470]</t>
        </is>
      </c>
      <c r="N31" s="26" t="n"/>
      <c r="O31" s="26" t="inlineStr">
        <is>
          <t>BP_RXDATA[453]</t>
        </is>
      </c>
      <c r="P31" s="27" t="n"/>
      <c r="Q31" s="25" t="inlineStr">
        <is>
          <t>VSS</t>
        </is>
      </c>
      <c r="R31" s="26" t="n"/>
      <c r="S31" s="26" t="inlineStr">
        <is>
          <t>BP_RXDATA[426]</t>
        </is>
      </c>
      <c r="T31" s="26" t="n"/>
      <c r="U31" s="26" t="inlineStr">
        <is>
          <t>VCCIO</t>
        </is>
      </c>
      <c r="V31" s="26" t="n"/>
      <c r="W31" s="26" t="inlineStr">
        <is>
          <t>BP_RXDATA[406]</t>
        </is>
      </c>
      <c r="X31" s="26" t="n"/>
      <c r="Y31" s="26" t="inlineStr">
        <is>
          <t>BP_RXDATA[389]</t>
        </is>
      </c>
      <c r="Z31" s="27" t="n"/>
      <c r="AA31" s="25" t="inlineStr">
        <is>
          <t>VSS</t>
        </is>
      </c>
      <c r="AB31" s="26" t="n"/>
      <c r="AC31" s="26" t="inlineStr">
        <is>
          <t>BP_RXDATA[362]</t>
        </is>
      </c>
      <c r="AD31" s="26" t="n"/>
      <c r="AE31" s="26" t="inlineStr">
        <is>
          <t>VCCIO</t>
        </is>
      </c>
      <c r="AF31" s="26" t="n"/>
      <c r="AG31" s="26" t="inlineStr">
        <is>
          <t>BP_RXDATA[342]</t>
        </is>
      </c>
      <c r="AH31" s="26" t="n"/>
      <c r="AI31" s="26" t="inlineStr">
        <is>
          <t>BP_RXDATA[325]</t>
        </is>
      </c>
      <c r="AJ31" s="27" t="n"/>
      <c r="AK31" s="25" t="inlineStr">
        <is>
          <t>VSS</t>
        </is>
      </c>
      <c r="AL31" s="26" t="n"/>
      <c r="AM31" s="26" t="inlineStr">
        <is>
          <t>BP_RXDATA[298]</t>
        </is>
      </c>
      <c r="AN31" s="26" t="n"/>
      <c r="AO31" s="26" t="inlineStr">
        <is>
          <t>VCCIO</t>
        </is>
      </c>
      <c r="AP31" s="26" t="n"/>
      <c r="AQ31" s="26" t="inlineStr">
        <is>
          <t>BP_RXDATA[278]</t>
        </is>
      </c>
      <c r="AR31" s="26" t="n"/>
      <c r="AS31" s="26" t="inlineStr">
        <is>
          <t>BP_RXDATA[261]</t>
        </is>
      </c>
      <c r="AT31" s="27" t="n"/>
      <c r="AU31" s="25" t="inlineStr">
        <is>
          <t>VSS</t>
        </is>
      </c>
      <c r="AV31" s="26" t="n"/>
      <c r="AW31" s="26" t="inlineStr">
        <is>
          <t>BP_RXDATA[234]</t>
        </is>
      </c>
      <c r="AX31" s="26" t="n"/>
      <c r="AY31" s="26" t="inlineStr">
        <is>
          <t>VCCIO</t>
        </is>
      </c>
      <c r="AZ31" s="26" t="n"/>
      <c r="BA31" s="26" t="inlineStr">
        <is>
          <t>BP_RXDATA[214]</t>
        </is>
      </c>
      <c r="BB31" s="26" t="n"/>
      <c r="BC31" s="26" t="inlineStr">
        <is>
          <t>BP_RXDATA[197]</t>
        </is>
      </c>
      <c r="BD31" s="27" t="n"/>
      <c r="BE31" s="25" t="inlineStr">
        <is>
          <t>VSS</t>
        </is>
      </c>
      <c r="BF31" s="26" t="n"/>
      <c r="BG31" s="26" t="inlineStr">
        <is>
          <t>BP_RXDATA[170]</t>
        </is>
      </c>
      <c r="BH31" s="26" t="n"/>
      <c r="BI31" s="26" t="inlineStr">
        <is>
          <t>VCCIO</t>
        </is>
      </c>
      <c r="BJ31" s="26" t="n"/>
      <c r="BK31" s="26" t="inlineStr">
        <is>
          <t>BP_RXDATA[150]</t>
        </is>
      </c>
      <c r="BL31" s="26" t="n"/>
      <c r="BM31" s="26" t="inlineStr">
        <is>
          <t>BP_RXDATA[133]</t>
        </is>
      </c>
      <c r="BN31" s="27" t="n"/>
      <c r="BO31" s="25" t="inlineStr">
        <is>
          <t>VSS</t>
        </is>
      </c>
      <c r="BP31" s="26" t="n"/>
      <c r="BQ31" s="26" t="inlineStr">
        <is>
          <t>BP_RXDATA[106]</t>
        </is>
      </c>
      <c r="BR31" s="26" t="n"/>
      <c r="BS31" s="26" t="inlineStr">
        <is>
          <t>VCCIO</t>
        </is>
      </c>
      <c r="BT31" s="26" t="n"/>
      <c r="BU31" s="26" t="inlineStr">
        <is>
          <t>BP_RXDATA[86]</t>
        </is>
      </c>
      <c r="BV31" s="26" t="n"/>
      <c r="BW31" s="26" t="inlineStr">
        <is>
          <t>BP_RXDATA[69]</t>
        </is>
      </c>
      <c r="BX31" s="27" t="n"/>
      <c r="BY31" s="25" t="inlineStr">
        <is>
          <t>VSS</t>
        </is>
      </c>
      <c r="BZ31" s="26" t="n"/>
      <c r="CA31" s="26" t="inlineStr">
        <is>
          <t>BP_RXDATA[42]</t>
        </is>
      </c>
      <c r="CB31" s="26" t="n"/>
      <c r="CC31" s="26" t="inlineStr">
        <is>
          <t>VCCIO</t>
        </is>
      </c>
      <c r="CD31" s="26" t="n"/>
      <c r="CE31" s="26" t="inlineStr">
        <is>
          <t>BP_RXDATA[22]</t>
        </is>
      </c>
      <c r="CF31" s="26" t="n"/>
      <c r="CG31" s="26" t="inlineStr">
        <is>
          <t>BP_RXDATA[5]</t>
        </is>
      </c>
      <c r="CH31" s="27" t="n"/>
      <c r="CI31" s="25" t="n"/>
      <c r="CJ31" s="27" t="n"/>
      <c r="CK31" s="25" t="n"/>
      <c r="CL31" s="26" t="n"/>
      <c r="CM31" s="26" t="n"/>
      <c r="CN31" s="26" t="n"/>
      <c r="CO31" s="26" t="n"/>
      <c r="CP31" s="26" t="n"/>
      <c r="CQ31" s="26" t="n"/>
      <c r="CR31" s="26" t="n"/>
      <c r="CS31" s="26" t="n"/>
      <c r="CT31" s="27" t="n"/>
    </row>
    <row r="32" ht="18.95" customFormat="1" customHeight="1" s="16">
      <c r="B32" s="39">
        <f>B33+Parameters!$C$9/2</f>
        <v/>
      </c>
      <c r="C32" s="25" t="n"/>
      <c r="D32" s="26" t="n"/>
      <c r="E32" s="26" t="n"/>
      <c r="F32" s="26" t="n"/>
      <c r="G32" s="45" t="n"/>
      <c r="H32" s="26" t="inlineStr">
        <is>
          <t>VCCIO</t>
        </is>
      </c>
      <c r="I32" s="26" t="n"/>
      <c r="J32" s="26" t="inlineStr">
        <is>
          <t>VCCIO</t>
        </is>
      </c>
      <c r="K32" s="26" t="n"/>
      <c r="L32" s="26" t="inlineStr">
        <is>
          <t>VCCIO</t>
        </is>
      </c>
      <c r="M32" s="26" t="n"/>
      <c r="N32" s="26" t="inlineStr">
        <is>
          <t>VCCIO</t>
        </is>
      </c>
      <c r="O32" s="26" t="n"/>
      <c r="P32" s="27" t="inlineStr">
        <is>
          <t>VCCIO</t>
        </is>
      </c>
      <c r="Q32" s="25" t="n"/>
      <c r="R32" s="26" t="inlineStr">
        <is>
          <t>VCCIO</t>
        </is>
      </c>
      <c r="S32" s="26" t="n"/>
      <c r="T32" s="26" t="inlineStr">
        <is>
          <t>VCCIO</t>
        </is>
      </c>
      <c r="U32" s="26" t="n"/>
      <c r="V32" s="26" t="inlineStr">
        <is>
          <t>VCCIO</t>
        </is>
      </c>
      <c r="W32" s="26" t="n"/>
      <c r="X32" s="26" t="inlineStr">
        <is>
          <t>VCCIO</t>
        </is>
      </c>
      <c r="Y32" s="26" t="n"/>
      <c r="Z32" s="27" t="inlineStr">
        <is>
          <t>VCCIO</t>
        </is>
      </c>
      <c r="AA32" s="25" t="n"/>
      <c r="AB32" s="26" t="inlineStr">
        <is>
          <t>VCCIO</t>
        </is>
      </c>
      <c r="AC32" s="26" t="n"/>
      <c r="AD32" s="26" t="inlineStr">
        <is>
          <t>VCCIO</t>
        </is>
      </c>
      <c r="AE32" s="26" t="n"/>
      <c r="AF32" s="26" t="inlineStr">
        <is>
          <t>VCCIO</t>
        </is>
      </c>
      <c r="AG32" s="26" t="n"/>
      <c r="AH32" s="26" t="inlineStr">
        <is>
          <t>VCCIO</t>
        </is>
      </c>
      <c r="AI32" s="26" t="n"/>
      <c r="AJ32" s="27" t="inlineStr">
        <is>
          <t>VCCIO</t>
        </is>
      </c>
      <c r="AK32" s="25" t="n"/>
      <c r="AL32" s="26" t="inlineStr">
        <is>
          <t>VCCIO</t>
        </is>
      </c>
      <c r="AM32" s="26" t="n"/>
      <c r="AN32" s="26" t="inlineStr">
        <is>
          <t>VCCIO</t>
        </is>
      </c>
      <c r="AO32" s="26" t="n"/>
      <c r="AP32" s="26" t="inlineStr">
        <is>
          <t>VCCIO</t>
        </is>
      </c>
      <c r="AQ32" s="26" t="n"/>
      <c r="AR32" s="26" t="inlineStr">
        <is>
          <t>VCCIO</t>
        </is>
      </c>
      <c r="AS32" s="26" t="n"/>
      <c r="AT32" s="27" t="inlineStr">
        <is>
          <t>VCCIO</t>
        </is>
      </c>
      <c r="AU32" s="25" t="n"/>
      <c r="AV32" s="26" t="inlineStr">
        <is>
          <t>VCCIO</t>
        </is>
      </c>
      <c r="AW32" s="26" t="n"/>
      <c r="AX32" s="26" t="inlineStr">
        <is>
          <t>VCCIO</t>
        </is>
      </c>
      <c r="AY32" s="26" t="n"/>
      <c r="AZ32" s="26" t="inlineStr">
        <is>
          <t>VCCIO</t>
        </is>
      </c>
      <c r="BA32" s="26" t="n"/>
      <c r="BB32" s="26" t="inlineStr">
        <is>
          <t>VCCIO</t>
        </is>
      </c>
      <c r="BC32" s="26" t="n"/>
      <c r="BD32" s="27" t="inlineStr">
        <is>
          <t>VCCIO</t>
        </is>
      </c>
      <c r="BE32" s="25" t="n"/>
      <c r="BF32" s="26" t="inlineStr">
        <is>
          <t>VCCIO</t>
        </is>
      </c>
      <c r="BG32" s="26" t="n"/>
      <c r="BH32" s="26" t="inlineStr">
        <is>
          <t>VCCIO</t>
        </is>
      </c>
      <c r="BI32" s="26" t="n"/>
      <c r="BJ32" s="26" t="inlineStr">
        <is>
          <t>VCCIO</t>
        </is>
      </c>
      <c r="BK32" s="26" t="n"/>
      <c r="BL32" s="26" t="inlineStr">
        <is>
          <t>VCCIO</t>
        </is>
      </c>
      <c r="BM32" s="26" t="n"/>
      <c r="BN32" s="27" t="inlineStr">
        <is>
          <t>VCCIO</t>
        </is>
      </c>
      <c r="BO32" s="25" t="n"/>
      <c r="BP32" s="26" t="inlineStr">
        <is>
          <t>VCCIO</t>
        </is>
      </c>
      <c r="BQ32" s="26" t="n"/>
      <c r="BR32" s="26" t="inlineStr">
        <is>
          <t>VCCIO</t>
        </is>
      </c>
      <c r="BS32" s="26" t="n"/>
      <c r="BT32" s="26" t="inlineStr">
        <is>
          <t>VCCIO</t>
        </is>
      </c>
      <c r="BU32" s="26" t="n"/>
      <c r="BV32" s="26" t="inlineStr">
        <is>
          <t>VCCIO</t>
        </is>
      </c>
      <c r="BW32" s="26" t="n"/>
      <c r="BX32" s="27" t="inlineStr">
        <is>
          <t>VCCIO</t>
        </is>
      </c>
      <c r="BY32" s="25" t="n"/>
      <c r="BZ32" s="26" t="inlineStr">
        <is>
          <t>VCCIO</t>
        </is>
      </c>
      <c r="CA32" s="26" t="n"/>
      <c r="CB32" s="26" t="inlineStr">
        <is>
          <t>VCCIO</t>
        </is>
      </c>
      <c r="CC32" s="26" t="n"/>
      <c r="CD32" s="26" t="inlineStr">
        <is>
          <t>VCCIO</t>
        </is>
      </c>
      <c r="CE32" s="26" t="n"/>
      <c r="CF32" s="26" t="inlineStr">
        <is>
          <t>VCCIO</t>
        </is>
      </c>
      <c r="CG32" s="26" t="n"/>
      <c r="CH32" s="27" t="inlineStr">
        <is>
          <t>VCCIO</t>
        </is>
      </c>
      <c r="CI32" s="25" t="n"/>
      <c r="CJ32" s="27" t="n"/>
      <c r="CK32" s="25" t="n"/>
      <c r="CL32" s="26" t="n"/>
      <c r="CM32" s="26" t="n"/>
      <c r="CN32" s="26" t="n"/>
      <c r="CO32" s="26" t="n"/>
      <c r="CP32" s="26" t="n"/>
      <c r="CQ32" s="26" t="n"/>
      <c r="CR32" s="26" t="n"/>
      <c r="CS32" s="26" t="n"/>
      <c r="CT32" s="27" t="n"/>
    </row>
    <row r="33" ht="18.95" customFormat="1" customHeight="1" s="16">
      <c r="B33" s="39">
        <f>B34+Parameters!$C$9/2</f>
        <v/>
      </c>
      <c r="C33" s="25" t="n"/>
      <c r="D33" s="26" t="n"/>
      <c r="E33" s="26" t="n"/>
      <c r="F33" s="26" t="n"/>
      <c r="G33" s="45" t="inlineStr">
        <is>
          <t>VCCIO</t>
        </is>
      </c>
      <c r="H33" s="26" t="n"/>
      <c r="I33" s="26" t="inlineStr">
        <is>
          <t>BP_TXDATA[469]</t>
        </is>
      </c>
      <c r="J33" s="26" t="n"/>
      <c r="K33" s="26" t="inlineStr">
        <is>
          <t>VCCIO</t>
        </is>
      </c>
      <c r="L33" s="26" t="n"/>
      <c r="M33" s="26" t="inlineStr">
        <is>
          <t>BP_TXDATA[489]</t>
        </is>
      </c>
      <c r="N33" s="26" t="n"/>
      <c r="O33" s="26" t="inlineStr">
        <is>
          <t>BP_TXDATA[506]</t>
        </is>
      </c>
      <c r="P33" s="27" t="n"/>
      <c r="Q33" s="25" t="inlineStr">
        <is>
          <t>VCCIO</t>
        </is>
      </c>
      <c r="R33" s="26" t="n"/>
      <c r="S33" s="26" t="inlineStr">
        <is>
          <t>BP_TXDATA[405]</t>
        </is>
      </c>
      <c r="T33" s="26" t="n"/>
      <c r="U33" s="26" t="inlineStr">
        <is>
          <t>VCCIO</t>
        </is>
      </c>
      <c r="V33" s="26" t="n"/>
      <c r="W33" s="26" t="inlineStr">
        <is>
          <t>BP_TXDATA[425]</t>
        </is>
      </c>
      <c r="X33" s="26" t="n"/>
      <c r="Y33" s="26" t="inlineStr">
        <is>
          <t>BP_TXDATA[442]</t>
        </is>
      </c>
      <c r="Z33" s="27" t="n"/>
      <c r="AA33" s="25" t="inlineStr">
        <is>
          <t>VCCIO</t>
        </is>
      </c>
      <c r="AB33" s="26" t="n"/>
      <c r="AC33" s="26" t="inlineStr">
        <is>
          <t>BP_TXDATA[341]</t>
        </is>
      </c>
      <c r="AD33" s="26" t="n"/>
      <c r="AE33" s="26" t="inlineStr">
        <is>
          <t>VCCIO</t>
        </is>
      </c>
      <c r="AF33" s="26" t="n"/>
      <c r="AG33" s="26" t="inlineStr">
        <is>
          <t>BP_TXDATA[361]</t>
        </is>
      </c>
      <c r="AH33" s="26" t="n"/>
      <c r="AI33" s="26" t="inlineStr">
        <is>
          <t>BP_TXDATA[378]</t>
        </is>
      </c>
      <c r="AJ33" s="27" t="n"/>
      <c r="AK33" s="25" t="inlineStr">
        <is>
          <t>VCCIO</t>
        </is>
      </c>
      <c r="AL33" s="26" t="n"/>
      <c r="AM33" s="26" t="inlineStr">
        <is>
          <t>BP_TXDATA[277]</t>
        </is>
      </c>
      <c r="AN33" s="26" t="n"/>
      <c r="AO33" s="26" t="inlineStr">
        <is>
          <t>VCCIO</t>
        </is>
      </c>
      <c r="AP33" s="26" t="n"/>
      <c r="AQ33" s="26" t="inlineStr">
        <is>
          <t>BP_TXDATA[297]</t>
        </is>
      </c>
      <c r="AR33" s="26" t="n"/>
      <c r="AS33" s="26" t="inlineStr">
        <is>
          <t>BP_TXDATA[314]</t>
        </is>
      </c>
      <c r="AT33" s="27" t="n"/>
      <c r="AU33" s="25" t="inlineStr">
        <is>
          <t>VCCIO</t>
        </is>
      </c>
      <c r="AV33" s="26" t="n"/>
      <c r="AW33" s="26" t="inlineStr">
        <is>
          <t>BP_TXDATA[213]</t>
        </is>
      </c>
      <c r="AX33" s="26" t="n"/>
      <c r="AY33" s="26" t="inlineStr">
        <is>
          <t>VCCIO</t>
        </is>
      </c>
      <c r="AZ33" s="26" t="n"/>
      <c r="BA33" s="26" t="inlineStr">
        <is>
          <t>BP_TXDATA[233]</t>
        </is>
      </c>
      <c r="BB33" s="26" t="n"/>
      <c r="BC33" s="26" t="inlineStr">
        <is>
          <t>BP_TXDATA[250]</t>
        </is>
      </c>
      <c r="BD33" s="27" t="n"/>
      <c r="BE33" s="25" t="inlineStr">
        <is>
          <t>VCCIO</t>
        </is>
      </c>
      <c r="BF33" s="26" t="n"/>
      <c r="BG33" s="26" t="inlineStr">
        <is>
          <t>BP_TXDATA[149]</t>
        </is>
      </c>
      <c r="BH33" s="26" t="n"/>
      <c r="BI33" s="26" t="inlineStr">
        <is>
          <t>VCCIO</t>
        </is>
      </c>
      <c r="BJ33" s="26" t="n"/>
      <c r="BK33" s="26" t="inlineStr">
        <is>
          <t>BP_TXDATA[169]</t>
        </is>
      </c>
      <c r="BL33" s="26" t="n"/>
      <c r="BM33" s="26" t="inlineStr">
        <is>
          <t>BP_TXDATA[186]</t>
        </is>
      </c>
      <c r="BN33" s="27" t="n"/>
      <c r="BO33" s="25" t="inlineStr">
        <is>
          <t>VCCIO</t>
        </is>
      </c>
      <c r="BP33" s="26" t="n"/>
      <c r="BQ33" s="26" t="inlineStr">
        <is>
          <t>BP_TXDATA[85]</t>
        </is>
      </c>
      <c r="BR33" s="26" t="n"/>
      <c r="BS33" s="26" t="inlineStr">
        <is>
          <t>VCCIO</t>
        </is>
      </c>
      <c r="BT33" s="26" t="n"/>
      <c r="BU33" s="26" t="inlineStr">
        <is>
          <t>BP_TXDATA[105]</t>
        </is>
      </c>
      <c r="BV33" s="26" t="n"/>
      <c r="BW33" s="26" t="inlineStr">
        <is>
          <t>BP_TXDATA[122]</t>
        </is>
      </c>
      <c r="BX33" s="27" t="n"/>
      <c r="BY33" s="25" t="inlineStr">
        <is>
          <t>VCCIO</t>
        </is>
      </c>
      <c r="BZ33" s="26" t="n"/>
      <c r="CA33" s="26" t="inlineStr">
        <is>
          <t>BP_TXDATA[21]</t>
        </is>
      </c>
      <c r="CB33" s="26" t="n"/>
      <c r="CC33" s="26" t="inlineStr">
        <is>
          <t>VCCIO</t>
        </is>
      </c>
      <c r="CD33" s="26" t="n"/>
      <c r="CE33" s="26" t="inlineStr">
        <is>
          <t>BP_TXDATA[41]</t>
        </is>
      </c>
      <c r="CF33" s="26" t="n"/>
      <c r="CG33" s="26" t="inlineStr">
        <is>
          <t>BP_TXDATA[58]</t>
        </is>
      </c>
      <c r="CH33" s="27" t="n"/>
      <c r="CI33" s="25" t="n"/>
      <c r="CJ33" s="27" t="n"/>
      <c r="CK33" s="25" t="n"/>
      <c r="CL33" s="26" t="n"/>
      <c r="CM33" s="26" t="n"/>
      <c r="CN33" s="26" t="n"/>
      <c r="CO33" s="26" t="n"/>
      <c r="CP33" s="26" t="n"/>
      <c r="CQ33" s="26" t="n"/>
      <c r="CR33" s="26" t="n"/>
      <c r="CS33" s="26" t="n"/>
      <c r="CT33" s="27" t="n"/>
    </row>
    <row r="34" ht="18.95" customFormat="1" customHeight="1" s="16">
      <c r="B34" s="39">
        <f>B35+Parameters!$C$9/2</f>
        <v/>
      </c>
      <c r="C34" s="25" t="n"/>
      <c r="D34" s="26" t="n"/>
      <c r="E34" s="26" t="n"/>
      <c r="F34" s="26" t="n"/>
      <c r="G34" s="45" t="n"/>
      <c r="H34" s="26" t="inlineStr">
        <is>
          <t>BP_TXDATA[453]</t>
        </is>
      </c>
      <c r="I34" s="26" t="n"/>
      <c r="J34" s="26" t="inlineStr">
        <is>
          <t>BP_TXDATA[470]</t>
        </is>
      </c>
      <c r="K34" s="26" t="n"/>
      <c r="L34" s="26" t="inlineStr">
        <is>
          <t>VSS</t>
        </is>
      </c>
      <c r="M34" s="26" t="n"/>
      <c r="N34" s="26" t="inlineStr">
        <is>
          <t>BP_TXDATA[490]</t>
        </is>
      </c>
      <c r="O34" s="26" t="n"/>
      <c r="P34" s="27" t="inlineStr">
        <is>
          <t>VSS</t>
        </is>
      </c>
      <c r="Q34" s="25" t="n"/>
      <c r="R34" s="26" t="inlineStr">
        <is>
          <t>BP_TXDATA[389]</t>
        </is>
      </c>
      <c r="S34" s="26" t="n"/>
      <c r="T34" s="26" t="inlineStr">
        <is>
          <t>BP_TXDATA[406]</t>
        </is>
      </c>
      <c r="U34" s="26" t="n"/>
      <c r="V34" s="26" t="inlineStr">
        <is>
          <t>VSS</t>
        </is>
      </c>
      <c r="W34" s="26" t="n"/>
      <c r="X34" s="26" t="inlineStr">
        <is>
          <t>BP_TXDATA[426]</t>
        </is>
      </c>
      <c r="Y34" s="26" t="n"/>
      <c r="Z34" s="27" t="inlineStr">
        <is>
          <t>VSS</t>
        </is>
      </c>
      <c r="AA34" s="25" t="n"/>
      <c r="AB34" s="26" t="inlineStr">
        <is>
          <t>BP_TXDATA[325]</t>
        </is>
      </c>
      <c r="AC34" s="26" t="n"/>
      <c r="AD34" s="26" t="inlineStr">
        <is>
          <t>BP_TXDATA[342]</t>
        </is>
      </c>
      <c r="AE34" s="26" t="n"/>
      <c r="AF34" s="26" t="inlineStr">
        <is>
          <t>VSS</t>
        </is>
      </c>
      <c r="AG34" s="26" t="n"/>
      <c r="AH34" s="26" t="inlineStr">
        <is>
          <t>BP_TXDATA[362]</t>
        </is>
      </c>
      <c r="AI34" s="26" t="n"/>
      <c r="AJ34" s="27" t="inlineStr">
        <is>
          <t>VSS</t>
        </is>
      </c>
      <c r="AK34" s="25" t="n"/>
      <c r="AL34" s="26" t="inlineStr">
        <is>
          <t>BP_TXDATA[261]</t>
        </is>
      </c>
      <c r="AM34" s="26" t="n"/>
      <c r="AN34" s="26" t="inlineStr">
        <is>
          <t>BP_TXDATA[278]</t>
        </is>
      </c>
      <c r="AO34" s="26" t="n"/>
      <c r="AP34" s="26" t="inlineStr">
        <is>
          <t>VSS</t>
        </is>
      </c>
      <c r="AQ34" s="26" t="n"/>
      <c r="AR34" s="26" t="inlineStr">
        <is>
          <t>BP_TXDATA[298]</t>
        </is>
      </c>
      <c r="AS34" s="26" t="n"/>
      <c r="AT34" s="27" t="inlineStr">
        <is>
          <t>VSS</t>
        </is>
      </c>
      <c r="AU34" s="25" t="n"/>
      <c r="AV34" s="26" t="inlineStr">
        <is>
          <t>BP_TXDATA[197]</t>
        </is>
      </c>
      <c r="AW34" s="26" t="n"/>
      <c r="AX34" s="26" t="inlineStr">
        <is>
          <t>BP_TXDATA[214]</t>
        </is>
      </c>
      <c r="AY34" s="26" t="n"/>
      <c r="AZ34" s="26" t="inlineStr">
        <is>
          <t>VSS</t>
        </is>
      </c>
      <c r="BA34" s="26" t="n"/>
      <c r="BB34" s="26" t="inlineStr">
        <is>
          <t>BP_TXDATA[234]</t>
        </is>
      </c>
      <c r="BC34" s="26" t="n"/>
      <c r="BD34" s="27" t="inlineStr">
        <is>
          <t>VSS</t>
        </is>
      </c>
      <c r="BE34" s="25" t="n"/>
      <c r="BF34" s="26" t="inlineStr">
        <is>
          <t>BP_TXDATA[133]</t>
        </is>
      </c>
      <c r="BG34" s="26" t="n"/>
      <c r="BH34" s="26" t="inlineStr">
        <is>
          <t>BP_TXDATA[150]</t>
        </is>
      </c>
      <c r="BI34" s="26" t="n"/>
      <c r="BJ34" s="26" t="inlineStr">
        <is>
          <t>VSS</t>
        </is>
      </c>
      <c r="BK34" s="26" t="n"/>
      <c r="BL34" s="26" t="inlineStr">
        <is>
          <t>BP_TXDATA[170]</t>
        </is>
      </c>
      <c r="BM34" s="26" t="n"/>
      <c r="BN34" s="27" t="inlineStr">
        <is>
          <t>VSS</t>
        </is>
      </c>
      <c r="BO34" s="25" t="n"/>
      <c r="BP34" s="26" t="inlineStr">
        <is>
          <t>BP_TXDATA[69]</t>
        </is>
      </c>
      <c r="BQ34" s="26" t="n"/>
      <c r="BR34" s="26" t="inlineStr">
        <is>
          <t>BP_TXDATA[86]</t>
        </is>
      </c>
      <c r="BS34" s="26" t="n"/>
      <c r="BT34" s="26" t="inlineStr">
        <is>
          <t>VSS</t>
        </is>
      </c>
      <c r="BU34" s="26" t="n"/>
      <c r="BV34" s="26" t="inlineStr">
        <is>
          <t>BP_TXDATA[106]</t>
        </is>
      </c>
      <c r="BW34" s="26" t="n"/>
      <c r="BX34" s="27" t="inlineStr">
        <is>
          <t>VSS</t>
        </is>
      </c>
      <c r="BY34" s="25" t="n"/>
      <c r="BZ34" s="26" t="inlineStr">
        <is>
          <t>BP_TXDATA[5]</t>
        </is>
      </c>
      <c r="CA34" s="26" t="n"/>
      <c r="CB34" s="26" t="inlineStr">
        <is>
          <t>BP_TXDATA[22]</t>
        </is>
      </c>
      <c r="CC34" s="26" t="n"/>
      <c r="CD34" s="26" t="inlineStr">
        <is>
          <t>VSS</t>
        </is>
      </c>
      <c r="CE34" s="26" t="n"/>
      <c r="CF34" s="26" t="inlineStr">
        <is>
          <t>BP_TXDATA[42]</t>
        </is>
      </c>
      <c r="CG34" s="26" t="n"/>
      <c r="CH34" s="27" t="inlineStr">
        <is>
          <t>VSS</t>
        </is>
      </c>
      <c r="CI34" s="25" t="n"/>
      <c r="CJ34" s="27" t="n"/>
      <c r="CK34" s="25" t="n"/>
      <c r="CL34" s="26" t="n"/>
      <c r="CM34" s="26" t="n"/>
      <c r="CN34" s="26" t="n"/>
      <c r="CO34" s="26" t="n"/>
      <c r="CP34" s="26" t="n"/>
      <c r="CQ34" s="26" t="n"/>
      <c r="CR34" s="26" t="n"/>
      <c r="CS34" s="26" t="n"/>
      <c r="CT34" s="27" t="n"/>
    </row>
    <row r="35" ht="18.95" customFormat="1" customHeight="1" s="16">
      <c r="B35" s="39">
        <f>B36+Parameters!$C$9/2</f>
        <v/>
      </c>
      <c r="C35" s="25" t="n"/>
      <c r="D35" s="26" t="n"/>
      <c r="E35" s="26" t="n"/>
      <c r="F35" s="26" t="n"/>
      <c r="G35" s="45" t="inlineStr">
        <is>
          <t>BP_TXDATA[452]</t>
        </is>
      </c>
      <c r="H35" s="26" t="n"/>
      <c r="I35" s="26" t="inlineStr">
        <is>
          <t>BP_TXDATA[468]</t>
        </is>
      </c>
      <c r="J35" s="26" t="n"/>
      <c r="K35" s="26" t="inlineStr">
        <is>
          <t>BP_TXCKP[7]</t>
        </is>
      </c>
      <c r="L35" s="26" t="n"/>
      <c r="M35" s="26" t="inlineStr">
        <is>
          <t>BP_TXDATA[488]</t>
        </is>
      </c>
      <c r="N35" s="26" t="n"/>
      <c r="O35" s="26" t="inlineStr">
        <is>
          <t>BP_TXDATA[505]</t>
        </is>
      </c>
      <c r="P35" s="27" t="n"/>
      <c r="Q35" s="25" t="inlineStr">
        <is>
          <t>BP_TXDATA[388]</t>
        </is>
      </c>
      <c r="R35" s="26" t="n"/>
      <c r="S35" s="26" t="inlineStr">
        <is>
          <t>BP_TXDATA[404]</t>
        </is>
      </c>
      <c r="T35" s="26" t="n"/>
      <c r="U35" s="26" t="inlineStr">
        <is>
          <t>BP_TXCKP[6]</t>
        </is>
      </c>
      <c r="V35" s="26" t="n"/>
      <c r="W35" s="26" t="inlineStr">
        <is>
          <t>BP_TXDATA[424]</t>
        </is>
      </c>
      <c r="X35" s="26" t="n"/>
      <c r="Y35" s="26" t="inlineStr">
        <is>
          <t>BP_TXDATA[441]</t>
        </is>
      </c>
      <c r="Z35" s="27" t="n"/>
      <c r="AA35" s="25" t="inlineStr">
        <is>
          <t>BP_TXDATA[324]</t>
        </is>
      </c>
      <c r="AB35" s="26" t="n"/>
      <c r="AC35" s="26" t="inlineStr">
        <is>
          <t>BP_TXDATA[340]</t>
        </is>
      </c>
      <c r="AD35" s="26" t="n"/>
      <c r="AE35" s="26" t="inlineStr">
        <is>
          <t>BP_TXCKP[5]</t>
        </is>
      </c>
      <c r="AF35" s="26" t="n"/>
      <c r="AG35" s="26" t="inlineStr">
        <is>
          <t>BP_TXDATA[360]</t>
        </is>
      </c>
      <c r="AH35" s="26" t="n"/>
      <c r="AI35" s="26" t="inlineStr">
        <is>
          <t>BP_TXDATA[377]</t>
        </is>
      </c>
      <c r="AJ35" s="27" t="n"/>
      <c r="AK35" s="25" t="inlineStr">
        <is>
          <t>BP_TXDATA[260]</t>
        </is>
      </c>
      <c r="AL35" s="26" t="n"/>
      <c r="AM35" s="26" t="inlineStr">
        <is>
          <t>BP_TXDATA[276]</t>
        </is>
      </c>
      <c r="AN35" s="26" t="n"/>
      <c r="AO35" s="26" t="inlineStr">
        <is>
          <t>BP_TXCKP[4]</t>
        </is>
      </c>
      <c r="AP35" s="26" t="n"/>
      <c r="AQ35" s="26" t="inlineStr">
        <is>
          <t>BP_TXDATA[296]</t>
        </is>
      </c>
      <c r="AR35" s="26" t="n"/>
      <c r="AS35" s="26" t="inlineStr">
        <is>
          <t>BP_TXDATA[313]</t>
        </is>
      </c>
      <c r="AT35" s="27" t="n"/>
      <c r="AU35" s="25" t="inlineStr">
        <is>
          <t>BP_TXDATA[196]</t>
        </is>
      </c>
      <c r="AV35" s="26" t="n"/>
      <c r="AW35" s="26" t="inlineStr">
        <is>
          <t>BP_TXDATA[212]</t>
        </is>
      </c>
      <c r="AX35" s="26" t="n"/>
      <c r="AY35" s="26" t="inlineStr">
        <is>
          <t>BP_TXCKP[3]</t>
        </is>
      </c>
      <c r="AZ35" s="26" t="n"/>
      <c r="BA35" s="26" t="inlineStr">
        <is>
          <t>BP_TXDATA[232]</t>
        </is>
      </c>
      <c r="BB35" s="26" t="n"/>
      <c r="BC35" s="26" t="inlineStr">
        <is>
          <t>BP_TXDATA[249]</t>
        </is>
      </c>
      <c r="BD35" s="27" t="n"/>
      <c r="BE35" s="25" t="inlineStr">
        <is>
          <t>BP_TXDATA[132]</t>
        </is>
      </c>
      <c r="BF35" s="26" t="n"/>
      <c r="BG35" s="26" t="inlineStr">
        <is>
          <t>BP_TXDATA[148]</t>
        </is>
      </c>
      <c r="BH35" s="26" t="n"/>
      <c r="BI35" s="26" t="inlineStr">
        <is>
          <t>BP_TXCKP[2]</t>
        </is>
      </c>
      <c r="BJ35" s="26" t="n"/>
      <c r="BK35" s="26" t="inlineStr">
        <is>
          <t>BP_TXDATA[168]</t>
        </is>
      </c>
      <c r="BL35" s="26" t="n"/>
      <c r="BM35" s="26" t="inlineStr">
        <is>
          <t>BP_TXDATA[185]</t>
        </is>
      </c>
      <c r="BN35" s="27" t="n"/>
      <c r="BO35" s="25" t="inlineStr">
        <is>
          <t>BP_TXDATA[68]</t>
        </is>
      </c>
      <c r="BP35" s="26" t="n"/>
      <c r="BQ35" s="26" t="inlineStr">
        <is>
          <t>BP_TXDATA[84]</t>
        </is>
      </c>
      <c r="BR35" s="26" t="n"/>
      <c r="BS35" s="26" t="inlineStr">
        <is>
          <t>BP_TXCKP[1]</t>
        </is>
      </c>
      <c r="BT35" s="26" t="n"/>
      <c r="BU35" s="26" t="inlineStr">
        <is>
          <t>BP_TXDATA[104]</t>
        </is>
      </c>
      <c r="BV35" s="26" t="n"/>
      <c r="BW35" s="26" t="inlineStr">
        <is>
          <t>BP_TXDATA[121]</t>
        </is>
      </c>
      <c r="BX35" s="27" t="n"/>
      <c r="BY35" s="25" t="inlineStr">
        <is>
          <t>BP_TXDATA[4]</t>
        </is>
      </c>
      <c r="BZ35" s="26" t="n"/>
      <c r="CA35" s="26" t="inlineStr">
        <is>
          <t>BP_TXDATA[20]</t>
        </is>
      </c>
      <c r="CB35" s="26" t="n"/>
      <c r="CC35" s="26" t="inlineStr">
        <is>
          <t>BP_TXCKP[0]</t>
        </is>
      </c>
      <c r="CD35" s="26" t="n"/>
      <c r="CE35" s="26" t="inlineStr">
        <is>
          <t>BP_TXDATA[40]</t>
        </is>
      </c>
      <c r="CF35" s="26" t="n"/>
      <c r="CG35" s="26" t="inlineStr">
        <is>
          <t>BP_TXDATA[57]</t>
        </is>
      </c>
      <c r="CH35" s="27" t="n"/>
      <c r="CI35" s="25" t="n"/>
      <c r="CJ35" s="27" t="n"/>
      <c r="CK35" s="25" t="n"/>
      <c r="CL35" s="26" t="n"/>
      <c r="CM35" s="26" t="n"/>
      <c r="CN35" s="26" t="n"/>
      <c r="CO35" s="26" t="n"/>
      <c r="CP35" s="26" t="n"/>
      <c r="CQ35" s="26" t="n"/>
      <c r="CR35" s="26" t="n"/>
      <c r="CS35" s="26" t="n"/>
      <c r="CT35" s="27" t="n"/>
    </row>
    <row r="36" ht="18.95" customFormat="1" customHeight="1" s="16">
      <c r="B36" s="39">
        <f>B37+Parameters!$C$9/2</f>
        <v/>
      </c>
      <c r="C36" s="25" t="n"/>
      <c r="D36" s="26" t="n"/>
      <c r="E36" s="26" t="n"/>
      <c r="F36" s="26" t="n"/>
      <c r="G36" s="45" t="n"/>
      <c r="H36" s="26" t="inlineStr">
        <is>
          <t>BP_TXDATA[454]</t>
        </is>
      </c>
      <c r="I36" s="26" t="n"/>
      <c r="J36" s="26" t="inlineStr">
        <is>
          <t>BP_TXDATA[471]</t>
        </is>
      </c>
      <c r="K36" s="26" t="n"/>
      <c r="L36" s="26" t="inlineStr">
        <is>
          <t>BP_TXTRK[7]</t>
        </is>
      </c>
      <c r="M36" s="26" t="n"/>
      <c r="N36" s="26" t="inlineStr">
        <is>
          <t>BP_TXDATA[491]</t>
        </is>
      </c>
      <c r="O36" s="26" t="n"/>
      <c r="P36" s="27" t="inlineStr">
        <is>
          <t>BP_TXDATA[507]</t>
        </is>
      </c>
      <c r="Q36" s="25" t="n"/>
      <c r="R36" s="26" t="inlineStr">
        <is>
          <t>BP_TXDATA[390]</t>
        </is>
      </c>
      <c r="S36" s="26" t="n"/>
      <c r="T36" s="26" t="inlineStr">
        <is>
          <t>BP_TXDATA[407]</t>
        </is>
      </c>
      <c r="U36" s="26" t="n"/>
      <c r="V36" s="26" t="inlineStr">
        <is>
          <t>BP_TXTRK[6]</t>
        </is>
      </c>
      <c r="W36" s="26" t="n"/>
      <c r="X36" s="26" t="inlineStr">
        <is>
          <t>BP_TXDATA[427]</t>
        </is>
      </c>
      <c r="Y36" s="26" t="n"/>
      <c r="Z36" s="27" t="inlineStr">
        <is>
          <t>BP_TXDATA[443]</t>
        </is>
      </c>
      <c r="AA36" s="25" t="n"/>
      <c r="AB36" s="26" t="inlineStr">
        <is>
          <t>BP_TXDATA[326]</t>
        </is>
      </c>
      <c r="AC36" s="26" t="n"/>
      <c r="AD36" s="26" t="inlineStr">
        <is>
          <t>BP_TXDATA[343]</t>
        </is>
      </c>
      <c r="AE36" s="26" t="n"/>
      <c r="AF36" s="26" t="inlineStr">
        <is>
          <t>BP_TXTRK[5]</t>
        </is>
      </c>
      <c r="AG36" s="26" t="n"/>
      <c r="AH36" s="26" t="inlineStr">
        <is>
          <t>BP_TXDATA[363]</t>
        </is>
      </c>
      <c r="AI36" s="26" t="n"/>
      <c r="AJ36" s="27" t="inlineStr">
        <is>
          <t>BP_TXDATA[379]</t>
        </is>
      </c>
      <c r="AK36" s="25" t="n"/>
      <c r="AL36" s="26" t="inlineStr">
        <is>
          <t>BP_TXDATA[262]</t>
        </is>
      </c>
      <c r="AM36" s="26" t="n"/>
      <c r="AN36" s="26" t="inlineStr">
        <is>
          <t>BP_TXDATA[279]</t>
        </is>
      </c>
      <c r="AO36" s="26" t="n"/>
      <c r="AP36" s="26" t="inlineStr">
        <is>
          <t>BP_TXTRK[4]</t>
        </is>
      </c>
      <c r="AQ36" s="26" t="n"/>
      <c r="AR36" s="26" t="inlineStr">
        <is>
          <t>BP_TXDATA[299]</t>
        </is>
      </c>
      <c r="AS36" s="26" t="n"/>
      <c r="AT36" s="27" t="inlineStr">
        <is>
          <t>BP_TXDATA[315]</t>
        </is>
      </c>
      <c r="AU36" s="25" t="n"/>
      <c r="AV36" s="26" t="inlineStr">
        <is>
          <t>BP_TXDATA[198]</t>
        </is>
      </c>
      <c r="AW36" s="26" t="n"/>
      <c r="AX36" s="26" t="inlineStr">
        <is>
          <t>BP_TXDATA[215]</t>
        </is>
      </c>
      <c r="AY36" s="26" t="n"/>
      <c r="AZ36" s="26" t="inlineStr">
        <is>
          <t>BP_TXTRK[3]</t>
        </is>
      </c>
      <c r="BA36" s="26" t="n"/>
      <c r="BB36" s="26" t="inlineStr">
        <is>
          <t>BP_TXDATA[235]</t>
        </is>
      </c>
      <c r="BC36" s="26" t="n"/>
      <c r="BD36" s="27" t="inlineStr">
        <is>
          <t>BP_TXDATA[251]</t>
        </is>
      </c>
      <c r="BE36" s="25" t="n"/>
      <c r="BF36" s="26" t="inlineStr">
        <is>
          <t>BP_TXDATA[134]</t>
        </is>
      </c>
      <c r="BG36" s="26" t="n"/>
      <c r="BH36" s="26" t="inlineStr">
        <is>
          <t>BP_TXDATA[151]</t>
        </is>
      </c>
      <c r="BI36" s="26" t="n"/>
      <c r="BJ36" s="26" t="inlineStr">
        <is>
          <t>BP_TXTRK[2]</t>
        </is>
      </c>
      <c r="BK36" s="26" t="n"/>
      <c r="BL36" s="26" t="inlineStr">
        <is>
          <t>BP_TXDATA[171]</t>
        </is>
      </c>
      <c r="BM36" s="26" t="n"/>
      <c r="BN36" s="27" t="inlineStr">
        <is>
          <t>BP_TXDATA[187]</t>
        </is>
      </c>
      <c r="BO36" s="25" t="n"/>
      <c r="BP36" s="26" t="inlineStr">
        <is>
          <t>BP_TXDATA[70]</t>
        </is>
      </c>
      <c r="BQ36" s="26" t="n"/>
      <c r="BR36" s="26" t="inlineStr">
        <is>
          <t>BP_TXDATA[87]</t>
        </is>
      </c>
      <c r="BS36" s="26" t="n"/>
      <c r="BT36" s="26" t="inlineStr">
        <is>
          <t>BP_TXTRK[1]</t>
        </is>
      </c>
      <c r="BU36" s="26" t="n"/>
      <c r="BV36" s="26" t="inlineStr">
        <is>
          <t>BP_TXDATA[107]</t>
        </is>
      </c>
      <c r="BW36" s="26" t="n"/>
      <c r="BX36" s="27" t="inlineStr">
        <is>
          <t>BP_TXDATA[123]</t>
        </is>
      </c>
      <c r="BY36" s="25" t="n"/>
      <c r="BZ36" s="26" t="inlineStr">
        <is>
          <t>BP_TXDATA[6]</t>
        </is>
      </c>
      <c r="CA36" s="26" t="n"/>
      <c r="CB36" s="26" t="inlineStr">
        <is>
          <t>BP_TXDATA[23]</t>
        </is>
      </c>
      <c r="CC36" s="26" t="n"/>
      <c r="CD36" s="26" t="inlineStr">
        <is>
          <t>BP_TXTRK[0]</t>
        </is>
      </c>
      <c r="CE36" s="26" t="n"/>
      <c r="CF36" s="26" t="inlineStr">
        <is>
          <t>BP_TXDATA[43]</t>
        </is>
      </c>
      <c r="CG36" s="26" t="n"/>
      <c r="CH36" s="27" t="inlineStr">
        <is>
          <t>BP_TXDATA[59]</t>
        </is>
      </c>
      <c r="CI36" s="25" t="n"/>
      <c r="CJ36" s="27" t="n"/>
      <c r="CK36" s="25" t="n"/>
      <c r="CL36" s="26" t="n"/>
      <c r="CM36" s="26" t="n"/>
      <c r="CN36" s="26" t="n"/>
      <c r="CO36" s="26" t="n"/>
      <c r="CP36" s="26" t="n"/>
      <c r="CQ36" s="26" t="n"/>
      <c r="CR36" s="26" t="n"/>
      <c r="CS36" s="26" t="n"/>
      <c r="CT36" s="27" t="n"/>
    </row>
    <row r="37" ht="18.95" customFormat="1" customHeight="1" s="16">
      <c r="B37" s="39">
        <f>B38+Parameters!$C$9/2</f>
        <v/>
      </c>
      <c r="C37" s="25" t="n"/>
      <c r="D37" s="26" t="n"/>
      <c r="E37" s="26" t="n"/>
      <c r="F37" s="26" t="n"/>
      <c r="G37" s="45" t="inlineStr">
        <is>
          <t>VSS</t>
        </is>
      </c>
      <c r="H37" s="26" t="n"/>
      <c r="I37" s="26" t="inlineStr">
        <is>
          <t>BP_TXDATA[467]</t>
        </is>
      </c>
      <c r="J37" s="26" t="n"/>
      <c r="K37" s="26" t="inlineStr">
        <is>
          <t>BP_TXCKN[7]</t>
        </is>
      </c>
      <c r="L37" s="26" t="n"/>
      <c r="M37" s="26" t="inlineStr">
        <is>
          <t>VSS</t>
        </is>
      </c>
      <c r="N37" s="26" t="n"/>
      <c r="O37" s="26" t="inlineStr">
        <is>
          <t>BP_TXDATA[504]</t>
        </is>
      </c>
      <c r="P37" s="27" t="n"/>
      <c r="Q37" s="25" t="inlineStr">
        <is>
          <t>VSS</t>
        </is>
      </c>
      <c r="R37" s="26" t="n"/>
      <c r="S37" s="26" t="inlineStr">
        <is>
          <t>BP_TXDATA[403]</t>
        </is>
      </c>
      <c r="T37" s="26" t="n"/>
      <c r="U37" s="26" t="inlineStr">
        <is>
          <t>BP_TXCKN[6]</t>
        </is>
      </c>
      <c r="V37" s="26" t="n"/>
      <c r="W37" s="26" t="inlineStr">
        <is>
          <t>VSS</t>
        </is>
      </c>
      <c r="X37" s="26" t="n"/>
      <c r="Y37" s="26" t="inlineStr">
        <is>
          <t>BP_TXDATA[440]</t>
        </is>
      </c>
      <c r="Z37" s="27" t="n"/>
      <c r="AA37" s="25" t="inlineStr">
        <is>
          <t>VSS</t>
        </is>
      </c>
      <c r="AB37" s="26" t="n"/>
      <c r="AC37" s="26" t="inlineStr">
        <is>
          <t>BP_TXDATA[339]</t>
        </is>
      </c>
      <c r="AD37" s="26" t="n"/>
      <c r="AE37" s="26" t="inlineStr">
        <is>
          <t>BP_TXCKN[5]</t>
        </is>
      </c>
      <c r="AF37" s="26" t="n"/>
      <c r="AG37" s="26" t="inlineStr">
        <is>
          <t>VSS</t>
        </is>
      </c>
      <c r="AH37" s="26" t="n"/>
      <c r="AI37" s="26" t="inlineStr">
        <is>
          <t>BP_TXDATA[376]</t>
        </is>
      </c>
      <c r="AJ37" s="27" t="n"/>
      <c r="AK37" s="25" t="inlineStr">
        <is>
          <t>VSS</t>
        </is>
      </c>
      <c r="AL37" s="26" t="n"/>
      <c r="AM37" s="26" t="inlineStr">
        <is>
          <t>BP_TXDATA[275]</t>
        </is>
      </c>
      <c r="AN37" s="26" t="n"/>
      <c r="AO37" s="26" t="inlineStr">
        <is>
          <t>BP_TXCKN[4]</t>
        </is>
      </c>
      <c r="AP37" s="26" t="n"/>
      <c r="AQ37" s="26" t="inlineStr">
        <is>
          <t>VSS</t>
        </is>
      </c>
      <c r="AR37" s="26" t="n"/>
      <c r="AS37" s="26" t="inlineStr">
        <is>
          <t>BP_TXDATA[312]</t>
        </is>
      </c>
      <c r="AT37" s="27" t="n"/>
      <c r="AU37" s="25" t="inlineStr">
        <is>
          <t>VSS</t>
        </is>
      </c>
      <c r="AV37" s="26" t="n"/>
      <c r="AW37" s="26" t="inlineStr">
        <is>
          <t>BP_TXDATA[211]</t>
        </is>
      </c>
      <c r="AX37" s="26" t="n"/>
      <c r="AY37" s="26" t="inlineStr">
        <is>
          <t>BP_TXCKN[3]</t>
        </is>
      </c>
      <c r="AZ37" s="26" t="n"/>
      <c r="BA37" s="26" t="inlineStr">
        <is>
          <t>VSS</t>
        </is>
      </c>
      <c r="BB37" s="26" t="n"/>
      <c r="BC37" s="26" t="inlineStr">
        <is>
          <t>BP_TXDATA[248]</t>
        </is>
      </c>
      <c r="BD37" s="27" t="n"/>
      <c r="BE37" s="25" t="inlineStr">
        <is>
          <t>VSS</t>
        </is>
      </c>
      <c r="BF37" s="26" t="n"/>
      <c r="BG37" s="26" t="inlineStr">
        <is>
          <t>BP_TXDATA[147]</t>
        </is>
      </c>
      <c r="BH37" s="26" t="n"/>
      <c r="BI37" s="26" t="inlineStr">
        <is>
          <t>BP_TXCKN[2]</t>
        </is>
      </c>
      <c r="BJ37" s="26" t="n"/>
      <c r="BK37" s="26" t="inlineStr">
        <is>
          <t>VSS</t>
        </is>
      </c>
      <c r="BL37" s="26" t="n"/>
      <c r="BM37" s="26" t="inlineStr">
        <is>
          <t>BP_TXDATA[184]</t>
        </is>
      </c>
      <c r="BN37" s="27" t="n"/>
      <c r="BO37" s="25" t="inlineStr">
        <is>
          <t>VSS</t>
        </is>
      </c>
      <c r="BP37" s="26" t="n"/>
      <c r="BQ37" s="26" t="inlineStr">
        <is>
          <t>BP_TXDATA[83]</t>
        </is>
      </c>
      <c r="BR37" s="26" t="n"/>
      <c r="BS37" s="26" t="inlineStr">
        <is>
          <t>BP_TXCKN[1]</t>
        </is>
      </c>
      <c r="BT37" s="26" t="n"/>
      <c r="BU37" s="26" t="inlineStr">
        <is>
          <t>VSS</t>
        </is>
      </c>
      <c r="BV37" s="26" t="n"/>
      <c r="BW37" s="26" t="inlineStr">
        <is>
          <t>BP_TXDATA[120]</t>
        </is>
      </c>
      <c r="BX37" s="27" t="n"/>
      <c r="BY37" s="25" t="inlineStr">
        <is>
          <t>VSS</t>
        </is>
      </c>
      <c r="BZ37" s="26" t="n"/>
      <c r="CA37" s="26" t="inlineStr">
        <is>
          <t>BP_TXDATA[19]</t>
        </is>
      </c>
      <c r="CB37" s="26" t="n"/>
      <c r="CC37" s="26" t="inlineStr">
        <is>
          <t>BP_TXCKN[0]</t>
        </is>
      </c>
      <c r="CD37" s="26" t="n"/>
      <c r="CE37" s="26" t="inlineStr">
        <is>
          <t>VSS</t>
        </is>
      </c>
      <c r="CF37" s="26" t="n"/>
      <c r="CG37" s="26" t="inlineStr">
        <is>
          <t>BP_TXDATA[56]</t>
        </is>
      </c>
      <c r="CH37" s="27" t="n"/>
      <c r="CI37" s="25" t="n"/>
      <c r="CJ37" s="27" t="n"/>
      <c r="CK37" s="25" t="n"/>
      <c r="CL37" s="26" t="n"/>
      <c r="CM37" s="26" t="n"/>
      <c r="CN37" s="26" t="n"/>
      <c r="CO37" s="26" t="n"/>
      <c r="CP37" s="26" t="n"/>
      <c r="CQ37" s="26" t="n"/>
      <c r="CR37" s="26" t="n"/>
      <c r="CS37" s="26" t="n"/>
      <c r="CT37" s="27" t="n"/>
    </row>
    <row r="38" ht="18.95" customFormat="1" customHeight="1" s="16">
      <c r="B38" s="39">
        <f>B39+Parameters!$C$9/2</f>
        <v/>
      </c>
      <c r="C38" s="25" t="n"/>
      <c r="D38" s="26" t="n"/>
      <c r="E38" s="26" t="n"/>
      <c r="F38" s="26" t="n"/>
      <c r="G38" s="45" t="n"/>
      <c r="H38" s="26" t="inlineStr">
        <is>
          <t>BP_TXDATA[455]</t>
        </is>
      </c>
      <c r="I38" s="26" t="n"/>
      <c r="J38" s="26" t="inlineStr">
        <is>
          <t>VSS</t>
        </is>
      </c>
      <c r="K38" s="26" t="n"/>
      <c r="L38" s="26" t="inlineStr">
        <is>
          <t>BP_TXVLD[7]</t>
        </is>
      </c>
      <c r="M38" s="26" t="n"/>
      <c r="N38" s="26" t="inlineStr">
        <is>
          <t>BP_TXDATA[492]</t>
        </is>
      </c>
      <c r="O38" s="26" t="n"/>
      <c r="P38" s="27" t="inlineStr">
        <is>
          <t>BP_TXDATA[508]</t>
        </is>
      </c>
      <c r="Q38" s="25" t="n"/>
      <c r="R38" s="26" t="inlineStr">
        <is>
          <t>BP_TXDATA[391]</t>
        </is>
      </c>
      <c r="S38" s="26" t="n"/>
      <c r="T38" s="26" t="inlineStr">
        <is>
          <t>VSS</t>
        </is>
      </c>
      <c r="U38" s="26" t="n"/>
      <c r="V38" s="26" t="inlineStr">
        <is>
          <t>BP_TXVLD[6]</t>
        </is>
      </c>
      <c r="W38" s="26" t="n"/>
      <c r="X38" s="26" t="inlineStr">
        <is>
          <t>BP_TXDATA[428]</t>
        </is>
      </c>
      <c r="Y38" s="26" t="n"/>
      <c r="Z38" s="27" t="inlineStr">
        <is>
          <t>BP_TXDATA[444]</t>
        </is>
      </c>
      <c r="AA38" s="25" t="n"/>
      <c r="AB38" s="26" t="inlineStr">
        <is>
          <t>BP_TXDATA[327]</t>
        </is>
      </c>
      <c r="AC38" s="26" t="n"/>
      <c r="AD38" s="26" t="inlineStr">
        <is>
          <t>VSS</t>
        </is>
      </c>
      <c r="AE38" s="26" t="n"/>
      <c r="AF38" s="26" t="inlineStr">
        <is>
          <t>BP_TXVLD[5]</t>
        </is>
      </c>
      <c r="AG38" s="26" t="n"/>
      <c r="AH38" s="26" t="inlineStr">
        <is>
          <t>BP_TXDATA[364]</t>
        </is>
      </c>
      <c r="AI38" s="26" t="n"/>
      <c r="AJ38" s="27" t="inlineStr">
        <is>
          <t>BP_TXDATA[380]</t>
        </is>
      </c>
      <c r="AK38" s="25" t="n"/>
      <c r="AL38" s="26" t="inlineStr">
        <is>
          <t>BP_TXDATA[263]</t>
        </is>
      </c>
      <c r="AM38" s="26" t="n"/>
      <c r="AN38" s="26" t="inlineStr">
        <is>
          <t>VSS</t>
        </is>
      </c>
      <c r="AO38" s="26" t="n"/>
      <c r="AP38" s="26" t="inlineStr">
        <is>
          <t>BP_TXVLD[4]</t>
        </is>
      </c>
      <c r="AQ38" s="26" t="n"/>
      <c r="AR38" s="26" t="inlineStr">
        <is>
          <t>BP_TXDATA[300]</t>
        </is>
      </c>
      <c r="AS38" s="26" t="n"/>
      <c r="AT38" s="27" t="inlineStr">
        <is>
          <t>BP_TXDATA[316]</t>
        </is>
      </c>
      <c r="AU38" s="25" t="n"/>
      <c r="AV38" s="26" t="inlineStr">
        <is>
          <t>BP_TXDATA[199]</t>
        </is>
      </c>
      <c r="AW38" s="26" t="n"/>
      <c r="AX38" s="26" t="inlineStr">
        <is>
          <t>VSS</t>
        </is>
      </c>
      <c r="AY38" s="26" t="n"/>
      <c r="AZ38" s="26" t="inlineStr">
        <is>
          <t>BP_TXVLD[3]</t>
        </is>
      </c>
      <c r="BA38" s="26" t="n"/>
      <c r="BB38" s="26" t="inlineStr">
        <is>
          <t>BP_TXDATA[236]</t>
        </is>
      </c>
      <c r="BC38" s="26" t="n"/>
      <c r="BD38" s="27" t="inlineStr">
        <is>
          <t>BP_TXDATA[252]</t>
        </is>
      </c>
      <c r="BE38" s="25" t="n"/>
      <c r="BF38" s="26" t="inlineStr">
        <is>
          <t>BP_TXDATA[135]</t>
        </is>
      </c>
      <c r="BG38" s="26" t="n"/>
      <c r="BH38" s="26" t="inlineStr">
        <is>
          <t>VSS</t>
        </is>
      </c>
      <c r="BI38" s="26" t="n"/>
      <c r="BJ38" s="26" t="inlineStr">
        <is>
          <t>BP_TXVLD[2]</t>
        </is>
      </c>
      <c r="BK38" s="26" t="n"/>
      <c r="BL38" s="26" t="inlineStr">
        <is>
          <t>BP_TXDATA[172]</t>
        </is>
      </c>
      <c r="BM38" s="26" t="n"/>
      <c r="BN38" s="27" t="inlineStr">
        <is>
          <t>BP_TXDATA[188]</t>
        </is>
      </c>
      <c r="BO38" s="25" t="n"/>
      <c r="BP38" s="26" t="inlineStr">
        <is>
          <t>BP_TXDATA[71]</t>
        </is>
      </c>
      <c r="BQ38" s="26" t="n"/>
      <c r="BR38" s="26" t="inlineStr">
        <is>
          <t>VSS</t>
        </is>
      </c>
      <c r="BS38" s="26" t="n"/>
      <c r="BT38" s="26" t="inlineStr">
        <is>
          <t>BP_TXVLD[1]</t>
        </is>
      </c>
      <c r="BU38" s="26" t="n"/>
      <c r="BV38" s="26" t="inlineStr">
        <is>
          <t>BP_TXDATA[108]</t>
        </is>
      </c>
      <c r="BW38" s="26" t="n"/>
      <c r="BX38" s="27" t="inlineStr">
        <is>
          <t>BP_TXDATA[124]</t>
        </is>
      </c>
      <c r="BY38" s="25" t="n"/>
      <c r="BZ38" s="26" t="inlineStr">
        <is>
          <t>BP_TXDATA[7]</t>
        </is>
      </c>
      <c r="CA38" s="26" t="n"/>
      <c r="CB38" s="26" t="inlineStr">
        <is>
          <t>VSS</t>
        </is>
      </c>
      <c r="CC38" s="26" t="n"/>
      <c r="CD38" s="26" t="inlineStr">
        <is>
          <t>BP_TXVLD[0]</t>
        </is>
      </c>
      <c r="CE38" s="26" t="n"/>
      <c r="CF38" s="26" t="inlineStr">
        <is>
          <t>BP_TXDATA[44]</t>
        </is>
      </c>
      <c r="CG38" s="26" t="n"/>
      <c r="CH38" s="27" t="inlineStr">
        <is>
          <t>BP_TXDATA[60]</t>
        </is>
      </c>
      <c r="CI38" s="25" t="n"/>
      <c r="CJ38" s="27" t="n"/>
      <c r="CK38" s="25" t="n"/>
      <c r="CL38" s="26" t="n"/>
      <c r="CM38" s="26" t="n"/>
      <c r="CN38" s="26" t="n"/>
      <c r="CO38" s="26" t="n"/>
      <c r="CP38" s="26" t="n"/>
      <c r="CQ38" s="26" t="n"/>
      <c r="CR38" s="26" t="n"/>
      <c r="CS38" s="26" t="n"/>
      <c r="CT38" s="27" t="n"/>
    </row>
    <row r="39" ht="18.95" customFormat="1" customHeight="1" s="16">
      <c r="B39" s="39">
        <f>B40+Parameters!$C$9/2</f>
        <v/>
      </c>
      <c r="C39" s="25" t="n"/>
      <c r="D39" s="26" t="n"/>
      <c r="E39" s="26" t="n"/>
      <c r="F39" s="26" t="n"/>
      <c r="G39" s="45" t="inlineStr">
        <is>
          <t>BP_TXDATA[451]</t>
        </is>
      </c>
      <c r="H39" s="26" t="n"/>
      <c r="I39" s="26" t="inlineStr">
        <is>
          <t>BP_TXDATA[466]</t>
        </is>
      </c>
      <c r="J39" s="26" t="n"/>
      <c r="K39" s="26" t="inlineStr">
        <is>
          <t>BP_TXCKRD[7]</t>
        </is>
      </c>
      <c r="L39" s="26" t="n"/>
      <c r="M39" s="26" t="inlineStr">
        <is>
          <t>BP_TXDATA[487]</t>
        </is>
      </c>
      <c r="N39" s="26" t="n"/>
      <c r="O39" s="26" t="inlineStr">
        <is>
          <t>BP_TXDATA[503]</t>
        </is>
      </c>
      <c r="P39" s="27" t="n"/>
      <c r="Q39" s="25" t="inlineStr">
        <is>
          <t>BP_TXDATA[387]</t>
        </is>
      </c>
      <c r="R39" s="26" t="n"/>
      <c r="S39" s="26" t="inlineStr">
        <is>
          <t>BP_TXDATA[402]</t>
        </is>
      </c>
      <c r="T39" s="26" t="n"/>
      <c r="U39" s="26" t="inlineStr">
        <is>
          <t>BP_TXCKRD[6]</t>
        </is>
      </c>
      <c r="V39" s="26" t="n"/>
      <c r="W39" s="26" t="inlineStr">
        <is>
          <t>BP_TXDATA[423]</t>
        </is>
      </c>
      <c r="X39" s="26" t="n"/>
      <c r="Y39" s="26" t="inlineStr">
        <is>
          <t>BP_TXDATA[439]</t>
        </is>
      </c>
      <c r="Z39" s="27" t="n"/>
      <c r="AA39" s="25" t="inlineStr">
        <is>
          <t>BP_TXDATA[323]</t>
        </is>
      </c>
      <c r="AB39" s="26" t="n"/>
      <c r="AC39" s="26" t="inlineStr">
        <is>
          <t>BP_TXDATA[338]</t>
        </is>
      </c>
      <c r="AD39" s="26" t="n"/>
      <c r="AE39" s="26" t="inlineStr">
        <is>
          <t>BP_TXCKRD[5]</t>
        </is>
      </c>
      <c r="AF39" s="26" t="n"/>
      <c r="AG39" s="26" t="inlineStr">
        <is>
          <t>BP_TXDATA[359]</t>
        </is>
      </c>
      <c r="AH39" s="26" t="n"/>
      <c r="AI39" s="26" t="inlineStr">
        <is>
          <t>BP_TXDATA[375]</t>
        </is>
      </c>
      <c r="AJ39" s="27" t="n"/>
      <c r="AK39" s="25" t="inlineStr">
        <is>
          <t>BP_TXDATA[259]</t>
        </is>
      </c>
      <c r="AL39" s="26" t="n"/>
      <c r="AM39" s="26" t="inlineStr">
        <is>
          <t>BP_TXDATA[274]</t>
        </is>
      </c>
      <c r="AN39" s="26" t="n"/>
      <c r="AO39" s="26" t="inlineStr">
        <is>
          <t>BP_TXCKRD[4]</t>
        </is>
      </c>
      <c r="AP39" s="26" t="n"/>
      <c r="AQ39" s="26" t="inlineStr">
        <is>
          <t>BP_TXDATA[295]</t>
        </is>
      </c>
      <c r="AR39" s="26" t="n"/>
      <c r="AS39" s="26" t="inlineStr">
        <is>
          <t>BP_TXDATA[311]</t>
        </is>
      </c>
      <c r="AT39" s="27" t="n"/>
      <c r="AU39" s="25" t="inlineStr">
        <is>
          <t>BP_TXDATA[195]</t>
        </is>
      </c>
      <c r="AV39" s="26" t="n"/>
      <c r="AW39" s="26" t="inlineStr">
        <is>
          <t>BP_TXDATA[210]</t>
        </is>
      </c>
      <c r="AX39" s="26" t="n"/>
      <c r="AY39" s="26" t="inlineStr">
        <is>
          <t>BP_TXCKRD[3]</t>
        </is>
      </c>
      <c r="AZ39" s="26" t="n"/>
      <c r="BA39" s="26" t="inlineStr">
        <is>
          <t>BP_TXDATA[231]</t>
        </is>
      </c>
      <c r="BB39" s="26" t="n"/>
      <c r="BC39" s="26" t="inlineStr">
        <is>
          <t>BP_TXDATA[247]</t>
        </is>
      </c>
      <c r="BD39" s="27" t="n"/>
      <c r="BE39" s="25" t="inlineStr">
        <is>
          <t>BP_TXDATA[131]</t>
        </is>
      </c>
      <c r="BF39" s="26" t="n"/>
      <c r="BG39" s="26" t="inlineStr">
        <is>
          <t>BP_TXDATA[146]</t>
        </is>
      </c>
      <c r="BH39" s="26" t="n"/>
      <c r="BI39" s="26" t="inlineStr">
        <is>
          <t>BP_TXCKRD[2]</t>
        </is>
      </c>
      <c r="BJ39" s="26" t="n"/>
      <c r="BK39" s="26" t="inlineStr">
        <is>
          <t>BP_TXDATA[167]</t>
        </is>
      </c>
      <c r="BL39" s="26" t="n"/>
      <c r="BM39" s="26" t="inlineStr">
        <is>
          <t>BP_TXDATA[183]</t>
        </is>
      </c>
      <c r="BN39" s="27" t="n"/>
      <c r="BO39" s="25" t="inlineStr">
        <is>
          <t>BP_TXDATA[67]</t>
        </is>
      </c>
      <c r="BP39" s="26" t="n"/>
      <c r="BQ39" s="26" t="inlineStr">
        <is>
          <t>BP_TXDATA[82]</t>
        </is>
      </c>
      <c r="BR39" s="26" t="n"/>
      <c r="BS39" s="26" t="inlineStr">
        <is>
          <t>BP_TXCKRD[1]</t>
        </is>
      </c>
      <c r="BT39" s="26" t="n"/>
      <c r="BU39" s="26" t="inlineStr">
        <is>
          <t>BP_TXDATA[103]</t>
        </is>
      </c>
      <c r="BV39" s="26" t="n"/>
      <c r="BW39" s="26" t="inlineStr">
        <is>
          <t>BP_TXDATA[119]</t>
        </is>
      </c>
      <c r="BX39" s="27" t="n"/>
      <c r="BY39" s="25" t="inlineStr">
        <is>
          <t>BP_TXDATA[3]</t>
        </is>
      </c>
      <c r="BZ39" s="26" t="n"/>
      <c r="CA39" s="26" t="inlineStr">
        <is>
          <t>BP_TXDATA[18]</t>
        </is>
      </c>
      <c r="CB39" s="26" t="n"/>
      <c r="CC39" s="26" t="inlineStr">
        <is>
          <t>BP_TXCKRD[0]</t>
        </is>
      </c>
      <c r="CD39" s="26" t="n"/>
      <c r="CE39" s="26" t="inlineStr">
        <is>
          <t>BP_TXDATA[39]</t>
        </is>
      </c>
      <c r="CF39" s="26" t="n"/>
      <c r="CG39" s="26" t="inlineStr">
        <is>
          <t>BP_TXDATA[55]</t>
        </is>
      </c>
      <c r="CH39" s="27" t="n"/>
      <c r="CI39" s="25" t="n"/>
      <c r="CJ39" s="27" t="n"/>
      <c r="CK39" s="25" t="n"/>
      <c r="CL39" s="26" t="n"/>
      <c r="CM39" s="26" t="n"/>
      <c r="CN39" s="26" t="n"/>
      <c r="CO39" s="26" t="n"/>
      <c r="CP39" s="26" t="n"/>
      <c r="CQ39" s="26" t="n"/>
      <c r="CR39" s="26" t="n"/>
      <c r="CS39" s="26" t="n"/>
      <c r="CT39" s="27" t="n"/>
    </row>
    <row r="40" ht="18.95" customFormat="1" customHeight="1" s="16">
      <c r="B40" s="39">
        <f>B41+Parameters!$C$9/2</f>
        <v/>
      </c>
      <c r="C40" s="25" t="n"/>
      <c r="D40" s="26" t="n"/>
      <c r="E40" s="26" t="n"/>
      <c r="F40" s="26" t="n"/>
      <c r="G40" s="45" t="n"/>
      <c r="H40" s="26" t="inlineStr">
        <is>
          <t>BP_TXDATA[456]</t>
        </is>
      </c>
      <c r="I40" s="26" t="n"/>
      <c r="J40" s="26" t="inlineStr">
        <is>
          <t>BP_TXDATA[472]</t>
        </is>
      </c>
      <c r="K40" s="26" t="n"/>
      <c r="L40" s="26" t="inlineStr">
        <is>
          <t>BP_TXVLDRD[7]</t>
        </is>
      </c>
      <c r="M40" s="26" t="n"/>
      <c r="N40" s="26" t="inlineStr">
        <is>
          <t>BP_TXDATA[493]</t>
        </is>
      </c>
      <c r="O40" s="26" t="n"/>
      <c r="P40" s="27" t="inlineStr">
        <is>
          <t>VSS</t>
        </is>
      </c>
      <c r="Q40" s="25" t="n"/>
      <c r="R40" s="26" t="inlineStr">
        <is>
          <t>BP_TXDATA[392]</t>
        </is>
      </c>
      <c r="S40" s="26" t="n"/>
      <c r="T40" s="26" t="inlineStr">
        <is>
          <t>BP_TXDATA[408]</t>
        </is>
      </c>
      <c r="U40" s="26" t="n"/>
      <c r="V40" s="26" t="inlineStr">
        <is>
          <t>BP_TXVLDRD[6]</t>
        </is>
      </c>
      <c r="W40" s="26" t="n"/>
      <c r="X40" s="26" t="inlineStr">
        <is>
          <t>BP_TXDATA[429]</t>
        </is>
      </c>
      <c r="Y40" s="26" t="n"/>
      <c r="Z40" s="27" t="inlineStr">
        <is>
          <t>VSS</t>
        </is>
      </c>
      <c r="AA40" s="25" t="n"/>
      <c r="AB40" s="26" t="inlineStr">
        <is>
          <t>BP_TXDATA[328]</t>
        </is>
      </c>
      <c r="AC40" s="26" t="n"/>
      <c r="AD40" s="26" t="inlineStr">
        <is>
          <t>BP_TXDATA[344]</t>
        </is>
      </c>
      <c r="AE40" s="26" t="n"/>
      <c r="AF40" s="26" t="inlineStr">
        <is>
          <t>BP_TXVLDRD[5]</t>
        </is>
      </c>
      <c r="AG40" s="26" t="n"/>
      <c r="AH40" s="26" t="inlineStr">
        <is>
          <t>BP_TXDATA[365]</t>
        </is>
      </c>
      <c r="AI40" s="26" t="n"/>
      <c r="AJ40" s="27" t="inlineStr">
        <is>
          <t>VSS</t>
        </is>
      </c>
      <c r="AK40" s="25" t="n"/>
      <c r="AL40" s="26" t="inlineStr">
        <is>
          <t>BP_TXDATA[264]</t>
        </is>
      </c>
      <c r="AM40" s="26" t="n"/>
      <c r="AN40" s="26" t="inlineStr">
        <is>
          <t>BP_TXDATA[280]</t>
        </is>
      </c>
      <c r="AO40" s="26" t="n"/>
      <c r="AP40" s="26" t="inlineStr">
        <is>
          <t>BP_TXVLDRD[4]</t>
        </is>
      </c>
      <c r="AQ40" s="26" t="n"/>
      <c r="AR40" s="26" t="inlineStr">
        <is>
          <t>BP_TXDATA[301]</t>
        </is>
      </c>
      <c r="AS40" s="26" t="n"/>
      <c r="AT40" s="27" t="inlineStr">
        <is>
          <t>VSS</t>
        </is>
      </c>
      <c r="AU40" s="25" t="n"/>
      <c r="AV40" s="26" t="inlineStr">
        <is>
          <t>BP_TXDATA[200]</t>
        </is>
      </c>
      <c r="AW40" s="26" t="n"/>
      <c r="AX40" s="26" t="inlineStr">
        <is>
          <t>BP_TXDATA[216]</t>
        </is>
      </c>
      <c r="AY40" s="26" t="n"/>
      <c r="AZ40" s="26" t="inlineStr">
        <is>
          <t>BP_TXVLDRD[3]</t>
        </is>
      </c>
      <c r="BA40" s="26" t="n"/>
      <c r="BB40" s="26" t="inlineStr">
        <is>
          <t>BP_TXDATA[237]</t>
        </is>
      </c>
      <c r="BC40" s="26" t="n"/>
      <c r="BD40" s="27" t="inlineStr">
        <is>
          <t>VSS</t>
        </is>
      </c>
      <c r="BE40" s="25" t="n"/>
      <c r="BF40" s="26" t="inlineStr">
        <is>
          <t>BP_TXDATA[136]</t>
        </is>
      </c>
      <c r="BG40" s="26" t="n"/>
      <c r="BH40" s="26" t="inlineStr">
        <is>
          <t>BP_TXDATA[152]</t>
        </is>
      </c>
      <c r="BI40" s="26" t="n"/>
      <c r="BJ40" s="26" t="inlineStr">
        <is>
          <t>BP_TXVLDRD[2]</t>
        </is>
      </c>
      <c r="BK40" s="26" t="n"/>
      <c r="BL40" s="26" t="inlineStr">
        <is>
          <t>BP_TXDATA[173]</t>
        </is>
      </c>
      <c r="BM40" s="26" t="n"/>
      <c r="BN40" s="27" t="inlineStr">
        <is>
          <t>VSS</t>
        </is>
      </c>
      <c r="BO40" s="25" t="n"/>
      <c r="BP40" s="26" t="inlineStr">
        <is>
          <t>BP_TXDATA[72]</t>
        </is>
      </c>
      <c r="BQ40" s="26" t="n"/>
      <c r="BR40" s="26" t="inlineStr">
        <is>
          <t>BP_TXDATA[88]</t>
        </is>
      </c>
      <c r="BS40" s="26" t="n"/>
      <c r="BT40" s="26" t="inlineStr">
        <is>
          <t>BP_TXVLDRD[1]</t>
        </is>
      </c>
      <c r="BU40" s="26" t="n"/>
      <c r="BV40" s="26" t="inlineStr">
        <is>
          <t>BP_TXDATA[109]</t>
        </is>
      </c>
      <c r="BW40" s="26" t="n"/>
      <c r="BX40" s="27" t="inlineStr">
        <is>
          <t>VSS</t>
        </is>
      </c>
      <c r="BY40" s="25" t="n"/>
      <c r="BZ40" s="26" t="inlineStr">
        <is>
          <t>BP_TXDATA[8]</t>
        </is>
      </c>
      <c r="CA40" s="26" t="n"/>
      <c r="CB40" s="26" t="inlineStr">
        <is>
          <t>BP_TXDATA[24]</t>
        </is>
      </c>
      <c r="CC40" s="26" t="n"/>
      <c r="CD40" s="26" t="inlineStr">
        <is>
          <t>BP_TXVLDRD[0]</t>
        </is>
      </c>
      <c r="CE40" s="26" t="n"/>
      <c r="CF40" s="26" t="inlineStr">
        <is>
          <t>BP_TXDATA[45]</t>
        </is>
      </c>
      <c r="CG40" s="26" t="n"/>
      <c r="CH40" s="27" t="inlineStr">
        <is>
          <t>VSS</t>
        </is>
      </c>
      <c r="CI40" s="25" t="n"/>
      <c r="CJ40" s="27" t="n"/>
      <c r="CK40" s="25" t="n"/>
      <c r="CL40" s="26" t="n"/>
      <c r="CM40" s="26" t="n"/>
      <c r="CN40" s="26" t="n"/>
      <c r="CO40" s="26" t="n"/>
      <c r="CP40" s="26" t="n"/>
      <c r="CQ40" s="26" t="n"/>
      <c r="CR40" s="26" t="n"/>
      <c r="CS40" s="26" t="n"/>
      <c r="CT40" s="27" t="n"/>
    </row>
    <row r="41" ht="18.95" customFormat="1" customHeight="1" s="16">
      <c r="B41" s="39">
        <f>B42+Parameters!$C$9/2</f>
        <v/>
      </c>
      <c r="C41" s="25" t="n"/>
      <c r="D41" s="26" t="n"/>
      <c r="E41" s="26" t="n"/>
      <c r="F41" s="26" t="n"/>
      <c r="G41" s="45" t="inlineStr">
        <is>
          <t>BP_TXDATA[450]</t>
        </is>
      </c>
      <c r="H41" s="26" t="n"/>
      <c r="I41" s="26" t="inlineStr">
        <is>
          <t>BP_TXDATA[465]</t>
        </is>
      </c>
      <c r="J41" s="26" t="n"/>
      <c r="K41" s="26" t="inlineStr">
        <is>
          <t>VCCIO</t>
        </is>
      </c>
      <c r="L41" s="26" t="n"/>
      <c r="M41" s="26" t="inlineStr">
        <is>
          <t>BP_TXDATA[486]</t>
        </is>
      </c>
      <c r="N41" s="26" t="n"/>
      <c r="O41" s="26" t="inlineStr">
        <is>
          <t>BP_TXDATA[502]</t>
        </is>
      </c>
      <c r="P41" s="27" t="n"/>
      <c r="Q41" s="25" t="inlineStr">
        <is>
          <t>BP_TXDATA[386]</t>
        </is>
      </c>
      <c r="R41" s="26" t="n"/>
      <c r="S41" s="26" t="inlineStr">
        <is>
          <t>BP_TXDATA[401]</t>
        </is>
      </c>
      <c r="T41" s="26" t="n"/>
      <c r="U41" s="26" t="inlineStr">
        <is>
          <t>VCCIO</t>
        </is>
      </c>
      <c r="V41" s="26" t="n"/>
      <c r="W41" s="26" t="inlineStr">
        <is>
          <t>BP_TXDATA[422]</t>
        </is>
      </c>
      <c r="X41" s="26" t="n"/>
      <c r="Y41" s="26" t="inlineStr">
        <is>
          <t>BP_TXDATA[438]</t>
        </is>
      </c>
      <c r="Z41" s="27" t="n"/>
      <c r="AA41" s="25" t="inlineStr">
        <is>
          <t>BP_TXDATA[322]</t>
        </is>
      </c>
      <c r="AB41" s="26" t="n"/>
      <c r="AC41" s="26" t="inlineStr">
        <is>
          <t>BP_TXDATA[337]</t>
        </is>
      </c>
      <c r="AD41" s="26" t="n"/>
      <c r="AE41" s="26" t="inlineStr">
        <is>
          <t>VCCIO</t>
        </is>
      </c>
      <c r="AF41" s="26" t="n"/>
      <c r="AG41" s="26" t="inlineStr">
        <is>
          <t>BP_TXDATA[358]</t>
        </is>
      </c>
      <c r="AH41" s="26" t="n"/>
      <c r="AI41" s="26" t="inlineStr">
        <is>
          <t>BP_TXDATA[374]</t>
        </is>
      </c>
      <c r="AJ41" s="27" t="n"/>
      <c r="AK41" s="25" t="inlineStr">
        <is>
          <t>BP_TXDATA[258]</t>
        </is>
      </c>
      <c r="AL41" s="26" t="n"/>
      <c r="AM41" s="26" t="inlineStr">
        <is>
          <t>BP_TXDATA[273]</t>
        </is>
      </c>
      <c r="AN41" s="26" t="n"/>
      <c r="AO41" s="26" t="inlineStr">
        <is>
          <t>VCCIO</t>
        </is>
      </c>
      <c r="AP41" s="26" t="n"/>
      <c r="AQ41" s="26" t="inlineStr">
        <is>
          <t>BP_TXDATA[294]</t>
        </is>
      </c>
      <c r="AR41" s="26" t="n"/>
      <c r="AS41" s="26" t="inlineStr">
        <is>
          <t>BP_TXDATA[310]</t>
        </is>
      </c>
      <c r="AT41" s="27" t="n"/>
      <c r="AU41" s="25" t="inlineStr">
        <is>
          <t>BP_TXDATA[194]</t>
        </is>
      </c>
      <c r="AV41" s="26" t="n"/>
      <c r="AW41" s="26" t="inlineStr">
        <is>
          <t>BP_TXDATA[209]</t>
        </is>
      </c>
      <c r="AX41" s="26" t="n"/>
      <c r="AY41" s="26" t="inlineStr">
        <is>
          <t>VCCIO</t>
        </is>
      </c>
      <c r="AZ41" s="26" t="n"/>
      <c r="BA41" s="26" t="inlineStr">
        <is>
          <t>BP_TXDATA[230]</t>
        </is>
      </c>
      <c r="BB41" s="26" t="n"/>
      <c r="BC41" s="26" t="inlineStr">
        <is>
          <t>BP_TXDATA[246]</t>
        </is>
      </c>
      <c r="BD41" s="27" t="n"/>
      <c r="BE41" s="25" t="inlineStr">
        <is>
          <t>BP_TXDATA[130]</t>
        </is>
      </c>
      <c r="BF41" s="26" t="n"/>
      <c r="BG41" s="26" t="inlineStr">
        <is>
          <t>BP_TXDATA[145]</t>
        </is>
      </c>
      <c r="BH41" s="26" t="n"/>
      <c r="BI41" s="26" t="inlineStr">
        <is>
          <t>VCCIO</t>
        </is>
      </c>
      <c r="BJ41" s="26" t="n"/>
      <c r="BK41" s="26" t="inlineStr">
        <is>
          <t>BP_TXDATA[166]</t>
        </is>
      </c>
      <c r="BL41" s="26" t="n"/>
      <c r="BM41" s="26" t="inlineStr">
        <is>
          <t>BP_TXDATA[182]</t>
        </is>
      </c>
      <c r="BN41" s="27" t="n"/>
      <c r="BO41" s="25" t="inlineStr">
        <is>
          <t>BP_TXDATA[66]</t>
        </is>
      </c>
      <c r="BP41" s="26" t="n"/>
      <c r="BQ41" s="26" t="inlineStr">
        <is>
          <t>BP_TXDATA[81]</t>
        </is>
      </c>
      <c r="BR41" s="26" t="n"/>
      <c r="BS41" s="26" t="inlineStr">
        <is>
          <t>VCCIO</t>
        </is>
      </c>
      <c r="BT41" s="26" t="n"/>
      <c r="BU41" s="26" t="inlineStr">
        <is>
          <t>BP_TXDATA[102]</t>
        </is>
      </c>
      <c r="BV41" s="26" t="n"/>
      <c r="BW41" s="26" t="inlineStr">
        <is>
          <t>BP_TXDATA[118]</t>
        </is>
      </c>
      <c r="BX41" s="27" t="n"/>
      <c r="BY41" s="25" t="inlineStr">
        <is>
          <t>BP_TXDATA[2]</t>
        </is>
      </c>
      <c r="BZ41" s="26" t="n"/>
      <c r="CA41" s="26" t="inlineStr">
        <is>
          <t>BP_TXDATA[17]</t>
        </is>
      </c>
      <c r="CB41" s="26" t="n"/>
      <c r="CC41" s="26" t="inlineStr">
        <is>
          <t>VCCIO</t>
        </is>
      </c>
      <c r="CD41" s="26" t="n"/>
      <c r="CE41" s="26" t="inlineStr">
        <is>
          <t>BP_TXDATA[38]</t>
        </is>
      </c>
      <c r="CF41" s="26" t="n"/>
      <c r="CG41" s="26" t="inlineStr">
        <is>
          <t>BP_TXDATA[54]</t>
        </is>
      </c>
      <c r="CH41" s="27" t="n"/>
      <c r="CI41" s="25" t="n"/>
      <c r="CJ41" s="27" t="n"/>
      <c r="CK41" s="25" t="n"/>
      <c r="CL41" s="26" t="n"/>
      <c r="CM41" s="26" t="n"/>
      <c r="CN41" s="26" t="n"/>
      <c r="CO41" s="26" t="n"/>
      <c r="CP41" s="26" t="n"/>
      <c r="CQ41" s="26" t="n"/>
      <c r="CR41" s="26" t="n"/>
      <c r="CS41" s="26" t="n"/>
      <c r="CT41" s="27" t="n"/>
    </row>
    <row r="42" ht="18.95" customFormat="1" customHeight="1" s="16">
      <c r="B42" s="39">
        <f>B43+Parameters!$C$9/2</f>
        <v/>
      </c>
      <c r="C42" s="25" t="n"/>
      <c r="D42" s="26" t="n"/>
      <c r="E42" s="26" t="n"/>
      <c r="F42" s="26" t="n"/>
      <c r="G42" s="45" t="n"/>
      <c r="H42" s="26" t="inlineStr">
        <is>
          <t>BP_TXDATA[457]</t>
        </is>
      </c>
      <c r="I42" s="26" t="n"/>
      <c r="J42" s="26" t="inlineStr">
        <is>
          <t>BP_TXDATA[473]</t>
        </is>
      </c>
      <c r="K42" s="26" t="n"/>
      <c r="L42" s="26" t="inlineStr">
        <is>
          <t>VSS</t>
        </is>
      </c>
      <c r="M42" s="26" t="n"/>
      <c r="N42" s="26" t="inlineStr">
        <is>
          <t>BP_TXDATA[494]</t>
        </is>
      </c>
      <c r="O42" s="26" t="n"/>
      <c r="P42" s="27" t="inlineStr">
        <is>
          <t>BP_TXDATA[509]</t>
        </is>
      </c>
      <c r="Q42" s="25" t="n"/>
      <c r="R42" s="26" t="inlineStr">
        <is>
          <t>BP_TXDATA[393]</t>
        </is>
      </c>
      <c r="S42" s="26" t="n"/>
      <c r="T42" s="26" t="inlineStr">
        <is>
          <t>BP_TXDATA[409]</t>
        </is>
      </c>
      <c r="U42" s="26" t="n"/>
      <c r="V42" s="26" t="inlineStr">
        <is>
          <t>VSS</t>
        </is>
      </c>
      <c r="W42" s="26" t="n"/>
      <c r="X42" s="26" t="inlineStr">
        <is>
          <t>BP_TXDATA[430]</t>
        </is>
      </c>
      <c r="Y42" s="26" t="n"/>
      <c r="Z42" s="27" t="inlineStr">
        <is>
          <t>BP_TXDATA[445]</t>
        </is>
      </c>
      <c r="AA42" s="25" t="n"/>
      <c r="AB42" s="26" t="inlineStr">
        <is>
          <t>BP_TXDATA[329]</t>
        </is>
      </c>
      <c r="AC42" s="26" t="n"/>
      <c r="AD42" s="26" t="inlineStr">
        <is>
          <t>BP_TXDATA[345]</t>
        </is>
      </c>
      <c r="AE42" s="26" t="n"/>
      <c r="AF42" s="26" t="inlineStr">
        <is>
          <t>VSS</t>
        </is>
      </c>
      <c r="AG42" s="26" t="n"/>
      <c r="AH42" s="26" t="inlineStr">
        <is>
          <t>BP_TXDATA[366]</t>
        </is>
      </c>
      <c r="AI42" s="26" t="n"/>
      <c r="AJ42" s="27" t="inlineStr">
        <is>
          <t>BP_TXDATA[381]</t>
        </is>
      </c>
      <c r="AK42" s="25" t="n"/>
      <c r="AL42" s="26" t="inlineStr">
        <is>
          <t>BP_TXDATA[265]</t>
        </is>
      </c>
      <c r="AM42" s="26" t="n"/>
      <c r="AN42" s="26" t="inlineStr">
        <is>
          <t>BP_TXDATA[281]</t>
        </is>
      </c>
      <c r="AO42" s="26" t="n"/>
      <c r="AP42" s="26" t="inlineStr">
        <is>
          <t>VSS</t>
        </is>
      </c>
      <c r="AQ42" s="26" t="n"/>
      <c r="AR42" s="26" t="inlineStr">
        <is>
          <t>BP_TXDATA[302]</t>
        </is>
      </c>
      <c r="AS42" s="26" t="n"/>
      <c r="AT42" s="27" t="inlineStr">
        <is>
          <t>BP_TXDATA[317]</t>
        </is>
      </c>
      <c r="AU42" s="25" t="n"/>
      <c r="AV42" s="26" t="inlineStr">
        <is>
          <t>BP_TXDATA[201]</t>
        </is>
      </c>
      <c r="AW42" s="26" t="n"/>
      <c r="AX42" s="26" t="inlineStr">
        <is>
          <t>BP_TXDATA[217]</t>
        </is>
      </c>
      <c r="AY42" s="26" t="n"/>
      <c r="AZ42" s="26" t="inlineStr">
        <is>
          <t>VSS</t>
        </is>
      </c>
      <c r="BA42" s="26" t="n"/>
      <c r="BB42" s="26" t="inlineStr">
        <is>
          <t>BP_TXDATA[238]</t>
        </is>
      </c>
      <c r="BC42" s="26" t="n"/>
      <c r="BD42" s="27" t="inlineStr">
        <is>
          <t>BP_TXDATA[253]</t>
        </is>
      </c>
      <c r="BE42" s="25" t="n"/>
      <c r="BF42" s="26" t="inlineStr">
        <is>
          <t>BP_TXDATA[137]</t>
        </is>
      </c>
      <c r="BG42" s="26" t="n"/>
      <c r="BH42" s="26" t="inlineStr">
        <is>
          <t>BP_TXDATA[153]</t>
        </is>
      </c>
      <c r="BI42" s="26" t="n"/>
      <c r="BJ42" s="26" t="inlineStr">
        <is>
          <t>VSS</t>
        </is>
      </c>
      <c r="BK42" s="26" t="n"/>
      <c r="BL42" s="26" t="inlineStr">
        <is>
          <t>BP_TXDATA[174]</t>
        </is>
      </c>
      <c r="BM42" s="26" t="n"/>
      <c r="BN42" s="27" t="inlineStr">
        <is>
          <t>BP_TXDATA[189]</t>
        </is>
      </c>
      <c r="BO42" s="25" t="n"/>
      <c r="BP42" s="26" t="inlineStr">
        <is>
          <t>BP_TXDATA[73]</t>
        </is>
      </c>
      <c r="BQ42" s="26" t="n"/>
      <c r="BR42" s="26" t="inlineStr">
        <is>
          <t>BP_TXDATA[89]</t>
        </is>
      </c>
      <c r="BS42" s="26" t="n"/>
      <c r="BT42" s="26" t="inlineStr">
        <is>
          <t>VSS</t>
        </is>
      </c>
      <c r="BU42" s="26" t="n"/>
      <c r="BV42" s="26" t="inlineStr">
        <is>
          <t>BP_TXDATA[110]</t>
        </is>
      </c>
      <c r="BW42" s="26" t="n"/>
      <c r="BX42" s="27" t="inlineStr">
        <is>
          <t>BP_TXDATA[125]</t>
        </is>
      </c>
      <c r="BY42" s="25" t="n"/>
      <c r="BZ42" s="26" t="inlineStr">
        <is>
          <t>BP_TXDATA[9]</t>
        </is>
      </c>
      <c r="CA42" s="26" t="n"/>
      <c r="CB42" s="26" t="inlineStr">
        <is>
          <t>BP_TXDATA[25]</t>
        </is>
      </c>
      <c r="CC42" s="26" t="n"/>
      <c r="CD42" s="26" t="inlineStr">
        <is>
          <t>VSS</t>
        </is>
      </c>
      <c r="CE42" s="26" t="n"/>
      <c r="CF42" s="26" t="inlineStr">
        <is>
          <t>BP_TXDATA[46]</t>
        </is>
      </c>
      <c r="CG42" s="26" t="n"/>
      <c r="CH42" s="27" t="inlineStr">
        <is>
          <t>BP_TXDATA[61]</t>
        </is>
      </c>
      <c r="CI42" s="25" t="n"/>
      <c r="CJ42" s="27" t="n"/>
      <c r="CK42" s="25" t="n"/>
      <c r="CL42" s="26" t="n"/>
      <c r="CM42" s="26" t="n"/>
      <c r="CN42" s="26" t="n"/>
      <c r="CO42" s="26" t="n"/>
      <c r="CP42" s="26" t="n"/>
      <c r="CQ42" s="26" t="n"/>
      <c r="CR42" s="26" t="n"/>
      <c r="CS42" s="26" t="n"/>
      <c r="CT42" s="27" t="n"/>
    </row>
    <row r="43" ht="18.95" customFormat="1" customHeight="1" s="16">
      <c r="B43" s="39">
        <f>B44+Parameters!$C$9/2</f>
        <v/>
      </c>
      <c r="C43" s="25" t="n"/>
      <c r="D43" s="26" t="n"/>
      <c r="E43" s="26" t="n"/>
      <c r="F43" s="26" t="n"/>
      <c r="G43" s="45" t="inlineStr">
        <is>
          <t>VCCIO</t>
        </is>
      </c>
      <c r="H43" s="26" t="n"/>
      <c r="I43" s="26" t="inlineStr">
        <is>
          <t>VCCIO</t>
        </is>
      </c>
      <c r="J43" s="26" t="n"/>
      <c r="K43" s="26" t="inlineStr">
        <is>
          <t>VCCIO</t>
        </is>
      </c>
      <c r="L43" s="26" t="n"/>
      <c r="M43" s="26" t="inlineStr">
        <is>
          <t>VCCIO</t>
        </is>
      </c>
      <c r="N43" s="26" t="n"/>
      <c r="O43" s="26" t="inlineStr">
        <is>
          <t>VCCIO</t>
        </is>
      </c>
      <c r="P43" s="27" t="n"/>
      <c r="Q43" s="25" t="inlineStr">
        <is>
          <t>VCCIO</t>
        </is>
      </c>
      <c r="R43" s="26" t="n"/>
      <c r="S43" s="26" t="inlineStr">
        <is>
          <t>VCCIO</t>
        </is>
      </c>
      <c r="T43" s="26" t="n"/>
      <c r="U43" s="26" t="inlineStr">
        <is>
          <t>VCCIO</t>
        </is>
      </c>
      <c r="V43" s="26" t="n"/>
      <c r="W43" s="26" t="inlineStr">
        <is>
          <t>VCCIO</t>
        </is>
      </c>
      <c r="X43" s="26" t="n"/>
      <c r="Y43" s="26" t="inlineStr">
        <is>
          <t>VCCIO</t>
        </is>
      </c>
      <c r="Z43" s="27" t="n"/>
      <c r="AA43" s="25" t="inlineStr">
        <is>
          <t>VCCIO</t>
        </is>
      </c>
      <c r="AB43" s="26" t="n"/>
      <c r="AC43" s="26" t="inlineStr">
        <is>
          <t>VCCIO</t>
        </is>
      </c>
      <c r="AD43" s="26" t="n"/>
      <c r="AE43" s="26" t="inlineStr">
        <is>
          <t>VCCIO</t>
        </is>
      </c>
      <c r="AF43" s="26" t="n"/>
      <c r="AG43" s="26" t="inlineStr">
        <is>
          <t>VCCIO</t>
        </is>
      </c>
      <c r="AH43" s="26" t="n"/>
      <c r="AI43" s="26" t="inlineStr">
        <is>
          <t>VCCIO</t>
        </is>
      </c>
      <c r="AJ43" s="27" t="n"/>
      <c r="AK43" s="25" t="inlineStr">
        <is>
          <t>VCCIO</t>
        </is>
      </c>
      <c r="AL43" s="26" t="n"/>
      <c r="AM43" s="26" t="inlineStr">
        <is>
          <t>VCCIO</t>
        </is>
      </c>
      <c r="AN43" s="26" t="n"/>
      <c r="AO43" s="26" t="inlineStr">
        <is>
          <t>VCCIO</t>
        </is>
      </c>
      <c r="AP43" s="26" t="n"/>
      <c r="AQ43" s="26" t="inlineStr">
        <is>
          <t>VCCIO</t>
        </is>
      </c>
      <c r="AR43" s="26" t="n"/>
      <c r="AS43" s="26" t="inlineStr">
        <is>
          <t>VCCIO</t>
        </is>
      </c>
      <c r="AT43" s="27" t="n"/>
      <c r="AU43" s="25" t="inlineStr">
        <is>
          <t>VCCIO</t>
        </is>
      </c>
      <c r="AV43" s="26" t="n"/>
      <c r="AW43" s="26" t="inlineStr">
        <is>
          <t>VCCIO</t>
        </is>
      </c>
      <c r="AX43" s="26" t="n"/>
      <c r="AY43" s="26" t="inlineStr">
        <is>
          <t>VCCIO</t>
        </is>
      </c>
      <c r="AZ43" s="26" t="n"/>
      <c r="BA43" s="26" t="inlineStr">
        <is>
          <t>VCCIO</t>
        </is>
      </c>
      <c r="BB43" s="26" t="n"/>
      <c r="BC43" s="26" t="inlineStr">
        <is>
          <t>VCCIO</t>
        </is>
      </c>
      <c r="BD43" s="27" t="n"/>
      <c r="BE43" s="25" t="inlineStr">
        <is>
          <t>VCCIO</t>
        </is>
      </c>
      <c r="BF43" s="26" t="n"/>
      <c r="BG43" s="26" t="inlineStr">
        <is>
          <t>VCCIO</t>
        </is>
      </c>
      <c r="BH43" s="26" t="n"/>
      <c r="BI43" s="26" t="inlineStr">
        <is>
          <t>VCCIO</t>
        </is>
      </c>
      <c r="BJ43" s="26" t="n"/>
      <c r="BK43" s="26" t="inlineStr">
        <is>
          <t>VCCIO</t>
        </is>
      </c>
      <c r="BL43" s="26" t="n"/>
      <c r="BM43" s="26" t="inlineStr">
        <is>
          <t>VCCIO</t>
        </is>
      </c>
      <c r="BN43" s="27" t="n"/>
      <c r="BO43" s="25" t="inlineStr">
        <is>
          <t>VCCIO</t>
        </is>
      </c>
      <c r="BP43" s="26" t="n"/>
      <c r="BQ43" s="26" t="inlineStr">
        <is>
          <t>VCCIO</t>
        </is>
      </c>
      <c r="BR43" s="26" t="n"/>
      <c r="BS43" s="26" t="inlineStr">
        <is>
          <t>VCCIO</t>
        </is>
      </c>
      <c r="BT43" s="26" t="n"/>
      <c r="BU43" s="26" t="inlineStr">
        <is>
          <t>VCCIO</t>
        </is>
      </c>
      <c r="BV43" s="26" t="n"/>
      <c r="BW43" s="26" t="inlineStr">
        <is>
          <t>VCCIO</t>
        </is>
      </c>
      <c r="BX43" s="27" t="n"/>
      <c r="BY43" s="25" t="inlineStr">
        <is>
          <t>VCCIO</t>
        </is>
      </c>
      <c r="BZ43" s="26" t="n"/>
      <c r="CA43" s="26" t="inlineStr">
        <is>
          <t>VCCIO</t>
        </is>
      </c>
      <c r="CB43" s="26" t="n"/>
      <c r="CC43" s="26" t="inlineStr">
        <is>
          <t>VCCIO</t>
        </is>
      </c>
      <c r="CD43" s="26" t="n"/>
      <c r="CE43" s="26" t="inlineStr">
        <is>
          <t>VCCIO</t>
        </is>
      </c>
      <c r="CF43" s="26" t="n"/>
      <c r="CG43" s="26" t="inlineStr">
        <is>
          <t>VCCIO</t>
        </is>
      </c>
      <c r="CH43" s="27" t="n"/>
      <c r="CI43" s="25" t="n"/>
      <c r="CJ43" s="27" t="n"/>
      <c r="CK43" s="25" t="n"/>
      <c r="CL43" s="26" t="n"/>
      <c r="CM43" s="26" t="n"/>
      <c r="CN43" s="26" t="n"/>
      <c r="CO43" s="26" t="n"/>
      <c r="CP43" s="26" t="n"/>
      <c r="CQ43" s="26" t="n"/>
      <c r="CR43" s="26" t="n"/>
      <c r="CS43" s="26" t="n"/>
      <c r="CT43" s="27" t="n"/>
    </row>
    <row r="44" ht="18.95" customFormat="1" customHeight="1" s="16">
      <c r="B44" s="39">
        <f>B45+Parameters!$C$9/2</f>
        <v/>
      </c>
      <c r="C44" s="25" t="n"/>
      <c r="D44" s="26" t="n"/>
      <c r="E44" s="26" t="n"/>
      <c r="F44" s="26" t="n"/>
      <c r="G44" s="45" t="n"/>
      <c r="H44" s="26" t="inlineStr">
        <is>
          <t>BP_TXDATA[458]</t>
        </is>
      </c>
      <c r="I44" s="26" t="n"/>
      <c r="J44" s="26" t="inlineStr">
        <is>
          <t>BP_TXDATA[474]</t>
        </is>
      </c>
      <c r="K44" s="26" t="n"/>
      <c r="L44" s="26" t="inlineStr">
        <is>
          <t>BP_TXRD[30]</t>
        </is>
      </c>
      <c r="M44" s="26" t="n"/>
      <c r="N44" s="26" t="inlineStr">
        <is>
          <t>BP_TXDATA[495]</t>
        </is>
      </c>
      <c r="O44" s="26" t="n"/>
      <c r="P44" s="27" t="inlineStr">
        <is>
          <t>BP_TXDATA[510]</t>
        </is>
      </c>
      <c r="Q44" s="25" t="n"/>
      <c r="R44" s="26" t="inlineStr">
        <is>
          <t>BP_TXDATA[394]</t>
        </is>
      </c>
      <c r="S44" s="26" t="n"/>
      <c r="T44" s="26" t="inlineStr">
        <is>
          <t>BP_TXDATA[410]</t>
        </is>
      </c>
      <c r="U44" s="26" t="n"/>
      <c r="V44" s="26" t="inlineStr">
        <is>
          <t>BP_TXRD[26]</t>
        </is>
      </c>
      <c r="W44" s="26" t="n"/>
      <c r="X44" s="26" t="inlineStr">
        <is>
          <t>BP_TXDATA[431]</t>
        </is>
      </c>
      <c r="Y44" s="26" t="n"/>
      <c r="Z44" s="27" t="inlineStr">
        <is>
          <t>BP_TXDATA[446]</t>
        </is>
      </c>
      <c r="AA44" s="25" t="n"/>
      <c r="AB44" s="26" t="inlineStr">
        <is>
          <t>BP_TXDATA[330]</t>
        </is>
      </c>
      <c r="AC44" s="26" t="n"/>
      <c r="AD44" s="26" t="inlineStr">
        <is>
          <t>BP_TXDATA[346]</t>
        </is>
      </c>
      <c r="AE44" s="26" t="n"/>
      <c r="AF44" s="26" t="inlineStr">
        <is>
          <t>BP_TXRD[22]</t>
        </is>
      </c>
      <c r="AG44" s="26" t="n"/>
      <c r="AH44" s="26" t="inlineStr">
        <is>
          <t>BP_TXDATA[367]</t>
        </is>
      </c>
      <c r="AI44" s="26" t="n"/>
      <c r="AJ44" s="27" t="inlineStr">
        <is>
          <t>BP_TXDATA[382]</t>
        </is>
      </c>
      <c r="AK44" s="25" t="n"/>
      <c r="AL44" s="26" t="inlineStr">
        <is>
          <t>BP_TXDATA[266]</t>
        </is>
      </c>
      <c r="AM44" s="26" t="n"/>
      <c r="AN44" s="26" t="inlineStr">
        <is>
          <t>BP_TXDATA[282]</t>
        </is>
      </c>
      <c r="AO44" s="26" t="n"/>
      <c r="AP44" s="26" t="inlineStr">
        <is>
          <t>BP_TXRD[18]</t>
        </is>
      </c>
      <c r="AQ44" s="26" t="n"/>
      <c r="AR44" s="26" t="inlineStr">
        <is>
          <t>BP_TXDATA[303]</t>
        </is>
      </c>
      <c r="AS44" s="26" t="n"/>
      <c r="AT44" s="27" t="inlineStr">
        <is>
          <t>BP_TXDATA[318]</t>
        </is>
      </c>
      <c r="AU44" s="25" t="n"/>
      <c r="AV44" s="26" t="inlineStr">
        <is>
          <t>BP_TXDATA[202]</t>
        </is>
      </c>
      <c r="AW44" s="26" t="n"/>
      <c r="AX44" s="26" t="inlineStr">
        <is>
          <t>BP_TXDATA[218]</t>
        </is>
      </c>
      <c r="AY44" s="26" t="n"/>
      <c r="AZ44" s="26" t="inlineStr">
        <is>
          <t>BP_TXRD[14]</t>
        </is>
      </c>
      <c r="BA44" s="26" t="n"/>
      <c r="BB44" s="26" t="inlineStr">
        <is>
          <t>BP_TXDATA[239]</t>
        </is>
      </c>
      <c r="BC44" s="26" t="n"/>
      <c r="BD44" s="27" t="inlineStr">
        <is>
          <t>BP_TXDATA[254]</t>
        </is>
      </c>
      <c r="BE44" s="25" t="n"/>
      <c r="BF44" s="26" t="inlineStr">
        <is>
          <t>BP_TXDATA[138]</t>
        </is>
      </c>
      <c r="BG44" s="26" t="n"/>
      <c r="BH44" s="26" t="inlineStr">
        <is>
          <t>BP_TXDATA[154]</t>
        </is>
      </c>
      <c r="BI44" s="26" t="n"/>
      <c r="BJ44" s="26" t="inlineStr">
        <is>
          <t>BP_TXRD[10]</t>
        </is>
      </c>
      <c r="BK44" s="26" t="n"/>
      <c r="BL44" s="26" t="inlineStr">
        <is>
          <t>BP_TXDATA[175]</t>
        </is>
      </c>
      <c r="BM44" s="26" t="n"/>
      <c r="BN44" s="27" t="inlineStr">
        <is>
          <t>BP_TXDATA[190]</t>
        </is>
      </c>
      <c r="BO44" s="25" t="n"/>
      <c r="BP44" s="26" t="inlineStr">
        <is>
          <t>BP_TXDATA[74]</t>
        </is>
      </c>
      <c r="BQ44" s="26" t="n"/>
      <c r="BR44" s="26" t="inlineStr">
        <is>
          <t>BP_TXDATA[90]</t>
        </is>
      </c>
      <c r="BS44" s="26" t="n"/>
      <c r="BT44" s="26" t="inlineStr">
        <is>
          <t>BP_TXRD[6]</t>
        </is>
      </c>
      <c r="BU44" s="26" t="n"/>
      <c r="BV44" s="26" t="inlineStr">
        <is>
          <t>BP_TXDATA[111]</t>
        </is>
      </c>
      <c r="BW44" s="26" t="n"/>
      <c r="BX44" s="27" t="inlineStr">
        <is>
          <t>BP_TXDATA[126]</t>
        </is>
      </c>
      <c r="BY44" s="25" t="n"/>
      <c r="BZ44" s="26" t="inlineStr">
        <is>
          <t>BP_TXDATA[10]</t>
        </is>
      </c>
      <c r="CA44" s="26" t="n"/>
      <c r="CB44" s="26" t="inlineStr">
        <is>
          <t>BP_TXDATA[26]</t>
        </is>
      </c>
      <c r="CC44" s="26" t="n"/>
      <c r="CD44" s="26" t="inlineStr">
        <is>
          <t>BP_TXRD[2]</t>
        </is>
      </c>
      <c r="CE44" s="26" t="n"/>
      <c r="CF44" s="26" t="inlineStr">
        <is>
          <t>BP_TXDATA[47]</t>
        </is>
      </c>
      <c r="CG44" s="26" t="n"/>
      <c r="CH44" s="27" t="inlineStr">
        <is>
          <t>BP_TXDATA[62]</t>
        </is>
      </c>
      <c r="CI44" s="25" t="n"/>
      <c r="CJ44" s="27" t="n"/>
      <c r="CK44" s="25" t="n"/>
      <c r="CL44" s="26" t="n"/>
      <c r="CM44" s="26" t="n"/>
      <c r="CN44" s="26" t="n"/>
      <c r="CO44" s="26" t="n"/>
      <c r="CP44" s="26" t="n"/>
      <c r="CQ44" s="26" t="n"/>
      <c r="CR44" s="26" t="n"/>
      <c r="CS44" s="26" t="n"/>
      <c r="CT44" s="27" t="n"/>
    </row>
    <row r="45" ht="18.95" customFormat="1" customHeight="1" s="16">
      <c r="B45" s="39">
        <f>B46+Parameters!$C$9/2</f>
        <v/>
      </c>
      <c r="C45" s="25" t="n"/>
      <c r="D45" s="26" t="n"/>
      <c r="E45" s="26" t="n"/>
      <c r="F45" s="26" t="n"/>
      <c r="G45" s="45" t="inlineStr">
        <is>
          <t>BP_TXDATA[449]</t>
        </is>
      </c>
      <c r="H45" s="26" t="n"/>
      <c r="I45" s="26" t="inlineStr">
        <is>
          <t>BP_TXDATA[464]</t>
        </is>
      </c>
      <c r="J45" s="26" t="n"/>
      <c r="K45" s="26" t="inlineStr">
        <is>
          <t>BP_TXRD[29]</t>
        </is>
      </c>
      <c r="L45" s="26" t="n"/>
      <c r="M45" s="26" t="inlineStr">
        <is>
          <t>BP_TXDATA[485]</t>
        </is>
      </c>
      <c r="N45" s="26" t="n"/>
      <c r="O45" s="26" t="inlineStr">
        <is>
          <t>BP_TXDATA[501]</t>
        </is>
      </c>
      <c r="P45" s="27" t="n"/>
      <c r="Q45" s="25" t="inlineStr">
        <is>
          <t>BP_TXDATA[385]</t>
        </is>
      </c>
      <c r="R45" s="26" t="n"/>
      <c r="S45" s="26" t="inlineStr">
        <is>
          <t>BP_TXDATA[400]</t>
        </is>
      </c>
      <c r="T45" s="26" t="n"/>
      <c r="U45" s="26" t="inlineStr">
        <is>
          <t>BP_TXRD[25]</t>
        </is>
      </c>
      <c r="V45" s="26" t="n"/>
      <c r="W45" s="26" t="inlineStr">
        <is>
          <t>BP_TXDATA[421]</t>
        </is>
      </c>
      <c r="X45" s="26" t="n"/>
      <c r="Y45" s="26" t="inlineStr">
        <is>
          <t>BP_TXDATA[437]</t>
        </is>
      </c>
      <c r="Z45" s="27" t="n"/>
      <c r="AA45" s="25" t="inlineStr">
        <is>
          <t>BP_TXDATA[321]</t>
        </is>
      </c>
      <c r="AB45" s="26" t="n"/>
      <c r="AC45" s="26" t="inlineStr">
        <is>
          <t>BP_TXDATA[336]</t>
        </is>
      </c>
      <c r="AD45" s="26" t="n"/>
      <c r="AE45" s="26" t="inlineStr">
        <is>
          <t>BP_TXRD[21]</t>
        </is>
      </c>
      <c r="AF45" s="26" t="n"/>
      <c r="AG45" s="26" t="inlineStr">
        <is>
          <t>BP_TXDATA[357]</t>
        </is>
      </c>
      <c r="AH45" s="26" t="n"/>
      <c r="AI45" s="26" t="inlineStr">
        <is>
          <t>BP_TXDATA[373]</t>
        </is>
      </c>
      <c r="AJ45" s="27" t="n"/>
      <c r="AK45" s="25" t="inlineStr">
        <is>
          <t>BP_TXDATA[257]</t>
        </is>
      </c>
      <c r="AL45" s="26" t="n"/>
      <c r="AM45" s="26" t="inlineStr">
        <is>
          <t>BP_TXDATA[272]</t>
        </is>
      </c>
      <c r="AN45" s="26" t="n"/>
      <c r="AO45" s="26" t="inlineStr">
        <is>
          <t>BP_TXRD[17]</t>
        </is>
      </c>
      <c r="AP45" s="26" t="n"/>
      <c r="AQ45" s="26" t="inlineStr">
        <is>
          <t>BP_TXDATA[293]</t>
        </is>
      </c>
      <c r="AR45" s="26" t="n"/>
      <c r="AS45" s="26" t="inlineStr">
        <is>
          <t>BP_TXDATA[309]</t>
        </is>
      </c>
      <c r="AT45" s="27" t="n"/>
      <c r="AU45" s="25" t="inlineStr">
        <is>
          <t>BP_TXDATA[193]</t>
        </is>
      </c>
      <c r="AV45" s="26" t="n"/>
      <c r="AW45" s="26" t="inlineStr">
        <is>
          <t>BP_TXDATA[208]</t>
        </is>
      </c>
      <c r="AX45" s="26" t="n"/>
      <c r="AY45" s="26" t="inlineStr">
        <is>
          <t>BP_TXRD[13]</t>
        </is>
      </c>
      <c r="AZ45" s="26" t="n"/>
      <c r="BA45" s="26" t="inlineStr">
        <is>
          <t>BP_TXDATA[229]</t>
        </is>
      </c>
      <c r="BB45" s="26" t="n"/>
      <c r="BC45" s="26" t="inlineStr">
        <is>
          <t>BP_TXDATA[245]</t>
        </is>
      </c>
      <c r="BD45" s="27" t="n"/>
      <c r="BE45" s="25" t="inlineStr">
        <is>
          <t>BP_TXDATA[129]</t>
        </is>
      </c>
      <c r="BF45" s="26" t="n"/>
      <c r="BG45" s="26" t="inlineStr">
        <is>
          <t>BP_TXDATA[144]</t>
        </is>
      </c>
      <c r="BH45" s="26" t="n"/>
      <c r="BI45" s="26" t="inlineStr">
        <is>
          <t>BP_TXRD[9]</t>
        </is>
      </c>
      <c r="BJ45" s="26" t="n"/>
      <c r="BK45" s="26" t="inlineStr">
        <is>
          <t>BP_TXDATA[165]</t>
        </is>
      </c>
      <c r="BL45" s="26" t="n"/>
      <c r="BM45" s="26" t="inlineStr">
        <is>
          <t>BP_TXDATA[181]</t>
        </is>
      </c>
      <c r="BN45" s="27" t="n"/>
      <c r="BO45" s="25" t="inlineStr">
        <is>
          <t>BP_TXDATA[65]</t>
        </is>
      </c>
      <c r="BP45" s="26" t="n"/>
      <c r="BQ45" s="26" t="inlineStr">
        <is>
          <t>BP_TXDATA[80]</t>
        </is>
      </c>
      <c r="BR45" s="26" t="n"/>
      <c r="BS45" s="26" t="inlineStr">
        <is>
          <t>BP_TXRD[5]</t>
        </is>
      </c>
      <c r="BT45" s="26" t="n"/>
      <c r="BU45" s="26" t="inlineStr">
        <is>
          <t>BP_TXDATA[101]</t>
        </is>
      </c>
      <c r="BV45" s="26" t="n"/>
      <c r="BW45" s="26" t="inlineStr">
        <is>
          <t>BP_TXDATA[117]</t>
        </is>
      </c>
      <c r="BX45" s="27" t="n"/>
      <c r="BY45" s="25" t="inlineStr">
        <is>
          <t>BP_TXDATA[1]</t>
        </is>
      </c>
      <c r="BZ45" s="26" t="n"/>
      <c r="CA45" s="26" t="inlineStr">
        <is>
          <t>BP_TXDATA[16]</t>
        </is>
      </c>
      <c r="CB45" s="26" t="n"/>
      <c r="CC45" s="26" t="inlineStr">
        <is>
          <t>BP_TXRD[1]</t>
        </is>
      </c>
      <c r="CD45" s="26" t="n"/>
      <c r="CE45" s="26" t="inlineStr">
        <is>
          <t>BP_TXDATA[37]</t>
        </is>
      </c>
      <c r="CF45" s="26" t="n"/>
      <c r="CG45" s="26" t="inlineStr">
        <is>
          <t>BP_TXDATA[53]</t>
        </is>
      </c>
      <c r="CH45" s="27" t="n"/>
      <c r="CI45" s="25" t="n"/>
      <c r="CJ45" s="27" t="n"/>
      <c r="CK45" s="25" t="n"/>
      <c r="CL45" s="26" t="n"/>
      <c r="CM45" s="26" t="n"/>
      <c r="CN45" s="26" t="n"/>
      <c r="CO45" s="26" t="n"/>
      <c r="CP45" s="26" t="n"/>
      <c r="CQ45" s="26" t="n"/>
      <c r="CR45" s="26" t="n"/>
      <c r="CS45" s="26" t="n"/>
      <c r="CT45" s="27" t="n"/>
    </row>
    <row r="46" ht="18.95" customFormat="1" customHeight="1" s="16">
      <c r="B46" s="39">
        <f>B47+Parameters!$C$9/2</f>
        <v/>
      </c>
      <c r="C46" s="25" t="n"/>
      <c r="D46" s="26" t="n"/>
      <c r="E46" s="26" t="n"/>
      <c r="F46" s="26" t="n"/>
      <c r="G46" s="45" t="n"/>
      <c r="H46" s="26" t="inlineStr">
        <is>
          <t>BP_TXDATA[459]</t>
        </is>
      </c>
      <c r="I46" s="26" t="n"/>
      <c r="J46" s="26" t="inlineStr">
        <is>
          <t>BP_TXDATA[475]</t>
        </is>
      </c>
      <c r="K46" s="26" t="n"/>
      <c r="L46" s="26" t="inlineStr">
        <is>
          <t>BP_TXDATA[480]</t>
        </is>
      </c>
      <c r="M46" s="26" t="n"/>
      <c r="N46" s="26" t="inlineStr">
        <is>
          <t>BP_TXDATA[496]</t>
        </is>
      </c>
      <c r="O46" s="26" t="n"/>
      <c r="P46" s="27" t="inlineStr">
        <is>
          <t>VSS</t>
        </is>
      </c>
      <c r="Q46" s="25" t="n"/>
      <c r="R46" s="26" t="inlineStr">
        <is>
          <t>BP_TXDATA[395]</t>
        </is>
      </c>
      <c r="S46" s="26" t="n"/>
      <c r="T46" s="26" t="inlineStr">
        <is>
          <t>BP_TXDATA[411]</t>
        </is>
      </c>
      <c r="U46" s="26" t="n"/>
      <c r="V46" s="26" t="inlineStr">
        <is>
          <t>BP_TXDATA[416]</t>
        </is>
      </c>
      <c r="W46" s="26" t="n"/>
      <c r="X46" s="26" t="inlineStr">
        <is>
          <t>BP_TXDATA[432]</t>
        </is>
      </c>
      <c r="Y46" s="26" t="n"/>
      <c r="Z46" s="27" t="inlineStr">
        <is>
          <t>VSS</t>
        </is>
      </c>
      <c r="AA46" s="25" t="n"/>
      <c r="AB46" s="26" t="inlineStr">
        <is>
          <t>BP_TXDATA[331]</t>
        </is>
      </c>
      <c r="AC46" s="26" t="n"/>
      <c r="AD46" s="26" t="inlineStr">
        <is>
          <t>BP_TXDATA[347]</t>
        </is>
      </c>
      <c r="AE46" s="26" t="n"/>
      <c r="AF46" s="26" t="inlineStr">
        <is>
          <t>BP_TXDATA[352]</t>
        </is>
      </c>
      <c r="AG46" s="26" t="n"/>
      <c r="AH46" s="26" t="inlineStr">
        <is>
          <t>BP_TXDATA[368]</t>
        </is>
      </c>
      <c r="AI46" s="26" t="n"/>
      <c r="AJ46" s="27" t="inlineStr">
        <is>
          <t>VSS</t>
        </is>
      </c>
      <c r="AK46" s="25" t="n"/>
      <c r="AL46" s="26" t="inlineStr">
        <is>
          <t>BP_TXDATA[267]</t>
        </is>
      </c>
      <c r="AM46" s="26" t="n"/>
      <c r="AN46" s="26" t="inlineStr">
        <is>
          <t>BP_TXDATA[283]</t>
        </is>
      </c>
      <c r="AO46" s="26" t="n"/>
      <c r="AP46" s="26" t="inlineStr">
        <is>
          <t>BP_TXDATA[288]</t>
        </is>
      </c>
      <c r="AQ46" s="26" t="n"/>
      <c r="AR46" s="26" t="inlineStr">
        <is>
          <t>BP_TXDATA[304]</t>
        </is>
      </c>
      <c r="AS46" s="26" t="n"/>
      <c r="AT46" s="27" t="inlineStr">
        <is>
          <t>VSS</t>
        </is>
      </c>
      <c r="AU46" s="25" t="n"/>
      <c r="AV46" s="26" t="inlineStr">
        <is>
          <t>BP_TXDATA[203]</t>
        </is>
      </c>
      <c r="AW46" s="26" t="n"/>
      <c r="AX46" s="26" t="inlineStr">
        <is>
          <t>BP_TXDATA[219]</t>
        </is>
      </c>
      <c r="AY46" s="26" t="n"/>
      <c r="AZ46" s="26" t="inlineStr">
        <is>
          <t>BP_TXDATA[224]</t>
        </is>
      </c>
      <c r="BA46" s="26" t="n"/>
      <c r="BB46" s="26" t="inlineStr">
        <is>
          <t>BP_TXDATA[240]</t>
        </is>
      </c>
      <c r="BC46" s="26" t="n"/>
      <c r="BD46" s="27" t="inlineStr">
        <is>
          <t>VSS</t>
        </is>
      </c>
      <c r="BE46" s="25" t="n"/>
      <c r="BF46" s="26" t="inlineStr">
        <is>
          <t>BP_TXDATA[139]</t>
        </is>
      </c>
      <c r="BG46" s="26" t="n"/>
      <c r="BH46" s="26" t="inlineStr">
        <is>
          <t>BP_TXDATA[155]</t>
        </is>
      </c>
      <c r="BI46" s="26" t="n"/>
      <c r="BJ46" s="26" t="inlineStr">
        <is>
          <t>BP_TXDATA[160]</t>
        </is>
      </c>
      <c r="BK46" s="26" t="n"/>
      <c r="BL46" s="26" t="inlineStr">
        <is>
          <t>BP_TXDATA[176]</t>
        </is>
      </c>
      <c r="BM46" s="26" t="n"/>
      <c r="BN46" s="27" t="inlineStr">
        <is>
          <t>VSS</t>
        </is>
      </c>
      <c r="BO46" s="25" t="n"/>
      <c r="BP46" s="26" t="inlineStr">
        <is>
          <t>BP_TXDATA[75]</t>
        </is>
      </c>
      <c r="BQ46" s="26" t="n"/>
      <c r="BR46" s="26" t="inlineStr">
        <is>
          <t>BP_TXDATA[91]</t>
        </is>
      </c>
      <c r="BS46" s="26" t="n"/>
      <c r="BT46" s="26" t="inlineStr">
        <is>
          <t>BP_TXDATA[96]</t>
        </is>
      </c>
      <c r="BU46" s="26" t="n"/>
      <c r="BV46" s="26" t="inlineStr">
        <is>
          <t>BP_TXDATA[112]</t>
        </is>
      </c>
      <c r="BW46" s="26" t="n"/>
      <c r="BX46" s="27" t="inlineStr">
        <is>
          <t>VSS</t>
        </is>
      </c>
      <c r="BY46" s="25" t="n"/>
      <c r="BZ46" s="26" t="inlineStr">
        <is>
          <t>BP_TXDATA[11]</t>
        </is>
      </c>
      <c r="CA46" s="26" t="n"/>
      <c r="CB46" s="26" t="inlineStr">
        <is>
          <t>BP_TXDATA[27]</t>
        </is>
      </c>
      <c r="CC46" s="26" t="n"/>
      <c r="CD46" s="26" t="inlineStr">
        <is>
          <t>BP_TXDATA[32]</t>
        </is>
      </c>
      <c r="CE46" s="26" t="n"/>
      <c r="CF46" s="26" t="inlineStr">
        <is>
          <t>BP_TXDATA[48]</t>
        </is>
      </c>
      <c r="CG46" s="26" t="n"/>
      <c r="CH46" s="27" t="inlineStr">
        <is>
          <t>VSS</t>
        </is>
      </c>
      <c r="CI46" s="25" t="n"/>
      <c r="CJ46" s="27" t="n"/>
      <c r="CK46" s="25" t="n"/>
      <c r="CL46" s="26" t="n"/>
      <c r="CM46" s="26" t="n"/>
      <c r="CN46" s="26" t="n"/>
      <c r="CO46" s="26" t="n"/>
      <c r="CP46" s="26" t="n"/>
      <c r="CQ46" s="26" t="n"/>
      <c r="CR46" s="26" t="n"/>
      <c r="CS46" s="26" t="n"/>
      <c r="CT46" s="27" t="n"/>
    </row>
    <row r="47" ht="18.95" customFormat="1" customHeight="1" s="16">
      <c r="B47" s="39">
        <f>B48+Parameters!$C$9/2</f>
        <v/>
      </c>
      <c r="C47" s="25" t="n"/>
      <c r="D47" s="26" t="n"/>
      <c r="E47" s="26" t="n"/>
      <c r="F47" s="26" t="n"/>
      <c r="G47" s="45" t="inlineStr">
        <is>
          <t>BP_TXDATA[448]</t>
        </is>
      </c>
      <c r="H47" s="26" t="n"/>
      <c r="I47" s="26" t="inlineStr">
        <is>
          <t>VSS</t>
        </is>
      </c>
      <c r="J47" s="26" t="n"/>
      <c r="K47" s="26" t="inlineStr">
        <is>
          <t>BP_TXDATA[479]</t>
        </is>
      </c>
      <c r="L47" s="26" t="n"/>
      <c r="M47" s="26" t="inlineStr">
        <is>
          <t>VSS</t>
        </is>
      </c>
      <c r="N47" s="26" t="n"/>
      <c r="O47" s="26" t="inlineStr">
        <is>
          <t>BP_TXDATA[500]</t>
        </is>
      </c>
      <c r="P47" s="27" t="n"/>
      <c r="Q47" s="25" t="inlineStr">
        <is>
          <t>BP_TXDATA[384]</t>
        </is>
      </c>
      <c r="R47" s="26" t="n"/>
      <c r="S47" s="26" t="inlineStr">
        <is>
          <t>VSS</t>
        </is>
      </c>
      <c r="T47" s="26" t="n"/>
      <c r="U47" s="26" t="inlineStr">
        <is>
          <t>BP_TXDATA[415]</t>
        </is>
      </c>
      <c r="V47" s="26" t="n"/>
      <c r="W47" s="26" t="inlineStr">
        <is>
          <t>VSS</t>
        </is>
      </c>
      <c r="X47" s="26" t="n"/>
      <c r="Y47" s="26" t="inlineStr">
        <is>
          <t>BP_TXDATA[436]</t>
        </is>
      </c>
      <c r="Z47" s="27" t="n"/>
      <c r="AA47" s="25" t="inlineStr">
        <is>
          <t>BP_TXDATA[320]</t>
        </is>
      </c>
      <c r="AB47" s="26" t="n"/>
      <c r="AC47" s="26" t="inlineStr">
        <is>
          <t>VSS</t>
        </is>
      </c>
      <c r="AD47" s="26" t="n"/>
      <c r="AE47" s="26" t="inlineStr">
        <is>
          <t>BP_TXDATA[351]</t>
        </is>
      </c>
      <c r="AF47" s="26" t="n"/>
      <c r="AG47" s="26" t="inlineStr">
        <is>
          <t>VSS</t>
        </is>
      </c>
      <c r="AH47" s="26" t="n"/>
      <c r="AI47" s="26" t="inlineStr">
        <is>
          <t>BP_TXDATA[372]</t>
        </is>
      </c>
      <c r="AJ47" s="27" t="n"/>
      <c r="AK47" s="25" t="inlineStr">
        <is>
          <t>BP_TXDATA[256]</t>
        </is>
      </c>
      <c r="AL47" s="26" t="n"/>
      <c r="AM47" s="26" t="inlineStr">
        <is>
          <t>VSS</t>
        </is>
      </c>
      <c r="AN47" s="26" t="n"/>
      <c r="AO47" s="26" t="inlineStr">
        <is>
          <t>BP_TXDATA[287]</t>
        </is>
      </c>
      <c r="AP47" s="26" t="n"/>
      <c r="AQ47" s="26" t="inlineStr">
        <is>
          <t>VSS</t>
        </is>
      </c>
      <c r="AR47" s="26" t="n"/>
      <c r="AS47" s="26" t="inlineStr">
        <is>
          <t>BP_TXDATA[308]</t>
        </is>
      </c>
      <c r="AT47" s="27" t="n"/>
      <c r="AU47" s="25" t="inlineStr">
        <is>
          <t>BP_TXDATA[192]</t>
        </is>
      </c>
      <c r="AV47" s="26" t="n"/>
      <c r="AW47" s="26" t="inlineStr">
        <is>
          <t>VSS</t>
        </is>
      </c>
      <c r="AX47" s="26" t="n"/>
      <c r="AY47" s="26" t="inlineStr">
        <is>
          <t>BP_TXDATA[223]</t>
        </is>
      </c>
      <c r="AZ47" s="26" t="n"/>
      <c r="BA47" s="26" t="inlineStr">
        <is>
          <t>VSS</t>
        </is>
      </c>
      <c r="BB47" s="26" t="n"/>
      <c r="BC47" s="26" t="inlineStr">
        <is>
          <t>BP_TXDATA[244]</t>
        </is>
      </c>
      <c r="BD47" s="27" t="n"/>
      <c r="BE47" s="25" t="inlineStr">
        <is>
          <t>BP_TXDATA[128]</t>
        </is>
      </c>
      <c r="BF47" s="26" t="n"/>
      <c r="BG47" s="26" t="inlineStr">
        <is>
          <t>VSS</t>
        </is>
      </c>
      <c r="BH47" s="26" t="n"/>
      <c r="BI47" s="26" t="inlineStr">
        <is>
          <t>BP_TXDATA[159]</t>
        </is>
      </c>
      <c r="BJ47" s="26" t="n"/>
      <c r="BK47" s="26" t="inlineStr">
        <is>
          <t>VSS</t>
        </is>
      </c>
      <c r="BL47" s="26" t="n"/>
      <c r="BM47" s="26" t="inlineStr">
        <is>
          <t>BP_TXDATA[180]</t>
        </is>
      </c>
      <c r="BN47" s="27" t="n"/>
      <c r="BO47" s="25" t="inlineStr">
        <is>
          <t>BP_TXDATA[64]</t>
        </is>
      </c>
      <c r="BP47" s="26" t="n"/>
      <c r="BQ47" s="26" t="inlineStr">
        <is>
          <t>VSS</t>
        </is>
      </c>
      <c r="BR47" s="26" t="n"/>
      <c r="BS47" s="26" t="inlineStr">
        <is>
          <t>BP_TXDATA[95]</t>
        </is>
      </c>
      <c r="BT47" s="26" t="n"/>
      <c r="BU47" s="26" t="inlineStr">
        <is>
          <t>VSS</t>
        </is>
      </c>
      <c r="BV47" s="26" t="n"/>
      <c r="BW47" s="26" t="inlineStr">
        <is>
          <t>BP_TXDATA[116]</t>
        </is>
      </c>
      <c r="BX47" s="27" t="n"/>
      <c r="BY47" s="25" t="inlineStr">
        <is>
          <t>BP_TXDATA[0]</t>
        </is>
      </c>
      <c r="BZ47" s="26" t="n"/>
      <c r="CA47" s="26" t="inlineStr">
        <is>
          <t>VSS</t>
        </is>
      </c>
      <c r="CB47" s="26" t="n"/>
      <c r="CC47" s="26" t="inlineStr">
        <is>
          <t>BP_TXDATA[31]</t>
        </is>
      </c>
      <c r="CD47" s="26" t="n"/>
      <c r="CE47" s="26" t="inlineStr">
        <is>
          <t>VSS</t>
        </is>
      </c>
      <c r="CF47" s="26" t="n"/>
      <c r="CG47" s="26" t="inlineStr">
        <is>
          <t>BP_TXDATA[52]</t>
        </is>
      </c>
      <c r="CH47" s="27" t="n"/>
      <c r="CI47" s="25" t="n"/>
      <c r="CJ47" s="27" t="n"/>
      <c r="CK47" s="25" t="n"/>
      <c r="CL47" s="26" t="n"/>
      <c r="CM47" s="26" t="n"/>
      <c r="CN47" s="26" t="n"/>
      <c r="CO47" s="26" t="n"/>
      <c r="CP47" s="26" t="n"/>
      <c r="CQ47" s="26" t="n"/>
      <c r="CR47" s="26" t="n"/>
      <c r="CS47" s="26" t="n"/>
      <c r="CT47" s="27" t="n"/>
    </row>
    <row r="48" ht="18.95" customFormat="1" customHeight="1" s="16">
      <c r="B48" s="39">
        <f>B49+Parameters!$C$9/2</f>
        <v/>
      </c>
      <c r="C48" s="25" t="n"/>
      <c r="D48" s="26" t="n"/>
      <c r="E48" s="26" t="n"/>
      <c r="F48" s="26" t="n"/>
      <c r="G48" s="45" t="n"/>
      <c r="H48" s="26" t="inlineStr">
        <is>
          <t>BP_TXDATA[460]</t>
        </is>
      </c>
      <c r="I48" s="26" t="n"/>
      <c r="J48" s="26" t="inlineStr">
        <is>
          <t>VSS</t>
        </is>
      </c>
      <c r="K48" s="26" t="n"/>
      <c r="L48" s="26" t="inlineStr">
        <is>
          <t>BP_TXDATA[481]</t>
        </is>
      </c>
      <c r="M48" s="26" t="n"/>
      <c r="N48" s="26" t="inlineStr">
        <is>
          <t>VSS</t>
        </is>
      </c>
      <c r="O48" s="26" t="n"/>
      <c r="P48" s="27" t="inlineStr">
        <is>
          <t>BP_TXDATA[511]</t>
        </is>
      </c>
      <c r="Q48" s="25" t="n"/>
      <c r="R48" s="26" t="inlineStr">
        <is>
          <t>BP_TXDATA[396]</t>
        </is>
      </c>
      <c r="S48" s="26" t="n"/>
      <c r="T48" s="26" t="inlineStr">
        <is>
          <t>VSS</t>
        </is>
      </c>
      <c r="U48" s="26" t="n"/>
      <c r="V48" s="26" t="inlineStr">
        <is>
          <t>BP_TXDATA[417]</t>
        </is>
      </c>
      <c r="W48" s="26" t="n"/>
      <c r="X48" s="26" t="inlineStr">
        <is>
          <t>VSS</t>
        </is>
      </c>
      <c r="Y48" s="26" t="n"/>
      <c r="Z48" s="27" t="inlineStr">
        <is>
          <t>BP_TXDATA[447]</t>
        </is>
      </c>
      <c r="AA48" s="25" t="n"/>
      <c r="AB48" s="26" t="inlineStr">
        <is>
          <t>BP_TXDATA[332]</t>
        </is>
      </c>
      <c r="AC48" s="26" t="n"/>
      <c r="AD48" s="26" t="inlineStr">
        <is>
          <t>VSS</t>
        </is>
      </c>
      <c r="AE48" s="26" t="n"/>
      <c r="AF48" s="26" t="inlineStr">
        <is>
          <t>BP_TXDATA[353]</t>
        </is>
      </c>
      <c r="AG48" s="26" t="n"/>
      <c r="AH48" s="26" t="inlineStr">
        <is>
          <t>VSS</t>
        </is>
      </c>
      <c r="AI48" s="26" t="n"/>
      <c r="AJ48" s="27" t="inlineStr">
        <is>
          <t>BP_TXDATA[383]</t>
        </is>
      </c>
      <c r="AK48" s="25" t="n"/>
      <c r="AL48" s="26" t="inlineStr">
        <is>
          <t>BP_TXDATA[268]</t>
        </is>
      </c>
      <c r="AM48" s="26" t="n"/>
      <c r="AN48" s="26" t="inlineStr">
        <is>
          <t>VSS</t>
        </is>
      </c>
      <c r="AO48" s="26" t="n"/>
      <c r="AP48" s="26" t="inlineStr">
        <is>
          <t>BP_TXDATA[289]</t>
        </is>
      </c>
      <c r="AQ48" s="26" t="n"/>
      <c r="AR48" s="26" t="inlineStr">
        <is>
          <t>VSS</t>
        </is>
      </c>
      <c r="AS48" s="26" t="n"/>
      <c r="AT48" s="27" t="inlineStr">
        <is>
          <t>BP_TXDATA[319]</t>
        </is>
      </c>
      <c r="AU48" s="25" t="n"/>
      <c r="AV48" s="26" t="inlineStr">
        <is>
          <t>BP_TXDATA[204]</t>
        </is>
      </c>
      <c r="AW48" s="26" t="n"/>
      <c r="AX48" s="26" t="inlineStr">
        <is>
          <t>VSS</t>
        </is>
      </c>
      <c r="AY48" s="26" t="n"/>
      <c r="AZ48" s="26" t="inlineStr">
        <is>
          <t>BP_TXDATA[225]</t>
        </is>
      </c>
      <c r="BA48" s="26" t="n"/>
      <c r="BB48" s="26" t="inlineStr">
        <is>
          <t>VSS</t>
        </is>
      </c>
      <c r="BC48" s="26" t="n"/>
      <c r="BD48" s="27" t="inlineStr">
        <is>
          <t>BP_TXDATA[255]</t>
        </is>
      </c>
      <c r="BE48" s="25" t="n"/>
      <c r="BF48" s="26" t="inlineStr">
        <is>
          <t>BP_TXDATA[140]</t>
        </is>
      </c>
      <c r="BG48" s="26" t="n"/>
      <c r="BH48" s="26" t="inlineStr">
        <is>
          <t>VSS</t>
        </is>
      </c>
      <c r="BI48" s="26" t="n"/>
      <c r="BJ48" s="26" t="inlineStr">
        <is>
          <t>BP_TXDATA[161]</t>
        </is>
      </c>
      <c r="BK48" s="26" t="n"/>
      <c r="BL48" s="26" t="inlineStr">
        <is>
          <t>VSS</t>
        </is>
      </c>
      <c r="BM48" s="26" t="n"/>
      <c r="BN48" s="27" t="inlineStr">
        <is>
          <t>BP_TXDATA[191]</t>
        </is>
      </c>
      <c r="BO48" s="25" t="n"/>
      <c r="BP48" s="26" t="inlineStr">
        <is>
          <t>BP_TXDATA[76]</t>
        </is>
      </c>
      <c r="BQ48" s="26" t="n"/>
      <c r="BR48" s="26" t="inlineStr">
        <is>
          <t>VSS</t>
        </is>
      </c>
      <c r="BS48" s="26" t="n"/>
      <c r="BT48" s="26" t="inlineStr">
        <is>
          <t>BP_TXDATA[97]</t>
        </is>
      </c>
      <c r="BU48" s="26" t="n"/>
      <c r="BV48" s="26" t="inlineStr">
        <is>
          <t>VSS</t>
        </is>
      </c>
      <c r="BW48" s="26" t="n"/>
      <c r="BX48" s="27" t="inlineStr">
        <is>
          <t>BP_TXDATA[127]</t>
        </is>
      </c>
      <c r="BY48" s="25" t="n"/>
      <c r="BZ48" s="26" t="inlineStr">
        <is>
          <t>BP_TXDATA[12]</t>
        </is>
      </c>
      <c r="CA48" s="26" t="n"/>
      <c r="CB48" s="26" t="inlineStr">
        <is>
          <t>VSS</t>
        </is>
      </c>
      <c r="CC48" s="26" t="n"/>
      <c r="CD48" s="26" t="inlineStr">
        <is>
          <t>BP_TXDATA[33]</t>
        </is>
      </c>
      <c r="CE48" s="26" t="n"/>
      <c r="CF48" s="26" t="inlineStr">
        <is>
          <t>VSS</t>
        </is>
      </c>
      <c r="CG48" s="26" t="n"/>
      <c r="CH48" s="27" t="inlineStr">
        <is>
          <t>BP_TXDATA[63]</t>
        </is>
      </c>
      <c r="CI48" s="25" t="n"/>
      <c r="CJ48" s="27" t="n"/>
      <c r="CK48" s="25" t="n"/>
      <c r="CL48" s="26" t="n"/>
      <c r="CM48" s="26" t="n"/>
      <c r="CN48" s="26" t="n"/>
      <c r="CO48" s="26" t="n"/>
      <c r="CP48" s="26" t="n"/>
      <c r="CQ48" s="26" t="n"/>
      <c r="CR48" s="26" t="n"/>
      <c r="CS48" s="26" t="n"/>
      <c r="CT48" s="27" t="n"/>
    </row>
    <row r="49" ht="18.95" customFormat="1" customHeight="1" s="16">
      <c r="B49" s="39">
        <f>B50+Parameters!$C$9/2</f>
        <v/>
      </c>
      <c r="C49" s="25" t="n"/>
      <c r="D49" s="26" t="n"/>
      <c r="E49" s="26" t="n"/>
      <c r="F49" s="26" t="n"/>
      <c r="G49" s="45" t="inlineStr">
        <is>
          <t>VSS</t>
        </is>
      </c>
      <c r="H49" s="26" t="n"/>
      <c r="I49" s="26" t="inlineStr">
        <is>
          <t>BP_TXDATA[463]</t>
        </is>
      </c>
      <c r="J49" s="26" t="n"/>
      <c r="K49" s="26" t="inlineStr">
        <is>
          <t>BP_TXDATA[478]</t>
        </is>
      </c>
      <c r="L49" s="26" t="n"/>
      <c r="M49" s="26" t="inlineStr">
        <is>
          <t>BP_TXDATA[484]</t>
        </is>
      </c>
      <c r="N49" s="26" t="n"/>
      <c r="O49" s="26" t="inlineStr">
        <is>
          <t>BP_TXDATA[499]</t>
        </is>
      </c>
      <c r="P49" s="27" t="n"/>
      <c r="Q49" s="25" t="inlineStr">
        <is>
          <t>VSS</t>
        </is>
      </c>
      <c r="R49" s="26" t="n"/>
      <c r="S49" s="26" t="inlineStr">
        <is>
          <t>BP_TXDATA[399]</t>
        </is>
      </c>
      <c r="T49" s="26" t="n"/>
      <c r="U49" s="26" t="inlineStr">
        <is>
          <t>BP_TXDATA[414]</t>
        </is>
      </c>
      <c r="V49" s="26" t="n"/>
      <c r="W49" s="26" t="inlineStr">
        <is>
          <t>BP_TXDATA[420]</t>
        </is>
      </c>
      <c r="X49" s="26" t="n"/>
      <c r="Y49" s="26" t="inlineStr">
        <is>
          <t>BP_TXDATA[435]</t>
        </is>
      </c>
      <c r="Z49" s="27" t="n"/>
      <c r="AA49" s="25" t="inlineStr">
        <is>
          <t>VSS</t>
        </is>
      </c>
      <c r="AB49" s="26" t="n"/>
      <c r="AC49" s="26" t="inlineStr">
        <is>
          <t>BP_TXDATA[335]</t>
        </is>
      </c>
      <c r="AD49" s="26" t="n"/>
      <c r="AE49" s="26" t="inlineStr">
        <is>
          <t>BP_TXDATA[350]</t>
        </is>
      </c>
      <c r="AF49" s="26" t="n"/>
      <c r="AG49" s="26" t="inlineStr">
        <is>
          <t>BP_TXDATA[356]</t>
        </is>
      </c>
      <c r="AH49" s="26" t="n"/>
      <c r="AI49" s="26" t="inlineStr">
        <is>
          <t>BP_TXDATA[371]</t>
        </is>
      </c>
      <c r="AJ49" s="27" t="n"/>
      <c r="AK49" s="25" t="inlineStr">
        <is>
          <t>VSS</t>
        </is>
      </c>
      <c r="AL49" s="26" t="n"/>
      <c r="AM49" s="26" t="inlineStr">
        <is>
          <t>BP_TXDATA[271]</t>
        </is>
      </c>
      <c r="AN49" s="26" t="n"/>
      <c r="AO49" s="26" t="inlineStr">
        <is>
          <t>BP_TXDATA[286]</t>
        </is>
      </c>
      <c r="AP49" s="26" t="n"/>
      <c r="AQ49" s="26" t="inlineStr">
        <is>
          <t>BP_TXDATA[292]</t>
        </is>
      </c>
      <c r="AR49" s="26" t="n"/>
      <c r="AS49" s="26" t="inlineStr">
        <is>
          <t>BP_TXDATA[307]</t>
        </is>
      </c>
      <c r="AT49" s="27" t="n"/>
      <c r="AU49" s="25" t="inlineStr">
        <is>
          <t>VSS</t>
        </is>
      </c>
      <c r="AV49" s="26" t="n"/>
      <c r="AW49" s="26" t="inlineStr">
        <is>
          <t>BP_TXDATA[207]</t>
        </is>
      </c>
      <c r="AX49" s="26" t="n"/>
      <c r="AY49" s="26" t="inlineStr">
        <is>
          <t>BP_TXDATA[222]</t>
        </is>
      </c>
      <c r="AZ49" s="26" t="n"/>
      <c r="BA49" s="26" t="inlineStr">
        <is>
          <t>BP_TXDATA[228]</t>
        </is>
      </c>
      <c r="BB49" s="26" t="n"/>
      <c r="BC49" s="26" t="inlineStr">
        <is>
          <t>BP_TXDATA[243]</t>
        </is>
      </c>
      <c r="BD49" s="27" t="n"/>
      <c r="BE49" s="25" t="inlineStr">
        <is>
          <t>VSS</t>
        </is>
      </c>
      <c r="BF49" s="26" t="n"/>
      <c r="BG49" s="26" t="inlineStr">
        <is>
          <t>BP_TXDATA[143]</t>
        </is>
      </c>
      <c r="BH49" s="26" t="n"/>
      <c r="BI49" s="26" t="inlineStr">
        <is>
          <t>BP_TXDATA[158]</t>
        </is>
      </c>
      <c r="BJ49" s="26" t="n"/>
      <c r="BK49" s="26" t="inlineStr">
        <is>
          <t>BP_TXDATA[164]</t>
        </is>
      </c>
      <c r="BL49" s="26" t="n"/>
      <c r="BM49" s="26" t="inlineStr">
        <is>
          <t>BP_TXDATA[179]</t>
        </is>
      </c>
      <c r="BN49" s="27" t="n"/>
      <c r="BO49" s="25" t="inlineStr">
        <is>
          <t>VSS</t>
        </is>
      </c>
      <c r="BP49" s="26" t="n"/>
      <c r="BQ49" s="26" t="inlineStr">
        <is>
          <t>BP_TXDATA[79]</t>
        </is>
      </c>
      <c r="BR49" s="26" t="n"/>
      <c r="BS49" s="26" t="inlineStr">
        <is>
          <t>BP_TXDATA[94]</t>
        </is>
      </c>
      <c r="BT49" s="26" t="n"/>
      <c r="BU49" s="26" t="inlineStr">
        <is>
          <t>BP_TXDATA[100]</t>
        </is>
      </c>
      <c r="BV49" s="26" t="n"/>
      <c r="BW49" s="26" t="inlineStr">
        <is>
          <t>BP_TXDATA[115]</t>
        </is>
      </c>
      <c r="BX49" s="27" t="n"/>
      <c r="BY49" s="25" t="inlineStr">
        <is>
          <t>VSS</t>
        </is>
      </c>
      <c r="BZ49" s="26" t="n"/>
      <c r="CA49" s="26" t="inlineStr">
        <is>
          <t>BP_TXDATA[15]</t>
        </is>
      </c>
      <c r="CB49" s="26" t="n"/>
      <c r="CC49" s="26" t="inlineStr">
        <is>
          <t>BP_TXDATA[30]</t>
        </is>
      </c>
      <c r="CD49" s="26" t="n"/>
      <c r="CE49" s="26" t="inlineStr">
        <is>
          <t>BP_TXDATA[36]</t>
        </is>
      </c>
      <c r="CF49" s="26" t="n"/>
      <c r="CG49" s="26" t="inlineStr">
        <is>
          <t>BP_TXDATA[51]</t>
        </is>
      </c>
      <c r="CH49" s="27" t="n"/>
      <c r="CI49" s="25" t="n"/>
      <c r="CJ49" s="27" t="n"/>
      <c r="CK49" s="25" t="n"/>
      <c r="CL49" s="26" t="n"/>
      <c r="CM49" s="26" t="n"/>
      <c r="CN49" s="26" t="n"/>
      <c r="CO49" s="26" t="n"/>
      <c r="CP49" s="26" t="n"/>
      <c r="CQ49" s="26" t="n"/>
      <c r="CR49" s="26" t="n"/>
      <c r="CS49" s="26" t="n"/>
      <c r="CT49" s="27" t="n"/>
    </row>
    <row r="50" ht="18.95" customFormat="1" customHeight="1" s="16">
      <c r="A50" s="36" t="inlineStr">
        <is>
          <t>Y</t>
        </is>
      </c>
      <c r="B50" s="39">
        <f>B51+Parameters!$C$9/2</f>
        <v/>
      </c>
      <c r="C50" s="25" t="n"/>
      <c r="D50" s="26" t="n"/>
      <c r="E50" s="26" t="n"/>
      <c r="F50" s="26" t="n"/>
      <c r="G50" s="45" t="n"/>
      <c r="H50" s="26" t="inlineStr">
        <is>
          <t>BP_TXDATA[461]</t>
        </is>
      </c>
      <c r="I50" s="26" t="n"/>
      <c r="J50" s="26" t="inlineStr">
        <is>
          <t>BP_TXDATA[476]</t>
        </is>
      </c>
      <c r="K50" s="26" t="n"/>
      <c r="L50" s="26" t="inlineStr">
        <is>
          <t>BP_TXDATA[482]</t>
        </is>
      </c>
      <c r="M50" s="26" t="n"/>
      <c r="N50" s="26" t="inlineStr">
        <is>
          <t>BP_TXDATA[497]</t>
        </is>
      </c>
      <c r="O50" s="26" t="n"/>
      <c r="P50" s="27" t="inlineStr">
        <is>
          <t>BP_TXRD[31]</t>
        </is>
      </c>
      <c r="Q50" s="25" t="n"/>
      <c r="R50" s="26" t="inlineStr">
        <is>
          <t>BP_TXDATA[397]</t>
        </is>
      </c>
      <c r="S50" s="26" t="n"/>
      <c r="T50" s="26" t="inlineStr">
        <is>
          <t>BP_TXDATA[412]</t>
        </is>
      </c>
      <c r="U50" s="26" t="n"/>
      <c r="V50" s="26" t="inlineStr">
        <is>
          <t>BP_TXDATA[418]</t>
        </is>
      </c>
      <c r="W50" s="26" t="n"/>
      <c r="X50" s="26" t="inlineStr">
        <is>
          <t>BP_TXDATA[433]</t>
        </is>
      </c>
      <c r="Y50" s="26" t="n"/>
      <c r="Z50" s="27" t="inlineStr">
        <is>
          <t>BP_TXRD[27]</t>
        </is>
      </c>
      <c r="AA50" s="25" t="n"/>
      <c r="AB50" s="26" t="inlineStr">
        <is>
          <t>BP_TXDATA[333]</t>
        </is>
      </c>
      <c r="AC50" s="26" t="n"/>
      <c r="AD50" s="26" t="inlineStr">
        <is>
          <t>BP_TXDATA[348]</t>
        </is>
      </c>
      <c r="AE50" s="26" t="n"/>
      <c r="AF50" s="26" t="inlineStr">
        <is>
          <t>BP_TXDATA[354]</t>
        </is>
      </c>
      <c r="AG50" s="26" t="n"/>
      <c r="AH50" s="26" t="inlineStr">
        <is>
          <t>BP_TXDATA[369]</t>
        </is>
      </c>
      <c r="AI50" s="26" t="n"/>
      <c r="AJ50" s="27" t="inlineStr">
        <is>
          <t>BP_TXRD[23]</t>
        </is>
      </c>
      <c r="AK50" s="25" t="n"/>
      <c r="AL50" s="26" t="inlineStr">
        <is>
          <t>BP_TXDATA[269]</t>
        </is>
      </c>
      <c r="AM50" s="26" t="n"/>
      <c r="AN50" s="26" t="inlineStr">
        <is>
          <t>BP_TXDATA[284]</t>
        </is>
      </c>
      <c r="AO50" s="26" t="n"/>
      <c r="AP50" s="26" t="inlineStr">
        <is>
          <t>BP_TXDATA[290]</t>
        </is>
      </c>
      <c r="AQ50" s="26" t="n"/>
      <c r="AR50" s="26" t="inlineStr">
        <is>
          <t>BP_TXDATA[305]</t>
        </is>
      </c>
      <c r="AS50" s="26" t="n"/>
      <c r="AT50" s="27" t="inlineStr">
        <is>
          <t>BP_TXRD[19]</t>
        </is>
      </c>
      <c r="AU50" s="25" t="n"/>
      <c r="AV50" s="26" t="inlineStr">
        <is>
          <t>BP_TXDATA[205]</t>
        </is>
      </c>
      <c r="AW50" s="26" t="n"/>
      <c r="AX50" s="26" t="inlineStr">
        <is>
          <t>BP_TXDATA[220]</t>
        </is>
      </c>
      <c r="AY50" s="26" t="n"/>
      <c r="AZ50" s="26" t="inlineStr">
        <is>
          <t>BP_TXDATA[226]</t>
        </is>
      </c>
      <c r="BA50" s="26" t="n"/>
      <c r="BB50" s="26" t="inlineStr">
        <is>
          <t>BP_TXDATA[241]</t>
        </is>
      </c>
      <c r="BC50" s="26" t="n"/>
      <c r="BD50" s="27" t="inlineStr">
        <is>
          <t>BP_TXRD[15]</t>
        </is>
      </c>
      <c r="BE50" s="25" t="n"/>
      <c r="BF50" s="26" t="inlineStr">
        <is>
          <t>BP_TXDATA[141]</t>
        </is>
      </c>
      <c r="BG50" s="26" t="n"/>
      <c r="BH50" s="26" t="inlineStr">
        <is>
          <t>BP_TXDATA[156]</t>
        </is>
      </c>
      <c r="BI50" s="26" t="n"/>
      <c r="BJ50" s="26" t="inlineStr">
        <is>
          <t>BP_TXDATA[162]</t>
        </is>
      </c>
      <c r="BK50" s="26" t="n"/>
      <c r="BL50" s="26" t="inlineStr">
        <is>
          <t>BP_TXDATA[177]</t>
        </is>
      </c>
      <c r="BM50" s="26" t="n"/>
      <c r="BN50" s="27" t="inlineStr">
        <is>
          <t>BP_TXRD[11]</t>
        </is>
      </c>
      <c r="BO50" s="25" t="n"/>
      <c r="BP50" s="26" t="inlineStr">
        <is>
          <t>BP_TXDATA[77]</t>
        </is>
      </c>
      <c r="BQ50" s="26" t="n"/>
      <c r="BR50" s="26" t="inlineStr">
        <is>
          <t>BP_TXDATA[92]</t>
        </is>
      </c>
      <c r="BS50" s="26" t="n"/>
      <c r="BT50" s="26" t="inlineStr">
        <is>
          <t>BP_TXDATA[98]</t>
        </is>
      </c>
      <c r="BU50" s="26" t="n"/>
      <c r="BV50" s="26" t="inlineStr">
        <is>
          <t>BP_TXDATA[113]</t>
        </is>
      </c>
      <c r="BW50" s="26" t="n"/>
      <c r="BX50" s="27" t="inlineStr">
        <is>
          <t>BP_TXRD[7]</t>
        </is>
      </c>
      <c r="BY50" s="25" t="n"/>
      <c r="BZ50" s="26" t="inlineStr">
        <is>
          <t>BP_TXDATA[13]</t>
        </is>
      </c>
      <c r="CA50" s="26" t="n"/>
      <c r="CB50" s="26" t="inlineStr">
        <is>
          <t>BP_TXDATA[28]</t>
        </is>
      </c>
      <c r="CC50" s="26" t="n"/>
      <c r="CD50" s="26" t="inlineStr">
        <is>
          <t>BP_TXDATA[34]</t>
        </is>
      </c>
      <c r="CE50" s="26" t="n"/>
      <c r="CF50" s="26" t="inlineStr">
        <is>
          <t>BP_TXDATA[49]</t>
        </is>
      </c>
      <c r="CG50" s="26" t="n"/>
      <c r="CH50" s="27" t="inlineStr">
        <is>
          <t>BP_TXRD[3]</t>
        </is>
      </c>
      <c r="CI50" s="25" t="n"/>
      <c r="CJ50" s="27" t="n"/>
      <c r="CK50" s="25" t="n"/>
      <c r="CL50" s="26" t="n"/>
      <c r="CM50" s="26" t="n"/>
      <c r="CN50" s="26" t="n"/>
      <c r="CO50" s="26" t="n"/>
      <c r="CP50" s="26" t="n"/>
      <c r="CQ50" s="26" t="n"/>
      <c r="CR50" s="26" t="n"/>
      <c r="CS50" s="26" t="n"/>
      <c r="CT50" s="27" t="n"/>
    </row>
    <row r="51" ht="18.95" customFormat="1" customHeight="1" s="16">
      <c r="B51" s="39">
        <f>B52+Parameters!$C$9/2</f>
        <v/>
      </c>
      <c r="C51" s="25" t="n"/>
      <c r="D51" s="26" t="n"/>
      <c r="E51" s="26" t="n"/>
      <c r="F51" s="26" t="n"/>
      <c r="G51" s="45" t="inlineStr">
        <is>
          <t>BP_TXRD[28]</t>
        </is>
      </c>
      <c r="H51" s="26" t="n"/>
      <c r="I51" s="26" t="inlineStr">
        <is>
          <t>BP_TXDATA[462]</t>
        </is>
      </c>
      <c r="J51" s="26" t="n"/>
      <c r="K51" s="26" t="inlineStr">
        <is>
          <t>BP_TXDATA[477]</t>
        </is>
      </c>
      <c r="L51" s="26" t="n"/>
      <c r="M51" s="26" t="inlineStr">
        <is>
          <t>BP_TXDATA[483]</t>
        </is>
      </c>
      <c r="N51" s="26" t="n"/>
      <c r="O51" s="26" t="inlineStr">
        <is>
          <t>BP_TXDATA[498]</t>
        </is>
      </c>
      <c r="P51" s="27" t="n"/>
      <c r="Q51" s="25" t="inlineStr">
        <is>
          <t>BP_TXRD[24]</t>
        </is>
      </c>
      <c r="R51" s="26" t="n"/>
      <c r="S51" s="26" t="inlineStr">
        <is>
          <t>BP_TXDATA[398]</t>
        </is>
      </c>
      <c r="T51" s="26" t="n"/>
      <c r="U51" s="26" t="inlineStr">
        <is>
          <t>BP_TXDATA[413]</t>
        </is>
      </c>
      <c r="V51" s="26" t="n"/>
      <c r="W51" s="26" t="inlineStr">
        <is>
          <t>BP_TXDATA[419]</t>
        </is>
      </c>
      <c r="X51" s="26" t="n"/>
      <c r="Y51" s="26" t="inlineStr">
        <is>
          <t>BP_TXDATA[434]</t>
        </is>
      </c>
      <c r="Z51" s="27" t="n"/>
      <c r="AA51" s="25" t="inlineStr">
        <is>
          <t>BP_TXRD[20]</t>
        </is>
      </c>
      <c r="AB51" s="26" t="n"/>
      <c r="AC51" s="26" t="inlineStr">
        <is>
          <t>BP_TXDATA[334]</t>
        </is>
      </c>
      <c r="AD51" s="26" t="n"/>
      <c r="AE51" s="26" t="inlineStr">
        <is>
          <t>BP_TXDATA[349]</t>
        </is>
      </c>
      <c r="AF51" s="26" t="n"/>
      <c r="AG51" s="26" t="inlineStr">
        <is>
          <t>BP_TXDATA[355]</t>
        </is>
      </c>
      <c r="AH51" s="26" t="n"/>
      <c r="AI51" s="26" t="inlineStr">
        <is>
          <t>BP_TXDATA[370]</t>
        </is>
      </c>
      <c r="AJ51" s="27" t="n"/>
      <c r="AK51" s="25" t="inlineStr">
        <is>
          <t>BP_TXRD[16]</t>
        </is>
      </c>
      <c r="AL51" s="26" t="n"/>
      <c r="AM51" s="26" t="inlineStr">
        <is>
          <t>BP_TXDATA[270]</t>
        </is>
      </c>
      <c r="AN51" s="26" t="n"/>
      <c r="AO51" s="26" t="inlineStr">
        <is>
          <t>BP_TXDATA[285]</t>
        </is>
      </c>
      <c r="AP51" s="26" t="n"/>
      <c r="AQ51" s="26" t="inlineStr">
        <is>
          <t>BP_TXDATA[291]</t>
        </is>
      </c>
      <c r="AR51" s="26" t="n"/>
      <c r="AS51" s="26" t="inlineStr">
        <is>
          <t>BP_TXDATA[306]</t>
        </is>
      </c>
      <c r="AT51" s="27" t="n"/>
      <c r="AU51" s="25" t="inlineStr">
        <is>
          <t>BP_TXRD[12]</t>
        </is>
      </c>
      <c r="AV51" s="26" t="n"/>
      <c r="AW51" s="26" t="inlineStr">
        <is>
          <t>BP_TXDATA[206]</t>
        </is>
      </c>
      <c r="AX51" s="26" t="n"/>
      <c r="AY51" s="26" t="inlineStr">
        <is>
          <t>BP_TXDATA[221]</t>
        </is>
      </c>
      <c r="AZ51" s="26" t="n"/>
      <c r="BA51" s="26" t="inlineStr">
        <is>
          <t>BP_TXDATA[227]</t>
        </is>
      </c>
      <c r="BB51" s="26" t="n"/>
      <c r="BC51" s="26" t="inlineStr">
        <is>
          <t>BP_TXDATA[242]</t>
        </is>
      </c>
      <c r="BD51" s="27" t="n"/>
      <c r="BE51" s="25" t="inlineStr">
        <is>
          <t>BP_TXRD[8]</t>
        </is>
      </c>
      <c r="BF51" s="26" t="n"/>
      <c r="BG51" s="26" t="inlineStr">
        <is>
          <t>BP_TXDATA[142]</t>
        </is>
      </c>
      <c r="BH51" s="26" t="n"/>
      <c r="BI51" s="26" t="inlineStr">
        <is>
          <t>BP_TXDATA[157]</t>
        </is>
      </c>
      <c r="BJ51" s="26" t="n"/>
      <c r="BK51" s="26" t="inlineStr">
        <is>
          <t>BP_TXDATA[163]</t>
        </is>
      </c>
      <c r="BL51" s="26" t="n"/>
      <c r="BM51" s="26" t="inlineStr">
        <is>
          <t>BP_TXDATA[178]</t>
        </is>
      </c>
      <c r="BN51" s="27" t="n"/>
      <c r="BO51" s="25" t="inlineStr">
        <is>
          <t>BP_TXRD[4]</t>
        </is>
      </c>
      <c r="BP51" s="26" t="n"/>
      <c r="BQ51" s="26" t="inlineStr">
        <is>
          <t>BP_TXDATA[78]</t>
        </is>
      </c>
      <c r="BR51" s="26" t="n"/>
      <c r="BS51" s="26" t="inlineStr">
        <is>
          <t>BP_TXDATA[93]</t>
        </is>
      </c>
      <c r="BT51" s="26" t="n"/>
      <c r="BU51" s="26" t="inlineStr">
        <is>
          <t>BP_TXDATA[99]</t>
        </is>
      </c>
      <c r="BV51" s="26" t="n"/>
      <c r="BW51" s="26" t="inlineStr">
        <is>
          <t>BP_TXDATA[114]</t>
        </is>
      </c>
      <c r="BX51" s="27" t="n"/>
      <c r="BY51" s="25" t="inlineStr">
        <is>
          <t>BP_TXRD[0]</t>
        </is>
      </c>
      <c r="BZ51" s="26" t="n"/>
      <c r="CA51" s="26" t="inlineStr">
        <is>
          <t>BP_TXDATA[14]</t>
        </is>
      </c>
      <c r="CB51" s="26" t="n"/>
      <c r="CC51" s="26" t="inlineStr">
        <is>
          <t>BP_TXDATA[29]</t>
        </is>
      </c>
      <c r="CD51" s="26" t="n"/>
      <c r="CE51" s="26" t="inlineStr">
        <is>
          <t>BP_TXDATA[35]</t>
        </is>
      </c>
      <c r="CF51" s="26" t="n"/>
      <c r="CG51" s="26" t="inlineStr">
        <is>
          <t>BP_TXDATA[50]</t>
        </is>
      </c>
      <c r="CH51" s="27" t="n"/>
      <c r="CI51" s="25" t="n"/>
      <c r="CJ51" s="27" t="n"/>
      <c r="CK51" s="25" t="n"/>
      <c r="CL51" s="26" t="n"/>
      <c r="CM51" s="26" t="n"/>
      <c r="CN51" s="26" t="n"/>
      <c r="CO51" s="26" t="n"/>
      <c r="CP51" s="26" t="n"/>
      <c r="CQ51" s="26" t="n"/>
      <c r="CR51" s="26" t="n"/>
      <c r="CS51" s="26" t="n"/>
      <c r="CT51" s="27" t="n"/>
    </row>
    <row r="52" ht="18.95" customFormat="1" customHeight="1" s="16">
      <c r="B52" s="39">
        <f>B53+Parameters!$C$9/2</f>
        <v/>
      </c>
      <c r="C52" s="25" t="n"/>
      <c r="D52" s="26" t="n"/>
      <c r="E52" s="26" t="n"/>
      <c r="F52" s="26" t="n"/>
      <c r="G52" s="45" t="n"/>
      <c r="H52" s="26" t="inlineStr">
        <is>
          <t>VCCIO</t>
        </is>
      </c>
      <c r="I52" s="26" t="n"/>
      <c r="J52" s="26" t="inlineStr">
        <is>
          <t>VCCIO</t>
        </is>
      </c>
      <c r="K52" s="26" t="n"/>
      <c r="L52" s="26" t="inlineStr">
        <is>
          <t>VCCIO</t>
        </is>
      </c>
      <c r="M52" s="26" t="n"/>
      <c r="N52" s="26" t="inlineStr">
        <is>
          <t>VCCIO</t>
        </is>
      </c>
      <c r="O52" s="26" t="n"/>
      <c r="P52" s="27" t="inlineStr">
        <is>
          <t>VCCIO</t>
        </is>
      </c>
      <c r="Q52" s="25" t="n"/>
      <c r="R52" s="26" t="inlineStr">
        <is>
          <t>VCCIO</t>
        </is>
      </c>
      <c r="S52" s="26" t="n"/>
      <c r="T52" s="26" t="inlineStr">
        <is>
          <t>VCCIO</t>
        </is>
      </c>
      <c r="U52" s="26" t="n"/>
      <c r="V52" s="26" t="inlineStr">
        <is>
          <t>VCCIO</t>
        </is>
      </c>
      <c r="W52" s="26" t="n"/>
      <c r="X52" s="26" t="inlineStr">
        <is>
          <t>VCCIO</t>
        </is>
      </c>
      <c r="Y52" s="26" t="n"/>
      <c r="Z52" s="27" t="inlineStr">
        <is>
          <t>VCCIO</t>
        </is>
      </c>
      <c r="AA52" s="25" t="n"/>
      <c r="AB52" s="26" t="inlineStr">
        <is>
          <t>VCCIO</t>
        </is>
      </c>
      <c r="AC52" s="26" t="n"/>
      <c r="AD52" s="26" t="inlineStr">
        <is>
          <t>VCCIO</t>
        </is>
      </c>
      <c r="AE52" s="26" t="n"/>
      <c r="AF52" s="26" t="inlineStr">
        <is>
          <t>VCCIO</t>
        </is>
      </c>
      <c r="AG52" s="26" t="n"/>
      <c r="AH52" s="26" t="inlineStr">
        <is>
          <t>VCCIO</t>
        </is>
      </c>
      <c r="AI52" s="26" t="n"/>
      <c r="AJ52" s="27" t="inlineStr">
        <is>
          <t>VCCIO</t>
        </is>
      </c>
      <c r="AK52" s="25" t="n"/>
      <c r="AL52" s="26" t="inlineStr">
        <is>
          <t>VCCIO</t>
        </is>
      </c>
      <c r="AM52" s="26" t="n"/>
      <c r="AN52" s="26" t="inlineStr">
        <is>
          <t>VCCIO</t>
        </is>
      </c>
      <c r="AO52" s="26" t="n"/>
      <c r="AP52" s="26" t="inlineStr">
        <is>
          <t>VCCIO</t>
        </is>
      </c>
      <c r="AQ52" s="26" t="n"/>
      <c r="AR52" s="26" t="inlineStr">
        <is>
          <t>VCCIO</t>
        </is>
      </c>
      <c r="AS52" s="26" t="n"/>
      <c r="AT52" s="27" t="inlineStr">
        <is>
          <t>VCCIO</t>
        </is>
      </c>
      <c r="AU52" s="25" t="n"/>
      <c r="AV52" s="26" t="inlineStr">
        <is>
          <t>VCCIO</t>
        </is>
      </c>
      <c r="AW52" s="26" t="n"/>
      <c r="AX52" s="26" t="inlineStr">
        <is>
          <t>VCCIO</t>
        </is>
      </c>
      <c r="AY52" s="26" t="n"/>
      <c r="AZ52" s="26" t="inlineStr">
        <is>
          <t>VCCIO</t>
        </is>
      </c>
      <c r="BA52" s="26" t="n"/>
      <c r="BB52" s="26" t="inlineStr">
        <is>
          <t>VCCIO</t>
        </is>
      </c>
      <c r="BC52" s="26" t="n"/>
      <c r="BD52" s="27" t="inlineStr">
        <is>
          <t>VCCIO</t>
        </is>
      </c>
      <c r="BE52" s="25" t="n"/>
      <c r="BF52" s="26" t="inlineStr">
        <is>
          <t>VCCIO</t>
        </is>
      </c>
      <c r="BG52" s="26" t="n"/>
      <c r="BH52" s="26" t="inlineStr">
        <is>
          <t>VCCIO</t>
        </is>
      </c>
      <c r="BI52" s="26" t="n"/>
      <c r="BJ52" s="26" t="inlineStr">
        <is>
          <t>VCCIO</t>
        </is>
      </c>
      <c r="BK52" s="26" t="n"/>
      <c r="BL52" s="26" t="inlineStr">
        <is>
          <t>VCCIO</t>
        </is>
      </c>
      <c r="BM52" s="26" t="n"/>
      <c r="BN52" s="27" t="inlineStr">
        <is>
          <t>VCCIO</t>
        </is>
      </c>
      <c r="BO52" s="25" t="n"/>
      <c r="BP52" s="26" t="inlineStr">
        <is>
          <t>VCCIO</t>
        </is>
      </c>
      <c r="BQ52" s="26" t="n"/>
      <c r="BR52" s="26" t="inlineStr">
        <is>
          <t>VCCIO</t>
        </is>
      </c>
      <c r="BS52" s="26" t="n"/>
      <c r="BT52" s="26" t="inlineStr">
        <is>
          <t>VCCIO</t>
        </is>
      </c>
      <c r="BU52" s="26" t="n"/>
      <c r="BV52" s="26" t="inlineStr">
        <is>
          <t>VCCIO</t>
        </is>
      </c>
      <c r="BW52" s="26" t="n"/>
      <c r="BX52" s="27" t="inlineStr">
        <is>
          <t>VCCIO</t>
        </is>
      </c>
      <c r="BY52" s="25" t="n"/>
      <c r="BZ52" s="26" t="inlineStr">
        <is>
          <t>VCCIO</t>
        </is>
      </c>
      <c r="CA52" s="26" t="n"/>
      <c r="CB52" s="26" t="inlineStr">
        <is>
          <t>VCCIO</t>
        </is>
      </c>
      <c r="CC52" s="26" t="n"/>
      <c r="CD52" s="26" t="inlineStr">
        <is>
          <t>VCCIO</t>
        </is>
      </c>
      <c r="CE52" s="26" t="n"/>
      <c r="CF52" s="26" t="inlineStr">
        <is>
          <t>VCCIO</t>
        </is>
      </c>
      <c r="CG52" s="26" t="n"/>
      <c r="CH52" s="27" t="inlineStr">
        <is>
          <t>VCCIO</t>
        </is>
      </c>
      <c r="CI52" s="25" t="n"/>
      <c r="CJ52" s="27" t="n"/>
      <c r="CK52" s="25" t="n"/>
      <c r="CL52" s="26" t="n"/>
      <c r="CM52" s="26" t="n"/>
      <c r="CN52" s="26" t="n"/>
      <c r="CO52" s="26" t="n"/>
      <c r="CP52" s="26" t="n"/>
      <c r="CQ52" s="26" t="n"/>
      <c r="CR52" s="26" t="n"/>
      <c r="CS52" s="26" t="n"/>
      <c r="CT52" s="27" t="n"/>
    </row>
    <row r="53" ht="18.95" customFormat="1" customHeight="1" s="16" thickBot="1">
      <c r="B53" s="39">
        <f>Parameters!$C$19</f>
        <v/>
      </c>
      <c r="C53" s="28" t="n"/>
      <c r="D53" s="26" t="n"/>
      <c r="E53" s="26" t="n"/>
      <c r="F53" s="26" t="n"/>
      <c r="G53" s="46" t="inlineStr">
        <is>
          <t>VCCIO</t>
        </is>
      </c>
      <c r="H53" s="29" t="n"/>
      <c r="I53" s="29" t="inlineStr">
        <is>
          <t>VCCIO</t>
        </is>
      </c>
      <c r="J53" s="29" t="n"/>
      <c r="K53" s="29" t="inlineStr">
        <is>
          <t>VCCIO</t>
        </is>
      </c>
      <c r="L53" s="29" t="n"/>
      <c r="M53" s="29" t="inlineStr">
        <is>
          <t>VCCIO</t>
        </is>
      </c>
      <c r="N53" s="29" t="n"/>
      <c r="O53" s="29" t="inlineStr">
        <is>
          <t>VCCIO</t>
        </is>
      </c>
      <c r="P53" s="30" t="n"/>
      <c r="Q53" s="28" t="inlineStr">
        <is>
          <t>VCCIO</t>
        </is>
      </c>
      <c r="R53" s="29" t="n"/>
      <c r="S53" s="29" t="inlineStr">
        <is>
          <t>VCCIO</t>
        </is>
      </c>
      <c r="T53" s="29" t="n"/>
      <c r="U53" s="29" t="inlineStr">
        <is>
          <t>VCCIO</t>
        </is>
      </c>
      <c r="V53" s="29" t="n"/>
      <c r="W53" s="29" t="inlineStr">
        <is>
          <t>VCCIO</t>
        </is>
      </c>
      <c r="X53" s="29" t="n"/>
      <c r="Y53" s="29" t="inlineStr">
        <is>
          <t>VCCIO</t>
        </is>
      </c>
      <c r="Z53" s="30" t="n"/>
      <c r="AA53" s="28" t="inlineStr">
        <is>
          <t>VCCIO</t>
        </is>
      </c>
      <c r="AB53" s="29" t="n"/>
      <c r="AC53" s="29" t="inlineStr">
        <is>
          <t>VCCIO</t>
        </is>
      </c>
      <c r="AD53" s="29" t="n"/>
      <c r="AE53" s="29" t="inlineStr">
        <is>
          <t>VCCIO</t>
        </is>
      </c>
      <c r="AF53" s="29" t="n"/>
      <c r="AG53" s="29" t="inlineStr">
        <is>
          <t>VCCIO</t>
        </is>
      </c>
      <c r="AH53" s="29" t="n"/>
      <c r="AI53" s="29" t="inlineStr">
        <is>
          <t>VCCIO</t>
        </is>
      </c>
      <c r="AJ53" s="30" t="n"/>
      <c r="AK53" s="28" t="inlineStr">
        <is>
          <t>VCCIO</t>
        </is>
      </c>
      <c r="AL53" s="29" t="n"/>
      <c r="AM53" s="29" t="inlineStr">
        <is>
          <t>VCCIO</t>
        </is>
      </c>
      <c r="AN53" s="29" t="n"/>
      <c r="AO53" s="29" t="inlineStr">
        <is>
          <t>VCCIO</t>
        </is>
      </c>
      <c r="AP53" s="29" t="n"/>
      <c r="AQ53" s="29" t="inlineStr">
        <is>
          <t>VCCIO</t>
        </is>
      </c>
      <c r="AR53" s="29" t="n"/>
      <c r="AS53" s="29" t="inlineStr">
        <is>
          <t>VCCIO</t>
        </is>
      </c>
      <c r="AT53" s="30" t="n"/>
      <c r="AU53" s="28" t="inlineStr">
        <is>
          <t>VCCIO</t>
        </is>
      </c>
      <c r="AV53" s="29" t="n"/>
      <c r="AW53" s="29" t="inlineStr">
        <is>
          <t>VCCIO</t>
        </is>
      </c>
      <c r="AX53" s="29" t="n"/>
      <c r="AY53" s="29" t="inlineStr">
        <is>
          <t>VCCIO</t>
        </is>
      </c>
      <c r="AZ53" s="29" t="n"/>
      <c r="BA53" s="29" t="inlineStr">
        <is>
          <t>VCCIO</t>
        </is>
      </c>
      <c r="BB53" s="29" t="n"/>
      <c r="BC53" s="29" t="inlineStr">
        <is>
          <t>VCCIO</t>
        </is>
      </c>
      <c r="BD53" s="30" t="n"/>
      <c r="BE53" s="28" t="inlineStr">
        <is>
          <t>VCCIO</t>
        </is>
      </c>
      <c r="BF53" s="29" t="n"/>
      <c r="BG53" s="29" t="inlineStr">
        <is>
          <t>VCCIO</t>
        </is>
      </c>
      <c r="BH53" s="29" t="n"/>
      <c r="BI53" s="29" t="inlineStr">
        <is>
          <t>VCCIO</t>
        </is>
      </c>
      <c r="BJ53" s="29" t="n"/>
      <c r="BK53" s="29" t="inlineStr">
        <is>
          <t>VCCIO</t>
        </is>
      </c>
      <c r="BL53" s="29" t="n"/>
      <c r="BM53" s="29" t="inlineStr">
        <is>
          <t>VCCIO</t>
        </is>
      </c>
      <c r="BN53" s="30" t="n"/>
      <c r="BO53" s="28" t="inlineStr">
        <is>
          <t>VCCIO</t>
        </is>
      </c>
      <c r="BP53" s="29" t="n"/>
      <c r="BQ53" s="29" t="inlineStr">
        <is>
          <t>VCCIO</t>
        </is>
      </c>
      <c r="BR53" s="29" t="n"/>
      <c r="BS53" s="29" t="inlineStr">
        <is>
          <t>VCCIO</t>
        </is>
      </c>
      <c r="BT53" s="29" t="n"/>
      <c r="BU53" s="29" t="inlineStr">
        <is>
          <t>VCCIO</t>
        </is>
      </c>
      <c r="BV53" s="29" t="n"/>
      <c r="BW53" s="29" t="inlineStr">
        <is>
          <t>VCCIO</t>
        </is>
      </c>
      <c r="BX53" s="30" t="n"/>
      <c r="BY53" s="28" t="inlineStr">
        <is>
          <t>VCCIO</t>
        </is>
      </c>
      <c r="BZ53" s="29" t="n"/>
      <c r="CA53" s="29" t="inlineStr">
        <is>
          <t>VCCIO</t>
        </is>
      </c>
      <c r="CB53" s="29" t="n"/>
      <c r="CC53" s="29" t="inlineStr">
        <is>
          <t>VCCIO</t>
        </is>
      </c>
      <c r="CD53" s="29" t="n"/>
      <c r="CE53" s="29" t="inlineStr">
        <is>
          <t>VCCIO</t>
        </is>
      </c>
      <c r="CF53" s="29" t="n"/>
      <c r="CG53" s="29" t="inlineStr">
        <is>
          <t>VCCIO</t>
        </is>
      </c>
      <c r="CH53" s="30" t="n"/>
      <c r="CI53" s="28" t="n"/>
      <c r="CJ53" s="30" t="n"/>
      <c r="CK53" s="28" t="n"/>
      <c r="CL53" s="29" t="n"/>
      <c r="CM53" s="29" t="n"/>
      <c r="CN53" s="29" t="n"/>
      <c r="CO53" s="29" t="n"/>
      <c r="CP53" s="29" t="n"/>
      <c r="CQ53" s="29" t="n"/>
      <c r="CR53" s="29" t="n"/>
      <c r="CS53" s="29" t="n"/>
      <c r="CT53" s="30" t="n"/>
    </row>
    <row r="54">
      <c r="G54" s="109" t="inlineStr">
        <is>
          <t>DIE EDGE</t>
        </is>
      </c>
      <c r="H54" s="110" t="n"/>
      <c r="I54" s="110" t="n"/>
      <c r="J54" s="110" t="n"/>
      <c r="K54" s="110" t="n"/>
      <c r="L54" s="110" t="n"/>
      <c r="M54" s="110" t="n"/>
      <c r="N54" s="110" t="n"/>
      <c r="O54" s="110" t="n"/>
      <c r="P54" s="110" t="n"/>
      <c r="Q54" s="37" t="n"/>
      <c r="R54" s="37" t="n"/>
      <c r="S54" s="37" t="n"/>
      <c r="T54" s="37" t="n"/>
      <c r="U54" s="37" t="n"/>
      <c r="V54" s="37" t="n"/>
      <c r="W54" s="37" t="n"/>
      <c r="X54" s="37" t="n"/>
      <c r="Y54" s="37" t="n"/>
      <c r="Z54" s="37" t="n"/>
      <c r="AA54" s="37" t="n"/>
      <c r="AB54" s="37" t="n"/>
      <c r="AC54" s="37" t="n"/>
      <c r="AD54" s="37" t="n"/>
      <c r="AE54" s="37" t="n"/>
      <c r="AF54" s="37" t="n"/>
      <c r="AG54" s="37" t="n"/>
      <c r="AH54" s="37" t="n"/>
      <c r="AI54" s="37" t="n"/>
      <c r="AJ54" s="37" t="n"/>
      <c r="AK54" s="37" t="n"/>
      <c r="AL54" s="37" t="n"/>
      <c r="AM54" s="37" t="n"/>
      <c r="AN54" s="37" t="n"/>
      <c r="AO54" s="37" t="n"/>
      <c r="AP54" s="37" t="n"/>
      <c r="AQ54" s="37" t="n"/>
      <c r="AR54" s="37" t="n"/>
      <c r="AS54" s="37" t="n"/>
      <c r="AT54" s="37" t="n"/>
    </row>
    <row r="55">
      <c r="H55" s="38" t="inlineStr">
        <is>
          <t>X</t>
        </is>
      </c>
    </row>
    <row r="57" ht="8.1" customFormat="1" customHeight="1" s="7"/>
    <row r="59" ht="23.25" customHeight="1" s="107">
      <c r="B59" s="60">
        <f>B53-21.6</f>
        <v/>
      </c>
      <c r="I59" s="112" t="n"/>
      <c r="J59" s="112" t="n"/>
      <c r="K59" s="112" t="n"/>
      <c r="L59" s="112" t="n"/>
      <c r="M59" s="112" t="n"/>
      <c r="N59" s="112" t="n"/>
    </row>
    <row r="61">
      <c r="G61" s="111" t="inlineStr">
        <is>
          <t>uBump</t>
        </is>
      </c>
      <c r="H61" s="104" t="n"/>
      <c r="I61" s="105" t="n"/>
    </row>
    <row r="62">
      <c r="G62" s="8" t="inlineStr">
        <is>
          <t>X</t>
        </is>
      </c>
      <c r="H62" s="8" t="inlineStr">
        <is>
          <t>Y</t>
        </is>
      </c>
      <c r="I62" s="8" t="inlineStr">
        <is>
          <t>Bump name</t>
        </is>
      </c>
    </row>
    <row r="63">
      <c r="G63" s="2" t="n">
        <v>290.448</v>
      </c>
      <c r="H63" s="2" t="n">
        <v>1082.852</v>
      </c>
      <c r="I63" s="2" t="inlineStr">
        <is>
          <t>VSS</t>
        </is>
      </c>
    </row>
    <row r="64">
      <c r="G64" s="2" t="n">
        <v>368.208</v>
      </c>
      <c r="H64" s="2" t="n">
        <v>1082.852</v>
      </c>
      <c r="I64" s="2" t="inlineStr">
        <is>
          <t>VSS</t>
        </is>
      </c>
    </row>
    <row r="65">
      <c r="G65" s="2" t="n">
        <v>445.968</v>
      </c>
      <c r="H65" s="2" t="n">
        <v>1082.852</v>
      </c>
      <c r="I65" s="2" t="inlineStr">
        <is>
          <t>VCCIO</t>
        </is>
      </c>
    </row>
    <row r="66">
      <c r="G66" s="2" t="n">
        <v>523.728</v>
      </c>
      <c r="H66" s="2" t="n">
        <v>1082.852</v>
      </c>
      <c r="I66" s="2" t="inlineStr">
        <is>
          <t>VCCIO</t>
        </is>
      </c>
    </row>
    <row r="67">
      <c r="G67" s="2" t="n">
        <v>601.4880000000001</v>
      </c>
      <c r="H67" s="2" t="n">
        <v>1082.852</v>
      </c>
      <c r="I67" s="2" t="inlineStr">
        <is>
          <t>VSS</t>
        </is>
      </c>
    </row>
    <row r="68">
      <c r="G68" s="2" t="n">
        <v>679.248</v>
      </c>
      <c r="H68" s="2" t="n">
        <v>1082.852</v>
      </c>
      <c r="I68" s="2" t="inlineStr">
        <is>
          <t>VSS</t>
        </is>
      </c>
    </row>
    <row r="69">
      <c r="G69" s="2" t="n">
        <v>757.008</v>
      </c>
      <c r="H69" s="2" t="n">
        <v>1082.852</v>
      </c>
      <c r="I69" s="2" t="inlineStr">
        <is>
          <t>VSS</t>
        </is>
      </c>
      <c r="S69" s="41" t="n"/>
    </row>
    <row r="70">
      <c r="G70" s="2" t="n">
        <v>834.768</v>
      </c>
      <c r="H70" s="2" t="n">
        <v>1082.852</v>
      </c>
      <c r="I70" s="2" t="inlineStr">
        <is>
          <t>VCCIO</t>
        </is>
      </c>
    </row>
    <row r="71">
      <c r="G71" s="2" t="n">
        <v>912.528</v>
      </c>
      <c r="H71" s="2" t="n">
        <v>1082.852</v>
      </c>
      <c r="I71" s="2" t="inlineStr">
        <is>
          <t>VCCIO</t>
        </is>
      </c>
    </row>
    <row r="72">
      <c r="G72" s="2" t="n">
        <v>990.288</v>
      </c>
      <c r="H72" s="2" t="n">
        <v>1082.852</v>
      </c>
      <c r="I72" s="2" t="inlineStr">
        <is>
          <t>VSS</t>
        </is>
      </c>
    </row>
    <row r="73">
      <c r="G73" s="2" t="n">
        <v>1068.048</v>
      </c>
      <c r="H73" s="2" t="n">
        <v>1082.852</v>
      </c>
      <c r="I73" s="2" t="inlineStr">
        <is>
          <t>VSS</t>
        </is>
      </c>
    </row>
    <row r="74">
      <c r="G74" s="2" t="n">
        <v>1145.808</v>
      </c>
      <c r="H74" s="2" t="n">
        <v>1082.852</v>
      </c>
      <c r="I74" s="2" t="inlineStr">
        <is>
          <t>VSS</t>
        </is>
      </c>
    </row>
    <row r="75">
      <c r="G75" s="2" t="n">
        <v>1223.568</v>
      </c>
      <c r="H75" s="2" t="n">
        <v>1082.852</v>
      </c>
      <c r="I75" s="2" t="inlineStr">
        <is>
          <t>VCCIO</t>
        </is>
      </c>
    </row>
    <row r="76">
      <c r="G76" s="2" t="n">
        <v>1301.328</v>
      </c>
      <c r="H76" s="2" t="n">
        <v>1082.852</v>
      </c>
      <c r="I76" s="2" t="inlineStr">
        <is>
          <t>VCCIO</t>
        </is>
      </c>
    </row>
    <row r="77">
      <c r="G77" s="2" t="n">
        <v>1379.088</v>
      </c>
      <c r="H77" s="2" t="n">
        <v>1082.852</v>
      </c>
      <c r="I77" s="2" t="inlineStr">
        <is>
          <t>VSS</t>
        </is>
      </c>
    </row>
    <row r="78">
      <c r="G78" s="2" t="n">
        <v>1456.848</v>
      </c>
      <c r="H78" s="2" t="n">
        <v>1082.852</v>
      </c>
      <c r="I78" s="2" t="inlineStr">
        <is>
          <t>VSS</t>
        </is>
      </c>
    </row>
    <row r="79">
      <c r="G79" s="2" t="n">
        <v>1534.608</v>
      </c>
      <c r="H79" s="2" t="n">
        <v>1082.852</v>
      </c>
      <c r="I79" s="2" t="inlineStr">
        <is>
          <t>VSS</t>
        </is>
      </c>
    </row>
    <row r="80">
      <c r="G80" s="2" t="n">
        <v>1612.368</v>
      </c>
      <c r="H80" s="2" t="n">
        <v>1082.852</v>
      </c>
      <c r="I80" s="2" t="inlineStr">
        <is>
          <t>VCCIO</t>
        </is>
      </c>
    </row>
    <row r="81">
      <c r="G81" s="2" t="n">
        <v>1690.128</v>
      </c>
      <c r="H81" s="2" t="n">
        <v>1082.852</v>
      </c>
      <c r="I81" s="2" t="inlineStr">
        <is>
          <t>VCCIO</t>
        </is>
      </c>
    </row>
    <row r="82">
      <c r="G82" s="2" t="n">
        <v>1767.888</v>
      </c>
      <c r="H82" s="2" t="n">
        <v>1082.852</v>
      </c>
      <c r="I82" s="2" t="inlineStr">
        <is>
          <t>VSS</t>
        </is>
      </c>
    </row>
    <row r="83">
      <c r="G83" s="2" t="n">
        <v>1845.648</v>
      </c>
      <c r="H83" s="2" t="n">
        <v>1082.852</v>
      </c>
      <c r="I83" s="2" t="inlineStr">
        <is>
          <t>VSS</t>
        </is>
      </c>
    </row>
    <row r="84">
      <c r="G84" s="2" t="n">
        <v>1923.408</v>
      </c>
      <c r="H84" s="2" t="n">
        <v>1082.852</v>
      </c>
      <c r="I84" s="2" t="inlineStr">
        <is>
          <t>VSS</t>
        </is>
      </c>
    </row>
    <row r="85">
      <c r="G85" s="2" t="n">
        <v>2001.168</v>
      </c>
      <c r="H85" s="2" t="n">
        <v>1082.852</v>
      </c>
      <c r="I85" s="2" t="inlineStr">
        <is>
          <t>VCCIO</t>
        </is>
      </c>
    </row>
    <row r="86">
      <c r="G86" s="2" t="n">
        <v>2078.928</v>
      </c>
      <c r="H86" s="2" t="n">
        <v>1082.852</v>
      </c>
      <c r="I86" s="2" t="inlineStr">
        <is>
          <t>VCCIO</t>
        </is>
      </c>
    </row>
    <row r="87">
      <c r="G87" s="2" t="n">
        <v>2156.688</v>
      </c>
      <c r="H87" s="2" t="n">
        <v>1082.852</v>
      </c>
      <c r="I87" s="2" t="inlineStr">
        <is>
          <t>VSS</t>
        </is>
      </c>
    </row>
    <row r="88">
      <c r="G88" s="2" t="n">
        <v>2234.448</v>
      </c>
      <c r="H88" s="2" t="n">
        <v>1082.852</v>
      </c>
      <c r="I88" s="2" t="inlineStr">
        <is>
          <t>VSS</t>
        </is>
      </c>
    </row>
    <row r="89">
      <c r="G89" s="2" t="n">
        <v>2312.208</v>
      </c>
      <c r="H89" s="2" t="n">
        <v>1082.852</v>
      </c>
      <c r="I89" s="2" t="inlineStr">
        <is>
          <t>VSS</t>
        </is>
      </c>
    </row>
    <row r="90">
      <c r="G90" s="2" t="n">
        <v>2389.968</v>
      </c>
      <c r="H90" s="2" t="n">
        <v>1082.852</v>
      </c>
      <c r="I90" s="2" t="inlineStr">
        <is>
          <t>VCCIO</t>
        </is>
      </c>
    </row>
    <row r="91">
      <c r="G91" s="2" t="n">
        <v>2467.728</v>
      </c>
      <c r="H91" s="2" t="n">
        <v>1082.852</v>
      </c>
      <c r="I91" s="2" t="inlineStr">
        <is>
          <t>VCCIO</t>
        </is>
      </c>
    </row>
    <row r="92">
      <c r="G92" s="2" t="n">
        <v>2545.488</v>
      </c>
      <c r="H92" s="2" t="n">
        <v>1082.852</v>
      </c>
      <c r="I92" s="2" t="inlineStr">
        <is>
          <t>VSS</t>
        </is>
      </c>
    </row>
    <row r="93">
      <c r="G93" s="2" t="n">
        <v>2623.248</v>
      </c>
      <c r="H93" s="2" t="n">
        <v>1082.852</v>
      </c>
      <c r="I93" s="2" t="inlineStr">
        <is>
          <t>VSS</t>
        </is>
      </c>
    </row>
    <row r="94">
      <c r="G94" s="2" t="n">
        <v>2701.008</v>
      </c>
      <c r="H94" s="2" t="n">
        <v>1082.852</v>
      </c>
      <c r="I94" s="2" t="inlineStr">
        <is>
          <t>VSS</t>
        </is>
      </c>
    </row>
    <row r="95">
      <c r="G95" s="2" t="n">
        <v>2778.768</v>
      </c>
      <c r="H95" s="2" t="n">
        <v>1082.852</v>
      </c>
      <c r="I95" s="2" t="inlineStr">
        <is>
          <t>VCCIO</t>
        </is>
      </c>
    </row>
    <row r="96">
      <c r="G96" s="2" t="n">
        <v>2856.528</v>
      </c>
      <c r="H96" s="2" t="n">
        <v>1082.852</v>
      </c>
      <c r="I96" s="2" t="inlineStr">
        <is>
          <t>VCCIO</t>
        </is>
      </c>
    </row>
    <row r="97">
      <c r="G97" s="2" t="n">
        <v>2934.28800000001</v>
      </c>
      <c r="H97" s="2" t="n">
        <v>1082.852</v>
      </c>
      <c r="I97" s="2" t="inlineStr">
        <is>
          <t>VSS</t>
        </is>
      </c>
    </row>
    <row r="98">
      <c r="G98" s="2" t="n">
        <v>3012.04800000001</v>
      </c>
      <c r="H98" s="2" t="n">
        <v>1082.852</v>
      </c>
      <c r="I98" s="2" t="inlineStr">
        <is>
          <t>VSS</t>
        </is>
      </c>
    </row>
    <row r="99">
      <c r="G99" s="2" t="n">
        <v>3089.80800000001</v>
      </c>
      <c r="H99" s="2" t="n">
        <v>1082.852</v>
      </c>
      <c r="I99" s="2" t="inlineStr">
        <is>
          <t>VSS</t>
        </is>
      </c>
    </row>
    <row r="100">
      <c r="G100" s="2" t="n">
        <v>3167.56800000001</v>
      </c>
      <c r="H100" s="2" t="n">
        <v>1082.852</v>
      </c>
      <c r="I100" s="2" t="inlineStr">
        <is>
          <t>VCCIO</t>
        </is>
      </c>
    </row>
    <row r="101">
      <c r="G101" s="2" t="n">
        <v>3245.32800000001</v>
      </c>
      <c r="H101" s="2" t="n">
        <v>1082.852</v>
      </c>
      <c r="I101" s="2" t="inlineStr">
        <is>
          <t>VCCIO</t>
        </is>
      </c>
    </row>
    <row r="102">
      <c r="G102" s="2" t="n">
        <v>3323.08800000001</v>
      </c>
      <c r="H102" s="2" t="n">
        <v>1082.852</v>
      </c>
      <c r="I102" s="2" t="inlineStr">
        <is>
          <t>VSS</t>
        </is>
      </c>
    </row>
    <row r="103">
      <c r="G103" s="2" t="n">
        <v>329.328</v>
      </c>
      <c r="H103" s="2" t="n">
        <v>1060.192</v>
      </c>
      <c r="I103" s="2" t="inlineStr">
        <is>
          <t>VSS</t>
        </is>
      </c>
    </row>
    <row r="104">
      <c r="G104" s="2" t="n">
        <v>407.088</v>
      </c>
      <c r="H104" s="2" t="n">
        <v>1060.192</v>
      </c>
      <c r="I104" s="2" t="inlineStr">
        <is>
          <t>VCCIO</t>
        </is>
      </c>
    </row>
    <row r="105">
      <c r="G105" s="2" t="n">
        <v>484.848</v>
      </c>
      <c r="H105" s="2" t="n">
        <v>1060.192</v>
      </c>
      <c r="I105" s="2" t="inlineStr">
        <is>
          <t>VCCIO</t>
        </is>
      </c>
    </row>
    <row r="106">
      <c r="G106" s="2" t="n">
        <v>562.6079999999999</v>
      </c>
      <c r="H106" s="2" t="n">
        <v>1060.192</v>
      </c>
      <c r="I106" s="2" t="inlineStr">
        <is>
          <t>VSS</t>
        </is>
      </c>
    </row>
    <row r="107">
      <c r="G107" s="2" t="n">
        <v>640.3680000000001</v>
      </c>
      <c r="H107" s="2" t="n">
        <v>1060.192</v>
      </c>
      <c r="I107" s="2" t="inlineStr">
        <is>
          <t>VSS</t>
        </is>
      </c>
    </row>
    <row r="108">
      <c r="G108" s="2" t="n">
        <v>718.128</v>
      </c>
      <c r="H108" s="2" t="n">
        <v>1060.192</v>
      </c>
      <c r="I108" s="2" t="inlineStr">
        <is>
          <t>VSS</t>
        </is>
      </c>
    </row>
    <row r="109">
      <c r="G109" s="2" t="n">
        <v>795.888</v>
      </c>
      <c r="H109" s="2" t="n">
        <v>1060.192</v>
      </c>
      <c r="I109" s="2" t="inlineStr">
        <is>
          <t>VCCIO</t>
        </is>
      </c>
    </row>
    <row r="110">
      <c r="G110" s="2" t="n">
        <v>873.648</v>
      </c>
      <c r="H110" s="2" t="n">
        <v>1060.192</v>
      </c>
      <c r="I110" s="2" t="inlineStr">
        <is>
          <t>VCCIO</t>
        </is>
      </c>
    </row>
    <row r="111">
      <c r="G111" s="2" t="n">
        <v>951.408</v>
      </c>
      <c r="H111" s="2" t="n">
        <v>1060.192</v>
      </c>
      <c r="I111" s="2" t="inlineStr">
        <is>
          <t>VSS</t>
        </is>
      </c>
    </row>
    <row r="112">
      <c r="G112" s="2" t="n">
        <v>1029.168</v>
      </c>
      <c r="H112" s="2" t="n">
        <v>1060.192</v>
      </c>
      <c r="I112" s="2" t="inlineStr">
        <is>
          <t>VSS</t>
        </is>
      </c>
    </row>
    <row r="113">
      <c r="G113" s="2" t="n">
        <v>1106.928</v>
      </c>
      <c r="H113" s="2" t="n">
        <v>1060.192</v>
      </c>
      <c r="I113" s="2" t="inlineStr">
        <is>
          <t>VSS</t>
        </is>
      </c>
    </row>
    <row r="114">
      <c r="G114" s="2" t="n">
        <v>1184.688</v>
      </c>
      <c r="H114" s="2" t="n">
        <v>1060.192</v>
      </c>
      <c r="I114" s="2" t="inlineStr">
        <is>
          <t>VCCIO</t>
        </is>
      </c>
    </row>
    <row r="115">
      <c r="G115" s="2" t="n">
        <v>1262.448</v>
      </c>
      <c r="H115" s="2" t="n">
        <v>1060.192</v>
      </c>
      <c r="I115" s="2" t="inlineStr">
        <is>
          <t>VCCIO</t>
        </is>
      </c>
    </row>
    <row r="116">
      <c r="G116" s="2" t="n">
        <v>1340.208</v>
      </c>
      <c r="H116" s="2" t="n">
        <v>1060.192</v>
      </c>
      <c r="I116" s="2" t="inlineStr">
        <is>
          <t>VSS</t>
        </is>
      </c>
    </row>
    <row r="117">
      <c r="G117" s="2" t="n">
        <v>1417.968</v>
      </c>
      <c r="H117" s="2" t="n">
        <v>1060.192</v>
      </c>
      <c r="I117" s="2" t="inlineStr">
        <is>
          <t>VSS</t>
        </is>
      </c>
    </row>
    <row r="118">
      <c r="G118" s="2" t="n">
        <v>1495.728</v>
      </c>
      <c r="H118" s="2" t="n">
        <v>1060.192</v>
      </c>
      <c r="I118" s="2" t="inlineStr">
        <is>
          <t>VSS</t>
        </is>
      </c>
    </row>
    <row r="119">
      <c r="G119" s="2" t="n">
        <v>1573.488</v>
      </c>
      <c r="H119" s="2" t="n">
        <v>1060.192</v>
      </c>
      <c r="I119" s="2" t="inlineStr">
        <is>
          <t>VCCIO</t>
        </is>
      </c>
    </row>
    <row r="120">
      <c r="G120" s="2" t="n">
        <v>1651.248</v>
      </c>
      <c r="H120" s="2" t="n">
        <v>1060.192</v>
      </c>
      <c r="I120" s="2" t="inlineStr">
        <is>
          <t>VCCIO</t>
        </is>
      </c>
    </row>
    <row r="121">
      <c r="G121" s="2" t="n">
        <v>1729.008</v>
      </c>
      <c r="H121" s="2" t="n">
        <v>1060.192</v>
      </c>
      <c r="I121" s="2" t="inlineStr">
        <is>
          <t>VSS</t>
        </is>
      </c>
    </row>
    <row r="122">
      <c r="G122" s="2" t="n">
        <v>1806.768</v>
      </c>
      <c r="H122" s="2" t="n">
        <v>1060.192</v>
      </c>
      <c r="I122" s="2" t="inlineStr">
        <is>
          <t>VSS</t>
        </is>
      </c>
    </row>
    <row r="123">
      <c r="G123" s="2" t="n">
        <v>1884.528</v>
      </c>
      <c r="H123" s="2" t="n">
        <v>1060.192</v>
      </c>
      <c r="I123" s="2" t="inlineStr">
        <is>
          <t>VSS</t>
        </is>
      </c>
    </row>
    <row r="124">
      <c r="G124" s="2" t="n">
        <v>1962.288</v>
      </c>
      <c r="H124" s="2" t="n">
        <v>1060.192</v>
      </c>
      <c r="I124" s="2" t="inlineStr">
        <is>
          <t>VCCIO</t>
        </is>
      </c>
    </row>
    <row r="125">
      <c r="G125" s="2" t="n">
        <v>2040.048</v>
      </c>
      <c r="H125" s="2" t="n">
        <v>1060.192</v>
      </c>
      <c r="I125" s="2" t="inlineStr">
        <is>
          <t>VCCIO</t>
        </is>
      </c>
    </row>
    <row r="126">
      <c r="G126" s="2" t="n">
        <v>2117.808</v>
      </c>
      <c r="H126" s="2" t="n">
        <v>1060.192</v>
      </c>
      <c r="I126" s="2" t="inlineStr">
        <is>
          <t>VSS</t>
        </is>
      </c>
    </row>
    <row r="127">
      <c r="G127" s="2" t="n">
        <v>2195.568</v>
      </c>
      <c r="H127" s="2" t="n">
        <v>1060.192</v>
      </c>
      <c r="I127" s="2" t="inlineStr">
        <is>
          <t>VSS</t>
        </is>
      </c>
    </row>
    <row r="128">
      <c r="G128" s="2" t="n">
        <v>2273.328</v>
      </c>
      <c r="H128" s="2" t="n">
        <v>1060.192</v>
      </c>
      <c r="I128" s="2" t="inlineStr">
        <is>
          <t>VSS</t>
        </is>
      </c>
    </row>
    <row r="129">
      <c r="G129" s="2" t="n">
        <v>2351.088</v>
      </c>
      <c r="H129" s="2" t="n">
        <v>1060.192</v>
      </c>
      <c r="I129" s="2" t="inlineStr">
        <is>
          <t>VCCIO</t>
        </is>
      </c>
    </row>
    <row r="130">
      <c r="G130" s="2" t="n">
        <v>2428.848</v>
      </c>
      <c r="H130" s="2" t="n">
        <v>1060.192</v>
      </c>
      <c r="I130" s="2" t="inlineStr">
        <is>
          <t>VCCIO</t>
        </is>
      </c>
    </row>
    <row r="131">
      <c r="G131" s="2" t="n">
        <v>2506.608</v>
      </c>
      <c r="H131" s="2" t="n">
        <v>1060.192</v>
      </c>
      <c r="I131" s="2" t="inlineStr">
        <is>
          <t>VSS</t>
        </is>
      </c>
    </row>
    <row r="132">
      <c r="G132" s="2" t="n">
        <v>2584.368</v>
      </c>
      <c r="H132" s="2" t="n">
        <v>1060.192</v>
      </c>
      <c r="I132" s="2" t="inlineStr">
        <is>
          <t>VSS</t>
        </is>
      </c>
    </row>
    <row r="133">
      <c r="G133" s="2" t="n">
        <v>2662.128</v>
      </c>
      <c r="H133" s="2" t="n">
        <v>1060.192</v>
      </c>
      <c r="I133" s="2" t="inlineStr">
        <is>
          <t>VSS</t>
        </is>
      </c>
    </row>
    <row r="134">
      <c r="G134" s="2" t="n">
        <v>2739.888</v>
      </c>
      <c r="H134" s="2" t="n">
        <v>1060.192</v>
      </c>
      <c r="I134" s="2" t="inlineStr">
        <is>
          <t>VCCIO</t>
        </is>
      </c>
    </row>
    <row r="135">
      <c r="G135" s="2" t="n">
        <v>2817.648</v>
      </c>
      <c r="H135" s="2" t="n">
        <v>1060.192</v>
      </c>
      <c r="I135" s="2" t="inlineStr">
        <is>
          <t>VCCIO</t>
        </is>
      </c>
    </row>
    <row r="136">
      <c r="G136" s="2" t="n">
        <v>2895.408</v>
      </c>
      <c r="H136" s="2" t="n">
        <v>1060.192</v>
      </c>
      <c r="I136" s="2" t="inlineStr">
        <is>
          <t>VSS</t>
        </is>
      </c>
    </row>
    <row r="137">
      <c r="G137" s="2" t="n">
        <v>2973.16800000001</v>
      </c>
      <c r="H137" s="2" t="n">
        <v>1060.192</v>
      </c>
      <c r="I137" s="2" t="inlineStr">
        <is>
          <t>VSS</t>
        </is>
      </c>
    </row>
    <row r="138">
      <c r="G138" s="2" t="n">
        <v>3050.92800000001</v>
      </c>
      <c r="H138" s="2" t="n">
        <v>1060.192</v>
      </c>
      <c r="I138" s="2" t="inlineStr">
        <is>
          <t>VSS</t>
        </is>
      </c>
    </row>
    <row r="139">
      <c r="G139" s="2" t="n">
        <v>3128.68800000001</v>
      </c>
      <c r="H139" s="2" t="n">
        <v>1060.192</v>
      </c>
      <c r="I139" s="2" t="inlineStr">
        <is>
          <t>VCCIO</t>
        </is>
      </c>
    </row>
    <row r="140">
      <c r="G140" s="2" t="n">
        <v>3206.44800000001</v>
      </c>
      <c r="H140" s="2" t="n">
        <v>1060.192</v>
      </c>
      <c r="I140" s="2" t="inlineStr">
        <is>
          <t>VCCIO</t>
        </is>
      </c>
    </row>
    <row r="141">
      <c r="G141" s="2" t="n">
        <v>3284.20800000001</v>
      </c>
      <c r="H141" s="2" t="n">
        <v>1060.192</v>
      </c>
      <c r="I141" s="2" t="inlineStr">
        <is>
          <t>VSS</t>
        </is>
      </c>
    </row>
    <row r="142">
      <c r="G142" s="2" t="n">
        <v>3361.96800000001</v>
      </c>
      <c r="H142" s="2" t="n">
        <v>1060.192</v>
      </c>
      <c r="I142" s="2" t="inlineStr">
        <is>
          <t>VSS</t>
        </is>
      </c>
    </row>
    <row r="143">
      <c r="G143" s="2" t="n">
        <v>290.448</v>
      </c>
      <c r="H143" s="2" t="n">
        <v>1037.532</v>
      </c>
      <c r="I143" s="2" t="inlineStr">
        <is>
          <t>VSS</t>
        </is>
      </c>
    </row>
    <row r="144">
      <c r="G144" s="2" t="n">
        <v>368.208</v>
      </c>
      <c r="H144" s="2" t="n">
        <v>1037.532</v>
      </c>
      <c r="I144" s="2" t="inlineStr">
        <is>
          <t>VSS</t>
        </is>
      </c>
    </row>
    <row r="145">
      <c r="G145" s="2" t="n">
        <v>445.968</v>
      </c>
      <c r="H145" s="2" t="n">
        <v>1037.532</v>
      </c>
      <c r="I145" s="2" t="inlineStr">
        <is>
          <t>VCCIO</t>
        </is>
      </c>
    </row>
    <row r="146">
      <c r="G146" s="2" t="n">
        <v>523.728</v>
      </c>
      <c r="H146" s="2" t="n">
        <v>1037.532</v>
      </c>
      <c r="I146" s="2" t="inlineStr">
        <is>
          <t>VCCIO</t>
        </is>
      </c>
    </row>
    <row r="147">
      <c r="G147" s="2" t="n">
        <v>601.4880000000001</v>
      </c>
      <c r="H147" s="2" t="n">
        <v>1037.532</v>
      </c>
      <c r="I147" s="2" t="inlineStr">
        <is>
          <t>VSS</t>
        </is>
      </c>
    </row>
    <row r="148">
      <c r="G148" s="2" t="n">
        <v>679.248</v>
      </c>
      <c r="H148" s="2" t="n">
        <v>1037.532</v>
      </c>
      <c r="I148" s="2" t="inlineStr">
        <is>
          <t>VSS</t>
        </is>
      </c>
    </row>
    <row r="149">
      <c r="G149" s="2" t="n">
        <v>757.008</v>
      </c>
      <c r="H149" s="2" t="n">
        <v>1037.532</v>
      </c>
      <c r="I149" s="2" t="inlineStr">
        <is>
          <t>VSS</t>
        </is>
      </c>
    </row>
    <row r="150">
      <c r="G150" s="2" t="n">
        <v>834.768</v>
      </c>
      <c r="H150" s="2" t="n">
        <v>1037.532</v>
      </c>
      <c r="I150" s="2" t="inlineStr">
        <is>
          <t>VCCIO</t>
        </is>
      </c>
    </row>
    <row r="151">
      <c r="G151" s="2" t="n">
        <v>912.528</v>
      </c>
      <c r="H151" s="2" t="n">
        <v>1037.532</v>
      </c>
      <c r="I151" s="2" t="inlineStr">
        <is>
          <t>VCCIO</t>
        </is>
      </c>
    </row>
    <row r="152">
      <c r="G152" s="2" t="n">
        <v>990.288</v>
      </c>
      <c r="H152" s="2" t="n">
        <v>1037.532</v>
      </c>
      <c r="I152" s="2" t="inlineStr">
        <is>
          <t>VSS</t>
        </is>
      </c>
    </row>
    <row r="153">
      <c r="G153" s="2" t="n">
        <v>1068.048</v>
      </c>
      <c r="H153" s="2" t="n">
        <v>1037.532</v>
      </c>
      <c r="I153" s="2" t="inlineStr">
        <is>
          <t>VSS</t>
        </is>
      </c>
    </row>
    <row r="154">
      <c r="G154" s="2" t="n">
        <v>1145.808</v>
      </c>
      <c r="H154" s="2" t="n">
        <v>1037.532</v>
      </c>
      <c r="I154" s="2" t="inlineStr">
        <is>
          <t>VSS</t>
        </is>
      </c>
    </row>
    <row r="155">
      <c r="G155" s="2" t="n">
        <v>1223.568</v>
      </c>
      <c r="H155" s="2" t="n">
        <v>1037.532</v>
      </c>
      <c r="I155" s="2" t="inlineStr">
        <is>
          <t>VCCIO</t>
        </is>
      </c>
    </row>
    <row r="156">
      <c r="G156" s="2" t="n">
        <v>1301.328</v>
      </c>
      <c r="H156" s="2" t="n">
        <v>1037.532</v>
      </c>
      <c r="I156" s="2" t="inlineStr">
        <is>
          <t>VCCIO</t>
        </is>
      </c>
    </row>
    <row r="157">
      <c r="G157" s="2" t="n">
        <v>1379.088</v>
      </c>
      <c r="H157" s="2" t="n">
        <v>1037.532</v>
      </c>
      <c r="I157" s="2" t="inlineStr">
        <is>
          <t>VSS</t>
        </is>
      </c>
    </row>
    <row r="158">
      <c r="G158" s="2" t="n">
        <v>1456.848</v>
      </c>
      <c r="H158" s="2" t="n">
        <v>1037.532</v>
      </c>
      <c r="I158" s="2" t="inlineStr">
        <is>
          <t>VSS</t>
        </is>
      </c>
    </row>
    <row r="159">
      <c r="G159" s="2" t="n">
        <v>1534.608</v>
      </c>
      <c r="H159" s="2" t="n">
        <v>1037.532</v>
      </c>
      <c r="I159" s="2" t="inlineStr">
        <is>
          <t>VSS</t>
        </is>
      </c>
    </row>
    <row r="160">
      <c r="G160" s="2" t="n">
        <v>1612.368</v>
      </c>
      <c r="H160" s="2" t="n">
        <v>1037.532</v>
      </c>
      <c r="I160" s="2" t="inlineStr">
        <is>
          <t>VCCIO</t>
        </is>
      </c>
    </row>
    <row r="161">
      <c r="G161" s="2" t="n">
        <v>1690.128</v>
      </c>
      <c r="H161" s="2" t="n">
        <v>1037.532</v>
      </c>
      <c r="I161" s="2" t="inlineStr">
        <is>
          <t>VCCIO</t>
        </is>
      </c>
    </row>
    <row r="162">
      <c r="G162" s="2" t="n">
        <v>1767.888</v>
      </c>
      <c r="H162" s="2" t="n">
        <v>1037.532</v>
      </c>
      <c r="I162" s="2" t="inlineStr">
        <is>
          <t>VSS</t>
        </is>
      </c>
    </row>
    <row r="163">
      <c r="G163" s="2" t="n">
        <v>1845.648</v>
      </c>
      <c r="H163" s="2" t="n">
        <v>1037.532</v>
      </c>
      <c r="I163" s="2" t="inlineStr">
        <is>
          <t>VSS</t>
        </is>
      </c>
    </row>
    <row r="164">
      <c r="G164" s="2" t="n">
        <v>1923.408</v>
      </c>
      <c r="H164" s="2" t="n">
        <v>1037.532</v>
      </c>
      <c r="I164" s="2" t="inlineStr">
        <is>
          <t>VSS</t>
        </is>
      </c>
    </row>
    <row r="165">
      <c r="G165" s="2" t="n">
        <v>2001.168</v>
      </c>
      <c r="H165" s="2" t="n">
        <v>1037.532</v>
      </c>
      <c r="I165" s="2" t="inlineStr">
        <is>
          <t>VCCIO</t>
        </is>
      </c>
    </row>
    <row r="166">
      <c r="G166" s="2" t="n">
        <v>2078.928</v>
      </c>
      <c r="H166" s="2" t="n">
        <v>1037.532</v>
      </c>
      <c r="I166" s="2" t="inlineStr">
        <is>
          <t>VCCIO</t>
        </is>
      </c>
    </row>
    <row r="167">
      <c r="G167" s="2" t="n">
        <v>2156.688</v>
      </c>
      <c r="H167" s="2" t="n">
        <v>1037.532</v>
      </c>
      <c r="I167" s="2" t="inlineStr">
        <is>
          <t>VSS</t>
        </is>
      </c>
    </row>
    <row r="168">
      <c r="G168" s="2" t="n">
        <v>2234.448</v>
      </c>
      <c r="H168" s="2" t="n">
        <v>1037.532</v>
      </c>
      <c r="I168" s="2" t="inlineStr">
        <is>
          <t>VSS</t>
        </is>
      </c>
    </row>
    <row r="169">
      <c r="G169" s="2" t="n">
        <v>2312.208</v>
      </c>
      <c r="H169" s="2" t="n">
        <v>1037.532</v>
      </c>
      <c r="I169" s="2" t="inlineStr">
        <is>
          <t>VSS</t>
        </is>
      </c>
    </row>
    <row r="170">
      <c r="G170" s="2" t="n">
        <v>2389.968</v>
      </c>
      <c r="H170" s="2" t="n">
        <v>1037.532</v>
      </c>
      <c r="I170" s="2" t="inlineStr">
        <is>
          <t>VCCIO</t>
        </is>
      </c>
    </row>
    <row r="171">
      <c r="G171" s="2" t="n">
        <v>2467.728</v>
      </c>
      <c r="H171" s="2" t="n">
        <v>1037.532</v>
      </c>
      <c r="I171" s="2" t="inlineStr">
        <is>
          <t>VCCIO</t>
        </is>
      </c>
    </row>
    <row r="172">
      <c r="G172" s="2" t="n">
        <v>2545.488</v>
      </c>
      <c r="H172" s="2" t="n">
        <v>1037.532</v>
      </c>
      <c r="I172" s="2" t="inlineStr">
        <is>
          <t>VSS</t>
        </is>
      </c>
    </row>
    <row r="173">
      <c r="G173" s="2" t="n">
        <v>2623.248</v>
      </c>
      <c r="H173" s="2" t="n">
        <v>1037.532</v>
      </c>
      <c r="I173" s="2" t="inlineStr">
        <is>
          <t>VSS</t>
        </is>
      </c>
    </row>
    <row r="174">
      <c r="G174" s="2" t="n">
        <v>2701.008</v>
      </c>
      <c r="H174" s="2" t="n">
        <v>1037.532</v>
      </c>
      <c r="I174" s="2" t="inlineStr">
        <is>
          <t>VSS</t>
        </is>
      </c>
    </row>
    <row r="175">
      <c r="G175" s="2" t="n">
        <v>2778.768</v>
      </c>
      <c r="H175" s="2" t="n">
        <v>1037.532</v>
      </c>
      <c r="I175" s="2" t="inlineStr">
        <is>
          <t>VCCIO</t>
        </is>
      </c>
    </row>
    <row r="176">
      <c r="G176" s="2" t="n">
        <v>2856.528</v>
      </c>
      <c r="H176" s="2" t="n">
        <v>1037.532</v>
      </c>
      <c r="I176" s="2" t="inlineStr">
        <is>
          <t>VCCIO</t>
        </is>
      </c>
    </row>
    <row r="177">
      <c r="G177" s="2" t="n">
        <v>2934.28800000001</v>
      </c>
      <c r="H177" s="2" t="n">
        <v>1037.532</v>
      </c>
      <c r="I177" s="2" t="inlineStr">
        <is>
          <t>VSS</t>
        </is>
      </c>
    </row>
    <row r="178">
      <c r="G178" s="2" t="n">
        <v>3012.04800000001</v>
      </c>
      <c r="H178" s="2" t="n">
        <v>1037.532</v>
      </c>
      <c r="I178" s="2" t="inlineStr">
        <is>
          <t>VSS</t>
        </is>
      </c>
    </row>
    <row r="179">
      <c r="G179" s="2" t="n">
        <v>3089.80800000001</v>
      </c>
      <c r="H179" s="2" t="n">
        <v>1037.532</v>
      </c>
      <c r="I179" s="2" t="inlineStr">
        <is>
          <t>VSS</t>
        </is>
      </c>
    </row>
    <row r="180">
      <c r="G180" s="2" t="n">
        <v>3167.56800000001</v>
      </c>
      <c r="H180" s="2" t="n">
        <v>1037.532</v>
      </c>
      <c r="I180" s="2" t="inlineStr">
        <is>
          <t>VCCIO</t>
        </is>
      </c>
    </row>
    <row r="181">
      <c r="G181" s="2" t="n">
        <v>3245.32800000001</v>
      </c>
      <c r="H181" s="2" t="n">
        <v>1037.532</v>
      </c>
      <c r="I181" s="2" t="inlineStr">
        <is>
          <t>VCCIO</t>
        </is>
      </c>
    </row>
    <row r="182">
      <c r="G182" s="2" t="n">
        <v>3323.08800000001</v>
      </c>
      <c r="H182" s="2" t="n">
        <v>1037.532</v>
      </c>
      <c r="I182" s="2" t="inlineStr">
        <is>
          <t>VSS</t>
        </is>
      </c>
    </row>
    <row r="183">
      <c r="G183" s="2" t="n">
        <v>329.328</v>
      </c>
      <c r="H183" s="2" t="n">
        <v>1014.872</v>
      </c>
      <c r="I183" s="2" t="inlineStr">
        <is>
          <t>BP_RXCKSBRD[7]</t>
        </is>
      </c>
    </row>
    <row r="184">
      <c r="G184" s="2" t="n">
        <v>407.088</v>
      </c>
      <c r="H184" s="2" t="n">
        <v>1014.872</v>
      </c>
      <c r="I184" s="2" t="inlineStr">
        <is>
          <t>BP_RXCKSB[7]</t>
        </is>
      </c>
    </row>
    <row r="185">
      <c r="G185" s="2" t="n">
        <v>484.848</v>
      </c>
      <c r="H185" s="2" t="n">
        <v>1014.872</v>
      </c>
      <c r="I185" s="2" t="inlineStr">
        <is>
          <t>VCCIO</t>
        </is>
      </c>
    </row>
    <row r="186">
      <c r="G186" s="2" t="n">
        <v>562.6079999999999</v>
      </c>
      <c r="H186" s="2" t="n">
        <v>1014.872</v>
      </c>
      <c r="I186" s="2" t="inlineStr">
        <is>
          <t>BP_RXDATASB[7]</t>
        </is>
      </c>
    </row>
    <row r="187">
      <c r="G187" s="2" t="n">
        <v>640.3680000000001</v>
      </c>
      <c r="H187" s="2" t="n">
        <v>1014.872</v>
      </c>
      <c r="I187" s="2" t="inlineStr">
        <is>
          <t>BP_RXDATASBRD[7]</t>
        </is>
      </c>
    </row>
    <row r="188">
      <c r="G188" s="2" t="n">
        <v>718.128</v>
      </c>
      <c r="H188" s="2" t="n">
        <v>1014.872</v>
      </c>
      <c r="I188" s="2" t="inlineStr">
        <is>
          <t>BP_RXCKSBRD[6]</t>
        </is>
      </c>
    </row>
    <row r="189">
      <c r="G189" s="2" t="n">
        <v>795.888</v>
      </c>
      <c r="H189" s="2" t="n">
        <v>1014.872</v>
      </c>
      <c r="I189" s="2" t="inlineStr">
        <is>
          <t>BP_RXCKSB[6]</t>
        </is>
      </c>
    </row>
    <row r="190">
      <c r="G190" s="2" t="n">
        <v>873.648</v>
      </c>
      <c r="H190" s="2" t="n">
        <v>1014.872</v>
      </c>
      <c r="I190" s="2" t="inlineStr">
        <is>
          <t>VCCIO</t>
        </is>
      </c>
    </row>
    <row r="191">
      <c r="G191" s="2" t="n">
        <v>951.408</v>
      </c>
      <c r="H191" s="2" t="n">
        <v>1014.872</v>
      </c>
      <c r="I191" s="2" t="inlineStr">
        <is>
          <t>BP_RXDATASB[6]</t>
        </is>
      </c>
    </row>
    <row r="192">
      <c r="G192" s="2" t="n">
        <v>1029.168</v>
      </c>
      <c r="H192" s="2" t="n">
        <v>1014.872</v>
      </c>
      <c r="I192" s="2" t="inlineStr">
        <is>
          <t>BP_RXDATASBRD[6]</t>
        </is>
      </c>
    </row>
    <row r="193">
      <c r="G193" s="2" t="n">
        <v>1106.928</v>
      </c>
      <c r="H193" s="2" t="n">
        <v>1014.872</v>
      </c>
      <c r="I193" s="2" t="inlineStr">
        <is>
          <t>BP_RXCKSBRD[5]</t>
        </is>
      </c>
    </row>
    <row r="194">
      <c r="G194" s="2" t="n">
        <v>1184.688</v>
      </c>
      <c r="H194" s="2" t="n">
        <v>1014.872</v>
      </c>
      <c r="I194" s="2" t="inlineStr">
        <is>
          <t>BP_RXCKSB[5]</t>
        </is>
      </c>
    </row>
    <row r="195">
      <c r="G195" s="2" t="n">
        <v>1262.448</v>
      </c>
      <c r="H195" s="2" t="n">
        <v>1014.872</v>
      </c>
      <c r="I195" s="2" t="inlineStr">
        <is>
          <t>VCCIO</t>
        </is>
      </c>
    </row>
    <row r="196">
      <c r="G196" s="2" t="n">
        <v>1340.208</v>
      </c>
      <c r="H196" s="2" t="n">
        <v>1014.872</v>
      </c>
      <c r="I196" s="2" t="inlineStr">
        <is>
          <t>BP_RXDATASB[5]</t>
        </is>
      </c>
    </row>
    <row r="197">
      <c r="G197" s="2" t="n">
        <v>1417.968</v>
      </c>
      <c r="H197" s="2" t="n">
        <v>1014.872</v>
      </c>
      <c r="I197" s="2" t="inlineStr">
        <is>
          <t>BP_RXDATASBRD[5]</t>
        </is>
      </c>
    </row>
    <row r="198">
      <c r="G198" s="2" t="n">
        <v>1495.728</v>
      </c>
      <c r="H198" s="2" t="n">
        <v>1014.872</v>
      </c>
      <c r="I198" s="2" t="inlineStr">
        <is>
          <t>BP_RXCKSBRD[4]</t>
        </is>
      </c>
    </row>
    <row r="199">
      <c r="G199" s="2" t="n">
        <v>1573.488</v>
      </c>
      <c r="H199" s="2" t="n">
        <v>1014.872</v>
      </c>
      <c r="I199" s="2" t="inlineStr">
        <is>
          <t>BP_RXCKSB[4]</t>
        </is>
      </c>
    </row>
    <row r="200">
      <c r="G200" s="2" t="n">
        <v>1651.248</v>
      </c>
      <c r="H200" s="2" t="n">
        <v>1014.872</v>
      </c>
      <c r="I200" s="2" t="inlineStr">
        <is>
          <t>VCCIO</t>
        </is>
      </c>
    </row>
    <row r="201">
      <c r="G201" s="2" t="n">
        <v>1729.008</v>
      </c>
      <c r="H201" s="2" t="n">
        <v>1014.872</v>
      </c>
      <c r="I201" s="2" t="inlineStr">
        <is>
          <t>BP_RXDATASB[4]</t>
        </is>
      </c>
    </row>
    <row r="202">
      <c r="G202" s="2" t="n">
        <v>1806.768</v>
      </c>
      <c r="H202" s="2" t="n">
        <v>1014.872</v>
      </c>
      <c r="I202" s="2" t="inlineStr">
        <is>
          <t>BP_RXDATASBRD[4]</t>
        </is>
      </c>
    </row>
    <row r="203">
      <c r="G203" s="2" t="n">
        <v>1884.528</v>
      </c>
      <c r="H203" s="2" t="n">
        <v>1014.872</v>
      </c>
      <c r="I203" s="2" t="inlineStr">
        <is>
          <t>BP_RXCKSBRD[3]</t>
        </is>
      </c>
    </row>
    <row r="204">
      <c r="G204" s="2" t="n">
        <v>1962.288</v>
      </c>
      <c r="H204" s="2" t="n">
        <v>1014.872</v>
      </c>
      <c r="I204" s="2" t="inlineStr">
        <is>
          <t>BP_RXCKSB[3]</t>
        </is>
      </c>
    </row>
    <row r="205">
      <c r="G205" s="2" t="n">
        <v>2040.048</v>
      </c>
      <c r="H205" s="2" t="n">
        <v>1014.872</v>
      </c>
      <c r="I205" s="2" t="inlineStr">
        <is>
          <t>VCCIO</t>
        </is>
      </c>
    </row>
    <row r="206">
      <c r="G206" s="2" t="n">
        <v>2117.808</v>
      </c>
      <c r="H206" s="2" t="n">
        <v>1014.872</v>
      </c>
      <c r="I206" s="2" t="inlineStr">
        <is>
          <t>BP_RXDATASB[3]</t>
        </is>
      </c>
    </row>
    <row r="207">
      <c r="G207" s="2" t="n">
        <v>2195.568</v>
      </c>
      <c r="H207" s="2" t="n">
        <v>1014.872</v>
      </c>
      <c r="I207" s="2" t="inlineStr">
        <is>
          <t>BP_RXDATASBRD[3]</t>
        </is>
      </c>
    </row>
    <row r="208">
      <c r="G208" s="2" t="n">
        <v>2273.328</v>
      </c>
      <c r="H208" s="2" t="n">
        <v>1014.872</v>
      </c>
      <c r="I208" s="2" t="inlineStr">
        <is>
          <t>BP_RXCKSBRD[2]</t>
        </is>
      </c>
    </row>
    <row r="209">
      <c r="G209" s="2" t="n">
        <v>2351.088</v>
      </c>
      <c r="H209" s="2" t="n">
        <v>1014.872</v>
      </c>
      <c r="I209" s="2" t="inlineStr">
        <is>
          <t>BP_RXCKSB[2]</t>
        </is>
      </c>
    </row>
    <row r="210">
      <c r="G210" s="2" t="n">
        <v>2428.848</v>
      </c>
      <c r="H210" s="2" t="n">
        <v>1014.872</v>
      </c>
      <c r="I210" s="2" t="inlineStr">
        <is>
          <t>VCCIO</t>
        </is>
      </c>
    </row>
    <row r="211">
      <c r="G211" s="2" t="n">
        <v>2506.608</v>
      </c>
      <c r="H211" s="2" t="n">
        <v>1014.872</v>
      </c>
      <c r="I211" s="2" t="inlineStr">
        <is>
          <t>BP_RXDATASB[2]</t>
        </is>
      </c>
    </row>
    <row r="212">
      <c r="G212" s="2" t="n">
        <v>2584.368</v>
      </c>
      <c r="H212" s="2" t="n">
        <v>1014.872</v>
      </c>
      <c r="I212" s="2" t="inlineStr">
        <is>
          <t>BP_RXDATASBRD[2]</t>
        </is>
      </c>
    </row>
    <row r="213">
      <c r="G213" s="2" t="n">
        <v>2662.128</v>
      </c>
      <c r="H213" s="2" t="n">
        <v>1014.872</v>
      </c>
      <c r="I213" s="2" t="inlineStr">
        <is>
          <t>BP_RXCKSBRD[1]</t>
        </is>
      </c>
    </row>
    <row r="214">
      <c r="G214" s="2" t="n">
        <v>2739.888</v>
      </c>
      <c r="H214" s="2" t="n">
        <v>1014.872</v>
      </c>
      <c r="I214" s="2" t="inlineStr">
        <is>
          <t>BP_RXCKSB[1]</t>
        </is>
      </c>
    </row>
    <row r="215">
      <c r="G215" s="2" t="n">
        <v>2817.648</v>
      </c>
      <c r="H215" s="2" t="n">
        <v>1014.872</v>
      </c>
      <c r="I215" s="2" t="inlineStr">
        <is>
          <t>VCCIO</t>
        </is>
      </c>
    </row>
    <row r="216">
      <c r="G216" s="2" t="n">
        <v>2895.408</v>
      </c>
      <c r="H216" s="2" t="n">
        <v>1014.872</v>
      </c>
      <c r="I216" s="2" t="inlineStr">
        <is>
          <t>BP_RXDATASB[1]</t>
        </is>
      </c>
    </row>
    <row r="217">
      <c r="G217" s="2" t="n">
        <v>2973.16800000001</v>
      </c>
      <c r="H217" s="2" t="n">
        <v>1014.872</v>
      </c>
      <c r="I217" s="2" t="inlineStr">
        <is>
          <t>BP_RXDATASBRD[1]</t>
        </is>
      </c>
    </row>
    <row r="218">
      <c r="G218" s="2" t="n">
        <v>3050.92800000001</v>
      </c>
      <c r="H218" s="2" t="n">
        <v>1014.872</v>
      </c>
      <c r="I218" s="2" t="inlineStr">
        <is>
          <t>BP_RXCKSBRD[0]</t>
        </is>
      </c>
    </row>
    <row r="219">
      <c r="G219" s="2" t="n">
        <v>3128.68800000001</v>
      </c>
      <c r="H219" s="2" t="n">
        <v>1014.872</v>
      </c>
      <c r="I219" s="2" t="inlineStr">
        <is>
          <t>BP_RXCKSB[0]</t>
        </is>
      </c>
    </row>
    <row r="220">
      <c r="G220" s="2" t="n">
        <v>3206.44800000001</v>
      </c>
      <c r="H220" s="2" t="n">
        <v>1014.872</v>
      </c>
      <c r="I220" s="2" t="inlineStr">
        <is>
          <t>VCCIO</t>
        </is>
      </c>
    </row>
    <row r="221">
      <c r="G221" s="2" t="n">
        <v>3284.20800000001</v>
      </c>
      <c r="H221" s="2" t="n">
        <v>1014.872</v>
      </c>
      <c r="I221" s="2" t="inlineStr">
        <is>
          <t>BP_RXDATASB[0]</t>
        </is>
      </c>
    </row>
    <row r="222">
      <c r="G222" s="2" t="n">
        <v>3361.96800000001</v>
      </c>
      <c r="H222" s="2" t="n">
        <v>1014.872</v>
      </c>
      <c r="I222" s="2" t="inlineStr">
        <is>
          <t>BP_RXDATASBRD[0]</t>
        </is>
      </c>
    </row>
    <row r="223">
      <c r="G223" s="2" t="n">
        <v>290.448</v>
      </c>
      <c r="H223" s="2" t="n">
        <v>992.212</v>
      </c>
      <c r="I223" s="2" t="inlineStr">
        <is>
          <t>BP_TXDATASBRD[7]</t>
        </is>
      </c>
    </row>
    <row r="224">
      <c r="G224" s="2" t="n">
        <v>368.208</v>
      </c>
      <c r="H224" s="2" t="n">
        <v>992.212</v>
      </c>
      <c r="I224" s="2" t="inlineStr">
        <is>
          <t>BP_TXDATASB[7]</t>
        </is>
      </c>
    </row>
    <row r="225">
      <c r="G225" s="2" t="n">
        <v>445.968</v>
      </c>
      <c r="H225" s="2" t="n">
        <v>992.212</v>
      </c>
      <c r="I225" s="2" t="inlineStr">
        <is>
          <t>VCCIO</t>
        </is>
      </c>
    </row>
    <row r="226">
      <c r="G226" s="2" t="n">
        <v>523.728</v>
      </c>
      <c r="H226" s="2" t="n">
        <v>992.212</v>
      </c>
      <c r="I226" s="2" t="inlineStr">
        <is>
          <t>BP_TXCKSB[7]</t>
        </is>
      </c>
    </row>
    <row r="227">
      <c r="G227" s="2" t="n">
        <v>601.4880000000001</v>
      </c>
      <c r="H227" s="2" t="n">
        <v>992.212</v>
      </c>
      <c r="I227" s="2" t="inlineStr">
        <is>
          <t>BP_TXCKSBRD[7]</t>
        </is>
      </c>
    </row>
    <row r="228">
      <c r="G228" s="2" t="n">
        <v>679.248</v>
      </c>
      <c r="H228" s="2" t="n">
        <v>992.212</v>
      </c>
      <c r="I228" s="2" t="inlineStr">
        <is>
          <t>BP_TXDATASBRD[6]</t>
        </is>
      </c>
    </row>
    <row r="229">
      <c r="G229" s="2" t="n">
        <v>757.008</v>
      </c>
      <c r="H229" s="2" t="n">
        <v>992.212</v>
      </c>
      <c r="I229" s="2" t="inlineStr">
        <is>
          <t>BP_TXDATASB[6]</t>
        </is>
      </c>
    </row>
    <row r="230">
      <c r="G230" s="2" t="n">
        <v>834.768</v>
      </c>
      <c r="H230" s="2" t="n">
        <v>992.212</v>
      </c>
      <c r="I230" s="2" t="inlineStr">
        <is>
          <t>VCCIO</t>
        </is>
      </c>
    </row>
    <row r="231">
      <c r="G231" s="2" t="n">
        <v>912.528</v>
      </c>
      <c r="H231" s="2" t="n">
        <v>992.212</v>
      </c>
      <c r="I231" s="2" t="inlineStr">
        <is>
          <t>BP_TXCKSB[6]</t>
        </is>
      </c>
    </row>
    <row r="232">
      <c r="G232" s="2" t="n">
        <v>990.288</v>
      </c>
      <c r="H232" s="2" t="n">
        <v>992.212</v>
      </c>
      <c r="I232" s="2" t="inlineStr">
        <is>
          <t>BP_TXCKSBRD[6]</t>
        </is>
      </c>
    </row>
    <row r="233">
      <c r="G233" s="2" t="n">
        <v>1068.048</v>
      </c>
      <c r="H233" s="2" t="n">
        <v>992.212</v>
      </c>
      <c r="I233" s="2" t="inlineStr">
        <is>
          <t>BP_TXDATASBRD[5]</t>
        </is>
      </c>
    </row>
    <row r="234">
      <c r="G234" s="2" t="n">
        <v>1145.808</v>
      </c>
      <c r="H234" s="2" t="n">
        <v>992.212</v>
      </c>
      <c r="I234" s="2" t="inlineStr">
        <is>
          <t>BP_TXDATASB[5]</t>
        </is>
      </c>
    </row>
    <row r="235">
      <c r="G235" s="2" t="n">
        <v>1223.568</v>
      </c>
      <c r="H235" s="2" t="n">
        <v>992.212</v>
      </c>
      <c r="I235" s="2" t="inlineStr">
        <is>
          <t>VCCIO</t>
        </is>
      </c>
    </row>
    <row r="236">
      <c r="G236" s="2" t="n">
        <v>1301.328</v>
      </c>
      <c r="H236" s="2" t="n">
        <v>992.212</v>
      </c>
      <c r="I236" s="2" t="inlineStr">
        <is>
          <t>BP_TXCKSB[5]</t>
        </is>
      </c>
    </row>
    <row r="237">
      <c r="G237" s="2" t="n">
        <v>1379.088</v>
      </c>
      <c r="H237" s="2" t="n">
        <v>992.212</v>
      </c>
      <c r="I237" s="2" t="inlineStr">
        <is>
          <t>BP_TXCKSBRD[5]</t>
        </is>
      </c>
    </row>
    <row r="238">
      <c r="G238" s="2" t="n">
        <v>1456.848</v>
      </c>
      <c r="H238" s="2" t="n">
        <v>992.212</v>
      </c>
      <c r="I238" s="2" t="inlineStr">
        <is>
          <t>BP_TXDATASBRD[4]</t>
        </is>
      </c>
    </row>
    <row r="239">
      <c r="G239" s="2" t="n">
        <v>1534.608</v>
      </c>
      <c r="H239" s="2" t="n">
        <v>992.212</v>
      </c>
      <c r="I239" s="2" t="inlineStr">
        <is>
          <t>BP_TXDATASB[4]</t>
        </is>
      </c>
    </row>
    <row r="240">
      <c r="G240" s="2" t="n">
        <v>1612.368</v>
      </c>
      <c r="H240" s="2" t="n">
        <v>992.212</v>
      </c>
      <c r="I240" s="2" t="inlineStr">
        <is>
          <t>VCCIO</t>
        </is>
      </c>
    </row>
    <row r="241">
      <c r="G241" s="2" t="n">
        <v>1690.128</v>
      </c>
      <c r="H241" s="2" t="n">
        <v>992.212</v>
      </c>
      <c r="I241" s="2" t="inlineStr">
        <is>
          <t>BP_TXCKSB[4]</t>
        </is>
      </c>
    </row>
    <row r="242">
      <c r="G242" s="2" t="n">
        <v>1767.888</v>
      </c>
      <c r="H242" s="2" t="n">
        <v>992.212</v>
      </c>
      <c r="I242" s="2" t="inlineStr">
        <is>
          <t>BP_TXCKSBRD[4]</t>
        </is>
      </c>
    </row>
    <row r="243">
      <c r="G243" s="2" t="n">
        <v>1845.648</v>
      </c>
      <c r="H243" s="2" t="n">
        <v>992.212</v>
      </c>
      <c r="I243" s="2" t="inlineStr">
        <is>
          <t>BP_TXDATASBRD[3]</t>
        </is>
      </c>
    </row>
    <row r="244">
      <c r="G244" s="2" t="n">
        <v>1923.408</v>
      </c>
      <c r="H244" s="2" t="n">
        <v>992.212</v>
      </c>
      <c r="I244" s="2" t="inlineStr">
        <is>
          <t>BP_TXDATASB[3]</t>
        </is>
      </c>
    </row>
    <row r="245">
      <c r="G245" s="2" t="n">
        <v>2001.168</v>
      </c>
      <c r="H245" s="2" t="n">
        <v>992.212</v>
      </c>
      <c r="I245" s="2" t="inlineStr">
        <is>
          <t>VCCIO</t>
        </is>
      </c>
    </row>
    <row r="246">
      <c r="G246" s="2" t="n">
        <v>2078.928</v>
      </c>
      <c r="H246" s="2" t="n">
        <v>992.212</v>
      </c>
      <c r="I246" s="2" t="inlineStr">
        <is>
          <t>BP_TXCKSB[3]</t>
        </is>
      </c>
    </row>
    <row r="247">
      <c r="G247" s="2" t="n">
        <v>2156.688</v>
      </c>
      <c r="H247" s="2" t="n">
        <v>992.212</v>
      </c>
      <c r="I247" s="2" t="inlineStr">
        <is>
          <t>BP_TXCKSBRD[3]</t>
        </is>
      </c>
    </row>
    <row r="248">
      <c r="G248" s="2" t="n">
        <v>2234.448</v>
      </c>
      <c r="H248" s="2" t="n">
        <v>992.212</v>
      </c>
      <c r="I248" s="2" t="inlineStr">
        <is>
          <t>BP_TXDATASBRD[2]</t>
        </is>
      </c>
    </row>
    <row r="249">
      <c r="G249" s="2" t="n">
        <v>2312.208</v>
      </c>
      <c r="H249" s="2" t="n">
        <v>992.212</v>
      </c>
      <c r="I249" s="2" t="inlineStr">
        <is>
          <t>BP_TXDATASB[2]</t>
        </is>
      </c>
    </row>
    <row r="250">
      <c r="G250" s="2" t="n">
        <v>2389.968</v>
      </c>
      <c r="H250" s="2" t="n">
        <v>992.212</v>
      </c>
      <c r="I250" s="2" t="inlineStr">
        <is>
          <t>VCCIO</t>
        </is>
      </c>
    </row>
    <row r="251">
      <c r="G251" s="2" t="n">
        <v>2467.728</v>
      </c>
      <c r="H251" s="2" t="n">
        <v>992.212</v>
      </c>
      <c r="I251" s="2" t="inlineStr">
        <is>
          <t>BP_TXCKSB[2]</t>
        </is>
      </c>
    </row>
    <row r="252">
      <c r="G252" s="2" t="n">
        <v>2545.488</v>
      </c>
      <c r="H252" s="2" t="n">
        <v>992.212</v>
      </c>
      <c r="I252" s="2" t="inlineStr">
        <is>
          <t>BP_TXCKSBRD[2]</t>
        </is>
      </c>
    </row>
    <row r="253">
      <c r="G253" s="2" t="n">
        <v>2623.248</v>
      </c>
      <c r="H253" s="2" t="n">
        <v>992.212</v>
      </c>
      <c r="I253" s="2" t="inlineStr">
        <is>
          <t>BP_TXDATASBRD[1]</t>
        </is>
      </c>
    </row>
    <row r="254">
      <c r="G254" s="2" t="n">
        <v>2701.008</v>
      </c>
      <c r="H254" s="2" t="n">
        <v>992.212</v>
      </c>
      <c r="I254" s="2" t="inlineStr">
        <is>
          <t>BP_TXDATASB[1]</t>
        </is>
      </c>
    </row>
    <row r="255">
      <c r="G255" s="2" t="n">
        <v>2778.768</v>
      </c>
      <c r="H255" s="2" t="n">
        <v>992.212</v>
      </c>
      <c r="I255" s="2" t="inlineStr">
        <is>
          <t>VCCIO</t>
        </is>
      </c>
    </row>
    <row r="256">
      <c r="G256" s="2" t="n">
        <v>2856.528</v>
      </c>
      <c r="H256" s="2" t="n">
        <v>992.212</v>
      </c>
      <c r="I256" s="2" t="inlineStr">
        <is>
          <t>BP_TXCKSB[1]</t>
        </is>
      </c>
    </row>
    <row r="257">
      <c r="G257" s="2" t="n">
        <v>2934.28800000001</v>
      </c>
      <c r="H257" s="2" t="n">
        <v>992.212</v>
      </c>
      <c r="I257" s="2" t="inlineStr">
        <is>
          <t>BP_TXCKSBRD[1]</t>
        </is>
      </c>
    </row>
    <row r="258">
      <c r="G258" s="2" t="n">
        <v>3012.04800000001</v>
      </c>
      <c r="H258" s="2" t="n">
        <v>992.212</v>
      </c>
      <c r="I258" s="2" t="inlineStr">
        <is>
          <t>BP_TXDATASBRD[0]</t>
        </is>
      </c>
    </row>
    <row r="259">
      <c r="G259" s="2" t="n">
        <v>3089.80800000001</v>
      </c>
      <c r="H259" s="2" t="n">
        <v>992.212</v>
      </c>
      <c r="I259" s="2" t="inlineStr">
        <is>
          <t>BP_TXDATASB[0]</t>
        </is>
      </c>
    </row>
    <row r="260">
      <c r="G260" s="2" t="n">
        <v>3167.56800000001</v>
      </c>
      <c r="H260" s="2" t="n">
        <v>992.212</v>
      </c>
      <c r="I260" s="2" t="inlineStr">
        <is>
          <t>VCCIO</t>
        </is>
      </c>
    </row>
    <row r="261">
      <c r="G261" s="2" t="n">
        <v>3245.32800000001</v>
      </c>
      <c r="H261" s="2" t="n">
        <v>992.212</v>
      </c>
      <c r="I261" s="2" t="inlineStr">
        <is>
          <t>BP_TXCKSB[0]</t>
        </is>
      </c>
    </row>
    <row r="262">
      <c r="G262" s="2" t="n">
        <v>3323.08800000001</v>
      </c>
      <c r="H262" s="2" t="n">
        <v>992.212</v>
      </c>
      <c r="I262" s="2" t="inlineStr">
        <is>
          <t>BP_TXCKSBRD[0]</t>
        </is>
      </c>
    </row>
    <row r="263">
      <c r="G263" s="2" t="n">
        <v>329.328</v>
      </c>
      <c r="H263" s="2" t="n">
        <v>969.552</v>
      </c>
      <c r="I263" s="2" t="inlineStr">
        <is>
          <t>BP_RXDATA[498]</t>
        </is>
      </c>
    </row>
    <row r="264">
      <c r="G264" s="2" t="n">
        <v>407.088</v>
      </c>
      <c r="H264" s="2" t="n">
        <v>969.552</v>
      </c>
      <c r="I264" s="2" t="inlineStr">
        <is>
          <t>BP_RXDATA[483]</t>
        </is>
      </c>
    </row>
    <row r="265">
      <c r="G265" s="2" t="n">
        <v>484.848</v>
      </c>
      <c r="H265" s="2" t="n">
        <v>969.552</v>
      </c>
      <c r="I265" s="2" t="inlineStr">
        <is>
          <t>BP_RXDATA[477]</t>
        </is>
      </c>
    </row>
    <row r="266">
      <c r="G266" s="2" t="n">
        <v>562.6079999999999</v>
      </c>
      <c r="H266" s="2" t="n">
        <v>969.552</v>
      </c>
      <c r="I266" s="2" t="inlineStr">
        <is>
          <t>BP_RXDATA[462]</t>
        </is>
      </c>
    </row>
    <row r="267">
      <c r="G267" s="2" t="n">
        <v>640.3680000000001</v>
      </c>
      <c r="H267" s="2" t="n">
        <v>969.552</v>
      </c>
      <c r="I267" s="2" t="inlineStr">
        <is>
          <t>BP_RXRD[28]</t>
        </is>
      </c>
    </row>
    <row r="268">
      <c r="G268" s="2" t="n">
        <v>718.128</v>
      </c>
      <c r="H268" s="2" t="n">
        <v>969.552</v>
      </c>
      <c r="I268" s="2" t="inlineStr">
        <is>
          <t>BP_RXDATA[434]</t>
        </is>
      </c>
    </row>
    <row r="269">
      <c r="G269" s="2" t="n">
        <v>795.888</v>
      </c>
      <c r="H269" s="2" t="n">
        <v>969.552</v>
      </c>
      <c r="I269" s="2" t="inlineStr">
        <is>
          <t>BP_RXDATA[419]</t>
        </is>
      </c>
    </row>
    <row r="270">
      <c r="G270" s="2" t="n">
        <v>873.648</v>
      </c>
      <c r="H270" s="2" t="n">
        <v>969.552</v>
      </c>
      <c r="I270" s="2" t="inlineStr">
        <is>
          <t>BP_RXDATA[413]</t>
        </is>
      </c>
    </row>
    <row r="271">
      <c r="G271" s="2" t="n">
        <v>951.408</v>
      </c>
      <c r="H271" s="2" t="n">
        <v>969.552</v>
      </c>
      <c r="I271" s="2" t="inlineStr">
        <is>
          <t>BP_RXDATA[398]</t>
        </is>
      </c>
    </row>
    <row r="272">
      <c r="G272" s="2" t="n">
        <v>1029.168</v>
      </c>
      <c r="H272" s="2" t="n">
        <v>969.552</v>
      </c>
      <c r="I272" s="2" t="inlineStr">
        <is>
          <t>BP_RXRD[24]</t>
        </is>
      </c>
    </row>
    <row r="273">
      <c r="G273" s="2" t="n">
        <v>1106.928</v>
      </c>
      <c r="H273" s="2" t="n">
        <v>969.552</v>
      </c>
      <c r="I273" s="2" t="inlineStr">
        <is>
          <t>BP_RXDATA[370]</t>
        </is>
      </c>
    </row>
    <row r="274">
      <c r="G274" s="2" t="n">
        <v>1184.688</v>
      </c>
      <c r="H274" s="2" t="n">
        <v>969.552</v>
      </c>
      <c r="I274" s="2" t="inlineStr">
        <is>
          <t>BP_RXDATA[355]</t>
        </is>
      </c>
    </row>
    <row r="275">
      <c r="G275" s="2" t="n">
        <v>1262.448</v>
      </c>
      <c r="H275" s="2" t="n">
        <v>969.552</v>
      </c>
      <c r="I275" s="2" t="inlineStr">
        <is>
          <t>BP_RXDATA[349]</t>
        </is>
      </c>
    </row>
    <row r="276">
      <c r="G276" s="2" t="n">
        <v>1340.208</v>
      </c>
      <c r="H276" s="2" t="n">
        <v>969.552</v>
      </c>
      <c r="I276" s="2" t="inlineStr">
        <is>
          <t>BP_RXDATA[334]</t>
        </is>
      </c>
    </row>
    <row r="277">
      <c r="G277" s="2" t="n">
        <v>1417.968</v>
      </c>
      <c r="H277" s="2" t="n">
        <v>969.552</v>
      </c>
      <c r="I277" s="2" t="inlineStr">
        <is>
          <t>BP_RXRD[20]</t>
        </is>
      </c>
    </row>
    <row r="278">
      <c r="G278" s="2" t="n">
        <v>1495.728</v>
      </c>
      <c r="H278" s="2" t="n">
        <v>969.552</v>
      </c>
      <c r="I278" s="2" t="inlineStr">
        <is>
          <t>BP_RXDATA[306]</t>
        </is>
      </c>
    </row>
    <row r="279">
      <c r="G279" s="2" t="n">
        <v>1573.488</v>
      </c>
      <c r="H279" s="2" t="n">
        <v>969.552</v>
      </c>
      <c r="I279" s="2" t="inlineStr">
        <is>
          <t>BP_RXDATA[291]</t>
        </is>
      </c>
    </row>
    <row r="280">
      <c r="G280" s="2" t="n">
        <v>1651.248</v>
      </c>
      <c r="H280" s="2" t="n">
        <v>969.552</v>
      </c>
      <c r="I280" s="2" t="inlineStr">
        <is>
          <t>BP_RXDATA[285]</t>
        </is>
      </c>
    </row>
    <row r="281">
      <c r="G281" s="2" t="n">
        <v>1729.008</v>
      </c>
      <c r="H281" s="2" t="n">
        <v>969.552</v>
      </c>
      <c r="I281" s="2" t="inlineStr">
        <is>
          <t>BP_RXDATA[270]</t>
        </is>
      </c>
    </row>
    <row r="282">
      <c r="G282" s="2" t="n">
        <v>1806.768</v>
      </c>
      <c r="H282" s="2" t="n">
        <v>969.552</v>
      </c>
      <c r="I282" s="2" t="inlineStr">
        <is>
          <t>BP_RXRD[16]</t>
        </is>
      </c>
    </row>
    <row r="283">
      <c r="G283" s="2" t="n">
        <v>1884.528</v>
      </c>
      <c r="H283" s="2" t="n">
        <v>969.552</v>
      </c>
      <c r="I283" s="2" t="inlineStr">
        <is>
          <t>BP_RXDATA[242]</t>
        </is>
      </c>
    </row>
    <row r="284">
      <c r="G284" s="2" t="n">
        <v>1962.288</v>
      </c>
      <c r="H284" s="2" t="n">
        <v>969.552</v>
      </c>
      <c r="I284" s="2" t="inlineStr">
        <is>
          <t>BP_RXDATA[227]</t>
        </is>
      </c>
    </row>
    <row r="285">
      <c r="G285" s="2" t="n">
        <v>2040.048</v>
      </c>
      <c r="H285" s="2" t="n">
        <v>969.552</v>
      </c>
      <c r="I285" s="2" t="inlineStr">
        <is>
          <t>BP_RXDATA[221]</t>
        </is>
      </c>
    </row>
    <row r="286">
      <c r="G286" s="2" t="n">
        <v>2117.808</v>
      </c>
      <c r="H286" s="2" t="n">
        <v>969.552</v>
      </c>
      <c r="I286" s="2" t="inlineStr">
        <is>
          <t>BP_RXDATA[206]</t>
        </is>
      </c>
    </row>
    <row r="287">
      <c r="G287" s="2" t="n">
        <v>2195.568</v>
      </c>
      <c r="H287" s="2" t="n">
        <v>969.552</v>
      </c>
      <c r="I287" s="2" t="inlineStr">
        <is>
          <t>BP_RXRD[12]</t>
        </is>
      </c>
    </row>
    <row r="288">
      <c r="G288" s="2" t="n">
        <v>2273.328</v>
      </c>
      <c r="H288" s="2" t="n">
        <v>969.552</v>
      </c>
      <c r="I288" s="2" t="inlineStr">
        <is>
          <t>BP_RXDATA[178]</t>
        </is>
      </c>
    </row>
    <row r="289">
      <c r="G289" s="2" t="n">
        <v>2351.088</v>
      </c>
      <c r="H289" s="2" t="n">
        <v>969.552</v>
      </c>
      <c r="I289" s="2" t="inlineStr">
        <is>
          <t>BP_RXDATA[163]</t>
        </is>
      </c>
    </row>
    <row r="290">
      <c r="G290" s="2" t="n">
        <v>2428.848</v>
      </c>
      <c r="H290" s="2" t="n">
        <v>969.552</v>
      </c>
      <c r="I290" s="2" t="inlineStr">
        <is>
          <t>BP_RXDATA[157]</t>
        </is>
      </c>
    </row>
    <row r="291">
      <c r="G291" s="2" t="n">
        <v>2506.608</v>
      </c>
      <c r="H291" s="2" t="n">
        <v>969.552</v>
      </c>
      <c r="I291" s="2" t="inlineStr">
        <is>
          <t>BP_RXDATA[142]</t>
        </is>
      </c>
    </row>
    <row r="292">
      <c r="G292" s="2" t="n">
        <v>2584.368</v>
      </c>
      <c r="H292" s="2" t="n">
        <v>969.552</v>
      </c>
      <c r="I292" s="2" t="inlineStr">
        <is>
          <t>BP_RXRD[8]</t>
        </is>
      </c>
    </row>
    <row r="293">
      <c r="G293" s="2" t="n">
        <v>2662.128</v>
      </c>
      <c r="H293" s="2" t="n">
        <v>969.552</v>
      </c>
      <c r="I293" s="2" t="inlineStr">
        <is>
          <t>BP_RXDATA[114]</t>
        </is>
      </c>
    </row>
    <row r="294">
      <c r="G294" s="2" t="n">
        <v>2739.888</v>
      </c>
      <c r="H294" s="2" t="n">
        <v>969.552</v>
      </c>
      <c r="I294" s="2" t="inlineStr">
        <is>
          <t>BP_RXDATA[99]</t>
        </is>
      </c>
    </row>
    <row r="295">
      <c r="G295" s="2" t="n">
        <v>2817.648</v>
      </c>
      <c r="H295" s="2" t="n">
        <v>969.552</v>
      </c>
      <c r="I295" s="2" t="inlineStr">
        <is>
          <t>BP_RXDATA[93]</t>
        </is>
      </c>
    </row>
    <row r="296">
      <c r="G296" s="2" t="n">
        <v>2895.408</v>
      </c>
      <c r="H296" s="2" t="n">
        <v>969.552</v>
      </c>
      <c r="I296" s="2" t="inlineStr">
        <is>
          <t>BP_RXDATA[78]</t>
        </is>
      </c>
    </row>
    <row r="297">
      <c r="G297" s="2" t="n">
        <v>2973.16800000001</v>
      </c>
      <c r="H297" s="2" t="n">
        <v>969.552</v>
      </c>
      <c r="I297" s="2" t="inlineStr">
        <is>
          <t>BP_RXRD[4]</t>
        </is>
      </c>
    </row>
    <row r="298">
      <c r="G298" s="2" t="n">
        <v>3050.92800000001</v>
      </c>
      <c r="H298" s="2" t="n">
        <v>969.552</v>
      </c>
      <c r="I298" s="2" t="inlineStr">
        <is>
          <t>BP_RXDATA[50]</t>
        </is>
      </c>
    </row>
    <row r="299">
      <c r="G299" s="2" t="n">
        <v>3128.68800000001</v>
      </c>
      <c r="H299" s="2" t="n">
        <v>969.552</v>
      </c>
      <c r="I299" s="2" t="inlineStr">
        <is>
          <t>BP_RXDATA[35]</t>
        </is>
      </c>
    </row>
    <row r="300">
      <c r="G300" s="2" t="n">
        <v>3206.44800000001</v>
      </c>
      <c r="H300" s="2" t="n">
        <v>969.552</v>
      </c>
      <c r="I300" s="2" t="inlineStr">
        <is>
          <t>BP_RXDATA[29]</t>
        </is>
      </c>
    </row>
    <row r="301">
      <c r="G301" s="2" t="n">
        <v>3284.20800000001</v>
      </c>
      <c r="H301" s="2" t="n">
        <v>969.552</v>
      </c>
      <c r="I301" s="2" t="inlineStr">
        <is>
          <t>BP_RXDATA[14]</t>
        </is>
      </c>
    </row>
    <row r="302">
      <c r="G302" s="2" t="n">
        <v>3361.96800000001</v>
      </c>
      <c r="H302" s="2" t="n">
        <v>969.552</v>
      </c>
      <c r="I302" s="2" t="inlineStr">
        <is>
          <t>BP_RXRD[0]</t>
        </is>
      </c>
    </row>
    <row r="303">
      <c r="G303" s="2" t="n">
        <v>290.448</v>
      </c>
      <c r="H303" s="2" t="n">
        <v>946.8920000000001</v>
      </c>
      <c r="I303" s="2" t="inlineStr">
        <is>
          <t>BP_RXRD[31]</t>
        </is>
      </c>
    </row>
    <row r="304">
      <c r="G304" s="2" t="n">
        <v>368.208</v>
      </c>
      <c r="H304" s="2" t="n">
        <v>946.8920000000001</v>
      </c>
      <c r="I304" s="2" t="inlineStr">
        <is>
          <t>BP_RXDATA[497]</t>
        </is>
      </c>
    </row>
    <row r="305">
      <c r="G305" s="2" t="n">
        <v>445.968</v>
      </c>
      <c r="H305" s="2" t="n">
        <v>946.8920000000001</v>
      </c>
      <c r="I305" s="2" t="inlineStr">
        <is>
          <t>BP_RXDATA[482]</t>
        </is>
      </c>
    </row>
    <row r="306">
      <c r="G306" s="2" t="n">
        <v>523.728</v>
      </c>
      <c r="H306" s="2" t="n">
        <v>946.8920000000001</v>
      </c>
      <c r="I306" s="2" t="inlineStr">
        <is>
          <t>BP_RXDATA[476]</t>
        </is>
      </c>
    </row>
    <row r="307">
      <c r="G307" s="2" t="n">
        <v>601.4880000000001</v>
      </c>
      <c r="H307" s="2" t="n">
        <v>946.8920000000001</v>
      </c>
      <c r="I307" s="2" t="inlineStr">
        <is>
          <t>BP_RXDATA[461]</t>
        </is>
      </c>
    </row>
    <row r="308">
      <c r="G308" s="2" t="n">
        <v>679.248</v>
      </c>
      <c r="H308" s="2" t="n">
        <v>946.8920000000001</v>
      </c>
      <c r="I308" s="2" t="inlineStr">
        <is>
          <t>BP_RXRD[27]</t>
        </is>
      </c>
    </row>
    <row r="309">
      <c r="G309" s="2" t="n">
        <v>757.008</v>
      </c>
      <c r="H309" s="2" t="n">
        <v>946.8920000000001</v>
      </c>
      <c r="I309" s="2" t="inlineStr">
        <is>
          <t>BP_RXDATA[433]</t>
        </is>
      </c>
    </row>
    <row r="310">
      <c r="G310" s="2" t="n">
        <v>834.768</v>
      </c>
      <c r="H310" s="2" t="n">
        <v>946.8920000000001</v>
      </c>
      <c r="I310" s="2" t="inlineStr">
        <is>
          <t>BP_RXDATA[418]</t>
        </is>
      </c>
    </row>
    <row r="311">
      <c r="G311" s="2" t="n">
        <v>912.528</v>
      </c>
      <c r="H311" s="2" t="n">
        <v>946.8920000000001</v>
      </c>
      <c r="I311" s="2" t="inlineStr">
        <is>
          <t>BP_RXDATA[412]</t>
        </is>
      </c>
    </row>
    <row r="312">
      <c r="G312" s="2" t="n">
        <v>990.288</v>
      </c>
      <c r="H312" s="2" t="n">
        <v>946.8920000000001</v>
      </c>
      <c r="I312" s="2" t="inlineStr">
        <is>
          <t>BP_RXDATA[397]</t>
        </is>
      </c>
    </row>
    <row r="313">
      <c r="G313" s="2" t="n">
        <v>1068.048</v>
      </c>
      <c r="H313" s="2" t="n">
        <v>946.8920000000001</v>
      </c>
      <c r="I313" s="2" t="inlineStr">
        <is>
          <t>BP_RXRD[23]</t>
        </is>
      </c>
    </row>
    <row r="314">
      <c r="G314" s="2" t="n">
        <v>1145.808</v>
      </c>
      <c r="H314" s="2" t="n">
        <v>946.8920000000001</v>
      </c>
      <c r="I314" s="2" t="inlineStr">
        <is>
          <t>BP_RXDATA[369]</t>
        </is>
      </c>
    </row>
    <row r="315">
      <c r="G315" s="2" t="n">
        <v>1223.568</v>
      </c>
      <c r="H315" s="2" t="n">
        <v>946.8920000000001</v>
      </c>
      <c r="I315" s="2" t="inlineStr">
        <is>
          <t>BP_RXDATA[354]</t>
        </is>
      </c>
    </row>
    <row r="316">
      <c r="G316" s="2" t="n">
        <v>1301.328</v>
      </c>
      <c r="H316" s="2" t="n">
        <v>946.8920000000001</v>
      </c>
      <c r="I316" s="2" t="inlineStr">
        <is>
          <t>BP_RXDATA[348]</t>
        </is>
      </c>
    </row>
    <row r="317">
      <c r="G317" s="2" t="n">
        <v>1379.088</v>
      </c>
      <c r="H317" s="2" t="n">
        <v>946.8920000000001</v>
      </c>
      <c r="I317" s="2" t="inlineStr">
        <is>
          <t>BP_RXDATA[333]</t>
        </is>
      </c>
    </row>
    <row r="318">
      <c r="G318" s="2" t="n">
        <v>1456.848</v>
      </c>
      <c r="H318" s="2" t="n">
        <v>946.8920000000001</v>
      </c>
      <c r="I318" s="2" t="inlineStr">
        <is>
          <t>BP_RXRD[19]</t>
        </is>
      </c>
    </row>
    <row r="319">
      <c r="G319" s="2" t="n">
        <v>1534.608</v>
      </c>
      <c r="H319" s="2" t="n">
        <v>946.8920000000001</v>
      </c>
      <c r="I319" s="2" t="inlineStr">
        <is>
          <t>BP_RXDATA[305]</t>
        </is>
      </c>
    </row>
    <row r="320">
      <c r="G320" s="2" t="n">
        <v>1612.368</v>
      </c>
      <c r="H320" s="2" t="n">
        <v>946.8920000000001</v>
      </c>
      <c r="I320" s="2" t="inlineStr">
        <is>
          <t>BP_RXDATA[290]</t>
        </is>
      </c>
    </row>
    <row r="321">
      <c r="G321" s="2" t="n">
        <v>1690.128</v>
      </c>
      <c r="H321" s="2" t="n">
        <v>946.8920000000001</v>
      </c>
      <c r="I321" s="2" t="inlineStr">
        <is>
          <t>BP_RXDATA[284]</t>
        </is>
      </c>
    </row>
    <row r="322">
      <c r="G322" s="2" t="n">
        <v>1767.888</v>
      </c>
      <c r="H322" s="2" t="n">
        <v>946.8920000000001</v>
      </c>
      <c r="I322" s="2" t="inlineStr">
        <is>
          <t>BP_RXDATA[269]</t>
        </is>
      </c>
    </row>
    <row r="323">
      <c r="G323" s="2" t="n">
        <v>1845.648</v>
      </c>
      <c r="H323" s="2" t="n">
        <v>946.8920000000001</v>
      </c>
      <c r="I323" s="2" t="inlineStr">
        <is>
          <t>BP_RXRD[15]</t>
        </is>
      </c>
    </row>
    <row r="324">
      <c r="G324" s="2" t="n">
        <v>1923.408</v>
      </c>
      <c r="H324" s="2" t="n">
        <v>946.8920000000001</v>
      </c>
      <c r="I324" s="2" t="inlineStr">
        <is>
          <t>BP_RXDATA[241]</t>
        </is>
      </c>
    </row>
    <row r="325">
      <c r="G325" s="2" t="n">
        <v>2001.168</v>
      </c>
      <c r="H325" s="2" t="n">
        <v>946.8920000000001</v>
      </c>
      <c r="I325" s="2" t="inlineStr">
        <is>
          <t>BP_RXDATA[226]</t>
        </is>
      </c>
    </row>
    <row r="326">
      <c r="G326" s="2" t="n">
        <v>2078.928</v>
      </c>
      <c r="H326" s="2" t="n">
        <v>946.8920000000001</v>
      </c>
      <c r="I326" s="2" t="inlineStr">
        <is>
          <t>BP_RXDATA[220]</t>
        </is>
      </c>
    </row>
    <row r="327">
      <c r="G327" s="2" t="n">
        <v>2156.688</v>
      </c>
      <c r="H327" s="2" t="n">
        <v>946.8920000000001</v>
      </c>
      <c r="I327" s="2" t="inlineStr">
        <is>
          <t>BP_RXDATA[205]</t>
        </is>
      </c>
    </row>
    <row r="328">
      <c r="G328" s="2" t="n">
        <v>2234.448</v>
      </c>
      <c r="H328" s="2" t="n">
        <v>946.8920000000001</v>
      </c>
      <c r="I328" s="2" t="inlineStr">
        <is>
          <t>BP_RXRD[11]</t>
        </is>
      </c>
    </row>
    <row r="329">
      <c r="G329" s="2" t="n">
        <v>2312.208</v>
      </c>
      <c r="H329" s="2" t="n">
        <v>946.8920000000001</v>
      </c>
      <c r="I329" s="2" t="inlineStr">
        <is>
          <t>BP_RXDATA[177]</t>
        </is>
      </c>
    </row>
    <row r="330">
      <c r="G330" s="2" t="n">
        <v>2389.968</v>
      </c>
      <c r="H330" s="2" t="n">
        <v>946.8920000000001</v>
      </c>
      <c r="I330" s="2" t="inlineStr">
        <is>
          <t>BP_RXDATA[162]</t>
        </is>
      </c>
    </row>
    <row r="331">
      <c r="G331" s="2" t="n">
        <v>2467.728</v>
      </c>
      <c r="H331" s="2" t="n">
        <v>946.8920000000001</v>
      </c>
      <c r="I331" s="2" t="inlineStr">
        <is>
          <t>BP_RXDATA[156]</t>
        </is>
      </c>
    </row>
    <row r="332">
      <c r="G332" s="2" t="n">
        <v>2545.488</v>
      </c>
      <c r="H332" s="2" t="n">
        <v>946.8920000000001</v>
      </c>
      <c r="I332" s="2" t="inlineStr">
        <is>
          <t>BP_RXDATA[141]</t>
        </is>
      </c>
    </row>
    <row r="333">
      <c r="G333" s="2" t="n">
        <v>2623.248</v>
      </c>
      <c r="H333" s="2" t="n">
        <v>946.8920000000001</v>
      </c>
      <c r="I333" s="2" t="inlineStr">
        <is>
          <t>BP_RXRD[7]</t>
        </is>
      </c>
    </row>
    <row r="334">
      <c r="G334" s="2" t="n">
        <v>2701.008</v>
      </c>
      <c r="H334" s="2" t="n">
        <v>946.8920000000001</v>
      </c>
      <c r="I334" s="2" t="inlineStr">
        <is>
          <t>BP_RXDATA[113]</t>
        </is>
      </c>
    </row>
    <row r="335">
      <c r="G335" s="2" t="n">
        <v>2778.768</v>
      </c>
      <c r="H335" s="2" t="n">
        <v>946.8920000000001</v>
      </c>
      <c r="I335" s="2" t="inlineStr">
        <is>
          <t>BP_RXDATA[98]</t>
        </is>
      </c>
    </row>
    <row r="336">
      <c r="G336" s="2" t="n">
        <v>2856.528</v>
      </c>
      <c r="H336" s="2" t="n">
        <v>946.8920000000001</v>
      </c>
      <c r="I336" s="2" t="inlineStr">
        <is>
          <t>BP_RXDATA[92]</t>
        </is>
      </c>
    </row>
    <row r="337">
      <c r="G337" s="2" t="n">
        <v>2934.28800000001</v>
      </c>
      <c r="H337" s="2" t="n">
        <v>946.8920000000001</v>
      </c>
      <c r="I337" s="2" t="inlineStr">
        <is>
          <t>BP_RXDATA[77]</t>
        </is>
      </c>
    </row>
    <row r="338">
      <c r="G338" s="2" t="n">
        <v>3012.04800000001</v>
      </c>
      <c r="H338" s="2" t="n">
        <v>946.8920000000001</v>
      </c>
      <c r="I338" s="2" t="inlineStr">
        <is>
          <t>BP_RXRD[3]</t>
        </is>
      </c>
    </row>
    <row r="339">
      <c r="G339" s="2" t="n">
        <v>3089.80800000001</v>
      </c>
      <c r="H339" s="2" t="n">
        <v>946.8920000000001</v>
      </c>
      <c r="I339" s="2" t="inlineStr">
        <is>
          <t>BP_RXDATA[49]</t>
        </is>
      </c>
    </row>
    <row r="340">
      <c r="G340" s="2" t="n">
        <v>3167.56800000001</v>
      </c>
      <c r="H340" s="2" t="n">
        <v>946.8920000000001</v>
      </c>
      <c r="I340" s="2" t="inlineStr">
        <is>
          <t>BP_RXDATA[34]</t>
        </is>
      </c>
    </row>
    <row r="341">
      <c r="G341" s="2" t="n">
        <v>3245.32800000001</v>
      </c>
      <c r="H341" s="2" t="n">
        <v>946.8920000000001</v>
      </c>
      <c r="I341" s="2" t="inlineStr">
        <is>
          <t>BP_RXDATA[28]</t>
        </is>
      </c>
    </row>
    <row r="342">
      <c r="G342" s="2" t="n">
        <v>3323.08800000001</v>
      </c>
      <c r="H342" s="2" t="n">
        <v>946.8920000000001</v>
      </c>
      <c r="I342" s="2" t="inlineStr">
        <is>
          <t>BP_RXDATA[13]</t>
        </is>
      </c>
    </row>
    <row r="343">
      <c r="G343" s="2" t="n">
        <v>329.328</v>
      </c>
      <c r="H343" s="2" t="n">
        <v>924.232</v>
      </c>
      <c r="I343" s="2" t="inlineStr">
        <is>
          <t>BP_RXDATA[499]</t>
        </is>
      </c>
    </row>
    <row r="344">
      <c r="G344" s="2" t="n">
        <v>407.088</v>
      </c>
      <c r="H344" s="2" t="n">
        <v>924.232</v>
      </c>
      <c r="I344" s="2" t="inlineStr">
        <is>
          <t>BP_RXDATA[484]</t>
        </is>
      </c>
    </row>
    <row r="345">
      <c r="G345" s="2" t="n">
        <v>484.848</v>
      </c>
      <c r="H345" s="2" t="n">
        <v>924.232</v>
      </c>
      <c r="I345" s="2" t="inlineStr">
        <is>
          <t>BP_RXDATA[478]</t>
        </is>
      </c>
    </row>
    <row r="346">
      <c r="G346" s="2" t="n">
        <v>562.6079999999999</v>
      </c>
      <c r="H346" s="2" t="n">
        <v>924.232</v>
      </c>
      <c r="I346" s="2" t="inlineStr">
        <is>
          <t>BP_RXDATA[463]</t>
        </is>
      </c>
    </row>
    <row r="347">
      <c r="G347" s="2" t="n">
        <v>640.3680000000001</v>
      </c>
      <c r="H347" s="2" t="n">
        <v>924.232</v>
      </c>
      <c r="I347" s="2" t="inlineStr">
        <is>
          <t>VSS</t>
        </is>
      </c>
    </row>
    <row r="348">
      <c r="G348" s="2" t="n">
        <v>718.128</v>
      </c>
      <c r="H348" s="2" t="n">
        <v>924.232</v>
      </c>
      <c r="I348" s="2" t="inlineStr">
        <is>
          <t>BP_RXDATA[435]</t>
        </is>
      </c>
    </row>
    <row r="349">
      <c r="G349" s="2" t="n">
        <v>795.888</v>
      </c>
      <c r="H349" s="2" t="n">
        <v>924.232</v>
      </c>
      <c r="I349" s="2" t="inlineStr">
        <is>
          <t>BP_RXDATA[420]</t>
        </is>
      </c>
    </row>
    <row r="350">
      <c r="G350" s="2" t="n">
        <v>873.648</v>
      </c>
      <c r="H350" s="2" t="n">
        <v>924.232</v>
      </c>
      <c r="I350" s="2" t="inlineStr">
        <is>
          <t>BP_RXDATA[414]</t>
        </is>
      </c>
    </row>
    <row r="351">
      <c r="G351" s="2" t="n">
        <v>951.408</v>
      </c>
      <c r="H351" s="2" t="n">
        <v>924.232</v>
      </c>
      <c r="I351" s="2" t="inlineStr">
        <is>
          <t>BP_RXDATA[399]</t>
        </is>
      </c>
    </row>
    <row r="352">
      <c r="G352" s="2" t="n">
        <v>1029.168</v>
      </c>
      <c r="H352" s="2" t="n">
        <v>924.232</v>
      </c>
      <c r="I352" s="2" t="inlineStr">
        <is>
          <t>VSS</t>
        </is>
      </c>
    </row>
    <row r="353">
      <c r="G353" s="2" t="n">
        <v>1106.928</v>
      </c>
      <c r="H353" s="2" t="n">
        <v>924.232</v>
      </c>
      <c r="I353" s="2" t="inlineStr">
        <is>
          <t>BP_RXDATA[371]</t>
        </is>
      </c>
    </row>
    <row r="354">
      <c r="G354" s="2" t="n">
        <v>1184.688</v>
      </c>
      <c r="H354" s="2" t="n">
        <v>924.232</v>
      </c>
      <c r="I354" s="2" t="inlineStr">
        <is>
          <t>BP_RXDATA[356]</t>
        </is>
      </c>
    </row>
    <row r="355">
      <c r="G355" s="2" t="n">
        <v>1262.448</v>
      </c>
      <c r="H355" s="2" t="n">
        <v>924.232</v>
      </c>
      <c r="I355" s="2" t="inlineStr">
        <is>
          <t>BP_RXDATA[350]</t>
        </is>
      </c>
    </row>
    <row r="356">
      <c r="G356" s="2" t="n">
        <v>1340.208</v>
      </c>
      <c r="H356" s="2" t="n">
        <v>924.232</v>
      </c>
      <c r="I356" s="2" t="inlineStr">
        <is>
          <t>BP_RXDATA[335]</t>
        </is>
      </c>
    </row>
    <row r="357">
      <c r="G357" s="2" t="n">
        <v>1417.968</v>
      </c>
      <c r="H357" s="2" t="n">
        <v>924.232</v>
      </c>
      <c r="I357" s="2" t="inlineStr">
        <is>
          <t>VSS</t>
        </is>
      </c>
    </row>
    <row r="358">
      <c r="G358" s="2" t="n">
        <v>1495.728</v>
      </c>
      <c r="H358" s="2" t="n">
        <v>924.232</v>
      </c>
      <c r="I358" s="2" t="inlineStr">
        <is>
          <t>BP_RXDATA[307]</t>
        </is>
      </c>
    </row>
    <row r="359">
      <c r="G359" s="2" t="n">
        <v>1573.488</v>
      </c>
      <c r="H359" s="2" t="n">
        <v>924.232</v>
      </c>
      <c r="I359" s="2" t="inlineStr">
        <is>
          <t>BP_RXDATA[292]</t>
        </is>
      </c>
    </row>
    <row r="360">
      <c r="G360" s="2" t="n">
        <v>1651.248</v>
      </c>
      <c r="H360" s="2" t="n">
        <v>924.232</v>
      </c>
      <c r="I360" s="2" t="inlineStr">
        <is>
          <t>BP_RXDATA[286]</t>
        </is>
      </c>
    </row>
    <row r="361">
      <c r="G361" s="2" t="n">
        <v>1729.008</v>
      </c>
      <c r="H361" s="2" t="n">
        <v>924.232</v>
      </c>
      <c r="I361" s="2" t="inlineStr">
        <is>
          <t>BP_RXDATA[271]</t>
        </is>
      </c>
    </row>
    <row r="362">
      <c r="G362" s="2" t="n">
        <v>1806.768</v>
      </c>
      <c r="H362" s="2" t="n">
        <v>924.232</v>
      </c>
      <c r="I362" s="2" t="inlineStr">
        <is>
          <t>VSS</t>
        </is>
      </c>
    </row>
    <row r="363">
      <c r="G363" s="2" t="n">
        <v>1884.528</v>
      </c>
      <c r="H363" s="2" t="n">
        <v>924.232</v>
      </c>
      <c r="I363" s="2" t="inlineStr">
        <is>
          <t>BP_RXDATA[243]</t>
        </is>
      </c>
    </row>
    <row r="364">
      <c r="G364" s="2" t="n">
        <v>1962.288</v>
      </c>
      <c r="H364" s="2" t="n">
        <v>924.232</v>
      </c>
      <c r="I364" s="2" t="inlineStr">
        <is>
          <t>BP_RXDATA[228]</t>
        </is>
      </c>
    </row>
    <row r="365">
      <c r="G365" s="2" t="n">
        <v>2040.048</v>
      </c>
      <c r="H365" s="2" t="n">
        <v>924.232</v>
      </c>
      <c r="I365" s="2" t="inlineStr">
        <is>
          <t>BP_RXDATA[222]</t>
        </is>
      </c>
    </row>
    <row r="366">
      <c r="G366" s="2" t="n">
        <v>2117.808</v>
      </c>
      <c r="H366" s="2" t="n">
        <v>924.232</v>
      </c>
      <c r="I366" s="2" t="inlineStr">
        <is>
          <t>BP_RXDATA[207]</t>
        </is>
      </c>
    </row>
    <row r="367">
      <c r="G367" s="2" t="n">
        <v>2195.568</v>
      </c>
      <c r="H367" s="2" t="n">
        <v>924.232</v>
      </c>
      <c r="I367" s="2" t="inlineStr">
        <is>
          <t>VSS</t>
        </is>
      </c>
    </row>
    <row r="368">
      <c r="G368" s="2" t="n">
        <v>2273.328</v>
      </c>
      <c r="H368" s="2" t="n">
        <v>924.232</v>
      </c>
      <c r="I368" s="2" t="inlineStr">
        <is>
          <t>BP_RXDATA[179]</t>
        </is>
      </c>
    </row>
    <row r="369">
      <c r="G369" s="2" t="n">
        <v>2351.088</v>
      </c>
      <c r="H369" s="2" t="n">
        <v>924.232</v>
      </c>
      <c r="I369" s="2" t="inlineStr">
        <is>
          <t>BP_RXDATA[164]</t>
        </is>
      </c>
    </row>
    <row r="370">
      <c r="G370" s="2" t="n">
        <v>2428.848</v>
      </c>
      <c r="H370" s="2" t="n">
        <v>924.232</v>
      </c>
      <c r="I370" s="2" t="inlineStr">
        <is>
          <t>BP_RXDATA[158]</t>
        </is>
      </c>
    </row>
    <row r="371">
      <c r="G371" s="2" t="n">
        <v>2506.608</v>
      </c>
      <c r="H371" s="2" t="n">
        <v>924.232</v>
      </c>
      <c r="I371" s="2" t="inlineStr">
        <is>
          <t>BP_RXDATA[143]</t>
        </is>
      </c>
    </row>
    <row r="372">
      <c r="G372" s="2" t="n">
        <v>2584.368</v>
      </c>
      <c r="H372" s="2" t="n">
        <v>924.232</v>
      </c>
      <c r="I372" s="2" t="inlineStr">
        <is>
          <t>VSS</t>
        </is>
      </c>
    </row>
    <row r="373">
      <c r="G373" s="2" t="n">
        <v>2662.128</v>
      </c>
      <c r="H373" s="2" t="n">
        <v>924.232</v>
      </c>
      <c r="I373" s="2" t="inlineStr">
        <is>
          <t>BP_RXDATA[115]</t>
        </is>
      </c>
    </row>
    <row r="374">
      <c r="G374" s="2" t="n">
        <v>2739.888</v>
      </c>
      <c r="H374" s="2" t="n">
        <v>924.232</v>
      </c>
      <c r="I374" s="2" t="inlineStr">
        <is>
          <t>BP_RXDATA[100]</t>
        </is>
      </c>
    </row>
    <row r="375">
      <c r="G375" s="2" t="n">
        <v>2817.648</v>
      </c>
      <c r="H375" s="2" t="n">
        <v>924.232</v>
      </c>
      <c r="I375" s="2" t="inlineStr">
        <is>
          <t>BP_RXDATA[94]</t>
        </is>
      </c>
    </row>
    <row r="376">
      <c r="G376" s="2" t="n">
        <v>2895.408</v>
      </c>
      <c r="H376" s="2" t="n">
        <v>924.232</v>
      </c>
      <c r="I376" s="2" t="inlineStr">
        <is>
          <t>BP_RXDATA[79]</t>
        </is>
      </c>
    </row>
    <row r="377">
      <c r="G377" s="2" t="n">
        <v>2973.16800000001</v>
      </c>
      <c r="H377" s="2" t="n">
        <v>924.232</v>
      </c>
      <c r="I377" s="2" t="inlineStr">
        <is>
          <t>VSS</t>
        </is>
      </c>
    </row>
    <row r="378">
      <c r="G378" s="2" t="n">
        <v>3050.92800000001</v>
      </c>
      <c r="H378" s="2" t="n">
        <v>924.232</v>
      </c>
      <c r="I378" s="2" t="inlineStr">
        <is>
          <t>BP_RXDATA[51]</t>
        </is>
      </c>
    </row>
    <row r="379">
      <c r="G379" s="2" t="n">
        <v>3128.68800000001</v>
      </c>
      <c r="H379" s="2" t="n">
        <v>924.232</v>
      </c>
      <c r="I379" s="2" t="inlineStr">
        <is>
          <t>BP_RXDATA[36]</t>
        </is>
      </c>
    </row>
    <row r="380">
      <c r="G380" s="2" t="n">
        <v>3206.44800000001</v>
      </c>
      <c r="H380" s="2" t="n">
        <v>924.232</v>
      </c>
      <c r="I380" s="2" t="inlineStr">
        <is>
          <t>BP_RXDATA[30]</t>
        </is>
      </c>
    </row>
    <row r="381">
      <c r="G381" s="2" t="n">
        <v>3284.20800000001</v>
      </c>
      <c r="H381" s="2" t="n">
        <v>924.232</v>
      </c>
      <c r="I381" s="2" t="inlineStr">
        <is>
          <t>BP_RXDATA[15]</t>
        </is>
      </c>
    </row>
    <row r="382">
      <c r="G382" s="2" t="n">
        <v>3361.96800000001</v>
      </c>
      <c r="H382" s="2" t="n">
        <v>924.232</v>
      </c>
      <c r="I382" s="2" t="inlineStr">
        <is>
          <t>VSS</t>
        </is>
      </c>
    </row>
    <row r="383">
      <c r="G383" s="2" t="n">
        <v>290.448</v>
      </c>
      <c r="H383" s="2" t="n">
        <v>901.572</v>
      </c>
      <c r="I383" s="2" t="inlineStr">
        <is>
          <t>BP_RXDATA[511]</t>
        </is>
      </c>
    </row>
    <row r="384">
      <c r="G384" s="2" t="n">
        <v>368.208</v>
      </c>
      <c r="H384" s="2" t="n">
        <v>901.572</v>
      </c>
      <c r="I384" s="2" t="inlineStr">
        <is>
          <t>VCCIO</t>
        </is>
      </c>
    </row>
    <row r="385">
      <c r="G385" s="2" t="n">
        <v>445.968</v>
      </c>
      <c r="H385" s="2" t="n">
        <v>901.572</v>
      </c>
      <c r="I385" s="2" t="inlineStr">
        <is>
          <t>BP_RXDATA[481]</t>
        </is>
      </c>
    </row>
    <row r="386">
      <c r="G386" s="2" t="n">
        <v>523.728</v>
      </c>
      <c r="H386" s="2" t="n">
        <v>901.572</v>
      </c>
      <c r="I386" s="2" t="inlineStr">
        <is>
          <t>VCCIO</t>
        </is>
      </c>
    </row>
    <row r="387">
      <c r="G387" s="2" t="n">
        <v>601.4880000000001</v>
      </c>
      <c r="H387" s="2" t="n">
        <v>901.572</v>
      </c>
      <c r="I387" s="2" t="inlineStr">
        <is>
          <t>BP_RXDATA[460]</t>
        </is>
      </c>
    </row>
    <row r="388">
      <c r="G388" s="2" t="n">
        <v>679.248</v>
      </c>
      <c r="H388" s="2" t="n">
        <v>901.572</v>
      </c>
      <c r="I388" s="2" t="inlineStr">
        <is>
          <t>BP_RXDATA[447]</t>
        </is>
      </c>
    </row>
    <row r="389">
      <c r="G389" s="2" t="n">
        <v>757.008</v>
      </c>
      <c r="H389" s="2" t="n">
        <v>901.572</v>
      </c>
      <c r="I389" s="2" t="inlineStr">
        <is>
          <t>VCCIO</t>
        </is>
      </c>
    </row>
    <row r="390">
      <c r="G390" s="2" t="n">
        <v>834.768</v>
      </c>
      <c r="H390" s="2" t="n">
        <v>901.572</v>
      </c>
      <c r="I390" s="2" t="inlineStr">
        <is>
          <t>BP_RXDATA[417]</t>
        </is>
      </c>
    </row>
    <row r="391">
      <c r="G391" s="2" t="n">
        <v>912.528</v>
      </c>
      <c r="H391" s="2" t="n">
        <v>901.572</v>
      </c>
      <c r="I391" s="2" t="inlineStr">
        <is>
          <t>VCCIO</t>
        </is>
      </c>
    </row>
    <row r="392">
      <c r="G392" s="2" t="n">
        <v>990.288</v>
      </c>
      <c r="H392" s="2" t="n">
        <v>901.572</v>
      </c>
      <c r="I392" s="2" t="inlineStr">
        <is>
          <t>BP_RXDATA[396]</t>
        </is>
      </c>
    </row>
    <row r="393">
      <c r="G393" s="2" t="n">
        <v>1068.048</v>
      </c>
      <c r="H393" s="2" t="n">
        <v>901.572</v>
      </c>
      <c r="I393" s="2" t="inlineStr">
        <is>
          <t>BP_RXDATA[383]</t>
        </is>
      </c>
    </row>
    <row r="394">
      <c r="G394" s="2" t="n">
        <v>1145.808</v>
      </c>
      <c r="H394" s="2" t="n">
        <v>901.572</v>
      </c>
      <c r="I394" s="2" t="inlineStr">
        <is>
          <t>VCCIO</t>
        </is>
      </c>
    </row>
    <row r="395">
      <c r="G395" s="2" t="n">
        <v>1223.568</v>
      </c>
      <c r="H395" s="2" t="n">
        <v>901.572</v>
      </c>
      <c r="I395" s="2" t="inlineStr">
        <is>
          <t>BP_RXDATA[353]</t>
        </is>
      </c>
    </row>
    <row r="396">
      <c r="G396" s="2" t="n">
        <v>1301.328</v>
      </c>
      <c r="H396" s="2" t="n">
        <v>901.572</v>
      </c>
      <c r="I396" s="2" t="inlineStr">
        <is>
          <t>VCCIO</t>
        </is>
      </c>
    </row>
    <row r="397">
      <c r="G397" s="2" t="n">
        <v>1379.088</v>
      </c>
      <c r="H397" s="2" t="n">
        <v>901.572</v>
      </c>
      <c r="I397" s="2" t="inlineStr">
        <is>
          <t>BP_RXDATA[332]</t>
        </is>
      </c>
    </row>
    <row r="398">
      <c r="G398" s="2" t="n">
        <v>1456.848</v>
      </c>
      <c r="H398" s="2" t="n">
        <v>901.572</v>
      </c>
      <c r="I398" s="2" t="inlineStr">
        <is>
          <t>BP_RXDATA[319]</t>
        </is>
      </c>
    </row>
    <row r="399">
      <c r="G399" s="2" t="n">
        <v>1534.608</v>
      </c>
      <c r="H399" s="2" t="n">
        <v>901.572</v>
      </c>
      <c r="I399" s="2" t="inlineStr">
        <is>
          <t>VCCIO</t>
        </is>
      </c>
    </row>
    <row r="400">
      <c r="G400" s="2" t="n">
        <v>1612.368</v>
      </c>
      <c r="H400" s="2" t="n">
        <v>901.572</v>
      </c>
      <c r="I400" s="2" t="inlineStr">
        <is>
          <t>BP_RXDATA[289]</t>
        </is>
      </c>
    </row>
    <row r="401">
      <c r="G401" s="2" t="n">
        <v>1690.128</v>
      </c>
      <c r="H401" s="2" t="n">
        <v>901.572</v>
      </c>
      <c r="I401" s="2" t="inlineStr">
        <is>
          <t>VCCIO</t>
        </is>
      </c>
    </row>
    <row r="402">
      <c r="G402" s="2" t="n">
        <v>1767.888</v>
      </c>
      <c r="H402" s="2" t="n">
        <v>901.572</v>
      </c>
      <c r="I402" s="2" t="inlineStr">
        <is>
          <t>BP_RXDATA[268]</t>
        </is>
      </c>
    </row>
    <row r="403">
      <c r="G403" s="2" t="n">
        <v>1845.648</v>
      </c>
      <c r="H403" s="2" t="n">
        <v>901.572</v>
      </c>
      <c r="I403" s="2" t="inlineStr">
        <is>
          <t>BP_RXDATA[255]</t>
        </is>
      </c>
    </row>
    <row r="404">
      <c r="G404" s="2" t="n">
        <v>1923.408</v>
      </c>
      <c r="H404" s="2" t="n">
        <v>901.572</v>
      </c>
      <c r="I404" s="2" t="inlineStr">
        <is>
          <t>VCCIO</t>
        </is>
      </c>
    </row>
    <row r="405">
      <c r="G405" s="2" t="n">
        <v>2001.168</v>
      </c>
      <c r="H405" s="2" t="n">
        <v>901.572</v>
      </c>
      <c r="I405" s="2" t="inlineStr">
        <is>
          <t>BP_RXDATA[225]</t>
        </is>
      </c>
    </row>
    <row r="406">
      <c r="G406" s="2" t="n">
        <v>2078.928</v>
      </c>
      <c r="H406" s="2" t="n">
        <v>901.572</v>
      </c>
      <c r="I406" s="2" t="inlineStr">
        <is>
          <t>VCCIO</t>
        </is>
      </c>
    </row>
    <row r="407">
      <c r="G407" s="2" t="n">
        <v>2156.688</v>
      </c>
      <c r="H407" s="2" t="n">
        <v>901.572</v>
      </c>
      <c r="I407" s="2" t="inlineStr">
        <is>
          <t>BP_RXDATA[204]</t>
        </is>
      </c>
    </row>
    <row r="408">
      <c r="G408" s="2" t="n">
        <v>2234.448</v>
      </c>
      <c r="H408" s="2" t="n">
        <v>901.572</v>
      </c>
      <c r="I408" s="2" t="inlineStr">
        <is>
          <t>BP_RXDATA[191]</t>
        </is>
      </c>
    </row>
    <row r="409">
      <c r="G409" s="2" t="n">
        <v>2312.208</v>
      </c>
      <c r="H409" s="2" t="n">
        <v>901.572</v>
      </c>
      <c r="I409" s="2" t="inlineStr">
        <is>
          <t>VCCIO</t>
        </is>
      </c>
    </row>
    <row r="410">
      <c r="G410" s="2" t="n">
        <v>2389.968</v>
      </c>
      <c r="H410" s="2" t="n">
        <v>901.572</v>
      </c>
      <c r="I410" s="2" t="inlineStr">
        <is>
          <t>BP_RXDATA[161]</t>
        </is>
      </c>
    </row>
    <row r="411">
      <c r="G411" s="2" t="n">
        <v>2467.728</v>
      </c>
      <c r="H411" s="2" t="n">
        <v>901.572</v>
      </c>
      <c r="I411" s="2" t="inlineStr">
        <is>
          <t>VCCIO</t>
        </is>
      </c>
    </row>
    <row r="412">
      <c r="G412" s="2" t="n">
        <v>2545.488</v>
      </c>
      <c r="H412" s="2" t="n">
        <v>901.572</v>
      </c>
      <c r="I412" s="2" t="inlineStr">
        <is>
          <t>BP_RXDATA[140]</t>
        </is>
      </c>
    </row>
    <row r="413">
      <c r="G413" s="2" t="n">
        <v>2623.248</v>
      </c>
      <c r="H413" s="2" t="n">
        <v>901.572</v>
      </c>
      <c r="I413" s="2" t="inlineStr">
        <is>
          <t>BP_RXDATA[127]</t>
        </is>
      </c>
    </row>
    <row r="414">
      <c r="G414" s="2" t="n">
        <v>2701.008</v>
      </c>
      <c r="H414" s="2" t="n">
        <v>901.572</v>
      </c>
      <c r="I414" s="2" t="inlineStr">
        <is>
          <t>VCCIO</t>
        </is>
      </c>
    </row>
    <row r="415">
      <c r="G415" s="2" t="n">
        <v>2778.768</v>
      </c>
      <c r="H415" s="2" t="n">
        <v>901.572</v>
      </c>
      <c r="I415" s="2" t="inlineStr">
        <is>
          <t>BP_RXDATA[97]</t>
        </is>
      </c>
    </row>
    <row r="416">
      <c r="G416" s="2" t="n">
        <v>2856.528</v>
      </c>
      <c r="H416" s="2" t="n">
        <v>901.572</v>
      </c>
      <c r="I416" s="2" t="inlineStr">
        <is>
          <t>VCCIO</t>
        </is>
      </c>
    </row>
    <row r="417">
      <c r="G417" s="2" t="n">
        <v>2934.28800000001</v>
      </c>
      <c r="H417" s="2" t="n">
        <v>901.572</v>
      </c>
      <c r="I417" s="2" t="inlineStr">
        <is>
          <t>BP_RXDATA[76]</t>
        </is>
      </c>
    </row>
    <row r="418">
      <c r="G418" s="2" t="n">
        <v>3012.04800000001</v>
      </c>
      <c r="H418" s="2" t="n">
        <v>901.572</v>
      </c>
      <c r="I418" s="2" t="inlineStr">
        <is>
          <t>BP_RXDATA[63]</t>
        </is>
      </c>
    </row>
    <row r="419">
      <c r="G419" s="2" t="n">
        <v>3089.80800000001</v>
      </c>
      <c r="H419" s="2" t="n">
        <v>901.572</v>
      </c>
      <c r="I419" s="2" t="inlineStr">
        <is>
          <t>VCCIO</t>
        </is>
      </c>
    </row>
    <row r="420">
      <c r="G420" s="2" t="n">
        <v>3167.56800000001</v>
      </c>
      <c r="H420" s="2" t="n">
        <v>901.572</v>
      </c>
      <c r="I420" s="2" t="inlineStr">
        <is>
          <t>BP_RXDATA[33]</t>
        </is>
      </c>
    </row>
    <row r="421">
      <c r="G421" s="2" t="n">
        <v>3245.32800000001</v>
      </c>
      <c r="H421" s="2" t="n">
        <v>901.572</v>
      </c>
      <c r="I421" s="2" t="inlineStr">
        <is>
          <t>VCCIO</t>
        </is>
      </c>
    </row>
    <row r="422">
      <c r="G422" s="2" t="n">
        <v>3323.08800000001</v>
      </c>
      <c r="H422" s="2" t="n">
        <v>901.572</v>
      </c>
      <c r="I422" s="2" t="inlineStr">
        <is>
          <t>BP_RXDATA[12]</t>
        </is>
      </c>
    </row>
    <row r="423">
      <c r="G423" s="2" t="n">
        <v>329.328</v>
      </c>
      <c r="H423" s="2" t="n">
        <v>878.912</v>
      </c>
      <c r="I423" s="2" t="inlineStr">
        <is>
          <t>BP_RXDATA[500]</t>
        </is>
      </c>
    </row>
    <row r="424">
      <c r="G424" s="2" t="n">
        <v>407.088</v>
      </c>
      <c r="H424" s="2" t="n">
        <v>878.912</v>
      </c>
      <c r="I424" s="2" t="inlineStr">
        <is>
          <t>VSS</t>
        </is>
      </c>
    </row>
    <row r="425">
      <c r="G425" s="2" t="n">
        <v>484.848</v>
      </c>
      <c r="H425" s="2" t="n">
        <v>878.912</v>
      </c>
      <c r="I425" s="2" t="inlineStr">
        <is>
          <t>BP_RXDATA[479]</t>
        </is>
      </c>
    </row>
    <row r="426">
      <c r="G426" s="2" t="n">
        <v>562.6079999999999</v>
      </c>
      <c r="H426" s="2" t="n">
        <v>878.912</v>
      </c>
      <c r="I426" s="2" t="inlineStr">
        <is>
          <t>VSS</t>
        </is>
      </c>
    </row>
    <row r="427">
      <c r="G427" s="2" t="n">
        <v>640.3680000000001</v>
      </c>
      <c r="H427" s="2" t="n">
        <v>878.912</v>
      </c>
      <c r="I427" s="2" t="inlineStr">
        <is>
          <t>BP_RXDATA[448]</t>
        </is>
      </c>
    </row>
    <row r="428">
      <c r="G428" s="2" t="n">
        <v>718.128</v>
      </c>
      <c r="H428" s="2" t="n">
        <v>878.912</v>
      </c>
      <c r="I428" s="2" t="inlineStr">
        <is>
          <t>BP_RXDATA[436]</t>
        </is>
      </c>
    </row>
    <row r="429">
      <c r="G429" s="2" t="n">
        <v>795.888</v>
      </c>
      <c r="H429" s="2" t="n">
        <v>878.912</v>
      </c>
      <c r="I429" s="2" t="inlineStr">
        <is>
          <t>VSS</t>
        </is>
      </c>
    </row>
    <row r="430">
      <c r="G430" s="2" t="n">
        <v>873.648</v>
      </c>
      <c r="H430" s="2" t="n">
        <v>878.912</v>
      </c>
      <c r="I430" s="2" t="inlineStr">
        <is>
          <t>BP_RXDATA[415]</t>
        </is>
      </c>
    </row>
    <row r="431">
      <c r="G431" s="2" t="n">
        <v>951.408</v>
      </c>
      <c r="H431" s="2" t="n">
        <v>878.912</v>
      </c>
      <c r="I431" s="2" t="inlineStr">
        <is>
          <t>VSS</t>
        </is>
      </c>
    </row>
    <row r="432">
      <c r="G432" s="2" t="n">
        <v>1029.168</v>
      </c>
      <c r="H432" s="2" t="n">
        <v>878.912</v>
      </c>
      <c r="I432" s="2" t="inlineStr">
        <is>
          <t>BP_RXDATA[384]</t>
        </is>
      </c>
    </row>
    <row r="433">
      <c r="G433" s="2" t="n">
        <v>1106.928</v>
      </c>
      <c r="H433" s="2" t="n">
        <v>878.912</v>
      </c>
      <c r="I433" s="2" t="inlineStr">
        <is>
          <t>BP_RXDATA[372]</t>
        </is>
      </c>
    </row>
    <row r="434">
      <c r="G434" s="2" t="n">
        <v>1184.688</v>
      </c>
      <c r="H434" s="2" t="n">
        <v>878.912</v>
      </c>
      <c r="I434" s="2" t="inlineStr">
        <is>
          <t>VSS</t>
        </is>
      </c>
    </row>
    <row r="435">
      <c r="G435" s="2" t="n">
        <v>1262.448</v>
      </c>
      <c r="H435" s="2" t="n">
        <v>878.912</v>
      </c>
      <c r="I435" s="2" t="inlineStr">
        <is>
          <t>BP_RXDATA[351]</t>
        </is>
      </c>
    </row>
    <row r="436">
      <c r="G436" s="2" t="n">
        <v>1340.208</v>
      </c>
      <c r="H436" s="2" t="n">
        <v>878.912</v>
      </c>
      <c r="I436" s="2" t="inlineStr">
        <is>
          <t>VSS</t>
        </is>
      </c>
    </row>
    <row r="437">
      <c r="G437" s="2" t="n">
        <v>1417.968</v>
      </c>
      <c r="H437" s="2" t="n">
        <v>878.912</v>
      </c>
      <c r="I437" s="2" t="inlineStr">
        <is>
          <t>BP_RXDATA[320]</t>
        </is>
      </c>
    </row>
    <row r="438">
      <c r="G438" s="2" t="n">
        <v>1495.728</v>
      </c>
      <c r="H438" s="2" t="n">
        <v>878.912</v>
      </c>
      <c r="I438" s="2" t="inlineStr">
        <is>
          <t>BP_RXDATA[308]</t>
        </is>
      </c>
    </row>
    <row r="439">
      <c r="G439" s="2" t="n">
        <v>1573.488</v>
      </c>
      <c r="H439" s="2" t="n">
        <v>878.912</v>
      </c>
      <c r="I439" s="2" t="inlineStr">
        <is>
          <t>VSS</t>
        </is>
      </c>
    </row>
    <row r="440">
      <c r="G440" s="2" t="n">
        <v>1651.248</v>
      </c>
      <c r="H440" s="2" t="n">
        <v>878.912</v>
      </c>
      <c r="I440" s="2" t="inlineStr">
        <is>
          <t>BP_RXDATA[287]</t>
        </is>
      </c>
    </row>
    <row r="441">
      <c r="G441" s="2" t="n">
        <v>1729.008</v>
      </c>
      <c r="H441" s="2" t="n">
        <v>878.912</v>
      </c>
      <c r="I441" s="2" t="inlineStr">
        <is>
          <t>VSS</t>
        </is>
      </c>
    </row>
    <row r="442">
      <c r="G442" s="2" t="n">
        <v>1806.768</v>
      </c>
      <c r="H442" s="2" t="n">
        <v>878.912</v>
      </c>
      <c r="I442" s="2" t="inlineStr">
        <is>
          <t>BP_RXDATA[256]</t>
        </is>
      </c>
    </row>
    <row r="443">
      <c r="G443" s="2" t="n">
        <v>1884.528</v>
      </c>
      <c r="H443" s="2" t="n">
        <v>878.912</v>
      </c>
      <c r="I443" s="2" t="inlineStr">
        <is>
          <t>BP_RXDATA[244]</t>
        </is>
      </c>
    </row>
    <row r="444">
      <c r="G444" s="2" t="n">
        <v>1962.288</v>
      </c>
      <c r="H444" s="2" t="n">
        <v>878.912</v>
      </c>
      <c r="I444" s="2" t="inlineStr">
        <is>
          <t>VSS</t>
        </is>
      </c>
    </row>
    <row r="445">
      <c r="G445" s="2" t="n">
        <v>2040.048</v>
      </c>
      <c r="H445" s="2" t="n">
        <v>878.912</v>
      </c>
      <c r="I445" s="2" t="inlineStr">
        <is>
          <t>BP_RXDATA[223]</t>
        </is>
      </c>
    </row>
    <row r="446">
      <c r="G446" s="2" t="n">
        <v>2117.808</v>
      </c>
      <c r="H446" s="2" t="n">
        <v>878.912</v>
      </c>
      <c r="I446" s="2" t="inlineStr">
        <is>
          <t>VSS</t>
        </is>
      </c>
    </row>
    <row r="447">
      <c r="G447" s="2" t="n">
        <v>2195.568</v>
      </c>
      <c r="H447" s="2" t="n">
        <v>878.912</v>
      </c>
      <c r="I447" s="2" t="inlineStr">
        <is>
          <t>BP_RXDATA[192]</t>
        </is>
      </c>
    </row>
    <row r="448">
      <c r="G448" s="2" t="n">
        <v>2273.328</v>
      </c>
      <c r="H448" s="2" t="n">
        <v>878.912</v>
      </c>
      <c r="I448" s="2" t="inlineStr">
        <is>
          <t>BP_RXDATA[180]</t>
        </is>
      </c>
    </row>
    <row r="449">
      <c r="G449" s="2" t="n">
        <v>2351.088</v>
      </c>
      <c r="H449" s="2" t="n">
        <v>878.912</v>
      </c>
      <c r="I449" s="2" t="inlineStr">
        <is>
          <t>VSS</t>
        </is>
      </c>
    </row>
    <row r="450">
      <c r="G450" s="2" t="n">
        <v>2428.848</v>
      </c>
      <c r="H450" s="2" t="n">
        <v>878.912</v>
      </c>
      <c r="I450" s="2" t="inlineStr">
        <is>
          <t>BP_RXDATA[159]</t>
        </is>
      </c>
    </row>
    <row r="451">
      <c r="G451" s="2" t="n">
        <v>2506.608</v>
      </c>
      <c r="H451" s="2" t="n">
        <v>878.912</v>
      </c>
      <c r="I451" s="2" t="inlineStr">
        <is>
          <t>VSS</t>
        </is>
      </c>
    </row>
    <row r="452">
      <c r="G452" s="2" t="n">
        <v>2584.368</v>
      </c>
      <c r="H452" s="2" t="n">
        <v>878.912</v>
      </c>
      <c r="I452" s="2" t="inlineStr">
        <is>
          <t>BP_RXDATA[128]</t>
        </is>
      </c>
    </row>
    <row r="453">
      <c r="G453" s="2" t="n">
        <v>2662.128</v>
      </c>
      <c r="H453" s="2" t="n">
        <v>878.912</v>
      </c>
      <c r="I453" s="2" t="inlineStr">
        <is>
          <t>BP_RXDATA[116]</t>
        </is>
      </c>
    </row>
    <row r="454">
      <c r="G454" s="2" t="n">
        <v>2739.888</v>
      </c>
      <c r="H454" s="2" t="n">
        <v>878.912</v>
      </c>
      <c r="I454" s="2" t="inlineStr">
        <is>
          <t>VSS</t>
        </is>
      </c>
    </row>
    <row r="455">
      <c r="G455" s="2" t="n">
        <v>2817.648</v>
      </c>
      <c r="H455" s="2" t="n">
        <v>878.912</v>
      </c>
      <c r="I455" s="2" t="inlineStr">
        <is>
          <t>BP_RXDATA[95]</t>
        </is>
      </c>
    </row>
    <row r="456">
      <c r="G456" s="2" t="n">
        <v>2895.408</v>
      </c>
      <c r="H456" s="2" t="n">
        <v>878.912</v>
      </c>
      <c r="I456" s="2" t="inlineStr">
        <is>
          <t>VSS</t>
        </is>
      </c>
    </row>
    <row r="457">
      <c r="G457" s="2" t="n">
        <v>2973.16800000001</v>
      </c>
      <c r="H457" s="2" t="n">
        <v>878.912</v>
      </c>
      <c r="I457" s="2" t="inlineStr">
        <is>
          <t>BP_RXDATA[64]</t>
        </is>
      </c>
    </row>
    <row r="458">
      <c r="G458" s="2" t="n">
        <v>3050.92800000001</v>
      </c>
      <c r="H458" s="2" t="n">
        <v>878.912</v>
      </c>
      <c r="I458" s="2" t="inlineStr">
        <is>
          <t>BP_RXDATA[52]</t>
        </is>
      </c>
    </row>
    <row r="459">
      <c r="G459" s="2" t="n">
        <v>3128.68800000001</v>
      </c>
      <c r="H459" s="2" t="n">
        <v>878.912</v>
      </c>
      <c r="I459" s="2" t="inlineStr">
        <is>
          <t>VSS</t>
        </is>
      </c>
    </row>
    <row r="460">
      <c r="G460" s="2" t="n">
        <v>3206.44800000001</v>
      </c>
      <c r="H460" s="2" t="n">
        <v>878.912</v>
      </c>
      <c r="I460" s="2" t="inlineStr">
        <is>
          <t>BP_RXDATA[31]</t>
        </is>
      </c>
    </row>
    <row r="461">
      <c r="G461" s="2" t="n">
        <v>3284.20800000001</v>
      </c>
      <c r="H461" s="2" t="n">
        <v>878.912</v>
      </c>
      <c r="I461" s="2" t="inlineStr">
        <is>
          <t>VSS</t>
        </is>
      </c>
    </row>
    <row r="462">
      <c r="G462" s="2" t="n">
        <v>3361.96800000001</v>
      </c>
      <c r="H462" s="2" t="n">
        <v>878.912</v>
      </c>
      <c r="I462" s="2" t="inlineStr">
        <is>
          <t>BP_RXDATA[0]</t>
        </is>
      </c>
    </row>
    <row r="463">
      <c r="G463" s="2" t="n">
        <v>290.448</v>
      </c>
      <c r="H463" s="2" t="n">
        <v>856.252</v>
      </c>
      <c r="I463" s="2" t="inlineStr">
        <is>
          <t>VSS</t>
        </is>
      </c>
    </row>
    <row r="464">
      <c r="G464" s="2" t="n">
        <v>368.208</v>
      </c>
      <c r="H464" s="2" t="n">
        <v>856.252</v>
      </c>
      <c r="I464" s="2" t="inlineStr">
        <is>
          <t>BP_RXDATA[496]</t>
        </is>
      </c>
    </row>
    <row r="465">
      <c r="G465" s="2" t="n">
        <v>445.968</v>
      </c>
      <c r="H465" s="2" t="n">
        <v>856.252</v>
      </c>
      <c r="I465" s="2" t="inlineStr">
        <is>
          <t>BP_RXDATA[480]</t>
        </is>
      </c>
    </row>
    <row r="466">
      <c r="G466" s="2" t="n">
        <v>523.728</v>
      </c>
      <c r="H466" s="2" t="n">
        <v>856.252</v>
      </c>
      <c r="I466" s="2" t="inlineStr">
        <is>
          <t>BP_RXDATA[475]</t>
        </is>
      </c>
    </row>
    <row r="467">
      <c r="G467" s="2" t="n">
        <v>601.4880000000001</v>
      </c>
      <c r="H467" s="2" t="n">
        <v>856.252</v>
      </c>
      <c r="I467" s="2" t="inlineStr">
        <is>
          <t>BP_RXDATA[459]</t>
        </is>
      </c>
    </row>
    <row r="468">
      <c r="G468" s="2" t="n">
        <v>679.248</v>
      </c>
      <c r="H468" s="2" t="n">
        <v>856.252</v>
      </c>
      <c r="I468" s="2" t="inlineStr">
        <is>
          <t>VSS</t>
        </is>
      </c>
    </row>
    <row r="469">
      <c r="G469" s="2" t="n">
        <v>757.008</v>
      </c>
      <c r="H469" s="2" t="n">
        <v>856.252</v>
      </c>
      <c r="I469" s="2" t="inlineStr">
        <is>
          <t>BP_RXDATA[432]</t>
        </is>
      </c>
    </row>
    <row r="470">
      <c r="G470" s="2" t="n">
        <v>834.768</v>
      </c>
      <c r="H470" s="2" t="n">
        <v>856.252</v>
      </c>
      <c r="I470" s="2" t="inlineStr">
        <is>
          <t>BP_RXDATA[416]</t>
        </is>
      </c>
    </row>
    <row r="471">
      <c r="G471" s="2" t="n">
        <v>912.528</v>
      </c>
      <c r="H471" s="2" t="n">
        <v>856.252</v>
      </c>
      <c r="I471" s="2" t="inlineStr">
        <is>
          <t>BP_RXDATA[411]</t>
        </is>
      </c>
    </row>
    <row r="472">
      <c r="G472" s="2" t="n">
        <v>990.288</v>
      </c>
      <c r="H472" s="2" t="n">
        <v>856.252</v>
      </c>
      <c r="I472" s="2" t="inlineStr">
        <is>
          <t>BP_RXDATA[395]</t>
        </is>
      </c>
    </row>
    <row r="473">
      <c r="G473" s="2" t="n">
        <v>1068.048</v>
      </c>
      <c r="H473" s="2" t="n">
        <v>856.252</v>
      </c>
      <c r="I473" s="2" t="inlineStr">
        <is>
          <t>VSS</t>
        </is>
      </c>
    </row>
    <row r="474">
      <c r="G474" s="2" t="n">
        <v>1145.808</v>
      </c>
      <c r="H474" s="2" t="n">
        <v>856.252</v>
      </c>
      <c r="I474" s="2" t="inlineStr">
        <is>
          <t>BP_RXDATA[368]</t>
        </is>
      </c>
    </row>
    <row r="475">
      <c r="G475" s="2" t="n">
        <v>1223.568</v>
      </c>
      <c r="H475" s="2" t="n">
        <v>856.252</v>
      </c>
      <c r="I475" s="2" t="inlineStr">
        <is>
          <t>BP_RXDATA[352]</t>
        </is>
      </c>
    </row>
    <row r="476">
      <c r="G476" s="2" t="n">
        <v>1301.328</v>
      </c>
      <c r="H476" s="2" t="n">
        <v>856.252</v>
      </c>
      <c r="I476" s="2" t="inlineStr">
        <is>
          <t>BP_RXDATA[347]</t>
        </is>
      </c>
    </row>
    <row r="477">
      <c r="G477" s="2" t="n">
        <v>1379.088</v>
      </c>
      <c r="H477" s="2" t="n">
        <v>856.252</v>
      </c>
      <c r="I477" s="2" t="inlineStr">
        <is>
          <t>BP_RXDATA[331]</t>
        </is>
      </c>
    </row>
    <row r="478">
      <c r="G478" s="2" t="n">
        <v>1456.848</v>
      </c>
      <c r="H478" s="2" t="n">
        <v>856.252</v>
      </c>
      <c r="I478" s="2" t="inlineStr">
        <is>
          <t>VSS</t>
        </is>
      </c>
    </row>
    <row r="479">
      <c r="G479" s="2" t="n">
        <v>1534.608</v>
      </c>
      <c r="H479" s="2" t="n">
        <v>856.252</v>
      </c>
      <c r="I479" s="2" t="inlineStr">
        <is>
          <t>BP_RXDATA[304]</t>
        </is>
      </c>
    </row>
    <row r="480">
      <c r="G480" s="2" t="n">
        <v>1612.368</v>
      </c>
      <c r="H480" s="2" t="n">
        <v>856.252</v>
      </c>
      <c r="I480" s="2" t="inlineStr">
        <is>
          <t>BP_RXDATA[288]</t>
        </is>
      </c>
    </row>
    <row r="481">
      <c r="G481" s="2" t="n">
        <v>1690.128</v>
      </c>
      <c r="H481" s="2" t="n">
        <v>856.252</v>
      </c>
      <c r="I481" s="2" t="inlineStr">
        <is>
          <t>BP_RXDATA[283]</t>
        </is>
      </c>
    </row>
    <row r="482">
      <c r="G482" s="2" t="n">
        <v>1767.888</v>
      </c>
      <c r="H482" s="2" t="n">
        <v>856.252</v>
      </c>
      <c r="I482" s="2" t="inlineStr">
        <is>
          <t>BP_RXDATA[267]</t>
        </is>
      </c>
    </row>
    <row r="483">
      <c r="G483" s="2" t="n">
        <v>1845.648</v>
      </c>
      <c r="H483" s="2" t="n">
        <v>856.252</v>
      </c>
      <c r="I483" s="2" t="inlineStr">
        <is>
          <t>VSS</t>
        </is>
      </c>
    </row>
    <row r="484">
      <c r="G484" s="2" t="n">
        <v>1923.408</v>
      </c>
      <c r="H484" s="2" t="n">
        <v>856.252</v>
      </c>
      <c r="I484" s="2" t="inlineStr">
        <is>
          <t>BP_RXDATA[240]</t>
        </is>
      </c>
    </row>
    <row r="485">
      <c r="G485" s="2" t="n">
        <v>2001.168</v>
      </c>
      <c r="H485" s="2" t="n">
        <v>856.252</v>
      </c>
      <c r="I485" s="2" t="inlineStr">
        <is>
          <t>BP_RXDATA[224]</t>
        </is>
      </c>
    </row>
    <row r="486">
      <c r="G486" s="2" t="n">
        <v>2078.928</v>
      </c>
      <c r="H486" s="2" t="n">
        <v>856.252</v>
      </c>
      <c r="I486" s="2" t="inlineStr">
        <is>
          <t>BP_RXDATA[219]</t>
        </is>
      </c>
    </row>
    <row r="487">
      <c r="G487" s="2" t="n">
        <v>2156.688</v>
      </c>
      <c r="H487" s="2" t="n">
        <v>856.252</v>
      </c>
      <c r="I487" s="2" t="inlineStr">
        <is>
          <t>BP_RXDATA[203]</t>
        </is>
      </c>
    </row>
    <row r="488">
      <c r="G488" s="2" t="n">
        <v>2234.448</v>
      </c>
      <c r="H488" s="2" t="n">
        <v>856.252</v>
      </c>
      <c r="I488" s="2" t="inlineStr">
        <is>
          <t>VSS</t>
        </is>
      </c>
    </row>
    <row r="489">
      <c r="G489" s="2" t="n">
        <v>2312.208</v>
      </c>
      <c r="H489" s="2" t="n">
        <v>856.252</v>
      </c>
      <c r="I489" s="2" t="inlineStr">
        <is>
          <t>BP_RXDATA[176]</t>
        </is>
      </c>
    </row>
    <row r="490">
      <c r="G490" s="2" t="n">
        <v>2389.968</v>
      </c>
      <c r="H490" s="2" t="n">
        <v>856.252</v>
      </c>
      <c r="I490" s="2" t="inlineStr">
        <is>
          <t>BP_RXDATA[160]</t>
        </is>
      </c>
    </row>
    <row r="491">
      <c r="G491" s="2" t="n">
        <v>2467.728</v>
      </c>
      <c r="H491" s="2" t="n">
        <v>856.252</v>
      </c>
      <c r="I491" s="2" t="inlineStr">
        <is>
          <t>BP_RXDATA[155]</t>
        </is>
      </c>
    </row>
    <row r="492">
      <c r="G492" s="2" t="n">
        <v>2545.488</v>
      </c>
      <c r="H492" s="2" t="n">
        <v>856.252</v>
      </c>
      <c r="I492" s="2" t="inlineStr">
        <is>
          <t>BP_RXDATA[139]</t>
        </is>
      </c>
    </row>
    <row r="493">
      <c r="G493" s="2" t="n">
        <v>2623.248</v>
      </c>
      <c r="H493" s="2" t="n">
        <v>856.252</v>
      </c>
      <c r="I493" s="2" t="inlineStr">
        <is>
          <t>VSS</t>
        </is>
      </c>
    </row>
    <row r="494">
      <c r="G494" s="2" t="n">
        <v>2701.008</v>
      </c>
      <c r="H494" s="2" t="n">
        <v>856.252</v>
      </c>
      <c r="I494" s="2" t="inlineStr">
        <is>
          <t>BP_RXDATA[112]</t>
        </is>
      </c>
    </row>
    <row r="495">
      <c r="G495" s="2" t="n">
        <v>2778.768</v>
      </c>
      <c r="H495" s="2" t="n">
        <v>856.252</v>
      </c>
      <c r="I495" s="2" t="inlineStr">
        <is>
          <t>BP_RXDATA[96]</t>
        </is>
      </c>
    </row>
    <row r="496">
      <c r="G496" s="2" t="n">
        <v>2856.528</v>
      </c>
      <c r="H496" s="2" t="n">
        <v>856.252</v>
      </c>
      <c r="I496" s="2" t="inlineStr">
        <is>
          <t>BP_RXDATA[91]</t>
        </is>
      </c>
    </row>
    <row r="497">
      <c r="G497" s="2" t="n">
        <v>2934.28800000001</v>
      </c>
      <c r="H497" s="2" t="n">
        <v>856.252</v>
      </c>
      <c r="I497" s="2" t="inlineStr">
        <is>
          <t>BP_RXDATA[75]</t>
        </is>
      </c>
    </row>
    <row r="498">
      <c r="G498" s="2" t="n">
        <v>3012.04800000001</v>
      </c>
      <c r="H498" s="2" t="n">
        <v>856.252</v>
      </c>
      <c r="I498" s="2" t="inlineStr">
        <is>
          <t>VSS</t>
        </is>
      </c>
    </row>
    <row r="499">
      <c r="G499" s="2" t="n">
        <v>3089.80800000001</v>
      </c>
      <c r="H499" s="2" t="n">
        <v>856.252</v>
      </c>
      <c r="I499" s="2" t="inlineStr">
        <is>
          <t>BP_RXDATA[48]</t>
        </is>
      </c>
    </row>
    <row r="500">
      <c r="G500" s="2" t="n">
        <v>3167.56800000001</v>
      </c>
      <c r="H500" s="2" t="n">
        <v>856.252</v>
      </c>
      <c r="I500" s="2" t="inlineStr">
        <is>
          <t>BP_RXDATA[32]</t>
        </is>
      </c>
    </row>
    <row r="501">
      <c r="G501" s="2" t="n">
        <v>3245.32800000001</v>
      </c>
      <c r="H501" s="2" t="n">
        <v>856.252</v>
      </c>
      <c r="I501" s="2" t="inlineStr">
        <is>
          <t>BP_RXDATA[27]</t>
        </is>
      </c>
    </row>
    <row r="502">
      <c r="G502" s="2" t="n">
        <v>3323.08800000001</v>
      </c>
      <c r="H502" s="2" t="n">
        <v>856.252</v>
      </c>
      <c r="I502" s="2" t="inlineStr">
        <is>
          <t>BP_RXDATA[11]</t>
        </is>
      </c>
    </row>
    <row r="503">
      <c r="G503" s="2" t="n">
        <v>329.328</v>
      </c>
      <c r="H503" s="2" t="n">
        <v>833.592</v>
      </c>
      <c r="I503" s="2" t="inlineStr">
        <is>
          <t>BP_RXDATA[501]</t>
        </is>
      </c>
    </row>
    <row r="504">
      <c r="G504" s="2" t="n">
        <v>407.088</v>
      </c>
      <c r="H504" s="2" t="n">
        <v>833.592</v>
      </c>
      <c r="I504" s="2" t="inlineStr">
        <is>
          <t>BP_RXDATA[485]</t>
        </is>
      </c>
    </row>
    <row r="505">
      <c r="G505" s="2" t="n">
        <v>484.848</v>
      </c>
      <c r="H505" s="2" t="n">
        <v>833.592</v>
      </c>
      <c r="I505" s="2" t="inlineStr">
        <is>
          <t>BP_RXRD[29]</t>
        </is>
      </c>
    </row>
    <row r="506">
      <c r="G506" s="2" t="n">
        <v>562.6079999999999</v>
      </c>
      <c r="H506" s="2" t="n">
        <v>833.592</v>
      </c>
      <c r="I506" s="2" t="inlineStr">
        <is>
          <t>BP_RXDATA[464]</t>
        </is>
      </c>
    </row>
    <row r="507">
      <c r="G507" s="2" t="n">
        <v>640.3680000000001</v>
      </c>
      <c r="H507" s="2" t="n">
        <v>833.592</v>
      </c>
      <c r="I507" s="2" t="inlineStr">
        <is>
          <t>BP_RXDATA[449]</t>
        </is>
      </c>
    </row>
    <row r="508">
      <c r="G508" s="2" t="n">
        <v>718.128</v>
      </c>
      <c r="H508" s="2" t="n">
        <v>833.592</v>
      </c>
      <c r="I508" s="2" t="inlineStr">
        <is>
          <t>BP_RXDATA[437]</t>
        </is>
      </c>
    </row>
    <row r="509">
      <c r="G509" s="2" t="n">
        <v>795.888</v>
      </c>
      <c r="H509" s="2" t="n">
        <v>833.592</v>
      </c>
      <c r="I509" s="2" t="inlineStr">
        <is>
          <t>BP_RXDATA[421]</t>
        </is>
      </c>
    </row>
    <row r="510">
      <c r="G510" s="2" t="n">
        <v>873.648</v>
      </c>
      <c r="H510" s="2" t="n">
        <v>833.592</v>
      </c>
      <c r="I510" s="2" t="inlineStr">
        <is>
          <t>BP_RXRD[25]</t>
        </is>
      </c>
    </row>
    <row r="511">
      <c r="G511" s="2" t="n">
        <v>951.408</v>
      </c>
      <c r="H511" s="2" t="n">
        <v>833.592</v>
      </c>
      <c r="I511" s="2" t="inlineStr">
        <is>
          <t>BP_RXDATA[400]</t>
        </is>
      </c>
    </row>
    <row r="512">
      <c r="G512" s="2" t="n">
        <v>1029.168</v>
      </c>
      <c r="H512" s="2" t="n">
        <v>833.592</v>
      </c>
      <c r="I512" s="2" t="inlineStr">
        <is>
          <t>BP_RXDATA[385]</t>
        </is>
      </c>
    </row>
    <row r="513">
      <c r="G513" s="2" t="n">
        <v>1106.928</v>
      </c>
      <c r="H513" s="2" t="n">
        <v>833.592</v>
      </c>
      <c r="I513" s="2" t="inlineStr">
        <is>
          <t>BP_RXDATA[373]</t>
        </is>
      </c>
    </row>
    <row r="514">
      <c r="G514" s="2" t="n">
        <v>1184.688</v>
      </c>
      <c r="H514" s="2" t="n">
        <v>833.592</v>
      </c>
      <c r="I514" s="2" t="inlineStr">
        <is>
          <t>BP_RXDATA[357]</t>
        </is>
      </c>
    </row>
    <row r="515">
      <c r="G515" s="2" t="n">
        <v>1262.448</v>
      </c>
      <c r="H515" s="2" t="n">
        <v>833.592</v>
      </c>
      <c r="I515" s="2" t="inlineStr">
        <is>
          <t>BP_RXRD[21]</t>
        </is>
      </c>
    </row>
    <row r="516">
      <c r="G516" s="2" t="n">
        <v>1340.208</v>
      </c>
      <c r="H516" s="2" t="n">
        <v>833.592</v>
      </c>
      <c r="I516" s="2" t="inlineStr">
        <is>
          <t>BP_RXDATA[336]</t>
        </is>
      </c>
    </row>
    <row r="517">
      <c r="G517" s="2" t="n">
        <v>1417.968</v>
      </c>
      <c r="H517" s="2" t="n">
        <v>833.592</v>
      </c>
      <c r="I517" s="2" t="inlineStr">
        <is>
          <t>BP_RXDATA[321]</t>
        </is>
      </c>
    </row>
    <row r="518">
      <c r="G518" s="2" t="n">
        <v>1495.728</v>
      </c>
      <c r="H518" s="2" t="n">
        <v>833.592</v>
      </c>
      <c r="I518" s="2" t="inlineStr">
        <is>
          <t>BP_RXDATA[309]</t>
        </is>
      </c>
    </row>
    <row r="519">
      <c r="G519" s="2" t="n">
        <v>1573.488</v>
      </c>
      <c r="H519" s="2" t="n">
        <v>833.592</v>
      </c>
      <c r="I519" s="2" t="inlineStr">
        <is>
          <t>BP_RXDATA[293]</t>
        </is>
      </c>
    </row>
    <row r="520">
      <c r="G520" s="2" t="n">
        <v>1651.248</v>
      </c>
      <c r="H520" s="2" t="n">
        <v>833.592</v>
      </c>
      <c r="I520" s="2" t="inlineStr">
        <is>
          <t>BP_RXRD[17]</t>
        </is>
      </c>
    </row>
    <row r="521">
      <c r="G521" s="2" t="n">
        <v>1729.008</v>
      </c>
      <c r="H521" s="2" t="n">
        <v>833.592</v>
      </c>
      <c r="I521" s="2" t="inlineStr">
        <is>
          <t>BP_RXDATA[272]</t>
        </is>
      </c>
    </row>
    <row r="522">
      <c r="G522" s="2" t="n">
        <v>1806.768</v>
      </c>
      <c r="H522" s="2" t="n">
        <v>833.592</v>
      </c>
      <c r="I522" s="2" t="inlineStr">
        <is>
          <t>BP_RXDATA[257]</t>
        </is>
      </c>
    </row>
    <row r="523">
      <c r="G523" s="2" t="n">
        <v>1884.528</v>
      </c>
      <c r="H523" s="2" t="n">
        <v>833.592</v>
      </c>
      <c r="I523" s="2" t="inlineStr">
        <is>
          <t>BP_RXDATA[245]</t>
        </is>
      </c>
    </row>
    <row r="524">
      <c r="G524" s="2" t="n">
        <v>1962.288</v>
      </c>
      <c r="H524" s="2" t="n">
        <v>833.592</v>
      </c>
      <c r="I524" s="2" t="inlineStr">
        <is>
          <t>BP_RXDATA[229]</t>
        </is>
      </c>
    </row>
    <row r="525">
      <c r="G525" s="2" t="n">
        <v>2040.048</v>
      </c>
      <c r="H525" s="2" t="n">
        <v>833.592</v>
      </c>
      <c r="I525" s="2" t="inlineStr">
        <is>
          <t>BP_RXRD[13]</t>
        </is>
      </c>
    </row>
    <row r="526">
      <c r="G526" s="2" t="n">
        <v>2117.808</v>
      </c>
      <c r="H526" s="2" t="n">
        <v>833.592</v>
      </c>
      <c r="I526" s="2" t="inlineStr">
        <is>
          <t>BP_RXDATA[208]</t>
        </is>
      </c>
    </row>
    <row r="527">
      <c r="G527" s="2" t="n">
        <v>2195.568</v>
      </c>
      <c r="H527" s="2" t="n">
        <v>833.592</v>
      </c>
      <c r="I527" s="2" t="inlineStr">
        <is>
          <t>BP_RXDATA[193]</t>
        </is>
      </c>
    </row>
    <row r="528">
      <c r="G528" s="2" t="n">
        <v>2273.328</v>
      </c>
      <c r="H528" s="2" t="n">
        <v>833.592</v>
      </c>
      <c r="I528" s="2" t="inlineStr">
        <is>
          <t>BP_RXDATA[181]</t>
        </is>
      </c>
    </row>
    <row r="529">
      <c r="G529" s="2" t="n">
        <v>2351.088</v>
      </c>
      <c r="H529" s="2" t="n">
        <v>833.592</v>
      </c>
      <c r="I529" s="2" t="inlineStr">
        <is>
          <t>BP_RXDATA[165]</t>
        </is>
      </c>
    </row>
    <row r="530">
      <c r="G530" s="2" t="n">
        <v>2428.848</v>
      </c>
      <c r="H530" s="2" t="n">
        <v>833.592</v>
      </c>
      <c r="I530" s="2" t="inlineStr">
        <is>
          <t>BP_RXRD[9]</t>
        </is>
      </c>
    </row>
    <row r="531">
      <c r="G531" s="2" t="n">
        <v>2506.608</v>
      </c>
      <c r="H531" s="2" t="n">
        <v>833.592</v>
      </c>
      <c r="I531" s="2" t="inlineStr">
        <is>
          <t>BP_RXDATA[144]</t>
        </is>
      </c>
    </row>
    <row r="532">
      <c r="G532" s="2" t="n">
        <v>2584.368</v>
      </c>
      <c r="H532" s="2" t="n">
        <v>833.592</v>
      </c>
      <c r="I532" s="2" t="inlineStr">
        <is>
          <t>BP_RXDATA[129]</t>
        </is>
      </c>
    </row>
    <row r="533">
      <c r="G533" s="2" t="n">
        <v>2662.128</v>
      </c>
      <c r="H533" s="2" t="n">
        <v>833.592</v>
      </c>
      <c r="I533" s="2" t="inlineStr">
        <is>
          <t>BP_RXDATA[117]</t>
        </is>
      </c>
    </row>
    <row r="534">
      <c r="G534" s="2" t="n">
        <v>2739.888</v>
      </c>
      <c r="H534" s="2" t="n">
        <v>833.592</v>
      </c>
      <c r="I534" s="2" t="inlineStr">
        <is>
          <t>BP_RXDATA[101]</t>
        </is>
      </c>
    </row>
    <row r="535">
      <c r="G535" s="2" t="n">
        <v>2817.648</v>
      </c>
      <c r="H535" s="2" t="n">
        <v>833.592</v>
      </c>
      <c r="I535" s="2" t="inlineStr">
        <is>
          <t>BP_RXRD[5]</t>
        </is>
      </c>
    </row>
    <row r="536">
      <c r="G536" s="2" t="n">
        <v>2895.408</v>
      </c>
      <c r="H536" s="2" t="n">
        <v>833.592</v>
      </c>
      <c r="I536" s="2" t="inlineStr">
        <is>
          <t>BP_RXDATA[80]</t>
        </is>
      </c>
    </row>
    <row r="537">
      <c r="G537" s="2" t="n">
        <v>2973.16800000001</v>
      </c>
      <c r="H537" s="2" t="n">
        <v>833.592</v>
      </c>
      <c r="I537" s="2" t="inlineStr">
        <is>
          <t>BP_RXDATA[65]</t>
        </is>
      </c>
    </row>
    <row r="538">
      <c r="G538" s="2" t="n">
        <v>3050.92800000001</v>
      </c>
      <c r="H538" s="2" t="n">
        <v>833.592</v>
      </c>
      <c r="I538" s="2" t="inlineStr">
        <is>
          <t>BP_RXDATA[53]</t>
        </is>
      </c>
    </row>
    <row r="539">
      <c r="G539" s="2" t="n">
        <v>3128.68800000001</v>
      </c>
      <c r="H539" s="2" t="n">
        <v>833.592</v>
      </c>
      <c r="I539" s="2" t="inlineStr">
        <is>
          <t>BP_RXDATA[37]</t>
        </is>
      </c>
    </row>
    <row r="540">
      <c r="G540" s="2" t="n">
        <v>3206.44800000001</v>
      </c>
      <c r="H540" s="2" t="n">
        <v>833.592</v>
      </c>
      <c r="I540" s="2" t="inlineStr">
        <is>
          <t>BP_RXRD[1]</t>
        </is>
      </c>
    </row>
    <row r="541">
      <c r="G541" s="2" t="n">
        <v>3284.20800000001</v>
      </c>
      <c r="H541" s="2" t="n">
        <v>833.592</v>
      </c>
      <c r="I541" s="2" t="inlineStr">
        <is>
          <t>BP_RXDATA[16]</t>
        </is>
      </c>
    </row>
    <row r="542">
      <c r="G542" s="2" t="n">
        <v>3361.96800000001</v>
      </c>
      <c r="H542" s="2" t="n">
        <v>833.592</v>
      </c>
      <c r="I542" s="2" t="inlineStr">
        <is>
          <t>BP_RXDATA[1]</t>
        </is>
      </c>
    </row>
    <row r="543">
      <c r="G543" s="2" t="n">
        <v>290.448</v>
      </c>
      <c r="H543" s="2" t="n">
        <v>810.932</v>
      </c>
      <c r="I543" s="2" t="inlineStr">
        <is>
          <t>BP_RXDATA[510]</t>
        </is>
      </c>
    </row>
    <row r="544">
      <c r="G544" s="2" t="n">
        <v>368.208</v>
      </c>
      <c r="H544" s="2" t="n">
        <v>810.932</v>
      </c>
      <c r="I544" s="2" t="inlineStr">
        <is>
          <t>BP_RXDATA[495]</t>
        </is>
      </c>
    </row>
    <row r="545">
      <c r="G545" s="2" t="n">
        <v>445.968</v>
      </c>
      <c r="H545" s="2" t="n">
        <v>810.932</v>
      </c>
      <c r="I545" s="2" t="inlineStr">
        <is>
          <t>BP_RXRD[30]</t>
        </is>
      </c>
    </row>
    <row r="546">
      <c r="G546" s="2" t="n">
        <v>523.728</v>
      </c>
      <c r="H546" s="2" t="n">
        <v>810.932</v>
      </c>
      <c r="I546" s="2" t="inlineStr">
        <is>
          <t>BP_RXDATA[474]</t>
        </is>
      </c>
    </row>
    <row r="547">
      <c r="G547" s="2" t="n">
        <v>601.4880000000001</v>
      </c>
      <c r="H547" s="2" t="n">
        <v>810.932</v>
      </c>
      <c r="I547" s="2" t="inlineStr">
        <is>
          <t>BP_RXDATA[458]</t>
        </is>
      </c>
    </row>
    <row r="548">
      <c r="G548" s="2" t="n">
        <v>679.248</v>
      </c>
      <c r="H548" s="2" t="n">
        <v>810.932</v>
      </c>
      <c r="I548" s="2" t="inlineStr">
        <is>
          <t>BP_RXDATA[446]</t>
        </is>
      </c>
    </row>
    <row r="549">
      <c r="G549" s="2" t="n">
        <v>757.008</v>
      </c>
      <c r="H549" s="2" t="n">
        <v>810.932</v>
      </c>
      <c r="I549" s="2" t="inlineStr">
        <is>
          <t>BP_RXDATA[431]</t>
        </is>
      </c>
    </row>
    <row r="550">
      <c r="G550" s="2" t="n">
        <v>834.768</v>
      </c>
      <c r="H550" s="2" t="n">
        <v>810.932</v>
      </c>
      <c r="I550" s="2" t="inlineStr">
        <is>
          <t>BP_RXRD[26]</t>
        </is>
      </c>
    </row>
    <row r="551">
      <c r="G551" s="2" t="n">
        <v>912.528</v>
      </c>
      <c r="H551" s="2" t="n">
        <v>810.932</v>
      </c>
      <c r="I551" s="2" t="inlineStr">
        <is>
          <t>BP_RXDATA[410]</t>
        </is>
      </c>
    </row>
    <row r="552">
      <c r="G552" s="2" t="n">
        <v>990.288</v>
      </c>
      <c r="H552" s="2" t="n">
        <v>810.932</v>
      </c>
      <c r="I552" s="2" t="inlineStr">
        <is>
          <t>BP_RXDATA[394]</t>
        </is>
      </c>
    </row>
    <row r="553">
      <c r="G553" s="2" t="n">
        <v>1068.048</v>
      </c>
      <c r="H553" s="2" t="n">
        <v>810.932</v>
      </c>
      <c r="I553" s="2" t="inlineStr">
        <is>
          <t>BP_RXDATA[382]</t>
        </is>
      </c>
    </row>
    <row r="554">
      <c r="G554" s="2" t="n">
        <v>1145.808</v>
      </c>
      <c r="H554" s="2" t="n">
        <v>810.932</v>
      </c>
      <c r="I554" s="2" t="inlineStr">
        <is>
          <t>BP_RXDATA[367]</t>
        </is>
      </c>
    </row>
    <row r="555">
      <c r="G555" s="2" t="n">
        <v>1223.568</v>
      </c>
      <c r="H555" s="2" t="n">
        <v>810.932</v>
      </c>
      <c r="I555" s="2" t="inlineStr">
        <is>
          <t>BP_RXRD[22]</t>
        </is>
      </c>
    </row>
    <row r="556">
      <c r="G556" s="2" t="n">
        <v>1301.328</v>
      </c>
      <c r="H556" s="2" t="n">
        <v>810.932</v>
      </c>
      <c r="I556" s="2" t="inlineStr">
        <is>
          <t>BP_RXDATA[346]</t>
        </is>
      </c>
    </row>
    <row r="557">
      <c r="G557" s="2" t="n">
        <v>1379.088</v>
      </c>
      <c r="H557" s="2" t="n">
        <v>810.932</v>
      </c>
      <c r="I557" s="2" t="inlineStr">
        <is>
          <t>BP_RXDATA[330]</t>
        </is>
      </c>
    </row>
    <row r="558">
      <c r="G558" s="2" t="n">
        <v>1456.848</v>
      </c>
      <c r="H558" s="2" t="n">
        <v>810.932</v>
      </c>
      <c r="I558" s="2" t="inlineStr">
        <is>
          <t>BP_RXDATA[318]</t>
        </is>
      </c>
    </row>
    <row r="559">
      <c r="G559" s="2" t="n">
        <v>1534.608</v>
      </c>
      <c r="H559" s="2" t="n">
        <v>810.932</v>
      </c>
      <c r="I559" s="2" t="inlineStr">
        <is>
          <t>BP_RXDATA[303]</t>
        </is>
      </c>
    </row>
    <row r="560">
      <c r="G560" s="2" t="n">
        <v>1612.368</v>
      </c>
      <c r="H560" s="2" t="n">
        <v>810.932</v>
      </c>
      <c r="I560" s="2" t="inlineStr">
        <is>
          <t>BP_RXRD[18]</t>
        </is>
      </c>
    </row>
    <row r="561">
      <c r="G561" s="2" t="n">
        <v>1690.128</v>
      </c>
      <c r="H561" s="2" t="n">
        <v>810.932</v>
      </c>
      <c r="I561" s="2" t="inlineStr">
        <is>
          <t>BP_RXDATA[282]</t>
        </is>
      </c>
    </row>
    <row r="562">
      <c r="G562" s="2" t="n">
        <v>1767.888</v>
      </c>
      <c r="H562" s="2" t="n">
        <v>810.932</v>
      </c>
      <c r="I562" s="2" t="inlineStr">
        <is>
          <t>BP_RXDATA[266]</t>
        </is>
      </c>
    </row>
    <row r="563">
      <c r="G563" s="2" t="n">
        <v>1845.648</v>
      </c>
      <c r="H563" s="2" t="n">
        <v>810.932</v>
      </c>
      <c r="I563" s="2" t="inlineStr">
        <is>
          <t>BP_RXDATA[254]</t>
        </is>
      </c>
    </row>
    <row r="564">
      <c r="G564" s="2" t="n">
        <v>1923.408</v>
      </c>
      <c r="H564" s="2" t="n">
        <v>810.932</v>
      </c>
      <c r="I564" s="2" t="inlineStr">
        <is>
          <t>BP_RXDATA[239]</t>
        </is>
      </c>
    </row>
    <row r="565">
      <c r="G565" s="2" t="n">
        <v>2001.168</v>
      </c>
      <c r="H565" s="2" t="n">
        <v>810.932</v>
      </c>
      <c r="I565" s="2" t="inlineStr">
        <is>
          <t>BP_RXRD[14]</t>
        </is>
      </c>
    </row>
    <row r="566">
      <c r="G566" s="2" t="n">
        <v>2078.928</v>
      </c>
      <c r="H566" s="2" t="n">
        <v>810.932</v>
      </c>
      <c r="I566" s="2" t="inlineStr">
        <is>
          <t>BP_RXDATA[218]</t>
        </is>
      </c>
    </row>
    <row r="567">
      <c r="G567" s="2" t="n">
        <v>2156.688</v>
      </c>
      <c r="H567" s="2" t="n">
        <v>810.932</v>
      </c>
      <c r="I567" s="2" t="inlineStr">
        <is>
          <t>BP_RXDATA[202]</t>
        </is>
      </c>
    </row>
    <row r="568">
      <c r="G568" s="2" t="n">
        <v>2234.448</v>
      </c>
      <c r="H568" s="2" t="n">
        <v>810.932</v>
      </c>
      <c r="I568" s="2" t="inlineStr">
        <is>
          <t>BP_RXDATA[190]</t>
        </is>
      </c>
    </row>
    <row r="569">
      <c r="G569" s="2" t="n">
        <v>2312.208</v>
      </c>
      <c r="H569" s="2" t="n">
        <v>810.932</v>
      </c>
      <c r="I569" s="2" t="inlineStr">
        <is>
          <t>BP_RXDATA[175]</t>
        </is>
      </c>
    </row>
    <row r="570">
      <c r="G570" s="2" t="n">
        <v>2389.968</v>
      </c>
      <c r="H570" s="2" t="n">
        <v>810.932</v>
      </c>
      <c r="I570" s="2" t="inlineStr">
        <is>
          <t>BP_RXRD[10]</t>
        </is>
      </c>
    </row>
    <row r="571">
      <c r="G571" s="2" t="n">
        <v>2467.728</v>
      </c>
      <c r="H571" s="2" t="n">
        <v>810.932</v>
      </c>
      <c r="I571" s="2" t="inlineStr">
        <is>
          <t>BP_RXDATA[154]</t>
        </is>
      </c>
    </row>
    <row r="572">
      <c r="G572" s="2" t="n">
        <v>2545.488</v>
      </c>
      <c r="H572" s="2" t="n">
        <v>810.932</v>
      </c>
      <c r="I572" s="2" t="inlineStr">
        <is>
          <t>BP_RXDATA[138]</t>
        </is>
      </c>
    </row>
    <row r="573">
      <c r="G573" s="2" t="n">
        <v>2623.248</v>
      </c>
      <c r="H573" s="2" t="n">
        <v>810.932</v>
      </c>
      <c r="I573" s="2" t="inlineStr">
        <is>
          <t>BP_RXDATA[126]</t>
        </is>
      </c>
    </row>
    <row r="574">
      <c r="G574" s="2" t="n">
        <v>2701.008</v>
      </c>
      <c r="H574" s="2" t="n">
        <v>810.932</v>
      </c>
      <c r="I574" s="2" t="inlineStr">
        <is>
          <t>BP_RXDATA[111]</t>
        </is>
      </c>
    </row>
    <row r="575">
      <c r="G575" s="2" t="n">
        <v>2778.768</v>
      </c>
      <c r="H575" s="2" t="n">
        <v>810.932</v>
      </c>
      <c r="I575" s="2" t="inlineStr">
        <is>
          <t>BP_RXRD[6]</t>
        </is>
      </c>
    </row>
    <row r="576">
      <c r="G576" s="2" t="n">
        <v>2856.528</v>
      </c>
      <c r="H576" s="2" t="n">
        <v>810.932</v>
      </c>
      <c r="I576" s="2" t="inlineStr">
        <is>
          <t>BP_RXDATA[90]</t>
        </is>
      </c>
    </row>
    <row r="577">
      <c r="G577" s="2" t="n">
        <v>2934.28800000001</v>
      </c>
      <c r="H577" s="2" t="n">
        <v>810.932</v>
      </c>
      <c r="I577" s="2" t="inlineStr">
        <is>
          <t>BP_RXDATA[74]</t>
        </is>
      </c>
    </row>
    <row r="578">
      <c r="G578" s="2" t="n">
        <v>3012.04800000001</v>
      </c>
      <c r="H578" s="2" t="n">
        <v>810.932</v>
      </c>
      <c r="I578" s="2" t="inlineStr">
        <is>
          <t>BP_RXDATA[62]</t>
        </is>
      </c>
    </row>
    <row r="579">
      <c r="G579" s="2" t="n">
        <v>3089.80800000001</v>
      </c>
      <c r="H579" s="2" t="n">
        <v>810.932</v>
      </c>
      <c r="I579" s="2" t="inlineStr">
        <is>
          <t>BP_RXDATA[47]</t>
        </is>
      </c>
    </row>
    <row r="580">
      <c r="G580" s="2" t="n">
        <v>3167.56800000001</v>
      </c>
      <c r="H580" s="2" t="n">
        <v>810.932</v>
      </c>
      <c r="I580" s="2" t="inlineStr">
        <is>
          <t>BP_RXRD[2]</t>
        </is>
      </c>
    </row>
    <row r="581">
      <c r="G581" s="2" t="n">
        <v>3245.32800000001</v>
      </c>
      <c r="H581" s="2" t="n">
        <v>810.932</v>
      </c>
      <c r="I581" s="2" t="inlineStr">
        <is>
          <t>BP_RXDATA[26]</t>
        </is>
      </c>
    </row>
    <row r="582">
      <c r="G582" s="2" t="n">
        <v>3323.08800000001</v>
      </c>
      <c r="H582" s="2" t="n">
        <v>810.932</v>
      </c>
      <c r="I582" s="2" t="inlineStr">
        <is>
          <t>BP_RXDATA[10]</t>
        </is>
      </c>
    </row>
    <row r="583">
      <c r="G583" s="2" t="n">
        <v>329.328</v>
      </c>
      <c r="H583" s="2" t="n">
        <v>788.272</v>
      </c>
      <c r="I583" s="2" t="inlineStr">
        <is>
          <t>BP_RXDATA[502]</t>
        </is>
      </c>
    </row>
    <row r="584">
      <c r="G584" s="2" t="n">
        <v>407.088</v>
      </c>
      <c r="H584" s="2" t="n">
        <v>788.272</v>
      </c>
      <c r="I584" s="2" t="inlineStr">
        <is>
          <t>BP_RXDATA[486]</t>
        </is>
      </c>
    </row>
    <row r="585">
      <c r="G585" s="2" t="n">
        <v>484.848</v>
      </c>
      <c r="H585" s="2" t="n">
        <v>788.272</v>
      </c>
      <c r="I585" s="2" t="inlineStr">
        <is>
          <t>VSS</t>
        </is>
      </c>
    </row>
    <row r="586">
      <c r="G586" s="2" t="n">
        <v>562.6079999999999</v>
      </c>
      <c r="H586" s="2" t="n">
        <v>788.272</v>
      </c>
      <c r="I586" s="2" t="inlineStr">
        <is>
          <t>BP_RXDATA[465]</t>
        </is>
      </c>
    </row>
    <row r="587">
      <c r="G587" s="2" t="n">
        <v>640.3680000000001</v>
      </c>
      <c r="H587" s="2" t="n">
        <v>788.272</v>
      </c>
      <c r="I587" s="2" t="inlineStr">
        <is>
          <t>VSS</t>
        </is>
      </c>
    </row>
    <row r="588">
      <c r="G588" s="2" t="n">
        <v>718.128</v>
      </c>
      <c r="H588" s="2" t="n">
        <v>788.272</v>
      </c>
      <c r="I588" s="2" t="inlineStr">
        <is>
          <t>BP_RXDATA[438]</t>
        </is>
      </c>
    </row>
    <row r="589">
      <c r="G589" s="2" t="n">
        <v>795.888</v>
      </c>
      <c r="H589" s="2" t="n">
        <v>788.272</v>
      </c>
      <c r="I589" s="2" t="inlineStr">
        <is>
          <t>BP_RXDATA[422]</t>
        </is>
      </c>
    </row>
    <row r="590">
      <c r="G590" s="2" t="n">
        <v>873.648</v>
      </c>
      <c r="H590" s="2" t="n">
        <v>788.272</v>
      </c>
      <c r="I590" s="2" t="inlineStr">
        <is>
          <t>VSS</t>
        </is>
      </c>
    </row>
    <row r="591">
      <c r="G591" s="2" t="n">
        <v>951.408</v>
      </c>
      <c r="H591" s="2" t="n">
        <v>788.272</v>
      </c>
      <c r="I591" s="2" t="inlineStr">
        <is>
          <t>BP_RXDATA[401]</t>
        </is>
      </c>
    </row>
    <row r="592">
      <c r="G592" s="2" t="n">
        <v>1029.168</v>
      </c>
      <c r="H592" s="2" t="n">
        <v>788.272</v>
      </c>
      <c r="I592" s="2" t="inlineStr">
        <is>
          <t>VSS</t>
        </is>
      </c>
    </row>
    <row r="593">
      <c r="G593" s="2" t="n">
        <v>1106.928</v>
      </c>
      <c r="H593" s="2" t="n">
        <v>788.272</v>
      </c>
      <c r="I593" s="2" t="inlineStr">
        <is>
          <t>BP_RXDATA[374]</t>
        </is>
      </c>
    </row>
    <row r="594">
      <c r="G594" s="2" t="n">
        <v>1184.688</v>
      </c>
      <c r="H594" s="2" t="n">
        <v>788.272</v>
      </c>
      <c r="I594" s="2" t="inlineStr">
        <is>
          <t>BP_RXDATA[358]</t>
        </is>
      </c>
    </row>
    <row r="595">
      <c r="G595" s="2" t="n">
        <v>1262.448</v>
      </c>
      <c r="H595" s="2" t="n">
        <v>788.272</v>
      </c>
      <c r="I595" s="2" t="inlineStr">
        <is>
          <t>VSS</t>
        </is>
      </c>
    </row>
    <row r="596">
      <c r="G596" s="2" t="n">
        <v>1340.208</v>
      </c>
      <c r="H596" s="2" t="n">
        <v>788.272</v>
      </c>
      <c r="I596" s="2" t="inlineStr">
        <is>
          <t>BP_RXDATA[337]</t>
        </is>
      </c>
    </row>
    <row r="597">
      <c r="G597" s="2" t="n">
        <v>1417.968</v>
      </c>
      <c r="H597" s="2" t="n">
        <v>788.272</v>
      </c>
      <c r="I597" s="2" t="inlineStr">
        <is>
          <t>VSS</t>
        </is>
      </c>
    </row>
    <row r="598">
      <c r="G598" s="2" t="n">
        <v>1495.728</v>
      </c>
      <c r="H598" s="2" t="n">
        <v>788.272</v>
      </c>
      <c r="I598" s="2" t="inlineStr">
        <is>
          <t>BP_RXDATA[310]</t>
        </is>
      </c>
    </row>
    <row r="599">
      <c r="G599" s="2" t="n">
        <v>1573.488</v>
      </c>
      <c r="H599" s="2" t="n">
        <v>788.272</v>
      </c>
      <c r="I599" s="2" t="inlineStr">
        <is>
          <t>BP_RXDATA[294]</t>
        </is>
      </c>
    </row>
    <row r="600">
      <c r="G600" s="2" t="n">
        <v>1651.248</v>
      </c>
      <c r="H600" s="2" t="n">
        <v>788.272</v>
      </c>
      <c r="I600" s="2" t="inlineStr">
        <is>
          <t>VSS</t>
        </is>
      </c>
    </row>
    <row r="601">
      <c r="G601" s="2" t="n">
        <v>1729.008</v>
      </c>
      <c r="H601" s="2" t="n">
        <v>788.272</v>
      </c>
      <c r="I601" s="2" t="inlineStr">
        <is>
          <t>BP_RXDATA[273]</t>
        </is>
      </c>
    </row>
    <row r="602">
      <c r="G602" s="2" t="n">
        <v>1806.768</v>
      </c>
      <c r="H602" s="2" t="n">
        <v>788.272</v>
      </c>
      <c r="I602" s="2" t="inlineStr">
        <is>
          <t>VSS</t>
        </is>
      </c>
    </row>
    <row r="603">
      <c r="G603" s="2" t="n">
        <v>1884.528</v>
      </c>
      <c r="H603" s="2" t="n">
        <v>788.272</v>
      </c>
      <c r="I603" s="2" t="inlineStr">
        <is>
          <t>BP_RXDATA[246]</t>
        </is>
      </c>
    </row>
    <row r="604">
      <c r="G604" s="2" t="n">
        <v>1962.288</v>
      </c>
      <c r="H604" s="2" t="n">
        <v>788.272</v>
      </c>
      <c r="I604" s="2" t="inlineStr">
        <is>
          <t>BP_RXDATA[230]</t>
        </is>
      </c>
    </row>
    <row r="605">
      <c r="G605" s="2" t="n">
        <v>2040.048</v>
      </c>
      <c r="H605" s="2" t="n">
        <v>788.272</v>
      </c>
      <c r="I605" s="2" t="inlineStr">
        <is>
          <t>VSS</t>
        </is>
      </c>
    </row>
    <row r="606">
      <c r="G606" s="2" t="n">
        <v>2117.808</v>
      </c>
      <c r="H606" s="2" t="n">
        <v>788.272</v>
      </c>
      <c r="I606" s="2" t="inlineStr">
        <is>
          <t>BP_RXDATA[209]</t>
        </is>
      </c>
    </row>
    <row r="607">
      <c r="G607" s="2" t="n">
        <v>2195.568</v>
      </c>
      <c r="H607" s="2" t="n">
        <v>788.272</v>
      </c>
      <c r="I607" s="2" t="inlineStr">
        <is>
          <t>VSS</t>
        </is>
      </c>
    </row>
    <row r="608">
      <c r="G608" s="2" t="n">
        <v>2273.328</v>
      </c>
      <c r="H608" s="2" t="n">
        <v>788.272</v>
      </c>
      <c r="I608" s="2" t="inlineStr">
        <is>
          <t>BP_RXDATA[182]</t>
        </is>
      </c>
    </row>
    <row r="609">
      <c r="G609" s="2" t="n">
        <v>2351.088</v>
      </c>
      <c r="H609" s="2" t="n">
        <v>788.272</v>
      </c>
      <c r="I609" s="2" t="inlineStr">
        <is>
          <t>BP_RXDATA[166]</t>
        </is>
      </c>
    </row>
    <row r="610">
      <c r="G610" s="2" t="n">
        <v>2428.848</v>
      </c>
      <c r="H610" s="2" t="n">
        <v>788.272</v>
      </c>
      <c r="I610" s="2" t="inlineStr">
        <is>
          <t>VSS</t>
        </is>
      </c>
    </row>
    <row r="611">
      <c r="G611" s="2" t="n">
        <v>2506.608</v>
      </c>
      <c r="H611" s="2" t="n">
        <v>788.272</v>
      </c>
      <c r="I611" s="2" t="inlineStr">
        <is>
          <t>BP_RXDATA[145]</t>
        </is>
      </c>
    </row>
    <row r="612">
      <c r="G612" s="2" t="n">
        <v>2584.368</v>
      </c>
      <c r="H612" s="2" t="n">
        <v>788.272</v>
      </c>
      <c r="I612" s="2" t="inlineStr">
        <is>
          <t>VSS</t>
        </is>
      </c>
    </row>
    <row r="613">
      <c r="G613" s="2" t="n">
        <v>2662.128</v>
      </c>
      <c r="H613" s="2" t="n">
        <v>788.272</v>
      </c>
      <c r="I613" s="2" t="inlineStr">
        <is>
          <t>BP_RXDATA[118]</t>
        </is>
      </c>
    </row>
    <row r="614">
      <c r="G614" s="2" t="n">
        <v>2739.888</v>
      </c>
      <c r="H614" s="2" t="n">
        <v>788.272</v>
      </c>
      <c r="I614" s="2" t="inlineStr">
        <is>
          <t>BP_RXDATA[102]</t>
        </is>
      </c>
    </row>
    <row r="615">
      <c r="G615" s="2" t="n">
        <v>2817.648</v>
      </c>
      <c r="H615" s="2" t="n">
        <v>788.272</v>
      </c>
      <c r="I615" s="2" t="inlineStr">
        <is>
          <t>VSS</t>
        </is>
      </c>
    </row>
    <row r="616">
      <c r="G616" s="2" t="n">
        <v>2895.408</v>
      </c>
      <c r="H616" s="2" t="n">
        <v>788.272</v>
      </c>
      <c r="I616" s="2" t="inlineStr">
        <is>
          <t>BP_RXDATA[81]</t>
        </is>
      </c>
    </row>
    <row r="617">
      <c r="G617" s="2" t="n">
        <v>2973.16800000001</v>
      </c>
      <c r="H617" s="2" t="n">
        <v>788.272</v>
      </c>
      <c r="I617" s="2" t="inlineStr">
        <is>
          <t>VSS</t>
        </is>
      </c>
    </row>
    <row r="618">
      <c r="G618" s="2" t="n">
        <v>3050.92800000001</v>
      </c>
      <c r="H618" s="2" t="n">
        <v>788.272</v>
      </c>
      <c r="I618" s="2" t="inlineStr">
        <is>
          <t>BP_RXDATA[54]</t>
        </is>
      </c>
    </row>
    <row r="619">
      <c r="G619" s="2" t="n">
        <v>3128.68800000001</v>
      </c>
      <c r="H619" s="2" t="n">
        <v>788.272</v>
      </c>
      <c r="I619" s="2" t="inlineStr">
        <is>
          <t>BP_RXDATA[38]</t>
        </is>
      </c>
    </row>
    <row r="620">
      <c r="G620" s="2" t="n">
        <v>3206.44800000001</v>
      </c>
      <c r="H620" s="2" t="n">
        <v>788.272</v>
      </c>
      <c r="I620" s="2" t="inlineStr">
        <is>
          <t>VSS</t>
        </is>
      </c>
    </row>
    <row r="621">
      <c r="G621" s="2" t="n">
        <v>3284.20800000001</v>
      </c>
      <c r="H621" s="2" t="n">
        <v>788.272</v>
      </c>
      <c r="I621" s="2" t="inlineStr">
        <is>
          <t>BP_RXDATA[17]</t>
        </is>
      </c>
    </row>
    <row r="622">
      <c r="G622" s="2" t="n">
        <v>3361.96800000001</v>
      </c>
      <c r="H622" s="2" t="n">
        <v>788.272</v>
      </c>
      <c r="I622" s="2" t="inlineStr">
        <is>
          <t>VSS</t>
        </is>
      </c>
    </row>
    <row r="623">
      <c r="G623" s="2" t="n">
        <v>290.448</v>
      </c>
      <c r="H623" s="2" t="n">
        <v>765.612</v>
      </c>
      <c r="I623" s="2" t="inlineStr">
        <is>
          <t>BP_RXDATA[509]</t>
        </is>
      </c>
    </row>
    <row r="624">
      <c r="G624" s="2" t="n">
        <v>368.208</v>
      </c>
      <c r="H624" s="2" t="n">
        <v>765.612</v>
      </c>
      <c r="I624" s="2" t="inlineStr">
        <is>
          <t>BP_RXDATA[494]</t>
        </is>
      </c>
    </row>
    <row r="625">
      <c r="G625" s="2" t="n">
        <v>445.968</v>
      </c>
      <c r="H625" s="2" t="n">
        <v>765.612</v>
      </c>
      <c r="I625" s="2" t="inlineStr">
        <is>
          <t>VCCIO</t>
        </is>
      </c>
    </row>
    <row r="626">
      <c r="G626" s="2" t="n">
        <v>523.728</v>
      </c>
      <c r="H626" s="2" t="n">
        <v>765.612</v>
      </c>
      <c r="I626" s="2" t="inlineStr">
        <is>
          <t>BP_RXDATA[473]</t>
        </is>
      </c>
    </row>
    <row r="627">
      <c r="G627" s="2" t="n">
        <v>601.4880000000001</v>
      </c>
      <c r="H627" s="2" t="n">
        <v>765.612</v>
      </c>
      <c r="I627" s="2" t="inlineStr">
        <is>
          <t>BP_RXDATA[457]</t>
        </is>
      </c>
    </row>
    <row r="628">
      <c r="G628" s="2" t="n">
        <v>679.248</v>
      </c>
      <c r="H628" s="2" t="n">
        <v>765.612</v>
      </c>
      <c r="I628" s="2" t="inlineStr">
        <is>
          <t>BP_RXDATA[445]</t>
        </is>
      </c>
    </row>
    <row r="629">
      <c r="G629" s="2" t="n">
        <v>757.008</v>
      </c>
      <c r="H629" s="2" t="n">
        <v>765.612</v>
      </c>
      <c r="I629" s="2" t="inlineStr">
        <is>
          <t>BP_RXDATA[430]</t>
        </is>
      </c>
    </row>
    <row r="630">
      <c r="G630" s="2" t="n">
        <v>834.768</v>
      </c>
      <c r="H630" s="2" t="n">
        <v>765.612</v>
      </c>
      <c r="I630" s="2" t="inlineStr">
        <is>
          <t>VCCIO</t>
        </is>
      </c>
    </row>
    <row r="631">
      <c r="G631" s="2" t="n">
        <v>912.528</v>
      </c>
      <c r="H631" s="2" t="n">
        <v>765.612</v>
      </c>
      <c r="I631" s="2" t="inlineStr">
        <is>
          <t>BP_RXDATA[409]</t>
        </is>
      </c>
    </row>
    <row r="632">
      <c r="G632" s="2" t="n">
        <v>990.288</v>
      </c>
      <c r="H632" s="2" t="n">
        <v>765.612</v>
      </c>
      <c r="I632" s="2" t="inlineStr">
        <is>
          <t>BP_RXDATA[393]</t>
        </is>
      </c>
    </row>
    <row r="633">
      <c r="G633" s="2" t="n">
        <v>1068.048</v>
      </c>
      <c r="H633" s="2" t="n">
        <v>765.612</v>
      </c>
      <c r="I633" s="2" t="inlineStr">
        <is>
          <t>BP_RXDATA[381]</t>
        </is>
      </c>
    </row>
    <row r="634">
      <c r="G634" s="2" t="n">
        <v>1145.808</v>
      </c>
      <c r="H634" s="2" t="n">
        <v>765.612</v>
      </c>
      <c r="I634" s="2" t="inlineStr">
        <is>
          <t>BP_RXDATA[366]</t>
        </is>
      </c>
    </row>
    <row r="635">
      <c r="G635" s="2" t="n">
        <v>1223.568</v>
      </c>
      <c r="H635" s="2" t="n">
        <v>765.612</v>
      </c>
      <c r="I635" s="2" t="inlineStr">
        <is>
          <t>VCCIO</t>
        </is>
      </c>
    </row>
    <row r="636">
      <c r="G636" s="2" t="n">
        <v>1301.328</v>
      </c>
      <c r="H636" s="2" t="n">
        <v>765.612</v>
      </c>
      <c r="I636" s="2" t="inlineStr">
        <is>
          <t>BP_RXDATA[345]</t>
        </is>
      </c>
    </row>
    <row r="637">
      <c r="G637" s="2" t="n">
        <v>1379.088</v>
      </c>
      <c r="H637" s="2" t="n">
        <v>765.612</v>
      </c>
      <c r="I637" s="2" t="inlineStr">
        <is>
          <t>BP_RXDATA[329]</t>
        </is>
      </c>
    </row>
    <row r="638">
      <c r="G638" s="2" t="n">
        <v>1456.848</v>
      </c>
      <c r="H638" s="2" t="n">
        <v>765.612</v>
      </c>
      <c r="I638" s="2" t="inlineStr">
        <is>
          <t>BP_RXDATA[317]</t>
        </is>
      </c>
    </row>
    <row r="639">
      <c r="G639" s="2" t="n">
        <v>1534.608</v>
      </c>
      <c r="H639" s="2" t="n">
        <v>765.612</v>
      </c>
      <c r="I639" s="2" t="inlineStr">
        <is>
          <t>BP_RXDATA[302]</t>
        </is>
      </c>
    </row>
    <row r="640">
      <c r="G640" s="2" t="n">
        <v>1612.368</v>
      </c>
      <c r="H640" s="2" t="n">
        <v>765.612</v>
      </c>
      <c r="I640" s="2" t="inlineStr">
        <is>
          <t>VCCIO</t>
        </is>
      </c>
    </row>
    <row r="641">
      <c r="G641" s="2" t="n">
        <v>1690.128</v>
      </c>
      <c r="H641" s="2" t="n">
        <v>765.612</v>
      </c>
      <c r="I641" s="2" t="inlineStr">
        <is>
          <t>BP_RXDATA[281]</t>
        </is>
      </c>
    </row>
    <row r="642">
      <c r="G642" s="2" t="n">
        <v>1767.888</v>
      </c>
      <c r="H642" s="2" t="n">
        <v>765.612</v>
      </c>
      <c r="I642" s="2" t="inlineStr">
        <is>
          <t>BP_RXDATA[265]</t>
        </is>
      </c>
    </row>
    <row r="643">
      <c r="G643" s="2" t="n">
        <v>1845.648</v>
      </c>
      <c r="H643" s="2" t="n">
        <v>765.612</v>
      </c>
      <c r="I643" s="2" t="inlineStr">
        <is>
          <t>BP_RXDATA[253]</t>
        </is>
      </c>
    </row>
    <row r="644">
      <c r="G644" s="2" t="n">
        <v>1923.408</v>
      </c>
      <c r="H644" s="2" t="n">
        <v>765.612</v>
      </c>
      <c r="I644" s="2" t="inlineStr">
        <is>
          <t>BP_RXDATA[238]</t>
        </is>
      </c>
    </row>
    <row r="645">
      <c r="G645" s="2" t="n">
        <v>2001.168</v>
      </c>
      <c r="H645" s="2" t="n">
        <v>765.612</v>
      </c>
      <c r="I645" s="2" t="inlineStr">
        <is>
          <t>VCCIO</t>
        </is>
      </c>
    </row>
    <row r="646">
      <c r="G646" s="2" t="n">
        <v>2078.928</v>
      </c>
      <c r="H646" s="2" t="n">
        <v>765.612</v>
      </c>
      <c r="I646" s="2" t="inlineStr">
        <is>
          <t>BP_RXDATA[217]</t>
        </is>
      </c>
    </row>
    <row r="647">
      <c r="G647" s="2" t="n">
        <v>2156.688</v>
      </c>
      <c r="H647" s="2" t="n">
        <v>765.612</v>
      </c>
      <c r="I647" s="2" t="inlineStr">
        <is>
          <t>BP_RXDATA[201]</t>
        </is>
      </c>
    </row>
    <row r="648">
      <c r="G648" s="2" t="n">
        <v>2234.448</v>
      </c>
      <c r="H648" s="2" t="n">
        <v>765.612</v>
      </c>
      <c r="I648" s="2" t="inlineStr">
        <is>
          <t>BP_RXDATA[189]</t>
        </is>
      </c>
    </row>
    <row r="649">
      <c r="G649" s="2" t="n">
        <v>2312.208</v>
      </c>
      <c r="H649" s="2" t="n">
        <v>765.612</v>
      </c>
      <c r="I649" s="2" t="inlineStr">
        <is>
          <t>BP_RXDATA[174]</t>
        </is>
      </c>
    </row>
    <row r="650">
      <c r="G650" s="2" t="n">
        <v>2389.968</v>
      </c>
      <c r="H650" s="2" t="n">
        <v>765.612</v>
      </c>
      <c r="I650" s="2" t="inlineStr">
        <is>
          <t>VCCIO</t>
        </is>
      </c>
    </row>
    <row r="651">
      <c r="G651" s="2" t="n">
        <v>2467.728</v>
      </c>
      <c r="H651" s="2" t="n">
        <v>765.612</v>
      </c>
      <c r="I651" s="2" t="inlineStr">
        <is>
          <t>BP_RXDATA[153]</t>
        </is>
      </c>
    </row>
    <row r="652">
      <c r="G652" s="2" t="n">
        <v>2545.488</v>
      </c>
      <c r="H652" s="2" t="n">
        <v>765.612</v>
      </c>
      <c r="I652" s="2" t="inlineStr">
        <is>
          <t>BP_RXDATA[137]</t>
        </is>
      </c>
    </row>
    <row r="653">
      <c r="G653" s="2" t="n">
        <v>2623.248</v>
      </c>
      <c r="H653" s="2" t="n">
        <v>765.612</v>
      </c>
      <c r="I653" s="2" t="inlineStr">
        <is>
          <t>BP_RXDATA[125]</t>
        </is>
      </c>
    </row>
    <row r="654">
      <c r="G654" s="2" t="n">
        <v>2701.008</v>
      </c>
      <c r="H654" s="2" t="n">
        <v>765.612</v>
      </c>
      <c r="I654" s="2" t="inlineStr">
        <is>
          <t>BP_RXDATA[110]</t>
        </is>
      </c>
    </row>
    <row r="655">
      <c r="G655" s="2" t="n">
        <v>2778.768</v>
      </c>
      <c r="H655" s="2" t="n">
        <v>765.612</v>
      </c>
      <c r="I655" s="2" t="inlineStr">
        <is>
          <t>VCCIO</t>
        </is>
      </c>
    </row>
    <row r="656">
      <c r="G656" s="2" t="n">
        <v>2856.528</v>
      </c>
      <c r="H656" s="2" t="n">
        <v>765.612</v>
      </c>
      <c r="I656" s="2" t="inlineStr">
        <is>
          <t>BP_RXDATA[89]</t>
        </is>
      </c>
    </row>
    <row r="657">
      <c r="G657" s="2" t="n">
        <v>2934.28800000001</v>
      </c>
      <c r="H657" s="2" t="n">
        <v>765.612</v>
      </c>
      <c r="I657" s="2" t="inlineStr">
        <is>
          <t>BP_RXDATA[73]</t>
        </is>
      </c>
    </row>
    <row r="658">
      <c r="G658" s="2" t="n">
        <v>3012.04800000001</v>
      </c>
      <c r="H658" s="2" t="n">
        <v>765.612</v>
      </c>
      <c r="I658" s="2" t="inlineStr">
        <is>
          <t>BP_RXDATA[61]</t>
        </is>
      </c>
    </row>
    <row r="659">
      <c r="G659" s="2" t="n">
        <v>3089.80800000001</v>
      </c>
      <c r="H659" s="2" t="n">
        <v>765.612</v>
      </c>
      <c r="I659" s="2" t="inlineStr">
        <is>
          <t>BP_RXDATA[46]</t>
        </is>
      </c>
    </row>
    <row r="660">
      <c r="G660" s="2" t="n">
        <v>3167.56800000001</v>
      </c>
      <c r="H660" s="2" t="n">
        <v>765.612</v>
      </c>
      <c r="I660" s="2" t="inlineStr">
        <is>
          <t>VCCIO</t>
        </is>
      </c>
    </row>
    <row r="661">
      <c r="G661" s="2" t="n">
        <v>3245.32800000001</v>
      </c>
      <c r="H661" s="2" t="n">
        <v>765.612</v>
      </c>
      <c r="I661" s="2" t="inlineStr">
        <is>
          <t>BP_RXDATA[25]</t>
        </is>
      </c>
    </row>
    <row r="662">
      <c r="G662" s="2" t="n">
        <v>3323.08800000001</v>
      </c>
      <c r="H662" s="2" t="n">
        <v>765.612</v>
      </c>
      <c r="I662" s="2" t="inlineStr">
        <is>
          <t>BP_RXDATA[9]</t>
        </is>
      </c>
    </row>
    <row r="663">
      <c r="G663" s="2" t="n">
        <v>329.328</v>
      </c>
      <c r="H663" s="2" t="n">
        <v>742.952</v>
      </c>
      <c r="I663" s="2" t="inlineStr">
        <is>
          <t>BP_RXDATA[503]</t>
        </is>
      </c>
    </row>
    <row r="664">
      <c r="G664" s="2" t="n">
        <v>407.088</v>
      </c>
      <c r="H664" s="2" t="n">
        <v>742.952</v>
      </c>
      <c r="I664" s="2" t="inlineStr">
        <is>
          <t>BP_RXDATA[487]</t>
        </is>
      </c>
    </row>
    <row r="665">
      <c r="G665" s="2" t="n">
        <v>484.848</v>
      </c>
      <c r="H665" s="2" t="n">
        <v>742.952</v>
      </c>
      <c r="I665" s="2" t="inlineStr">
        <is>
          <t>BP_RXCKRD[7]</t>
        </is>
      </c>
    </row>
    <row r="666">
      <c r="G666" s="2" t="n">
        <v>562.6079999999999</v>
      </c>
      <c r="H666" s="2" t="n">
        <v>742.952</v>
      </c>
      <c r="I666" s="2" t="inlineStr">
        <is>
          <t>BP_RXDATA[466]</t>
        </is>
      </c>
    </row>
    <row r="667">
      <c r="G667" s="2" t="n">
        <v>640.3680000000001</v>
      </c>
      <c r="H667" s="2" t="n">
        <v>742.952</v>
      </c>
      <c r="I667" s="2" t="inlineStr">
        <is>
          <t>BP_RXDATA[450]</t>
        </is>
      </c>
    </row>
    <row r="668">
      <c r="G668" s="2" t="n">
        <v>718.128</v>
      </c>
      <c r="H668" s="2" t="n">
        <v>742.952</v>
      </c>
      <c r="I668" s="2" t="inlineStr">
        <is>
          <t>BP_RXDATA[439]</t>
        </is>
      </c>
    </row>
    <row r="669">
      <c r="G669" s="2" t="n">
        <v>795.888</v>
      </c>
      <c r="H669" s="2" t="n">
        <v>742.952</v>
      </c>
      <c r="I669" s="2" t="inlineStr">
        <is>
          <t>BP_RXDATA[423]</t>
        </is>
      </c>
    </row>
    <row r="670">
      <c r="G670" s="2" t="n">
        <v>873.648</v>
      </c>
      <c r="H670" s="2" t="n">
        <v>742.952</v>
      </c>
      <c r="I670" s="2" t="inlineStr">
        <is>
          <t>BP_RXCKRD[6]</t>
        </is>
      </c>
    </row>
    <row r="671">
      <c r="G671" s="2" t="n">
        <v>951.408</v>
      </c>
      <c r="H671" s="2" t="n">
        <v>742.952</v>
      </c>
      <c r="I671" s="2" t="inlineStr">
        <is>
          <t>BP_RXDATA[402]</t>
        </is>
      </c>
    </row>
    <row r="672">
      <c r="G672" s="2" t="n">
        <v>1029.168</v>
      </c>
      <c r="H672" s="2" t="n">
        <v>742.952</v>
      </c>
      <c r="I672" s="2" t="inlineStr">
        <is>
          <t>BP_RXDATA[386]</t>
        </is>
      </c>
    </row>
    <row r="673">
      <c r="G673" s="2" t="n">
        <v>1106.928</v>
      </c>
      <c r="H673" s="2" t="n">
        <v>742.952</v>
      </c>
      <c r="I673" s="2" t="inlineStr">
        <is>
          <t>BP_RXDATA[375]</t>
        </is>
      </c>
    </row>
    <row r="674">
      <c r="G674" s="2" t="n">
        <v>1184.688</v>
      </c>
      <c r="H674" s="2" t="n">
        <v>742.952</v>
      </c>
      <c r="I674" s="2" t="inlineStr">
        <is>
          <t>BP_RXDATA[359]</t>
        </is>
      </c>
    </row>
    <row r="675">
      <c r="G675" s="2" t="n">
        <v>1262.448</v>
      </c>
      <c r="H675" s="2" t="n">
        <v>742.952</v>
      </c>
      <c r="I675" s="2" t="inlineStr">
        <is>
          <t>BP_RXCKRD[5]</t>
        </is>
      </c>
    </row>
    <row r="676">
      <c r="G676" s="2" t="n">
        <v>1340.208</v>
      </c>
      <c r="H676" s="2" t="n">
        <v>742.952</v>
      </c>
      <c r="I676" s="2" t="inlineStr">
        <is>
          <t>BP_RXDATA[338]</t>
        </is>
      </c>
    </row>
    <row r="677">
      <c r="G677" s="2" t="n">
        <v>1417.968</v>
      </c>
      <c r="H677" s="2" t="n">
        <v>742.952</v>
      </c>
      <c r="I677" s="2" t="inlineStr">
        <is>
          <t>BP_RXDATA[322]</t>
        </is>
      </c>
    </row>
    <row r="678">
      <c r="G678" s="2" t="n">
        <v>1495.728</v>
      </c>
      <c r="H678" s="2" t="n">
        <v>742.952</v>
      </c>
      <c r="I678" s="2" t="inlineStr">
        <is>
          <t>BP_RXDATA[311]</t>
        </is>
      </c>
    </row>
    <row r="679">
      <c r="G679" s="2" t="n">
        <v>1573.488</v>
      </c>
      <c r="H679" s="2" t="n">
        <v>742.952</v>
      </c>
      <c r="I679" s="2" t="inlineStr">
        <is>
          <t>BP_RXDATA[295]</t>
        </is>
      </c>
    </row>
    <row r="680">
      <c r="G680" s="2" t="n">
        <v>1651.248</v>
      </c>
      <c r="H680" s="2" t="n">
        <v>742.952</v>
      </c>
      <c r="I680" s="2" t="inlineStr">
        <is>
          <t>BP_RXCKRD[4]</t>
        </is>
      </c>
    </row>
    <row r="681">
      <c r="G681" s="2" t="n">
        <v>1729.008</v>
      </c>
      <c r="H681" s="2" t="n">
        <v>742.952</v>
      </c>
      <c r="I681" s="2" t="inlineStr">
        <is>
          <t>BP_RXDATA[274]</t>
        </is>
      </c>
    </row>
    <row r="682">
      <c r="G682" s="2" t="n">
        <v>1806.768</v>
      </c>
      <c r="H682" s="2" t="n">
        <v>742.952</v>
      </c>
      <c r="I682" s="2" t="inlineStr">
        <is>
          <t>BP_RXDATA[258]</t>
        </is>
      </c>
    </row>
    <row r="683">
      <c r="G683" s="2" t="n">
        <v>1884.528</v>
      </c>
      <c r="H683" s="2" t="n">
        <v>742.952</v>
      </c>
      <c r="I683" s="2" t="inlineStr">
        <is>
          <t>BP_RXDATA[247]</t>
        </is>
      </c>
    </row>
    <row r="684">
      <c r="G684" s="2" t="n">
        <v>1962.288</v>
      </c>
      <c r="H684" s="2" t="n">
        <v>742.952</v>
      </c>
      <c r="I684" s="2" t="inlineStr">
        <is>
          <t>BP_RXDATA[231]</t>
        </is>
      </c>
    </row>
    <row r="685">
      <c r="G685" s="2" t="n">
        <v>2040.048</v>
      </c>
      <c r="H685" s="2" t="n">
        <v>742.952</v>
      </c>
      <c r="I685" s="2" t="inlineStr">
        <is>
          <t>BP_RXCKRD[3]</t>
        </is>
      </c>
    </row>
    <row r="686">
      <c r="G686" s="2" t="n">
        <v>2117.808</v>
      </c>
      <c r="H686" s="2" t="n">
        <v>742.952</v>
      </c>
      <c r="I686" s="2" t="inlineStr">
        <is>
          <t>BP_RXDATA[210]</t>
        </is>
      </c>
    </row>
    <row r="687">
      <c r="G687" s="2" t="n">
        <v>2195.568</v>
      </c>
      <c r="H687" s="2" t="n">
        <v>742.952</v>
      </c>
      <c r="I687" s="2" t="inlineStr">
        <is>
          <t>BP_RXDATA[194]</t>
        </is>
      </c>
    </row>
    <row r="688">
      <c r="G688" s="2" t="n">
        <v>2273.328</v>
      </c>
      <c r="H688" s="2" t="n">
        <v>742.952</v>
      </c>
      <c r="I688" s="2" t="inlineStr">
        <is>
          <t>BP_RXDATA[183]</t>
        </is>
      </c>
    </row>
    <row r="689">
      <c r="G689" s="2" t="n">
        <v>2351.088</v>
      </c>
      <c r="H689" s="2" t="n">
        <v>742.952</v>
      </c>
      <c r="I689" s="2" t="inlineStr">
        <is>
          <t>BP_RXDATA[167]</t>
        </is>
      </c>
    </row>
    <row r="690">
      <c r="G690" s="2" t="n">
        <v>2428.848</v>
      </c>
      <c r="H690" s="2" t="n">
        <v>742.952</v>
      </c>
      <c r="I690" s="2" t="inlineStr">
        <is>
          <t>BP_RXCKRD[2]</t>
        </is>
      </c>
    </row>
    <row r="691">
      <c r="G691" s="2" t="n">
        <v>2506.608</v>
      </c>
      <c r="H691" s="2" t="n">
        <v>742.952</v>
      </c>
      <c r="I691" s="2" t="inlineStr">
        <is>
          <t>BP_RXDATA[146]</t>
        </is>
      </c>
    </row>
    <row r="692">
      <c r="G692" s="2" t="n">
        <v>2584.368</v>
      </c>
      <c r="H692" s="2" t="n">
        <v>742.952</v>
      </c>
      <c r="I692" s="2" t="inlineStr">
        <is>
          <t>BP_RXDATA[130]</t>
        </is>
      </c>
    </row>
    <row r="693">
      <c r="G693" s="2" t="n">
        <v>2662.128</v>
      </c>
      <c r="H693" s="2" t="n">
        <v>742.952</v>
      </c>
      <c r="I693" s="2" t="inlineStr">
        <is>
          <t>BP_RXDATA[119]</t>
        </is>
      </c>
    </row>
    <row r="694">
      <c r="G694" s="2" t="n">
        <v>2739.888</v>
      </c>
      <c r="H694" s="2" t="n">
        <v>742.952</v>
      </c>
      <c r="I694" s="2" t="inlineStr">
        <is>
          <t>BP_RXDATA[103]</t>
        </is>
      </c>
    </row>
    <row r="695">
      <c r="G695" s="2" t="n">
        <v>2817.648</v>
      </c>
      <c r="H695" s="2" t="n">
        <v>742.952</v>
      </c>
      <c r="I695" s="2" t="inlineStr">
        <is>
          <t>BP_RXCKRD[1]</t>
        </is>
      </c>
    </row>
    <row r="696">
      <c r="G696" s="2" t="n">
        <v>2895.408</v>
      </c>
      <c r="H696" s="2" t="n">
        <v>742.952</v>
      </c>
      <c r="I696" s="2" t="inlineStr">
        <is>
          <t>BP_RXDATA[82]</t>
        </is>
      </c>
    </row>
    <row r="697">
      <c r="G697" s="2" t="n">
        <v>2973.16800000001</v>
      </c>
      <c r="H697" s="2" t="n">
        <v>742.952</v>
      </c>
      <c r="I697" s="2" t="inlineStr">
        <is>
          <t>BP_RXDATA[66]</t>
        </is>
      </c>
    </row>
    <row r="698">
      <c r="G698" s="2" t="n">
        <v>3050.92800000001</v>
      </c>
      <c r="H698" s="2" t="n">
        <v>742.952</v>
      </c>
      <c r="I698" s="2" t="inlineStr">
        <is>
          <t>BP_RXDATA[55]</t>
        </is>
      </c>
    </row>
    <row r="699">
      <c r="G699" s="2" t="n">
        <v>3128.68800000001</v>
      </c>
      <c r="H699" s="2" t="n">
        <v>742.952</v>
      </c>
      <c r="I699" s="2" t="inlineStr">
        <is>
          <t>BP_RXDATA[39]</t>
        </is>
      </c>
    </row>
    <row r="700">
      <c r="G700" s="2" t="n">
        <v>3206.44800000001</v>
      </c>
      <c r="H700" s="2" t="n">
        <v>742.952</v>
      </c>
      <c r="I700" s="2" t="inlineStr">
        <is>
          <t>BP_RXCKRD[0]</t>
        </is>
      </c>
    </row>
    <row r="701">
      <c r="G701" s="2" t="n">
        <v>3284.20800000001</v>
      </c>
      <c r="H701" s="2" t="n">
        <v>742.952</v>
      </c>
      <c r="I701" s="2" t="inlineStr">
        <is>
          <t>BP_RXDATA[18]</t>
        </is>
      </c>
    </row>
    <row r="702">
      <c r="G702" s="2" t="n">
        <v>3361.96800000001</v>
      </c>
      <c r="H702" s="2" t="n">
        <v>742.952</v>
      </c>
      <c r="I702" s="2" t="inlineStr">
        <is>
          <t>BP_RXDATA[2]</t>
        </is>
      </c>
    </row>
    <row r="703">
      <c r="G703" s="2" t="n">
        <v>290.448</v>
      </c>
      <c r="H703" s="2" t="n">
        <v>720.292</v>
      </c>
      <c r="I703" s="2" t="inlineStr">
        <is>
          <t>VSS</t>
        </is>
      </c>
    </row>
    <row r="704">
      <c r="G704" s="2" t="n">
        <v>368.208</v>
      </c>
      <c r="H704" s="2" t="n">
        <v>720.292</v>
      </c>
      <c r="I704" s="2" t="inlineStr">
        <is>
          <t>BP_RXDATA[493]</t>
        </is>
      </c>
    </row>
    <row r="705">
      <c r="G705" s="2" t="n">
        <v>445.968</v>
      </c>
      <c r="H705" s="2" t="n">
        <v>720.292</v>
      </c>
      <c r="I705" s="2" t="inlineStr">
        <is>
          <t>BP_RXTRK[7]</t>
        </is>
      </c>
    </row>
    <row r="706">
      <c r="G706" s="2" t="n">
        <v>523.728</v>
      </c>
      <c r="H706" s="2" t="n">
        <v>720.292</v>
      </c>
      <c r="I706" s="2" t="inlineStr">
        <is>
          <t>BP_RXDATA[472]</t>
        </is>
      </c>
    </row>
    <row r="707">
      <c r="G707" s="2" t="n">
        <v>601.4880000000001</v>
      </c>
      <c r="H707" s="2" t="n">
        <v>720.292</v>
      </c>
      <c r="I707" s="2" t="inlineStr">
        <is>
          <t>BP_RXDATA[456]</t>
        </is>
      </c>
    </row>
    <row r="708">
      <c r="G708" s="2" t="n">
        <v>679.248</v>
      </c>
      <c r="H708" s="2" t="n">
        <v>720.292</v>
      </c>
      <c r="I708" s="2" t="inlineStr">
        <is>
          <t>VSS</t>
        </is>
      </c>
    </row>
    <row r="709">
      <c r="G709" s="2" t="n">
        <v>757.008</v>
      </c>
      <c r="H709" s="2" t="n">
        <v>720.292</v>
      </c>
      <c r="I709" s="2" t="inlineStr">
        <is>
          <t>BP_RXDATA[429]</t>
        </is>
      </c>
    </row>
    <row r="710">
      <c r="G710" s="2" t="n">
        <v>834.768</v>
      </c>
      <c r="H710" s="2" t="n">
        <v>720.292</v>
      </c>
      <c r="I710" s="2" t="inlineStr">
        <is>
          <t>BP_RXTRK[6]</t>
        </is>
      </c>
    </row>
    <row r="711">
      <c r="G711" s="2" t="n">
        <v>912.528</v>
      </c>
      <c r="H711" s="2" t="n">
        <v>720.292</v>
      </c>
      <c r="I711" s="2" t="inlineStr">
        <is>
          <t>BP_RXDATA[408]</t>
        </is>
      </c>
    </row>
    <row r="712">
      <c r="G712" s="2" t="n">
        <v>990.288</v>
      </c>
      <c r="H712" s="2" t="n">
        <v>720.292</v>
      </c>
      <c r="I712" s="2" t="inlineStr">
        <is>
          <t>BP_RXDATA[392]</t>
        </is>
      </c>
    </row>
    <row r="713">
      <c r="G713" s="2" t="n">
        <v>1068.048</v>
      </c>
      <c r="H713" s="2" t="n">
        <v>720.292</v>
      </c>
      <c r="I713" s="2" t="inlineStr">
        <is>
          <t>VSS</t>
        </is>
      </c>
    </row>
    <row r="714">
      <c r="G714" s="2" t="n">
        <v>1145.808</v>
      </c>
      <c r="H714" s="2" t="n">
        <v>720.292</v>
      </c>
      <c r="I714" s="2" t="inlineStr">
        <is>
          <t>BP_RXDATA[365]</t>
        </is>
      </c>
    </row>
    <row r="715">
      <c r="G715" s="2" t="n">
        <v>1223.568</v>
      </c>
      <c r="H715" s="2" t="n">
        <v>720.292</v>
      </c>
      <c r="I715" s="2" t="inlineStr">
        <is>
          <t>BP_RXTRK[5]</t>
        </is>
      </c>
    </row>
    <row r="716">
      <c r="G716" s="2" t="n">
        <v>1301.328</v>
      </c>
      <c r="H716" s="2" t="n">
        <v>720.292</v>
      </c>
      <c r="I716" s="2" t="inlineStr">
        <is>
          <t>BP_RXDATA[344]</t>
        </is>
      </c>
    </row>
    <row r="717">
      <c r="G717" s="2" t="n">
        <v>1379.088</v>
      </c>
      <c r="H717" s="2" t="n">
        <v>720.292</v>
      </c>
      <c r="I717" s="2" t="inlineStr">
        <is>
          <t>BP_RXDATA[328]</t>
        </is>
      </c>
    </row>
    <row r="718">
      <c r="G718" s="2" t="n">
        <v>1456.848</v>
      </c>
      <c r="H718" s="2" t="n">
        <v>720.292</v>
      </c>
      <c r="I718" s="2" t="inlineStr">
        <is>
          <t>VSS</t>
        </is>
      </c>
    </row>
    <row r="719">
      <c r="G719" s="2" t="n">
        <v>1534.608</v>
      </c>
      <c r="H719" s="2" t="n">
        <v>720.292</v>
      </c>
      <c r="I719" s="2" t="inlineStr">
        <is>
          <t>BP_RXDATA[301]</t>
        </is>
      </c>
    </row>
    <row r="720">
      <c r="G720" s="2" t="n">
        <v>1612.368</v>
      </c>
      <c r="H720" s="2" t="n">
        <v>720.292</v>
      </c>
      <c r="I720" s="2" t="inlineStr">
        <is>
          <t>BP_RXTRK[4]</t>
        </is>
      </c>
    </row>
    <row r="721">
      <c r="G721" s="2" t="n">
        <v>1690.128</v>
      </c>
      <c r="H721" s="2" t="n">
        <v>720.292</v>
      </c>
      <c r="I721" s="2" t="inlineStr">
        <is>
          <t>BP_RXDATA[280]</t>
        </is>
      </c>
    </row>
    <row r="722">
      <c r="G722" s="2" t="n">
        <v>1767.888</v>
      </c>
      <c r="H722" s="2" t="n">
        <v>720.292</v>
      </c>
      <c r="I722" s="2" t="inlineStr">
        <is>
          <t>BP_RXDATA[264]</t>
        </is>
      </c>
    </row>
    <row r="723">
      <c r="G723" s="2" t="n">
        <v>1845.648</v>
      </c>
      <c r="H723" s="2" t="n">
        <v>720.292</v>
      </c>
      <c r="I723" s="2" t="inlineStr">
        <is>
          <t>VSS</t>
        </is>
      </c>
    </row>
    <row r="724">
      <c r="G724" s="2" t="n">
        <v>1923.408</v>
      </c>
      <c r="H724" s="2" t="n">
        <v>720.292</v>
      </c>
      <c r="I724" s="2" t="inlineStr">
        <is>
          <t>BP_RXDATA[237]</t>
        </is>
      </c>
    </row>
    <row r="725">
      <c r="G725" s="2" t="n">
        <v>2001.168</v>
      </c>
      <c r="H725" s="2" t="n">
        <v>720.292</v>
      </c>
      <c r="I725" s="2" t="inlineStr">
        <is>
          <t>BP_RXTRK[3]</t>
        </is>
      </c>
    </row>
    <row r="726">
      <c r="G726" s="2" t="n">
        <v>2078.928</v>
      </c>
      <c r="H726" s="2" t="n">
        <v>720.292</v>
      </c>
      <c r="I726" s="2" t="inlineStr">
        <is>
          <t>BP_RXDATA[216]</t>
        </is>
      </c>
    </row>
    <row r="727">
      <c r="G727" s="2" t="n">
        <v>2156.688</v>
      </c>
      <c r="H727" s="2" t="n">
        <v>720.292</v>
      </c>
      <c r="I727" s="2" t="inlineStr">
        <is>
          <t>BP_RXDATA[200]</t>
        </is>
      </c>
    </row>
    <row r="728">
      <c r="G728" s="2" t="n">
        <v>2234.448</v>
      </c>
      <c r="H728" s="2" t="n">
        <v>720.292</v>
      </c>
      <c r="I728" s="2" t="inlineStr">
        <is>
          <t>VSS</t>
        </is>
      </c>
    </row>
    <row r="729">
      <c r="G729" s="2" t="n">
        <v>2312.208</v>
      </c>
      <c r="H729" s="2" t="n">
        <v>720.292</v>
      </c>
      <c r="I729" s="2" t="inlineStr">
        <is>
          <t>BP_RXDATA[173]</t>
        </is>
      </c>
    </row>
    <row r="730">
      <c r="G730" s="2" t="n">
        <v>2389.968</v>
      </c>
      <c r="H730" s="2" t="n">
        <v>720.292</v>
      </c>
      <c r="I730" s="2" t="inlineStr">
        <is>
          <t>BP_RXTRK[2]</t>
        </is>
      </c>
    </row>
    <row r="731">
      <c r="G731" s="2" t="n">
        <v>2467.728</v>
      </c>
      <c r="H731" s="2" t="n">
        <v>720.292</v>
      </c>
      <c r="I731" s="2" t="inlineStr">
        <is>
          <t>BP_RXDATA[152]</t>
        </is>
      </c>
    </row>
    <row r="732">
      <c r="G732" s="2" t="n">
        <v>2545.488</v>
      </c>
      <c r="H732" s="2" t="n">
        <v>720.292</v>
      </c>
      <c r="I732" s="2" t="inlineStr">
        <is>
          <t>BP_RXDATA[136]</t>
        </is>
      </c>
    </row>
    <row r="733">
      <c r="G733" s="2" t="n">
        <v>2623.248</v>
      </c>
      <c r="H733" s="2" t="n">
        <v>720.292</v>
      </c>
      <c r="I733" s="2" t="inlineStr">
        <is>
          <t>VSS</t>
        </is>
      </c>
    </row>
    <row r="734">
      <c r="G734" s="2" t="n">
        <v>2701.008</v>
      </c>
      <c r="H734" s="2" t="n">
        <v>720.292</v>
      </c>
      <c r="I734" s="2" t="inlineStr">
        <is>
          <t>BP_RXDATA[109]</t>
        </is>
      </c>
    </row>
    <row r="735">
      <c r="G735" s="2" t="n">
        <v>2778.768</v>
      </c>
      <c r="H735" s="2" t="n">
        <v>720.292</v>
      </c>
      <c r="I735" s="2" t="inlineStr">
        <is>
          <t>BP_RXTRK[1]</t>
        </is>
      </c>
    </row>
    <row r="736">
      <c r="G736" s="2" t="n">
        <v>2856.528</v>
      </c>
      <c r="H736" s="2" t="n">
        <v>720.292</v>
      </c>
      <c r="I736" s="2" t="inlineStr">
        <is>
          <t>BP_RXDATA[88]</t>
        </is>
      </c>
    </row>
    <row r="737">
      <c r="G737" s="2" t="n">
        <v>2934.28800000001</v>
      </c>
      <c r="H737" s="2" t="n">
        <v>720.292</v>
      </c>
      <c r="I737" s="2" t="inlineStr">
        <is>
          <t>BP_RXDATA[72]</t>
        </is>
      </c>
    </row>
    <row r="738">
      <c r="G738" s="2" t="n">
        <v>3012.04800000001</v>
      </c>
      <c r="H738" s="2" t="n">
        <v>720.292</v>
      </c>
      <c r="I738" s="2" t="inlineStr">
        <is>
          <t>VSS</t>
        </is>
      </c>
    </row>
    <row r="739">
      <c r="G739" s="2" t="n">
        <v>3089.80800000001</v>
      </c>
      <c r="H739" s="2" t="n">
        <v>720.292</v>
      </c>
      <c r="I739" s="2" t="inlineStr">
        <is>
          <t>BP_RXDATA[45]</t>
        </is>
      </c>
    </row>
    <row r="740">
      <c r="G740" s="2" t="n">
        <v>3167.56800000001</v>
      </c>
      <c r="H740" s="2" t="n">
        <v>720.292</v>
      </c>
      <c r="I740" s="2" t="inlineStr">
        <is>
          <t>BP_RXTRK[0]</t>
        </is>
      </c>
    </row>
    <row r="741">
      <c r="G741" s="2" t="n">
        <v>3245.32800000001</v>
      </c>
      <c r="H741" s="2" t="n">
        <v>720.292</v>
      </c>
      <c r="I741" s="2" t="inlineStr">
        <is>
          <t>BP_RXDATA[24]</t>
        </is>
      </c>
    </row>
    <row r="742">
      <c r="G742" s="2" t="n">
        <v>3323.08800000001</v>
      </c>
      <c r="H742" s="2" t="n">
        <v>720.292</v>
      </c>
      <c r="I742" s="2" t="inlineStr">
        <is>
          <t>BP_RXDATA[8]</t>
        </is>
      </c>
    </row>
    <row r="743">
      <c r="G743" s="2" t="n">
        <v>329.328</v>
      </c>
      <c r="H743" s="2" t="n">
        <v>697.6319999999999</v>
      </c>
      <c r="I743" s="2" t="inlineStr">
        <is>
          <t>BP_RXDATA[504]</t>
        </is>
      </c>
    </row>
    <row r="744">
      <c r="G744" s="2" t="n">
        <v>407.088</v>
      </c>
      <c r="H744" s="2" t="n">
        <v>697.6319999999999</v>
      </c>
      <c r="I744" s="2" t="inlineStr">
        <is>
          <t>VSS</t>
        </is>
      </c>
    </row>
    <row r="745">
      <c r="G745" s="2" t="n">
        <v>484.848</v>
      </c>
      <c r="H745" s="2" t="n">
        <v>697.6319999999999</v>
      </c>
      <c r="I745" s="2" t="inlineStr">
        <is>
          <t>BP_RXCKN[7]</t>
        </is>
      </c>
    </row>
    <row r="746">
      <c r="G746" s="2" t="n">
        <v>562.6079999999999</v>
      </c>
      <c r="H746" s="2" t="n">
        <v>697.6319999999999</v>
      </c>
      <c r="I746" s="2" t="inlineStr">
        <is>
          <t>BP_RXDATA[467]</t>
        </is>
      </c>
    </row>
    <row r="747">
      <c r="G747" s="2" t="n">
        <v>640.3680000000001</v>
      </c>
      <c r="H747" s="2" t="n">
        <v>697.6319999999999</v>
      </c>
      <c r="I747" s="2" t="inlineStr">
        <is>
          <t>BP_RXDATA[451]</t>
        </is>
      </c>
    </row>
    <row r="748">
      <c r="G748" s="2" t="n">
        <v>718.128</v>
      </c>
      <c r="H748" s="2" t="n">
        <v>697.6319999999999</v>
      </c>
      <c r="I748" s="2" t="inlineStr">
        <is>
          <t>BP_RXDATA[440]</t>
        </is>
      </c>
    </row>
    <row r="749">
      <c r="G749" s="2" t="n">
        <v>795.888</v>
      </c>
      <c r="H749" s="2" t="n">
        <v>697.6319999999999</v>
      </c>
      <c r="I749" s="2" t="inlineStr">
        <is>
          <t>VSS</t>
        </is>
      </c>
    </row>
    <row r="750">
      <c r="G750" s="2" t="n">
        <v>873.648</v>
      </c>
      <c r="H750" s="2" t="n">
        <v>697.6319999999999</v>
      </c>
      <c r="I750" s="2" t="inlineStr">
        <is>
          <t>BP_RXCKN[6]</t>
        </is>
      </c>
    </row>
    <row r="751">
      <c r="G751" s="2" t="n">
        <v>951.408</v>
      </c>
      <c r="H751" s="2" t="n">
        <v>697.6319999999999</v>
      </c>
      <c r="I751" s="2" t="inlineStr">
        <is>
          <t>BP_RXDATA[403]</t>
        </is>
      </c>
    </row>
    <row r="752">
      <c r="G752" s="2" t="n">
        <v>1029.168</v>
      </c>
      <c r="H752" s="2" t="n">
        <v>697.6319999999999</v>
      </c>
      <c r="I752" s="2" t="inlineStr">
        <is>
          <t>BP_RXDATA[387]</t>
        </is>
      </c>
    </row>
    <row r="753">
      <c r="G753" s="2" t="n">
        <v>1106.928</v>
      </c>
      <c r="H753" s="2" t="n">
        <v>697.6319999999999</v>
      </c>
      <c r="I753" s="2" t="inlineStr">
        <is>
          <t>BP_RXDATA[376]</t>
        </is>
      </c>
    </row>
    <row r="754">
      <c r="G754" s="2" t="n">
        <v>1184.688</v>
      </c>
      <c r="H754" s="2" t="n">
        <v>697.6319999999999</v>
      </c>
      <c r="I754" s="2" t="inlineStr">
        <is>
          <t>VSS</t>
        </is>
      </c>
    </row>
    <row r="755">
      <c r="G755" s="2" t="n">
        <v>1262.448</v>
      </c>
      <c r="H755" s="2" t="n">
        <v>697.6319999999999</v>
      </c>
      <c r="I755" s="2" t="inlineStr">
        <is>
          <t>BP_RXCKN[5]</t>
        </is>
      </c>
    </row>
    <row r="756">
      <c r="G756" s="2" t="n">
        <v>1340.208</v>
      </c>
      <c r="H756" s="2" t="n">
        <v>697.6319999999999</v>
      </c>
      <c r="I756" s="2" t="inlineStr">
        <is>
          <t>BP_RXDATA[339]</t>
        </is>
      </c>
    </row>
    <row r="757">
      <c r="G757" s="2" t="n">
        <v>1417.968</v>
      </c>
      <c r="H757" s="2" t="n">
        <v>697.6319999999999</v>
      </c>
      <c r="I757" s="2" t="inlineStr">
        <is>
          <t>BP_RXDATA[323]</t>
        </is>
      </c>
    </row>
    <row r="758">
      <c r="G758" s="2" t="n">
        <v>1495.728</v>
      </c>
      <c r="H758" s="2" t="n">
        <v>697.6319999999999</v>
      </c>
      <c r="I758" s="2" t="inlineStr">
        <is>
          <t>BP_RXDATA[312]</t>
        </is>
      </c>
    </row>
    <row r="759">
      <c r="G759" s="2" t="n">
        <v>1573.488</v>
      </c>
      <c r="H759" s="2" t="n">
        <v>697.6319999999999</v>
      </c>
      <c r="I759" s="2" t="inlineStr">
        <is>
          <t>VSS</t>
        </is>
      </c>
    </row>
    <row r="760">
      <c r="G760" s="2" t="n">
        <v>1651.248</v>
      </c>
      <c r="H760" s="2" t="n">
        <v>697.6319999999999</v>
      </c>
      <c r="I760" s="2" t="inlineStr">
        <is>
          <t>BP_RXCKN[4]</t>
        </is>
      </c>
    </row>
    <row r="761">
      <c r="G761" s="2" t="n">
        <v>1729.008</v>
      </c>
      <c r="H761" s="2" t="n">
        <v>697.6319999999999</v>
      </c>
      <c r="I761" s="2" t="inlineStr">
        <is>
          <t>BP_RXDATA[275]</t>
        </is>
      </c>
    </row>
    <row r="762">
      <c r="G762" s="2" t="n">
        <v>1806.768</v>
      </c>
      <c r="H762" s="2" t="n">
        <v>697.6319999999999</v>
      </c>
      <c r="I762" s="2" t="inlineStr">
        <is>
          <t>BP_RXDATA[259]</t>
        </is>
      </c>
    </row>
    <row r="763">
      <c r="G763" s="2" t="n">
        <v>1884.528</v>
      </c>
      <c r="H763" s="2" t="n">
        <v>697.6319999999999</v>
      </c>
      <c r="I763" s="2" t="inlineStr">
        <is>
          <t>BP_RXDATA[248]</t>
        </is>
      </c>
    </row>
    <row r="764">
      <c r="G764" s="2" t="n">
        <v>1962.288</v>
      </c>
      <c r="H764" s="2" t="n">
        <v>697.6319999999999</v>
      </c>
      <c r="I764" s="2" t="inlineStr">
        <is>
          <t>VSS</t>
        </is>
      </c>
    </row>
    <row r="765">
      <c r="G765" s="2" t="n">
        <v>2040.048</v>
      </c>
      <c r="H765" s="2" t="n">
        <v>697.6319999999999</v>
      </c>
      <c r="I765" s="2" t="inlineStr">
        <is>
          <t>BP_RXCKN[3]</t>
        </is>
      </c>
    </row>
    <row r="766">
      <c r="G766" s="2" t="n">
        <v>2117.808</v>
      </c>
      <c r="H766" s="2" t="n">
        <v>697.6319999999999</v>
      </c>
      <c r="I766" s="2" t="inlineStr">
        <is>
          <t>BP_RXDATA[211]</t>
        </is>
      </c>
    </row>
    <row r="767">
      <c r="G767" s="2" t="n">
        <v>2195.568</v>
      </c>
      <c r="H767" s="2" t="n">
        <v>697.6319999999999</v>
      </c>
      <c r="I767" s="2" t="inlineStr">
        <is>
          <t>BP_RXDATA[195]</t>
        </is>
      </c>
    </row>
    <row r="768">
      <c r="G768" s="2" t="n">
        <v>2273.328</v>
      </c>
      <c r="H768" s="2" t="n">
        <v>697.6319999999999</v>
      </c>
      <c r="I768" s="2" t="inlineStr">
        <is>
          <t>BP_RXDATA[184]</t>
        </is>
      </c>
    </row>
    <row r="769">
      <c r="G769" s="2" t="n">
        <v>2351.088</v>
      </c>
      <c r="H769" s="2" t="n">
        <v>697.6319999999999</v>
      </c>
      <c r="I769" s="2" t="inlineStr">
        <is>
          <t>VSS</t>
        </is>
      </c>
    </row>
    <row r="770">
      <c r="G770" s="2" t="n">
        <v>2428.848</v>
      </c>
      <c r="H770" s="2" t="n">
        <v>697.6319999999999</v>
      </c>
      <c r="I770" s="2" t="inlineStr">
        <is>
          <t>BP_RXCKN[2]</t>
        </is>
      </c>
    </row>
    <row r="771">
      <c r="G771" s="2" t="n">
        <v>2506.608</v>
      </c>
      <c r="H771" s="2" t="n">
        <v>697.6319999999999</v>
      </c>
      <c r="I771" s="2" t="inlineStr">
        <is>
          <t>BP_RXDATA[147]</t>
        </is>
      </c>
    </row>
    <row r="772">
      <c r="G772" s="2" t="n">
        <v>2584.368</v>
      </c>
      <c r="H772" s="2" t="n">
        <v>697.6319999999999</v>
      </c>
      <c r="I772" s="2" t="inlineStr">
        <is>
          <t>BP_RXDATA[131]</t>
        </is>
      </c>
    </row>
    <row r="773">
      <c r="G773" s="2" t="n">
        <v>2662.128</v>
      </c>
      <c r="H773" s="2" t="n">
        <v>697.6319999999999</v>
      </c>
      <c r="I773" s="2" t="inlineStr">
        <is>
          <t>BP_RXDATA[120]</t>
        </is>
      </c>
    </row>
    <row r="774">
      <c r="G774" s="2" t="n">
        <v>2739.888</v>
      </c>
      <c r="H774" s="2" t="n">
        <v>697.6319999999999</v>
      </c>
      <c r="I774" s="2" t="inlineStr">
        <is>
          <t>VSS</t>
        </is>
      </c>
    </row>
    <row r="775">
      <c r="G775" s="2" t="n">
        <v>2817.648</v>
      </c>
      <c r="H775" s="2" t="n">
        <v>697.6319999999999</v>
      </c>
      <c r="I775" s="2" t="inlineStr">
        <is>
          <t>BP_RXCKN[1]</t>
        </is>
      </c>
    </row>
    <row r="776">
      <c r="G776" s="2" t="n">
        <v>2895.408</v>
      </c>
      <c r="H776" s="2" t="n">
        <v>697.6319999999999</v>
      </c>
      <c r="I776" s="2" t="inlineStr">
        <is>
          <t>BP_RXDATA[83]</t>
        </is>
      </c>
    </row>
    <row r="777">
      <c r="G777" s="2" t="n">
        <v>2973.16800000001</v>
      </c>
      <c r="H777" s="2" t="n">
        <v>697.6319999999999</v>
      </c>
      <c r="I777" s="2" t="inlineStr">
        <is>
          <t>BP_RXDATA[67]</t>
        </is>
      </c>
    </row>
    <row r="778">
      <c r="G778" s="2" t="n">
        <v>3050.92800000001</v>
      </c>
      <c r="H778" s="2" t="n">
        <v>697.6319999999999</v>
      </c>
      <c r="I778" s="2" t="inlineStr">
        <is>
          <t>BP_RXDATA[56]</t>
        </is>
      </c>
    </row>
    <row r="779">
      <c r="G779" s="2" t="n">
        <v>3128.68800000001</v>
      </c>
      <c r="H779" s="2" t="n">
        <v>697.6319999999999</v>
      </c>
      <c r="I779" s="2" t="inlineStr">
        <is>
          <t>VSS</t>
        </is>
      </c>
    </row>
    <row r="780">
      <c r="G780" s="2" t="n">
        <v>3206.44800000001</v>
      </c>
      <c r="H780" s="2" t="n">
        <v>697.6319999999999</v>
      </c>
      <c r="I780" s="2" t="inlineStr">
        <is>
          <t>BP_RXCKN[0]</t>
        </is>
      </c>
    </row>
    <row r="781">
      <c r="G781" s="2" t="n">
        <v>3284.20800000001</v>
      </c>
      <c r="H781" s="2" t="n">
        <v>697.6319999999999</v>
      </c>
      <c r="I781" s="2" t="inlineStr">
        <is>
          <t>BP_RXDATA[19]</t>
        </is>
      </c>
    </row>
    <row r="782">
      <c r="G782" s="2" t="n">
        <v>3361.96800000001</v>
      </c>
      <c r="H782" s="2" t="n">
        <v>697.6319999999999</v>
      </c>
      <c r="I782" s="2" t="inlineStr">
        <is>
          <t>BP_RXDATA[3]</t>
        </is>
      </c>
    </row>
    <row r="783">
      <c r="G783" s="2" t="n">
        <v>290.448</v>
      </c>
      <c r="H783" s="2" t="n">
        <v>674.972</v>
      </c>
      <c r="I783" s="2" t="inlineStr">
        <is>
          <t>BP_RXDATA[508]</t>
        </is>
      </c>
    </row>
    <row r="784">
      <c r="G784" s="2" t="n">
        <v>368.208</v>
      </c>
      <c r="H784" s="2" t="n">
        <v>674.972</v>
      </c>
      <c r="I784" s="2" t="inlineStr">
        <is>
          <t>BP_RXDATA[492]</t>
        </is>
      </c>
    </row>
    <row r="785">
      <c r="G785" s="2" t="n">
        <v>445.968</v>
      </c>
      <c r="H785" s="2" t="n">
        <v>674.972</v>
      </c>
      <c r="I785" s="2" t="inlineStr">
        <is>
          <t>BP_RXVLD[7]</t>
        </is>
      </c>
    </row>
    <row r="786">
      <c r="G786" s="2" t="n">
        <v>523.728</v>
      </c>
      <c r="H786" s="2" t="n">
        <v>674.972</v>
      </c>
      <c r="I786" s="2" t="inlineStr">
        <is>
          <t>VSS</t>
        </is>
      </c>
    </row>
    <row r="787">
      <c r="G787" s="2" t="n">
        <v>601.4880000000001</v>
      </c>
      <c r="H787" s="2" t="n">
        <v>674.972</v>
      </c>
      <c r="I787" s="2" t="inlineStr">
        <is>
          <t>BP_RXDATA[455]</t>
        </is>
      </c>
    </row>
    <row r="788">
      <c r="G788" s="2" t="n">
        <v>679.248</v>
      </c>
      <c r="H788" s="2" t="n">
        <v>674.972</v>
      </c>
      <c r="I788" s="2" t="inlineStr">
        <is>
          <t>BP_RXDATA[444]</t>
        </is>
      </c>
    </row>
    <row r="789">
      <c r="G789" s="2" t="n">
        <v>757.008</v>
      </c>
      <c r="H789" s="2" t="n">
        <v>674.972</v>
      </c>
      <c r="I789" s="2" t="inlineStr">
        <is>
          <t>BP_RXDATA[428]</t>
        </is>
      </c>
    </row>
    <row r="790">
      <c r="G790" s="2" t="n">
        <v>834.768</v>
      </c>
      <c r="H790" s="2" t="n">
        <v>674.972</v>
      </c>
      <c r="I790" s="2" t="inlineStr">
        <is>
          <t>BP_RXVLD[6]</t>
        </is>
      </c>
    </row>
    <row r="791">
      <c r="G791" s="2" t="n">
        <v>912.528</v>
      </c>
      <c r="H791" s="2" t="n">
        <v>674.972</v>
      </c>
      <c r="I791" s="2" t="inlineStr">
        <is>
          <t>VSS</t>
        </is>
      </c>
    </row>
    <row r="792">
      <c r="G792" s="2" t="n">
        <v>990.288</v>
      </c>
      <c r="H792" s="2" t="n">
        <v>674.972</v>
      </c>
      <c r="I792" s="2" t="inlineStr">
        <is>
          <t>BP_RXDATA[391]</t>
        </is>
      </c>
    </row>
    <row r="793">
      <c r="G793" s="2" t="n">
        <v>1068.048</v>
      </c>
      <c r="H793" s="2" t="n">
        <v>674.972</v>
      </c>
      <c r="I793" s="2" t="inlineStr">
        <is>
          <t>BP_RXDATA[380]</t>
        </is>
      </c>
    </row>
    <row r="794">
      <c r="G794" s="2" t="n">
        <v>1145.808</v>
      </c>
      <c r="H794" s="2" t="n">
        <v>674.972</v>
      </c>
      <c r="I794" s="2" t="inlineStr">
        <is>
          <t>BP_RXDATA[364]</t>
        </is>
      </c>
    </row>
    <row r="795">
      <c r="G795" s="2" t="n">
        <v>1223.568</v>
      </c>
      <c r="H795" s="2" t="n">
        <v>674.972</v>
      </c>
      <c r="I795" s="2" t="inlineStr">
        <is>
          <t>BP_RXVLD[5]</t>
        </is>
      </c>
    </row>
    <row r="796">
      <c r="G796" s="2" t="n">
        <v>1301.328</v>
      </c>
      <c r="H796" s="2" t="n">
        <v>674.972</v>
      </c>
      <c r="I796" s="2" t="inlineStr">
        <is>
          <t>VSS</t>
        </is>
      </c>
    </row>
    <row r="797">
      <c r="G797" s="2" t="n">
        <v>1379.088</v>
      </c>
      <c r="H797" s="2" t="n">
        <v>674.972</v>
      </c>
      <c r="I797" s="2" t="inlineStr">
        <is>
          <t>BP_RXDATA[327]</t>
        </is>
      </c>
    </row>
    <row r="798">
      <c r="G798" s="2" t="n">
        <v>1456.848</v>
      </c>
      <c r="H798" s="2" t="n">
        <v>674.972</v>
      </c>
      <c r="I798" s="2" t="inlineStr">
        <is>
          <t>BP_RXDATA[316]</t>
        </is>
      </c>
    </row>
    <row r="799">
      <c r="G799" s="2" t="n">
        <v>1534.608</v>
      </c>
      <c r="H799" s="2" t="n">
        <v>674.972</v>
      </c>
      <c r="I799" s="2" t="inlineStr">
        <is>
          <t>BP_RXDATA[300]</t>
        </is>
      </c>
    </row>
    <row r="800">
      <c r="G800" s="2" t="n">
        <v>1612.368</v>
      </c>
      <c r="H800" s="2" t="n">
        <v>674.972</v>
      </c>
      <c r="I800" s="2" t="inlineStr">
        <is>
          <t>BP_RXVLD[4]</t>
        </is>
      </c>
    </row>
    <row r="801">
      <c r="G801" s="2" t="n">
        <v>1690.128</v>
      </c>
      <c r="H801" s="2" t="n">
        <v>674.972</v>
      </c>
      <c r="I801" s="2" t="inlineStr">
        <is>
          <t>VSS</t>
        </is>
      </c>
    </row>
    <row r="802">
      <c r="G802" s="2" t="n">
        <v>1767.888</v>
      </c>
      <c r="H802" s="2" t="n">
        <v>674.972</v>
      </c>
      <c r="I802" s="2" t="inlineStr">
        <is>
          <t>BP_RXDATA[263]</t>
        </is>
      </c>
    </row>
    <row r="803">
      <c r="G803" s="2" t="n">
        <v>1845.648</v>
      </c>
      <c r="H803" s="2" t="n">
        <v>674.972</v>
      </c>
      <c r="I803" s="2" t="inlineStr">
        <is>
          <t>BP_RXDATA[252]</t>
        </is>
      </c>
    </row>
    <row r="804">
      <c r="G804" s="2" t="n">
        <v>1923.408</v>
      </c>
      <c r="H804" s="2" t="n">
        <v>674.972</v>
      </c>
      <c r="I804" s="2" t="inlineStr">
        <is>
          <t>BP_RXDATA[236]</t>
        </is>
      </c>
    </row>
    <row r="805">
      <c r="G805" s="2" t="n">
        <v>2001.168</v>
      </c>
      <c r="H805" s="2" t="n">
        <v>674.972</v>
      </c>
      <c r="I805" s="2" t="inlineStr">
        <is>
          <t>BP_RXVLD[3]</t>
        </is>
      </c>
    </row>
    <row r="806">
      <c r="G806" s="2" t="n">
        <v>2078.928</v>
      </c>
      <c r="H806" s="2" t="n">
        <v>674.972</v>
      </c>
      <c r="I806" s="2" t="inlineStr">
        <is>
          <t>VSS</t>
        </is>
      </c>
    </row>
    <row r="807">
      <c r="G807" s="2" t="n">
        <v>2156.688</v>
      </c>
      <c r="H807" s="2" t="n">
        <v>674.972</v>
      </c>
      <c r="I807" s="2" t="inlineStr">
        <is>
          <t>BP_RXDATA[199]</t>
        </is>
      </c>
    </row>
    <row r="808">
      <c r="G808" s="2" t="n">
        <v>2234.448</v>
      </c>
      <c r="H808" s="2" t="n">
        <v>674.972</v>
      </c>
      <c r="I808" s="2" t="inlineStr">
        <is>
          <t>BP_RXDATA[188]</t>
        </is>
      </c>
    </row>
    <row r="809">
      <c r="G809" s="2" t="n">
        <v>2312.208</v>
      </c>
      <c r="H809" s="2" t="n">
        <v>674.972</v>
      </c>
      <c r="I809" s="2" t="inlineStr">
        <is>
          <t>BP_RXDATA[172]</t>
        </is>
      </c>
    </row>
    <row r="810">
      <c r="G810" s="2" t="n">
        <v>2389.968</v>
      </c>
      <c r="H810" s="2" t="n">
        <v>674.972</v>
      </c>
      <c r="I810" s="2" t="inlineStr">
        <is>
          <t>BP_RXVLD[2]</t>
        </is>
      </c>
    </row>
    <row r="811">
      <c r="G811" s="2" t="n">
        <v>2467.728</v>
      </c>
      <c r="H811" s="2" t="n">
        <v>674.972</v>
      </c>
      <c r="I811" s="2" t="inlineStr">
        <is>
          <t>VSS</t>
        </is>
      </c>
    </row>
    <row r="812">
      <c r="G812" s="2" t="n">
        <v>2545.488</v>
      </c>
      <c r="H812" s="2" t="n">
        <v>674.972</v>
      </c>
      <c r="I812" s="2" t="inlineStr">
        <is>
          <t>BP_RXDATA[135]</t>
        </is>
      </c>
    </row>
    <row r="813">
      <c r="G813" s="2" t="n">
        <v>2623.248</v>
      </c>
      <c r="H813" s="2" t="n">
        <v>674.972</v>
      </c>
      <c r="I813" s="2" t="inlineStr">
        <is>
          <t>BP_RXDATA[124]</t>
        </is>
      </c>
    </row>
    <row r="814">
      <c r="G814" s="2" t="n">
        <v>2701.008</v>
      </c>
      <c r="H814" s="2" t="n">
        <v>674.972</v>
      </c>
      <c r="I814" s="2" t="inlineStr">
        <is>
          <t>BP_RXDATA[108]</t>
        </is>
      </c>
    </row>
    <row r="815">
      <c r="G815" s="2" t="n">
        <v>2778.768</v>
      </c>
      <c r="H815" s="2" t="n">
        <v>674.972</v>
      </c>
      <c r="I815" s="2" t="inlineStr">
        <is>
          <t>BP_RXVLD[1]</t>
        </is>
      </c>
    </row>
    <row r="816">
      <c r="G816" s="2" t="n">
        <v>2856.528</v>
      </c>
      <c r="H816" s="2" t="n">
        <v>674.972</v>
      </c>
      <c r="I816" s="2" t="inlineStr">
        <is>
          <t>VSS</t>
        </is>
      </c>
    </row>
    <row r="817">
      <c r="G817" s="2" t="n">
        <v>2934.28800000001</v>
      </c>
      <c r="H817" s="2" t="n">
        <v>674.972</v>
      </c>
      <c r="I817" s="2" t="inlineStr">
        <is>
          <t>BP_RXDATA[71]</t>
        </is>
      </c>
    </row>
    <row r="818">
      <c r="G818" s="2" t="n">
        <v>3012.04800000001</v>
      </c>
      <c r="H818" s="2" t="n">
        <v>674.972</v>
      </c>
      <c r="I818" s="2" t="inlineStr">
        <is>
          <t>BP_RXDATA[60]</t>
        </is>
      </c>
    </row>
    <row r="819">
      <c r="G819" s="2" t="n">
        <v>3089.80800000001</v>
      </c>
      <c r="H819" s="2" t="n">
        <v>674.972</v>
      </c>
      <c r="I819" s="2" t="inlineStr">
        <is>
          <t>BP_RXDATA[44]</t>
        </is>
      </c>
    </row>
    <row r="820">
      <c r="G820" s="2" t="n">
        <v>3167.56800000001</v>
      </c>
      <c r="H820" s="2" t="n">
        <v>674.972</v>
      </c>
      <c r="I820" s="2" t="inlineStr">
        <is>
          <t>BP_RXVLD[0]</t>
        </is>
      </c>
    </row>
    <row r="821">
      <c r="G821" s="2" t="n">
        <v>3245.32800000001</v>
      </c>
      <c r="H821" s="2" t="n">
        <v>674.972</v>
      </c>
      <c r="I821" s="2" t="inlineStr">
        <is>
          <t>VSS</t>
        </is>
      </c>
    </row>
    <row r="822">
      <c r="G822" s="2" t="n">
        <v>3323.08800000001</v>
      </c>
      <c r="H822" s="2" t="n">
        <v>674.972</v>
      </c>
      <c r="I822" s="2" t="inlineStr">
        <is>
          <t>BP_RXDATA[7]</t>
        </is>
      </c>
    </row>
    <row r="823">
      <c r="G823" s="2" t="n">
        <v>329.328</v>
      </c>
      <c r="H823" s="2" t="n">
        <v>652.312</v>
      </c>
      <c r="I823" s="2" t="inlineStr">
        <is>
          <t>BP_RXDATA[505]</t>
        </is>
      </c>
    </row>
    <row r="824">
      <c r="G824" s="2" t="n">
        <v>407.088</v>
      </c>
      <c r="H824" s="2" t="n">
        <v>652.312</v>
      </c>
      <c r="I824" s="2" t="inlineStr">
        <is>
          <t>BP_RXDATA[488]</t>
        </is>
      </c>
    </row>
    <row r="825">
      <c r="G825" s="2" t="n">
        <v>484.848</v>
      </c>
      <c r="H825" s="2" t="n">
        <v>652.312</v>
      </c>
      <c r="I825" s="2" t="inlineStr">
        <is>
          <t>BP_RXCKP[7]</t>
        </is>
      </c>
    </row>
    <row r="826">
      <c r="G826" s="2" t="n">
        <v>562.6079999999999</v>
      </c>
      <c r="H826" s="2" t="n">
        <v>652.312</v>
      </c>
      <c r="I826" s="2" t="inlineStr">
        <is>
          <t>BP_RXDATA[468]</t>
        </is>
      </c>
    </row>
    <row r="827">
      <c r="G827" s="2" t="n">
        <v>640.3680000000001</v>
      </c>
      <c r="H827" s="2" t="n">
        <v>652.312</v>
      </c>
      <c r="I827" s="2" t="inlineStr">
        <is>
          <t>VSS</t>
        </is>
      </c>
    </row>
    <row r="828">
      <c r="G828" s="2" t="n">
        <v>718.128</v>
      </c>
      <c r="H828" s="2" t="n">
        <v>652.312</v>
      </c>
      <c r="I828" s="2" t="inlineStr">
        <is>
          <t>BP_RXDATA[441]</t>
        </is>
      </c>
    </row>
    <row r="829">
      <c r="G829" s="2" t="n">
        <v>795.888</v>
      </c>
      <c r="H829" s="2" t="n">
        <v>652.312</v>
      </c>
      <c r="I829" s="2" t="inlineStr">
        <is>
          <t>BP_RXDATA[424]</t>
        </is>
      </c>
    </row>
    <row r="830">
      <c r="G830" s="2" t="n">
        <v>873.648</v>
      </c>
      <c r="H830" s="2" t="n">
        <v>652.312</v>
      </c>
      <c r="I830" s="2" t="inlineStr">
        <is>
          <t>BP_RXCKP[6]</t>
        </is>
      </c>
    </row>
    <row r="831">
      <c r="G831" s="2" t="n">
        <v>951.408</v>
      </c>
      <c r="H831" s="2" t="n">
        <v>652.312</v>
      </c>
      <c r="I831" s="2" t="inlineStr">
        <is>
          <t>BP_RXDATA[404]</t>
        </is>
      </c>
    </row>
    <row r="832">
      <c r="G832" s="2" t="n">
        <v>1029.168</v>
      </c>
      <c r="H832" s="2" t="n">
        <v>652.312</v>
      </c>
      <c r="I832" s="2" t="inlineStr">
        <is>
          <t>VSS</t>
        </is>
      </c>
    </row>
    <row r="833">
      <c r="G833" s="2" t="n">
        <v>1106.928</v>
      </c>
      <c r="H833" s="2" t="n">
        <v>652.312</v>
      </c>
      <c r="I833" s="2" t="inlineStr">
        <is>
          <t>BP_RXDATA[377]</t>
        </is>
      </c>
    </row>
    <row r="834">
      <c r="G834" s="2" t="n">
        <v>1184.688</v>
      </c>
      <c r="H834" s="2" t="n">
        <v>652.312</v>
      </c>
      <c r="I834" s="2" t="inlineStr">
        <is>
          <t>BP_RXDATA[360]</t>
        </is>
      </c>
    </row>
    <row r="835">
      <c r="G835" s="2" t="n">
        <v>1262.448</v>
      </c>
      <c r="H835" s="2" t="n">
        <v>652.312</v>
      </c>
      <c r="I835" s="2" t="inlineStr">
        <is>
          <t>BP_RXCKP[5]</t>
        </is>
      </c>
    </row>
    <row r="836">
      <c r="G836" s="2" t="n">
        <v>1340.208</v>
      </c>
      <c r="H836" s="2" t="n">
        <v>652.312</v>
      </c>
      <c r="I836" s="2" t="inlineStr">
        <is>
          <t>BP_RXDATA[340]</t>
        </is>
      </c>
    </row>
    <row r="837">
      <c r="G837" s="2" t="n">
        <v>1417.968</v>
      </c>
      <c r="H837" s="2" t="n">
        <v>652.312</v>
      </c>
      <c r="I837" s="2" t="inlineStr">
        <is>
          <t>VSS</t>
        </is>
      </c>
    </row>
    <row r="838">
      <c r="G838" s="2" t="n">
        <v>1495.728</v>
      </c>
      <c r="H838" s="2" t="n">
        <v>652.312</v>
      </c>
      <c r="I838" s="2" t="inlineStr">
        <is>
          <t>BP_RXDATA[313]</t>
        </is>
      </c>
    </row>
    <row r="839">
      <c r="G839" s="2" t="n">
        <v>1573.488</v>
      </c>
      <c r="H839" s="2" t="n">
        <v>652.312</v>
      </c>
      <c r="I839" s="2" t="inlineStr">
        <is>
          <t>BP_RXDATA[296]</t>
        </is>
      </c>
    </row>
    <row r="840">
      <c r="G840" s="2" t="n">
        <v>1651.248</v>
      </c>
      <c r="H840" s="2" t="n">
        <v>652.312</v>
      </c>
      <c r="I840" s="2" t="inlineStr">
        <is>
          <t>BP_RXCKP[4]</t>
        </is>
      </c>
    </row>
    <row r="841">
      <c r="G841" s="2" t="n">
        <v>1729.008</v>
      </c>
      <c r="H841" s="2" t="n">
        <v>652.312</v>
      </c>
      <c r="I841" s="2" t="inlineStr">
        <is>
          <t>BP_RXDATA[276]</t>
        </is>
      </c>
    </row>
    <row r="842">
      <c r="G842" s="2" t="n">
        <v>1806.768</v>
      </c>
      <c r="H842" s="2" t="n">
        <v>652.312</v>
      </c>
      <c r="I842" s="2" t="inlineStr">
        <is>
          <t>VSS</t>
        </is>
      </c>
    </row>
    <row r="843">
      <c r="G843" s="2" t="n">
        <v>1884.528</v>
      </c>
      <c r="H843" s="2" t="n">
        <v>652.312</v>
      </c>
      <c r="I843" s="2" t="inlineStr">
        <is>
          <t>BP_RXDATA[249]</t>
        </is>
      </c>
    </row>
    <row r="844">
      <c r="G844" s="2" t="n">
        <v>1962.288</v>
      </c>
      <c r="H844" s="2" t="n">
        <v>652.312</v>
      </c>
      <c r="I844" s="2" t="inlineStr">
        <is>
          <t>BP_RXDATA[232]</t>
        </is>
      </c>
    </row>
    <row r="845">
      <c r="G845" s="2" t="n">
        <v>2040.048</v>
      </c>
      <c r="H845" s="2" t="n">
        <v>652.312</v>
      </c>
      <c r="I845" s="2" t="inlineStr">
        <is>
          <t>BP_RXCKP[3]</t>
        </is>
      </c>
    </row>
    <row r="846">
      <c r="G846" s="2" t="n">
        <v>2117.808</v>
      </c>
      <c r="H846" s="2" t="n">
        <v>652.312</v>
      </c>
      <c r="I846" s="2" t="inlineStr">
        <is>
          <t>BP_RXDATA[212]</t>
        </is>
      </c>
    </row>
    <row r="847">
      <c r="G847" s="2" t="n">
        <v>2195.568</v>
      </c>
      <c r="H847" s="2" t="n">
        <v>652.312</v>
      </c>
      <c r="I847" s="2" t="inlineStr">
        <is>
          <t>VSS</t>
        </is>
      </c>
    </row>
    <row r="848">
      <c r="G848" s="2" t="n">
        <v>2273.328</v>
      </c>
      <c r="H848" s="2" t="n">
        <v>652.312</v>
      </c>
      <c r="I848" s="2" t="inlineStr">
        <is>
          <t>BP_RXDATA[185]</t>
        </is>
      </c>
    </row>
    <row r="849">
      <c r="G849" s="2" t="n">
        <v>2351.088</v>
      </c>
      <c r="H849" s="2" t="n">
        <v>652.312</v>
      </c>
      <c r="I849" s="2" t="inlineStr">
        <is>
          <t>BP_RXDATA[168]</t>
        </is>
      </c>
    </row>
    <row r="850">
      <c r="G850" s="2" t="n">
        <v>2428.848</v>
      </c>
      <c r="H850" s="2" t="n">
        <v>652.312</v>
      </c>
      <c r="I850" s="2" t="inlineStr">
        <is>
          <t>BP_RXCKP[2]</t>
        </is>
      </c>
    </row>
    <row r="851">
      <c r="G851" s="2" t="n">
        <v>2506.608</v>
      </c>
      <c r="H851" s="2" t="n">
        <v>652.312</v>
      </c>
      <c r="I851" s="2" t="inlineStr">
        <is>
          <t>BP_RXDATA[148]</t>
        </is>
      </c>
    </row>
    <row r="852">
      <c r="G852" s="2" t="n">
        <v>2584.368</v>
      </c>
      <c r="H852" s="2" t="n">
        <v>652.312</v>
      </c>
      <c r="I852" s="2" t="inlineStr">
        <is>
          <t>VSS</t>
        </is>
      </c>
    </row>
    <row r="853">
      <c r="G853" s="2" t="n">
        <v>2662.128</v>
      </c>
      <c r="H853" s="2" t="n">
        <v>652.312</v>
      </c>
      <c r="I853" s="2" t="inlineStr">
        <is>
          <t>BP_RXDATA[121]</t>
        </is>
      </c>
    </row>
    <row r="854">
      <c r="G854" s="2" t="n">
        <v>2739.888</v>
      </c>
      <c r="H854" s="2" t="n">
        <v>652.312</v>
      </c>
      <c r="I854" s="2" t="inlineStr">
        <is>
          <t>BP_RXDATA[104]</t>
        </is>
      </c>
    </row>
    <row r="855">
      <c r="G855" s="2" t="n">
        <v>2817.648</v>
      </c>
      <c r="H855" s="2" t="n">
        <v>652.312</v>
      </c>
      <c r="I855" s="2" t="inlineStr">
        <is>
          <t>BP_RXCKP[1]</t>
        </is>
      </c>
    </row>
    <row r="856">
      <c r="G856" s="2" t="n">
        <v>2895.408</v>
      </c>
      <c r="H856" s="2" t="n">
        <v>652.312</v>
      </c>
      <c r="I856" s="2" t="inlineStr">
        <is>
          <t>BP_RXDATA[84]</t>
        </is>
      </c>
    </row>
    <row r="857">
      <c r="G857" s="2" t="n">
        <v>2973.16800000001</v>
      </c>
      <c r="H857" s="2" t="n">
        <v>652.312</v>
      </c>
      <c r="I857" s="2" t="inlineStr">
        <is>
          <t>VSS</t>
        </is>
      </c>
    </row>
    <row r="858">
      <c r="G858" s="2" t="n">
        <v>3050.92800000001</v>
      </c>
      <c r="H858" s="2" t="n">
        <v>652.312</v>
      </c>
      <c r="I858" s="2" t="inlineStr">
        <is>
          <t>BP_RXDATA[57]</t>
        </is>
      </c>
    </row>
    <row r="859">
      <c r="G859" s="2" t="n">
        <v>3128.68800000001</v>
      </c>
      <c r="H859" s="2" t="n">
        <v>652.312</v>
      </c>
      <c r="I859" s="2" t="inlineStr">
        <is>
          <t>BP_RXDATA[40]</t>
        </is>
      </c>
    </row>
    <row r="860">
      <c r="G860" s="2" t="n">
        <v>3206.44800000001</v>
      </c>
      <c r="H860" s="2" t="n">
        <v>652.312</v>
      </c>
      <c r="I860" s="2" t="inlineStr">
        <is>
          <t>BP_RXCKP[0]</t>
        </is>
      </c>
    </row>
    <row r="861">
      <c r="G861" s="2" t="n">
        <v>3284.20800000001</v>
      </c>
      <c r="H861" s="2" t="n">
        <v>652.312</v>
      </c>
      <c r="I861" s="2" t="inlineStr">
        <is>
          <t>BP_RXDATA[20]</t>
        </is>
      </c>
    </row>
    <row r="862">
      <c r="G862" s="2" t="n">
        <v>3361.96800000001</v>
      </c>
      <c r="H862" s="2" t="n">
        <v>652.312</v>
      </c>
      <c r="I862" s="2" t="inlineStr">
        <is>
          <t>VSS</t>
        </is>
      </c>
    </row>
    <row r="863">
      <c r="G863" s="2" t="n">
        <v>290.448</v>
      </c>
      <c r="H863" s="2" t="n">
        <v>629.652</v>
      </c>
      <c r="I863" s="2" t="inlineStr">
        <is>
          <t>BP_RXDATA[507]</t>
        </is>
      </c>
    </row>
    <row r="864">
      <c r="G864" s="2" t="n">
        <v>368.208</v>
      </c>
      <c r="H864" s="2" t="n">
        <v>629.652</v>
      </c>
      <c r="I864" s="2" t="inlineStr">
        <is>
          <t>BP_RXDATA[491]</t>
        </is>
      </c>
    </row>
    <row r="865">
      <c r="G865" s="2" t="n">
        <v>445.968</v>
      </c>
      <c r="H865" s="2" t="n">
        <v>629.652</v>
      </c>
      <c r="I865" s="2" t="inlineStr">
        <is>
          <t>BP_RXVLDRD[7]</t>
        </is>
      </c>
    </row>
    <row r="866">
      <c r="G866" s="2" t="n">
        <v>523.728</v>
      </c>
      <c r="H866" s="2" t="n">
        <v>629.652</v>
      </c>
      <c r="I866" s="2" t="inlineStr">
        <is>
          <t>BP_RXDATA[471]</t>
        </is>
      </c>
    </row>
    <row r="867">
      <c r="G867" s="2" t="n">
        <v>601.4880000000001</v>
      </c>
      <c r="H867" s="2" t="n">
        <v>629.652</v>
      </c>
      <c r="I867" s="2" t="inlineStr">
        <is>
          <t>BP_RXDATA[454]</t>
        </is>
      </c>
    </row>
    <row r="868">
      <c r="G868" s="2" t="n">
        <v>679.248</v>
      </c>
      <c r="H868" s="2" t="n">
        <v>629.652</v>
      </c>
      <c r="I868" s="2" t="inlineStr">
        <is>
          <t>BP_RXDATA[443]</t>
        </is>
      </c>
    </row>
    <row r="869">
      <c r="G869" s="2" t="n">
        <v>757.008</v>
      </c>
      <c r="H869" s="2" t="n">
        <v>629.652</v>
      </c>
      <c r="I869" s="2" t="inlineStr">
        <is>
          <t>BP_RXDATA[427]</t>
        </is>
      </c>
    </row>
    <row r="870">
      <c r="G870" s="2" t="n">
        <v>834.768</v>
      </c>
      <c r="H870" s="2" t="n">
        <v>629.652</v>
      </c>
      <c r="I870" s="2" t="inlineStr">
        <is>
          <t>BP_RXVLDRD[6]</t>
        </is>
      </c>
    </row>
    <row r="871">
      <c r="G871" s="2" t="n">
        <v>912.528</v>
      </c>
      <c r="H871" s="2" t="n">
        <v>629.652</v>
      </c>
      <c r="I871" s="2" t="inlineStr">
        <is>
          <t>BP_RXDATA[407]</t>
        </is>
      </c>
    </row>
    <row r="872">
      <c r="G872" s="2" t="n">
        <v>990.288</v>
      </c>
      <c r="H872" s="2" t="n">
        <v>629.652</v>
      </c>
      <c r="I872" s="2" t="inlineStr">
        <is>
          <t>BP_RXDATA[390]</t>
        </is>
      </c>
    </row>
    <row r="873">
      <c r="G873" s="2" t="n">
        <v>1068.048</v>
      </c>
      <c r="H873" s="2" t="n">
        <v>629.652</v>
      </c>
      <c r="I873" s="2" t="inlineStr">
        <is>
          <t>BP_RXDATA[379]</t>
        </is>
      </c>
    </row>
    <row r="874">
      <c r="G874" s="2" t="n">
        <v>1145.808</v>
      </c>
      <c r="H874" s="2" t="n">
        <v>629.652</v>
      </c>
      <c r="I874" s="2" t="inlineStr">
        <is>
          <t>BP_RXDATA[363]</t>
        </is>
      </c>
    </row>
    <row r="875">
      <c r="G875" s="2" t="n">
        <v>1223.568</v>
      </c>
      <c r="H875" s="2" t="n">
        <v>629.652</v>
      </c>
      <c r="I875" s="2" t="inlineStr">
        <is>
          <t>BP_RXVLDRD[5]</t>
        </is>
      </c>
    </row>
    <row r="876">
      <c r="G876" s="2" t="n">
        <v>1301.328</v>
      </c>
      <c r="H876" s="2" t="n">
        <v>629.652</v>
      </c>
      <c r="I876" s="2" t="inlineStr">
        <is>
          <t>BP_RXDATA[343]</t>
        </is>
      </c>
    </row>
    <row r="877">
      <c r="G877" s="2" t="n">
        <v>1379.088</v>
      </c>
      <c r="H877" s="2" t="n">
        <v>629.652</v>
      </c>
      <c r="I877" s="2" t="inlineStr">
        <is>
          <t>BP_RXDATA[326]</t>
        </is>
      </c>
    </row>
    <row r="878">
      <c r="G878" s="2" t="n">
        <v>1456.848</v>
      </c>
      <c r="H878" s="2" t="n">
        <v>629.652</v>
      </c>
      <c r="I878" s="2" t="inlineStr">
        <is>
          <t>BP_RXDATA[315]</t>
        </is>
      </c>
    </row>
    <row r="879">
      <c r="G879" s="2" t="n">
        <v>1534.608</v>
      </c>
      <c r="H879" s="2" t="n">
        <v>629.652</v>
      </c>
      <c r="I879" s="2" t="inlineStr">
        <is>
          <t>BP_RXDATA[299]</t>
        </is>
      </c>
    </row>
    <row r="880">
      <c r="G880" s="2" t="n">
        <v>1612.368</v>
      </c>
      <c r="H880" s="2" t="n">
        <v>629.652</v>
      </c>
      <c r="I880" s="2" t="inlineStr">
        <is>
          <t>BP_RXVLDRD[4]</t>
        </is>
      </c>
    </row>
    <row r="881">
      <c r="G881" s="2" t="n">
        <v>1690.128</v>
      </c>
      <c r="H881" s="2" t="n">
        <v>629.652</v>
      </c>
      <c r="I881" s="2" t="inlineStr">
        <is>
          <t>BP_RXDATA[279]</t>
        </is>
      </c>
    </row>
    <row r="882">
      <c r="G882" s="2" t="n">
        <v>1767.888</v>
      </c>
      <c r="H882" s="2" t="n">
        <v>629.652</v>
      </c>
      <c r="I882" s="2" t="inlineStr">
        <is>
          <t>BP_RXDATA[262]</t>
        </is>
      </c>
    </row>
    <row r="883">
      <c r="G883" s="2" t="n">
        <v>1845.648</v>
      </c>
      <c r="H883" s="2" t="n">
        <v>629.652</v>
      </c>
      <c r="I883" s="2" t="inlineStr">
        <is>
          <t>BP_RXDATA[251]</t>
        </is>
      </c>
    </row>
    <row r="884">
      <c r="G884" s="2" t="n">
        <v>1923.408</v>
      </c>
      <c r="H884" s="2" t="n">
        <v>629.652</v>
      </c>
      <c r="I884" s="2" t="inlineStr">
        <is>
          <t>BP_RXDATA[235]</t>
        </is>
      </c>
    </row>
    <row r="885">
      <c r="G885" s="2" t="n">
        <v>2001.168</v>
      </c>
      <c r="H885" s="2" t="n">
        <v>629.652</v>
      </c>
      <c r="I885" s="2" t="inlineStr">
        <is>
          <t>BP_RXVLDRD[3]</t>
        </is>
      </c>
    </row>
    <row r="886">
      <c r="G886" s="2" t="n">
        <v>2078.928</v>
      </c>
      <c r="H886" s="2" t="n">
        <v>629.652</v>
      </c>
      <c r="I886" s="2" t="inlineStr">
        <is>
          <t>BP_RXDATA[215]</t>
        </is>
      </c>
    </row>
    <row r="887">
      <c r="G887" s="2" t="n">
        <v>2156.688</v>
      </c>
      <c r="H887" s="2" t="n">
        <v>629.652</v>
      </c>
      <c r="I887" s="2" t="inlineStr">
        <is>
          <t>BP_RXDATA[198]</t>
        </is>
      </c>
    </row>
    <row r="888">
      <c r="G888" s="2" t="n">
        <v>2234.448</v>
      </c>
      <c r="H888" s="2" t="n">
        <v>629.652</v>
      </c>
      <c r="I888" s="2" t="inlineStr">
        <is>
          <t>BP_RXDATA[187]</t>
        </is>
      </c>
    </row>
    <row r="889">
      <c r="G889" s="2" t="n">
        <v>2312.208</v>
      </c>
      <c r="H889" s="2" t="n">
        <v>629.652</v>
      </c>
      <c r="I889" s="2" t="inlineStr">
        <is>
          <t>BP_RXDATA[171]</t>
        </is>
      </c>
    </row>
    <row r="890">
      <c r="G890" s="2" t="n">
        <v>2389.968</v>
      </c>
      <c r="H890" s="2" t="n">
        <v>629.652</v>
      </c>
      <c r="I890" s="2" t="inlineStr">
        <is>
          <t>BP_RXVLDRD[2]</t>
        </is>
      </c>
    </row>
    <row r="891">
      <c r="G891" s="2" t="n">
        <v>2467.728</v>
      </c>
      <c r="H891" s="2" t="n">
        <v>629.652</v>
      </c>
      <c r="I891" s="2" t="inlineStr">
        <is>
          <t>BP_RXDATA[151]</t>
        </is>
      </c>
    </row>
    <row r="892">
      <c r="G892" s="2" t="n">
        <v>2545.488</v>
      </c>
      <c r="H892" s="2" t="n">
        <v>629.652</v>
      </c>
      <c r="I892" s="2" t="inlineStr">
        <is>
          <t>BP_RXDATA[134]</t>
        </is>
      </c>
    </row>
    <row r="893">
      <c r="G893" s="2" t="n">
        <v>2623.248</v>
      </c>
      <c r="H893" s="2" t="n">
        <v>629.652</v>
      </c>
      <c r="I893" s="2" t="inlineStr">
        <is>
          <t>BP_RXDATA[123]</t>
        </is>
      </c>
    </row>
    <row r="894">
      <c r="G894" s="2" t="n">
        <v>2701.008</v>
      </c>
      <c r="H894" s="2" t="n">
        <v>629.652</v>
      </c>
      <c r="I894" s="2" t="inlineStr">
        <is>
          <t>BP_RXDATA[107]</t>
        </is>
      </c>
    </row>
    <row r="895">
      <c r="G895" s="2" t="n">
        <v>2778.768</v>
      </c>
      <c r="H895" s="2" t="n">
        <v>629.652</v>
      </c>
      <c r="I895" s="2" t="inlineStr">
        <is>
          <t>BP_RXVLDRD[1]</t>
        </is>
      </c>
    </row>
    <row r="896">
      <c r="G896" s="2" t="n">
        <v>2856.528</v>
      </c>
      <c r="H896" s="2" t="n">
        <v>629.652</v>
      </c>
      <c r="I896" s="2" t="inlineStr">
        <is>
          <t>BP_RXDATA[87]</t>
        </is>
      </c>
    </row>
    <row r="897">
      <c r="G897" s="2" t="n">
        <v>2934.28800000001</v>
      </c>
      <c r="H897" s="2" t="n">
        <v>629.652</v>
      </c>
      <c r="I897" s="2" t="inlineStr">
        <is>
          <t>BP_RXDATA[70]</t>
        </is>
      </c>
    </row>
    <row r="898">
      <c r="G898" s="2" t="n">
        <v>3012.04800000001</v>
      </c>
      <c r="H898" s="2" t="n">
        <v>629.652</v>
      </c>
      <c r="I898" s="2" t="inlineStr">
        <is>
          <t>BP_RXDATA[59]</t>
        </is>
      </c>
    </row>
    <row r="899">
      <c r="G899" s="2" t="n">
        <v>3089.80800000001</v>
      </c>
      <c r="H899" s="2" t="n">
        <v>629.652</v>
      </c>
      <c r="I899" s="2" t="inlineStr">
        <is>
          <t>BP_RXDATA[43]</t>
        </is>
      </c>
    </row>
    <row r="900">
      <c r="G900" s="2" t="n">
        <v>3167.56800000001</v>
      </c>
      <c r="H900" s="2" t="n">
        <v>629.652</v>
      </c>
      <c r="I900" s="2" t="inlineStr">
        <is>
          <t>BP_RXVLDRD[0]</t>
        </is>
      </c>
    </row>
    <row r="901">
      <c r="G901" s="2" t="n">
        <v>3245.32800000001</v>
      </c>
      <c r="H901" s="2" t="n">
        <v>629.652</v>
      </c>
      <c r="I901" s="2" t="inlineStr">
        <is>
          <t>BP_RXDATA[23]</t>
        </is>
      </c>
    </row>
    <row r="902">
      <c r="G902" s="2" t="n">
        <v>3323.08800000001</v>
      </c>
      <c r="H902" s="2" t="n">
        <v>629.652</v>
      </c>
      <c r="I902" s="2" t="inlineStr">
        <is>
          <t>BP_RXDATA[6]</t>
        </is>
      </c>
    </row>
    <row r="903">
      <c r="G903" s="2" t="n">
        <v>329.328</v>
      </c>
      <c r="H903" s="2" t="n">
        <v>606.992</v>
      </c>
      <c r="I903" s="2" t="inlineStr">
        <is>
          <t>BP_RXDATA[506]</t>
        </is>
      </c>
    </row>
    <row r="904">
      <c r="G904" s="2" t="n">
        <v>407.088</v>
      </c>
      <c r="H904" s="2" t="n">
        <v>606.992</v>
      </c>
      <c r="I904" s="2" t="inlineStr">
        <is>
          <t>BP_RXDATA[489]</t>
        </is>
      </c>
    </row>
    <row r="905">
      <c r="G905" s="2" t="n">
        <v>484.848</v>
      </c>
      <c r="H905" s="2" t="n">
        <v>606.992</v>
      </c>
      <c r="I905" s="2" t="inlineStr">
        <is>
          <t>VSS</t>
        </is>
      </c>
    </row>
    <row r="906">
      <c r="G906" s="2" t="n">
        <v>562.6079999999999</v>
      </c>
      <c r="H906" s="2" t="n">
        <v>606.992</v>
      </c>
      <c r="I906" s="2" t="inlineStr">
        <is>
          <t>BP_RXDATA[469]</t>
        </is>
      </c>
    </row>
    <row r="907">
      <c r="G907" s="2" t="n">
        <v>640.3680000000001</v>
      </c>
      <c r="H907" s="2" t="n">
        <v>606.992</v>
      </c>
      <c r="I907" s="2" t="inlineStr">
        <is>
          <t>BP_RXDATA[452]</t>
        </is>
      </c>
    </row>
    <row r="908">
      <c r="G908" s="2" t="n">
        <v>718.128</v>
      </c>
      <c r="H908" s="2" t="n">
        <v>606.992</v>
      </c>
      <c r="I908" s="2" t="inlineStr">
        <is>
          <t>BP_RXDATA[442]</t>
        </is>
      </c>
    </row>
    <row r="909">
      <c r="G909" s="2" t="n">
        <v>795.888</v>
      </c>
      <c r="H909" s="2" t="n">
        <v>606.992</v>
      </c>
      <c r="I909" s="2" t="inlineStr">
        <is>
          <t>BP_RXDATA[425]</t>
        </is>
      </c>
    </row>
    <row r="910">
      <c r="G910" s="2" t="n">
        <v>873.648</v>
      </c>
      <c r="H910" s="2" t="n">
        <v>606.992</v>
      </c>
      <c r="I910" s="2" t="inlineStr">
        <is>
          <t>VSS</t>
        </is>
      </c>
    </row>
    <row r="911">
      <c r="G911" s="2" t="n">
        <v>951.408</v>
      </c>
      <c r="H911" s="2" t="n">
        <v>606.992</v>
      </c>
      <c r="I911" s="2" t="inlineStr">
        <is>
          <t>BP_RXDATA[405]</t>
        </is>
      </c>
    </row>
    <row r="912">
      <c r="G912" s="2" t="n">
        <v>1029.168</v>
      </c>
      <c r="H912" s="2" t="n">
        <v>606.992</v>
      </c>
      <c r="I912" s="2" t="inlineStr">
        <is>
          <t>BP_RXDATA[388]</t>
        </is>
      </c>
    </row>
    <row r="913">
      <c r="G913" s="2" t="n">
        <v>1106.928</v>
      </c>
      <c r="H913" s="2" t="n">
        <v>606.992</v>
      </c>
      <c r="I913" s="2" t="inlineStr">
        <is>
          <t>BP_RXDATA[378]</t>
        </is>
      </c>
    </row>
    <row r="914">
      <c r="G914" s="2" t="n">
        <v>1184.688</v>
      </c>
      <c r="H914" s="2" t="n">
        <v>606.992</v>
      </c>
      <c r="I914" s="2" t="inlineStr">
        <is>
          <t>BP_RXDATA[361]</t>
        </is>
      </c>
    </row>
    <row r="915">
      <c r="G915" s="2" t="n">
        <v>1262.448</v>
      </c>
      <c r="H915" s="2" t="n">
        <v>606.992</v>
      </c>
      <c r="I915" s="2" t="inlineStr">
        <is>
          <t>VSS</t>
        </is>
      </c>
    </row>
    <row r="916">
      <c r="G916" s="2" t="n">
        <v>1340.208</v>
      </c>
      <c r="H916" s="2" t="n">
        <v>606.992</v>
      </c>
      <c r="I916" s="2" t="inlineStr">
        <is>
          <t>BP_RXDATA[341]</t>
        </is>
      </c>
    </row>
    <row r="917">
      <c r="G917" s="2" t="n">
        <v>1417.968</v>
      </c>
      <c r="H917" s="2" t="n">
        <v>606.992</v>
      </c>
      <c r="I917" s="2" t="inlineStr">
        <is>
          <t>BP_RXDATA[324]</t>
        </is>
      </c>
    </row>
    <row r="918">
      <c r="G918" s="2" t="n">
        <v>1495.728</v>
      </c>
      <c r="H918" s="2" t="n">
        <v>606.992</v>
      </c>
      <c r="I918" s="2" t="inlineStr">
        <is>
          <t>BP_RXDATA[314]</t>
        </is>
      </c>
    </row>
    <row r="919">
      <c r="G919" s="2" t="n">
        <v>1573.488</v>
      </c>
      <c r="H919" s="2" t="n">
        <v>606.992</v>
      </c>
      <c r="I919" s="2" t="inlineStr">
        <is>
          <t>BP_RXDATA[297]</t>
        </is>
      </c>
    </row>
    <row r="920">
      <c r="G920" s="2" t="n">
        <v>1651.248</v>
      </c>
      <c r="H920" s="2" t="n">
        <v>606.992</v>
      </c>
      <c r="I920" s="2" t="inlineStr">
        <is>
          <t>VSS</t>
        </is>
      </c>
    </row>
    <row r="921">
      <c r="G921" s="2" t="n">
        <v>1729.008</v>
      </c>
      <c r="H921" s="2" t="n">
        <v>606.992</v>
      </c>
      <c r="I921" s="2" t="inlineStr">
        <is>
          <t>BP_RXDATA[277]</t>
        </is>
      </c>
    </row>
    <row r="922">
      <c r="G922" s="2" t="n">
        <v>1806.768</v>
      </c>
      <c r="H922" s="2" t="n">
        <v>606.992</v>
      </c>
      <c r="I922" s="2" t="inlineStr">
        <is>
          <t>BP_RXDATA[260]</t>
        </is>
      </c>
    </row>
    <row r="923">
      <c r="G923" s="2" t="n">
        <v>1884.528</v>
      </c>
      <c r="H923" s="2" t="n">
        <v>606.992</v>
      </c>
      <c r="I923" s="2" t="inlineStr">
        <is>
          <t>BP_RXDATA[250]</t>
        </is>
      </c>
    </row>
    <row r="924">
      <c r="G924" s="2" t="n">
        <v>1962.288</v>
      </c>
      <c r="H924" s="2" t="n">
        <v>606.992</v>
      </c>
      <c r="I924" s="2" t="inlineStr">
        <is>
          <t>BP_RXDATA[233]</t>
        </is>
      </c>
    </row>
    <row r="925">
      <c r="G925" s="2" t="n">
        <v>2040.048</v>
      </c>
      <c r="H925" s="2" t="n">
        <v>606.992</v>
      </c>
      <c r="I925" s="2" t="inlineStr">
        <is>
          <t>VSS</t>
        </is>
      </c>
    </row>
    <row r="926">
      <c r="G926" s="2" t="n">
        <v>2117.808</v>
      </c>
      <c r="H926" s="2" t="n">
        <v>606.992</v>
      </c>
      <c r="I926" s="2" t="inlineStr">
        <is>
          <t>BP_RXDATA[213]</t>
        </is>
      </c>
    </row>
    <row r="927">
      <c r="G927" s="2" t="n">
        <v>2195.568</v>
      </c>
      <c r="H927" s="2" t="n">
        <v>606.992</v>
      </c>
      <c r="I927" s="2" t="inlineStr">
        <is>
          <t>BP_RXDATA[196]</t>
        </is>
      </c>
    </row>
    <row r="928">
      <c r="G928" s="2" t="n">
        <v>2273.328</v>
      </c>
      <c r="H928" s="2" t="n">
        <v>606.992</v>
      </c>
      <c r="I928" s="2" t="inlineStr">
        <is>
          <t>BP_RXDATA[186]</t>
        </is>
      </c>
    </row>
    <row r="929">
      <c r="G929" s="2" t="n">
        <v>2351.088</v>
      </c>
      <c r="H929" s="2" t="n">
        <v>606.992</v>
      </c>
      <c r="I929" s="2" t="inlineStr">
        <is>
          <t>BP_RXDATA[169]</t>
        </is>
      </c>
    </row>
    <row r="930">
      <c r="G930" s="2" t="n">
        <v>2428.848</v>
      </c>
      <c r="H930" s="2" t="n">
        <v>606.992</v>
      </c>
      <c r="I930" s="2" t="inlineStr">
        <is>
          <t>VSS</t>
        </is>
      </c>
    </row>
    <row r="931">
      <c r="G931" s="2" t="n">
        <v>2506.608</v>
      </c>
      <c r="H931" s="2" t="n">
        <v>606.992</v>
      </c>
      <c r="I931" s="2" t="inlineStr">
        <is>
          <t>BP_RXDATA[149]</t>
        </is>
      </c>
    </row>
    <row r="932">
      <c r="G932" s="2" t="n">
        <v>2584.368</v>
      </c>
      <c r="H932" s="2" t="n">
        <v>606.992</v>
      </c>
      <c r="I932" s="2" t="inlineStr">
        <is>
          <t>BP_RXDATA[132]</t>
        </is>
      </c>
    </row>
    <row r="933">
      <c r="G933" s="2" t="n">
        <v>2662.128</v>
      </c>
      <c r="H933" s="2" t="n">
        <v>606.992</v>
      </c>
      <c r="I933" s="2" t="inlineStr">
        <is>
          <t>BP_RXDATA[122]</t>
        </is>
      </c>
    </row>
    <row r="934">
      <c r="G934" s="2" t="n">
        <v>2739.888</v>
      </c>
      <c r="H934" s="2" t="n">
        <v>606.992</v>
      </c>
      <c r="I934" s="2" t="inlineStr">
        <is>
          <t>BP_RXDATA[105]</t>
        </is>
      </c>
    </row>
    <row r="935">
      <c r="G935" s="2" t="n">
        <v>2817.648</v>
      </c>
      <c r="H935" s="2" t="n">
        <v>606.992</v>
      </c>
      <c r="I935" s="2" t="inlineStr">
        <is>
          <t>VSS</t>
        </is>
      </c>
    </row>
    <row r="936">
      <c r="G936" s="2" t="n">
        <v>2895.408</v>
      </c>
      <c r="H936" s="2" t="n">
        <v>606.992</v>
      </c>
      <c r="I936" s="2" t="inlineStr">
        <is>
          <t>BP_RXDATA[85]</t>
        </is>
      </c>
    </row>
    <row r="937">
      <c r="G937" s="2" t="n">
        <v>2973.16800000001</v>
      </c>
      <c r="H937" s="2" t="n">
        <v>606.992</v>
      </c>
      <c r="I937" s="2" t="inlineStr">
        <is>
          <t>BP_RXDATA[68]</t>
        </is>
      </c>
    </row>
    <row r="938">
      <c r="G938" s="2" t="n">
        <v>3050.92800000001</v>
      </c>
      <c r="H938" s="2" t="n">
        <v>606.992</v>
      </c>
      <c r="I938" s="2" t="inlineStr">
        <is>
          <t>BP_RXDATA[58]</t>
        </is>
      </c>
    </row>
    <row r="939">
      <c r="G939" s="2" t="n">
        <v>3128.68800000001</v>
      </c>
      <c r="H939" s="2" t="n">
        <v>606.992</v>
      </c>
      <c r="I939" s="2" t="inlineStr">
        <is>
          <t>BP_RXDATA[41]</t>
        </is>
      </c>
    </row>
    <row r="940">
      <c r="G940" s="2" t="n">
        <v>3206.44800000001</v>
      </c>
      <c r="H940" s="2" t="n">
        <v>606.992</v>
      </c>
      <c r="I940" s="2" t="inlineStr">
        <is>
          <t>VSS</t>
        </is>
      </c>
    </row>
    <row r="941">
      <c r="G941" s="2" t="n">
        <v>3284.20800000001</v>
      </c>
      <c r="H941" s="2" t="n">
        <v>606.992</v>
      </c>
      <c r="I941" s="2" t="inlineStr">
        <is>
          <t>BP_RXDATA[21]</t>
        </is>
      </c>
    </row>
    <row r="942">
      <c r="G942" s="2" t="n">
        <v>3361.96800000001</v>
      </c>
      <c r="H942" s="2" t="n">
        <v>606.992</v>
      </c>
      <c r="I942" s="2" t="inlineStr">
        <is>
          <t>BP_RXDATA[4]</t>
        </is>
      </c>
    </row>
    <row r="943">
      <c r="G943" s="2" t="n">
        <v>290.448</v>
      </c>
      <c r="H943" s="2" t="n">
        <v>584.332</v>
      </c>
      <c r="I943" s="2" t="inlineStr">
        <is>
          <t>VSS</t>
        </is>
      </c>
    </row>
    <row r="944">
      <c r="G944" s="2" t="n">
        <v>368.208</v>
      </c>
      <c r="H944" s="2" t="n">
        <v>584.332</v>
      </c>
      <c r="I944" s="2" t="inlineStr">
        <is>
          <t>BP_RXDATA[490]</t>
        </is>
      </c>
    </row>
    <row r="945">
      <c r="G945" s="2" t="n">
        <v>445.968</v>
      </c>
      <c r="H945" s="2" t="n">
        <v>584.332</v>
      </c>
      <c r="I945" s="2" t="inlineStr">
        <is>
          <t>VCCIO</t>
        </is>
      </c>
    </row>
    <row r="946">
      <c r="G946" s="2" t="n">
        <v>523.728</v>
      </c>
      <c r="H946" s="2" t="n">
        <v>584.332</v>
      </c>
      <c r="I946" s="2" t="inlineStr">
        <is>
          <t>BP_RXDATA[470]</t>
        </is>
      </c>
    </row>
    <row r="947">
      <c r="G947" s="2" t="n">
        <v>601.4880000000001</v>
      </c>
      <c r="H947" s="2" t="n">
        <v>584.332</v>
      </c>
      <c r="I947" s="2" t="inlineStr">
        <is>
          <t>BP_RXDATA[453]</t>
        </is>
      </c>
    </row>
    <row r="948">
      <c r="G948" s="2" t="n">
        <v>679.248</v>
      </c>
      <c r="H948" s="2" t="n">
        <v>584.332</v>
      </c>
      <c r="I948" s="2" t="inlineStr">
        <is>
          <t>VSS</t>
        </is>
      </c>
    </row>
    <row r="949">
      <c r="G949" s="2" t="n">
        <v>757.008</v>
      </c>
      <c r="H949" s="2" t="n">
        <v>584.332</v>
      </c>
      <c r="I949" s="2" t="inlineStr">
        <is>
          <t>BP_RXDATA[426]</t>
        </is>
      </c>
    </row>
    <row r="950">
      <c r="G950" s="2" t="n">
        <v>834.768</v>
      </c>
      <c r="H950" s="2" t="n">
        <v>584.332</v>
      </c>
      <c r="I950" s="2" t="inlineStr">
        <is>
          <t>VCCIO</t>
        </is>
      </c>
    </row>
    <row r="951">
      <c r="G951" s="2" t="n">
        <v>912.528</v>
      </c>
      <c r="H951" s="2" t="n">
        <v>584.332</v>
      </c>
      <c r="I951" s="2" t="inlineStr">
        <is>
          <t>BP_RXDATA[406]</t>
        </is>
      </c>
    </row>
    <row r="952">
      <c r="G952" s="2" t="n">
        <v>990.288</v>
      </c>
      <c r="H952" s="2" t="n">
        <v>584.332</v>
      </c>
      <c r="I952" s="2" t="inlineStr">
        <is>
          <t>BP_RXDATA[389]</t>
        </is>
      </c>
    </row>
    <row r="953">
      <c r="G953" s="2" t="n">
        <v>1068.048</v>
      </c>
      <c r="H953" s="2" t="n">
        <v>584.332</v>
      </c>
      <c r="I953" s="2" t="inlineStr">
        <is>
          <t>VSS</t>
        </is>
      </c>
    </row>
    <row r="954">
      <c r="G954" s="2" t="n">
        <v>1145.808</v>
      </c>
      <c r="H954" s="2" t="n">
        <v>584.332</v>
      </c>
      <c r="I954" s="2" t="inlineStr">
        <is>
          <t>BP_RXDATA[362]</t>
        </is>
      </c>
    </row>
    <row r="955">
      <c r="G955" s="2" t="n">
        <v>1223.568</v>
      </c>
      <c r="H955" s="2" t="n">
        <v>584.332</v>
      </c>
      <c r="I955" s="2" t="inlineStr">
        <is>
          <t>VCCIO</t>
        </is>
      </c>
    </row>
    <row r="956">
      <c r="G956" s="2" t="n">
        <v>1301.328</v>
      </c>
      <c r="H956" s="2" t="n">
        <v>584.332</v>
      </c>
      <c r="I956" s="2" t="inlineStr">
        <is>
          <t>BP_RXDATA[342]</t>
        </is>
      </c>
    </row>
    <row r="957">
      <c r="G957" s="2" t="n">
        <v>1379.088</v>
      </c>
      <c r="H957" s="2" t="n">
        <v>584.332</v>
      </c>
      <c r="I957" s="2" t="inlineStr">
        <is>
          <t>BP_RXDATA[325]</t>
        </is>
      </c>
    </row>
    <row r="958">
      <c r="G958" s="2" t="n">
        <v>1456.848</v>
      </c>
      <c r="H958" s="2" t="n">
        <v>584.332</v>
      </c>
      <c r="I958" s="2" t="inlineStr">
        <is>
          <t>VSS</t>
        </is>
      </c>
    </row>
    <row r="959">
      <c r="G959" s="2" t="n">
        <v>1534.608</v>
      </c>
      <c r="H959" s="2" t="n">
        <v>584.332</v>
      </c>
      <c r="I959" s="2" t="inlineStr">
        <is>
          <t>BP_RXDATA[298]</t>
        </is>
      </c>
    </row>
    <row r="960">
      <c r="G960" s="2" t="n">
        <v>1612.368</v>
      </c>
      <c r="H960" s="2" t="n">
        <v>584.332</v>
      </c>
      <c r="I960" s="2" t="inlineStr">
        <is>
          <t>VCCIO</t>
        </is>
      </c>
    </row>
    <row r="961">
      <c r="G961" s="2" t="n">
        <v>1690.128</v>
      </c>
      <c r="H961" s="2" t="n">
        <v>584.332</v>
      </c>
      <c r="I961" s="2" t="inlineStr">
        <is>
          <t>BP_RXDATA[278]</t>
        </is>
      </c>
    </row>
    <row r="962">
      <c r="G962" s="2" t="n">
        <v>1767.888</v>
      </c>
      <c r="H962" s="2" t="n">
        <v>584.332</v>
      </c>
      <c r="I962" s="2" t="inlineStr">
        <is>
          <t>BP_RXDATA[261]</t>
        </is>
      </c>
    </row>
    <row r="963">
      <c r="G963" s="2" t="n">
        <v>1845.648</v>
      </c>
      <c r="H963" s="2" t="n">
        <v>584.332</v>
      </c>
      <c r="I963" s="2" t="inlineStr">
        <is>
          <t>VSS</t>
        </is>
      </c>
    </row>
    <row r="964">
      <c r="G964" s="2" t="n">
        <v>1923.408</v>
      </c>
      <c r="H964" s="2" t="n">
        <v>584.332</v>
      </c>
      <c r="I964" s="2" t="inlineStr">
        <is>
          <t>BP_RXDATA[234]</t>
        </is>
      </c>
    </row>
    <row r="965">
      <c r="G965" s="2" t="n">
        <v>2001.168</v>
      </c>
      <c r="H965" s="2" t="n">
        <v>584.332</v>
      </c>
      <c r="I965" s="2" t="inlineStr">
        <is>
          <t>VCCIO</t>
        </is>
      </c>
    </row>
    <row r="966">
      <c r="G966" s="2" t="n">
        <v>2078.928</v>
      </c>
      <c r="H966" s="2" t="n">
        <v>584.332</v>
      </c>
      <c r="I966" s="2" t="inlineStr">
        <is>
          <t>BP_RXDATA[214]</t>
        </is>
      </c>
    </row>
    <row r="967">
      <c r="G967" s="2" t="n">
        <v>2156.688</v>
      </c>
      <c r="H967" s="2" t="n">
        <v>584.332</v>
      </c>
      <c r="I967" s="2" t="inlineStr">
        <is>
          <t>BP_RXDATA[197]</t>
        </is>
      </c>
    </row>
    <row r="968">
      <c r="G968" s="2" t="n">
        <v>2234.448</v>
      </c>
      <c r="H968" s="2" t="n">
        <v>584.332</v>
      </c>
      <c r="I968" s="2" t="inlineStr">
        <is>
          <t>VSS</t>
        </is>
      </c>
    </row>
    <row r="969">
      <c r="G969" s="2" t="n">
        <v>2312.208</v>
      </c>
      <c r="H969" s="2" t="n">
        <v>584.332</v>
      </c>
      <c r="I969" s="2" t="inlineStr">
        <is>
          <t>BP_RXDATA[170]</t>
        </is>
      </c>
    </row>
    <row r="970">
      <c r="G970" s="2" t="n">
        <v>2389.968</v>
      </c>
      <c r="H970" s="2" t="n">
        <v>584.332</v>
      </c>
      <c r="I970" s="2" t="inlineStr">
        <is>
          <t>VCCIO</t>
        </is>
      </c>
    </row>
    <row r="971">
      <c r="G971" s="2" t="n">
        <v>2467.728</v>
      </c>
      <c r="H971" s="2" t="n">
        <v>584.332</v>
      </c>
      <c r="I971" s="2" t="inlineStr">
        <is>
          <t>BP_RXDATA[150]</t>
        </is>
      </c>
    </row>
    <row r="972">
      <c r="G972" s="2" t="n">
        <v>2545.488</v>
      </c>
      <c r="H972" s="2" t="n">
        <v>584.332</v>
      </c>
      <c r="I972" s="2" t="inlineStr">
        <is>
          <t>BP_RXDATA[133]</t>
        </is>
      </c>
    </row>
    <row r="973">
      <c r="G973" s="2" t="n">
        <v>2623.248</v>
      </c>
      <c r="H973" s="2" t="n">
        <v>584.332</v>
      </c>
      <c r="I973" s="2" t="inlineStr">
        <is>
          <t>VSS</t>
        </is>
      </c>
    </row>
    <row r="974">
      <c r="G974" s="2" t="n">
        <v>2701.008</v>
      </c>
      <c r="H974" s="2" t="n">
        <v>584.332</v>
      </c>
      <c r="I974" s="2" t="inlineStr">
        <is>
          <t>BP_RXDATA[106]</t>
        </is>
      </c>
    </row>
    <row r="975">
      <c r="G975" s="2" t="n">
        <v>2778.768</v>
      </c>
      <c r="H975" s="2" t="n">
        <v>584.332</v>
      </c>
      <c r="I975" s="2" t="inlineStr">
        <is>
          <t>VCCIO</t>
        </is>
      </c>
    </row>
    <row r="976">
      <c r="G976" s="2" t="n">
        <v>2856.528</v>
      </c>
      <c r="H976" s="2" t="n">
        <v>584.332</v>
      </c>
      <c r="I976" s="2" t="inlineStr">
        <is>
          <t>BP_RXDATA[86]</t>
        </is>
      </c>
    </row>
    <row r="977">
      <c r="G977" s="2" t="n">
        <v>2934.28800000001</v>
      </c>
      <c r="H977" s="2" t="n">
        <v>584.332</v>
      </c>
      <c r="I977" s="2" t="inlineStr">
        <is>
          <t>BP_RXDATA[69]</t>
        </is>
      </c>
    </row>
    <row r="978">
      <c r="G978" s="2" t="n">
        <v>3012.04800000001</v>
      </c>
      <c r="H978" s="2" t="n">
        <v>584.332</v>
      </c>
      <c r="I978" s="2" t="inlineStr">
        <is>
          <t>VSS</t>
        </is>
      </c>
    </row>
    <row r="979">
      <c r="G979" s="2" t="n">
        <v>3089.80800000001</v>
      </c>
      <c r="H979" s="2" t="n">
        <v>584.332</v>
      </c>
      <c r="I979" s="2" t="inlineStr">
        <is>
          <t>BP_RXDATA[42]</t>
        </is>
      </c>
    </row>
    <row r="980">
      <c r="G980" s="2" t="n">
        <v>3167.56800000001</v>
      </c>
      <c r="H980" s="2" t="n">
        <v>584.332</v>
      </c>
      <c r="I980" s="2" t="inlineStr">
        <is>
          <t>VCCIO</t>
        </is>
      </c>
    </row>
    <row r="981">
      <c r="G981" s="2" t="n">
        <v>3245.32800000001</v>
      </c>
      <c r="H981" s="2" t="n">
        <v>584.332</v>
      </c>
      <c r="I981" s="2" t="inlineStr">
        <is>
          <t>BP_RXDATA[22]</t>
        </is>
      </c>
    </row>
    <row r="982">
      <c r="G982" s="2" t="n">
        <v>3323.08800000001</v>
      </c>
      <c r="H982" s="2" t="n">
        <v>584.332</v>
      </c>
      <c r="I982" s="2" t="inlineStr">
        <is>
          <t>BP_RXDATA[5]</t>
        </is>
      </c>
    </row>
    <row r="983">
      <c r="G983" s="2" t="n">
        <v>329.328</v>
      </c>
      <c r="H983" s="2" t="n">
        <v>561.672</v>
      </c>
      <c r="I983" s="2" t="inlineStr">
        <is>
          <t>VDD</t>
        </is>
      </c>
    </row>
    <row r="984">
      <c r="G984" s="2" t="n">
        <v>407.088</v>
      </c>
      <c r="H984" s="2" t="n">
        <v>561.672</v>
      </c>
      <c r="I984" s="2" t="inlineStr">
        <is>
          <t>VDD</t>
        </is>
      </c>
    </row>
    <row r="985">
      <c r="G985" s="2" t="n">
        <v>484.848</v>
      </c>
      <c r="H985" s="2" t="n">
        <v>561.672</v>
      </c>
      <c r="I985" s="2" t="inlineStr">
        <is>
          <t>VDD</t>
        </is>
      </c>
    </row>
    <row r="986">
      <c r="G986" s="2" t="n">
        <v>562.6079999999999</v>
      </c>
      <c r="H986" s="2" t="n">
        <v>561.672</v>
      </c>
      <c r="I986" s="2" t="inlineStr">
        <is>
          <t>VDD</t>
        </is>
      </c>
    </row>
    <row r="987">
      <c r="G987" s="2" t="n">
        <v>640.3680000000001</v>
      </c>
      <c r="H987" s="2" t="n">
        <v>561.672</v>
      </c>
      <c r="I987" s="2" t="inlineStr">
        <is>
          <t>VDD</t>
        </is>
      </c>
    </row>
    <row r="988">
      <c r="G988" s="2" t="n">
        <v>718.128</v>
      </c>
      <c r="H988" s="2" t="n">
        <v>561.672</v>
      </c>
      <c r="I988" s="2" t="inlineStr">
        <is>
          <t>VDD</t>
        </is>
      </c>
    </row>
    <row r="989">
      <c r="G989" s="2" t="n">
        <v>795.888</v>
      </c>
      <c r="H989" s="2" t="n">
        <v>561.672</v>
      </c>
      <c r="I989" s="2" t="inlineStr">
        <is>
          <t>VDD</t>
        </is>
      </c>
    </row>
    <row r="990">
      <c r="G990" s="2" t="n">
        <v>873.648</v>
      </c>
      <c r="H990" s="2" t="n">
        <v>561.672</v>
      </c>
      <c r="I990" s="2" t="inlineStr">
        <is>
          <t>VDD</t>
        </is>
      </c>
    </row>
    <row r="991">
      <c r="G991" s="2" t="n">
        <v>951.408</v>
      </c>
      <c r="H991" s="2" t="n">
        <v>561.672</v>
      </c>
      <c r="I991" s="2" t="inlineStr">
        <is>
          <t>VDD</t>
        </is>
      </c>
    </row>
    <row r="992">
      <c r="G992" s="2" t="n">
        <v>1029.168</v>
      </c>
      <c r="H992" s="2" t="n">
        <v>561.672</v>
      </c>
      <c r="I992" s="2" t="inlineStr">
        <is>
          <t>VDD</t>
        </is>
      </c>
    </row>
    <row r="993">
      <c r="G993" s="2" t="n">
        <v>1106.928</v>
      </c>
      <c r="H993" s="2" t="n">
        <v>561.672</v>
      </c>
      <c r="I993" s="2" t="inlineStr">
        <is>
          <t>VDD</t>
        </is>
      </c>
    </row>
    <row r="994">
      <c r="G994" s="2" t="n">
        <v>1184.688</v>
      </c>
      <c r="H994" s="2" t="n">
        <v>561.672</v>
      </c>
      <c r="I994" s="2" t="inlineStr">
        <is>
          <t>VDD</t>
        </is>
      </c>
    </row>
    <row r="995">
      <c r="G995" s="2" t="n">
        <v>1262.448</v>
      </c>
      <c r="H995" s="2" t="n">
        <v>561.672</v>
      </c>
      <c r="I995" s="2" t="inlineStr">
        <is>
          <t>VDD</t>
        </is>
      </c>
    </row>
    <row r="996">
      <c r="G996" s="2" t="n">
        <v>1340.208</v>
      </c>
      <c r="H996" s="2" t="n">
        <v>561.672</v>
      </c>
      <c r="I996" s="2" t="inlineStr">
        <is>
          <t>VDD</t>
        </is>
      </c>
    </row>
    <row r="997">
      <c r="G997" s="2" t="n">
        <v>1417.968</v>
      </c>
      <c r="H997" s="2" t="n">
        <v>561.672</v>
      </c>
      <c r="I997" s="2" t="inlineStr">
        <is>
          <t>VDD</t>
        </is>
      </c>
    </row>
    <row r="998">
      <c r="G998" s="2" t="n">
        <v>1495.728</v>
      </c>
      <c r="H998" s="2" t="n">
        <v>561.672</v>
      </c>
      <c r="I998" s="2" t="inlineStr">
        <is>
          <t>VDD</t>
        </is>
      </c>
    </row>
    <row r="999">
      <c r="G999" s="2" t="n">
        <v>1573.488</v>
      </c>
      <c r="H999" s="2" t="n">
        <v>561.672</v>
      </c>
      <c r="I999" s="2" t="inlineStr">
        <is>
          <t>VDD</t>
        </is>
      </c>
    </row>
    <row r="1000">
      <c r="G1000" s="2" t="n">
        <v>1651.248</v>
      </c>
      <c r="H1000" s="2" t="n">
        <v>561.672</v>
      </c>
      <c r="I1000" s="2" t="inlineStr">
        <is>
          <t>VDD</t>
        </is>
      </c>
    </row>
    <row r="1001">
      <c r="G1001" s="2" t="n">
        <v>1729.008</v>
      </c>
      <c r="H1001" s="2" t="n">
        <v>561.672</v>
      </c>
      <c r="I1001" s="2" t="inlineStr">
        <is>
          <t>VDD</t>
        </is>
      </c>
    </row>
    <row r="1002">
      <c r="G1002" s="2" t="n">
        <v>1806.768</v>
      </c>
      <c r="H1002" s="2" t="n">
        <v>561.672</v>
      </c>
      <c r="I1002" s="2" t="inlineStr">
        <is>
          <t>VDD</t>
        </is>
      </c>
    </row>
    <row r="1003">
      <c r="G1003" s="2" t="n">
        <v>1884.528</v>
      </c>
      <c r="H1003" s="2" t="n">
        <v>561.672</v>
      </c>
      <c r="I1003" s="2" t="inlineStr">
        <is>
          <t>VDD</t>
        </is>
      </c>
    </row>
    <row r="1004">
      <c r="G1004" s="2" t="n">
        <v>1962.288</v>
      </c>
      <c r="H1004" s="2" t="n">
        <v>561.672</v>
      </c>
      <c r="I1004" s="2" t="inlineStr">
        <is>
          <t>VDD</t>
        </is>
      </c>
    </row>
    <row r="1005">
      <c r="G1005" s="2" t="n">
        <v>2040.048</v>
      </c>
      <c r="H1005" s="2" t="n">
        <v>561.672</v>
      </c>
      <c r="I1005" s="2" t="inlineStr">
        <is>
          <t>VDD</t>
        </is>
      </c>
    </row>
    <row r="1006">
      <c r="G1006" s="2" t="n">
        <v>2117.808</v>
      </c>
      <c r="H1006" s="2" t="n">
        <v>561.672</v>
      </c>
      <c r="I1006" s="2" t="inlineStr">
        <is>
          <t>VDD</t>
        </is>
      </c>
    </row>
    <row r="1007">
      <c r="G1007" s="2" t="n">
        <v>2195.568</v>
      </c>
      <c r="H1007" s="2" t="n">
        <v>561.672</v>
      </c>
      <c r="I1007" s="2" t="inlineStr">
        <is>
          <t>VDD</t>
        </is>
      </c>
    </row>
    <row r="1008">
      <c r="G1008" s="2" t="n">
        <v>2273.328</v>
      </c>
      <c r="H1008" s="2" t="n">
        <v>561.672</v>
      </c>
      <c r="I1008" s="2" t="inlineStr">
        <is>
          <t>VDD</t>
        </is>
      </c>
    </row>
    <row r="1009">
      <c r="G1009" s="2" t="n">
        <v>2351.088</v>
      </c>
      <c r="H1009" s="2" t="n">
        <v>561.672</v>
      </c>
      <c r="I1009" s="2" t="inlineStr">
        <is>
          <t>VDD</t>
        </is>
      </c>
    </row>
    <row r="1010">
      <c r="G1010" s="2" t="n">
        <v>2428.848</v>
      </c>
      <c r="H1010" s="2" t="n">
        <v>561.672</v>
      </c>
      <c r="I1010" s="2" t="inlineStr">
        <is>
          <t>VDD</t>
        </is>
      </c>
    </row>
    <row r="1011">
      <c r="G1011" s="2" t="n">
        <v>2506.608</v>
      </c>
      <c r="H1011" s="2" t="n">
        <v>561.672</v>
      </c>
      <c r="I1011" s="2" t="inlineStr">
        <is>
          <t>VDD</t>
        </is>
      </c>
    </row>
    <row r="1012">
      <c r="G1012" s="2" t="n">
        <v>2584.368</v>
      </c>
      <c r="H1012" s="2" t="n">
        <v>561.672</v>
      </c>
      <c r="I1012" s="2" t="inlineStr">
        <is>
          <t>VDD</t>
        </is>
      </c>
    </row>
    <row r="1013">
      <c r="G1013" s="2" t="n">
        <v>2662.128</v>
      </c>
      <c r="H1013" s="2" t="n">
        <v>561.672</v>
      </c>
      <c r="I1013" s="2" t="inlineStr">
        <is>
          <t>VDD</t>
        </is>
      </c>
    </row>
    <row r="1014">
      <c r="G1014" s="2" t="n">
        <v>2739.888</v>
      </c>
      <c r="H1014" s="2" t="n">
        <v>561.672</v>
      </c>
      <c r="I1014" s="2" t="inlineStr">
        <is>
          <t>VDD</t>
        </is>
      </c>
    </row>
    <row r="1015">
      <c r="G1015" s="2" t="n">
        <v>2817.648</v>
      </c>
      <c r="H1015" s="2" t="n">
        <v>561.672</v>
      </c>
      <c r="I1015" s="2" t="inlineStr">
        <is>
          <t>VDD</t>
        </is>
      </c>
    </row>
    <row r="1016">
      <c r="G1016" s="2" t="n">
        <v>2895.408</v>
      </c>
      <c r="H1016" s="2" t="n">
        <v>561.672</v>
      </c>
      <c r="I1016" s="2" t="inlineStr">
        <is>
          <t>VDD</t>
        </is>
      </c>
    </row>
    <row r="1017">
      <c r="G1017" s="2" t="n">
        <v>2973.16800000001</v>
      </c>
      <c r="H1017" s="2" t="n">
        <v>561.672</v>
      </c>
      <c r="I1017" s="2" t="inlineStr">
        <is>
          <t>VDD</t>
        </is>
      </c>
    </row>
    <row r="1018">
      <c r="G1018" s="2" t="n">
        <v>3050.92800000001</v>
      </c>
      <c r="H1018" s="2" t="n">
        <v>561.672</v>
      </c>
      <c r="I1018" s="2" t="inlineStr">
        <is>
          <t>VDD</t>
        </is>
      </c>
    </row>
    <row r="1019">
      <c r="G1019" s="2" t="n">
        <v>3128.68800000001</v>
      </c>
      <c r="H1019" s="2" t="n">
        <v>561.672</v>
      </c>
      <c r="I1019" s="2" t="inlineStr">
        <is>
          <t>VDD</t>
        </is>
      </c>
    </row>
    <row r="1020">
      <c r="G1020" s="2" t="n">
        <v>3206.44800000001</v>
      </c>
      <c r="H1020" s="2" t="n">
        <v>561.672</v>
      </c>
      <c r="I1020" s="2" t="inlineStr">
        <is>
          <t>VDD</t>
        </is>
      </c>
    </row>
    <row r="1021">
      <c r="G1021" s="2" t="n">
        <v>3284.20800000001</v>
      </c>
      <c r="H1021" s="2" t="n">
        <v>561.672</v>
      </c>
      <c r="I1021" s="2" t="inlineStr">
        <is>
          <t>VDD</t>
        </is>
      </c>
    </row>
    <row r="1022">
      <c r="G1022" s="2" t="n">
        <v>3361.96800000001</v>
      </c>
      <c r="H1022" s="2" t="n">
        <v>561.672</v>
      </c>
      <c r="I1022" s="2" t="inlineStr">
        <is>
          <t>VDD</t>
        </is>
      </c>
    </row>
    <row r="1023">
      <c r="G1023" s="2" t="n">
        <v>290.448</v>
      </c>
      <c r="H1023" s="2" t="n">
        <v>539.0119999999999</v>
      </c>
      <c r="I1023" s="2" t="inlineStr">
        <is>
          <t>VCCIO</t>
        </is>
      </c>
    </row>
    <row r="1024">
      <c r="G1024" s="2" t="n">
        <v>368.208</v>
      </c>
      <c r="H1024" s="2" t="n">
        <v>539.0119999999999</v>
      </c>
      <c r="I1024" s="2" t="inlineStr">
        <is>
          <t>BP_TXDATA[469]</t>
        </is>
      </c>
    </row>
    <row r="1025">
      <c r="G1025" s="2" t="n">
        <v>445.968</v>
      </c>
      <c r="H1025" s="2" t="n">
        <v>539.0119999999999</v>
      </c>
      <c r="I1025" s="2" t="inlineStr">
        <is>
          <t>VCCIO</t>
        </is>
      </c>
    </row>
    <row r="1026">
      <c r="G1026" s="2" t="n">
        <v>523.728</v>
      </c>
      <c r="H1026" s="2" t="n">
        <v>539.0119999999999</v>
      </c>
      <c r="I1026" s="2" t="inlineStr">
        <is>
          <t>BP_TXDATA[489]</t>
        </is>
      </c>
    </row>
    <row r="1027">
      <c r="G1027" s="2" t="n">
        <v>601.4880000000001</v>
      </c>
      <c r="H1027" s="2" t="n">
        <v>539.0119999999999</v>
      </c>
      <c r="I1027" s="2" t="inlineStr">
        <is>
          <t>BP_TXDATA[506]</t>
        </is>
      </c>
    </row>
    <row r="1028">
      <c r="G1028" s="2" t="n">
        <v>679.248</v>
      </c>
      <c r="H1028" s="2" t="n">
        <v>539.0119999999999</v>
      </c>
      <c r="I1028" s="2" t="inlineStr">
        <is>
          <t>VCCIO</t>
        </is>
      </c>
    </row>
    <row r="1029">
      <c r="G1029" s="2" t="n">
        <v>757.008</v>
      </c>
      <c r="H1029" s="2" t="n">
        <v>539.0119999999999</v>
      </c>
      <c r="I1029" s="2" t="inlineStr">
        <is>
          <t>BP_TXDATA[405]</t>
        </is>
      </c>
    </row>
    <row r="1030">
      <c r="G1030" s="2" t="n">
        <v>834.768</v>
      </c>
      <c r="H1030" s="2" t="n">
        <v>539.0119999999999</v>
      </c>
      <c r="I1030" s="2" t="inlineStr">
        <is>
          <t>VCCIO</t>
        </is>
      </c>
    </row>
    <row r="1031">
      <c r="G1031" s="2" t="n">
        <v>912.528</v>
      </c>
      <c r="H1031" s="2" t="n">
        <v>539.0119999999999</v>
      </c>
      <c r="I1031" s="2" t="inlineStr">
        <is>
          <t>BP_TXDATA[425]</t>
        </is>
      </c>
    </row>
    <row r="1032">
      <c r="G1032" s="2" t="n">
        <v>990.288</v>
      </c>
      <c r="H1032" s="2" t="n">
        <v>539.0119999999999</v>
      </c>
      <c r="I1032" s="2" t="inlineStr">
        <is>
          <t>BP_TXDATA[442]</t>
        </is>
      </c>
    </row>
    <row r="1033">
      <c r="G1033" s="2" t="n">
        <v>1068.048</v>
      </c>
      <c r="H1033" s="2" t="n">
        <v>539.0119999999999</v>
      </c>
      <c r="I1033" s="2" t="inlineStr">
        <is>
          <t>VCCIO</t>
        </is>
      </c>
    </row>
    <row r="1034">
      <c r="G1034" s="2" t="n">
        <v>1145.808</v>
      </c>
      <c r="H1034" s="2" t="n">
        <v>539.0119999999999</v>
      </c>
      <c r="I1034" s="2" t="inlineStr">
        <is>
          <t>BP_TXDATA[341]</t>
        </is>
      </c>
    </row>
    <row r="1035">
      <c r="G1035" s="2" t="n">
        <v>1223.568</v>
      </c>
      <c r="H1035" s="2" t="n">
        <v>539.0119999999999</v>
      </c>
      <c r="I1035" s="2" t="inlineStr">
        <is>
          <t>VCCIO</t>
        </is>
      </c>
    </row>
    <row r="1036">
      <c r="G1036" s="2" t="n">
        <v>1301.328</v>
      </c>
      <c r="H1036" s="2" t="n">
        <v>539.0119999999999</v>
      </c>
      <c r="I1036" s="2" t="inlineStr">
        <is>
          <t>BP_TXDATA[361]</t>
        </is>
      </c>
    </row>
    <row r="1037">
      <c r="G1037" s="2" t="n">
        <v>1379.088</v>
      </c>
      <c r="H1037" s="2" t="n">
        <v>539.0119999999999</v>
      </c>
      <c r="I1037" s="2" t="inlineStr">
        <is>
          <t>BP_TXDATA[378]</t>
        </is>
      </c>
    </row>
    <row r="1038">
      <c r="G1038" s="2" t="n">
        <v>1456.848</v>
      </c>
      <c r="H1038" s="2" t="n">
        <v>539.0119999999999</v>
      </c>
      <c r="I1038" s="2" t="inlineStr">
        <is>
          <t>VCCIO</t>
        </is>
      </c>
    </row>
    <row r="1039">
      <c r="G1039" s="2" t="n">
        <v>1534.608</v>
      </c>
      <c r="H1039" s="2" t="n">
        <v>539.0119999999999</v>
      </c>
      <c r="I1039" s="2" t="inlineStr">
        <is>
          <t>BP_TXDATA[277]</t>
        </is>
      </c>
    </row>
    <row r="1040">
      <c r="G1040" s="2" t="n">
        <v>1612.368</v>
      </c>
      <c r="H1040" s="2" t="n">
        <v>539.0119999999999</v>
      </c>
      <c r="I1040" s="2" t="inlineStr">
        <is>
          <t>VCCIO</t>
        </is>
      </c>
    </row>
    <row r="1041">
      <c r="G1041" s="2" t="n">
        <v>1690.128</v>
      </c>
      <c r="H1041" s="2" t="n">
        <v>539.0119999999999</v>
      </c>
      <c r="I1041" s="2" t="inlineStr">
        <is>
          <t>BP_TXDATA[297]</t>
        </is>
      </c>
    </row>
    <row r="1042">
      <c r="G1042" s="2" t="n">
        <v>1767.888</v>
      </c>
      <c r="H1042" s="2" t="n">
        <v>539.0119999999999</v>
      </c>
      <c r="I1042" s="2" t="inlineStr">
        <is>
          <t>BP_TXDATA[314]</t>
        </is>
      </c>
    </row>
    <row r="1043">
      <c r="G1043" s="2" t="n">
        <v>1845.648</v>
      </c>
      <c r="H1043" s="2" t="n">
        <v>539.0119999999999</v>
      </c>
      <c r="I1043" s="2" t="inlineStr">
        <is>
          <t>VCCIO</t>
        </is>
      </c>
    </row>
    <row r="1044">
      <c r="G1044" s="2" t="n">
        <v>1923.408</v>
      </c>
      <c r="H1044" s="2" t="n">
        <v>539.0119999999999</v>
      </c>
      <c r="I1044" s="2" t="inlineStr">
        <is>
          <t>BP_TXDATA[213]</t>
        </is>
      </c>
    </row>
    <row r="1045">
      <c r="G1045" s="2" t="n">
        <v>2001.168</v>
      </c>
      <c r="H1045" s="2" t="n">
        <v>539.0119999999999</v>
      </c>
      <c r="I1045" s="2" t="inlineStr">
        <is>
          <t>VCCIO</t>
        </is>
      </c>
    </row>
    <row r="1046">
      <c r="G1046" s="2" t="n">
        <v>2078.928</v>
      </c>
      <c r="H1046" s="2" t="n">
        <v>539.0119999999999</v>
      </c>
      <c r="I1046" s="2" t="inlineStr">
        <is>
          <t>BP_TXDATA[233]</t>
        </is>
      </c>
    </row>
    <row r="1047">
      <c r="G1047" s="2" t="n">
        <v>2156.688</v>
      </c>
      <c r="H1047" s="2" t="n">
        <v>539.0119999999999</v>
      </c>
      <c r="I1047" s="2" t="inlineStr">
        <is>
          <t>BP_TXDATA[250]</t>
        </is>
      </c>
    </row>
    <row r="1048">
      <c r="G1048" s="2" t="n">
        <v>2234.448</v>
      </c>
      <c r="H1048" s="2" t="n">
        <v>539.0119999999999</v>
      </c>
      <c r="I1048" s="2" t="inlineStr">
        <is>
          <t>VCCIO</t>
        </is>
      </c>
    </row>
    <row r="1049">
      <c r="G1049" s="2" t="n">
        <v>2312.208</v>
      </c>
      <c r="H1049" s="2" t="n">
        <v>539.0119999999999</v>
      </c>
      <c r="I1049" s="2" t="inlineStr">
        <is>
          <t>BP_TXDATA[149]</t>
        </is>
      </c>
    </row>
    <row r="1050">
      <c r="G1050" s="2" t="n">
        <v>2389.968</v>
      </c>
      <c r="H1050" s="2" t="n">
        <v>539.0119999999999</v>
      </c>
      <c r="I1050" s="2" t="inlineStr">
        <is>
          <t>VCCIO</t>
        </is>
      </c>
    </row>
    <row r="1051">
      <c r="G1051" s="2" t="n">
        <v>2467.728</v>
      </c>
      <c r="H1051" s="2" t="n">
        <v>539.0119999999999</v>
      </c>
      <c r="I1051" s="2" t="inlineStr">
        <is>
          <t>BP_TXDATA[169]</t>
        </is>
      </c>
    </row>
    <row r="1052">
      <c r="G1052" s="2" t="n">
        <v>2545.488</v>
      </c>
      <c r="H1052" s="2" t="n">
        <v>539.0119999999999</v>
      </c>
      <c r="I1052" s="2" t="inlineStr">
        <is>
          <t>BP_TXDATA[186]</t>
        </is>
      </c>
    </row>
    <row r="1053">
      <c r="G1053" s="2" t="n">
        <v>2623.248</v>
      </c>
      <c r="H1053" s="2" t="n">
        <v>539.0119999999999</v>
      </c>
      <c r="I1053" s="2" t="inlineStr">
        <is>
          <t>VCCIO</t>
        </is>
      </c>
    </row>
    <row r="1054">
      <c r="G1054" s="2" t="n">
        <v>2701.008</v>
      </c>
      <c r="H1054" s="2" t="n">
        <v>539.0119999999999</v>
      </c>
      <c r="I1054" s="2" t="inlineStr">
        <is>
          <t>BP_TXDATA[85]</t>
        </is>
      </c>
    </row>
    <row r="1055">
      <c r="G1055" s="2" t="n">
        <v>2778.768</v>
      </c>
      <c r="H1055" s="2" t="n">
        <v>539.0119999999999</v>
      </c>
      <c r="I1055" s="2" t="inlineStr">
        <is>
          <t>VCCIO</t>
        </is>
      </c>
    </row>
    <row r="1056">
      <c r="G1056" s="2" t="n">
        <v>2856.528</v>
      </c>
      <c r="H1056" s="2" t="n">
        <v>539.0119999999999</v>
      </c>
      <c r="I1056" s="2" t="inlineStr">
        <is>
          <t>BP_TXDATA[105]</t>
        </is>
      </c>
    </row>
    <row r="1057">
      <c r="G1057" s="2" t="n">
        <v>2934.28800000001</v>
      </c>
      <c r="H1057" s="2" t="n">
        <v>539.0119999999999</v>
      </c>
      <c r="I1057" s="2" t="inlineStr">
        <is>
          <t>BP_TXDATA[122]</t>
        </is>
      </c>
    </row>
    <row r="1058">
      <c r="G1058" s="2" t="n">
        <v>3012.04800000001</v>
      </c>
      <c r="H1058" s="2" t="n">
        <v>539.0119999999999</v>
      </c>
      <c r="I1058" s="2" t="inlineStr">
        <is>
          <t>VCCIO</t>
        </is>
      </c>
    </row>
    <row r="1059">
      <c r="G1059" s="2" t="n">
        <v>3089.80800000001</v>
      </c>
      <c r="H1059" s="2" t="n">
        <v>539.0119999999999</v>
      </c>
      <c r="I1059" s="2" t="inlineStr">
        <is>
          <t>BP_TXDATA[21]</t>
        </is>
      </c>
    </row>
    <row r="1060">
      <c r="G1060" s="2" t="n">
        <v>3167.56800000001</v>
      </c>
      <c r="H1060" s="2" t="n">
        <v>539.0119999999999</v>
      </c>
      <c r="I1060" s="2" t="inlineStr">
        <is>
          <t>VCCIO</t>
        </is>
      </c>
    </row>
    <row r="1061">
      <c r="G1061" s="2" t="n">
        <v>3245.32800000001</v>
      </c>
      <c r="H1061" s="2" t="n">
        <v>539.0119999999999</v>
      </c>
      <c r="I1061" s="2" t="inlineStr">
        <is>
          <t>BP_TXDATA[41]</t>
        </is>
      </c>
    </row>
    <row r="1062">
      <c r="G1062" s="2" t="n">
        <v>3323.08800000001</v>
      </c>
      <c r="H1062" s="2" t="n">
        <v>539.0119999999999</v>
      </c>
      <c r="I1062" s="2" t="inlineStr">
        <is>
          <t>BP_TXDATA[58]</t>
        </is>
      </c>
    </row>
    <row r="1063">
      <c r="G1063" s="2" t="n">
        <v>329.328</v>
      </c>
      <c r="H1063" s="2" t="n">
        <v>516.352</v>
      </c>
      <c r="I1063" s="2" t="inlineStr">
        <is>
          <t>BP_TXDATA[453]</t>
        </is>
      </c>
    </row>
    <row r="1064">
      <c r="G1064" s="2" t="n">
        <v>407.088</v>
      </c>
      <c r="H1064" s="2" t="n">
        <v>516.352</v>
      </c>
      <c r="I1064" s="2" t="inlineStr">
        <is>
          <t>BP_TXDATA[470]</t>
        </is>
      </c>
    </row>
    <row r="1065">
      <c r="G1065" s="2" t="n">
        <v>484.848</v>
      </c>
      <c r="H1065" s="2" t="n">
        <v>516.352</v>
      </c>
      <c r="I1065" s="2" t="inlineStr">
        <is>
          <t>VSS</t>
        </is>
      </c>
    </row>
    <row r="1066">
      <c r="G1066" s="2" t="n">
        <v>562.6079999999999</v>
      </c>
      <c r="H1066" s="2" t="n">
        <v>516.352</v>
      </c>
      <c r="I1066" s="2" t="inlineStr">
        <is>
          <t>BP_TXDATA[490]</t>
        </is>
      </c>
    </row>
    <row r="1067">
      <c r="G1067" s="2" t="n">
        <v>640.3680000000001</v>
      </c>
      <c r="H1067" s="2" t="n">
        <v>516.352</v>
      </c>
      <c r="I1067" s="2" t="inlineStr">
        <is>
          <t>VSS</t>
        </is>
      </c>
    </row>
    <row r="1068">
      <c r="G1068" s="2" t="n">
        <v>718.128</v>
      </c>
      <c r="H1068" s="2" t="n">
        <v>516.352</v>
      </c>
      <c r="I1068" s="2" t="inlineStr">
        <is>
          <t>BP_TXDATA[389]</t>
        </is>
      </c>
    </row>
    <row r="1069">
      <c r="G1069" s="2" t="n">
        <v>795.888</v>
      </c>
      <c r="H1069" s="2" t="n">
        <v>516.352</v>
      </c>
      <c r="I1069" s="2" t="inlineStr">
        <is>
          <t>BP_TXDATA[406]</t>
        </is>
      </c>
    </row>
    <row r="1070">
      <c r="G1070" s="2" t="n">
        <v>873.648</v>
      </c>
      <c r="H1070" s="2" t="n">
        <v>516.352</v>
      </c>
      <c r="I1070" s="2" t="inlineStr">
        <is>
          <t>VSS</t>
        </is>
      </c>
    </row>
    <row r="1071">
      <c r="G1071" s="2" t="n">
        <v>951.408</v>
      </c>
      <c r="H1071" s="2" t="n">
        <v>516.352</v>
      </c>
      <c r="I1071" s="2" t="inlineStr">
        <is>
          <t>BP_TXDATA[426]</t>
        </is>
      </c>
    </row>
    <row r="1072">
      <c r="G1072" s="2" t="n">
        <v>1029.168</v>
      </c>
      <c r="H1072" s="2" t="n">
        <v>516.352</v>
      </c>
      <c r="I1072" s="2" t="inlineStr">
        <is>
          <t>VSS</t>
        </is>
      </c>
    </row>
    <row r="1073">
      <c r="G1073" s="2" t="n">
        <v>1106.928</v>
      </c>
      <c r="H1073" s="2" t="n">
        <v>516.352</v>
      </c>
      <c r="I1073" s="2" t="inlineStr">
        <is>
          <t>BP_TXDATA[325]</t>
        </is>
      </c>
    </row>
    <row r="1074">
      <c r="G1074" s="2" t="n">
        <v>1184.688</v>
      </c>
      <c r="H1074" s="2" t="n">
        <v>516.352</v>
      </c>
      <c r="I1074" s="2" t="inlineStr">
        <is>
          <t>BP_TXDATA[342]</t>
        </is>
      </c>
    </row>
    <row r="1075">
      <c r="G1075" s="2" t="n">
        <v>1262.448</v>
      </c>
      <c r="H1075" s="2" t="n">
        <v>516.352</v>
      </c>
      <c r="I1075" s="2" t="inlineStr">
        <is>
          <t>VSS</t>
        </is>
      </c>
    </row>
    <row r="1076">
      <c r="G1076" s="2" t="n">
        <v>1340.208</v>
      </c>
      <c r="H1076" s="2" t="n">
        <v>516.352</v>
      </c>
      <c r="I1076" s="2" t="inlineStr">
        <is>
          <t>BP_TXDATA[362]</t>
        </is>
      </c>
    </row>
    <row r="1077">
      <c r="G1077" s="2" t="n">
        <v>1417.968</v>
      </c>
      <c r="H1077" s="2" t="n">
        <v>516.352</v>
      </c>
      <c r="I1077" s="2" t="inlineStr">
        <is>
          <t>VSS</t>
        </is>
      </c>
    </row>
    <row r="1078">
      <c r="G1078" s="2" t="n">
        <v>1495.728</v>
      </c>
      <c r="H1078" s="2" t="n">
        <v>516.352</v>
      </c>
      <c r="I1078" s="2" t="inlineStr">
        <is>
          <t>BP_TXDATA[261]</t>
        </is>
      </c>
    </row>
    <row r="1079">
      <c r="G1079" s="2" t="n">
        <v>1573.488</v>
      </c>
      <c r="H1079" s="2" t="n">
        <v>516.352</v>
      </c>
      <c r="I1079" s="2" t="inlineStr">
        <is>
          <t>BP_TXDATA[278]</t>
        </is>
      </c>
    </row>
    <row r="1080">
      <c r="G1080" s="2" t="n">
        <v>1651.248</v>
      </c>
      <c r="H1080" s="2" t="n">
        <v>516.352</v>
      </c>
      <c r="I1080" s="2" t="inlineStr">
        <is>
          <t>VSS</t>
        </is>
      </c>
    </row>
    <row r="1081">
      <c r="G1081" s="2" t="n">
        <v>1729.008</v>
      </c>
      <c r="H1081" s="2" t="n">
        <v>516.352</v>
      </c>
      <c r="I1081" s="2" t="inlineStr">
        <is>
          <t>BP_TXDATA[298]</t>
        </is>
      </c>
    </row>
    <row r="1082">
      <c r="G1082" s="2" t="n">
        <v>1806.768</v>
      </c>
      <c r="H1082" s="2" t="n">
        <v>516.352</v>
      </c>
      <c r="I1082" s="2" t="inlineStr">
        <is>
          <t>VSS</t>
        </is>
      </c>
    </row>
    <row r="1083">
      <c r="G1083" s="2" t="n">
        <v>1884.528</v>
      </c>
      <c r="H1083" s="2" t="n">
        <v>516.352</v>
      </c>
      <c r="I1083" s="2" t="inlineStr">
        <is>
          <t>BP_TXDATA[197]</t>
        </is>
      </c>
    </row>
    <row r="1084">
      <c r="G1084" s="2" t="n">
        <v>1962.288</v>
      </c>
      <c r="H1084" s="2" t="n">
        <v>516.352</v>
      </c>
      <c r="I1084" s="2" t="inlineStr">
        <is>
          <t>BP_TXDATA[214]</t>
        </is>
      </c>
    </row>
    <row r="1085">
      <c r="G1085" s="2" t="n">
        <v>2040.048</v>
      </c>
      <c r="H1085" s="2" t="n">
        <v>516.352</v>
      </c>
      <c r="I1085" s="2" t="inlineStr">
        <is>
          <t>VSS</t>
        </is>
      </c>
    </row>
    <row r="1086">
      <c r="G1086" s="2" t="n">
        <v>2117.808</v>
      </c>
      <c r="H1086" s="2" t="n">
        <v>516.352</v>
      </c>
      <c r="I1086" s="2" t="inlineStr">
        <is>
          <t>BP_TXDATA[234]</t>
        </is>
      </c>
    </row>
    <row r="1087">
      <c r="G1087" s="2" t="n">
        <v>2195.568</v>
      </c>
      <c r="H1087" s="2" t="n">
        <v>516.352</v>
      </c>
      <c r="I1087" s="2" t="inlineStr">
        <is>
          <t>VSS</t>
        </is>
      </c>
    </row>
    <row r="1088">
      <c r="G1088" s="2" t="n">
        <v>2273.328</v>
      </c>
      <c r="H1088" s="2" t="n">
        <v>516.352</v>
      </c>
      <c r="I1088" s="2" t="inlineStr">
        <is>
          <t>BP_TXDATA[133]</t>
        </is>
      </c>
    </row>
    <row r="1089">
      <c r="G1089" s="2" t="n">
        <v>2351.088</v>
      </c>
      <c r="H1089" s="2" t="n">
        <v>516.352</v>
      </c>
      <c r="I1089" s="2" t="inlineStr">
        <is>
          <t>BP_TXDATA[150]</t>
        </is>
      </c>
    </row>
    <row r="1090">
      <c r="G1090" s="2" t="n">
        <v>2428.848</v>
      </c>
      <c r="H1090" s="2" t="n">
        <v>516.352</v>
      </c>
      <c r="I1090" s="2" t="inlineStr">
        <is>
          <t>VSS</t>
        </is>
      </c>
    </row>
    <row r="1091">
      <c r="G1091" s="2" t="n">
        <v>2506.608</v>
      </c>
      <c r="H1091" s="2" t="n">
        <v>516.352</v>
      </c>
      <c r="I1091" s="2" t="inlineStr">
        <is>
          <t>BP_TXDATA[170]</t>
        </is>
      </c>
    </row>
    <row r="1092">
      <c r="G1092" s="2" t="n">
        <v>2584.368</v>
      </c>
      <c r="H1092" s="2" t="n">
        <v>516.352</v>
      </c>
      <c r="I1092" s="2" t="inlineStr">
        <is>
          <t>VSS</t>
        </is>
      </c>
    </row>
    <row r="1093">
      <c r="G1093" s="2" t="n">
        <v>2662.128</v>
      </c>
      <c r="H1093" s="2" t="n">
        <v>516.352</v>
      </c>
      <c r="I1093" s="2" t="inlineStr">
        <is>
          <t>BP_TXDATA[69]</t>
        </is>
      </c>
    </row>
    <row r="1094">
      <c r="G1094" s="2" t="n">
        <v>2739.888</v>
      </c>
      <c r="H1094" s="2" t="n">
        <v>516.352</v>
      </c>
      <c r="I1094" s="2" t="inlineStr">
        <is>
          <t>BP_TXDATA[86]</t>
        </is>
      </c>
    </row>
    <row r="1095">
      <c r="G1095" s="2" t="n">
        <v>2817.648</v>
      </c>
      <c r="H1095" s="2" t="n">
        <v>516.352</v>
      </c>
      <c r="I1095" s="2" t="inlineStr">
        <is>
          <t>VSS</t>
        </is>
      </c>
    </row>
    <row r="1096">
      <c r="G1096" s="2" t="n">
        <v>2895.408</v>
      </c>
      <c r="H1096" s="2" t="n">
        <v>516.352</v>
      </c>
      <c r="I1096" s="2" t="inlineStr">
        <is>
          <t>BP_TXDATA[106]</t>
        </is>
      </c>
    </row>
    <row r="1097">
      <c r="G1097" s="2" t="n">
        <v>2973.16800000001</v>
      </c>
      <c r="H1097" s="2" t="n">
        <v>516.352</v>
      </c>
      <c r="I1097" s="2" t="inlineStr">
        <is>
          <t>VSS</t>
        </is>
      </c>
    </row>
    <row r="1098">
      <c r="G1098" s="2" t="n">
        <v>3050.92800000001</v>
      </c>
      <c r="H1098" s="2" t="n">
        <v>516.352</v>
      </c>
      <c r="I1098" s="2" t="inlineStr">
        <is>
          <t>BP_TXDATA[5]</t>
        </is>
      </c>
    </row>
    <row r="1099">
      <c r="G1099" s="2" t="n">
        <v>3128.68800000001</v>
      </c>
      <c r="H1099" s="2" t="n">
        <v>516.352</v>
      </c>
      <c r="I1099" s="2" t="inlineStr">
        <is>
          <t>BP_TXDATA[22]</t>
        </is>
      </c>
    </row>
    <row r="1100">
      <c r="G1100" s="2" t="n">
        <v>3206.44800000001</v>
      </c>
      <c r="H1100" s="2" t="n">
        <v>516.352</v>
      </c>
      <c r="I1100" s="2" t="inlineStr">
        <is>
          <t>VSS</t>
        </is>
      </c>
    </row>
    <row r="1101">
      <c r="G1101" s="2" t="n">
        <v>3284.20800000001</v>
      </c>
      <c r="H1101" s="2" t="n">
        <v>516.352</v>
      </c>
      <c r="I1101" s="2" t="inlineStr">
        <is>
          <t>BP_TXDATA[42]</t>
        </is>
      </c>
    </row>
    <row r="1102">
      <c r="G1102" s="2" t="n">
        <v>3361.96800000001</v>
      </c>
      <c r="H1102" s="2" t="n">
        <v>516.352</v>
      </c>
      <c r="I1102" s="2" t="inlineStr">
        <is>
          <t>VSS</t>
        </is>
      </c>
    </row>
    <row r="1103">
      <c r="G1103" s="2" t="n">
        <v>290.448</v>
      </c>
      <c r="H1103" s="2" t="n">
        <v>493.692</v>
      </c>
      <c r="I1103" s="2" t="inlineStr">
        <is>
          <t>BP_TXDATA[452]</t>
        </is>
      </c>
    </row>
    <row r="1104">
      <c r="G1104" s="2" t="n">
        <v>368.208</v>
      </c>
      <c r="H1104" s="2" t="n">
        <v>493.692</v>
      </c>
      <c r="I1104" s="2" t="inlineStr">
        <is>
          <t>BP_TXDATA[468]</t>
        </is>
      </c>
    </row>
    <row r="1105">
      <c r="G1105" s="2" t="n">
        <v>445.968</v>
      </c>
      <c r="H1105" s="2" t="n">
        <v>493.692</v>
      </c>
      <c r="I1105" s="2" t="inlineStr">
        <is>
          <t>BP_TXCKP[7]</t>
        </is>
      </c>
    </row>
    <row r="1106">
      <c r="G1106" s="2" t="n">
        <v>523.728</v>
      </c>
      <c r="H1106" s="2" t="n">
        <v>493.692</v>
      </c>
      <c r="I1106" s="2" t="inlineStr">
        <is>
          <t>BP_TXDATA[488]</t>
        </is>
      </c>
    </row>
    <row r="1107">
      <c r="G1107" s="2" t="n">
        <v>601.4880000000001</v>
      </c>
      <c r="H1107" s="2" t="n">
        <v>493.692</v>
      </c>
      <c r="I1107" s="2" t="inlineStr">
        <is>
          <t>BP_TXDATA[505]</t>
        </is>
      </c>
    </row>
    <row r="1108">
      <c r="G1108" s="2" t="n">
        <v>679.248</v>
      </c>
      <c r="H1108" s="2" t="n">
        <v>493.692</v>
      </c>
      <c r="I1108" s="2" t="inlineStr">
        <is>
          <t>BP_TXDATA[388]</t>
        </is>
      </c>
    </row>
    <row r="1109">
      <c r="G1109" s="2" t="n">
        <v>757.008</v>
      </c>
      <c r="H1109" s="2" t="n">
        <v>493.692</v>
      </c>
      <c r="I1109" s="2" t="inlineStr">
        <is>
          <t>BP_TXDATA[404]</t>
        </is>
      </c>
    </row>
    <row r="1110">
      <c r="G1110" s="2" t="n">
        <v>834.768</v>
      </c>
      <c r="H1110" s="2" t="n">
        <v>493.692</v>
      </c>
      <c r="I1110" s="2" t="inlineStr">
        <is>
          <t>BP_TXCKP[6]</t>
        </is>
      </c>
    </row>
    <row r="1111">
      <c r="G1111" s="2" t="n">
        <v>912.528</v>
      </c>
      <c r="H1111" s="2" t="n">
        <v>493.692</v>
      </c>
      <c r="I1111" s="2" t="inlineStr">
        <is>
          <t>BP_TXDATA[424]</t>
        </is>
      </c>
    </row>
    <row r="1112">
      <c r="G1112" s="2" t="n">
        <v>990.288</v>
      </c>
      <c r="H1112" s="2" t="n">
        <v>493.692</v>
      </c>
      <c r="I1112" s="2" t="inlineStr">
        <is>
          <t>BP_TXDATA[441]</t>
        </is>
      </c>
    </row>
    <row r="1113">
      <c r="G1113" s="2" t="n">
        <v>1068.048</v>
      </c>
      <c r="H1113" s="2" t="n">
        <v>493.692</v>
      </c>
      <c r="I1113" s="2" t="inlineStr">
        <is>
          <t>BP_TXDATA[324]</t>
        </is>
      </c>
    </row>
    <row r="1114">
      <c r="G1114" s="2" t="n">
        <v>1145.808</v>
      </c>
      <c r="H1114" s="2" t="n">
        <v>493.692</v>
      </c>
      <c r="I1114" s="2" t="inlineStr">
        <is>
          <t>BP_TXDATA[340]</t>
        </is>
      </c>
    </row>
    <row r="1115">
      <c r="G1115" s="2" t="n">
        <v>1223.568</v>
      </c>
      <c r="H1115" s="2" t="n">
        <v>493.692</v>
      </c>
      <c r="I1115" s="2" t="inlineStr">
        <is>
          <t>BP_TXCKP[5]</t>
        </is>
      </c>
    </row>
    <row r="1116">
      <c r="G1116" s="2" t="n">
        <v>1301.328</v>
      </c>
      <c r="H1116" s="2" t="n">
        <v>493.692</v>
      </c>
      <c r="I1116" s="2" t="inlineStr">
        <is>
          <t>BP_TXDATA[360]</t>
        </is>
      </c>
    </row>
    <row r="1117">
      <c r="G1117" s="2" t="n">
        <v>1379.088</v>
      </c>
      <c r="H1117" s="2" t="n">
        <v>493.692</v>
      </c>
      <c r="I1117" s="2" t="inlineStr">
        <is>
          <t>BP_TXDATA[377]</t>
        </is>
      </c>
    </row>
    <row r="1118">
      <c r="G1118" s="2" t="n">
        <v>1456.848</v>
      </c>
      <c r="H1118" s="2" t="n">
        <v>493.692</v>
      </c>
      <c r="I1118" s="2" t="inlineStr">
        <is>
          <t>BP_TXDATA[260]</t>
        </is>
      </c>
    </row>
    <row r="1119">
      <c r="G1119" s="2" t="n">
        <v>1534.608</v>
      </c>
      <c r="H1119" s="2" t="n">
        <v>493.692</v>
      </c>
      <c r="I1119" s="2" t="inlineStr">
        <is>
          <t>BP_TXDATA[276]</t>
        </is>
      </c>
    </row>
    <row r="1120">
      <c r="G1120" s="2" t="n">
        <v>1612.368</v>
      </c>
      <c r="H1120" s="2" t="n">
        <v>493.692</v>
      </c>
      <c r="I1120" s="2" t="inlineStr">
        <is>
          <t>BP_TXCKP[4]</t>
        </is>
      </c>
    </row>
    <row r="1121">
      <c r="G1121" s="2" t="n">
        <v>1690.128</v>
      </c>
      <c r="H1121" s="2" t="n">
        <v>493.692</v>
      </c>
      <c r="I1121" s="2" t="inlineStr">
        <is>
          <t>BP_TXDATA[296]</t>
        </is>
      </c>
    </row>
    <row r="1122">
      <c r="G1122" s="2" t="n">
        <v>1767.888</v>
      </c>
      <c r="H1122" s="2" t="n">
        <v>493.692</v>
      </c>
      <c r="I1122" s="2" t="inlineStr">
        <is>
          <t>BP_TXDATA[313]</t>
        </is>
      </c>
    </row>
    <row r="1123">
      <c r="G1123" s="2" t="n">
        <v>1845.648</v>
      </c>
      <c r="H1123" s="2" t="n">
        <v>493.692</v>
      </c>
      <c r="I1123" s="2" t="inlineStr">
        <is>
          <t>BP_TXDATA[196]</t>
        </is>
      </c>
    </row>
    <row r="1124">
      <c r="G1124" s="2" t="n">
        <v>1923.408</v>
      </c>
      <c r="H1124" s="2" t="n">
        <v>493.692</v>
      </c>
      <c r="I1124" s="2" t="inlineStr">
        <is>
          <t>BP_TXDATA[212]</t>
        </is>
      </c>
    </row>
    <row r="1125">
      <c r="G1125" s="2" t="n">
        <v>2001.168</v>
      </c>
      <c r="H1125" s="2" t="n">
        <v>493.692</v>
      </c>
      <c r="I1125" s="2" t="inlineStr">
        <is>
          <t>BP_TXCKP[3]</t>
        </is>
      </c>
    </row>
    <row r="1126">
      <c r="G1126" s="2" t="n">
        <v>2078.928</v>
      </c>
      <c r="H1126" s="2" t="n">
        <v>493.692</v>
      </c>
      <c r="I1126" s="2" t="inlineStr">
        <is>
          <t>BP_TXDATA[232]</t>
        </is>
      </c>
    </row>
    <row r="1127">
      <c r="G1127" s="2" t="n">
        <v>2156.688</v>
      </c>
      <c r="H1127" s="2" t="n">
        <v>493.692</v>
      </c>
      <c r="I1127" s="2" t="inlineStr">
        <is>
          <t>BP_TXDATA[249]</t>
        </is>
      </c>
    </row>
    <row r="1128">
      <c r="G1128" s="2" t="n">
        <v>2234.448</v>
      </c>
      <c r="H1128" s="2" t="n">
        <v>493.692</v>
      </c>
      <c r="I1128" s="2" t="inlineStr">
        <is>
          <t>BP_TXDATA[132]</t>
        </is>
      </c>
    </row>
    <row r="1129">
      <c r="G1129" s="2" t="n">
        <v>2312.208</v>
      </c>
      <c r="H1129" s="2" t="n">
        <v>493.692</v>
      </c>
      <c r="I1129" s="2" t="inlineStr">
        <is>
          <t>BP_TXDATA[148]</t>
        </is>
      </c>
    </row>
    <row r="1130">
      <c r="G1130" s="2" t="n">
        <v>2389.968</v>
      </c>
      <c r="H1130" s="2" t="n">
        <v>493.692</v>
      </c>
      <c r="I1130" s="2" t="inlineStr">
        <is>
          <t>BP_TXCKP[2]</t>
        </is>
      </c>
    </row>
    <row r="1131">
      <c r="G1131" s="2" t="n">
        <v>2467.728</v>
      </c>
      <c r="H1131" s="2" t="n">
        <v>493.692</v>
      </c>
      <c r="I1131" s="2" t="inlineStr">
        <is>
          <t>BP_TXDATA[168]</t>
        </is>
      </c>
    </row>
    <row r="1132">
      <c r="G1132" s="2" t="n">
        <v>2545.488</v>
      </c>
      <c r="H1132" s="2" t="n">
        <v>493.692</v>
      </c>
      <c r="I1132" s="2" t="inlineStr">
        <is>
          <t>BP_TXDATA[185]</t>
        </is>
      </c>
    </row>
    <row r="1133">
      <c r="G1133" s="2" t="n">
        <v>2623.248</v>
      </c>
      <c r="H1133" s="2" t="n">
        <v>493.692</v>
      </c>
      <c r="I1133" s="2" t="inlineStr">
        <is>
          <t>BP_TXDATA[68]</t>
        </is>
      </c>
    </row>
    <row r="1134">
      <c r="G1134" s="2" t="n">
        <v>2701.008</v>
      </c>
      <c r="H1134" s="2" t="n">
        <v>493.692</v>
      </c>
      <c r="I1134" s="2" t="inlineStr">
        <is>
          <t>BP_TXDATA[84]</t>
        </is>
      </c>
    </row>
    <row r="1135">
      <c r="G1135" s="2" t="n">
        <v>2778.768</v>
      </c>
      <c r="H1135" s="2" t="n">
        <v>493.692</v>
      </c>
      <c r="I1135" s="2" t="inlineStr">
        <is>
          <t>BP_TXCKP[1]</t>
        </is>
      </c>
    </row>
    <row r="1136">
      <c r="G1136" s="2" t="n">
        <v>2856.528</v>
      </c>
      <c r="H1136" s="2" t="n">
        <v>493.692</v>
      </c>
      <c r="I1136" s="2" t="inlineStr">
        <is>
          <t>BP_TXDATA[104]</t>
        </is>
      </c>
    </row>
    <row r="1137">
      <c r="G1137" s="2" t="n">
        <v>2934.28800000001</v>
      </c>
      <c r="H1137" s="2" t="n">
        <v>493.692</v>
      </c>
      <c r="I1137" s="2" t="inlineStr">
        <is>
          <t>BP_TXDATA[121]</t>
        </is>
      </c>
    </row>
    <row r="1138">
      <c r="G1138" s="2" t="n">
        <v>3012.04800000001</v>
      </c>
      <c r="H1138" s="2" t="n">
        <v>493.692</v>
      </c>
      <c r="I1138" s="2" t="inlineStr">
        <is>
          <t>BP_TXDATA[4]</t>
        </is>
      </c>
    </row>
    <row r="1139">
      <c r="G1139" s="2" t="n">
        <v>3089.80800000001</v>
      </c>
      <c r="H1139" s="2" t="n">
        <v>493.692</v>
      </c>
      <c r="I1139" s="2" t="inlineStr">
        <is>
          <t>BP_TXDATA[20]</t>
        </is>
      </c>
    </row>
    <row r="1140">
      <c r="G1140" s="2" t="n">
        <v>3167.56800000001</v>
      </c>
      <c r="H1140" s="2" t="n">
        <v>493.692</v>
      </c>
      <c r="I1140" s="2" t="inlineStr">
        <is>
          <t>BP_TXCKP[0]</t>
        </is>
      </c>
    </row>
    <row r="1141">
      <c r="G1141" s="2" t="n">
        <v>3245.32800000001</v>
      </c>
      <c r="H1141" s="2" t="n">
        <v>493.692</v>
      </c>
      <c r="I1141" s="2" t="inlineStr">
        <is>
          <t>BP_TXDATA[40]</t>
        </is>
      </c>
    </row>
    <row r="1142">
      <c r="G1142" s="2" t="n">
        <v>3323.08800000001</v>
      </c>
      <c r="H1142" s="2" t="n">
        <v>493.692</v>
      </c>
      <c r="I1142" s="2" t="inlineStr">
        <is>
          <t>BP_TXDATA[57]</t>
        </is>
      </c>
    </row>
    <row r="1143">
      <c r="G1143" s="2" t="n">
        <v>329.328</v>
      </c>
      <c r="H1143" s="2" t="n">
        <v>471.032</v>
      </c>
      <c r="I1143" s="2" t="inlineStr">
        <is>
          <t>BP_TXDATA[454]</t>
        </is>
      </c>
    </row>
    <row r="1144">
      <c r="G1144" s="2" t="n">
        <v>407.088</v>
      </c>
      <c r="H1144" s="2" t="n">
        <v>471.032</v>
      </c>
      <c r="I1144" s="2" t="inlineStr">
        <is>
          <t>BP_TXDATA[471]</t>
        </is>
      </c>
    </row>
    <row r="1145">
      <c r="G1145" s="2" t="n">
        <v>484.848</v>
      </c>
      <c r="H1145" s="2" t="n">
        <v>471.032</v>
      </c>
      <c r="I1145" s="2" t="inlineStr">
        <is>
          <t>BP_TXTRK[7]</t>
        </is>
      </c>
    </row>
    <row r="1146">
      <c r="G1146" s="2" t="n">
        <v>562.6079999999999</v>
      </c>
      <c r="H1146" s="2" t="n">
        <v>471.032</v>
      </c>
      <c r="I1146" s="2" t="inlineStr">
        <is>
          <t>BP_TXDATA[491]</t>
        </is>
      </c>
    </row>
    <row r="1147">
      <c r="G1147" s="2" t="n">
        <v>640.3680000000001</v>
      </c>
      <c r="H1147" s="2" t="n">
        <v>471.032</v>
      </c>
      <c r="I1147" s="2" t="inlineStr">
        <is>
          <t>BP_TXDATA[507]</t>
        </is>
      </c>
    </row>
    <row r="1148">
      <c r="G1148" s="2" t="n">
        <v>718.128</v>
      </c>
      <c r="H1148" s="2" t="n">
        <v>471.032</v>
      </c>
      <c r="I1148" s="2" t="inlineStr">
        <is>
          <t>BP_TXDATA[390]</t>
        </is>
      </c>
    </row>
    <row r="1149">
      <c r="G1149" s="2" t="n">
        <v>795.888</v>
      </c>
      <c r="H1149" s="2" t="n">
        <v>471.032</v>
      </c>
      <c r="I1149" s="2" t="inlineStr">
        <is>
          <t>BP_TXDATA[407]</t>
        </is>
      </c>
    </row>
    <row r="1150">
      <c r="G1150" s="2" t="n">
        <v>873.648</v>
      </c>
      <c r="H1150" s="2" t="n">
        <v>471.032</v>
      </c>
      <c r="I1150" s="2" t="inlineStr">
        <is>
          <t>BP_TXTRK[6]</t>
        </is>
      </c>
    </row>
    <row r="1151">
      <c r="G1151" s="2" t="n">
        <v>951.408</v>
      </c>
      <c r="H1151" s="2" t="n">
        <v>471.032</v>
      </c>
      <c r="I1151" s="2" t="inlineStr">
        <is>
          <t>BP_TXDATA[427]</t>
        </is>
      </c>
    </row>
    <row r="1152">
      <c r="G1152" s="2" t="n">
        <v>1029.168</v>
      </c>
      <c r="H1152" s="2" t="n">
        <v>471.032</v>
      </c>
      <c r="I1152" s="2" t="inlineStr">
        <is>
          <t>BP_TXDATA[443]</t>
        </is>
      </c>
    </row>
    <row r="1153">
      <c r="G1153" s="2" t="n">
        <v>1106.928</v>
      </c>
      <c r="H1153" s="2" t="n">
        <v>471.032</v>
      </c>
      <c r="I1153" s="2" t="inlineStr">
        <is>
          <t>BP_TXDATA[326]</t>
        </is>
      </c>
    </row>
    <row r="1154">
      <c r="G1154" s="2" t="n">
        <v>1184.688</v>
      </c>
      <c r="H1154" s="2" t="n">
        <v>471.032</v>
      </c>
      <c r="I1154" s="2" t="inlineStr">
        <is>
          <t>BP_TXDATA[343]</t>
        </is>
      </c>
    </row>
    <row r="1155">
      <c r="G1155" s="2" t="n">
        <v>1262.448</v>
      </c>
      <c r="H1155" s="2" t="n">
        <v>471.032</v>
      </c>
      <c r="I1155" s="2" t="inlineStr">
        <is>
          <t>BP_TXTRK[5]</t>
        </is>
      </c>
    </row>
    <row r="1156">
      <c r="G1156" s="2" t="n">
        <v>1340.208</v>
      </c>
      <c r="H1156" s="2" t="n">
        <v>471.032</v>
      </c>
      <c r="I1156" s="2" t="inlineStr">
        <is>
          <t>BP_TXDATA[363]</t>
        </is>
      </c>
    </row>
    <row r="1157">
      <c r="G1157" s="2" t="n">
        <v>1417.968</v>
      </c>
      <c r="H1157" s="2" t="n">
        <v>471.032</v>
      </c>
      <c r="I1157" s="2" t="inlineStr">
        <is>
          <t>BP_TXDATA[379]</t>
        </is>
      </c>
    </row>
    <row r="1158">
      <c r="G1158" s="2" t="n">
        <v>1495.728</v>
      </c>
      <c r="H1158" s="2" t="n">
        <v>471.032</v>
      </c>
      <c r="I1158" s="2" t="inlineStr">
        <is>
          <t>BP_TXDATA[262]</t>
        </is>
      </c>
    </row>
    <row r="1159">
      <c r="G1159" s="2" t="n">
        <v>1573.488</v>
      </c>
      <c r="H1159" s="2" t="n">
        <v>471.032</v>
      </c>
      <c r="I1159" s="2" t="inlineStr">
        <is>
          <t>BP_TXDATA[279]</t>
        </is>
      </c>
    </row>
    <row r="1160">
      <c r="G1160" s="2" t="n">
        <v>1651.248</v>
      </c>
      <c r="H1160" s="2" t="n">
        <v>471.032</v>
      </c>
      <c r="I1160" s="2" t="inlineStr">
        <is>
          <t>BP_TXTRK[4]</t>
        </is>
      </c>
    </row>
    <row r="1161">
      <c r="G1161" s="2" t="n">
        <v>1729.008</v>
      </c>
      <c r="H1161" s="2" t="n">
        <v>471.032</v>
      </c>
      <c r="I1161" s="2" t="inlineStr">
        <is>
          <t>BP_TXDATA[299]</t>
        </is>
      </c>
    </row>
    <row r="1162">
      <c r="G1162" s="2" t="n">
        <v>1806.768</v>
      </c>
      <c r="H1162" s="2" t="n">
        <v>471.032</v>
      </c>
      <c r="I1162" s="2" t="inlineStr">
        <is>
          <t>BP_TXDATA[315]</t>
        </is>
      </c>
    </row>
    <row r="1163">
      <c r="G1163" s="2" t="n">
        <v>1884.528</v>
      </c>
      <c r="H1163" s="2" t="n">
        <v>471.032</v>
      </c>
      <c r="I1163" s="2" t="inlineStr">
        <is>
          <t>BP_TXDATA[198]</t>
        </is>
      </c>
    </row>
    <row r="1164">
      <c r="G1164" s="2" t="n">
        <v>1962.288</v>
      </c>
      <c r="H1164" s="2" t="n">
        <v>471.032</v>
      </c>
      <c r="I1164" s="2" t="inlineStr">
        <is>
          <t>BP_TXDATA[215]</t>
        </is>
      </c>
    </row>
    <row r="1165">
      <c r="G1165" s="2" t="n">
        <v>2040.048</v>
      </c>
      <c r="H1165" s="2" t="n">
        <v>471.032</v>
      </c>
      <c r="I1165" s="2" t="inlineStr">
        <is>
          <t>BP_TXTRK[3]</t>
        </is>
      </c>
    </row>
    <row r="1166">
      <c r="G1166" s="2" t="n">
        <v>2117.808</v>
      </c>
      <c r="H1166" s="2" t="n">
        <v>471.032</v>
      </c>
      <c r="I1166" s="2" t="inlineStr">
        <is>
          <t>BP_TXDATA[235]</t>
        </is>
      </c>
    </row>
    <row r="1167">
      <c r="G1167" s="2" t="n">
        <v>2195.568</v>
      </c>
      <c r="H1167" s="2" t="n">
        <v>471.032</v>
      </c>
      <c r="I1167" s="2" t="inlineStr">
        <is>
          <t>BP_TXDATA[251]</t>
        </is>
      </c>
    </row>
    <row r="1168">
      <c r="G1168" s="2" t="n">
        <v>2273.328</v>
      </c>
      <c r="H1168" s="2" t="n">
        <v>471.032</v>
      </c>
      <c r="I1168" s="2" t="inlineStr">
        <is>
          <t>BP_TXDATA[134]</t>
        </is>
      </c>
    </row>
    <row r="1169">
      <c r="G1169" s="2" t="n">
        <v>2351.088</v>
      </c>
      <c r="H1169" s="2" t="n">
        <v>471.032</v>
      </c>
      <c r="I1169" s="2" t="inlineStr">
        <is>
          <t>BP_TXDATA[151]</t>
        </is>
      </c>
    </row>
    <row r="1170">
      <c r="G1170" s="2" t="n">
        <v>2428.848</v>
      </c>
      <c r="H1170" s="2" t="n">
        <v>471.032</v>
      </c>
      <c r="I1170" s="2" t="inlineStr">
        <is>
          <t>BP_TXTRK[2]</t>
        </is>
      </c>
    </row>
    <row r="1171">
      <c r="G1171" s="2" t="n">
        <v>2506.608</v>
      </c>
      <c r="H1171" s="2" t="n">
        <v>471.032</v>
      </c>
      <c r="I1171" s="2" t="inlineStr">
        <is>
          <t>BP_TXDATA[171]</t>
        </is>
      </c>
    </row>
    <row r="1172">
      <c r="G1172" s="2" t="n">
        <v>2584.368</v>
      </c>
      <c r="H1172" s="2" t="n">
        <v>471.032</v>
      </c>
      <c r="I1172" s="2" t="inlineStr">
        <is>
          <t>BP_TXDATA[187]</t>
        </is>
      </c>
    </row>
    <row r="1173">
      <c r="G1173" s="2" t="n">
        <v>2662.128</v>
      </c>
      <c r="H1173" s="2" t="n">
        <v>471.032</v>
      </c>
      <c r="I1173" s="2" t="inlineStr">
        <is>
          <t>BP_TXDATA[70]</t>
        </is>
      </c>
    </row>
    <row r="1174">
      <c r="G1174" s="2" t="n">
        <v>2739.888</v>
      </c>
      <c r="H1174" s="2" t="n">
        <v>471.032</v>
      </c>
      <c r="I1174" s="2" t="inlineStr">
        <is>
          <t>BP_TXDATA[87]</t>
        </is>
      </c>
    </row>
    <row r="1175">
      <c r="G1175" s="2" t="n">
        <v>2817.648</v>
      </c>
      <c r="H1175" s="2" t="n">
        <v>471.032</v>
      </c>
      <c r="I1175" s="2" t="inlineStr">
        <is>
          <t>BP_TXTRK[1]</t>
        </is>
      </c>
    </row>
    <row r="1176">
      <c r="G1176" s="2" t="n">
        <v>2895.408</v>
      </c>
      <c r="H1176" s="2" t="n">
        <v>471.032</v>
      </c>
      <c r="I1176" s="2" t="inlineStr">
        <is>
          <t>BP_TXDATA[107]</t>
        </is>
      </c>
    </row>
    <row r="1177">
      <c r="G1177" s="2" t="n">
        <v>2973.16800000001</v>
      </c>
      <c r="H1177" s="2" t="n">
        <v>471.032</v>
      </c>
      <c r="I1177" s="2" t="inlineStr">
        <is>
          <t>BP_TXDATA[123]</t>
        </is>
      </c>
    </row>
    <row r="1178">
      <c r="G1178" s="2" t="n">
        <v>3050.92800000001</v>
      </c>
      <c r="H1178" s="2" t="n">
        <v>471.032</v>
      </c>
      <c r="I1178" s="2" t="inlineStr">
        <is>
          <t>BP_TXDATA[6]</t>
        </is>
      </c>
    </row>
    <row r="1179">
      <c r="G1179" s="2" t="n">
        <v>3128.68800000001</v>
      </c>
      <c r="H1179" s="2" t="n">
        <v>471.032</v>
      </c>
      <c r="I1179" s="2" t="inlineStr">
        <is>
          <t>BP_TXDATA[23]</t>
        </is>
      </c>
    </row>
    <row r="1180">
      <c r="G1180" s="2" t="n">
        <v>3206.44800000001</v>
      </c>
      <c r="H1180" s="2" t="n">
        <v>471.032</v>
      </c>
      <c r="I1180" s="2" t="inlineStr">
        <is>
          <t>BP_TXTRK[0]</t>
        </is>
      </c>
    </row>
    <row r="1181">
      <c r="G1181" s="2" t="n">
        <v>3284.20800000001</v>
      </c>
      <c r="H1181" s="2" t="n">
        <v>471.032</v>
      </c>
      <c r="I1181" s="2" t="inlineStr">
        <is>
          <t>BP_TXDATA[43]</t>
        </is>
      </c>
    </row>
    <row r="1182">
      <c r="G1182" s="2" t="n">
        <v>3361.96800000001</v>
      </c>
      <c r="H1182" s="2" t="n">
        <v>471.032</v>
      </c>
      <c r="I1182" s="2" t="inlineStr">
        <is>
          <t>BP_TXDATA[59]</t>
        </is>
      </c>
    </row>
    <row r="1183">
      <c r="G1183" s="2" t="n">
        <v>290.448</v>
      </c>
      <c r="H1183" s="2" t="n">
        <v>448.372</v>
      </c>
      <c r="I1183" s="2" t="inlineStr">
        <is>
          <t>VSS</t>
        </is>
      </c>
    </row>
    <row r="1184">
      <c r="G1184" s="2" t="n">
        <v>368.208</v>
      </c>
      <c r="H1184" s="2" t="n">
        <v>448.372</v>
      </c>
      <c r="I1184" s="2" t="inlineStr">
        <is>
          <t>BP_TXDATA[467]</t>
        </is>
      </c>
    </row>
    <row r="1185">
      <c r="G1185" s="2" t="n">
        <v>445.968</v>
      </c>
      <c r="H1185" s="2" t="n">
        <v>448.372</v>
      </c>
      <c r="I1185" s="2" t="inlineStr">
        <is>
          <t>BP_TXCKN[7]</t>
        </is>
      </c>
    </row>
    <row r="1186">
      <c r="G1186" s="2" t="n">
        <v>523.728</v>
      </c>
      <c r="H1186" s="2" t="n">
        <v>448.372</v>
      </c>
      <c r="I1186" s="2" t="inlineStr">
        <is>
          <t>VSS</t>
        </is>
      </c>
    </row>
    <row r="1187">
      <c r="G1187" s="2" t="n">
        <v>601.4880000000001</v>
      </c>
      <c r="H1187" s="2" t="n">
        <v>448.372</v>
      </c>
      <c r="I1187" s="2" t="inlineStr">
        <is>
          <t>BP_TXDATA[504]</t>
        </is>
      </c>
    </row>
    <row r="1188">
      <c r="G1188" s="2" t="n">
        <v>679.248</v>
      </c>
      <c r="H1188" s="2" t="n">
        <v>448.372</v>
      </c>
      <c r="I1188" s="2" t="inlineStr">
        <is>
          <t>VSS</t>
        </is>
      </c>
    </row>
    <row r="1189">
      <c r="G1189" s="2" t="n">
        <v>757.008</v>
      </c>
      <c r="H1189" s="2" t="n">
        <v>448.372</v>
      </c>
      <c r="I1189" s="2" t="inlineStr">
        <is>
          <t>BP_TXDATA[403]</t>
        </is>
      </c>
    </row>
    <row r="1190">
      <c r="G1190" s="2" t="n">
        <v>834.768</v>
      </c>
      <c r="H1190" s="2" t="n">
        <v>448.372</v>
      </c>
      <c r="I1190" s="2" t="inlineStr">
        <is>
          <t>BP_TXCKN[6]</t>
        </is>
      </c>
    </row>
    <row r="1191">
      <c r="G1191" s="2" t="n">
        <v>912.528</v>
      </c>
      <c r="H1191" s="2" t="n">
        <v>448.372</v>
      </c>
      <c r="I1191" s="2" t="inlineStr">
        <is>
          <t>VSS</t>
        </is>
      </c>
    </row>
    <row r="1192">
      <c r="G1192" s="2" t="n">
        <v>990.288</v>
      </c>
      <c r="H1192" s="2" t="n">
        <v>448.372</v>
      </c>
      <c r="I1192" s="2" t="inlineStr">
        <is>
          <t>BP_TXDATA[440]</t>
        </is>
      </c>
    </row>
    <row r="1193">
      <c r="G1193" s="2" t="n">
        <v>1068.048</v>
      </c>
      <c r="H1193" s="2" t="n">
        <v>448.372</v>
      </c>
      <c r="I1193" s="2" t="inlineStr">
        <is>
          <t>VSS</t>
        </is>
      </c>
    </row>
    <row r="1194">
      <c r="G1194" s="2" t="n">
        <v>1145.808</v>
      </c>
      <c r="H1194" s="2" t="n">
        <v>448.372</v>
      </c>
      <c r="I1194" s="2" t="inlineStr">
        <is>
          <t>BP_TXDATA[339]</t>
        </is>
      </c>
    </row>
    <row r="1195">
      <c r="G1195" s="2" t="n">
        <v>1223.568</v>
      </c>
      <c r="H1195" s="2" t="n">
        <v>448.372</v>
      </c>
      <c r="I1195" s="2" t="inlineStr">
        <is>
          <t>BP_TXCKN[5]</t>
        </is>
      </c>
    </row>
    <row r="1196">
      <c r="G1196" s="2" t="n">
        <v>1301.328</v>
      </c>
      <c r="H1196" s="2" t="n">
        <v>448.372</v>
      </c>
      <c r="I1196" s="2" t="inlineStr">
        <is>
          <t>VSS</t>
        </is>
      </c>
    </row>
    <row r="1197">
      <c r="G1197" s="2" t="n">
        <v>1379.088</v>
      </c>
      <c r="H1197" s="2" t="n">
        <v>448.372</v>
      </c>
      <c r="I1197" s="2" t="inlineStr">
        <is>
          <t>BP_TXDATA[376]</t>
        </is>
      </c>
    </row>
    <row r="1198">
      <c r="G1198" s="2" t="n">
        <v>1456.848</v>
      </c>
      <c r="H1198" s="2" t="n">
        <v>448.372</v>
      </c>
      <c r="I1198" s="2" t="inlineStr">
        <is>
          <t>VSS</t>
        </is>
      </c>
    </row>
    <row r="1199">
      <c r="G1199" s="2" t="n">
        <v>1534.608</v>
      </c>
      <c r="H1199" s="2" t="n">
        <v>448.372</v>
      </c>
      <c r="I1199" s="2" t="inlineStr">
        <is>
          <t>BP_TXDATA[275]</t>
        </is>
      </c>
    </row>
    <row r="1200">
      <c r="G1200" s="2" t="n">
        <v>1612.368</v>
      </c>
      <c r="H1200" s="2" t="n">
        <v>448.372</v>
      </c>
      <c r="I1200" s="2" t="inlineStr">
        <is>
          <t>BP_TXCKN[4]</t>
        </is>
      </c>
    </row>
    <row r="1201">
      <c r="G1201" s="2" t="n">
        <v>1690.128</v>
      </c>
      <c r="H1201" s="2" t="n">
        <v>448.372</v>
      </c>
      <c r="I1201" s="2" t="inlineStr">
        <is>
          <t>VSS</t>
        </is>
      </c>
    </row>
    <row r="1202">
      <c r="G1202" s="2" t="n">
        <v>1767.888</v>
      </c>
      <c r="H1202" s="2" t="n">
        <v>448.372</v>
      </c>
      <c r="I1202" s="2" t="inlineStr">
        <is>
          <t>BP_TXDATA[312]</t>
        </is>
      </c>
    </row>
    <row r="1203">
      <c r="G1203" s="2" t="n">
        <v>1845.648</v>
      </c>
      <c r="H1203" s="2" t="n">
        <v>448.372</v>
      </c>
      <c r="I1203" s="2" t="inlineStr">
        <is>
          <t>VSS</t>
        </is>
      </c>
    </row>
    <row r="1204">
      <c r="G1204" s="2" t="n">
        <v>1923.408</v>
      </c>
      <c r="H1204" s="2" t="n">
        <v>448.372</v>
      </c>
      <c r="I1204" s="2" t="inlineStr">
        <is>
          <t>BP_TXDATA[211]</t>
        </is>
      </c>
    </row>
    <row r="1205">
      <c r="G1205" s="2" t="n">
        <v>2001.168</v>
      </c>
      <c r="H1205" s="2" t="n">
        <v>448.372</v>
      </c>
      <c r="I1205" s="2" t="inlineStr">
        <is>
          <t>BP_TXCKN[3]</t>
        </is>
      </c>
    </row>
    <row r="1206">
      <c r="G1206" s="2" t="n">
        <v>2078.928</v>
      </c>
      <c r="H1206" s="2" t="n">
        <v>448.372</v>
      </c>
      <c r="I1206" s="2" t="inlineStr">
        <is>
          <t>VSS</t>
        </is>
      </c>
    </row>
    <row r="1207">
      <c r="G1207" s="2" t="n">
        <v>2156.688</v>
      </c>
      <c r="H1207" s="2" t="n">
        <v>448.372</v>
      </c>
      <c r="I1207" s="2" t="inlineStr">
        <is>
          <t>BP_TXDATA[248]</t>
        </is>
      </c>
    </row>
    <row r="1208">
      <c r="G1208" s="2" t="n">
        <v>2234.448</v>
      </c>
      <c r="H1208" s="2" t="n">
        <v>448.372</v>
      </c>
      <c r="I1208" s="2" t="inlineStr">
        <is>
          <t>VSS</t>
        </is>
      </c>
    </row>
    <row r="1209">
      <c r="G1209" s="2" t="n">
        <v>2312.208</v>
      </c>
      <c r="H1209" s="2" t="n">
        <v>448.372</v>
      </c>
      <c r="I1209" s="2" t="inlineStr">
        <is>
          <t>BP_TXDATA[147]</t>
        </is>
      </c>
    </row>
    <row r="1210">
      <c r="G1210" s="2" t="n">
        <v>2389.968</v>
      </c>
      <c r="H1210" s="2" t="n">
        <v>448.372</v>
      </c>
      <c r="I1210" s="2" t="inlineStr">
        <is>
          <t>BP_TXCKN[2]</t>
        </is>
      </c>
    </row>
    <row r="1211">
      <c r="G1211" s="2" t="n">
        <v>2467.728</v>
      </c>
      <c r="H1211" s="2" t="n">
        <v>448.372</v>
      </c>
      <c r="I1211" s="2" t="inlineStr">
        <is>
          <t>VSS</t>
        </is>
      </c>
    </row>
    <row r="1212">
      <c r="G1212" s="2" t="n">
        <v>2545.488</v>
      </c>
      <c r="H1212" s="2" t="n">
        <v>448.372</v>
      </c>
      <c r="I1212" s="2" t="inlineStr">
        <is>
          <t>BP_TXDATA[184]</t>
        </is>
      </c>
    </row>
    <row r="1213">
      <c r="G1213" s="2" t="n">
        <v>2623.248</v>
      </c>
      <c r="H1213" s="2" t="n">
        <v>448.372</v>
      </c>
      <c r="I1213" s="2" t="inlineStr">
        <is>
          <t>VSS</t>
        </is>
      </c>
    </row>
    <row r="1214">
      <c r="G1214" s="2" t="n">
        <v>2701.008</v>
      </c>
      <c r="H1214" s="2" t="n">
        <v>448.372</v>
      </c>
      <c r="I1214" s="2" t="inlineStr">
        <is>
          <t>BP_TXDATA[83]</t>
        </is>
      </c>
    </row>
    <row r="1215">
      <c r="G1215" s="2" t="n">
        <v>2778.768</v>
      </c>
      <c r="H1215" s="2" t="n">
        <v>448.372</v>
      </c>
      <c r="I1215" s="2" t="inlineStr">
        <is>
          <t>BP_TXCKN[1]</t>
        </is>
      </c>
    </row>
    <row r="1216">
      <c r="G1216" s="2" t="n">
        <v>2856.528</v>
      </c>
      <c r="H1216" s="2" t="n">
        <v>448.372</v>
      </c>
      <c r="I1216" s="2" t="inlineStr">
        <is>
          <t>VSS</t>
        </is>
      </c>
    </row>
    <row r="1217">
      <c r="G1217" s="2" t="n">
        <v>2934.28800000001</v>
      </c>
      <c r="H1217" s="2" t="n">
        <v>448.372</v>
      </c>
      <c r="I1217" s="2" t="inlineStr">
        <is>
          <t>BP_TXDATA[120]</t>
        </is>
      </c>
    </row>
    <row r="1218">
      <c r="G1218" s="2" t="n">
        <v>3012.04800000001</v>
      </c>
      <c r="H1218" s="2" t="n">
        <v>448.372</v>
      </c>
      <c r="I1218" s="2" t="inlineStr">
        <is>
          <t>VSS</t>
        </is>
      </c>
    </row>
    <row r="1219">
      <c r="G1219" s="2" t="n">
        <v>3089.80800000001</v>
      </c>
      <c r="H1219" s="2" t="n">
        <v>448.372</v>
      </c>
      <c r="I1219" s="2" t="inlineStr">
        <is>
          <t>BP_TXDATA[19]</t>
        </is>
      </c>
    </row>
    <row r="1220">
      <c r="G1220" s="2" t="n">
        <v>3167.56800000001</v>
      </c>
      <c r="H1220" s="2" t="n">
        <v>448.372</v>
      </c>
      <c r="I1220" s="2" t="inlineStr">
        <is>
          <t>BP_TXCKN[0]</t>
        </is>
      </c>
    </row>
    <row r="1221">
      <c r="G1221" s="2" t="n">
        <v>3245.32800000001</v>
      </c>
      <c r="H1221" s="2" t="n">
        <v>448.372</v>
      </c>
      <c r="I1221" s="2" t="inlineStr">
        <is>
          <t>VSS</t>
        </is>
      </c>
    </row>
    <row r="1222">
      <c r="G1222" s="2" t="n">
        <v>3323.08800000001</v>
      </c>
      <c r="H1222" s="2" t="n">
        <v>448.372</v>
      </c>
      <c r="I1222" s="2" t="inlineStr">
        <is>
          <t>BP_TXDATA[56]</t>
        </is>
      </c>
    </row>
    <row r="1223">
      <c r="G1223" s="2" t="n">
        <v>329.328</v>
      </c>
      <c r="H1223" s="2" t="n">
        <v>425.712</v>
      </c>
      <c r="I1223" s="2" t="inlineStr">
        <is>
          <t>BP_TXDATA[455]</t>
        </is>
      </c>
    </row>
    <row r="1224">
      <c r="G1224" s="2" t="n">
        <v>407.088</v>
      </c>
      <c r="H1224" s="2" t="n">
        <v>425.712</v>
      </c>
      <c r="I1224" s="2" t="inlineStr">
        <is>
          <t>VSS</t>
        </is>
      </c>
    </row>
    <row r="1225">
      <c r="G1225" s="2" t="n">
        <v>484.848</v>
      </c>
      <c r="H1225" s="2" t="n">
        <v>425.712</v>
      </c>
      <c r="I1225" s="2" t="inlineStr">
        <is>
          <t>BP_TXVLD[7]</t>
        </is>
      </c>
    </row>
    <row r="1226">
      <c r="G1226" s="2" t="n">
        <v>562.6079999999999</v>
      </c>
      <c r="H1226" s="2" t="n">
        <v>425.712</v>
      </c>
      <c r="I1226" s="2" t="inlineStr">
        <is>
          <t>BP_TXDATA[492]</t>
        </is>
      </c>
    </row>
    <row r="1227">
      <c r="G1227" s="2" t="n">
        <v>640.3680000000001</v>
      </c>
      <c r="H1227" s="2" t="n">
        <v>425.712</v>
      </c>
      <c r="I1227" s="2" t="inlineStr">
        <is>
          <t>BP_TXDATA[508]</t>
        </is>
      </c>
    </row>
    <row r="1228">
      <c r="G1228" s="2" t="n">
        <v>718.128</v>
      </c>
      <c r="H1228" s="2" t="n">
        <v>425.712</v>
      </c>
      <c r="I1228" s="2" t="inlineStr">
        <is>
          <t>BP_TXDATA[391]</t>
        </is>
      </c>
    </row>
    <row r="1229">
      <c r="G1229" s="2" t="n">
        <v>795.888</v>
      </c>
      <c r="H1229" s="2" t="n">
        <v>425.712</v>
      </c>
      <c r="I1229" s="2" t="inlineStr">
        <is>
          <t>VSS</t>
        </is>
      </c>
    </row>
    <row r="1230">
      <c r="G1230" s="2" t="n">
        <v>873.648</v>
      </c>
      <c r="H1230" s="2" t="n">
        <v>425.712</v>
      </c>
      <c r="I1230" s="2" t="inlineStr">
        <is>
          <t>BP_TXVLD[6]</t>
        </is>
      </c>
    </row>
    <row r="1231">
      <c r="G1231" s="2" t="n">
        <v>951.408</v>
      </c>
      <c r="H1231" s="2" t="n">
        <v>425.712</v>
      </c>
      <c r="I1231" s="2" t="inlineStr">
        <is>
          <t>BP_TXDATA[428]</t>
        </is>
      </c>
    </row>
    <row r="1232">
      <c r="G1232" s="2" t="n">
        <v>1029.168</v>
      </c>
      <c r="H1232" s="2" t="n">
        <v>425.712</v>
      </c>
      <c r="I1232" s="2" t="inlineStr">
        <is>
          <t>BP_TXDATA[444]</t>
        </is>
      </c>
    </row>
    <row r="1233">
      <c r="G1233" s="2" t="n">
        <v>1106.928</v>
      </c>
      <c r="H1233" s="2" t="n">
        <v>425.712</v>
      </c>
      <c r="I1233" s="2" t="inlineStr">
        <is>
          <t>BP_TXDATA[327]</t>
        </is>
      </c>
    </row>
    <row r="1234">
      <c r="G1234" s="2" t="n">
        <v>1184.688</v>
      </c>
      <c r="H1234" s="2" t="n">
        <v>425.712</v>
      </c>
      <c r="I1234" s="2" t="inlineStr">
        <is>
          <t>VSS</t>
        </is>
      </c>
    </row>
    <row r="1235">
      <c r="G1235" s="2" t="n">
        <v>1262.448</v>
      </c>
      <c r="H1235" s="2" t="n">
        <v>425.712</v>
      </c>
      <c r="I1235" s="2" t="inlineStr">
        <is>
          <t>BP_TXVLD[5]</t>
        </is>
      </c>
    </row>
    <row r="1236">
      <c r="G1236" s="2" t="n">
        <v>1340.208</v>
      </c>
      <c r="H1236" s="2" t="n">
        <v>425.712</v>
      </c>
      <c r="I1236" s="2" t="inlineStr">
        <is>
          <t>BP_TXDATA[364]</t>
        </is>
      </c>
    </row>
    <row r="1237">
      <c r="G1237" s="2" t="n">
        <v>1417.968</v>
      </c>
      <c r="H1237" s="2" t="n">
        <v>425.712</v>
      </c>
      <c r="I1237" s="2" t="inlineStr">
        <is>
          <t>BP_TXDATA[380]</t>
        </is>
      </c>
    </row>
    <row r="1238">
      <c r="G1238" s="2" t="n">
        <v>1495.728</v>
      </c>
      <c r="H1238" s="2" t="n">
        <v>425.712</v>
      </c>
      <c r="I1238" s="2" t="inlineStr">
        <is>
          <t>BP_TXDATA[263]</t>
        </is>
      </c>
    </row>
    <row r="1239">
      <c r="G1239" s="2" t="n">
        <v>1573.488</v>
      </c>
      <c r="H1239" s="2" t="n">
        <v>425.712</v>
      </c>
      <c r="I1239" s="2" t="inlineStr">
        <is>
          <t>VSS</t>
        </is>
      </c>
    </row>
    <row r="1240">
      <c r="G1240" s="2" t="n">
        <v>1651.248</v>
      </c>
      <c r="H1240" s="2" t="n">
        <v>425.712</v>
      </c>
      <c r="I1240" s="2" t="inlineStr">
        <is>
          <t>BP_TXVLD[4]</t>
        </is>
      </c>
    </row>
    <row r="1241">
      <c r="G1241" s="2" t="n">
        <v>1729.008</v>
      </c>
      <c r="H1241" s="2" t="n">
        <v>425.712</v>
      </c>
      <c r="I1241" s="2" t="inlineStr">
        <is>
          <t>BP_TXDATA[300]</t>
        </is>
      </c>
    </row>
    <row r="1242">
      <c r="G1242" s="2" t="n">
        <v>1806.768</v>
      </c>
      <c r="H1242" s="2" t="n">
        <v>425.712</v>
      </c>
      <c r="I1242" s="2" t="inlineStr">
        <is>
          <t>BP_TXDATA[316]</t>
        </is>
      </c>
    </row>
    <row r="1243">
      <c r="G1243" s="2" t="n">
        <v>1884.528</v>
      </c>
      <c r="H1243" s="2" t="n">
        <v>425.712</v>
      </c>
      <c r="I1243" s="2" t="inlineStr">
        <is>
          <t>BP_TXDATA[199]</t>
        </is>
      </c>
    </row>
    <row r="1244">
      <c r="G1244" s="2" t="n">
        <v>1962.288</v>
      </c>
      <c r="H1244" s="2" t="n">
        <v>425.712</v>
      </c>
      <c r="I1244" s="2" t="inlineStr">
        <is>
          <t>VSS</t>
        </is>
      </c>
    </row>
    <row r="1245">
      <c r="G1245" s="2" t="n">
        <v>2040.048</v>
      </c>
      <c r="H1245" s="2" t="n">
        <v>425.712</v>
      </c>
      <c r="I1245" s="2" t="inlineStr">
        <is>
          <t>BP_TXVLD[3]</t>
        </is>
      </c>
    </row>
    <row r="1246">
      <c r="G1246" s="2" t="n">
        <v>2117.808</v>
      </c>
      <c r="H1246" s="2" t="n">
        <v>425.712</v>
      </c>
      <c r="I1246" s="2" t="inlineStr">
        <is>
          <t>BP_TXDATA[236]</t>
        </is>
      </c>
    </row>
    <row r="1247">
      <c r="G1247" s="2" t="n">
        <v>2195.568</v>
      </c>
      <c r="H1247" s="2" t="n">
        <v>425.712</v>
      </c>
      <c r="I1247" s="2" t="inlineStr">
        <is>
          <t>BP_TXDATA[252]</t>
        </is>
      </c>
    </row>
    <row r="1248">
      <c r="G1248" s="2" t="n">
        <v>2273.328</v>
      </c>
      <c r="H1248" s="2" t="n">
        <v>425.712</v>
      </c>
      <c r="I1248" s="2" t="inlineStr">
        <is>
          <t>BP_TXDATA[135]</t>
        </is>
      </c>
    </row>
    <row r="1249">
      <c r="G1249" s="2" t="n">
        <v>2351.088</v>
      </c>
      <c r="H1249" s="2" t="n">
        <v>425.712</v>
      </c>
      <c r="I1249" s="2" t="inlineStr">
        <is>
          <t>VSS</t>
        </is>
      </c>
    </row>
    <row r="1250">
      <c r="G1250" s="2" t="n">
        <v>2428.848</v>
      </c>
      <c r="H1250" s="2" t="n">
        <v>425.712</v>
      </c>
      <c r="I1250" s="2" t="inlineStr">
        <is>
          <t>BP_TXVLD[2]</t>
        </is>
      </c>
    </row>
    <row r="1251">
      <c r="G1251" s="2" t="n">
        <v>2506.608</v>
      </c>
      <c r="H1251" s="2" t="n">
        <v>425.712</v>
      </c>
      <c r="I1251" s="2" t="inlineStr">
        <is>
          <t>BP_TXDATA[172]</t>
        </is>
      </c>
    </row>
    <row r="1252">
      <c r="G1252" s="2" t="n">
        <v>2584.368</v>
      </c>
      <c r="H1252" s="2" t="n">
        <v>425.712</v>
      </c>
      <c r="I1252" s="2" t="inlineStr">
        <is>
          <t>BP_TXDATA[188]</t>
        </is>
      </c>
    </row>
    <row r="1253">
      <c r="G1253" s="2" t="n">
        <v>2662.128</v>
      </c>
      <c r="H1253" s="2" t="n">
        <v>425.712</v>
      </c>
      <c r="I1253" s="2" t="inlineStr">
        <is>
          <t>BP_TXDATA[71]</t>
        </is>
      </c>
    </row>
    <row r="1254">
      <c r="G1254" s="2" t="n">
        <v>2739.888</v>
      </c>
      <c r="H1254" s="2" t="n">
        <v>425.712</v>
      </c>
      <c r="I1254" s="2" t="inlineStr">
        <is>
          <t>VSS</t>
        </is>
      </c>
    </row>
    <row r="1255">
      <c r="G1255" s="2" t="n">
        <v>2817.648</v>
      </c>
      <c r="H1255" s="2" t="n">
        <v>425.712</v>
      </c>
      <c r="I1255" s="2" t="inlineStr">
        <is>
          <t>BP_TXVLD[1]</t>
        </is>
      </c>
    </row>
    <row r="1256">
      <c r="G1256" s="2" t="n">
        <v>2895.408</v>
      </c>
      <c r="H1256" s="2" t="n">
        <v>425.712</v>
      </c>
      <c r="I1256" s="2" t="inlineStr">
        <is>
          <t>BP_TXDATA[108]</t>
        </is>
      </c>
    </row>
    <row r="1257">
      <c r="G1257" s="2" t="n">
        <v>2973.16800000001</v>
      </c>
      <c r="H1257" s="2" t="n">
        <v>425.712</v>
      </c>
      <c r="I1257" s="2" t="inlineStr">
        <is>
          <t>BP_TXDATA[124]</t>
        </is>
      </c>
    </row>
    <row r="1258">
      <c r="G1258" s="2" t="n">
        <v>3050.92800000001</v>
      </c>
      <c r="H1258" s="2" t="n">
        <v>425.712</v>
      </c>
      <c r="I1258" s="2" t="inlineStr">
        <is>
          <t>BP_TXDATA[7]</t>
        </is>
      </c>
    </row>
    <row r="1259">
      <c r="G1259" s="2" t="n">
        <v>3128.68800000001</v>
      </c>
      <c r="H1259" s="2" t="n">
        <v>425.712</v>
      </c>
      <c r="I1259" s="2" t="inlineStr">
        <is>
          <t>VSS</t>
        </is>
      </c>
    </row>
    <row r="1260">
      <c r="G1260" s="2" t="n">
        <v>3206.44800000001</v>
      </c>
      <c r="H1260" s="2" t="n">
        <v>425.712</v>
      </c>
      <c r="I1260" s="2" t="inlineStr">
        <is>
          <t>BP_TXVLD[0]</t>
        </is>
      </c>
    </row>
    <row r="1261">
      <c r="G1261" s="2" t="n">
        <v>3284.20800000001</v>
      </c>
      <c r="H1261" s="2" t="n">
        <v>425.712</v>
      </c>
      <c r="I1261" s="2" t="inlineStr">
        <is>
          <t>BP_TXDATA[44]</t>
        </is>
      </c>
    </row>
    <row r="1262">
      <c r="G1262" s="2" t="n">
        <v>3361.96800000001</v>
      </c>
      <c r="H1262" s="2" t="n">
        <v>425.712</v>
      </c>
      <c r="I1262" s="2" t="inlineStr">
        <is>
          <t>BP_TXDATA[60]</t>
        </is>
      </c>
    </row>
    <row r="1263">
      <c r="G1263" s="2" t="n">
        <v>290.448</v>
      </c>
      <c r="H1263" s="2" t="n">
        <v>403.052</v>
      </c>
      <c r="I1263" s="2" t="inlineStr">
        <is>
          <t>BP_TXDATA[451]</t>
        </is>
      </c>
    </row>
    <row r="1264">
      <c r="G1264" s="2" t="n">
        <v>368.208</v>
      </c>
      <c r="H1264" s="2" t="n">
        <v>403.052</v>
      </c>
      <c r="I1264" s="2" t="inlineStr">
        <is>
          <t>BP_TXDATA[466]</t>
        </is>
      </c>
    </row>
    <row r="1265">
      <c r="G1265" s="2" t="n">
        <v>445.968</v>
      </c>
      <c r="H1265" s="2" t="n">
        <v>403.052</v>
      </c>
      <c r="I1265" s="2" t="inlineStr">
        <is>
          <t>BP_TXCKRD[7]</t>
        </is>
      </c>
    </row>
    <row r="1266">
      <c r="G1266" s="2" t="n">
        <v>523.728</v>
      </c>
      <c r="H1266" s="2" t="n">
        <v>403.052</v>
      </c>
      <c r="I1266" s="2" t="inlineStr">
        <is>
          <t>BP_TXDATA[487]</t>
        </is>
      </c>
    </row>
    <row r="1267">
      <c r="G1267" s="2" t="n">
        <v>601.4880000000001</v>
      </c>
      <c r="H1267" s="2" t="n">
        <v>403.052</v>
      </c>
      <c r="I1267" s="2" t="inlineStr">
        <is>
          <t>BP_TXDATA[503]</t>
        </is>
      </c>
    </row>
    <row r="1268">
      <c r="G1268" s="2" t="n">
        <v>679.248</v>
      </c>
      <c r="H1268" s="2" t="n">
        <v>403.052</v>
      </c>
      <c r="I1268" s="2" t="inlineStr">
        <is>
          <t>BP_TXDATA[387]</t>
        </is>
      </c>
    </row>
    <row r="1269">
      <c r="G1269" s="2" t="n">
        <v>757.008</v>
      </c>
      <c r="H1269" s="2" t="n">
        <v>403.052</v>
      </c>
      <c r="I1269" s="2" t="inlineStr">
        <is>
          <t>BP_TXDATA[402]</t>
        </is>
      </c>
    </row>
    <row r="1270">
      <c r="G1270" s="2" t="n">
        <v>834.768</v>
      </c>
      <c r="H1270" s="2" t="n">
        <v>403.052</v>
      </c>
      <c r="I1270" s="2" t="inlineStr">
        <is>
          <t>BP_TXCKRD[6]</t>
        </is>
      </c>
    </row>
    <row r="1271">
      <c r="G1271" s="2" t="n">
        <v>912.528</v>
      </c>
      <c r="H1271" s="2" t="n">
        <v>403.052</v>
      </c>
      <c r="I1271" s="2" t="inlineStr">
        <is>
          <t>BP_TXDATA[423]</t>
        </is>
      </c>
    </row>
    <row r="1272">
      <c r="G1272" s="2" t="n">
        <v>990.288</v>
      </c>
      <c r="H1272" s="2" t="n">
        <v>403.052</v>
      </c>
      <c r="I1272" s="2" t="inlineStr">
        <is>
          <t>BP_TXDATA[439]</t>
        </is>
      </c>
    </row>
    <row r="1273">
      <c r="G1273" s="2" t="n">
        <v>1068.048</v>
      </c>
      <c r="H1273" s="2" t="n">
        <v>403.052</v>
      </c>
      <c r="I1273" s="2" t="inlineStr">
        <is>
          <t>BP_TXDATA[323]</t>
        </is>
      </c>
    </row>
    <row r="1274">
      <c r="G1274" s="2" t="n">
        <v>1145.808</v>
      </c>
      <c r="H1274" s="2" t="n">
        <v>403.052</v>
      </c>
      <c r="I1274" s="2" t="inlineStr">
        <is>
          <t>BP_TXDATA[338]</t>
        </is>
      </c>
    </row>
    <row r="1275">
      <c r="G1275" s="2" t="n">
        <v>1223.568</v>
      </c>
      <c r="H1275" s="2" t="n">
        <v>403.052</v>
      </c>
      <c r="I1275" s="2" t="inlineStr">
        <is>
          <t>BP_TXCKRD[5]</t>
        </is>
      </c>
    </row>
    <row r="1276">
      <c r="G1276" s="2" t="n">
        <v>1301.328</v>
      </c>
      <c r="H1276" s="2" t="n">
        <v>403.052</v>
      </c>
      <c r="I1276" s="2" t="inlineStr">
        <is>
          <t>BP_TXDATA[359]</t>
        </is>
      </c>
    </row>
    <row r="1277">
      <c r="G1277" s="2" t="n">
        <v>1379.088</v>
      </c>
      <c r="H1277" s="2" t="n">
        <v>403.052</v>
      </c>
      <c r="I1277" s="2" t="inlineStr">
        <is>
          <t>BP_TXDATA[375]</t>
        </is>
      </c>
    </row>
    <row r="1278">
      <c r="G1278" s="2" t="n">
        <v>1456.848</v>
      </c>
      <c r="H1278" s="2" t="n">
        <v>403.052</v>
      </c>
      <c r="I1278" s="2" t="inlineStr">
        <is>
          <t>BP_TXDATA[259]</t>
        </is>
      </c>
    </row>
    <row r="1279">
      <c r="G1279" s="2" t="n">
        <v>1534.608</v>
      </c>
      <c r="H1279" s="2" t="n">
        <v>403.052</v>
      </c>
      <c r="I1279" s="2" t="inlineStr">
        <is>
          <t>BP_TXDATA[274]</t>
        </is>
      </c>
    </row>
    <row r="1280">
      <c r="G1280" s="2" t="n">
        <v>1612.368</v>
      </c>
      <c r="H1280" s="2" t="n">
        <v>403.052</v>
      </c>
      <c r="I1280" s="2" t="inlineStr">
        <is>
          <t>BP_TXCKRD[4]</t>
        </is>
      </c>
    </row>
    <row r="1281">
      <c r="G1281" s="2" t="n">
        <v>1690.128</v>
      </c>
      <c r="H1281" s="2" t="n">
        <v>403.052</v>
      </c>
      <c r="I1281" s="2" t="inlineStr">
        <is>
          <t>BP_TXDATA[295]</t>
        </is>
      </c>
    </row>
    <row r="1282">
      <c r="G1282" s="2" t="n">
        <v>1767.888</v>
      </c>
      <c r="H1282" s="2" t="n">
        <v>403.052</v>
      </c>
      <c r="I1282" s="2" t="inlineStr">
        <is>
          <t>BP_TXDATA[311]</t>
        </is>
      </c>
    </row>
    <row r="1283">
      <c r="G1283" s="2" t="n">
        <v>1845.648</v>
      </c>
      <c r="H1283" s="2" t="n">
        <v>403.052</v>
      </c>
      <c r="I1283" s="2" t="inlineStr">
        <is>
          <t>BP_TXDATA[195]</t>
        </is>
      </c>
    </row>
    <row r="1284">
      <c r="G1284" s="2" t="n">
        <v>1923.408</v>
      </c>
      <c r="H1284" s="2" t="n">
        <v>403.052</v>
      </c>
      <c r="I1284" s="2" t="inlineStr">
        <is>
          <t>BP_TXDATA[210]</t>
        </is>
      </c>
    </row>
    <row r="1285">
      <c r="G1285" s="2" t="n">
        <v>2001.168</v>
      </c>
      <c r="H1285" s="2" t="n">
        <v>403.052</v>
      </c>
      <c r="I1285" s="2" t="inlineStr">
        <is>
          <t>BP_TXCKRD[3]</t>
        </is>
      </c>
    </row>
    <row r="1286">
      <c r="G1286" s="2" t="n">
        <v>2078.928</v>
      </c>
      <c r="H1286" s="2" t="n">
        <v>403.052</v>
      </c>
      <c r="I1286" s="2" t="inlineStr">
        <is>
          <t>BP_TXDATA[231]</t>
        </is>
      </c>
    </row>
    <row r="1287">
      <c r="G1287" s="2" t="n">
        <v>2156.688</v>
      </c>
      <c r="H1287" s="2" t="n">
        <v>403.052</v>
      </c>
      <c r="I1287" s="2" t="inlineStr">
        <is>
          <t>BP_TXDATA[247]</t>
        </is>
      </c>
    </row>
    <row r="1288">
      <c r="G1288" s="2" t="n">
        <v>2234.448</v>
      </c>
      <c r="H1288" s="2" t="n">
        <v>403.052</v>
      </c>
      <c r="I1288" s="2" t="inlineStr">
        <is>
          <t>BP_TXDATA[131]</t>
        </is>
      </c>
    </row>
    <row r="1289">
      <c r="G1289" s="2" t="n">
        <v>2312.208</v>
      </c>
      <c r="H1289" s="2" t="n">
        <v>403.052</v>
      </c>
      <c r="I1289" s="2" t="inlineStr">
        <is>
          <t>BP_TXDATA[146]</t>
        </is>
      </c>
    </row>
    <row r="1290">
      <c r="G1290" s="2" t="n">
        <v>2389.968</v>
      </c>
      <c r="H1290" s="2" t="n">
        <v>403.052</v>
      </c>
      <c r="I1290" s="2" t="inlineStr">
        <is>
          <t>BP_TXCKRD[2]</t>
        </is>
      </c>
    </row>
    <row r="1291">
      <c r="G1291" s="2" t="n">
        <v>2467.728</v>
      </c>
      <c r="H1291" s="2" t="n">
        <v>403.052</v>
      </c>
      <c r="I1291" s="2" t="inlineStr">
        <is>
          <t>BP_TXDATA[167]</t>
        </is>
      </c>
    </row>
    <row r="1292">
      <c r="G1292" s="2" t="n">
        <v>2545.488</v>
      </c>
      <c r="H1292" s="2" t="n">
        <v>403.052</v>
      </c>
      <c r="I1292" s="2" t="inlineStr">
        <is>
          <t>BP_TXDATA[183]</t>
        </is>
      </c>
    </row>
    <row r="1293">
      <c r="G1293" s="2" t="n">
        <v>2623.248</v>
      </c>
      <c r="H1293" s="2" t="n">
        <v>403.052</v>
      </c>
      <c r="I1293" s="2" t="inlineStr">
        <is>
          <t>BP_TXDATA[67]</t>
        </is>
      </c>
    </row>
    <row r="1294">
      <c r="G1294" s="2" t="n">
        <v>2701.008</v>
      </c>
      <c r="H1294" s="2" t="n">
        <v>403.052</v>
      </c>
      <c r="I1294" s="2" t="inlineStr">
        <is>
          <t>BP_TXDATA[82]</t>
        </is>
      </c>
    </row>
    <row r="1295">
      <c r="G1295" s="2" t="n">
        <v>2778.768</v>
      </c>
      <c r="H1295" s="2" t="n">
        <v>403.052</v>
      </c>
      <c r="I1295" s="2" t="inlineStr">
        <is>
          <t>BP_TXCKRD[1]</t>
        </is>
      </c>
    </row>
    <row r="1296">
      <c r="G1296" s="2" t="n">
        <v>2856.528</v>
      </c>
      <c r="H1296" s="2" t="n">
        <v>403.052</v>
      </c>
      <c r="I1296" s="2" t="inlineStr">
        <is>
          <t>BP_TXDATA[103]</t>
        </is>
      </c>
    </row>
    <row r="1297">
      <c r="G1297" s="2" t="n">
        <v>2934.28800000001</v>
      </c>
      <c r="H1297" s="2" t="n">
        <v>403.052</v>
      </c>
      <c r="I1297" s="2" t="inlineStr">
        <is>
          <t>BP_TXDATA[119]</t>
        </is>
      </c>
    </row>
    <row r="1298">
      <c r="G1298" s="2" t="n">
        <v>3012.04800000001</v>
      </c>
      <c r="H1298" s="2" t="n">
        <v>403.052</v>
      </c>
      <c r="I1298" s="2" t="inlineStr">
        <is>
          <t>BP_TXDATA[3]</t>
        </is>
      </c>
    </row>
    <row r="1299">
      <c r="G1299" s="2" t="n">
        <v>3089.80800000001</v>
      </c>
      <c r="H1299" s="2" t="n">
        <v>403.052</v>
      </c>
      <c r="I1299" s="2" t="inlineStr">
        <is>
          <t>BP_TXDATA[18]</t>
        </is>
      </c>
    </row>
    <row r="1300">
      <c r="G1300" s="2" t="n">
        <v>3167.56800000001</v>
      </c>
      <c r="H1300" s="2" t="n">
        <v>403.052</v>
      </c>
      <c r="I1300" s="2" t="inlineStr">
        <is>
          <t>BP_TXCKRD[0]</t>
        </is>
      </c>
    </row>
    <row r="1301">
      <c r="G1301" s="2" t="n">
        <v>3245.32800000001</v>
      </c>
      <c r="H1301" s="2" t="n">
        <v>403.052</v>
      </c>
      <c r="I1301" s="2" t="inlineStr">
        <is>
          <t>BP_TXDATA[39]</t>
        </is>
      </c>
    </row>
    <row r="1302">
      <c r="G1302" s="2" t="n">
        <v>3323.08800000001</v>
      </c>
      <c r="H1302" s="2" t="n">
        <v>403.052</v>
      </c>
      <c r="I1302" s="2" t="inlineStr">
        <is>
          <t>BP_TXDATA[55]</t>
        </is>
      </c>
    </row>
    <row r="1303">
      <c r="G1303" s="2" t="n">
        <v>329.328</v>
      </c>
      <c r="H1303" s="2" t="n">
        <v>380.392</v>
      </c>
      <c r="I1303" s="2" t="inlineStr">
        <is>
          <t>BP_TXDATA[456]</t>
        </is>
      </c>
    </row>
    <row r="1304">
      <c r="G1304" s="2" t="n">
        <v>407.088</v>
      </c>
      <c r="H1304" s="2" t="n">
        <v>380.392</v>
      </c>
      <c r="I1304" s="2" t="inlineStr">
        <is>
          <t>BP_TXDATA[472]</t>
        </is>
      </c>
    </row>
    <row r="1305">
      <c r="G1305" s="2" t="n">
        <v>484.848</v>
      </c>
      <c r="H1305" s="2" t="n">
        <v>380.392</v>
      </c>
      <c r="I1305" s="2" t="inlineStr">
        <is>
          <t>BP_TXVLDRD[7]</t>
        </is>
      </c>
    </row>
    <row r="1306">
      <c r="G1306" s="2" t="n">
        <v>562.6079999999999</v>
      </c>
      <c r="H1306" s="2" t="n">
        <v>380.392</v>
      </c>
      <c r="I1306" s="2" t="inlineStr">
        <is>
          <t>BP_TXDATA[493]</t>
        </is>
      </c>
    </row>
    <row r="1307">
      <c r="G1307" s="2" t="n">
        <v>640.3680000000001</v>
      </c>
      <c r="H1307" s="2" t="n">
        <v>380.392</v>
      </c>
      <c r="I1307" s="2" t="inlineStr">
        <is>
          <t>VSS</t>
        </is>
      </c>
    </row>
    <row r="1308">
      <c r="G1308" s="2" t="n">
        <v>718.128</v>
      </c>
      <c r="H1308" s="2" t="n">
        <v>380.392</v>
      </c>
      <c r="I1308" s="2" t="inlineStr">
        <is>
          <t>BP_TXDATA[392]</t>
        </is>
      </c>
    </row>
    <row r="1309">
      <c r="G1309" s="2" t="n">
        <v>795.888</v>
      </c>
      <c r="H1309" s="2" t="n">
        <v>380.392</v>
      </c>
      <c r="I1309" s="2" t="inlineStr">
        <is>
          <t>BP_TXDATA[408]</t>
        </is>
      </c>
    </row>
    <row r="1310">
      <c r="G1310" s="2" t="n">
        <v>873.648</v>
      </c>
      <c r="H1310" s="2" t="n">
        <v>380.392</v>
      </c>
      <c r="I1310" s="2" t="inlineStr">
        <is>
          <t>BP_TXVLDRD[6]</t>
        </is>
      </c>
    </row>
    <row r="1311">
      <c r="G1311" s="2" t="n">
        <v>951.408</v>
      </c>
      <c r="H1311" s="2" t="n">
        <v>380.392</v>
      </c>
      <c r="I1311" s="2" t="inlineStr">
        <is>
          <t>BP_TXDATA[429]</t>
        </is>
      </c>
    </row>
    <row r="1312">
      <c r="G1312" s="2" t="n">
        <v>1029.168</v>
      </c>
      <c r="H1312" s="2" t="n">
        <v>380.392</v>
      </c>
      <c r="I1312" s="2" t="inlineStr">
        <is>
          <t>VSS</t>
        </is>
      </c>
    </row>
    <row r="1313">
      <c r="G1313" s="2" t="n">
        <v>1106.928</v>
      </c>
      <c r="H1313" s="2" t="n">
        <v>380.392</v>
      </c>
      <c r="I1313" s="2" t="inlineStr">
        <is>
          <t>BP_TXDATA[328]</t>
        </is>
      </c>
    </row>
    <row r="1314">
      <c r="G1314" s="2" t="n">
        <v>1184.688</v>
      </c>
      <c r="H1314" s="2" t="n">
        <v>380.392</v>
      </c>
      <c r="I1314" s="2" t="inlineStr">
        <is>
          <t>BP_TXDATA[344]</t>
        </is>
      </c>
    </row>
    <row r="1315">
      <c r="G1315" s="2" t="n">
        <v>1262.448</v>
      </c>
      <c r="H1315" s="2" t="n">
        <v>380.392</v>
      </c>
      <c r="I1315" s="2" t="inlineStr">
        <is>
          <t>BP_TXVLDRD[5]</t>
        </is>
      </c>
    </row>
    <row r="1316">
      <c r="G1316" s="2" t="n">
        <v>1340.208</v>
      </c>
      <c r="H1316" s="2" t="n">
        <v>380.392</v>
      </c>
      <c r="I1316" s="2" t="inlineStr">
        <is>
          <t>BP_TXDATA[365]</t>
        </is>
      </c>
    </row>
    <row r="1317">
      <c r="G1317" s="2" t="n">
        <v>1417.968</v>
      </c>
      <c r="H1317" s="2" t="n">
        <v>380.392</v>
      </c>
      <c r="I1317" s="2" t="inlineStr">
        <is>
          <t>VSS</t>
        </is>
      </c>
    </row>
    <row r="1318">
      <c r="G1318" s="2" t="n">
        <v>1495.728</v>
      </c>
      <c r="H1318" s="2" t="n">
        <v>380.392</v>
      </c>
      <c r="I1318" s="2" t="inlineStr">
        <is>
          <t>BP_TXDATA[264]</t>
        </is>
      </c>
    </row>
    <row r="1319">
      <c r="G1319" s="2" t="n">
        <v>1573.488</v>
      </c>
      <c r="H1319" s="2" t="n">
        <v>380.392</v>
      </c>
      <c r="I1319" s="2" t="inlineStr">
        <is>
          <t>BP_TXDATA[280]</t>
        </is>
      </c>
    </row>
    <row r="1320">
      <c r="G1320" s="2" t="n">
        <v>1651.248</v>
      </c>
      <c r="H1320" s="2" t="n">
        <v>380.392</v>
      </c>
      <c r="I1320" s="2" t="inlineStr">
        <is>
          <t>BP_TXVLDRD[4]</t>
        </is>
      </c>
    </row>
    <row r="1321">
      <c r="G1321" s="2" t="n">
        <v>1729.008</v>
      </c>
      <c r="H1321" s="2" t="n">
        <v>380.392</v>
      </c>
      <c r="I1321" s="2" t="inlineStr">
        <is>
          <t>BP_TXDATA[301]</t>
        </is>
      </c>
    </row>
    <row r="1322">
      <c r="G1322" s="2" t="n">
        <v>1806.768</v>
      </c>
      <c r="H1322" s="2" t="n">
        <v>380.392</v>
      </c>
      <c r="I1322" s="2" t="inlineStr">
        <is>
          <t>VSS</t>
        </is>
      </c>
    </row>
    <row r="1323">
      <c r="G1323" s="2" t="n">
        <v>1884.528</v>
      </c>
      <c r="H1323" s="2" t="n">
        <v>380.392</v>
      </c>
      <c r="I1323" s="2" t="inlineStr">
        <is>
          <t>BP_TXDATA[200]</t>
        </is>
      </c>
    </row>
    <row r="1324">
      <c r="G1324" s="2" t="n">
        <v>1962.288</v>
      </c>
      <c r="H1324" s="2" t="n">
        <v>380.392</v>
      </c>
      <c r="I1324" s="2" t="inlineStr">
        <is>
          <t>BP_TXDATA[216]</t>
        </is>
      </c>
    </row>
    <row r="1325">
      <c r="G1325" s="2" t="n">
        <v>2040.048</v>
      </c>
      <c r="H1325" s="2" t="n">
        <v>380.392</v>
      </c>
      <c r="I1325" s="2" t="inlineStr">
        <is>
          <t>BP_TXVLDRD[3]</t>
        </is>
      </c>
    </row>
    <row r="1326">
      <c r="G1326" s="2" t="n">
        <v>2117.808</v>
      </c>
      <c r="H1326" s="2" t="n">
        <v>380.392</v>
      </c>
      <c r="I1326" s="2" t="inlineStr">
        <is>
          <t>BP_TXDATA[237]</t>
        </is>
      </c>
    </row>
    <row r="1327">
      <c r="G1327" s="2" t="n">
        <v>2195.568</v>
      </c>
      <c r="H1327" s="2" t="n">
        <v>380.392</v>
      </c>
      <c r="I1327" s="2" t="inlineStr">
        <is>
          <t>VSS</t>
        </is>
      </c>
    </row>
    <row r="1328">
      <c r="G1328" s="2" t="n">
        <v>2273.328</v>
      </c>
      <c r="H1328" s="2" t="n">
        <v>380.392</v>
      </c>
      <c r="I1328" s="2" t="inlineStr">
        <is>
          <t>BP_TXDATA[136]</t>
        </is>
      </c>
    </row>
    <row r="1329">
      <c r="G1329" s="2" t="n">
        <v>2351.088</v>
      </c>
      <c r="H1329" s="2" t="n">
        <v>380.392</v>
      </c>
      <c r="I1329" s="2" t="inlineStr">
        <is>
          <t>BP_TXDATA[152]</t>
        </is>
      </c>
    </row>
    <row r="1330">
      <c r="G1330" s="2" t="n">
        <v>2428.848</v>
      </c>
      <c r="H1330" s="2" t="n">
        <v>380.392</v>
      </c>
      <c r="I1330" s="2" t="inlineStr">
        <is>
          <t>BP_TXVLDRD[2]</t>
        </is>
      </c>
    </row>
    <row r="1331">
      <c r="G1331" s="2" t="n">
        <v>2506.608</v>
      </c>
      <c r="H1331" s="2" t="n">
        <v>380.392</v>
      </c>
      <c r="I1331" s="2" t="inlineStr">
        <is>
          <t>BP_TXDATA[173]</t>
        </is>
      </c>
    </row>
    <row r="1332">
      <c r="G1332" s="2" t="n">
        <v>2584.368</v>
      </c>
      <c r="H1332" s="2" t="n">
        <v>380.392</v>
      </c>
      <c r="I1332" s="2" t="inlineStr">
        <is>
          <t>VSS</t>
        </is>
      </c>
    </row>
    <row r="1333">
      <c r="G1333" s="2" t="n">
        <v>2662.128</v>
      </c>
      <c r="H1333" s="2" t="n">
        <v>380.392</v>
      </c>
      <c r="I1333" s="2" t="inlineStr">
        <is>
          <t>BP_TXDATA[72]</t>
        </is>
      </c>
    </row>
    <row r="1334">
      <c r="G1334" s="2" t="n">
        <v>2739.888</v>
      </c>
      <c r="H1334" s="2" t="n">
        <v>380.392</v>
      </c>
      <c r="I1334" s="2" t="inlineStr">
        <is>
          <t>BP_TXDATA[88]</t>
        </is>
      </c>
    </row>
    <row r="1335">
      <c r="G1335" s="2" t="n">
        <v>2817.648</v>
      </c>
      <c r="H1335" s="2" t="n">
        <v>380.392</v>
      </c>
      <c r="I1335" s="2" t="inlineStr">
        <is>
          <t>BP_TXVLDRD[1]</t>
        </is>
      </c>
    </row>
    <row r="1336">
      <c r="G1336" s="2" t="n">
        <v>2895.408</v>
      </c>
      <c r="H1336" s="2" t="n">
        <v>380.392</v>
      </c>
      <c r="I1336" s="2" t="inlineStr">
        <is>
          <t>BP_TXDATA[109]</t>
        </is>
      </c>
    </row>
    <row r="1337">
      <c r="G1337" s="2" t="n">
        <v>2973.16800000001</v>
      </c>
      <c r="H1337" s="2" t="n">
        <v>380.392</v>
      </c>
      <c r="I1337" s="2" t="inlineStr">
        <is>
          <t>VSS</t>
        </is>
      </c>
    </row>
    <row r="1338">
      <c r="G1338" s="2" t="n">
        <v>3050.92800000001</v>
      </c>
      <c r="H1338" s="2" t="n">
        <v>380.392</v>
      </c>
      <c r="I1338" s="2" t="inlineStr">
        <is>
          <t>BP_TXDATA[8]</t>
        </is>
      </c>
    </row>
    <row r="1339">
      <c r="G1339" s="2" t="n">
        <v>3128.68800000001</v>
      </c>
      <c r="H1339" s="2" t="n">
        <v>380.392</v>
      </c>
      <c r="I1339" s="2" t="inlineStr">
        <is>
          <t>BP_TXDATA[24]</t>
        </is>
      </c>
    </row>
    <row r="1340">
      <c r="G1340" s="2" t="n">
        <v>3206.44800000001</v>
      </c>
      <c r="H1340" s="2" t="n">
        <v>380.392</v>
      </c>
      <c r="I1340" s="2" t="inlineStr">
        <is>
          <t>BP_TXVLDRD[0]</t>
        </is>
      </c>
    </row>
    <row r="1341">
      <c r="G1341" s="2" t="n">
        <v>3284.20800000001</v>
      </c>
      <c r="H1341" s="2" t="n">
        <v>380.392</v>
      </c>
      <c r="I1341" s="2" t="inlineStr">
        <is>
          <t>BP_TXDATA[45]</t>
        </is>
      </c>
    </row>
    <row r="1342">
      <c r="G1342" s="2" t="n">
        <v>3361.96800000001</v>
      </c>
      <c r="H1342" s="2" t="n">
        <v>380.392</v>
      </c>
      <c r="I1342" s="2" t="inlineStr">
        <is>
          <t>VSS</t>
        </is>
      </c>
    </row>
    <row r="1343">
      <c r="G1343" s="2" t="n">
        <v>290.448</v>
      </c>
      <c r="H1343" s="2" t="n">
        <v>357.732</v>
      </c>
      <c r="I1343" s="2" t="inlineStr">
        <is>
          <t>BP_TXDATA[450]</t>
        </is>
      </c>
    </row>
    <row r="1344">
      <c r="G1344" s="2" t="n">
        <v>368.208</v>
      </c>
      <c r="H1344" s="2" t="n">
        <v>357.732</v>
      </c>
      <c r="I1344" s="2" t="inlineStr">
        <is>
          <t>BP_TXDATA[465]</t>
        </is>
      </c>
    </row>
    <row r="1345">
      <c r="G1345" s="2" t="n">
        <v>445.968</v>
      </c>
      <c r="H1345" s="2" t="n">
        <v>357.732</v>
      </c>
      <c r="I1345" s="2" t="inlineStr">
        <is>
          <t>VCCIO</t>
        </is>
      </c>
    </row>
    <row r="1346">
      <c r="G1346" s="2" t="n">
        <v>523.728</v>
      </c>
      <c r="H1346" s="2" t="n">
        <v>357.732</v>
      </c>
      <c r="I1346" s="2" t="inlineStr">
        <is>
          <t>BP_TXDATA[486]</t>
        </is>
      </c>
    </row>
    <row r="1347">
      <c r="G1347" s="2" t="n">
        <v>601.4880000000001</v>
      </c>
      <c r="H1347" s="2" t="n">
        <v>357.732</v>
      </c>
      <c r="I1347" s="2" t="inlineStr">
        <is>
          <t>BP_TXDATA[502]</t>
        </is>
      </c>
    </row>
    <row r="1348">
      <c r="G1348" s="2" t="n">
        <v>679.248</v>
      </c>
      <c r="H1348" s="2" t="n">
        <v>357.732</v>
      </c>
      <c r="I1348" s="2" t="inlineStr">
        <is>
          <t>BP_TXDATA[386]</t>
        </is>
      </c>
    </row>
    <row r="1349">
      <c r="G1349" s="2" t="n">
        <v>757.008</v>
      </c>
      <c r="H1349" s="2" t="n">
        <v>357.732</v>
      </c>
      <c r="I1349" s="2" t="inlineStr">
        <is>
          <t>BP_TXDATA[401]</t>
        </is>
      </c>
    </row>
    <row r="1350">
      <c r="G1350" s="2" t="n">
        <v>834.768</v>
      </c>
      <c r="H1350" s="2" t="n">
        <v>357.732</v>
      </c>
      <c r="I1350" s="2" t="inlineStr">
        <is>
          <t>VCCIO</t>
        </is>
      </c>
    </row>
    <row r="1351">
      <c r="G1351" s="2" t="n">
        <v>912.528</v>
      </c>
      <c r="H1351" s="2" t="n">
        <v>357.732</v>
      </c>
      <c r="I1351" s="2" t="inlineStr">
        <is>
          <t>BP_TXDATA[422]</t>
        </is>
      </c>
    </row>
    <row r="1352">
      <c r="G1352" s="2" t="n">
        <v>990.288</v>
      </c>
      <c r="H1352" s="2" t="n">
        <v>357.732</v>
      </c>
      <c r="I1352" s="2" t="inlineStr">
        <is>
          <t>BP_TXDATA[438]</t>
        </is>
      </c>
    </row>
    <row r="1353">
      <c r="G1353" s="2" t="n">
        <v>1068.048</v>
      </c>
      <c r="H1353" s="2" t="n">
        <v>357.732</v>
      </c>
      <c r="I1353" s="2" t="inlineStr">
        <is>
          <t>BP_TXDATA[322]</t>
        </is>
      </c>
    </row>
    <row r="1354">
      <c r="G1354" s="2" t="n">
        <v>1145.808</v>
      </c>
      <c r="H1354" s="2" t="n">
        <v>357.732</v>
      </c>
      <c r="I1354" s="2" t="inlineStr">
        <is>
          <t>BP_TXDATA[337]</t>
        </is>
      </c>
    </row>
    <row r="1355">
      <c r="G1355" s="2" t="n">
        <v>1223.568</v>
      </c>
      <c r="H1355" s="2" t="n">
        <v>357.732</v>
      </c>
      <c r="I1355" s="2" t="inlineStr">
        <is>
          <t>VCCIO</t>
        </is>
      </c>
    </row>
    <row r="1356">
      <c r="G1356" s="2" t="n">
        <v>1301.328</v>
      </c>
      <c r="H1356" s="2" t="n">
        <v>357.732</v>
      </c>
      <c r="I1356" s="2" t="inlineStr">
        <is>
          <t>BP_TXDATA[358]</t>
        </is>
      </c>
    </row>
    <row r="1357">
      <c r="G1357" s="2" t="n">
        <v>1379.088</v>
      </c>
      <c r="H1357" s="2" t="n">
        <v>357.732</v>
      </c>
      <c r="I1357" s="2" t="inlineStr">
        <is>
          <t>BP_TXDATA[374]</t>
        </is>
      </c>
    </row>
    <row r="1358">
      <c r="G1358" s="2" t="n">
        <v>1456.848</v>
      </c>
      <c r="H1358" s="2" t="n">
        <v>357.732</v>
      </c>
      <c r="I1358" s="2" t="inlineStr">
        <is>
          <t>BP_TXDATA[258]</t>
        </is>
      </c>
    </row>
    <row r="1359">
      <c r="G1359" s="2" t="n">
        <v>1534.608</v>
      </c>
      <c r="H1359" s="2" t="n">
        <v>357.732</v>
      </c>
      <c r="I1359" s="2" t="inlineStr">
        <is>
          <t>BP_TXDATA[273]</t>
        </is>
      </c>
    </row>
    <row r="1360">
      <c r="G1360" s="2" t="n">
        <v>1612.368</v>
      </c>
      <c r="H1360" s="2" t="n">
        <v>357.732</v>
      </c>
      <c r="I1360" s="2" t="inlineStr">
        <is>
          <t>VCCIO</t>
        </is>
      </c>
    </row>
    <row r="1361">
      <c r="G1361" s="2" t="n">
        <v>1690.128</v>
      </c>
      <c r="H1361" s="2" t="n">
        <v>357.732</v>
      </c>
      <c r="I1361" s="2" t="inlineStr">
        <is>
          <t>BP_TXDATA[294]</t>
        </is>
      </c>
    </row>
    <row r="1362">
      <c r="G1362" s="2" t="n">
        <v>1767.888</v>
      </c>
      <c r="H1362" s="2" t="n">
        <v>357.732</v>
      </c>
      <c r="I1362" s="2" t="inlineStr">
        <is>
          <t>BP_TXDATA[310]</t>
        </is>
      </c>
    </row>
    <row r="1363">
      <c r="G1363" s="2" t="n">
        <v>1845.648</v>
      </c>
      <c r="H1363" s="2" t="n">
        <v>357.732</v>
      </c>
      <c r="I1363" s="2" t="inlineStr">
        <is>
          <t>BP_TXDATA[194]</t>
        </is>
      </c>
    </row>
    <row r="1364">
      <c r="G1364" s="2" t="n">
        <v>1923.408</v>
      </c>
      <c r="H1364" s="2" t="n">
        <v>357.732</v>
      </c>
      <c r="I1364" s="2" t="inlineStr">
        <is>
          <t>BP_TXDATA[209]</t>
        </is>
      </c>
    </row>
    <row r="1365">
      <c r="G1365" s="2" t="n">
        <v>2001.168</v>
      </c>
      <c r="H1365" s="2" t="n">
        <v>357.732</v>
      </c>
      <c r="I1365" s="2" t="inlineStr">
        <is>
          <t>VCCIO</t>
        </is>
      </c>
    </row>
    <row r="1366">
      <c r="G1366" s="2" t="n">
        <v>2078.928</v>
      </c>
      <c r="H1366" s="2" t="n">
        <v>357.732</v>
      </c>
      <c r="I1366" s="2" t="inlineStr">
        <is>
          <t>BP_TXDATA[230]</t>
        </is>
      </c>
    </row>
    <row r="1367">
      <c r="G1367" s="2" t="n">
        <v>2156.688</v>
      </c>
      <c r="H1367" s="2" t="n">
        <v>357.732</v>
      </c>
      <c r="I1367" s="2" t="inlineStr">
        <is>
          <t>BP_TXDATA[246]</t>
        </is>
      </c>
    </row>
    <row r="1368">
      <c r="G1368" s="2" t="n">
        <v>2234.448</v>
      </c>
      <c r="H1368" s="2" t="n">
        <v>357.732</v>
      </c>
      <c r="I1368" s="2" t="inlineStr">
        <is>
          <t>BP_TXDATA[130]</t>
        </is>
      </c>
    </row>
    <row r="1369">
      <c r="G1369" s="2" t="n">
        <v>2312.208</v>
      </c>
      <c r="H1369" s="2" t="n">
        <v>357.732</v>
      </c>
      <c r="I1369" s="2" t="inlineStr">
        <is>
          <t>BP_TXDATA[145]</t>
        </is>
      </c>
    </row>
    <row r="1370">
      <c r="G1370" s="2" t="n">
        <v>2389.968</v>
      </c>
      <c r="H1370" s="2" t="n">
        <v>357.732</v>
      </c>
      <c r="I1370" s="2" t="inlineStr">
        <is>
          <t>VCCIO</t>
        </is>
      </c>
    </row>
    <row r="1371">
      <c r="G1371" s="2" t="n">
        <v>2467.728</v>
      </c>
      <c r="H1371" s="2" t="n">
        <v>357.732</v>
      </c>
      <c r="I1371" s="2" t="inlineStr">
        <is>
          <t>BP_TXDATA[166]</t>
        </is>
      </c>
    </row>
    <row r="1372">
      <c r="G1372" s="2" t="n">
        <v>2545.488</v>
      </c>
      <c r="H1372" s="2" t="n">
        <v>357.732</v>
      </c>
      <c r="I1372" s="2" t="inlineStr">
        <is>
          <t>BP_TXDATA[182]</t>
        </is>
      </c>
    </row>
    <row r="1373">
      <c r="G1373" s="2" t="n">
        <v>2623.248</v>
      </c>
      <c r="H1373" s="2" t="n">
        <v>357.732</v>
      </c>
      <c r="I1373" s="2" t="inlineStr">
        <is>
          <t>BP_TXDATA[66]</t>
        </is>
      </c>
    </row>
    <row r="1374">
      <c r="G1374" s="2" t="n">
        <v>2701.008</v>
      </c>
      <c r="H1374" s="2" t="n">
        <v>357.732</v>
      </c>
      <c r="I1374" s="2" t="inlineStr">
        <is>
          <t>BP_TXDATA[81]</t>
        </is>
      </c>
    </row>
    <row r="1375">
      <c r="G1375" s="2" t="n">
        <v>2778.768</v>
      </c>
      <c r="H1375" s="2" t="n">
        <v>357.732</v>
      </c>
      <c r="I1375" s="2" t="inlineStr">
        <is>
          <t>VCCIO</t>
        </is>
      </c>
    </row>
    <row r="1376">
      <c r="G1376" s="2" t="n">
        <v>2856.528</v>
      </c>
      <c r="H1376" s="2" t="n">
        <v>357.732</v>
      </c>
      <c r="I1376" s="2" t="inlineStr">
        <is>
          <t>BP_TXDATA[102]</t>
        </is>
      </c>
    </row>
    <row r="1377">
      <c r="G1377" s="2" t="n">
        <v>2934.28800000001</v>
      </c>
      <c r="H1377" s="2" t="n">
        <v>357.732</v>
      </c>
      <c r="I1377" s="2" t="inlineStr">
        <is>
          <t>BP_TXDATA[118]</t>
        </is>
      </c>
    </row>
    <row r="1378">
      <c r="G1378" s="2" t="n">
        <v>3012.04800000001</v>
      </c>
      <c r="H1378" s="2" t="n">
        <v>357.732</v>
      </c>
      <c r="I1378" s="2" t="inlineStr">
        <is>
          <t>BP_TXDATA[2]</t>
        </is>
      </c>
    </row>
    <row r="1379">
      <c r="G1379" s="2" t="n">
        <v>3089.80800000001</v>
      </c>
      <c r="H1379" s="2" t="n">
        <v>357.732</v>
      </c>
      <c r="I1379" s="2" t="inlineStr">
        <is>
          <t>BP_TXDATA[17]</t>
        </is>
      </c>
    </row>
    <row r="1380">
      <c r="G1380" s="2" t="n">
        <v>3167.56800000001</v>
      </c>
      <c r="H1380" s="2" t="n">
        <v>357.732</v>
      </c>
      <c r="I1380" s="2" t="inlineStr">
        <is>
          <t>VCCIO</t>
        </is>
      </c>
    </row>
    <row r="1381">
      <c r="G1381" s="2" t="n">
        <v>3245.32800000001</v>
      </c>
      <c r="H1381" s="2" t="n">
        <v>357.732</v>
      </c>
      <c r="I1381" s="2" t="inlineStr">
        <is>
          <t>BP_TXDATA[38]</t>
        </is>
      </c>
    </row>
    <row r="1382">
      <c r="G1382" s="2" t="n">
        <v>3323.08800000001</v>
      </c>
      <c r="H1382" s="2" t="n">
        <v>357.732</v>
      </c>
      <c r="I1382" s="2" t="inlineStr">
        <is>
          <t>BP_TXDATA[54]</t>
        </is>
      </c>
    </row>
    <row r="1383">
      <c r="G1383" s="2" t="n">
        <v>329.328</v>
      </c>
      <c r="H1383" s="2" t="n">
        <v>335.072</v>
      </c>
      <c r="I1383" s="2" t="inlineStr">
        <is>
          <t>BP_TXDATA[457]</t>
        </is>
      </c>
    </row>
    <row r="1384">
      <c r="G1384" s="2" t="n">
        <v>407.088</v>
      </c>
      <c r="H1384" s="2" t="n">
        <v>335.072</v>
      </c>
      <c r="I1384" s="2" t="inlineStr">
        <is>
          <t>BP_TXDATA[473]</t>
        </is>
      </c>
    </row>
    <row r="1385">
      <c r="G1385" s="2" t="n">
        <v>484.848</v>
      </c>
      <c r="H1385" s="2" t="n">
        <v>335.072</v>
      </c>
      <c r="I1385" s="2" t="inlineStr">
        <is>
          <t>VSS</t>
        </is>
      </c>
    </row>
    <row r="1386">
      <c r="G1386" s="2" t="n">
        <v>562.6079999999999</v>
      </c>
      <c r="H1386" s="2" t="n">
        <v>335.072</v>
      </c>
      <c r="I1386" s="2" t="inlineStr">
        <is>
          <t>BP_TXDATA[494]</t>
        </is>
      </c>
    </row>
    <row r="1387">
      <c r="G1387" s="2" t="n">
        <v>640.3680000000001</v>
      </c>
      <c r="H1387" s="2" t="n">
        <v>335.072</v>
      </c>
      <c r="I1387" s="2" t="inlineStr">
        <is>
          <t>BP_TXDATA[509]</t>
        </is>
      </c>
    </row>
    <row r="1388">
      <c r="G1388" s="2" t="n">
        <v>718.128</v>
      </c>
      <c r="H1388" s="2" t="n">
        <v>335.072</v>
      </c>
      <c r="I1388" s="2" t="inlineStr">
        <is>
          <t>BP_TXDATA[393]</t>
        </is>
      </c>
    </row>
    <row r="1389">
      <c r="G1389" s="2" t="n">
        <v>795.888</v>
      </c>
      <c r="H1389" s="2" t="n">
        <v>335.072</v>
      </c>
      <c r="I1389" s="2" t="inlineStr">
        <is>
          <t>BP_TXDATA[409]</t>
        </is>
      </c>
    </row>
    <row r="1390">
      <c r="G1390" s="2" t="n">
        <v>873.648</v>
      </c>
      <c r="H1390" s="2" t="n">
        <v>335.072</v>
      </c>
      <c r="I1390" s="2" t="inlineStr">
        <is>
          <t>VSS</t>
        </is>
      </c>
    </row>
    <row r="1391">
      <c r="G1391" s="2" t="n">
        <v>951.408</v>
      </c>
      <c r="H1391" s="2" t="n">
        <v>335.072</v>
      </c>
      <c r="I1391" s="2" t="inlineStr">
        <is>
          <t>BP_TXDATA[430]</t>
        </is>
      </c>
    </row>
    <row r="1392">
      <c r="G1392" s="2" t="n">
        <v>1029.168</v>
      </c>
      <c r="H1392" s="2" t="n">
        <v>335.072</v>
      </c>
      <c r="I1392" s="2" t="inlineStr">
        <is>
          <t>BP_TXDATA[445]</t>
        </is>
      </c>
    </row>
    <row r="1393">
      <c r="G1393" s="2" t="n">
        <v>1106.928</v>
      </c>
      <c r="H1393" s="2" t="n">
        <v>335.072</v>
      </c>
      <c r="I1393" s="2" t="inlineStr">
        <is>
          <t>BP_TXDATA[329]</t>
        </is>
      </c>
    </row>
    <row r="1394">
      <c r="G1394" s="2" t="n">
        <v>1184.688</v>
      </c>
      <c r="H1394" s="2" t="n">
        <v>335.072</v>
      </c>
      <c r="I1394" s="2" t="inlineStr">
        <is>
          <t>BP_TXDATA[345]</t>
        </is>
      </c>
    </row>
    <row r="1395">
      <c r="G1395" s="2" t="n">
        <v>1262.448</v>
      </c>
      <c r="H1395" s="2" t="n">
        <v>335.072</v>
      </c>
      <c r="I1395" s="2" t="inlineStr">
        <is>
          <t>VSS</t>
        </is>
      </c>
    </row>
    <row r="1396">
      <c r="G1396" s="2" t="n">
        <v>1340.208</v>
      </c>
      <c r="H1396" s="2" t="n">
        <v>335.072</v>
      </c>
      <c r="I1396" s="2" t="inlineStr">
        <is>
          <t>BP_TXDATA[366]</t>
        </is>
      </c>
    </row>
    <row r="1397">
      <c r="G1397" s="2" t="n">
        <v>1417.968</v>
      </c>
      <c r="H1397" s="2" t="n">
        <v>335.072</v>
      </c>
      <c r="I1397" s="2" t="inlineStr">
        <is>
          <t>BP_TXDATA[381]</t>
        </is>
      </c>
    </row>
    <row r="1398">
      <c r="G1398" s="2" t="n">
        <v>1495.728</v>
      </c>
      <c r="H1398" s="2" t="n">
        <v>335.072</v>
      </c>
      <c r="I1398" s="2" t="inlineStr">
        <is>
          <t>BP_TXDATA[265]</t>
        </is>
      </c>
    </row>
    <row r="1399">
      <c r="G1399" s="2" t="n">
        <v>1573.488</v>
      </c>
      <c r="H1399" s="2" t="n">
        <v>335.072</v>
      </c>
      <c r="I1399" s="2" t="inlineStr">
        <is>
          <t>BP_TXDATA[281]</t>
        </is>
      </c>
    </row>
    <row r="1400">
      <c r="G1400" s="2" t="n">
        <v>1651.248</v>
      </c>
      <c r="H1400" s="2" t="n">
        <v>335.072</v>
      </c>
      <c r="I1400" s="2" t="inlineStr">
        <is>
          <t>VSS</t>
        </is>
      </c>
    </row>
    <row r="1401">
      <c r="G1401" s="2" t="n">
        <v>1729.008</v>
      </c>
      <c r="H1401" s="2" t="n">
        <v>335.072</v>
      </c>
      <c r="I1401" s="2" t="inlineStr">
        <is>
          <t>BP_TXDATA[302]</t>
        </is>
      </c>
    </row>
    <row r="1402">
      <c r="G1402" s="2" t="n">
        <v>1806.768</v>
      </c>
      <c r="H1402" s="2" t="n">
        <v>335.072</v>
      </c>
      <c r="I1402" s="2" t="inlineStr">
        <is>
          <t>BP_TXDATA[317]</t>
        </is>
      </c>
    </row>
    <row r="1403">
      <c r="G1403" s="2" t="n">
        <v>1884.528</v>
      </c>
      <c r="H1403" s="2" t="n">
        <v>335.072</v>
      </c>
      <c r="I1403" s="2" t="inlineStr">
        <is>
          <t>BP_TXDATA[201]</t>
        </is>
      </c>
    </row>
    <row r="1404">
      <c r="G1404" s="2" t="n">
        <v>1962.288</v>
      </c>
      <c r="H1404" s="2" t="n">
        <v>335.072</v>
      </c>
      <c r="I1404" s="2" t="inlineStr">
        <is>
          <t>BP_TXDATA[217]</t>
        </is>
      </c>
    </row>
    <row r="1405">
      <c r="G1405" s="2" t="n">
        <v>2040.048</v>
      </c>
      <c r="H1405" s="2" t="n">
        <v>335.072</v>
      </c>
      <c r="I1405" s="2" t="inlineStr">
        <is>
          <t>VSS</t>
        </is>
      </c>
    </row>
    <row r="1406">
      <c r="G1406" s="2" t="n">
        <v>2117.808</v>
      </c>
      <c r="H1406" s="2" t="n">
        <v>335.072</v>
      </c>
      <c r="I1406" s="2" t="inlineStr">
        <is>
          <t>BP_TXDATA[238]</t>
        </is>
      </c>
    </row>
    <row r="1407">
      <c r="G1407" s="2" t="n">
        <v>2195.568</v>
      </c>
      <c r="H1407" s="2" t="n">
        <v>335.072</v>
      </c>
      <c r="I1407" s="2" t="inlineStr">
        <is>
          <t>BP_TXDATA[253]</t>
        </is>
      </c>
    </row>
    <row r="1408">
      <c r="G1408" s="2" t="n">
        <v>2273.328</v>
      </c>
      <c r="H1408" s="2" t="n">
        <v>335.072</v>
      </c>
      <c r="I1408" s="2" t="inlineStr">
        <is>
          <t>BP_TXDATA[137]</t>
        </is>
      </c>
    </row>
    <row r="1409">
      <c r="G1409" s="2" t="n">
        <v>2351.088</v>
      </c>
      <c r="H1409" s="2" t="n">
        <v>335.072</v>
      </c>
      <c r="I1409" s="2" t="inlineStr">
        <is>
          <t>BP_TXDATA[153]</t>
        </is>
      </c>
    </row>
    <row r="1410">
      <c r="G1410" s="2" t="n">
        <v>2428.848</v>
      </c>
      <c r="H1410" s="2" t="n">
        <v>335.072</v>
      </c>
      <c r="I1410" s="2" t="inlineStr">
        <is>
          <t>VSS</t>
        </is>
      </c>
    </row>
    <row r="1411">
      <c r="G1411" s="2" t="n">
        <v>2506.608</v>
      </c>
      <c r="H1411" s="2" t="n">
        <v>335.072</v>
      </c>
      <c r="I1411" s="2" t="inlineStr">
        <is>
          <t>BP_TXDATA[174]</t>
        </is>
      </c>
    </row>
    <row r="1412">
      <c r="G1412" s="2" t="n">
        <v>2584.368</v>
      </c>
      <c r="H1412" s="2" t="n">
        <v>335.072</v>
      </c>
      <c r="I1412" s="2" t="inlineStr">
        <is>
          <t>BP_TXDATA[189]</t>
        </is>
      </c>
    </row>
    <row r="1413">
      <c r="G1413" s="2" t="n">
        <v>2662.128</v>
      </c>
      <c r="H1413" s="2" t="n">
        <v>335.072</v>
      </c>
      <c r="I1413" s="2" t="inlineStr">
        <is>
          <t>BP_TXDATA[73]</t>
        </is>
      </c>
    </row>
    <row r="1414">
      <c r="G1414" s="2" t="n">
        <v>2739.888</v>
      </c>
      <c r="H1414" s="2" t="n">
        <v>335.072</v>
      </c>
      <c r="I1414" s="2" t="inlineStr">
        <is>
          <t>BP_TXDATA[89]</t>
        </is>
      </c>
    </row>
    <row r="1415">
      <c r="G1415" s="2" t="n">
        <v>2817.648</v>
      </c>
      <c r="H1415" s="2" t="n">
        <v>335.072</v>
      </c>
      <c r="I1415" s="2" t="inlineStr">
        <is>
          <t>VSS</t>
        </is>
      </c>
    </row>
    <row r="1416">
      <c r="G1416" s="2" t="n">
        <v>2895.408</v>
      </c>
      <c r="H1416" s="2" t="n">
        <v>335.072</v>
      </c>
      <c r="I1416" s="2" t="inlineStr">
        <is>
          <t>BP_TXDATA[110]</t>
        </is>
      </c>
    </row>
    <row r="1417">
      <c r="G1417" s="2" t="n">
        <v>2973.16800000001</v>
      </c>
      <c r="H1417" s="2" t="n">
        <v>335.072</v>
      </c>
      <c r="I1417" s="2" t="inlineStr">
        <is>
          <t>BP_TXDATA[125]</t>
        </is>
      </c>
    </row>
    <row r="1418">
      <c r="G1418" s="2" t="n">
        <v>3050.92800000001</v>
      </c>
      <c r="H1418" s="2" t="n">
        <v>335.072</v>
      </c>
      <c r="I1418" s="2" t="inlineStr">
        <is>
          <t>BP_TXDATA[9]</t>
        </is>
      </c>
    </row>
    <row r="1419">
      <c r="G1419" s="2" t="n">
        <v>3128.68800000001</v>
      </c>
      <c r="H1419" s="2" t="n">
        <v>335.072</v>
      </c>
      <c r="I1419" s="2" t="inlineStr">
        <is>
          <t>BP_TXDATA[25]</t>
        </is>
      </c>
    </row>
    <row r="1420">
      <c r="G1420" s="2" t="n">
        <v>3206.44800000001</v>
      </c>
      <c r="H1420" s="2" t="n">
        <v>335.072</v>
      </c>
      <c r="I1420" s="2" t="inlineStr">
        <is>
          <t>VSS</t>
        </is>
      </c>
    </row>
    <row r="1421">
      <c r="G1421" s="2" t="n">
        <v>3284.20800000001</v>
      </c>
      <c r="H1421" s="2" t="n">
        <v>335.072</v>
      </c>
      <c r="I1421" s="2" t="inlineStr">
        <is>
          <t>BP_TXDATA[46]</t>
        </is>
      </c>
    </row>
    <row r="1422">
      <c r="G1422" s="2" t="n">
        <v>3361.96800000001</v>
      </c>
      <c r="H1422" s="2" t="n">
        <v>335.072</v>
      </c>
      <c r="I1422" s="2" t="inlineStr">
        <is>
          <t>BP_TXDATA[61]</t>
        </is>
      </c>
    </row>
    <row r="1423">
      <c r="G1423" s="2" t="n">
        <v>290.448</v>
      </c>
      <c r="H1423" s="2" t="n">
        <v>312.412</v>
      </c>
      <c r="I1423" s="2" t="inlineStr">
        <is>
          <t>VCCIO</t>
        </is>
      </c>
    </row>
    <row r="1424">
      <c r="G1424" s="2" t="n">
        <v>368.208</v>
      </c>
      <c r="H1424" s="2" t="n">
        <v>312.412</v>
      </c>
      <c r="I1424" s="2" t="inlineStr">
        <is>
          <t>VCCIO</t>
        </is>
      </c>
    </row>
    <row r="1425">
      <c r="G1425" s="2" t="n">
        <v>445.968</v>
      </c>
      <c r="H1425" s="2" t="n">
        <v>312.412</v>
      </c>
      <c r="I1425" s="2" t="inlineStr">
        <is>
          <t>VCCIO</t>
        </is>
      </c>
    </row>
    <row r="1426">
      <c r="G1426" s="2" t="n">
        <v>523.728</v>
      </c>
      <c r="H1426" s="2" t="n">
        <v>312.412</v>
      </c>
      <c r="I1426" s="2" t="inlineStr">
        <is>
          <t>VCCIO</t>
        </is>
      </c>
    </row>
    <row r="1427">
      <c r="G1427" s="2" t="n">
        <v>601.4880000000001</v>
      </c>
      <c r="H1427" s="2" t="n">
        <v>312.412</v>
      </c>
      <c r="I1427" s="2" t="inlineStr">
        <is>
          <t>VCCIO</t>
        </is>
      </c>
    </row>
    <row r="1428">
      <c r="G1428" s="2" t="n">
        <v>679.248</v>
      </c>
      <c r="H1428" s="2" t="n">
        <v>312.412</v>
      </c>
      <c r="I1428" s="2" t="inlineStr">
        <is>
          <t>VCCIO</t>
        </is>
      </c>
    </row>
    <row r="1429">
      <c r="G1429" s="2" t="n">
        <v>757.008</v>
      </c>
      <c r="H1429" s="2" t="n">
        <v>312.412</v>
      </c>
      <c r="I1429" s="2" t="inlineStr">
        <is>
          <t>VCCIO</t>
        </is>
      </c>
    </row>
    <row r="1430">
      <c r="G1430" s="2" t="n">
        <v>834.768</v>
      </c>
      <c r="H1430" s="2" t="n">
        <v>312.412</v>
      </c>
      <c r="I1430" s="2" t="inlineStr">
        <is>
          <t>VCCIO</t>
        </is>
      </c>
    </row>
    <row r="1431">
      <c r="G1431" s="2" t="n">
        <v>912.528</v>
      </c>
      <c r="H1431" s="2" t="n">
        <v>312.412</v>
      </c>
      <c r="I1431" s="2" t="inlineStr">
        <is>
          <t>VCCIO</t>
        </is>
      </c>
    </row>
    <row r="1432">
      <c r="G1432" s="2" t="n">
        <v>990.288</v>
      </c>
      <c r="H1432" s="2" t="n">
        <v>312.412</v>
      </c>
      <c r="I1432" s="2" t="inlineStr">
        <is>
          <t>VCCIO</t>
        </is>
      </c>
    </row>
    <row r="1433">
      <c r="G1433" s="2" t="n">
        <v>1068.048</v>
      </c>
      <c r="H1433" s="2" t="n">
        <v>312.412</v>
      </c>
      <c r="I1433" s="2" t="inlineStr">
        <is>
          <t>VCCIO</t>
        </is>
      </c>
    </row>
    <row r="1434">
      <c r="G1434" s="2" t="n">
        <v>1145.808</v>
      </c>
      <c r="H1434" s="2" t="n">
        <v>312.412</v>
      </c>
      <c r="I1434" s="2" t="inlineStr">
        <is>
          <t>VCCIO</t>
        </is>
      </c>
    </row>
    <row r="1435">
      <c r="G1435" s="2" t="n">
        <v>1223.568</v>
      </c>
      <c r="H1435" s="2" t="n">
        <v>312.412</v>
      </c>
      <c r="I1435" s="2" t="inlineStr">
        <is>
          <t>VCCIO</t>
        </is>
      </c>
    </row>
    <row r="1436">
      <c r="G1436" s="2" t="n">
        <v>1301.328</v>
      </c>
      <c r="H1436" s="2" t="n">
        <v>312.412</v>
      </c>
      <c r="I1436" s="2" t="inlineStr">
        <is>
          <t>VCCIO</t>
        </is>
      </c>
    </row>
    <row r="1437">
      <c r="G1437" s="2" t="n">
        <v>1379.088</v>
      </c>
      <c r="H1437" s="2" t="n">
        <v>312.412</v>
      </c>
      <c r="I1437" s="2" t="inlineStr">
        <is>
          <t>VCCIO</t>
        </is>
      </c>
    </row>
    <row r="1438">
      <c r="G1438" s="2" t="n">
        <v>1456.848</v>
      </c>
      <c r="H1438" s="2" t="n">
        <v>312.412</v>
      </c>
      <c r="I1438" s="2" t="inlineStr">
        <is>
          <t>VCCIO</t>
        </is>
      </c>
    </row>
    <row r="1439">
      <c r="G1439" s="2" t="n">
        <v>1534.608</v>
      </c>
      <c r="H1439" s="2" t="n">
        <v>312.412</v>
      </c>
      <c r="I1439" s="2" t="inlineStr">
        <is>
          <t>VCCIO</t>
        </is>
      </c>
    </row>
    <row r="1440">
      <c r="G1440" s="2" t="n">
        <v>1612.368</v>
      </c>
      <c r="H1440" s="2" t="n">
        <v>312.412</v>
      </c>
      <c r="I1440" s="2" t="inlineStr">
        <is>
          <t>VCCIO</t>
        </is>
      </c>
    </row>
    <row r="1441">
      <c r="G1441" s="2" t="n">
        <v>1690.128</v>
      </c>
      <c r="H1441" s="2" t="n">
        <v>312.412</v>
      </c>
      <c r="I1441" s="2" t="inlineStr">
        <is>
          <t>VCCIO</t>
        </is>
      </c>
    </row>
    <row r="1442">
      <c r="G1442" s="2" t="n">
        <v>1767.888</v>
      </c>
      <c r="H1442" s="2" t="n">
        <v>312.412</v>
      </c>
      <c r="I1442" s="2" t="inlineStr">
        <is>
          <t>VCCIO</t>
        </is>
      </c>
    </row>
    <row r="1443">
      <c r="G1443" s="2" t="n">
        <v>1845.648</v>
      </c>
      <c r="H1443" s="2" t="n">
        <v>312.412</v>
      </c>
      <c r="I1443" s="2" t="inlineStr">
        <is>
          <t>VCCIO</t>
        </is>
      </c>
    </row>
    <row r="1444">
      <c r="G1444" s="2" t="n">
        <v>1923.408</v>
      </c>
      <c r="H1444" s="2" t="n">
        <v>312.412</v>
      </c>
      <c r="I1444" s="2" t="inlineStr">
        <is>
          <t>VCCIO</t>
        </is>
      </c>
    </row>
    <row r="1445">
      <c r="G1445" s="2" t="n">
        <v>2001.168</v>
      </c>
      <c r="H1445" s="2" t="n">
        <v>312.412</v>
      </c>
      <c r="I1445" s="2" t="inlineStr">
        <is>
          <t>VCCIO</t>
        </is>
      </c>
    </row>
    <row r="1446">
      <c r="G1446" s="2" t="n">
        <v>2078.928</v>
      </c>
      <c r="H1446" s="2" t="n">
        <v>312.412</v>
      </c>
      <c r="I1446" s="2" t="inlineStr">
        <is>
          <t>VCCIO</t>
        </is>
      </c>
    </row>
    <row r="1447">
      <c r="G1447" s="2" t="n">
        <v>2156.688</v>
      </c>
      <c r="H1447" s="2" t="n">
        <v>312.412</v>
      </c>
      <c r="I1447" s="2" t="inlineStr">
        <is>
          <t>VCCIO</t>
        </is>
      </c>
    </row>
    <row r="1448">
      <c r="G1448" s="2" t="n">
        <v>2234.448</v>
      </c>
      <c r="H1448" s="2" t="n">
        <v>312.412</v>
      </c>
      <c r="I1448" s="2" t="inlineStr">
        <is>
          <t>VCCIO</t>
        </is>
      </c>
    </row>
    <row r="1449">
      <c r="G1449" s="2" t="n">
        <v>2312.208</v>
      </c>
      <c r="H1449" s="2" t="n">
        <v>312.412</v>
      </c>
      <c r="I1449" s="2" t="inlineStr">
        <is>
          <t>VCCIO</t>
        </is>
      </c>
    </row>
    <row r="1450">
      <c r="G1450" s="2" t="n">
        <v>2389.968</v>
      </c>
      <c r="H1450" s="2" t="n">
        <v>312.412</v>
      </c>
      <c r="I1450" s="2" t="inlineStr">
        <is>
          <t>VCCIO</t>
        </is>
      </c>
    </row>
    <row r="1451">
      <c r="G1451" s="2" t="n">
        <v>2467.728</v>
      </c>
      <c r="H1451" s="2" t="n">
        <v>312.412</v>
      </c>
      <c r="I1451" s="2" t="inlineStr">
        <is>
          <t>VCCIO</t>
        </is>
      </c>
    </row>
    <row r="1452">
      <c r="G1452" s="2" t="n">
        <v>2545.488</v>
      </c>
      <c r="H1452" s="2" t="n">
        <v>312.412</v>
      </c>
      <c r="I1452" s="2" t="inlineStr">
        <is>
          <t>VCCIO</t>
        </is>
      </c>
    </row>
    <row r="1453">
      <c r="G1453" s="2" t="n">
        <v>2623.248</v>
      </c>
      <c r="H1453" s="2" t="n">
        <v>312.412</v>
      </c>
      <c r="I1453" s="2" t="inlineStr">
        <is>
          <t>VCCIO</t>
        </is>
      </c>
    </row>
    <row r="1454">
      <c r="G1454" s="2" t="n">
        <v>2701.008</v>
      </c>
      <c r="H1454" s="2" t="n">
        <v>312.412</v>
      </c>
      <c r="I1454" s="2" t="inlineStr">
        <is>
          <t>VCCIO</t>
        </is>
      </c>
    </row>
    <row r="1455">
      <c r="G1455" s="2" t="n">
        <v>2778.768</v>
      </c>
      <c r="H1455" s="2" t="n">
        <v>312.412</v>
      </c>
      <c r="I1455" s="2" t="inlineStr">
        <is>
          <t>VCCIO</t>
        </is>
      </c>
    </row>
    <row r="1456">
      <c r="G1456" s="2" t="n">
        <v>2856.528</v>
      </c>
      <c r="H1456" s="2" t="n">
        <v>312.412</v>
      </c>
      <c r="I1456" s="2" t="inlineStr">
        <is>
          <t>VCCIO</t>
        </is>
      </c>
    </row>
    <row r="1457">
      <c r="G1457" s="2" t="n">
        <v>2934.28800000001</v>
      </c>
      <c r="H1457" s="2" t="n">
        <v>312.412</v>
      </c>
      <c r="I1457" s="2" t="inlineStr">
        <is>
          <t>VCCIO</t>
        </is>
      </c>
    </row>
    <row r="1458">
      <c r="G1458" s="2" t="n">
        <v>3012.04800000001</v>
      </c>
      <c r="H1458" s="2" t="n">
        <v>312.412</v>
      </c>
      <c r="I1458" s="2" t="inlineStr">
        <is>
          <t>VCCIO</t>
        </is>
      </c>
    </row>
    <row r="1459">
      <c r="G1459" s="2" t="n">
        <v>3089.80800000001</v>
      </c>
      <c r="H1459" s="2" t="n">
        <v>312.412</v>
      </c>
      <c r="I1459" s="2" t="inlineStr">
        <is>
          <t>VCCIO</t>
        </is>
      </c>
    </row>
    <row r="1460">
      <c r="G1460" s="2" t="n">
        <v>3167.56800000001</v>
      </c>
      <c r="H1460" s="2" t="n">
        <v>312.412</v>
      </c>
      <c r="I1460" s="2" t="inlineStr">
        <is>
          <t>VCCIO</t>
        </is>
      </c>
    </row>
    <row r="1461">
      <c r="G1461" s="2" t="n">
        <v>3245.32800000001</v>
      </c>
      <c r="H1461" s="2" t="n">
        <v>312.412</v>
      </c>
      <c r="I1461" s="2" t="inlineStr">
        <is>
          <t>VCCIO</t>
        </is>
      </c>
    </row>
    <row r="1462">
      <c r="G1462" s="2" t="n">
        <v>3323.08800000001</v>
      </c>
      <c r="H1462" s="2" t="n">
        <v>312.412</v>
      </c>
      <c r="I1462" s="2" t="inlineStr">
        <is>
          <t>VCCIO</t>
        </is>
      </c>
    </row>
    <row r="1463">
      <c r="G1463" s="2" t="n">
        <v>329.328</v>
      </c>
      <c r="H1463" s="2" t="n">
        <v>289.752</v>
      </c>
      <c r="I1463" s="2" t="inlineStr">
        <is>
          <t>BP_TXDATA[458]</t>
        </is>
      </c>
    </row>
    <row r="1464">
      <c r="G1464" s="2" t="n">
        <v>407.088</v>
      </c>
      <c r="H1464" s="2" t="n">
        <v>289.752</v>
      </c>
      <c r="I1464" s="2" t="inlineStr">
        <is>
          <t>BP_TXDATA[474]</t>
        </is>
      </c>
    </row>
    <row r="1465">
      <c r="G1465" s="2" t="n">
        <v>484.848</v>
      </c>
      <c r="H1465" s="2" t="n">
        <v>289.752</v>
      </c>
      <c r="I1465" s="2" t="inlineStr">
        <is>
          <t>BP_TXRD[30]</t>
        </is>
      </c>
    </row>
    <row r="1466">
      <c r="G1466" s="2" t="n">
        <v>562.6079999999999</v>
      </c>
      <c r="H1466" s="2" t="n">
        <v>289.752</v>
      </c>
      <c r="I1466" s="2" t="inlineStr">
        <is>
          <t>BP_TXDATA[495]</t>
        </is>
      </c>
    </row>
    <row r="1467">
      <c r="G1467" s="2" t="n">
        <v>640.3680000000001</v>
      </c>
      <c r="H1467" s="2" t="n">
        <v>289.752</v>
      </c>
      <c r="I1467" s="2" t="inlineStr">
        <is>
          <t>BP_TXDATA[510]</t>
        </is>
      </c>
    </row>
    <row r="1468">
      <c r="G1468" s="2" t="n">
        <v>718.128</v>
      </c>
      <c r="H1468" s="2" t="n">
        <v>289.752</v>
      </c>
      <c r="I1468" s="2" t="inlineStr">
        <is>
          <t>BP_TXDATA[394]</t>
        </is>
      </c>
    </row>
    <row r="1469">
      <c r="G1469" s="2" t="n">
        <v>795.888</v>
      </c>
      <c r="H1469" s="2" t="n">
        <v>289.752</v>
      </c>
      <c r="I1469" s="2" t="inlineStr">
        <is>
          <t>BP_TXDATA[410]</t>
        </is>
      </c>
    </row>
    <row r="1470">
      <c r="G1470" s="2" t="n">
        <v>873.648</v>
      </c>
      <c r="H1470" s="2" t="n">
        <v>289.752</v>
      </c>
      <c r="I1470" s="2" t="inlineStr">
        <is>
          <t>BP_TXRD[26]</t>
        </is>
      </c>
    </row>
    <row r="1471">
      <c r="G1471" s="2" t="n">
        <v>951.408</v>
      </c>
      <c r="H1471" s="2" t="n">
        <v>289.752</v>
      </c>
      <c r="I1471" s="2" t="inlineStr">
        <is>
          <t>BP_TXDATA[431]</t>
        </is>
      </c>
    </row>
    <row r="1472">
      <c r="G1472" s="2" t="n">
        <v>1029.168</v>
      </c>
      <c r="H1472" s="2" t="n">
        <v>289.752</v>
      </c>
      <c r="I1472" s="2" t="inlineStr">
        <is>
          <t>BP_TXDATA[446]</t>
        </is>
      </c>
    </row>
    <row r="1473">
      <c r="G1473" s="2" t="n">
        <v>1106.928</v>
      </c>
      <c r="H1473" s="2" t="n">
        <v>289.752</v>
      </c>
      <c r="I1473" s="2" t="inlineStr">
        <is>
          <t>BP_TXDATA[330]</t>
        </is>
      </c>
    </row>
    <row r="1474">
      <c r="G1474" s="2" t="n">
        <v>1184.688</v>
      </c>
      <c r="H1474" s="2" t="n">
        <v>289.752</v>
      </c>
      <c r="I1474" s="2" t="inlineStr">
        <is>
          <t>BP_TXDATA[346]</t>
        </is>
      </c>
    </row>
    <row r="1475">
      <c r="G1475" s="2" t="n">
        <v>1262.448</v>
      </c>
      <c r="H1475" s="2" t="n">
        <v>289.752</v>
      </c>
      <c r="I1475" s="2" t="inlineStr">
        <is>
          <t>BP_TXRD[22]</t>
        </is>
      </c>
    </row>
    <row r="1476">
      <c r="G1476" s="2" t="n">
        <v>1340.208</v>
      </c>
      <c r="H1476" s="2" t="n">
        <v>289.752</v>
      </c>
      <c r="I1476" s="2" t="inlineStr">
        <is>
          <t>BP_TXDATA[367]</t>
        </is>
      </c>
    </row>
    <row r="1477">
      <c r="G1477" s="2" t="n">
        <v>1417.968</v>
      </c>
      <c r="H1477" s="2" t="n">
        <v>289.752</v>
      </c>
      <c r="I1477" s="2" t="inlineStr">
        <is>
          <t>BP_TXDATA[382]</t>
        </is>
      </c>
    </row>
    <row r="1478">
      <c r="G1478" s="2" t="n">
        <v>1495.728</v>
      </c>
      <c r="H1478" s="2" t="n">
        <v>289.752</v>
      </c>
      <c r="I1478" s="2" t="inlineStr">
        <is>
          <t>BP_TXDATA[266]</t>
        </is>
      </c>
    </row>
    <row r="1479">
      <c r="G1479" s="2" t="n">
        <v>1573.488</v>
      </c>
      <c r="H1479" s="2" t="n">
        <v>289.752</v>
      </c>
      <c r="I1479" s="2" t="inlineStr">
        <is>
          <t>BP_TXDATA[282]</t>
        </is>
      </c>
    </row>
    <row r="1480">
      <c r="G1480" s="2" t="n">
        <v>1651.248</v>
      </c>
      <c r="H1480" s="2" t="n">
        <v>289.752</v>
      </c>
      <c r="I1480" s="2" t="inlineStr">
        <is>
          <t>BP_TXRD[18]</t>
        </is>
      </c>
    </row>
    <row r="1481">
      <c r="G1481" s="2" t="n">
        <v>1729.008</v>
      </c>
      <c r="H1481" s="2" t="n">
        <v>289.752</v>
      </c>
      <c r="I1481" s="2" t="inlineStr">
        <is>
          <t>BP_TXDATA[303]</t>
        </is>
      </c>
    </row>
    <row r="1482">
      <c r="G1482" s="2" t="n">
        <v>1806.768</v>
      </c>
      <c r="H1482" s="2" t="n">
        <v>289.752</v>
      </c>
      <c r="I1482" s="2" t="inlineStr">
        <is>
          <t>BP_TXDATA[318]</t>
        </is>
      </c>
    </row>
    <row r="1483">
      <c r="G1483" s="2" t="n">
        <v>1884.528</v>
      </c>
      <c r="H1483" s="2" t="n">
        <v>289.752</v>
      </c>
      <c r="I1483" s="2" t="inlineStr">
        <is>
          <t>BP_TXDATA[202]</t>
        </is>
      </c>
    </row>
    <row r="1484">
      <c r="G1484" s="2" t="n">
        <v>1962.288</v>
      </c>
      <c r="H1484" s="2" t="n">
        <v>289.752</v>
      </c>
      <c r="I1484" s="2" t="inlineStr">
        <is>
          <t>BP_TXDATA[218]</t>
        </is>
      </c>
    </row>
    <row r="1485">
      <c r="G1485" s="2" t="n">
        <v>2040.048</v>
      </c>
      <c r="H1485" s="2" t="n">
        <v>289.752</v>
      </c>
      <c r="I1485" s="2" t="inlineStr">
        <is>
          <t>BP_TXRD[14]</t>
        </is>
      </c>
    </row>
    <row r="1486">
      <c r="G1486" s="2" t="n">
        <v>2117.808</v>
      </c>
      <c r="H1486" s="2" t="n">
        <v>289.752</v>
      </c>
      <c r="I1486" s="2" t="inlineStr">
        <is>
          <t>BP_TXDATA[239]</t>
        </is>
      </c>
    </row>
    <row r="1487">
      <c r="G1487" s="2" t="n">
        <v>2195.568</v>
      </c>
      <c r="H1487" s="2" t="n">
        <v>289.752</v>
      </c>
      <c r="I1487" s="2" t="inlineStr">
        <is>
          <t>BP_TXDATA[254]</t>
        </is>
      </c>
    </row>
    <row r="1488">
      <c r="G1488" s="2" t="n">
        <v>2273.328</v>
      </c>
      <c r="H1488" s="2" t="n">
        <v>289.752</v>
      </c>
      <c r="I1488" s="2" t="inlineStr">
        <is>
          <t>BP_TXDATA[138]</t>
        </is>
      </c>
    </row>
    <row r="1489">
      <c r="G1489" s="2" t="n">
        <v>2351.088</v>
      </c>
      <c r="H1489" s="2" t="n">
        <v>289.752</v>
      </c>
      <c r="I1489" s="2" t="inlineStr">
        <is>
          <t>BP_TXDATA[154]</t>
        </is>
      </c>
    </row>
    <row r="1490">
      <c r="G1490" s="2" t="n">
        <v>2428.848</v>
      </c>
      <c r="H1490" s="2" t="n">
        <v>289.752</v>
      </c>
      <c r="I1490" s="2" t="inlineStr">
        <is>
          <t>BP_TXRD[10]</t>
        </is>
      </c>
    </row>
    <row r="1491">
      <c r="G1491" s="2" t="n">
        <v>2506.608</v>
      </c>
      <c r="H1491" s="2" t="n">
        <v>289.752</v>
      </c>
      <c r="I1491" s="2" t="inlineStr">
        <is>
          <t>BP_TXDATA[175]</t>
        </is>
      </c>
    </row>
    <row r="1492">
      <c r="G1492" s="2" t="n">
        <v>2584.368</v>
      </c>
      <c r="H1492" s="2" t="n">
        <v>289.752</v>
      </c>
      <c r="I1492" s="2" t="inlineStr">
        <is>
          <t>BP_TXDATA[190]</t>
        </is>
      </c>
    </row>
    <row r="1493">
      <c r="G1493" s="2" t="n">
        <v>2662.128</v>
      </c>
      <c r="H1493" s="2" t="n">
        <v>289.752</v>
      </c>
      <c r="I1493" s="2" t="inlineStr">
        <is>
          <t>BP_TXDATA[74]</t>
        </is>
      </c>
    </row>
    <row r="1494">
      <c r="G1494" s="2" t="n">
        <v>2739.888</v>
      </c>
      <c r="H1494" s="2" t="n">
        <v>289.752</v>
      </c>
      <c r="I1494" s="2" t="inlineStr">
        <is>
          <t>BP_TXDATA[90]</t>
        </is>
      </c>
    </row>
    <row r="1495">
      <c r="G1495" s="2" t="n">
        <v>2817.648</v>
      </c>
      <c r="H1495" s="2" t="n">
        <v>289.752</v>
      </c>
      <c r="I1495" s="2" t="inlineStr">
        <is>
          <t>BP_TXRD[6]</t>
        </is>
      </c>
    </row>
    <row r="1496">
      <c r="G1496" s="2" t="n">
        <v>2895.408</v>
      </c>
      <c r="H1496" s="2" t="n">
        <v>289.752</v>
      </c>
      <c r="I1496" s="2" t="inlineStr">
        <is>
          <t>BP_TXDATA[111]</t>
        </is>
      </c>
    </row>
    <row r="1497">
      <c r="G1497" s="2" t="n">
        <v>2973.16800000001</v>
      </c>
      <c r="H1497" s="2" t="n">
        <v>289.752</v>
      </c>
      <c r="I1497" s="2" t="inlineStr">
        <is>
          <t>BP_TXDATA[126]</t>
        </is>
      </c>
    </row>
    <row r="1498">
      <c r="G1498" s="2" t="n">
        <v>3050.92800000001</v>
      </c>
      <c r="H1498" s="2" t="n">
        <v>289.752</v>
      </c>
      <c r="I1498" s="2" t="inlineStr">
        <is>
          <t>BP_TXDATA[10]</t>
        </is>
      </c>
    </row>
    <row r="1499">
      <c r="G1499" s="2" t="n">
        <v>3128.68800000001</v>
      </c>
      <c r="H1499" s="2" t="n">
        <v>289.752</v>
      </c>
      <c r="I1499" s="2" t="inlineStr">
        <is>
          <t>BP_TXDATA[26]</t>
        </is>
      </c>
    </row>
    <row r="1500">
      <c r="G1500" s="2" t="n">
        <v>3206.44800000001</v>
      </c>
      <c r="H1500" s="2" t="n">
        <v>289.752</v>
      </c>
      <c r="I1500" s="2" t="inlineStr">
        <is>
          <t>BP_TXRD[2]</t>
        </is>
      </c>
    </row>
    <row r="1501">
      <c r="G1501" s="2" t="n">
        <v>3284.20800000001</v>
      </c>
      <c r="H1501" s="2" t="n">
        <v>289.752</v>
      </c>
      <c r="I1501" s="2" t="inlineStr">
        <is>
          <t>BP_TXDATA[47]</t>
        </is>
      </c>
    </row>
    <row r="1502">
      <c r="G1502" s="2" t="n">
        <v>3361.96800000001</v>
      </c>
      <c r="H1502" s="2" t="n">
        <v>289.752</v>
      </c>
      <c r="I1502" s="2" t="inlineStr">
        <is>
          <t>BP_TXDATA[62]</t>
        </is>
      </c>
    </row>
    <row r="1503">
      <c r="G1503" s="2" t="n">
        <v>290.448</v>
      </c>
      <c r="H1503" s="2" t="n">
        <v>267.092</v>
      </c>
      <c r="I1503" s="2" t="inlineStr">
        <is>
          <t>BP_TXDATA[449]</t>
        </is>
      </c>
    </row>
    <row r="1504">
      <c r="G1504" s="2" t="n">
        <v>368.208</v>
      </c>
      <c r="H1504" s="2" t="n">
        <v>267.092</v>
      </c>
      <c r="I1504" s="2" t="inlineStr">
        <is>
          <t>BP_TXDATA[464]</t>
        </is>
      </c>
    </row>
    <row r="1505">
      <c r="G1505" s="2" t="n">
        <v>445.968</v>
      </c>
      <c r="H1505" s="2" t="n">
        <v>267.092</v>
      </c>
      <c r="I1505" s="2" t="inlineStr">
        <is>
          <t>BP_TXRD[29]</t>
        </is>
      </c>
    </row>
    <row r="1506">
      <c r="G1506" s="2" t="n">
        <v>523.728</v>
      </c>
      <c r="H1506" s="2" t="n">
        <v>267.092</v>
      </c>
      <c r="I1506" s="2" t="inlineStr">
        <is>
          <t>BP_TXDATA[485]</t>
        </is>
      </c>
    </row>
    <row r="1507">
      <c r="G1507" s="2" t="n">
        <v>601.4880000000001</v>
      </c>
      <c r="H1507" s="2" t="n">
        <v>267.092</v>
      </c>
      <c r="I1507" s="2" t="inlineStr">
        <is>
          <t>BP_TXDATA[501]</t>
        </is>
      </c>
    </row>
    <row r="1508">
      <c r="G1508" s="2" t="n">
        <v>679.248</v>
      </c>
      <c r="H1508" s="2" t="n">
        <v>267.092</v>
      </c>
      <c r="I1508" s="2" t="inlineStr">
        <is>
          <t>BP_TXDATA[385]</t>
        </is>
      </c>
    </row>
    <row r="1509">
      <c r="G1509" s="2" t="n">
        <v>757.008</v>
      </c>
      <c r="H1509" s="2" t="n">
        <v>267.092</v>
      </c>
      <c r="I1509" s="2" t="inlineStr">
        <is>
          <t>BP_TXDATA[400]</t>
        </is>
      </c>
    </row>
    <row r="1510">
      <c r="G1510" s="2" t="n">
        <v>834.768</v>
      </c>
      <c r="H1510" s="2" t="n">
        <v>267.092</v>
      </c>
      <c r="I1510" s="2" t="inlineStr">
        <is>
          <t>BP_TXRD[25]</t>
        </is>
      </c>
    </row>
    <row r="1511">
      <c r="G1511" s="2" t="n">
        <v>912.528</v>
      </c>
      <c r="H1511" s="2" t="n">
        <v>267.092</v>
      </c>
      <c r="I1511" s="2" t="inlineStr">
        <is>
          <t>BP_TXDATA[421]</t>
        </is>
      </c>
    </row>
    <row r="1512">
      <c r="G1512" s="2" t="n">
        <v>990.288</v>
      </c>
      <c r="H1512" s="2" t="n">
        <v>267.092</v>
      </c>
      <c r="I1512" s="2" t="inlineStr">
        <is>
          <t>BP_TXDATA[437]</t>
        </is>
      </c>
    </row>
    <row r="1513">
      <c r="G1513" s="2" t="n">
        <v>1068.048</v>
      </c>
      <c r="H1513" s="2" t="n">
        <v>267.092</v>
      </c>
      <c r="I1513" s="2" t="inlineStr">
        <is>
          <t>BP_TXDATA[321]</t>
        </is>
      </c>
    </row>
    <row r="1514">
      <c r="G1514" s="2" t="n">
        <v>1145.808</v>
      </c>
      <c r="H1514" s="2" t="n">
        <v>267.092</v>
      </c>
      <c r="I1514" s="2" t="inlineStr">
        <is>
          <t>BP_TXDATA[336]</t>
        </is>
      </c>
    </row>
    <row r="1515">
      <c r="G1515" s="2" t="n">
        <v>1223.568</v>
      </c>
      <c r="H1515" s="2" t="n">
        <v>267.092</v>
      </c>
      <c r="I1515" s="2" t="inlineStr">
        <is>
          <t>BP_TXRD[21]</t>
        </is>
      </c>
    </row>
    <row r="1516">
      <c r="G1516" s="2" t="n">
        <v>1301.328</v>
      </c>
      <c r="H1516" s="2" t="n">
        <v>267.092</v>
      </c>
      <c r="I1516" s="2" t="inlineStr">
        <is>
          <t>BP_TXDATA[357]</t>
        </is>
      </c>
    </row>
    <row r="1517">
      <c r="G1517" s="2" t="n">
        <v>1379.088</v>
      </c>
      <c r="H1517" s="2" t="n">
        <v>267.092</v>
      </c>
      <c r="I1517" s="2" t="inlineStr">
        <is>
          <t>BP_TXDATA[373]</t>
        </is>
      </c>
    </row>
    <row r="1518">
      <c r="G1518" s="2" t="n">
        <v>1456.848</v>
      </c>
      <c r="H1518" s="2" t="n">
        <v>267.092</v>
      </c>
      <c r="I1518" s="2" t="inlineStr">
        <is>
          <t>BP_TXDATA[257]</t>
        </is>
      </c>
    </row>
    <row r="1519">
      <c r="G1519" s="2" t="n">
        <v>1534.608</v>
      </c>
      <c r="H1519" s="2" t="n">
        <v>267.092</v>
      </c>
      <c r="I1519" s="2" t="inlineStr">
        <is>
          <t>BP_TXDATA[272]</t>
        </is>
      </c>
    </row>
    <row r="1520">
      <c r="G1520" s="2" t="n">
        <v>1612.368</v>
      </c>
      <c r="H1520" s="2" t="n">
        <v>267.092</v>
      </c>
      <c r="I1520" s="2" t="inlineStr">
        <is>
          <t>BP_TXRD[17]</t>
        </is>
      </c>
    </row>
    <row r="1521">
      <c r="G1521" s="2" t="n">
        <v>1690.128</v>
      </c>
      <c r="H1521" s="2" t="n">
        <v>267.092</v>
      </c>
      <c r="I1521" s="2" t="inlineStr">
        <is>
          <t>BP_TXDATA[293]</t>
        </is>
      </c>
    </row>
    <row r="1522">
      <c r="G1522" s="2" t="n">
        <v>1767.888</v>
      </c>
      <c r="H1522" s="2" t="n">
        <v>267.092</v>
      </c>
      <c r="I1522" s="2" t="inlineStr">
        <is>
          <t>BP_TXDATA[309]</t>
        </is>
      </c>
    </row>
    <row r="1523">
      <c r="G1523" s="2" t="n">
        <v>1845.648</v>
      </c>
      <c r="H1523" s="2" t="n">
        <v>267.092</v>
      </c>
      <c r="I1523" s="2" t="inlineStr">
        <is>
          <t>BP_TXDATA[193]</t>
        </is>
      </c>
    </row>
    <row r="1524">
      <c r="G1524" s="2" t="n">
        <v>1923.408</v>
      </c>
      <c r="H1524" s="2" t="n">
        <v>267.092</v>
      </c>
      <c r="I1524" s="2" t="inlineStr">
        <is>
          <t>BP_TXDATA[208]</t>
        </is>
      </c>
    </row>
    <row r="1525">
      <c r="G1525" s="2" t="n">
        <v>2001.168</v>
      </c>
      <c r="H1525" s="2" t="n">
        <v>267.092</v>
      </c>
      <c r="I1525" s="2" t="inlineStr">
        <is>
          <t>BP_TXRD[13]</t>
        </is>
      </c>
    </row>
    <row r="1526">
      <c r="G1526" s="2" t="n">
        <v>2078.928</v>
      </c>
      <c r="H1526" s="2" t="n">
        <v>267.092</v>
      </c>
      <c r="I1526" s="2" t="inlineStr">
        <is>
          <t>BP_TXDATA[229]</t>
        </is>
      </c>
    </row>
    <row r="1527">
      <c r="G1527" s="2" t="n">
        <v>2156.688</v>
      </c>
      <c r="H1527" s="2" t="n">
        <v>267.092</v>
      </c>
      <c r="I1527" s="2" t="inlineStr">
        <is>
          <t>BP_TXDATA[245]</t>
        </is>
      </c>
    </row>
    <row r="1528">
      <c r="G1528" s="2" t="n">
        <v>2234.448</v>
      </c>
      <c r="H1528" s="2" t="n">
        <v>267.092</v>
      </c>
      <c r="I1528" s="2" t="inlineStr">
        <is>
          <t>BP_TXDATA[129]</t>
        </is>
      </c>
    </row>
    <row r="1529">
      <c r="G1529" s="2" t="n">
        <v>2312.208</v>
      </c>
      <c r="H1529" s="2" t="n">
        <v>267.092</v>
      </c>
      <c r="I1529" s="2" t="inlineStr">
        <is>
          <t>BP_TXDATA[144]</t>
        </is>
      </c>
    </row>
    <row r="1530">
      <c r="G1530" s="2" t="n">
        <v>2389.968</v>
      </c>
      <c r="H1530" s="2" t="n">
        <v>267.092</v>
      </c>
      <c r="I1530" s="2" t="inlineStr">
        <is>
          <t>BP_TXRD[9]</t>
        </is>
      </c>
    </row>
    <row r="1531">
      <c r="G1531" s="2" t="n">
        <v>2467.728</v>
      </c>
      <c r="H1531" s="2" t="n">
        <v>267.092</v>
      </c>
      <c r="I1531" s="2" t="inlineStr">
        <is>
          <t>BP_TXDATA[165]</t>
        </is>
      </c>
    </row>
    <row r="1532">
      <c r="G1532" s="2" t="n">
        <v>2545.488</v>
      </c>
      <c r="H1532" s="2" t="n">
        <v>267.092</v>
      </c>
      <c r="I1532" s="2" t="inlineStr">
        <is>
          <t>BP_TXDATA[181]</t>
        </is>
      </c>
    </row>
    <row r="1533">
      <c r="G1533" s="2" t="n">
        <v>2623.248</v>
      </c>
      <c r="H1533" s="2" t="n">
        <v>267.092</v>
      </c>
      <c r="I1533" s="2" t="inlineStr">
        <is>
          <t>BP_TXDATA[65]</t>
        </is>
      </c>
    </row>
    <row r="1534">
      <c r="G1534" s="2" t="n">
        <v>2701.008</v>
      </c>
      <c r="H1534" s="2" t="n">
        <v>267.092</v>
      </c>
      <c r="I1534" s="2" t="inlineStr">
        <is>
          <t>BP_TXDATA[80]</t>
        </is>
      </c>
    </row>
    <row r="1535">
      <c r="G1535" s="2" t="n">
        <v>2778.768</v>
      </c>
      <c r="H1535" s="2" t="n">
        <v>267.092</v>
      </c>
      <c r="I1535" s="2" t="inlineStr">
        <is>
          <t>BP_TXRD[5]</t>
        </is>
      </c>
    </row>
    <row r="1536">
      <c r="G1536" s="2" t="n">
        <v>2856.528</v>
      </c>
      <c r="H1536" s="2" t="n">
        <v>267.092</v>
      </c>
      <c r="I1536" s="2" t="inlineStr">
        <is>
          <t>BP_TXDATA[101]</t>
        </is>
      </c>
    </row>
    <row r="1537">
      <c r="G1537" s="2" t="n">
        <v>2934.28800000001</v>
      </c>
      <c r="H1537" s="2" t="n">
        <v>267.092</v>
      </c>
      <c r="I1537" s="2" t="inlineStr">
        <is>
          <t>BP_TXDATA[117]</t>
        </is>
      </c>
    </row>
    <row r="1538">
      <c r="G1538" s="2" t="n">
        <v>3012.04800000001</v>
      </c>
      <c r="H1538" s="2" t="n">
        <v>267.092</v>
      </c>
      <c r="I1538" s="2" t="inlineStr">
        <is>
          <t>BP_TXDATA[1]</t>
        </is>
      </c>
    </row>
    <row r="1539">
      <c r="G1539" s="2" t="n">
        <v>3089.80800000001</v>
      </c>
      <c r="H1539" s="2" t="n">
        <v>267.092</v>
      </c>
      <c r="I1539" s="2" t="inlineStr">
        <is>
          <t>BP_TXDATA[16]</t>
        </is>
      </c>
    </row>
    <row r="1540">
      <c r="G1540" s="2" t="n">
        <v>3167.56800000001</v>
      </c>
      <c r="H1540" s="2" t="n">
        <v>267.092</v>
      </c>
      <c r="I1540" s="2" t="inlineStr">
        <is>
          <t>BP_TXRD[1]</t>
        </is>
      </c>
    </row>
    <row r="1541">
      <c r="G1541" s="2" t="n">
        <v>3245.32800000001</v>
      </c>
      <c r="H1541" s="2" t="n">
        <v>267.092</v>
      </c>
      <c r="I1541" s="2" t="inlineStr">
        <is>
          <t>BP_TXDATA[37]</t>
        </is>
      </c>
    </row>
    <row r="1542">
      <c r="G1542" s="2" t="n">
        <v>3323.08800000001</v>
      </c>
      <c r="H1542" s="2" t="n">
        <v>267.092</v>
      </c>
      <c r="I1542" s="2" t="inlineStr">
        <is>
          <t>BP_TXDATA[53]</t>
        </is>
      </c>
    </row>
    <row r="1543">
      <c r="G1543" s="2" t="n">
        <v>329.328</v>
      </c>
      <c r="H1543" s="2" t="n">
        <v>244.432</v>
      </c>
      <c r="I1543" s="2" t="inlineStr">
        <is>
          <t>BP_TXDATA[459]</t>
        </is>
      </c>
    </row>
    <row r="1544">
      <c r="G1544" s="2" t="n">
        <v>407.088</v>
      </c>
      <c r="H1544" s="2" t="n">
        <v>244.432</v>
      </c>
      <c r="I1544" s="2" t="inlineStr">
        <is>
          <t>BP_TXDATA[475]</t>
        </is>
      </c>
    </row>
    <row r="1545">
      <c r="G1545" s="2" t="n">
        <v>484.848</v>
      </c>
      <c r="H1545" s="2" t="n">
        <v>244.432</v>
      </c>
      <c r="I1545" s="2" t="inlineStr">
        <is>
          <t>BP_TXDATA[480]</t>
        </is>
      </c>
    </row>
    <row r="1546">
      <c r="G1546" s="2" t="n">
        <v>562.6079999999999</v>
      </c>
      <c r="H1546" s="2" t="n">
        <v>244.432</v>
      </c>
      <c r="I1546" s="2" t="inlineStr">
        <is>
          <t>BP_TXDATA[496]</t>
        </is>
      </c>
    </row>
    <row r="1547">
      <c r="G1547" s="2" t="n">
        <v>640.3680000000001</v>
      </c>
      <c r="H1547" s="2" t="n">
        <v>244.432</v>
      </c>
      <c r="I1547" s="2" t="inlineStr">
        <is>
          <t>VSS</t>
        </is>
      </c>
    </row>
    <row r="1548">
      <c r="G1548" s="2" t="n">
        <v>718.128</v>
      </c>
      <c r="H1548" s="2" t="n">
        <v>244.432</v>
      </c>
      <c r="I1548" s="2" t="inlineStr">
        <is>
          <t>BP_TXDATA[395]</t>
        </is>
      </c>
    </row>
    <row r="1549">
      <c r="G1549" s="2" t="n">
        <v>795.888</v>
      </c>
      <c r="H1549" s="2" t="n">
        <v>244.432</v>
      </c>
      <c r="I1549" s="2" t="inlineStr">
        <is>
          <t>BP_TXDATA[411]</t>
        </is>
      </c>
    </row>
    <row r="1550">
      <c r="G1550" s="2" t="n">
        <v>873.648</v>
      </c>
      <c r="H1550" s="2" t="n">
        <v>244.432</v>
      </c>
      <c r="I1550" s="2" t="inlineStr">
        <is>
          <t>BP_TXDATA[416]</t>
        </is>
      </c>
    </row>
    <row r="1551">
      <c r="G1551" s="2" t="n">
        <v>951.408</v>
      </c>
      <c r="H1551" s="2" t="n">
        <v>244.432</v>
      </c>
      <c r="I1551" s="2" t="inlineStr">
        <is>
          <t>BP_TXDATA[432]</t>
        </is>
      </c>
    </row>
    <row r="1552">
      <c r="G1552" s="2" t="n">
        <v>1029.168</v>
      </c>
      <c r="H1552" s="2" t="n">
        <v>244.432</v>
      </c>
      <c r="I1552" s="2" t="inlineStr">
        <is>
          <t>VSS</t>
        </is>
      </c>
    </row>
    <row r="1553">
      <c r="G1553" s="2" t="n">
        <v>1106.928</v>
      </c>
      <c r="H1553" s="2" t="n">
        <v>244.432</v>
      </c>
      <c r="I1553" s="2" t="inlineStr">
        <is>
          <t>BP_TXDATA[331]</t>
        </is>
      </c>
    </row>
    <row r="1554">
      <c r="G1554" s="2" t="n">
        <v>1184.688</v>
      </c>
      <c r="H1554" s="2" t="n">
        <v>244.432</v>
      </c>
      <c r="I1554" s="2" t="inlineStr">
        <is>
          <t>BP_TXDATA[347]</t>
        </is>
      </c>
    </row>
    <row r="1555">
      <c r="G1555" s="2" t="n">
        <v>1262.448</v>
      </c>
      <c r="H1555" s="2" t="n">
        <v>244.432</v>
      </c>
      <c r="I1555" s="2" t="inlineStr">
        <is>
          <t>BP_TXDATA[352]</t>
        </is>
      </c>
    </row>
    <row r="1556">
      <c r="G1556" s="2" t="n">
        <v>1340.208</v>
      </c>
      <c r="H1556" s="2" t="n">
        <v>244.432</v>
      </c>
      <c r="I1556" s="2" t="inlineStr">
        <is>
          <t>BP_TXDATA[368]</t>
        </is>
      </c>
    </row>
    <row r="1557">
      <c r="G1557" s="2" t="n">
        <v>1417.968</v>
      </c>
      <c r="H1557" s="2" t="n">
        <v>244.432</v>
      </c>
      <c r="I1557" s="2" t="inlineStr">
        <is>
          <t>VSS</t>
        </is>
      </c>
    </row>
    <row r="1558">
      <c r="G1558" s="2" t="n">
        <v>1495.728</v>
      </c>
      <c r="H1558" s="2" t="n">
        <v>244.432</v>
      </c>
      <c r="I1558" s="2" t="inlineStr">
        <is>
          <t>BP_TXDATA[267]</t>
        </is>
      </c>
    </row>
    <row r="1559">
      <c r="G1559" s="2" t="n">
        <v>1573.488</v>
      </c>
      <c r="H1559" s="2" t="n">
        <v>244.432</v>
      </c>
      <c r="I1559" s="2" t="inlineStr">
        <is>
          <t>BP_TXDATA[283]</t>
        </is>
      </c>
    </row>
    <row r="1560">
      <c r="G1560" s="2" t="n">
        <v>1651.248</v>
      </c>
      <c r="H1560" s="2" t="n">
        <v>244.432</v>
      </c>
      <c r="I1560" s="2" t="inlineStr">
        <is>
          <t>BP_TXDATA[288]</t>
        </is>
      </c>
    </row>
    <row r="1561">
      <c r="G1561" s="2" t="n">
        <v>1729.008</v>
      </c>
      <c r="H1561" s="2" t="n">
        <v>244.432</v>
      </c>
      <c r="I1561" s="2" t="inlineStr">
        <is>
          <t>BP_TXDATA[304]</t>
        </is>
      </c>
    </row>
    <row r="1562">
      <c r="G1562" s="2" t="n">
        <v>1806.768</v>
      </c>
      <c r="H1562" s="2" t="n">
        <v>244.432</v>
      </c>
      <c r="I1562" s="2" t="inlineStr">
        <is>
          <t>VSS</t>
        </is>
      </c>
    </row>
    <row r="1563">
      <c r="G1563" s="2" t="n">
        <v>1884.528</v>
      </c>
      <c r="H1563" s="2" t="n">
        <v>244.432</v>
      </c>
      <c r="I1563" s="2" t="inlineStr">
        <is>
          <t>BP_TXDATA[203]</t>
        </is>
      </c>
    </row>
    <row r="1564">
      <c r="G1564" s="2" t="n">
        <v>1962.288</v>
      </c>
      <c r="H1564" s="2" t="n">
        <v>244.432</v>
      </c>
      <c r="I1564" s="2" t="inlineStr">
        <is>
          <t>BP_TXDATA[219]</t>
        </is>
      </c>
    </row>
    <row r="1565">
      <c r="G1565" s="2" t="n">
        <v>2040.048</v>
      </c>
      <c r="H1565" s="2" t="n">
        <v>244.432</v>
      </c>
      <c r="I1565" s="2" t="inlineStr">
        <is>
          <t>BP_TXDATA[224]</t>
        </is>
      </c>
    </row>
    <row r="1566">
      <c r="G1566" s="2" t="n">
        <v>2117.808</v>
      </c>
      <c r="H1566" s="2" t="n">
        <v>244.432</v>
      </c>
      <c r="I1566" s="2" t="inlineStr">
        <is>
          <t>BP_TXDATA[240]</t>
        </is>
      </c>
    </row>
    <row r="1567">
      <c r="G1567" s="2" t="n">
        <v>2195.568</v>
      </c>
      <c r="H1567" s="2" t="n">
        <v>244.432</v>
      </c>
      <c r="I1567" s="2" t="inlineStr">
        <is>
          <t>VSS</t>
        </is>
      </c>
    </row>
    <row r="1568">
      <c r="G1568" s="2" t="n">
        <v>2273.328</v>
      </c>
      <c r="H1568" s="2" t="n">
        <v>244.432</v>
      </c>
      <c r="I1568" s="2" t="inlineStr">
        <is>
          <t>BP_TXDATA[139]</t>
        </is>
      </c>
    </row>
    <row r="1569">
      <c r="G1569" s="2" t="n">
        <v>2351.088</v>
      </c>
      <c r="H1569" s="2" t="n">
        <v>244.432</v>
      </c>
      <c r="I1569" s="2" t="inlineStr">
        <is>
          <t>BP_TXDATA[155]</t>
        </is>
      </c>
    </row>
    <row r="1570">
      <c r="G1570" s="2" t="n">
        <v>2428.848</v>
      </c>
      <c r="H1570" s="2" t="n">
        <v>244.432</v>
      </c>
      <c r="I1570" s="2" t="inlineStr">
        <is>
          <t>BP_TXDATA[160]</t>
        </is>
      </c>
    </row>
    <row r="1571">
      <c r="G1571" s="2" t="n">
        <v>2506.608</v>
      </c>
      <c r="H1571" s="2" t="n">
        <v>244.432</v>
      </c>
      <c r="I1571" s="2" t="inlineStr">
        <is>
          <t>BP_TXDATA[176]</t>
        </is>
      </c>
    </row>
    <row r="1572">
      <c r="G1572" s="2" t="n">
        <v>2584.368</v>
      </c>
      <c r="H1572" s="2" t="n">
        <v>244.432</v>
      </c>
      <c r="I1572" s="2" t="inlineStr">
        <is>
          <t>VSS</t>
        </is>
      </c>
    </row>
    <row r="1573">
      <c r="G1573" s="2" t="n">
        <v>2662.128</v>
      </c>
      <c r="H1573" s="2" t="n">
        <v>244.432</v>
      </c>
      <c r="I1573" s="2" t="inlineStr">
        <is>
          <t>BP_TXDATA[75]</t>
        </is>
      </c>
    </row>
    <row r="1574">
      <c r="G1574" s="2" t="n">
        <v>2739.888</v>
      </c>
      <c r="H1574" s="2" t="n">
        <v>244.432</v>
      </c>
      <c r="I1574" s="2" t="inlineStr">
        <is>
          <t>BP_TXDATA[91]</t>
        </is>
      </c>
    </row>
    <row r="1575">
      <c r="G1575" s="2" t="n">
        <v>2817.648</v>
      </c>
      <c r="H1575" s="2" t="n">
        <v>244.432</v>
      </c>
      <c r="I1575" s="2" t="inlineStr">
        <is>
          <t>BP_TXDATA[96]</t>
        </is>
      </c>
    </row>
    <row r="1576">
      <c r="G1576" s="2" t="n">
        <v>2895.408</v>
      </c>
      <c r="H1576" s="2" t="n">
        <v>244.432</v>
      </c>
      <c r="I1576" s="2" t="inlineStr">
        <is>
          <t>BP_TXDATA[112]</t>
        </is>
      </c>
    </row>
    <row r="1577">
      <c r="G1577" s="2" t="n">
        <v>2973.16800000001</v>
      </c>
      <c r="H1577" s="2" t="n">
        <v>244.432</v>
      </c>
      <c r="I1577" s="2" t="inlineStr">
        <is>
          <t>VSS</t>
        </is>
      </c>
    </row>
    <row r="1578">
      <c r="G1578" s="2" t="n">
        <v>3050.92800000001</v>
      </c>
      <c r="H1578" s="2" t="n">
        <v>244.432</v>
      </c>
      <c r="I1578" s="2" t="inlineStr">
        <is>
          <t>BP_TXDATA[11]</t>
        </is>
      </c>
    </row>
    <row r="1579">
      <c r="G1579" s="2" t="n">
        <v>3128.68800000001</v>
      </c>
      <c r="H1579" s="2" t="n">
        <v>244.432</v>
      </c>
      <c r="I1579" s="2" t="inlineStr">
        <is>
          <t>BP_TXDATA[27]</t>
        </is>
      </c>
    </row>
    <row r="1580">
      <c r="G1580" s="2" t="n">
        <v>3206.44800000001</v>
      </c>
      <c r="H1580" s="2" t="n">
        <v>244.432</v>
      </c>
      <c r="I1580" s="2" t="inlineStr">
        <is>
          <t>BP_TXDATA[32]</t>
        </is>
      </c>
    </row>
    <row r="1581">
      <c r="G1581" s="2" t="n">
        <v>3284.20800000001</v>
      </c>
      <c r="H1581" s="2" t="n">
        <v>244.432</v>
      </c>
      <c r="I1581" s="2" t="inlineStr">
        <is>
          <t>BP_TXDATA[48]</t>
        </is>
      </c>
    </row>
    <row r="1582">
      <c r="G1582" s="2" t="n">
        <v>3361.96800000001</v>
      </c>
      <c r="H1582" s="2" t="n">
        <v>244.432</v>
      </c>
      <c r="I1582" s="2" t="inlineStr">
        <is>
          <t>VSS</t>
        </is>
      </c>
    </row>
    <row r="1583">
      <c r="G1583" s="2" t="n">
        <v>290.448</v>
      </c>
      <c r="H1583" s="2" t="n">
        <v>221.772</v>
      </c>
      <c r="I1583" s="2" t="inlineStr">
        <is>
          <t>BP_TXDATA[448]</t>
        </is>
      </c>
    </row>
    <row r="1584">
      <c r="G1584" s="2" t="n">
        <v>368.208</v>
      </c>
      <c r="H1584" s="2" t="n">
        <v>221.772</v>
      </c>
      <c r="I1584" s="2" t="inlineStr">
        <is>
          <t>VSS</t>
        </is>
      </c>
    </row>
    <row r="1585">
      <c r="G1585" s="2" t="n">
        <v>445.968</v>
      </c>
      <c r="H1585" s="2" t="n">
        <v>221.772</v>
      </c>
      <c r="I1585" s="2" t="inlineStr">
        <is>
          <t>BP_TXDATA[479]</t>
        </is>
      </c>
    </row>
    <row r="1586">
      <c r="G1586" s="2" t="n">
        <v>523.728</v>
      </c>
      <c r="H1586" s="2" t="n">
        <v>221.772</v>
      </c>
      <c r="I1586" s="2" t="inlineStr">
        <is>
          <t>VSS</t>
        </is>
      </c>
    </row>
    <row r="1587">
      <c r="G1587" s="2" t="n">
        <v>601.4880000000001</v>
      </c>
      <c r="H1587" s="2" t="n">
        <v>221.772</v>
      </c>
      <c r="I1587" s="2" t="inlineStr">
        <is>
          <t>BP_TXDATA[500]</t>
        </is>
      </c>
    </row>
    <row r="1588">
      <c r="G1588" s="2" t="n">
        <v>679.248</v>
      </c>
      <c r="H1588" s="2" t="n">
        <v>221.772</v>
      </c>
      <c r="I1588" s="2" t="inlineStr">
        <is>
          <t>BP_TXDATA[384]</t>
        </is>
      </c>
    </row>
    <row r="1589">
      <c r="G1589" s="2" t="n">
        <v>757.008</v>
      </c>
      <c r="H1589" s="2" t="n">
        <v>221.772</v>
      </c>
      <c r="I1589" s="2" t="inlineStr">
        <is>
          <t>VSS</t>
        </is>
      </c>
    </row>
    <row r="1590">
      <c r="G1590" s="2" t="n">
        <v>834.768</v>
      </c>
      <c r="H1590" s="2" t="n">
        <v>221.772</v>
      </c>
      <c r="I1590" s="2" t="inlineStr">
        <is>
          <t>BP_TXDATA[415]</t>
        </is>
      </c>
    </row>
    <row r="1591">
      <c r="G1591" s="2" t="n">
        <v>912.528</v>
      </c>
      <c r="H1591" s="2" t="n">
        <v>221.772</v>
      </c>
      <c r="I1591" s="2" t="inlineStr">
        <is>
          <t>VSS</t>
        </is>
      </c>
    </row>
    <row r="1592">
      <c r="G1592" s="2" t="n">
        <v>990.288</v>
      </c>
      <c r="H1592" s="2" t="n">
        <v>221.772</v>
      </c>
      <c r="I1592" s="2" t="inlineStr">
        <is>
          <t>BP_TXDATA[436]</t>
        </is>
      </c>
    </row>
    <row r="1593">
      <c r="G1593" s="2" t="n">
        <v>1068.048</v>
      </c>
      <c r="H1593" s="2" t="n">
        <v>221.772</v>
      </c>
      <c r="I1593" s="2" t="inlineStr">
        <is>
          <t>BP_TXDATA[320]</t>
        </is>
      </c>
    </row>
    <row r="1594">
      <c r="G1594" s="2" t="n">
        <v>1145.808</v>
      </c>
      <c r="H1594" s="2" t="n">
        <v>221.772</v>
      </c>
      <c r="I1594" s="2" t="inlineStr">
        <is>
          <t>VSS</t>
        </is>
      </c>
    </row>
    <row r="1595">
      <c r="G1595" s="2" t="n">
        <v>1223.568</v>
      </c>
      <c r="H1595" s="2" t="n">
        <v>221.772</v>
      </c>
      <c r="I1595" s="2" t="inlineStr">
        <is>
          <t>BP_TXDATA[351]</t>
        </is>
      </c>
    </row>
    <row r="1596">
      <c r="G1596" s="2" t="n">
        <v>1301.328</v>
      </c>
      <c r="H1596" s="2" t="n">
        <v>221.772</v>
      </c>
      <c r="I1596" s="2" t="inlineStr">
        <is>
          <t>VSS</t>
        </is>
      </c>
    </row>
    <row r="1597">
      <c r="G1597" s="2" t="n">
        <v>1379.088</v>
      </c>
      <c r="H1597" s="2" t="n">
        <v>221.772</v>
      </c>
      <c r="I1597" s="2" t="inlineStr">
        <is>
          <t>BP_TXDATA[372]</t>
        </is>
      </c>
    </row>
    <row r="1598">
      <c r="G1598" s="2" t="n">
        <v>1456.848</v>
      </c>
      <c r="H1598" s="2" t="n">
        <v>221.772</v>
      </c>
      <c r="I1598" s="2" t="inlineStr">
        <is>
          <t>BP_TXDATA[256]</t>
        </is>
      </c>
    </row>
    <row r="1599">
      <c r="G1599" s="2" t="n">
        <v>1534.608</v>
      </c>
      <c r="H1599" s="2" t="n">
        <v>221.772</v>
      </c>
      <c r="I1599" s="2" t="inlineStr">
        <is>
          <t>VSS</t>
        </is>
      </c>
    </row>
    <row r="1600">
      <c r="G1600" s="2" t="n">
        <v>1612.368</v>
      </c>
      <c r="H1600" s="2" t="n">
        <v>221.772</v>
      </c>
      <c r="I1600" s="2" t="inlineStr">
        <is>
          <t>BP_TXDATA[287]</t>
        </is>
      </c>
    </row>
    <row r="1601">
      <c r="G1601" s="2" t="n">
        <v>1690.128</v>
      </c>
      <c r="H1601" s="2" t="n">
        <v>221.772</v>
      </c>
      <c r="I1601" s="2" t="inlineStr">
        <is>
          <t>VSS</t>
        </is>
      </c>
    </row>
    <row r="1602">
      <c r="G1602" s="2" t="n">
        <v>1767.888</v>
      </c>
      <c r="H1602" s="2" t="n">
        <v>221.772</v>
      </c>
      <c r="I1602" s="2" t="inlineStr">
        <is>
          <t>BP_TXDATA[308]</t>
        </is>
      </c>
    </row>
    <row r="1603">
      <c r="G1603" s="2" t="n">
        <v>1845.648</v>
      </c>
      <c r="H1603" s="2" t="n">
        <v>221.772</v>
      </c>
      <c r="I1603" s="2" t="inlineStr">
        <is>
          <t>BP_TXDATA[192]</t>
        </is>
      </c>
    </row>
    <row r="1604">
      <c r="G1604" s="2" t="n">
        <v>1923.408</v>
      </c>
      <c r="H1604" s="2" t="n">
        <v>221.772</v>
      </c>
      <c r="I1604" s="2" t="inlineStr">
        <is>
          <t>VSS</t>
        </is>
      </c>
    </row>
    <row r="1605">
      <c r="G1605" s="2" t="n">
        <v>2001.168</v>
      </c>
      <c r="H1605" s="2" t="n">
        <v>221.772</v>
      </c>
      <c r="I1605" s="2" t="inlineStr">
        <is>
          <t>BP_TXDATA[223]</t>
        </is>
      </c>
    </row>
    <row r="1606">
      <c r="G1606" s="2" t="n">
        <v>2078.928</v>
      </c>
      <c r="H1606" s="2" t="n">
        <v>221.772</v>
      </c>
      <c r="I1606" s="2" t="inlineStr">
        <is>
          <t>VSS</t>
        </is>
      </c>
    </row>
    <row r="1607">
      <c r="G1607" s="2" t="n">
        <v>2156.688</v>
      </c>
      <c r="H1607" s="2" t="n">
        <v>221.772</v>
      </c>
      <c r="I1607" s="2" t="inlineStr">
        <is>
          <t>BP_TXDATA[244]</t>
        </is>
      </c>
    </row>
    <row r="1608">
      <c r="G1608" s="2" t="n">
        <v>2234.448</v>
      </c>
      <c r="H1608" s="2" t="n">
        <v>221.772</v>
      </c>
      <c r="I1608" s="2" t="inlineStr">
        <is>
          <t>BP_TXDATA[128]</t>
        </is>
      </c>
    </row>
    <row r="1609">
      <c r="G1609" s="2" t="n">
        <v>2312.208</v>
      </c>
      <c r="H1609" s="2" t="n">
        <v>221.772</v>
      </c>
      <c r="I1609" s="2" t="inlineStr">
        <is>
          <t>VSS</t>
        </is>
      </c>
    </row>
    <row r="1610">
      <c r="G1610" s="2" t="n">
        <v>2389.968</v>
      </c>
      <c r="H1610" s="2" t="n">
        <v>221.772</v>
      </c>
      <c r="I1610" s="2" t="inlineStr">
        <is>
          <t>BP_TXDATA[159]</t>
        </is>
      </c>
    </row>
    <row r="1611">
      <c r="G1611" s="2" t="n">
        <v>2467.728</v>
      </c>
      <c r="H1611" s="2" t="n">
        <v>221.772</v>
      </c>
      <c r="I1611" s="2" t="inlineStr">
        <is>
          <t>VSS</t>
        </is>
      </c>
    </row>
    <row r="1612">
      <c r="G1612" s="2" t="n">
        <v>2545.488</v>
      </c>
      <c r="H1612" s="2" t="n">
        <v>221.772</v>
      </c>
      <c r="I1612" s="2" t="inlineStr">
        <is>
          <t>BP_TXDATA[180]</t>
        </is>
      </c>
    </row>
    <row r="1613">
      <c r="G1613" s="2" t="n">
        <v>2623.248</v>
      </c>
      <c r="H1613" s="2" t="n">
        <v>221.772</v>
      </c>
      <c r="I1613" s="2" t="inlineStr">
        <is>
          <t>BP_TXDATA[64]</t>
        </is>
      </c>
    </row>
    <row r="1614">
      <c r="G1614" s="2" t="n">
        <v>2701.008</v>
      </c>
      <c r="H1614" s="2" t="n">
        <v>221.772</v>
      </c>
      <c r="I1614" s="2" t="inlineStr">
        <is>
          <t>VSS</t>
        </is>
      </c>
    </row>
    <row r="1615">
      <c r="G1615" s="2" t="n">
        <v>2778.768</v>
      </c>
      <c r="H1615" s="2" t="n">
        <v>221.772</v>
      </c>
      <c r="I1615" s="2" t="inlineStr">
        <is>
          <t>BP_TXDATA[95]</t>
        </is>
      </c>
    </row>
    <row r="1616">
      <c r="G1616" s="2" t="n">
        <v>2856.528</v>
      </c>
      <c r="H1616" s="2" t="n">
        <v>221.772</v>
      </c>
      <c r="I1616" s="2" t="inlineStr">
        <is>
          <t>VSS</t>
        </is>
      </c>
    </row>
    <row r="1617">
      <c r="G1617" s="2" t="n">
        <v>2934.28800000001</v>
      </c>
      <c r="H1617" s="2" t="n">
        <v>221.772</v>
      </c>
      <c r="I1617" s="2" t="inlineStr">
        <is>
          <t>BP_TXDATA[116]</t>
        </is>
      </c>
    </row>
    <row r="1618">
      <c r="G1618" s="2" t="n">
        <v>3012.04800000001</v>
      </c>
      <c r="H1618" s="2" t="n">
        <v>221.772</v>
      </c>
      <c r="I1618" s="2" t="inlineStr">
        <is>
          <t>BP_TXDATA[0]</t>
        </is>
      </c>
    </row>
    <row r="1619">
      <c r="G1619" s="2" t="n">
        <v>3089.80800000001</v>
      </c>
      <c r="H1619" s="2" t="n">
        <v>221.772</v>
      </c>
      <c r="I1619" s="2" t="inlineStr">
        <is>
          <t>VSS</t>
        </is>
      </c>
    </row>
    <row r="1620">
      <c r="G1620" s="2" t="n">
        <v>3167.56800000001</v>
      </c>
      <c r="H1620" s="2" t="n">
        <v>221.772</v>
      </c>
      <c r="I1620" s="2" t="inlineStr">
        <is>
          <t>BP_TXDATA[31]</t>
        </is>
      </c>
    </row>
    <row r="1621">
      <c r="G1621" s="2" t="n">
        <v>3245.32800000001</v>
      </c>
      <c r="H1621" s="2" t="n">
        <v>221.772</v>
      </c>
      <c r="I1621" s="2" t="inlineStr">
        <is>
          <t>VSS</t>
        </is>
      </c>
    </row>
    <row r="1622">
      <c r="G1622" s="2" t="n">
        <v>3323.08800000001</v>
      </c>
      <c r="H1622" s="2" t="n">
        <v>221.772</v>
      </c>
      <c r="I1622" s="2" t="inlineStr">
        <is>
          <t>BP_TXDATA[52]</t>
        </is>
      </c>
    </row>
    <row r="1623">
      <c r="G1623" s="2" t="n">
        <v>329.328</v>
      </c>
      <c r="H1623" s="2" t="n">
        <v>199.112</v>
      </c>
      <c r="I1623" s="2" t="inlineStr">
        <is>
          <t>BP_TXDATA[460]</t>
        </is>
      </c>
    </row>
    <row r="1624">
      <c r="G1624" s="2" t="n">
        <v>407.088</v>
      </c>
      <c r="H1624" s="2" t="n">
        <v>199.112</v>
      </c>
      <c r="I1624" s="2" t="inlineStr">
        <is>
          <t>VSS</t>
        </is>
      </c>
    </row>
    <row r="1625">
      <c r="G1625" s="2" t="n">
        <v>484.848</v>
      </c>
      <c r="H1625" s="2" t="n">
        <v>199.112</v>
      </c>
      <c r="I1625" s="2" t="inlineStr">
        <is>
          <t>BP_TXDATA[481]</t>
        </is>
      </c>
    </row>
    <row r="1626">
      <c r="G1626" s="2" t="n">
        <v>562.6079999999999</v>
      </c>
      <c r="H1626" s="2" t="n">
        <v>199.112</v>
      </c>
      <c r="I1626" s="2" t="inlineStr">
        <is>
          <t>VSS</t>
        </is>
      </c>
    </row>
    <row r="1627">
      <c r="G1627" s="2" t="n">
        <v>640.3680000000001</v>
      </c>
      <c r="H1627" s="2" t="n">
        <v>199.112</v>
      </c>
      <c r="I1627" s="2" t="inlineStr">
        <is>
          <t>BP_TXDATA[511]</t>
        </is>
      </c>
    </row>
    <row r="1628">
      <c r="G1628" s="2" t="n">
        <v>718.128</v>
      </c>
      <c r="H1628" s="2" t="n">
        <v>199.112</v>
      </c>
      <c r="I1628" s="2" t="inlineStr">
        <is>
          <t>BP_TXDATA[396]</t>
        </is>
      </c>
    </row>
    <row r="1629">
      <c r="G1629" s="2" t="n">
        <v>795.888</v>
      </c>
      <c r="H1629" s="2" t="n">
        <v>199.112</v>
      </c>
      <c r="I1629" s="2" t="inlineStr">
        <is>
          <t>VSS</t>
        </is>
      </c>
    </row>
    <row r="1630">
      <c r="G1630" s="2" t="n">
        <v>873.648</v>
      </c>
      <c r="H1630" s="2" t="n">
        <v>199.112</v>
      </c>
      <c r="I1630" s="2" t="inlineStr">
        <is>
          <t>BP_TXDATA[417]</t>
        </is>
      </c>
    </row>
    <row r="1631">
      <c r="G1631" s="2" t="n">
        <v>951.408</v>
      </c>
      <c r="H1631" s="2" t="n">
        <v>199.112</v>
      </c>
      <c r="I1631" s="2" t="inlineStr">
        <is>
          <t>VSS</t>
        </is>
      </c>
    </row>
    <row r="1632">
      <c r="G1632" s="2" t="n">
        <v>1029.168</v>
      </c>
      <c r="H1632" s="2" t="n">
        <v>199.112</v>
      </c>
      <c r="I1632" s="2" t="inlineStr">
        <is>
          <t>BP_TXDATA[447]</t>
        </is>
      </c>
    </row>
    <row r="1633">
      <c r="G1633" s="2" t="n">
        <v>1106.928</v>
      </c>
      <c r="H1633" s="2" t="n">
        <v>199.112</v>
      </c>
      <c r="I1633" s="2" t="inlineStr">
        <is>
          <t>BP_TXDATA[332]</t>
        </is>
      </c>
    </row>
    <row r="1634">
      <c r="G1634" s="2" t="n">
        <v>1184.688</v>
      </c>
      <c r="H1634" s="2" t="n">
        <v>199.112</v>
      </c>
      <c r="I1634" s="2" t="inlineStr">
        <is>
          <t>VSS</t>
        </is>
      </c>
    </row>
    <row r="1635">
      <c r="G1635" s="2" t="n">
        <v>1262.448</v>
      </c>
      <c r="H1635" s="2" t="n">
        <v>199.112</v>
      </c>
      <c r="I1635" s="2" t="inlineStr">
        <is>
          <t>BP_TXDATA[353]</t>
        </is>
      </c>
    </row>
    <row r="1636">
      <c r="G1636" s="2" t="n">
        <v>1340.208</v>
      </c>
      <c r="H1636" s="2" t="n">
        <v>199.112</v>
      </c>
      <c r="I1636" s="2" t="inlineStr">
        <is>
          <t>VSS</t>
        </is>
      </c>
    </row>
    <row r="1637">
      <c r="G1637" s="2" t="n">
        <v>1417.968</v>
      </c>
      <c r="H1637" s="2" t="n">
        <v>199.112</v>
      </c>
      <c r="I1637" s="2" t="inlineStr">
        <is>
          <t>BP_TXDATA[383]</t>
        </is>
      </c>
    </row>
    <row r="1638">
      <c r="G1638" s="2" t="n">
        <v>1495.728</v>
      </c>
      <c r="H1638" s="2" t="n">
        <v>199.112</v>
      </c>
      <c r="I1638" s="2" t="inlineStr">
        <is>
          <t>BP_TXDATA[268]</t>
        </is>
      </c>
    </row>
    <row r="1639">
      <c r="G1639" s="2" t="n">
        <v>1573.488</v>
      </c>
      <c r="H1639" s="2" t="n">
        <v>199.112</v>
      </c>
      <c r="I1639" s="2" t="inlineStr">
        <is>
          <t>VSS</t>
        </is>
      </c>
    </row>
    <row r="1640">
      <c r="G1640" s="2" t="n">
        <v>1651.248</v>
      </c>
      <c r="H1640" s="2" t="n">
        <v>199.112</v>
      </c>
      <c r="I1640" s="2" t="inlineStr">
        <is>
          <t>BP_TXDATA[289]</t>
        </is>
      </c>
    </row>
    <row r="1641">
      <c r="G1641" s="2" t="n">
        <v>1729.008</v>
      </c>
      <c r="H1641" s="2" t="n">
        <v>199.112</v>
      </c>
      <c r="I1641" s="2" t="inlineStr">
        <is>
          <t>VSS</t>
        </is>
      </c>
    </row>
    <row r="1642">
      <c r="G1642" s="2" t="n">
        <v>1806.768</v>
      </c>
      <c r="H1642" s="2" t="n">
        <v>199.112</v>
      </c>
      <c r="I1642" s="2" t="inlineStr">
        <is>
          <t>BP_TXDATA[319]</t>
        </is>
      </c>
    </row>
    <row r="1643">
      <c r="G1643" s="2" t="n">
        <v>1884.528</v>
      </c>
      <c r="H1643" s="2" t="n">
        <v>199.112</v>
      </c>
      <c r="I1643" s="2" t="inlineStr">
        <is>
          <t>BP_TXDATA[204]</t>
        </is>
      </c>
    </row>
    <row r="1644">
      <c r="G1644" s="2" t="n">
        <v>1962.288</v>
      </c>
      <c r="H1644" s="2" t="n">
        <v>199.112</v>
      </c>
      <c r="I1644" s="2" t="inlineStr">
        <is>
          <t>VSS</t>
        </is>
      </c>
    </row>
    <row r="1645">
      <c r="G1645" s="2" t="n">
        <v>2040.048</v>
      </c>
      <c r="H1645" s="2" t="n">
        <v>199.112</v>
      </c>
      <c r="I1645" s="2" t="inlineStr">
        <is>
          <t>BP_TXDATA[225]</t>
        </is>
      </c>
    </row>
    <row r="1646">
      <c r="G1646" s="2" t="n">
        <v>2117.808</v>
      </c>
      <c r="H1646" s="2" t="n">
        <v>199.112</v>
      </c>
      <c r="I1646" s="2" t="inlineStr">
        <is>
          <t>VSS</t>
        </is>
      </c>
    </row>
    <row r="1647">
      <c r="G1647" s="2" t="n">
        <v>2195.568</v>
      </c>
      <c r="H1647" s="2" t="n">
        <v>199.112</v>
      </c>
      <c r="I1647" s="2" t="inlineStr">
        <is>
          <t>BP_TXDATA[255]</t>
        </is>
      </c>
    </row>
    <row r="1648">
      <c r="G1648" s="2" t="n">
        <v>2273.328</v>
      </c>
      <c r="H1648" s="2" t="n">
        <v>199.112</v>
      </c>
      <c r="I1648" s="2" t="inlineStr">
        <is>
          <t>BP_TXDATA[140]</t>
        </is>
      </c>
    </row>
    <row r="1649">
      <c r="G1649" s="2" t="n">
        <v>2351.088</v>
      </c>
      <c r="H1649" s="2" t="n">
        <v>199.112</v>
      </c>
      <c r="I1649" s="2" t="inlineStr">
        <is>
          <t>VSS</t>
        </is>
      </c>
    </row>
    <row r="1650">
      <c r="G1650" s="2" t="n">
        <v>2428.848</v>
      </c>
      <c r="H1650" s="2" t="n">
        <v>199.112</v>
      </c>
      <c r="I1650" s="2" t="inlineStr">
        <is>
          <t>BP_TXDATA[161]</t>
        </is>
      </c>
    </row>
    <row r="1651">
      <c r="G1651" s="2" t="n">
        <v>2506.608</v>
      </c>
      <c r="H1651" s="2" t="n">
        <v>199.112</v>
      </c>
      <c r="I1651" s="2" t="inlineStr">
        <is>
          <t>VSS</t>
        </is>
      </c>
    </row>
    <row r="1652">
      <c r="G1652" s="2" t="n">
        <v>2584.368</v>
      </c>
      <c r="H1652" s="2" t="n">
        <v>199.112</v>
      </c>
      <c r="I1652" s="2" t="inlineStr">
        <is>
          <t>BP_TXDATA[191]</t>
        </is>
      </c>
    </row>
    <row r="1653">
      <c r="G1653" s="2" t="n">
        <v>2662.128</v>
      </c>
      <c r="H1653" s="2" t="n">
        <v>199.112</v>
      </c>
      <c r="I1653" s="2" t="inlineStr">
        <is>
          <t>BP_TXDATA[76]</t>
        </is>
      </c>
    </row>
    <row r="1654">
      <c r="G1654" s="2" t="n">
        <v>2739.888</v>
      </c>
      <c r="H1654" s="2" t="n">
        <v>199.112</v>
      </c>
      <c r="I1654" s="2" t="inlineStr">
        <is>
          <t>VSS</t>
        </is>
      </c>
    </row>
    <row r="1655">
      <c r="G1655" s="2" t="n">
        <v>2817.648</v>
      </c>
      <c r="H1655" s="2" t="n">
        <v>199.112</v>
      </c>
      <c r="I1655" s="2" t="inlineStr">
        <is>
          <t>BP_TXDATA[97]</t>
        </is>
      </c>
    </row>
    <row r="1656">
      <c r="G1656" s="2" t="n">
        <v>2895.408</v>
      </c>
      <c r="H1656" s="2" t="n">
        <v>199.112</v>
      </c>
      <c r="I1656" s="2" t="inlineStr">
        <is>
          <t>VSS</t>
        </is>
      </c>
    </row>
    <row r="1657">
      <c r="G1657" s="2" t="n">
        <v>2973.16800000001</v>
      </c>
      <c r="H1657" s="2" t="n">
        <v>199.112</v>
      </c>
      <c r="I1657" s="2" t="inlineStr">
        <is>
          <t>BP_TXDATA[127]</t>
        </is>
      </c>
    </row>
    <row r="1658">
      <c r="G1658" s="2" t="n">
        <v>3050.92800000001</v>
      </c>
      <c r="H1658" s="2" t="n">
        <v>199.112</v>
      </c>
      <c r="I1658" s="2" t="inlineStr">
        <is>
          <t>BP_TXDATA[12]</t>
        </is>
      </c>
    </row>
    <row r="1659">
      <c r="G1659" s="2" t="n">
        <v>3128.68800000001</v>
      </c>
      <c r="H1659" s="2" t="n">
        <v>199.112</v>
      </c>
      <c r="I1659" s="2" t="inlineStr">
        <is>
          <t>VSS</t>
        </is>
      </c>
    </row>
    <row r="1660">
      <c r="G1660" s="2" t="n">
        <v>3206.44800000001</v>
      </c>
      <c r="H1660" s="2" t="n">
        <v>199.112</v>
      </c>
      <c r="I1660" s="2" t="inlineStr">
        <is>
          <t>BP_TXDATA[33]</t>
        </is>
      </c>
    </row>
    <row r="1661">
      <c r="G1661" s="2" t="n">
        <v>3284.20800000001</v>
      </c>
      <c r="H1661" s="2" t="n">
        <v>199.112</v>
      </c>
      <c r="I1661" s="2" t="inlineStr">
        <is>
          <t>VSS</t>
        </is>
      </c>
    </row>
    <row r="1662">
      <c r="G1662" s="2" t="n">
        <v>3361.96800000001</v>
      </c>
      <c r="H1662" s="2" t="n">
        <v>199.112</v>
      </c>
      <c r="I1662" s="2" t="inlineStr">
        <is>
          <t>BP_TXDATA[63]</t>
        </is>
      </c>
    </row>
    <row r="1663">
      <c r="G1663" s="2" t="n">
        <v>290.448</v>
      </c>
      <c r="H1663" s="2" t="n">
        <v>176.452</v>
      </c>
      <c r="I1663" s="2" t="inlineStr">
        <is>
          <t>VSS</t>
        </is>
      </c>
    </row>
    <row r="1664">
      <c r="G1664" s="2" t="n">
        <v>368.208</v>
      </c>
      <c r="H1664" s="2" t="n">
        <v>176.452</v>
      </c>
      <c r="I1664" s="2" t="inlineStr">
        <is>
          <t>BP_TXDATA[463]</t>
        </is>
      </c>
    </row>
    <row r="1665">
      <c r="G1665" s="2" t="n">
        <v>445.968</v>
      </c>
      <c r="H1665" s="2" t="n">
        <v>176.452</v>
      </c>
      <c r="I1665" s="2" t="inlineStr">
        <is>
          <t>BP_TXDATA[478]</t>
        </is>
      </c>
    </row>
    <row r="1666">
      <c r="G1666" s="2" t="n">
        <v>523.728</v>
      </c>
      <c r="H1666" s="2" t="n">
        <v>176.452</v>
      </c>
      <c r="I1666" s="2" t="inlineStr">
        <is>
          <t>BP_TXDATA[484]</t>
        </is>
      </c>
    </row>
    <row r="1667">
      <c r="G1667" s="2" t="n">
        <v>601.4880000000001</v>
      </c>
      <c r="H1667" s="2" t="n">
        <v>176.452</v>
      </c>
      <c r="I1667" s="2" t="inlineStr">
        <is>
          <t>BP_TXDATA[499]</t>
        </is>
      </c>
    </row>
    <row r="1668">
      <c r="G1668" s="2" t="n">
        <v>679.248</v>
      </c>
      <c r="H1668" s="2" t="n">
        <v>176.452</v>
      </c>
      <c r="I1668" s="2" t="inlineStr">
        <is>
          <t>VSS</t>
        </is>
      </c>
    </row>
    <row r="1669">
      <c r="G1669" s="2" t="n">
        <v>757.008</v>
      </c>
      <c r="H1669" s="2" t="n">
        <v>176.452</v>
      </c>
      <c r="I1669" s="2" t="inlineStr">
        <is>
          <t>BP_TXDATA[399]</t>
        </is>
      </c>
    </row>
    <row r="1670">
      <c r="G1670" s="2" t="n">
        <v>834.768</v>
      </c>
      <c r="H1670" s="2" t="n">
        <v>176.452</v>
      </c>
      <c r="I1670" s="2" t="inlineStr">
        <is>
          <t>BP_TXDATA[414]</t>
        </is>
      </c>
    </row>
    <row r="1671">
      <c r="G1671" s="2" t="n">
        <v>912.528</v>
      </c>
      <c r="H1671" s="2" t="n">
        <v>176.452</v>
      </c>
      <c r="I1671" s="2" t="inlineStr">
        <is>
          <t>BP_TXDATA[420]</t>
        </is>
      </c>
    </row>
    <row r="1672">
      <c r="G1672" s="2" t="n">
        <v>990.288</v>
      </c>
      <c r="H1672" s="2" t="n">
        <v>176.452</v>
      </c>
      <c r="I1672" s="2" t="inlineStr">
        <is>
          <t>BP_TXDATA[435]</t>
        </is>
      </c>
    </row>
    <row r="1673">
      <c r="G1673" s="2" t="n">
        <v>1068.048</v>
      </c>
      <c r="H1673" s="2" t="n">
        <v>176.452</v>
      </c>
      <c r="I1673" s="2" t="inlineStr">
        <is>
          <t>VSS</t>
        </is>
      </c>
    </row>
    <row r="1674">
      <c r="G1674" s="2" t="n">
        <v>1145.808</v>
      </c>
      <c r="H1674" s="2" t="n">
        <v>176.452</v>
      </c>
      <c r="I1674" s="2" t="inlineStr">
        <is>
          <t>BP_TXDATA[335]</t>
        </is>
      </c>
    </row>
    <row r="1675">
      <c r="G1675" s="2" t="n">
        <v>1223.568</v>
      </c>
      <c r="H1675" s="2" t="n">
        <v>176.452</v>
      </c>
      <c r="I1675" s="2" t="inlineStr">
        <is>
          <t>BP_TXDATA[350]</t>
        </is>
      </c>
    </row>
    <row r="1676">
      <c r="G1676" s="2" t="n">
        <v>1301.328</v>
      </c>
      <c r="H1676" s="2" t="n">
        <v>176.452</v>
      </c>
      <c r="I1676" s="2" t="inlineStr">
        <is>
          <t>BP_TXDATA[356]</t>
        </is>
      </c>
    </row>
    <row r="1677">
      <c r="G1677" s="2" t="n">
        <v>1379.088</v>
      </c>
      <c r="H1677" s="2" t="n">
        <v>176.452</v>
      </c>
      <c r="I1677" s="2" t="inlineStr">
        <is>
          <t>BP_TXDATA[371]</t>
        </is>
      </c>
    </row>
    <row r="1678">
      <c r="G1678" s="2" t="n">
        <v>1456.848</v>
      </c>
      <c r="H1678" s="2" t="n">
        <v>176.452</v>
      </c>
      <c r="I1678" s="2" t="inlineStr">
        <is>
          <t>VSS</t>
        </is>
      </c>
    </row>
    <row r="1679">
      <c r="G1679" s="2" t="n">
        <v>1534.608</v>
      </c>
      <c r="H1679" s="2" t="n">
        <v>176.452</v>
      </c>
      <c r="I1679" s="2" t="inlineStr">
        <is>
          <t>BP_TXDATA[271]</t>
        </is>
      </c>
    </row>
    <row r="1680">
      <c r="G1680" s="2" t="n">
        <v>1612.368</v>
      </c>
      <c r="H1680" s="2" t="n">
        <v>176.452</v>
      </c>
      <c r="I1680" s="2" t="inlineStr">
        <is>
          <t>BP_TXDATA[286]</t>
        </is>
      </c>
    </row>
    <row r="1681">
      <c r="G1681" s="2" t="n">
        <v>1690.128</v>
      </c>
      <c r="H1681" s="2" t="n">
        <v>176.452</v>
      </c>
      <c r="I1681" s="2" t="inlineStr">
        <is>
          <t>BP_TXDATA[292]</t>
        </is>
      </c>
    </row>
    <row r="1682">
      <c r="G1682" s="2" t="n">
        <v>1767.888</v>
      </c>
      <c r="H1682" s="2" t="n">
        <v>176.452</v>
      </c>
      <c r="I1682" s="2" t="inlineStr">
        <is>
          <t>BP_TXDATA[307]</t>
        </is>
      </c>
    </row>
    <row r="1683">
      <c r="G1683" s="2" t="n">
        <v>1845.648</v>
      </c>
      <c r="H1683" s="2" t="n">
        <v>176.452</v>
      </c>
      <c r="I1683" s="2" t="inlineStr">
        <is>
          <t>VSS</t>
        </is>
      </c>
    </row>
    <row r="1684">
      <c r="G1684" s="2" t="n">
        <v>1923.408</v>
      </c>
      <c r="H1684" s="2" t="n">
        <v>176.452</v>
      </c>
      <c r="I1684" s="2" t="inlineStr">
        <is>
          <t>BP_TXDATA[207]</t>
        </is>
      </c>
    </row>
    <row r="1685">
      <c r="G1685" s="2" t="n">
        <v>2001.168</v>
      </c>
      <c r="H1685" s="2" t="n">
        <v>176.452</v>
      </c>
      <c r="I1685" s="2" t="inlineStr">
        <is>
          <t>BP_TXDATA[222]</t>
        </is>
      </c>
    </row>
    <row r="1686">
      <c r="G1686" s="2" t="n">
        <v>2078.928</v>
      </c>
      <c r="H1686" s="2" t="n">
        <v>176.452</v>
      </c>
      <c r="I1686" s="2" t="inlineStr">
        <is>
          <t>BP_TXDATA[228]</t>
        </is>
      </c>
    </row>
    <row r="1687">
      <c r="G1687" s="2" t="n">
        <v>2156.688</v>
      </c>
      <c r="H1687" s="2" t="n">
        <v>176.452</v>
      </c>
      <c r="I1687" s="2" t="inlineStr">
        <is>
          <t>BP_TXDATA[243]</t>
        </is>
      </c>
    </row>
    <row r="1688">
      <c r="G1688" s="2" t="n">
        <v>2234.448</v>
      </c>
      <c r="H1688" s="2" t="n">
        <v>176.452</v>
      </c>
      <c r="I1688" s="2" t="inlineStr">
        <is>
          <t>VSS</t>
        </is>
      </c>
    </row>
    <row r="1689">
      <c r="G1689" s="2" t="n">
        <v>2312.208</v>
      </c>
      <c r="H1689" s="2" t="n">
        <v>176.452</v>
      </c>
      <c r="I1689" s="2" t="inlineStr">
        <is>
          <t>BP_TXDATA[143]</t>
        </is>
      </c>
    </row>
    <row r="1690">
      <c r="G1690" s="2" t="n">
        <v>2389.968</v>
      </c>
      <c r="H1690" s="2" t="n">
        <v>176.452</v>
      </c>
      <c r="I1690" s="2" t="inlineStr">
        <is>
          <t>BP_TXDATA[158]</t>
        </is>
      </c>
    </row>
    <row r="1691">
      <c r="G1691" s="2" t="n">
        <v>2467.728</v>
      </c>
      <c r="H1691" s="2" t="n">
        <v>176.452</v>
      </c>
      <c r="I1691" s="2" t="inlineStr">
        <is>
          <t>BP_TXDATA[164]</t>
        </is>
      </c>
    </row>
    <row r="1692">
      <c r="G1692" s="2" t="n">
        <v>2545.488</v>
      </c>
      <c r="H1692" s="2" t="n">
        <v>176.452</v>
      </c>
      <c r="I1692" s="2" t="inlineStr">
        <is>
          <t>BP_TXDATA[179]</t>
        </is>
      </c>
    </row>
    <row r="1693">
      <c r="G1693" s="2" t="n">
        <v>2623.248</v>
      </c>
      <c r="H1693" s="2" t="n">
        <v>176.452</v>
      </c>
      <c r="I1693" s="2" t="inlineStr">
        <is>
          <t>VSS</t>
        </is>
      </c>
    </row>
    <row r="1694">
      <c r="G1694" s="2" t="n">
        <v>2701.008</v>
      </c>
      <c r="H1694" s="2" t="n">
        <v>176.452</v>
      </c>
      <c r="I1694" s="2" t="inlineStr">
        <is>
          <t>BP_TXDATA[79]</t>
        </is>
      </c>
    </row>
    <row r="1695">
      <c r="G1695" s="2" t="n">
        <v>2778.768</v>
      </c>
      <c r="H1695" s="2" t="n">
        <v>176.452</v>
      </c>
      <c r="I1695" s="2" t="inlineStr">
        <is>
          <t>BP_TXDATA[94]</t>
        </is>
      </c>
    </row>
    <row r="1696">
      <c r="G1696" s="2" t="n">
        <v>2856.528</v>
      </c>
      <c r="H1696" s="2" t="n">
        <v>176.452</v>
      </c>
      <c r="I1696" s="2" t="inlineStr">
        <is>
          <t>BP_TXDATA[100]</t>
        </is>
      </c>
    </row>
    <row r="1697">
      <c r="G1697" s="2" t="n">
        <v>2934.28800000001</v>
      </c>
      <c r="H1697" s="2" t="n">
        <v>176.452</v>
      </c>
      <c r="I1697" s="2" t="inlineStr">
        <is>
          <t>BP_TXDATA[115]</t>
        </is>
      </c>
    </row>
    <row r="1698">
      <c r="G1698" s="2" t="n">
        <v>3012.04800000001</v>
      </c>
      <c r="H1698" s="2" t="n">
        <v>176.452</v>
      </c>
      <c r="I1698" s="2" t="inlineStr">
        <is>
          <t>VSS</t>
        </is>
      </c>
    </row>
    <row r="1699">
      <c r="G1699" s="2" t="n">
        <v>3089.80800000001</v>
      </c>
      <c r="H1699" s="2" t="n">
        <v>176.452</v>
      </c>
      <c r="I1699" s="2" t="inlineStr">
        <is>
          <t>BP_TXDATA[15]</t>
        </is>
      </c>
    </row>
    <row r="1700">
      <c r="G1700" s="2" t="n">
        <v>3167.56800000001</v>
      </c>
      <c r="H1700" s="2" t="n">
        <v>176.452</v>
      </c>
      <c r="I1700" s="2" t="inlineStr">
        <is>
          <t>BP_TXDATA[30]</t>
        </is>
      </c>
    </row>
    <row r="1701">
      <c r="G1701" s="2" t="n">
        <v>3245.32800000001</v>
      </c>
      <c r="H1701" s="2" t="n">
        <v>176.452</v>
      </c>
      <c r="I1701" s="2" t="inlineStr">
        <is>
          <t>BP_TXDATA[36]</t>
        </is>
      </c>
    </row>
    <row r="1702">
      <c r="G1702" s="2" t="n">
        <v>3323.08800000001</v>
      </c>
      <c r="H1702" s="2" t="n">
        <v>176.452</v>
      </c>
      <c r="I1702" s="2" t="inlineStr">
        <is>
          <t>BP_TXDATA[51]</t>
        </is>
      </c>
    </row>
    <row r="1703">
      <c r="G1703" s="2" t="n">
        <v>329.328</v>
      </c>
      <c r="H1703" s="2" t="n">
        <v>153.792</v>
      </c>
      <c r="I1703" s="2" t="inlineStr">
        <is>
          <t>BP_TXDATA[461]</t>
        </is>
      </c>
    </row>
    <row r="1704">
      <c r="G1704" s="2" t="n">
        <v>407.088</v>
      </c>
      <c r="H1704" s="2" t="n">
        <v>153.792</v>
      </c>
      <c r="I1704" s="2" t="inlineStr">
        <is>
          <t>BP_TXDATA[476]</t>
        </is>
      </c>
    </row>
    <row r="1705">
      <c r="G1705" s="2" t="n">
        <v>484.848</v>
      </c>
      <c r="H1705" s="2" t="n">
        <v>153.792</v>
      </c>
      <c r="I1705" s="2" t="inlineStr">
        <is>
          <t>BP_TXDATA[482]</t>
        </is>
      </c>
    </row>
    <row r="1706">
      <c r="G1706" s="2" t="n">
        <v>562.6079999999999</v>
      </c>
      <c r="H1706" s="2" t="n">
        <v>153.792</v>
      </c>
      <c r="I1706" s="2" t="inlineStr">
        <is>
          <t>BP_TXDATA[497]</t>
        </is>
      </c>
    </row>
    <row r="1707">
      <c r="G1707" s="2" t="n">
        <v>640.3680000000001</v>
      </c>
      <c r="H1707" s="2" t="n">
        <v>153.792</v>
      </c>
      <c r="I1707" s="2" t="inlineStr">
        <is>
          <t>BP_TXRD[31]</t>
        </is>
      </c>
    </row>
    <row r="1708">
      <c r="G1708" s="2" t="n">
        <v>718.128</v>
      </c>
      <c r="H1708" s="2" t="n">
        <v>153.792</v>
      </c>
      <c r="I1708" s="2" t="inlineStr">
        <is>
          <t>BP_TXDATA[397]</t>
        </is>
      </c>
    </row>
    <row r="1709">
      <c r="G1709" s="2" t="n">
        <v>795.888</v>
      </c>
      <c r="H1709" s="2" t="n">
        <v>153.792</v>
      </c>
      <c r="I1709" s="2" t="inlineStr">
        <is>
          <t>BP_TXDATA[412]</t>
        </is>
      </c>
    </row>
    <row r="1710">
      <c r="G1710" s="2" t="n">
        <v>873.648</v>
      </c>
      <c r="H1710" s="2" t="n">
        <v>153.792</v>
      </c>
      <c r="I1710" s="2" t="inlineStr">
        <is>
          <t>BP_TXDATA[418]</t>
        </is>
      </c>
    </row>
    <row r="1711">
      <c r="G1711" s="2" t="n">
        <v>951.408</v>
      </c>
      <c r="H1711" s="2" t="n">
        <v>153.792</v>
      </c>
      <c r="I1711" s="2" t="inlineStr">
        <is>
          <t>BP_TXDATA[433]</t>
        </is>
      </c>
    </row>
    <row r="1712">
      <c r="G1712" s="2" t="n">
        <v>1029.168</v>
      </c>
      <c r="H1712" s="2" t="n">
        <v>153.792</v>
      </c>
      <c r="I1712" s="2" t="inlineStr">
        <is>
          <t>BP_TXRD[27]</t>
        </is>
      </c>
    </row>
    <row r="1713">
      <c r="G1713" s="2" t="n">
        <v>1106.928</v>
      </c>
      <c r="H1713" s="2" t="n">
        <v>153.792</v>
      </c>
      <c r="I1713" s="2" t="inlineStr">
        <is>
          <t>BP_TXDATA[333]</t>
        </is>
      </c>
    </row>
    <row r="1714">
      <c r="G1714" s="2" t="n">
        <v>1184.688</v>
      </c>
      <c r="H1714" s="2" t="n">
        <v>153.792</v>
      </c>
      <c r="I1714" s="2" t="inlineStr">
        <is>
          <t>BP_TXDATA[348]</t>
        </is>
      </c>
    </row>
    <row r="1715">
      <c r="G1715" s="2" t="n">
        <v>1262.448</v>
      </c>
      <c r="H1715" s="2" t="n">
        <v>153.792</v>
      </c>
      <c r="I1715" s="2" t="inlineStr">
        <is>
          <t>BP_TXDATA[354]</t>
        </is>
      </c>
    </row>
    <row r="1716">
      <c r="G1716" s="2" t="n">
        <v>1340.208</v>
      </c>
      <c r="H1716" s="2" t="n">
        <v>153.792</v>
      </c>
      <c r="I1716" s="2" t="inlineStr">
        <is>
          <t>BP_TXDATA[369]</t>
        </is>
      </c>
    </row>
    <row r="1717">
      <c r="G1717" s="2" t="n">
        <v>1417.968</v>
      </c>
      <c r="H1717" s="2" t="n">
        <v>153.792</v>
      </c>
      <c r="I1717" s="2" t="inlineStr">
        <is>
          <t>BP_TXRD[23]</t>
        </is>
      </c>
    </row>
    <row r="1718">
      <c r="G1718" s="2" t="n">
        <v>1495.728</v>
      </c>
      <c r="H1718" s="2" t="n">
        <v>153.792</v>
      </c>
      <c r="I1718" s="2" t="inlineStr">
        <is>
          <t>BP_TXDATA[269]</t>
        </is>
      </c>
    </row>
    <row r="1719">
      <c r="G1719" s="2" t="n">
        <v>1573.488</v>
      </c>
      <c r="H1719" s="2" t="n">
        <v>153.792</v>
      </c>
      <c r="I1719" s="2" t="inlineStr">
        <is>
          <t>BP_TXDATA[284]</t>
        </is>
      </c>
    </row>
    <row r="1720">
      <c r="G1720" s="2" t="n">
        <v>1651.248</v>
      </c>
      <c r="H1720" s="2" t="n">
        <v>153.792</v>
      </c>
      <c r="I1720" s="2" t="inlineStr">
        <is>
          <t>BP_TXDATA[290]</t>
        </is>
      </c>
    </row>
    <row r="1721">
      <c r="G1721" s="2" t="n">
        <v>1729.008</v>
      </c>
      <c r="H1721" s="2" t="n">
        <v>153.792</v>
      </c>
      <c r="I1721" s="2" t="inlineStr">
        <is>
          <t>BP_TXDATA[305]</t>
        </is>
      </c>
    </row>
    <row r="1722">
      <c r="G1722" s="2" t="n">
        <v>1806.768</v>
      </c>
      <c r="H1722" s="2" t="n">
        <v>153.792</v>
      </c>
      <c r="I1722" s="2" t="inlineStr">
        <is>
          <t>BP_TXRD[19]</t>
        </is>
      </c>
    </row>
    <row r="1723">
      <c r="G1723" s="2" t="n">
        <v>1884.528</v>
      </c>
      <c r="H1723" s="2" t="n">
        <v>153.792</v>
      </c>
      <c r="I1723" s="2" t="inlineStr">
        <is>
          <t>BP_TXDATA[205]</t>
        </is>
      </c>
    </row>
    <row r="1724">
      <c r="G1724" s="2" t="n">
        <v>1962.288</v>
      </c>
      <c r="H1724" s="2" t="n">
        <v>153.792</v>
      </c>
      <c r="I1724" s="2" t="inlineStr">
        <is>
          <t>BP_TXDATA[220]</t>
        </is>
      </c>
    </row>
    <row r="1725">
      <c r="G1725" s="2" t="n">
        <v>2040.048</v>
      </c>
      <c r="H1725" s="2" t="n">
        <v>153.792</v>
      </c>
      <c r="I1725" s="2" t="inlineStr">
        <is>
          <t>BP_TXDATA[226]</t>
        </is>
      </c>
    </row>
    <row r="1726">
      <c r="G1726" s="2" t="n">
        <v>2117.808</v>
      </c>
      <c r="H1726" s="2" t="n">
        <v>153.792</v>
      </c>
      <c r="I1726" s="2" t="inlineStr">
        <is>
          <t>BP_TXDATA[241]</t>
        </is>
      </c>
    </row>
    <row r="1727">
      <c r="G1727" s="2" t="n">
        <v>2195.568</v>
      </c>
      <c r="H1727" s="2" t="n">
        <v>153.792</v>
      </c>
      <c r="I1727" s="2" t="inlineStr">
        <is>
          <t>BP_TXRD[15]</t>
        </is>
      </c>
    </row>
    <row r="1728">
      <c r="G1728" s="2" t="n">
        <v>2273.328</v>
      </c>
      <c r="H1728" s="2" t="n">
        <v>153.792</v>
      </c>
      <c r="I1728" s="2" t="inlineStr">
        <is>
          <t>BP_TXDATA[141]</t>
        </is>
      </c>
    </row>
    <row r="1729">
      <c r="G1729" s="2" t="n">
        <v>2351.088</v>
      </c>
      <c r="H1729" s="2" t="n">
        <v>153.792</v>
      </c>
      <c r="I1729" s="2" t="inlineStr">
        <is>
          <t>BP_TXDATA[156]</t>
        </is>
      </c>
    </row>
    <row r="1730">
      <c r="G1730" s="2" t="n">
        <v>2428.848</v>
      </c>
      <c r="H1730" s="2" t="n">
        <v>153.792</v>
      </c>
      <c r="I1730" s="2" t="inlineStr">
        <is>
          <t>BP_TXDATA[162]</t>
        </is>
      </c>
    </row>
    <row r="1731">
      <c r="G1731" s="2" t="n">
        <v>2506.608</v>
      </c>
      <c r="H1731" s="2" t="n">
        <v>153.792</v>
      </c>
      <c r="I1731" s="2" t="inlineStr">
        <is>
          <t>BP_TXDATA[177]</t>
        </is>
      </c>
    </row>
    <row r="1732">
      <c r="G1732" s="2" t="n">
        <v>2584.368</v>
      </c>
      <c r="H1732" s="2" t="n">
        <v>153.792</v>
      </c>
      <c r="I1732" s="2" t="inlineStr">
        <is>
          <t>BP_TXRD[11]</t>
        </is>
      </c>
    </row>
    <row r="1733">
      <c r="G1733" s="2" t="n">
        <v>2662.128</v>
      </c>
      <c r="H1733" s="2" t="n">
        <v>153.792</v>
      </c>
      <c r="I1733" s="2" t="inlineStr">
        <is>
          <t>BP_TXDATA[77]</t>
        </is>
      </c>
    </row>
    <row r="1734">
      <c r="G1734" s="2" t="n">
        <v>2739.888</v>
      </c>
      <c r="H1734" s="2" t="n">
        <v>153.792</v>
      </c>
      <c r="I1734" s="2" t="inlineStr">
        <is>
          <t>BP_TXDATA[92]</t>
        </is>
      </c>
    </row>
    <row r="1735">
      <c r="G1735" s="2" t="n">
        <v>2817.648</v>
      </c>
      <c r="H1735" s="2" t="n">
        <v>153.792</v>
      </c>
      <c r="I1735" s="2" t="inlineStr">
        <is>
          <t>BP_TXDATA[98]</t>
        </is>
      </c>
    </row>
    <row r="1736">
      <c r="G1736" s="2" t="n">
        <v>2895.408</v>
      </c>
      <c r="H1736" s="2" t="n">
        <v>153.792</v>
      </c>
      <c r="I1736" s="2" t="inlineStr">
        <is>
          <t>BP_TXDATA[113]</t>
        </is>
      </c>
    </row>
    <row r="1737">
      <c r="G1737" s="2" t="n">
        <v>2973.16800000001</v>
      </c>
      <c r="H1737" s="2" t="n">
        <v>153.792</v>
      </c>
      <c r="I1737" s="2" t="inlineStr">
        <is>
          <t>BP_TXRD[7]</t>
        </is>
      </c>
    </row>
    <row r="1738">
      <c r="G1738" s="2" t="n">
        <v>3050.92800000001</v>
      </c>
      <c r="H1738" s="2" t="n">
        <v>153.792</v>
      </c>
      <c r="I1738" s="2" t="inlineStr">
        <is>
          <t>BP_TXDATA[13]</t>
        </is>
      </c>
    </row>
    <row r="1739">
      <c r="G1739" s="2" t="n">
        <v>3128.68800000001</v>
      </c>
      <c r="H1739" s="2" t="n">
        <v>153.792</v>
      </c>
      <c r="I1739" s="2" t="inlineStr">
        <is>
          <t>BP_TXDATA[28]</t>
        </is>
      </c>
    </row>
    <row r="1740">
      <c r="G1740" s="2" t="n">
        <v>3206.44800000001</v>
      </c>
      <c r="H1740" s="2" t="n">
        <v>153.792</v>
      </c>
      <c r="I1740" s="2" t="inlineStr">
        <is>
          <t>BP_TXDATA[34]</t>
        </is>
      </c>
    </row>
    <row r="1741">
      <c r="G1741" s="2" t="n">
        <v>3284.20800000001</v>
      </c>
      <c r="H1741" s="2" t="n">
        <v>153.792</v>
      </c>
      <c r="I1741" s="2" t="inlineStr">
        <is>
          <t>BP_TXDATA[49]</t>
        </is>
      </c>
    </row>
    <row r="1742">
      <c r="G1742" s="2" t="n">
        <v>3361.96800000001</v>
      </c>
      <c r="H1742" s="2" t="n">
        <v>153.792</v>
      </c>
      <c r="I1742" s="2" t="inlineStr">
        <is>
          <t>BP_TXRD[3]</t>
        </is>
      </c>
    </row>
    <row r="1743">
      <c r="G1743" s="2" t="n">
        <v>290.448</v>
      </c>
      <c r="H1743" s="2" t="n">
        <v>131.132</v>
      </c>
      <c r="I1743" s="2" t="inlineStr">
        <is>
          <t>BP_TXRD[28]</t>
        </is>
      </c>
    </row>
    <row r="1744">
      <c r="G1744" s="2" t="n">
        <v>368.208</v>
      </c>
      <c r="H1744" s="2" t="n">
        <v>131.132</v>
      </c>
      <c r="I1744" s="2" t="inlineStr">
        <is>
          <t>BP_TXDATA[462]</t>
        </is>
      </c>
    </row>
    <row r="1745">
      <c r="G1745" s="2" t="n">
        <v>445.968</v>
      </c>
      <c r="H1745" s="2" t="n">
        <v>131.132</v>
      </c>
      <c r="I1745" s="2" t="inlineStr">
        <is>
          <t>BP_TXDATA[477]</t>
        </is>
      </c>
    </row>
    <row r="1746">
      <c r="G1746" s="2" t="n">
        <v>523.728</v>
      </c>
      <c r="H1746" s="2" t="n">
        <v>131.132</v>
      </c>
      <c r="I1746" s="2" t="inlineStr">
        <is>
          <t>BP_TXDATA[483]</t>
        </is>
      </c>
    </row>
    <row r="1747">
      <c r="G1747" s="2" t="n">
        <v>601.4880000000001</v>
      </c>
      <c r="H1747" s="2" t="n">
        <v>131.132</v>
      </c>
      <c r="I1747" s="2" t="inlineStr">
        <is>
          <t>BP_TXDATA[498]</t>
        </is>
      </c>
    </row>
    <row r="1748">
      <c r="G1748" s="2" t="n">
        <v>679.248</v>
      </c>
      <c r="H1748" s="2" t="n">
        <v>131.132</v>
      </c>
      <c r="I1748" s="2" t="inlineStr">
        <is>
          <t>BP_TXRD[24]</t>
        </is>
      </c>
    </row>
    <row r="1749">
      <c r="G1749" s="2" t="n">
        <v>757.008</v>
      </c>
      <c r="H1749" s="2" t="n">
        <v>131.132</v>
      </c>
      <c r="I1749" s="2" t="inlineStr">
        <is>
          <t>BP_TXDATA[398]</t>
        </is>
      </c>
    </row>
    <row r="1750">
      <c r="G1750" s="2" t="n">
        <v>834.768</v>
      </c>
      <c r="H1750" s="2" t="n">
        <v>131.132</v>
      </c>
      <c r="I1750" s="2" t="inlineStr">
        <is>
          <t>BP_TXDATA[413]</t>
        </is>
      </c>
    </row>
    <row r="1751">
      <c r="G1751" s="2" t="n">
        <v>912.528</v>
      </c>
      <c r="H1751" s="2" t="n">
        <v>131.132</v>
      </c>
      <c r="I1751" s="2" t="inlineStr">
        <is>
          <t>BP_TXDATA[419]</t>
        </is>
      </c>
    </row>
    <row r="1752">
      <c r="G1752" s="2" t="n">
        <v>990.288</v>
      </c>
      <c r="H1752" s="2" t="n">
        <v>131.132</v>
      </c>
      <c r="I1752" s="2" t="inlineStr">
        <is>
          <t>BP_TXDATA[434]</t>
        </is>
      </c>
    </row>
    <row r="1753">
      <c r="G1753" s="2" t="n">
        <v>1068.048</v>
      </c>
      <c r="H1753" s="2" t="n">
        <v>131.132</v>
      </c>
      <c r="I1753" s="2" t="inlineStr">
        <is>
          <t>BP_TXRD[20]</t>
        </is>
      </c>
    </row>
    <row r="1754">
      <c r="G1754" s="2" t="n">
        <v>1145.808</v>
      </c>
      <c r="H1754" s="2" t="n">
        <v>131.132</v>
      </c>
      <c r="I1754" s="2" t="inlineStr">
        <is>
          <t>BP_TXDATA[334]</t>
        </is>
      </c>
    </row>
    <row r="1755">
      <c r="G1755" s="2" t="n">
        <v>1223.568</v>
      </c>
      <c r="H1755" s="2" t="n">
        <v>131.132</v>
      </c>
      <c r="I1755" s="2" t="inlineStr">
        <is>
          <t>BP_TXDATA[349]</t>
        </is>
      </c>
    </row>
    <row r="1756">
      <c r="G1756" s="2" t="n">
        <v>1301.328</v>
      </c>
      <c r="H1756" s="2" t="n">
        <v>131.132</v>
      </c>
      <c r="I1756" s="2" t="inlineStr">
        <is>
          <t>BP_TXDATA[355]</t>
        </is>
      </c>
    </row>
    <row r="1757">
      <c r="G1757" s="2" t="n">
        <v>1379.088</v>
      </c>
      <c r="H1757" s="2" t="n">
        <v>131.132</v>
      </c>
      <c r="I1757" s="2" t="inlineStr">
        <is>
          <t>BP_TXDATA[370]</t>
        </is>
      </c>
    </row>
    <row r="1758">
      <c r="G1758" s="2" t="n">
        <v>1456.848</v>
      </c>
      <c r="H1758" s="2" t="n">
        <v>131.132</v>
      </c>
      <c r="I1758" s="2" t="inlineStr">
        <is>
          <t>BP_TXRD[16]</t>
        </is>
      </c>
    </row>
    <row r="1759">
      <c r="G1759" s="2" t="n">
        <v>1534.608</v>
      </c>
      <c r="H1759" s="2" t="n">
        <v>131.132</v>
      </c>
      <c r="I1759" s="2" t="inlineStr">
        <is>
          <t>BP_TXDATA[270]</t>
        </is>
      </c>
    </row>
    <row r="1760">
      <c r="G1760" s="2" t="n">
        <v>1612.368</v>
      </c>
      <c r="H1760" s="2" t="n">
        <v>131.132</v>
      </c>
      <c r="I1760" s="2" t="inlineStr">
        <is>
          <t>BP_TXDATA[285]</t>
        </is>
      </c>
    </row>
    <row r="1761">
      <c r="G1761" s="2" t="n">
        <v>1690.128</v>
      </c>
      <c r="H1761" s="2" t="n">
        <v>131.132</v>
      </c>
      <c r="I1761" s="2" t="inlineStr">
        <is>
          <t>BP_TXDATA[291]</t>
        </is>
      </c>
    </row>
    <row r="1762">
      <c r="G1762" s="2" t="n">
        <v>1767.888</v>
      </c>
      <c r="H1762" s="2" t="n">
        <v>131.132</v>
      </c>
      <c r="I1762" s="2" t="inlineStr">
        <is>
          <t>BP_TXDATA[306]</t>
        </is>
      </c>
    </row>
    <row r="1763">
      <c r="G1763" s="2" t="n">
        <v>1845.648</v>
      </c>
      <c r="H1763" s="2" t="n">
        <v>131.132</v>
      </c>
      <c r="I1763" s="2" t="inlineStr">
        <is>
          <t>BP_TXRD[12]</t>
        </is>
      </c>
    </row>
    <row r="1764">
      <c r="G1764" s="2" t="n">
        <v>1923.408</v>
      </c>
      <c r="H1764" s="2" t="n">
        <v>131.132</v>
      </c>
      <c r="I1764" s="2" t="inlineStr">
        <is>
          <t>BP_TXDATA[206]</t>
        </is>
      </c>
    </row>
    <row r="1765">
      <c r="G1765" s="2" t="n">
        <v>2001.168</v>
      </c>
      <c r="H1765" s="2" t="n">
        <v>131.132</v>
      </c>
      <c r="I1765" s="2" t="inlineStr">
        <is>
          <t>BP_TXDATA[221]</t>
        </is>
      </c>
    </row>
    <row r="1766">
      <c r="G1766" s="2" t="n">
        <v>2078.928</v>
      </c>
      <c r="H1766" s="2" t="n">
        <v>131.132</v>
      </c>
      <c r="I1766" s="2" t="inlineStr">
        <is>
          <t>BP_TXDATA[227]</t>
        </is>
      </c>
    </row>
    <row r="1767">
      <c r="G1767" s="2" t="n">
        <v>2156.688</v>
      </c>
      <c r="H1767" s="2" t="n">
        <v>131.132</v>
      </c>
      <c r="I1767" s="2" t="inlineStr">
        <is>
          <t>BP_TXDATA[242]</t>
        </is>
      </c>
    </row>
    <row r="1768">
      <c r="G1768" s="2" t="n">
        <v>2234.448</v>
      </c>
      <c r="H1768" s="2" t="n">
        <v>131.132</v>
      </c>
      <c r="I1768" s="2" t="inlineStr">
        <is>
          <t>BP_TXRD[8]</t>
        </is>
      </c>
    </row>
    <row r="1769">
      <c r="G1769" s="2" t="n">
        <v>2312.208</v>
      </c>
      <c r="H1769" s="2" t="n">
        <v>131.132</v>
      </c>
      <c r="I1769" s="2" t="inlineStr">
        <is>
          <t>BP_TXDATA[142]</t>
        </is>
      </c>
    </row>
    <row r="1770">
      <c r="G1770" s="2" t="n">
        <v>2389.968</v>
      </c>
      <c r="H1770" s="2" t="n">
        <v>131.132</v>
      </c>
      <c r="I1770" s="2" t="inlineStr">
        <is>
          <t>BP_TXDATA[157]</t>
        </is>
      </c>
    </row>
    <row r="1771">
      <c r="G1771" s="2" t="n">
        <v>2467.728</v>
      </c>
      <c r="H1771" s="2" t="n">
        <v>131.132</v>
      </c>
      <c r="I1771" s="2" t="inlineStr">
        <is>
          <t>BP_TXDATA[163]</t>
        </is>
      </c>
    </row>
    <row r="1772">
      <c r="G1772" s="2" t="n">
        <v>2545.488</v>
      </c>
      <c r="H1772" s="2" t="n">
        <v>131.132</v>
      </c>
      <c r="I1772" s="2" t="inlineStr">
        <is>
          <t>BP_TXDATA[178]</t>
        </is>
      </c>
    </row>
    <row r="1773">
      <c r="G1773" s="2" t="n">
        <v>2623.248</v>
      </c>
      <c r="H1773" s="2" t="n">
        <v>131.132</v>
      </c>
      <c r="I1773" s="2" t="inlineStr">
        <is>
          <t>BP_TXRD[4]</t>
        </is>
      </c>
    </row>
    <row r="1774">
      <c r="G1774" s="2" t="n">
        <v>2701.008</v>
      </c>
      <c r="H1774" s="2" t="n">
        <v>131.132</v>
      </c>
      <c r="I1774" s="2" t="inlineStr">
        <is>
          <t>BP_TXDATA[78]</t>
        </is>
      </c>
    </row>
    <row r="1775">
      <c r="G1775" s="2" t="n">
        <v>2778.768</v>
      </c>
      <c r="H1775" s="2" t="n">
        <v>131.132</v>
      </c>
      <c r="I1775" s="2" t="inlineStr">
        <is>
          <t>BP_TXDATA[93]</t>
        </is>
      </c>
    </row>
    <row r="1776">
      <c r="G1776" s="2" t="n">
        <v>2856.528</v>
      </c>
      <c r="H1776" s="2" t="n">
        <v>131.132</v>
      </c>
      <c r="I1776" s="2" t="inlineStr">
        <is>
          <t>BP_TXDATA[99]</t>
        </is>
      </c>
    </row>
    <row r="1777">
      <c r="G1777" s="2" t="n">
        <v>2934.28800000001</v>
      </c>
      <c r="H1777" s="2" t="n">
        <v>131.132</v>
      </c>
      <c r="I1777" s="2" t="inlineStr">
        <is>
          <t>BP_TXDATA[114]</t>
        </is>
      </c>
    </row>
    <row r="1778">
      <c r="G1778" s="2" t="n">
        <v>3012.04800000001</v>
      </c>
      <c r="H1778" s="2" t="n">
        <v>131.132</v>
      </c>
      <c r="I1778" s="2" t="inlineStr">
        <is>
          <t>BP_TXRD[0]</t>
        </is>
      </c>
    </row>
    <row r="1779">
      <c r="G1779" s="2" t="n">
        <v>3089.80800000001</v>
      </c>
      <c r="H1779" s="2" t="n">
        <v>131.132</v>
      </c>
      <c r="I1779" s="2" t="inlineStr">
        <is>
          <t>BP_TXDATA[14]</t>
        </is>
      </c>
    </row>
    <row r="1780">
      <c r="G1780" s="2" t="n">
        <v>3167.56800000001</v>
      </c>
      <c r="H1780" s="2" t="n">
        <v>131.132</v>
      </c>
      <c r="I1780" s="2" t="inlineStr">
        <is>
          <t>BP_TXDATA[29]</t>
        </is>
      </c>
    </row>
    <row r="1781">
      <c r="G1781" s="2" t="n">
        <v>3245.32800000001</v>
      </c>
      <c r="H1781" s="2" t="n">
        <v>131.132</v>
      </c>
      <c r="I1781" s="2" t="inlineStr">
        <is>
          <t>BP_TXDATA[35]</t>
        </is>
      </c>
    </row>
    <row r="1782">
      <c r="G1782" s="2" t="n">
        <v>3323.08800000001</v>
      </c>
      <c r="H1782" s="2" t="n">
        <v>131.132</v>
      </c>
      <c r="I1782" s="2" t="inlineStr">
        <is>
          <t>BP_TXDATA[50]</t>
        </is>
      </c>
    </row>
    <row r="1783">
      <c r="G1783" s="2" t="n">
        <v>329.328</v>
      </c>
      <c r="H1783" s="2" t="n">
        <v>108.472</v>
      </c>
      <c r="I1783" s="2" t="inlineStr">
        <is>
          <t>VCCIO</t>
        </is>
      </c>
    </row>
    <row r="1784">
      <c r="G1784" s="2" t="n">
        <v>407.088</v>
      </c>
      <c r="H1784" s="2" t="n">
        <v>108.472</v>
      </c>
      <c r="I1784" s="2" t="inlineStr">
        <is>
          <t>VCCIO</t>
        </is>
      </c>
    </row>
    <row r="1785">
      <c r="G1785" s="2" t="n">
        <v>484.848</v>
      </c>
      <c r="H1785" s="2" t="n">
        <v>108.472</v>
      </c>
      <c r="I1785" s="2" t="inlineStr">
        <is>
          <t>VCCIO</t>
        </is>
      </c>
    </row>
    <row r="1786">
      <c r="G1786" s="2" t="n">
        <v>562.6079999999999</v>
      </c>
      <c r="H1786" s="2" t="n">
        <v>108.472</v>
      </c>
      <c r="I1786" s="2" t="inlineStr">
        <is>
          <t>VCCIO</t>
        </is>
      </c>
    </row>
    <row r="1787">
      <c r="G1787" s="2" t="n">
        <v>640.3680000000001</v>
      </c>
      <c r="H1787" s="2" t="n">
        <v>108.472</v>
      </c>
      <c r="I1787" s="2" t="inlineStr">
        <is>
          <t>VCCIO</t>
        </is>
      </c>
    </row>
    <row r="1788">
      <c r="G1788" s="2" t="n">
        <v>718.128</v>
      </c>
      <c r="H1788" s="2" t="n">
        <v>108.472</v>
      </c>
      <c r="I1788" s="2" t="inlineStr">
        <is>
          <t>VCCIO</t>
        </is>
      </c>
    </row>
    <row r="1789">
      <c r="G1789" s="2" t="n">
        <v>795.888</v>
      </c>
      <c r="H1789" s="2" t="n">
        <v>108.472</v>
      </c>
      <c r="I1789" s="2" t="inlineStr">
        <is>
          <t>VCCIO</t>
        </is>
      </c>
    </row>
    <row r="1790">
      <c r="G1790" s="2" t="n">
        <v>873.648</v>
      </c>
      <c r="H1790" s="2" t="n">
        <v>108.472</v>
      </c>
      <c r="I1790" s="2" t="inlineStr">
        <is>
          <t>VCCIO</t>
        </is>
      </c>
    </row>
    <row r="1791">
      <c r="G1791" s="2" t="n">
        <v>951.408</v>
      </c>
      <c r="H1791" s="2" t="n">
        <v>108.472</v>
      </c>
      <c r="I1791" s="2" t="inlineStr">
        <is>
          <t>VCCIO</t>
        </is>
      </c>
    </row>
    <row r="1792">
      <c r="G1792" s="2" t="n">
        <v>1029.168</v>
      </c>
      <c r="H1792" s="2" t="n">
        <v>108.472</v>
      </c>
      <c r="I1792" s="2" t="inlineStr">
        <is>
          <t>VCCIO</t>
        </is>
      </c>
    </row>
    <row r="1793">
      <c r="G1793" s="2" t="n">
        <v>1106.928</v>
      </c>
      <c r="H1793" s="2" t="n">
        <v>108.472</v>
      </c>
      <c r="I1793" s="2" t="inlineStr">
        <is>
          <t>VCCIO</t>
        </is>
      </c>
    </row>
    <row r="1794">
      <c r="G1794" s="2" t="n">
        <v>1184.688</v>
      </c>
      <c r="H1794" s="2" t="n">
        <v>108.472</v>
      </c>
      <c r="I1794" s="2" t="inlineStr">
        <is>
          <t>VCCIO</t>
        </is>
      </c>
    </row>
    <row r="1795">
      <c r="G1795" s="2" t="n">
        <v>1262.448</v>
      </c>
      <c r="H1795" s="2" t="n">
        <v>108.472</v>
      </c>
      <c r="I1795" s="2" t="inlineStr">
        <is>
          <t>VCCIO</t>
        </is>
      </c>
    </row>
    <row r="1796">
      <c r="G1796" s="2" t="n">
        <v>1340.208</v>
      </c>
      <c r="H1796" s="2" t="n">
        <v>108.472</v>
      </c>
      <c r="I1796" s="2" t="inlineStr">
        <is>
          <t>VCCIO</t>
        </is>
      </c>
    </row>
    <row r="1797">
      <c r="G1797" s="2" t="n">
        <v>1417.968</v>
      </c>
      <c r="H1797" s="2" t="n">
        <v>108.472</v>
      </c>
      <c r="I1797" s="2" t="inlineStr">
        <is>
          <t>VCCIO</t>
        </is>
      </c>
    </row>
    <row r="1798">
      <c r="G1798" s="2" t="n">
        <v>1495.728</v>
      </c>
      <c r="H1798" s="2" t="n">
        <v>108.472</v>
      </c>
      <c r="I1798" s="2" t="inlineStr">
        <is>
          <t>VCCIO</t>
        </is>
      </c>
    </row>
    <row r="1799">
      <c r="G1799" s="2" t="n">
        <v>1573.488</v>
      </c>
      <c r="H1799" s="2" t="n">
        <v>108.472</v>
      </c>
      <c r="I1799" s="2" t="inlineStr">
        <is>
          <t>VCCIO</t>
        </is>
      </c>
    </row>
    <row r="1800">
      <c r="G1800" s="2" t="n">
        <v>1651.248</v>
      </c>
      <c r="H1800" s="2" t="n">
        <v>108.472</v>
      </c>
      <c r="I1800" s="2" t="inlineStr">
        <is>
          <t>VCCIO</t>
        </is>
      </c>
    </row>
    <row r="1801">
      <c r="G1801" s="2" t="n">
        <v>1729.008</v>
      </c>
      <c r="H1801" s="2" t="n">
        <v>108.472</v>
      </c>
      <c r="I1801" s="2" t="inlineStr">
        <is>
          <t>VCCIO</t>
        </is>
      </c>
    </row>
    <row r="1802">
      <c r="G1802" s="2" t="n">
        <v>1806.768</v>
      </c>
      <c r="H1802" s="2" t="n">
        <v>108.472</v>
      </c>
      <c r="I1802" s="2" t="inlineStr">
        <is>
          <t>VCCIO</t>
        </is>
      </c>
    </row>
    <row r="1803">
      <c r="G1803" s="2" t="n">
        <v>1884.528</v>
      </c>
      <c r="H1803" s="2" t="n">
        <v>108.472</v>
      </c>
      <c r="I1803" s="2" t="inlineStr">
        <is>
          <t>VCCIO</t>
        </is>
      </c>
    </row>
    <row r="1804">
      <c r="G1804" s="2" t="n">
        <v>1962.288</v>
      </c>
      <c r="H1804" s="2" t="n">
        <v>108.472</v>
      </c>
      <c r="I1804" s="2" t="inlineStr">
        <is>
          <t>VCCIO</t>
        </is>
      </c>
    </row>
    <row r="1805">
      <c r="G1805" s="2" t="n">
        <v>2040.048</v>
      </c>
      <c r="H1805" s="2" t="n">
        <v>108.472</v>
      </c>
      <c r="I1805" s="2" t="inlineStr">
        <is>
          <t>VCCIO</t>
        </is>
      </c>
    </row>
    <row r="1806">
      <c r="G1806" s="2" t="n">
        <v>2117.808</v>
      </c>
      <c r="H1806" s="2" t="n">
        <v>108.472</v>
      </c>
      <c r="I1806" s="2" t="inlineStr">
        <is>
          <t>VCCIO</t>
        </is>
      </c>
    </row>
    <row r="1807">
      <c r="G1807" s="2" t="n">
        <v>2195.568</v>
      </c>
      <c r="H1807" s="2" t="n">
        <v>108.472</v>
      </c>
      <c r="I1807" s="2" t="inlineStr">
        <is>
          <t>VCCIO</t>
        </is>
      </c>
    </row>
    <row r="1808">
      <c r="G1808" s="2" t="n">
        <v>2273.328</v>
      </c>
      <c r="H1808" s="2" t="n">
        <v>108.472</v>
      </c>
      <c r="I1808" s="2" t="inlineStr">
        <is>
          <t>VCCIO</t>
        </is>
      </c>
    </row>
    <row r="1809">
      <c r="G1809" s="2" t="n">
        <v>2351.088</v>
      </c>
      <c r="H1809" s="2" t="n">
        <v>108.472</v>
      </c>
      <c r="I1809" s="2" t="inlineStr">
        <is>
          <t>VCCIO</t>
        </is>
      </c>
    </row>
    <row r="1810">
      <c r="G1810" s="2" t="n">
        <v>2428.848</v>
      </c>
      <c r="H1810" s="2" t="n">
        <v>108.472</v>
      </c>
      <c r="I1810" s="2" t="inlineStr">
        <is>
          <t>VCCIO</t>
        </is>
      </c>
    </row>
    <row r="1811">
      <c r="G1811" s="2" t="n">
        <v>2506.608</v>
      </c>
      <c r="H1811" s="2" t="n">
        <v>108.472</v>
      </c>
      <c r="I1811" s="2" t="inlineStr">
        <is>
          <t>VCCIO</t>
        </is>
      </c>
    </row>
    <row r="1812">
      <c r="G1812" s="2" t="n">
        <v>2584.368</v>
      </c>
      <c r="H1812" s="2" t="n">
        <v>108.472</v>
      </c>
      <c r="I1812" s="2" t="inlineStr">
        <is>
          <t>VCCIO</t>
        </is>
      </c>
    </row>
    <row r="1813">
      <c r="G1813" s="2" t="n">
        <v>2662.128</v>
      </c>
      <c r="H1813" s="2" t="n">
        <v>108.472</v>
      </c>
      <c r="I1813" s="2" t="inlineStr">
        <is>
          <t>VCCIO</t>
        </is>
      </c>
    </row>
    <row r="1814">
      <c r="G1814" s="2" t="n">
        <v>2739.888</v>
      </c>
      <c r="H1814" s="2" t="n">
        <v>108.472</v>
      </c>
      <c r="I1814" s="2" t="inlineStr">
        <is>
          <t>VCCIO</t>
        </is>
      </c>
    </row>
    <row r="1815">
      <c r="G1815" s="2" t="n">
        <v>2817.648</v>
      </c>
      <c r="H1815" s="2" t="n">
        <v>108.472</v>
      </c>
      <c r="I1815" s="2" t="inlineStr">
        <is>
          <t>VCCIO</t>
        </is>
      </c>
    </row>
    <row r="1816">
      <c r="G1816" s="2" t="n">
        <v>2895.408</v>
      </c>
      <c r="H1816" s="2" t="n">
        <v>108.472</v>
      </c>
      <c r="I1816" s="2" t="inlineStr">
        <is>
          <t>VCCIO</t>
        </is>
      </c>
    </row>
    <row r="1817">
      <c r="G1817" s="2" t="n">
        <v>2973.16800000001</v>
      </c>
      <c r="H1817" s="2" t="n">
        <v>108.472</v>
      </c>
      <c r="I1817" s="2" t="inlineStr">
        <is>
          <t>VCCIO</t>
        </is>
      </c>
    </row>
    <row r="1818">
      <c r="G1818" s="2" t="n">
        <v>3050.92800000001</v>
      </c>
      <c r="H1818" s="2" t="n">
        <v>108.472</v>
      </c>
      <c r="I1818" s="2" t="inlineStr">
        <is>
          <t>VCCIO</t>
        </is>
      </c>
    </row>
    <row r="1819">
      <c r="G1819" s="2" t="n">
        <v>3128.68800000001</v>
      </c>
      <c r="H1819" s="2" t="n">
        <v>108.472</v>
      </c>
      <c r="I1819" s="2" t="inlineStr">
        <is>
          <t>VCCIO</t>
        </is>
      </c>
    </row>
    <row r="1820">
      <c r="G1820" s="2" t="n">
        <v>3206.44800000001</v>
      </c>
      <c r="H1820" s="2" t="n">
        <v>108.472</v>
      </c>
      <c r="I1820" s="2" t="inlineStr">
        <is>
          <t>VCCIO</t>
        </is>
      </c>
    </row>
    <row r="1821">
      <c r="G1821" s="2" t="n">
        <v>3284.20800000001</v>
      </c>
      <c r="H1821" s="2" t="n">
        <v>108.472</v>
      </c>
      <c r="I1821" s="2" t="inlineStr">
        <is>
          <t>VCCIO</t>
        </is>
      </c>
    </row>
    <row r="1822">
      <c r="G1822" s="2" t="n">
        <v>3361.96800000001</v>
      </c>
      <c r="H1822" s="2" t="n">
        <v>108.472</v>
      </c>
      <c r="I1822" s="2" t="inlineStr">
        <is>
          <t>VCCIO</t>
        </is>
      </c>
    </row>
    <row r="1823">
      <c r="G1823" s="2" t="n">
        <v>290.448</v>
      </c>
      <c r="H1823" s="2" t="n">
        <v>85.812</v>
      </c>
      <c r="I1823" s="2" t="inlineStr">
        <is>
          <t>VCCIO</t>
        </is>
      </c>
    </row>
    <row r="1824">
      <c r="G1824" s="2" t="n">
        <v>368.208</v>
      </c>
      <c r="H1824" s="2" t="n">
        <v>85.812</v>
      </c>
      <c r="I1824" s="2" t="inlineStr">
        <is>
          <t>VCCIO</t>
        </is>
      </c>
    </row>
    <row r="1825">
      <c r="G1825" s="2" t="n">
        <v>445.968</v>
      </c>
      <c r="H1825" s="2" t="n">
        <v>85.812</v>
      </c>
      <c r="I1825" s="2" t="inlineStr">
        <is>
          <t>VCCIO</t>
        </is>
      </c>
    </row>
    <row r="1826">
      <c r="G1826" s="2" t="n">
        <v>523.728</v>
      </c>
      <c r="H1826" s="2" t="n">
        <v>85.812</v>
      </c>
      <c r="I1826" s="2" t="inlineStr">
        <is>
          <t>VCCIO</t>
        </is>
      </c>
    </row>
    <row r="1827">
      <c r="G1827" s="2" t="n">
        <v>601.4880000000001</v>
      </c>
      <c r="H1827" s="2" t="n">
        <v>85.812</v>
      </c>
      <c r="I1827" s="2" t="inlineStr">
        <is>
          <t>VCCIO</t>
        </is>
      </c>
    </row>
    <row r="1828">
      <c r="G1828" s="2" t="n">
        <v>679.248</v>
      </c>
      <c r="H1828" s="2" t="n">
        <v>85.812</v>
      </c>
      <c r="I1828" s="2" t="inlineStr">
        <is>
          <t>VCCIO</t>
        </is>
      </c>
    </row>
    <row r="1829">
      <c r="G1829" s="2" t="n">
        <v>757.008</v>
      </c>
      <c r="H1829" s="2" t="n">
        <v>85.812</v>
      </c>
      <c r="I1829" s="2" t="inlineStr">
        <is>
          <t>VCCIO</t>
        </is>
      </c>
    </row>
    <row r="1830">
      <c r="G1830" s="2" t="n">
        <v>834.768</v>
      </c>
      <c r="H1830" s="2" t="n">
        <v>85.812</v>
      </c>
      <c r="I1830" s="2" t="inlineStr">
        <is>
          <t>VCCIO</t>
        </is>
      </c>
    </row>
    <row r="1831">
      <c r="G1831" s="2" t="n">
        <v>912.528</v>
      </c>
      <c r="H1831" s="2" t="n">
        <v>85.812</v>
      </c>
      <c r="I1831" s="2" t="inlineStr">
        <is>
          <t>VCCIO</t>
        </is>
      </c>
    </row>
    <row r="1832">
      <c r="G1832" s="2" t="n">
        <v>990.288</v>
      </c>
      <c r="H1832" s="2" t="n">
        <v>85.812</v>
      </c>
      <c r="I1832" s="2" t="inlineStr">
        <is>
          <t>VCCIO</t>
        </is>
      </c>
    </row>
    <row r="1833">
      <c r="G1833" s="2" t="n">
        <v>1068.048</v>
      </c>
      <c r="H1833" s="2" t="n">
        <v>85.812</v>
      </c>
      <c r="I1833" s="2" t="inlineStr">
        <is>
          <t>VCCIO</t>
        </is>
      </c>
    </row>
    <row r="1834">
      <c r="G1834" s="2" t="n">
        <v>1145.808</v>
      </c>
      <c r="H1834" s="2" t="n">
        <v>85.812</v>
      </c>
      <c r="I1834" s="2" t="inlineStr">
        <is>
          <t>VCCIO</t>
        </is>
      </c>
    </row>
    <row r="1835">
      <c r="G1835" s="2" t="n">
        <v>1223.568</v>
      </c>
      <c r="H1835" s="2" t="n">
        <v>85.812</v>
      </c>
      <c r="I1835" s="2" t="inlineStr">
        <is>
          <t>VCCIO</t>
        </is>
      </c>
    </row>
    <row r="1836">
      <c r="G1836" s="2" t="n">
        <v>1301.328</v>
      </c>
      <c r="H1836" s="2" t="n">
        <v>85.812</v>
      </c>
      <c r="I1836" s="2" t="inlineStr">
        <is>
          <t>VCCIO</t>
        </is>
      </c>
    </row>
    <row r="1837">
      <c r="G1837" s="2" t="n">
        <v>1379.088</v>
      </c>
      <c r="H1837" s="2" t="n">
        <v>85.812</v>
      </c>
      <c r="I1837" s="2" t="inlineStr">
        <is>
          <t>VCCIO</t>
        </is>
      </c>
    </row>
    <row r="1838">
      <c r="G1838" s="2" t="n">
        <v>1456.848</v>
      </c>
      <c r="H1838" s="2" t="n">
        <v>85.812</v>
      </c>
      <c r="I1838" s="2" t="inlineStr">
        <is>
          <t>VCCIO</t>
        </is>
      </c>
    </row>
    <row r="1839">
      <c r="G1839" s="2" t="n">
        <v>1534.608</v>
      </c>
      <c r="H1839" s="2" t="n">
        <v>85.812</v>
      </c>
      <c r="I1839" s="2" t="inlineStr">
        <is>
          <t>VCCIO</t>
        </is>
      </c>
    </row>
    <row r="1840">
      <c r="G1840" s="2" t="n">
        <v>1612.368</v>
      </c>
      <c r="H1840" s="2" t="n">
        <v>85.812</v>
      </c>
      <c r="I1840" s="2" t="inlineStr">
        <is>
          <t>VCCIO</t>
        </is>
      </c>
    </row>
    <row r="1841">
      <c r="G1841" s="2" t="n">
        <v>1690.128</v>
      </c>
      <c r="H1841" s="2" t="n">
        <v>85.812</v>
      </c>
      <c r="I1841" s="2" t="inlineStr">
        <is>
          <t>VCCIO</t>
        </is>
      </c>
    </row>
    <row r="1842">
      <c r="G1842" s="2" t="n">
        <v>1767.888</v>
      </c>
      <c r="H1842" s="2" t="n">
        <v>85.812</v>
      </c>
      <c r="I1842" s="2" t="inlineStr">
        <is>
          <t>VCCIO</t>
        </is>
      </c>
    </row>
    <row r="1843">
      <c r="G1843" s="2" t="n">
        <v>1845.648</v>
      </c>
      <c r="H1843" s="2" t="n">
        <v>85.812</v>
      </c>
      <c r="I1843" s="2" t="inlineStr">
        <is>
          <t>VCCIO</t>
        </is>
      </c>
    </row>
    <row r="1844">
      <c r="G1844" s="2" t="n">
        <v>1923.408</v>
      </c>
      <c r="H1844" s="2" t="n">
        <v>85.812</v>
      </c>
      <c r="I1844" s="2" t="inlineStr">
        <is>
          <t>VCCIO</t>
        </is>
      </c>
    </row>
    <row r="1845">
      <c r="G1845" s="2" t="n">
        <v>2001.168</v>
      </c>
      <c r="H1845" s="2" t="n">
        <v>85.812</v>
      </c>
      <c r="I1845" s="2" t="inlineStr">
        <is>
          <t>VCCIO</t>
        </is>
      </c>
    </row>
    <row r="1846">
      <c r="G1846" s="2" t="n">
        <v>2078.928</v>
      </c>
      <c r="H1846" s="2" t="n">
        <v>85.812</v>
      </c>
      <c r="I1846" s="2" t="inlineStr">
        <is>
          <t>VCCIO</t>
        </is>
      </c>
    </row>
    <row r="1847">
      <c r="G1847" s="2" t="n">
        <v>2156.688</v>
      </c>
      <c r="H1847" s="2" t="n">
        <v>85.812</v>
      </c>
      <c r="I1847" s="2" t="inlineStr">
        <is>
          <t>VCCIO</t>
        </is>
      </c>
    </row>
    <row r="1848">
      <c r="G1848" s="2" t="n">
        <v>2234.448</v>
      </c>
      <c r="H1848" s="2" t="n">
        <v>85.812</v>
      </c>
      <c r="I1848" s="2" t="inlineStr">
        <is>
          <t>VCCIO</t>
        </is>
      </c>
    </row>
    <row r="1849">
      <c r="G1849" s="2" t="n">
        <v>2312.208</v>
      </c>
      <c r="H1849" s="2" t="n">
        <v>85.812</v>
      </c>
      <c r="I1849" s="2" t="inlineStr">
        <is>
          <t>VCCIO</t>
        </is>
      </c>
    </row>
    <row r="1850">
      <c r="G1850" s="2" t="n">
        <v>2389.968</v>
      </c>
      <c r="H1850" s="2" t="n">
        <v>85.812</v>
      </c>
      <c r="I1850" s="2" t="inlineStr">
        <is>
          <t>VCCIO</t>
        </is>
      </c>
    </row>
    <row r="1851">
      <c r="G1851" s="2" t="n">
        <v>2467.728</v>
      </c>
      <c r="H1851" s="2" t="n">
        <v>85.812</v>
      </c>
      <c r="I1851" s="2" t="inlineStr">
        <is>
          <t>VCCIO</t>
        </is>
      </c>
    </row>
    <row r="1852">
      <c r="G1852" s="2" t="n">
        <v>2545.488</v>
      </c>
      <c r="H1852" s="2" t="n">
        <v>85.812</v>
      </c>
      <c r="I1852" s="2" t="inlineStr">
        <is>
          <t>VCCIO</t>
        </is>
      </c>
    </row>
    <row r="1853">
      <c r="G1853" s="2" t="n">
        <v>2623.248</v>
      </c>
      <c r="H1853" s="2" t="n">
        <v>85.812</v>
      </c>
      <c r="I1853" s="2" t="inlineStr">
        <is>
          <t>VCCIO</t>
        </is>
      </c>
    </row>
    <row r="1854">
      <c r="G1854" s="2" t="n">
        <v>2701.008</v>
      </c>
      <c r="H1854" s="2" t="n">
        <v>85.812</v>
      </c>
      <c r="I1854" s="2" t="inlineStr">
        <is>
          <t>VCCIO</t>
        </is>
      </c>
    </row>
    <row r="1855">
      <c r="G1855" s="2" t="n">
        <v>2778.768</v>
      </c>
      <c r="H1855" s="2" t="n">
        <v>85.812</v>
      </c>
      <c r="I1855" s="2" t="inlineStr">
        <is>
          <t>VCCIO</t>
        </is>
      </c>
    </row>
    <row r="1856">
      <c r="G1856" s="2" t="n">
        <v>2856.528</v>
      </c>
      <c r="H1856" s="2" t="n">
        <v>85.812</v>
      </c>
      <c r="I1856" s="2" t="inlineStr">
        <is>
          <t>VCCIO</t>
        </is>
      </c>
    </row>
    <row r="1857">
      <c r="G1857" s="2" t="n">
        <v>2934.28800000001</v>
      </c>
      <c r="H1857" s="2" t="n">
        <v>85.812</v>
      </c>
      <c r="I1857" s="2" t="inlineStr">
        <is>
          <t>VCCIO</t>
        </is>
      </c>
    </row>
    <row r="1858">
      <c r="G1858" s="2" t="n">
        <v>3012.04800000001</v>
      </c>
      <c r="H1858" s="2" t="n">
        <v>85.812</v>
      </c>
      <c r="I1858" s="2" t="inlineStr">
        <is>
          <t>VCCIO</t>
        </is>
      </c>
    </row>
    <row r="1859">
      <c r="G1859" s="2" t="n">
        <v>3089.80800000001</v>
      </c>
      <c r="H1859" s="2" t="n">
        <v>85.812</v>
      </c>
      <c r="I1859" s="2" t="inlineStr">
        <is>
          <t>VCCIO</t>
        </is>
      </c>
    </row>
    <row r="1860">
      <c r="G1860" s="2" t="n">
        <v>3167.56800000001</v>
      </c>
      <c r="H1860" s="2" t="n">
        <v>85.812</v>
      </c>
      <c r="I1860" s="2" t="inlineStr">
        <is>
          <t>VCCIO</t>
        </is>
      </c>
    </row>
    <row r="1861">
      <c r="G1861" s="2" t="n">
        <v>3245.32800000001</v>
      </c>
      <c r="H1861" s="2" t="n">
        <v>85.812</v>
      </c>
      <c r="I1861" s="2" t="inlineStr">
        <is>
          <t>VCCIO</t>
        </is>
      </c>
    </row>
    <row r="1862">
      <c r="G1862" s="2" t="n">
        <v>3323.08800000001</v>
      </c>
      <c r="H1862" s="2" t="n">
        <v>85.812</v>
      </c>
      <c r="I1862" s="2" t="inlineStr">
        <is>
          <t>VCCIO</t>
        </is>
      </c>
    </row>
  </sheetData>
  <autoFilter ref="G62:I1862"/>
  <mergeCells count="2">
    <mergeCell ref="G54:P54"/>
    <mergeCell ref="G61:I61"/>
  </mergeCells>
  <conditionalFormatting sqref="BY9:CH53">
    <cfRule type="containsText" priority="53" operator="containsText" dxfId="7" text="VDD">
      <formula>NOT(ISERROR(SEARCH("VDD",BY9)))</formula>
    </cfRule>
    <cfRule type="cellIs" priority="54" operator="equal" dxfId="1">
      <formula>"VCCIO"</formula>
    </cfRule>
    <cfRule type="cellIs" priority="55" operator="equal" dxfId="5">
      <formula>"VSS"</formula>
    </cfRule>
    <cfRule type="containsText" priority="56" operator="containsText" dxfId="4" text="TX">
      <formula>NOT(ISERROR(SEARCH("TX",BY9)))</formula>
    </cfRule>
    <cfRule type="containsText" priority="57" operator="containsText" dxfId="3" text="RX">
      <formula>NOT(ISERROR(SEARCH("RX",BY9)))</formula>
    </cfRule>
  </conditionalFormatting>
  <conditionalFormatting sqref="BO9:BX53">
    <cfRule type="containsText" priority="48" operator="containsText" dxfId="7" text="VDD">
      <formula>NOT(ISERROR(SEARCH("VDD",BO9)))</formula>
    </cfRule>
    <cfRule type="cellIs" priority="49" operator="equal" dxfId="1">
      <formula>"VCCIO"</formula>
    </cfRule>
    <cfRule type="cellIs" priority="50" operator="equal" dxfId="5">
      <formula>"VSS"</formula>
    </cfRule>
    <cfRule type="containsText" priority="51" operator="containsText" dxfId="4" text="TX">
      <formula>NOT(ISERROR(SEARCH("TX",BO9)))</formula>
    </cfRule>
    <cfRule type="containsText" priority="52" operator="containsText" dxfId="3" text="RX">
      <formula>NOT(ISERROR(SEARCH("RX",BO9)))</formula>
    </cfRule>
  </conditionalFormatting>
  <conditionalFormatting sqref="BE9:BN53">
    <cfRule type="containsText" priority="43" operator="containsText" dxfId="7" text="VDD">
      <formula>NOT(ISERROR(SEARCH("VDD",BE9)))</formula>
    </cfRule>
    <cfRule type="cellIs" priority="44" operator="equal" dxfId="1">
      <formula>"VCCIO"</formula>
    </cfRule>
    <cfRule type="cellIs" priority="45" operator="equal" dxfId="5">
      <formula>"VSS"</formula>
    </cfRule>
    <cfRule type="containsText" priority="46" operator="containsText" dxfId="4" text="TX">
      <formula>NOT(ISERROR(SEARCH("TX",BE9)))</formula>
    </cfRule>
    <cfRule type="containsText" priority="47" operator="containsText" dxfId="3" text="RX">
      <formula>NOT(ISERROR(SEARCH("RX",BE9)))</formula>
    </cfRule>
  </conditionalFormatting>
  <conditionalFormatting sqref="AU9:BD53">
    <cfRule type="containsText" priority="38" operator="containsText" dxfId="7" text="VDD">
      <formula>NOT(ISERROR(SEARCH("VDD",AU9)))</formula>
    </cfRule>
    <cfRule type="cellIs" priority="39" operator="equal" dxfId="1">
      <formula>"VCCIO"</formula>
    </cfRule>
    <cfRule type="cellIs" priority="40" operator="equal" dxfId="5">
      <formula>"VSS"</formula>
    </cfRule>
    <cfRule type="containsText" priority="41" operator="containsText" dxfId="4" text="TX">
      <formula>NOT(ISERROR(SEARCH("TX",AU9)))</formula>
    </cfRule>
    <cfRule type="containsText" priority="42" operator="containsText" dxfId="3" text="RX">
      <formula>NOT(ISERROR(SEARCH("RX",AU9)))</formula>
    </cfRule>
  </conditionalFormatting>
  <conditionalFormatting sqref="G9:P53">
    <cfRule type="containsText" priority="33" operator="containsText" dxfId="7" text="VDD">
      <formula>NOT(ISERROR(SEARCH("VDD",G9)))</formula>
    </cfRule>
    <cfRule type="cellIs" priority="34" operator="equal" dxfId="1">
      <formula>"VCCIO"</formula>
    </cfRule>
    <cfRule type="cellIs" priority="35" operator="equal" dxfId="5">
      <formula>"VSS"</formula>
    </cfRule>
    <cfRule type="containsText" priority="36" operator="containsText" dxfId="4" text="TX">
      <formula>NOT(ISERROR(SEARCH("TX",G9)))</formula>
    </cfRule>
    <cfRule type="containsText" priority="37" operator="containsText" dxfId="3" text="RX">
      <formula>NOT(ISERROR(SEARCH("RX",G9)))</formula>
    </cfRule>
  </conditionalFormatting>
  <conditionalFormatting sqref="Q9:Z53">
    <cfRule type="containsText" priority="28" operator="containsText" dxfId="7" text="VDD">
      <formula>NOT(ISERROR(SEARCH("VDD",Q9)))</formula>
    </cfRule>
    <cfRule type="cellIs" priority="29" operator="equal" dxfId="1">
      <formula>"VCCIO"</formula>
    </cfRule>
    <cfRule type="cellIs" priority="30" operator="equal" dxfId="5">
      <formula>"VSS"</formula>
    </cfRule>
    <cfRule type="containsText" priority="31" operator="containsText" dxfId="4" text="TX">
      <formula>NOT(ISERROR(SEARCH("TX",Q9)))</formula>
    </cfRule>
    <cfRule type="containsText" priority="32" operator="containsText" dxfId="3" text="RX">
      <formula>NOT(ISERROR(SEARCH("RX",Q9)))</formula>
    </cfRule>
  </conditionalFormatting>
  <conditionalFormatting sqref="AA9:AJ53">
    <cfRule type="containsText" priority="23" operator="containsText" dxfId="7" text="VDD">
      <formula>NOT(ISERROR(SEARCH("VDD",AA9)))</formula>
    </cfRule>
    <cfRule type="cellIs" priority="24" operator="equal" dxfId="1">
      <formula>"VCCIO"</formula>
    </cfRule>
    <cfRule type="cellIs" priority="25" operator="equal" dxfId="5">
      <formula>"VSS"</formula>
    </cfRule>
    <cfRule type="containsText" priority="26" operator="containsText" dxfId="4" text="TX">
      <formula>NOT(ISERROR(SEARCH("TX",AA9)))</formula>
    </cfRule>
    <cfRule type="containsText" priority="27" operator="containsText" dxfId="3" text="RX">
      <formula>NOT(ISERROR(SEARCH("RX",AA9)))</formula>
    </cfRule>
  </conditionalFormatting>
  <conditionalFormatting sqref="AK9:AT53">
    <cfRule type="containsText" priority="18" operator="containsText" dxfId="7" text="VDD">
      <formula>NOT(ISERROR(SEARCH("VDD",AK9)))</formula>
    </cfRule>
    <cfRule type="cellIs" priority="19" operator="equal" dxfId="1">
      <formula>"VCCIO"</formula>
    </cfRule>
    <cfRule type="cellIs" priority="20" operator="equal" dxfId="5">
      <formula>"VSS"</formula>
    </cfRule>
    <cfRule type="containsText" priority="21" operator="containsText" dxfId="4" text="TX">
      <formula>NOT(ISERROR(SEARCH("TX",AK9)))</formula>
    </cfRule>
    <cfRule type="containsText" priority="22" operator="containsText" dxfId="3" text="RX">
      <formula>NOT(ISERROR(SEARCH("RX",AK9)))</formula>
    </cfRule>
  </conditionalFormatting>
  <conditionalFormatting sqref="C9:F53">
    <cfRule type="containsText" priority="13" operator="containsText" dxfId="7" text="VDD">
      <formula>NOT(ISERROR(SEARCH("VDD",C9)))</formula>
    </cfRule>
    <cfRule type="cellIs" priority="14" operator="equal" dxfId="1">
      <formula>"VCCIO"</formula>
    </cfRule>
    <cfRule type="cellIs" priority="15" operator="equal" dxfId="5">
      <formula>"VSS"</formula>
    </cfRule>
    <cfRule type="containsText" priority="16" operator="containsText" dxfId="4" text="TX">
      <formula>NOT(ISERROR(SEARCH("TX",C9)))</formula>
    </cfRule>
    <cfRule type="containsText" priority="17" operator="containsText" dxfId="3" text="RX">
      <formula>NOT(ISERROR(SEARCH("RX",C9)))</formula>
    </cfRule>
  </conditionalFormatting>
  <conditionalFormatting sqref="CI9:CJ53">
    <cfRule type="containsText" priority="8" operator="containsText" dxfId="7" text="VDD">
      <formula>NOT(ISERROR(SEARCH("VDD",CI9)))</formula>
    </cfRule>
    <cfRule type="cellIs" priority="9" operator="equal" dxfId="1">
      <formula>"VCCIO"</formula>
    </cfRule>
    <cfRule type="cellIs" priority="10" operator="equal" dxfId="5">
      <formula>"VSS"</formula>
    </cfRule>
    <cfRule type="containsText" priority="11" operator="containsText" dxfId="4" text="TX">
      <formula>NOT(ISERROR(SEARCH("TX",CI9)))</formula>
    </cfRule>
    <cfRule type="containsText" priority="12" operator="containsText" dxfId="3" text="RX">
      <formula>NOT(ISERROR(SEARCH("RX",CI9)))</formula>
    </cfRule>
  </conditionalFormatting>
  <conditionalFormatting sqref="C9:CJ53">
    <cfRule type="cellIs" priority="7" operator="equal" dxfId="8">
      <formula>"NC"</formula>
    </cfRule>
  </conditionalFormatting>
  <conditionalFormatting sqref="CK9:CT53">
    <cfRule type="cellIs" priority="1" operator="equal" dxfId="8">
      <formula>"NC"</formula>
    </cfRule>
    <cfRule type="containsText" priority="2" operator="containsText" dxfId="7" text="VDD">
      <formula>NOT(ISERROR(SEARCH("VDD",CK9)))</formula>
    </cfRule>
    <cfRule type="cellIs" priority="3" operator="equal" dxfId="1">
      <formula>"VCCIO"</formula>
    </cfRule>
    <cfRule type="cellIs" priority="4" operator="equal" dxfId="5">
      <formula>"VSS"</formula>
    </cfRule>
    <cfRule type="containsText" priority="5" operator="containsText" dxfId="4" text="TX">
      <formula>NOT(ISERROR(SEARCH("TX",CK9)))</formula>
    </cfRule>
    <cfRule type="containsText" priority="6" operator="containsText" dxfId="3" text="RX">
      <formula>NOT(ISERROR(SEARCH("RX",CK9)))</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codeName="Sheet9">
    <outlinePr summaryBelow="1" summaryRight="1"/>
    <pageSetUpPr/>
  </sheetPr>
  <dimension ref="D8:AQ52"/>
  <sheetViews>
    <sheetView zoomScale="55" zoomScaleNormal="55" workbookViewId="0">
      <selection activeCell="Z66" sqref="Z66"/>
    </sheetView>
  </sheetViews>
  <sheetFormatPr baseColWidth="8" defaultRowHeight="15"/>
  <sheetData>
    <row r="8">
      <c r="D8" s="26" t="n"/>
      <c r="E8" s="26" t="n"/>
      <c r="F8" s="26" t="n"/>
      <c r="G8" s="26" t="n"/>
      <c r="H8" s="26" t="n"/>
      <c r="I8" s="26"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c r="AQ8" s="26" t="n"/>
    </row>
    <row r="9">
      <c r="D9" s="26" t="n"/>
      <c r="E9" s="26" t="n"/>
      <c r="F9" s="26" t="n"/>
      <c r="G9" s="26" t="n"/>
      <c r="H9" s="26" t="n"/>
      <c r="I9" s="26"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c r="AQ9" s="26" t="n"/>
    </row>
    <row r="10">
      <c r="D10" s="26" t="n"/>
      <c r="E10" s="26" t="n"/>
      <c r="F10" s="26" t="n"/>
      <c r="G10" s="26" t="n"/>
      <c r="H10" s="26" t="n"/>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c r="AQ10" s="26" t="n"/>
    </row>
    <row r="11">
      <c r="D11" s="26" t="n"/>
      <c r="E11" s="26" t="n"/>
      <c r="F11" s="26" t="n"/>
      <c r="G11" s="26" t="inlineStr">
        <is>
          <t>VDD</t>
        </is>
      </c>
      <c r="H11" s="26" t="n"/>
      <c r="I11" s="26" t="inlineStr">
        <is>
          <t>VSS</t>
        </is>
      </c>
      <c r="J11" s="26" t="n"/>
      <c r="K11" s="26" t="inlineStr">
        <is>
          <t>VSS</t>
        </is>
      </c>
      <c r="L11" s="26" t="n"/>
      <c r="M11" s="26" t="inlineStr">
        <is>
          <t>VSS</t>
        </is>
      </c>
      <c r="N11" s="26" t="n"/>
      <c r="O11" s="26" t="inlineStr">
        <is>
          <t>VSS</t>
        </is>
      </c>
      <c r="P11" s="26" t="n"/>
      <c r="Q11" s="26" t="inlineStr">
        <is>
          <t>VSS</t>
        </is>
      </c>
      <c r="R11" s="26" t="n"/>
      <c r="S11" s="26" t="inlineStr">
        <is>
          <t>VSS</t>
        </is>
      </c>
      <c r="T11" s="26" t="n"/>
      <c r="U11" s="26" t="inlineStr">
        <is>
          <t>VSS</t>
        </is>
      </c>
      <c r="V11" s="26" t="n"/>
      <c r="W11" s="26" t="inlineStr">
        <is>
          <t>VSS</t>
        </is>
      </c>
      <c r="X11" s="26" t="n"/>
      <c r="Y11" s="26" t="inlineStr">
        <is>
          <t>VSS</t>
        </is>
      </c>
      <c r="Z11" s="26" t="n"/>
      <c r="AA11" s="26" t="inlineStr">
        <is>
          <t>VSS</t>
        </is>
      </c>
      <c r="AB11" s="26" t="n"/>
      <c r="AC11" s="26" t="inlineStr">
        <is>
          <t>VSS</t>
        </is>
      </c>
      <c r="AD11" s="26" t="n"/>
      <c r="AE11" s="26" t="inlineStr">
        <is>
          <t>VSS</t>
        </is>
      </c>
      <c r="AF11" s="26" t="n"/>
      <c r="AG11" s="26" t="inlineStr">
        <is>
          <t>VSS</t>
        </is>
      </c>
      <c r="AH11" s="26" t="n"/>
      <c r="AI11" s="26" t="inlineStr">
        <is>
          <t>VSS</t>
        </is>
      </c>
      <c r="AJ11" s="26" t="n"/>
      <c r="AK11" s="26" t="inlineStr">
        <is>
          <t>VSS</t>
        </is>
      </c>
      <c r="AL11" s="26" t="n"/>
      <c r="AM11" s="26" t="inlineStr">
        <is>
          <t>VSS</t>
        </is>
      </c>
      <c r="AN11" s="26" t="n"/>
      <c r="AO11" s="26" t="n"/>
      <c r="AP11" s="26" t="n"/>
      <c r="AQ11" s="26" t="n"/>
    </row>
    <row r="12">
      <c r="D12" s="26" t="n"/>
      <c r="E12" s="26" t="n"/>
      <c r="F12" s="26" t="inlineStr">
        <is>
          <t>TC_VDDQ</t>
        </is>
      </c>
      <c r="G12" s="26" t="n"/>
      <c r="H12" s="26" t="inlineStr">
        <is>
          <t>TC_VDDQ</t>
        </is>
      </c>
      <c r="I12" s="26" t="n"/>
      <c r="J12" s="26" t="inlineStr">
        <is>
          <t>TC_VDDQ</t>
        </is>
      </c>
      <c r="K12" s="26" t="n"/>
      <c r="L12" s="26" t="inlineStr">
        <is>
          <t>TC_VDDQ</t>
        </is>
      </c>
      <c r="M12" s="26" t="n"/>
      <c r="N12" s="26" t="inlineStr">
        <is>
          <t>TC_VDDQ</t>
        </is>
      </c>
      <c r="O12" s="26" t="n"/>
      <c r="P12" s="26" t="inlineStr">
        <is>
          <t>TC_VDDQ</t>
        </is>
      </c>
      <c r="Q12" s="26" t="n"/>
      <c r="R12" s="26" t="inlineStr">
        <is>
          <t>TC_VDDQ</t>
        </is>
      </c>
      <c r="S12" s="26" t="n"/>
      <c r="T12" s="26" t="inlineStr">
        <is>
          <t>TC_VDDQ</t>
        </is>
      </c>
      <c r="U12" s="26" t="n"/>
      <c r="V12" s="26" t="inlineStr">
        <is>
          <t>TC_VDDQ</t>
        </is>
      </c>
      <c r="W12" s="26" t="n"/>
      <c r="X12" s="26" t="inlineStr">
        <is>
          <t>TC_VDDQ</t>
        </is>
      </c>
      <c r="Y12" s="26" t="n"/>
      <c r="Z12" s="26" t="inlineStr">
        <is>
          <t>TC_VDDQ</t>
        </is>
      </c>
      <c r="AA12" s="26" t="n"/>
      <c r="AB12" s="26" t="inlineStr">
        <is>
          <t>TC_VDDQ</t>
        </is>
      </c>
      <c r="AC12" s="26" t="n"/>
      <c r="AD12" s="26" t="inlineStr">
        <is>
          <t>TC_VDDQ</t>
        </is>
      </c>
      <c r="AE12" s="26" t="n"/>
      <c r="AF12" s="26" t="inlineStr">
        <is>
          <t>TC_VDDQ</t>
        </is>
      </c>
      <c r="AG12" s="26" t="n"/>
      <c r="AH12" s="26" t="inlineStr">
        <is>
          <t>TC_VDDQ</t>
        </is>
      </c>
      <c r="AI12" s="26" t="n"/>
      <c r="AJ12" s="26" t="inlineStr">
        <is>
          <t>TC_VDDQ</t>
        </is>
      </c>
      <c r="AK12" s="26" t="n"/>
      <c r="AL12" s="26" t="inlineStr">
        <is>
          <t>TC_VDDQ</t>
        </is>
      </c>
      <c r="AM12" s="26" t="n"/>
      <c r="AN12" s="26" t="inlineStr">
        <is>
          <t>TC_VDDQ</t>
        </is>
      </c>
      <c r="AO12" s="26" t="n"/>
      <c r="AP12" s="26" t="n"/>
      <c r="AQ12" s="26" t="n"/>
    </row>
    <row r="13">
      <c r="D13" s="26" t="n"/>
      <c r="E13" s="26" t="inlineStr">
        <is>
          <t>VSS</t>
        </is>
      </c>
      <c r="F13" s="26" t="n"/>
      <c r="G13" s="26" t="inlineStr">
        <is>
          <t>VDD</t>
        </is>
      </c>
      <c r="H13" s="26" t="n"/>
      <c r="I13" s="26" t="inlineStr">
        <is>
          <t>VDD</t>
        </is>
      </c>
      <c r="J13" s="26" t="n"/>
      <c r="K13" s="26" t="inlineStr">
        <is>
          <t>VDD</t>
        </is>
      </c>
      <c r="L13" s="26" t="n"/>
      <c r="M13" s="26" t="inlineStr">
        <is>
          <t>VDD</t>
        </is>
      </c>
      <c r="N13" s="26" t="n"/>
      <c r="O13" s="26" t="inlineStr">
        <is>
          <t>VDD</t>
        </is>
      </c>
      <c r="P13" s="26" t="n"/>
      <c r="Q13" s="26" t="inlineStr">
        <is>
          <t>VDD</t>
        </is>
      </c>
      <c r="R13" s="26" t="n"/>
      <c r="S13" s="26" t="inlineStr">
        <is>
          <t>VDD</t>
        </is>
      </c>
      <c r="T13" s="26" t="n"/>
      <c r="U13" s="26" t="inlineStr">
        <is>
          <t>VDD</t>
        </is>
      </c>
      <c r="V13" s="26" t="n"/>
      <c r="W13" s="26" t="inlineStr">
        <is>
          <t>VDD</t>
        </is>
      </c>
      <c r="X13" s="26" t="n"/>
      <c r="Y13" s="26" t="inlineStr">
        <is>
          <t>VDD</t>
        </is>
      </c>
      <c r="Z13" s="26" t="n"/>
      <c r="AA13" s="26" t="inlineStr">
        <is>
          <t>VDD</t>
        </is>
      </c>
      <c r="AB13" s="26" t="n"/>
      <c r="AC13" s="26" t="inlineStr">
        <is>
          <t>VDD</t>
        </is>
      </c>
      <c r="AD13" s="26" t="n"/>
      <c r="AE13" s="26" t="inlineStr">
        <is>
          <t>VDD</t>
        </is>
      </c>
      <c r="AF13" s="26" t="n"/>
      <c r="AG13" s="26" t="inlineStr">
        <is>
          <t>VDD</t>
        </is>
      </c>
      <c r="AH13" s="26" t="n"/>
      <c r="AI13" s="26" t="inlineStr">
        <is>
          <t>VSS</t>
        </is>
      </c>
      <c r="AJ13" s="26" t="n"/>
      <c r="AK13" s="26" t="inlineStr">
        <is>
          <t>VSS</t>
        </is>
      </c>
      <c r="AL13" s="26" t="n"/>
      <c r="AM13" s="26" t="inlineStr">
        <is>
          <t>VSS</t>
        </is>
      </c>
      <c r="AN13" s="26" t="n"/>
      <c r="AO13" s="26" t="inlineStr">
        <is>
          <t>VSS</t>
        </is>
      </c>
      <c r="AP13" s="26" t="n"/>
      <c r="AQ13" s="26" t="n"/>
    </row>
    <row r="14">
      <c r="D14" s="26" t="inlineStr">
        <is>
          <t>VSS</t>
        </is>
      </c>
      <c r="E14" s="26" t="n"/>
      <c r="F14" s="26" t="inlineStr">
        <is>
          <t>RDI_LP_CFG[0]</t>
        </is>
      </c>
      <c r="G14" s="26" t="n"/>
      <c r="H14" s="26" t="inlineStr">
        <is>
          <t>RDI_PL_CFG[1]</t>
        </is>
      </c>
      <c r="I14" s="26" t="n"/>
      <c r="J14" s="26" t="inlineStr">
        <is>
          <t>VDD</t>
        </is>
      </c>
      <c r="K14" s="26" t="n"/>
      <c r="L14" s="26" t="inlineStr">
        <is>
          <t>RDI_LP_CFG[4]</t>
        </is>
      </c>
      <c r="M14" s="26" t="n"/>
      <c r="N14" s="26" t="inlineStr">
        <is>
          <t>RDI_LP_CFG[6]</t>
        </is>
      </c>
      <c r="O14" s="26" t="n"/>
      <c r="P14" s="26" t="inlineStr">
        <is>
          <t>VDD</t>
        </is>
      </c>
      <c r="Q14" s="26" t="n"/>
      <c r="R14" s="26" t="inlineStr">
        <is>
          <t>RDI_PL_CFG[8]</t>
        </is>
      </c>
      <c r="S14" s="26" t="n"/>
      <c r="T14" s="26" t="inlineStr">
        <is>
          <t>RDI_LP_CFG[10]</t>
        </is>
      </c>
      <c r="U14" s="26" t="n"/>
      <c r="V14" s="26" t="inlineStr">
        <is>
          <t>VDD</t>
        </is>
      </c>
      <c r="W14" s="26" t="n"/>
      <c r="X14" s="26" t="inlineStr">
        <is>
          <t>RDI_LP_CFG[12]</t>
        </is>
      </c>
      <c r="Y14" s="26" t="n"/>
      <c r="Z14" s="26" t="inlineStr">
        <is>
          <t>RDI_LP_CFG[14]</t>
        </is>
      </c>
      <c r="AA14" s="26" t="n"/>
      <c r="AB14" s="26" t="inlineStr">
        <is>
          <t>VDD</t>
        </is>
      </c>
      <c r="AC14" s="26" t="n"/>
      <c r="AD14" s="26" t="inlineStr">
        <is>
          <t>RDI_CFG_CLK</t>
        </is>
      </c>
      <c r="AE14" s="26" t="n"/>
      <c r="AF14" s="26" t="inlineStr">
        <is>
          <t>RDI_PL_CFG_CRD</t>
        </is>
      </c>
      <c r="AG14" s="26" t="n"/>
      <c r="AH14" s="26" t="inlineStr">
        <is>
          <t>VDD</t>
        </is>
      </c>
      <c r="AI14" s="26" t="n"/>
      <c r="AJ14" s="26" t="inlineStr">
        <is>
          <t>VDD</t>
        </is>
      </c>
      <c r="AK14" s="26" t="n"/>
      <c r="AL14" s="26" t="inlineStr">
        <is>
          <t>VDD</t>
        </is>
      </c>
      <c r="AM14" s="26" t="n"/>
      <c r="AN14" s="26" t="inlineStr">
        <is>
          <t>VDD</t>
        </is>
      </c>
      <c r="AO14" s="26" t="n"/>
      <c r="AP14" s="26" t="inlineStr">
        <is>
          <t>VSS</t>
        </is>
      </c>
      <c r="AQ14" s="26" t="n"/>
    </row>
    <row r="15">
      <c r="D15" s="26" t="n"/>
      <c r="E15" s="26" t="inlineStr">
        <is>
          <t>VSS</t>
        </is>
      </c>
      <c r="F15" s="26" t="n"/>
      <c r="G15" s="26" t="inlineStr">
        <is>
          <t>RDI_LP_CFG[1]</t>
        </is>
      </c>
      <c r="H15" s="26" t="n"/>
      <c r="I15" s="26" t="inlineStr">
        <is>
          <t>RDI_LP_CFG[2]</t>
        </is>
      </c>
      <c r="J15" s="26" t="n"/>
      <c r="K15" s="26" t="inlineStr">
        <is>
          <t>RDI_PL_CFG[19]</t>
        </is>
      </c>
      <c r="L15" s="26" t="n"/>
      <c r="M15" s="26" t="inlineStr">
        <is>
          <t>RDI_LP_CFG[5]</t>
        </is>
      </c>
      <c r="N15" s="26" t="n"/>
      <c r="O15" s="26" t="inlineStr">
        <is>
          <t>RDI_PL_CFG[6]</t>
        </is>
      </c>
      <c r="P15" s="26" t="n"/>
      <c r="Q15" s="26" t="inlineStr">
        <is>
          <t>RDI_LP_CFG[8]</t>
        </is>
      </c>
      <c r="R15" s="26" t="n"/>
      <c r="S15" s="26" t="inlineStr">
        <is>
          <t>RDI_PL_CFG[9]</t>
        </is>
      </c>
      <c r="T15" s="26" t="n"/>
      <c r="U15" s="26" t="inlineStr">
        <is>
          <t>RDI_LP_CFG[11]</t>
        </is>
      </c>
      <c r="V15" s="26" t="n"/>
      <c r="W15" s="26" t="inlineStr">
        <is>
          <t>RDI_PL_CFG[11]</t>
        </is>
      </c>
      <c r="X15" s="26" t="n"/>
      <c r="Y15" s="26" t="inlineStr">
        <is>
          <t>RDI_LP_CFG[13]</t>
        </is>
      </c>
      <c r="Z15" s="26" t="n"/>
      <c r="AA15" s="26" t="inlineStr">
        <is>
          <t>RDI_PL_CFG[14]</t>
        </is>
      </c>
      <c r="AB15" s="26" t="n"/>
      <c r="AC15" s="26" t="inlineStr">
        <is>
          <t>RDI_PL_CFG[15]</t>
        </is>
      </c>
      <c r="AD15" s="26" t="n"/>
      <c r="AE15" s="26" t="inlineStr">
        <is>
          <t>RDI_PL_CFG_VLD</t>
        </is>
      </c>
      <c r="AF15" s="26" t="n"/>
      <c r="AG15" s="26" t="inlineStr">
        <is>
          <t>TDI</t>
        </is>
      </c>
      <c r="AH15" s="26" t="n"/>
      <c r="AI15" s="26" t="inlineStr">
        <is>
          <t>VSS</t>
        </is>
      </c>
      <c r="AJ15" s="26" t="n"/>
      <c r="AK15" s="26" t="inlineStr">
        <is>
          <t>VSS</t>
        </is>
      </c>
      <c r="AL15" s="26" t="n"/>
      <c r="AM15" s="26" t="inlineStr">
        <is>
          <t>asrc</t>
        </is>
      </c>
      <c r="AN15" s="26" t="n"/>
      <c r="AO15" s="26" t="inlineStr">
        <is>
          <t>asense</t>
        </is>
      </c>
      <c r="AP15" s="26" t="n"/>
      <c r="AQ15" s="26" t="n"/>
    </row>
    <row r="16">
      <c r="D16" s="26" t="inlineStr">
        <is>
          <t>VSS</t>
        </is>
      </c>
      <c r="E16" s="26" t="n"/>
      <c r="F16" s="26" t="inlineStr">
        <is>
          <t>RDI_PL_CFG[0]</t>
        </is>
      </c>
      <c r="G16" s="26" t="n"/>
      <c r="H16" s="26" t="inlineStr">
        <is>
          <t>RDI_PL_CFG[17]</t>
        </is>
      </c>
      <c r="I16" s="26" t="n"/>
      <c r="J16" s="26" t="inlineStr">
        <is>
          <t>RDI_LP_CFG[3]</t>
        </is>
      </c>
      <c r="K16" s="26" t="n"/>
      <c r="L16" s="26" t="inlineStr">
        <is>
          <t>RDI_PL_CFG[4]</t>
        </is>
      </c>
      <c r="M16" s="26" t="n"/>
      <c r="N16" s="26" t="inlineStr">
        <is>
          <t>RDI_PL_CFG[5]</t>
        </is>
      </c>
      <c r="O16" s="26" t="n"/>
      <c r="P16" s="26" t="inlineStr">
        <is>
          <t>RDI_LP_CFG[7]</t>
        </is>
      </c>
      <c r="Q16" s="26" t="n"/>
      <c r="R16" s="26" t="inlineStr">
        <is>
          <t>RDI_LP_CFG[9]</t>
        </is>
      </c>
      <c r="S16" s="26" t="n"/>
      <c r="T16" s="26" t="inlineStr">
        <is>
          <t>RDI_PL_CFG[24]</t>
        </is>
      </c>
      <c r="U16" s="26" t="n"/>
      <c r="V16" s="26" t="inlineStr">
        <is>
          <t>RDI_PL_CFG[10]</t>
        </is>
      </c>
      <c r="W16" s="26" t="n"/>
      <c r="X16" s="26" t="inlineStr">
        <is>
          <t>RDI_PL_CFG[12]</t>
        </is>
      </c>
      <c r="Y16" s="26" t="n"/>
      <c r="Z16" s="26" t="inlineStr">
        <is>
          <t>RDI_PL_CFG[13]</t>
        </is>
      </c>
      <c r="AA16" s="26" t="n"/>
      <c r="AB16" s="26" t="inlineStr">
        <is>
          <t>RDI_LP_CFG[15]</t>
        </is>
      </c>
      <c r="AC16" s="26" t="n"/>
      <c r="AD16" s="26" t="inlineStr">
        <is>
          <t>RDI_LP_CFG_VLD</t>
        </is>
      </c>
      <c r="AE16" s="26" t="n"/>
      <c r="AF16" s="26" t="inlineStr">
        <is>
          <t>TMS</t>
        </is>
      </c>
      <c r="AG16" s="26" t="n"/>
      <c r="AH16" s="26" t="inlineStr">
        <is>
          <t>DBG_SEL[0]</t>
        </is>
      </c>
      <c r="AI16" s="26" t="n"/>
      <c r="AJ16" s="26" t="inlineStr">
        <is>
          <t>CLK_N</t>
        </is>
      </c>
      <c r="AK16" s="26" t="n"/>
      <c r="AL16" s="26" t="inlineStr">
        <is>
          <t>CLK_P</t>
        </is>
      </c>
      <c r="AM16" s="26" t="n"/>
      <c r="AN16" s="26" t="inlineStr">
        <is>
          <t>VDD</t>
        </is>
      </c>
      <c r="AO16" s="26" t="n"/>
      <c r="AP16" s="26" t="inlineStr">
        <is>
          <t>VSS</t>
        </is>
      </c>
      <c r="AQ16" s="26" t="n"/>
    </row>
    <row r="17">
      <c r="D17" s="26" t="n"/>
      <c r="E17" s="26" t="inlineStr">
        <is>
          <t>VSS</t>
        </is>
      </c>
      <c r="F17" s="26" t="n"/>
      <c r="G17" s="26" t="inlineStr">
        <is>
          <t>RDI_PL_CFG[16]</t>
        </is>
      </c>
      <c r="H17" s="26" t="n"/>
      <c r="I17" s="26" t="inlineStr">
        <is>
          <t>RDI_LP_CFG[18]</t>
        </is>
      </c>
      <c r="J17" s="26" t="n"/>
      <c r="K17" s="26" t="inlineStr">
        <is>
          <t>RDI_PL_CFG[2]</t>
        </is>
      </c>
      <c r="L17" s="26" t="n"/>
      <c r="M17" s="26" t="inlineStr">
        <is>
          <t>RDI_PL_CFG[20]</t>
        </is>
      </c>
      <c r="N17" s="26" t="n"/>
      <c r="O17" s="26" t="inlineStr">
        <is>
          <t>RDI_PL_CFG[21]</t>
        </is>
      </c>
      <c r="P17" s="26" t="n"/>
      <c r="Q17" s="26" t="inlineStr">
        <is>
          <t>RDI_PL_CFG[7]</t>
        </is>
      </c>
      <c r="R17" s="26" t="n"/>
      <c r="S17" s="26" t="inlineStr">
        <is>
          <t>RDI_LP_CFG[25]</t>
        </is>
      </c>
      <c r="T17" s="26" t="n"/>
      <c r="U17" s="26" t="inlineStr">
        <is>
          <t>RDI_PL_CFG[25]</t>
        </is>
      </c>
      <c r="V17" s="26" t="n"/>
      <c r="W17" s="26" t="inlineStr">
        <is>
          <t>RDI_LP_CFG[27]</t>
        </is>
      </c>
      <c r="X17" s="26" t="n"/>
      <c r="Y17" s="26" t="inlineStr">
        <is>
          <t>RDI_LP_CFG[29]</t>
        </is>
      </c>
      <c r="Z17" s="26" t="n"/>
      <c r="AA17" s="26" t="inlineStr">
        <is>
          <t>RDI_LP_CFG[30]</t>
        </is>
      </c>
      <c r="AB17" s="26" t="n"/>
      <c r="AC17" s="26" t="inlineStr">
        <is>
          <t>RDI_LP_CFG[31]</t>
        </is>
      </c>
      <c r="AD17" s="26" t="n"/>
      <c r="AE17" s="26" t="inlineStr">
        <is>
          <t>RDI_MODE</t>
        </is>
      </c>
      <c r="AF17" s="26" t="n"/>
      <c r="AG17" s="26" t="inlineStr">
        <is>
          <t>TDO</t>
        </is>
      </c>
      <c r="AH17" s="26" t="n"/>
      <c r="AI17" s="26" t="inlineStr">
        <is>
          <t>VSS</t>
        </is>
      </c>
      <c r="AJ17" s="26" t="n"/>
      <c r="AK17" s="26" t="inlineStr">
        <is>
          <t>VSS</t>
        </is>
      </c>
      <c r="AL17" s="26" t="n"/>
      <c r="AM17" s="26" t="inlineStr">
        <is>
          <t>csrc</t>
        </is>
      </c>
      <c r="AN17" s="26" t="n"/>
      <c r="AO17" s="26" t="inlineStr">
        <is>
          <t>csense</t>
        </is>
      </c>
      <c r="AP17" s="26" t="n"/>
      <c r="AQ17" s="26" t="n"/>
    </row>
    <row r="18">
      <c r="D18" s="26" t="inlineStr">
        <is>
          <t>VSS</t>
        </is>
      </c>
      <c r="E18" s="26" t="n"/>
      <c r="F18" s="26" t="inlineStr">
        <is>
          <t>RDI_LP_CFG[16]</t>
        </is>
      </c>
      <c r="G18" s="26" t="n"/>
      <c r="H18" s="26" t="inlineStr">
        <is>
          <t>RDI_LP_CFG[17]</t>
        </is>
      </c>
      <c r="I18" s="26" t="n"/>
      <c r="J18" s="26" t="inlineStr">
        <is>
          <t>RDI_PL_CFG[3]</t>
        </is>
      </c>
      <c r="K18" s="26" t="n"/>
      <c r="L18" s="26" t="inlineStr">
        <is>
          <t>RDI_LP_CFG[20]</t>
        </is>
      </c>
      <c r="M18" s="26" t="n"/>
      <c r="N18" s="26" t="inlineStr">
        <is>
          <t>RDI_LP_CFG[21]</t>
        </is>
      </c>
      <c r="O18" s="26" t="n"/>
      <c r="P18" s="26" t="inlineStr">
        <is>
          <t>RDI_LP_CFG[23]</t>
        </is>
      </c>
      <c r="Q18" s="26" t="n"/>
      <c r="R18" s="26" t="inlineStr">
        <is>
          <t>RDI_LP_CFG[24]</t>
        </is>
      </c>
      <c r="S18" s="26" t="n"/>
      <c r="T18" s="26" t="inlineStr">
        <is>
          <t>RDI_PL_CFG[23]</t>
        </is>
      </c>
      <c r="U18" s="26" t="n"/>
      <c r="V18" s="26" t="inlineStr">
        <is>
          <t>RDI_PL_CFG[27]</t>
        </is>
      </c>
      <c r="W18" s="26" t="n"/>
      <c r="X18" s="26" t="inlineStr">
        <is>
          <t>RDI_PL_CFG[28]</t>
        </is>
      </c>
      <c r="Y18" s="26" t="n"/>
      <c r="Z18" s="26" t="inlineStr">
        <is>
          <t>RDI_LP_CFG[28]</t>
        </is>
      </c>
      <c r="AA18" s="26" t="n"/>
      <c r="AB18" s="26" t="inlineStr">
        <is>
          <t>RDI_PL_CFG[30]</t>
        </is>
      </c>
      <c r="AC18" s="26" t="n"/>
      <c r="AD18" s="26" t="inlineStr">
        <is>
          <t>RDI_LP_CFG_CRD</t>
        </is>
      </c>
      <c r="AE18" s="26" t="n"/>
      <c r="AF18" s="26" t="inlineStr">
        <is>
          <t>TRST_N</t>
        </is>
      </c>
      <c r="AG18" s="26" t="n"/>
      <c r="AH18" s="26" t="inlineStr">
        <is>
          <t>DBG_SEL[1]</t>
        </is>
      </c>
      <c r="AI18" s="26" t="n"/>
      <c r="AJ18" s="26" t="inlineStr">
        <is>
          <t>VDD</t>
        </is>
      </c>
      <c r="AK18" s="26" t="n"/>
      <c r="AL18" s="26" t="inlineStr">
        <is>
          <t>VDD</t>
        </is>
      </c>
      <c r="AM18" s="26" t="n"/>
      <c r="AN18" s="26" t="inlineStr">
        <is>
          <t>VDD</t>
        </is>
      </c>
      <c r="AO18" s="26" t="n"/>
      <c r="AP18" s="26" t="inlineStr">
        <is>
          <t>VSS</t>
        </is>
      </c>
      <c r="AQ18" s="26" t="n"/>
    </row>
    <row r="19">
      <c r="D19" s="26" t="n"/>
      <c r="E19" s="26" t="inlineStr">
        <is>
          <t>VSS</t>
        </is>
      </c>
      <c r="F19" s="26" t="n"/>
      <c r="G19" s="26" t="inlineStr">
        <is>
          <t>TC_VDDQ</t>
        </is>
      </c>
      <c r="H19" s="26" t="n"/>
      <c r="I19" s="26" t="inlineStr">
        <is>
          <t>RDI_PL_CFG[18]</t>
        </is>
      </c>
      <c r="J19" s="26" t="n"/>
      <c r="K19" s="26" t="inlineStr">
        <is>
          <t>RDI_LP_CFG[19]</t>
        </is>
      </c>
      <c r="L19" s="26" t="n"/>
      <c r="M19" s="26" t="inlineStr">
        <is>
          <t>TC_VDDQ</t>
        </is>
      </c>
      <c r="N19" s="26" t="n"/>
      <c r="O19" s="26" t="inlineStr">
        <is>
          <t>RDI_LP_CFG[22]</t>
        </is>
      </c>
      <c r="P19" s="26" t="n"/>
      <c r="Q19" s="26" t="inlineStr">
        <is>
          <t>RDI_PL_CFG[22]</t>
        </is>
      </c>
      <c r="R19" s="26" t="n"/>
      <c r="S19" s="26" t="inlineStr">
        <is>
          <t>TC_VDDQ</t>
        </is>
      </c>
      <c r="T19" s="26" t="n"/>
      <c r="U19" s="26" t="inlineStr">
        <is>
          <t>RDI_PL_CFG[26]</t>
        </is>
      </c>
      <c r="V19" s="26" t="n"/>
      <c r="W19" s="26" t="inlineStr">
        <is>
          <t>RDI_LP_CFG[26]</t>
        </is>
      </c>
      <c r="X19" s="26" t="n"/>
      <c r="Y19" s="26" t="inlineStr">
        <is>
          <t>TC_VDDQ</t>
        </is>
      </c>
      <c r="Z19" s="26" t="n"/>
      <c r="AA19" s="26" t="inlineStr">
        <is>
          <t>RDI_PL_CFG[29]</t>
        </is>
      </c>
      <c r="AB19" s="26" t="n"/>
      <c r="AC19" s="26" t="inlineStr">
        <is>
          <t>RDI_PL_CFG[31]</t>
        </is>
      </c>
      <c r="AD19" s="26" t="n"/>
      <c r="AE19" s="26" t="inlineStr">
        <is>
          <t>TC_VDDQ</t>
        </is>
      </c>
      <c r="AF19" s="26" t="n"/>
      <c r="AG19" s="26" t="inlineStr">
        <is>
          <t>CHIP_RST_N</t>
        </is>
      </c>
      <c r="AH19" s="26" t="n"/>
      <c r="AI19" s="26" t="inlineStr">
        <is>
          <t>TCK</t>
        </is>
      </c>
      <c r="AJ19" s="26" t="n"/>
      <c r="AK19" s="26" t="inlineStr">
        <is>
          <t>TC_VDDQ</t>
        </is>
      </c>
      <c r="AL19" s="26" t="n"/>
      <c r="AM19" s="26" t="inlineStr">
        <is>
          <t>VSS</t>
        </is>
      </c>
      <c r="AN19" s="26" t="n"/>
      <c r="AO19" s="26" t="inlineStr">
        <is>
          <t>VSS</t>
        </is>
      </c>
      <c r="AP19" s="26" t="n"/>
      <c r="AQ19" s="26" t="n"/>
    </row>
    <row r="20">
      <c r="D20" s="26" t="inlineStr">
        <is>
          <t>VSS</t>
        </is>
      </c>
      <c r="E20" s="26" t="n"/>
      <c r="F20" s="26" t="inlineStr">
        <is>
          <t>TC_VDDQ</t>
        </is>
      </c>
      <c r="G20" s="26" t="n"/>
      <c r="H20" s="26" t="inlineStr">
        <is>
          <t>TC_VDDQ</t>
        </is>
      </c>
      <c r="I20" s="26" t="n"/>
      <c r="J20" s="26" t="inlineStr">
        <is>
          <t>TC_VDDQ</t>
        </is>
      </c>
      <c r="K20" s="26" t="n"/>
      <c r="L20" s="26" t="inlineStr">
        <is>
          <t>TC_VDDQ</t>
        </is>
      </c>
      <c r="M20" s="26" t="n"/>
      <c r="N20" s="26" t="inlineStr">
        <is>
          <t>TC_VDDQ</t>
        </is>
      </c>
      <c r="O20" s="26" t="n"/>
      <c r="P20" s="26" t="inlineStr">
        <is>
          <t>TC_VDDQ</t>
        </is>
      </c>
      <c r="Q20" s="26" t="n"/>
      <c r="R20" s="26" t="inlineStr">
        <is>
          <t>TC_VDDQ</t>
        </is>
      </c>
      <c r="S20" s="26" t="n"/>
      <c r="T20" s="26" t="inlineStr">
        <is>
          <t>TC_VDDQ</t>
        </is>
      </c>
      <c r="U20" s="26" t="n"/>
      <c r="V20" s="26" t="inlineStr">
        <is>
          <t>TC_VDDQ</t>
        </is>
      </c>
      <c r="W20" s="26" t="n"/>
      <c r="X20" s="26" t="inlineStr">
        <is>
          <t>TC_VDDQ</t>
        </is>
      </c>
      <c r="Y20" s="26" t="n"/>
      <c r="Z20" s="26" t="inlineStr">
        <is>
          <t>TC_VDDQ</t>
        </is>
      </c>
      <c r="AA20" s="26" t="n"/>
      <c r="AB20" s="26" t="inlineStr">
        <is>
          <t>TC_VDDQ</t>
        </is>
      </c>
      <c r="AC20" s="26" t="n"/>
      <c r="AD20" s="26" t="inlineStr">
        <is>
          <t>TC_VDDQ</t>
        </is>
      </c>
      <c r="AE20" s="26" t="n"/>
      <c r="AF20" s="26" t="inlineStr">
        <is>
          <t>TC_VDDQ</t>
        </is>
      </c>
      <c r="AG20" s="26" t="n"/>
      <c r="AH20" s="26" t="inlineStr">
        <is>
          <t>TC_VDDQ</t>
        </is>
      </c>
      <c r="AI20" s="26" t="n"/>
      <c r="AJ20" s="26" t="inlineStr">
        <is>
          <t>TC_VDDQ</t>
        </is>
      </c>
      <c r="AK20" s="26" t="n"/>
      <c r="AL20" s="26" t="inlineStr">
        <is>
          <t>TC_VDDQ</t>
        </is>
      </c>
      <c r="AM20" s="26" t="n"/>
      <c r="AN20" s="26" t="inlineStr">
        <is>
          <t>VSS</t>
        </is>
      </c>
      <c r="AO20" s="26" t="n"/>
      <c r="AP20" s="26" t="inlineStr">
        <is>
          <t>VSS</t>
        </is>
      </c>
      <c r="AQ20" s="26" t="n"/>
    </row>
    <row r="21">
      <c r="D21" s="26" t="n"/>
      <c r="E21" s="26" t="inlineStr">
        <is>
          <t>VSS</t>
        </is>
      </c>
      <c r="F21" s="26" t="n"/>
      <c r="G21" s="26" t="inlineStr">
        <is>
          <t>VDD</t>
        </is>
      </c>
      <c r="H21" s="26" t="n"/>
      <c r="I21" s="26" t="inlineStr">
        <is>
          <t>VDD</t>
        </is>
      </c>
      <c r="J21" s="26" t="n"/>
      <c r="K21" s="26" t="inlineStr">
        <is>
          <t>VDD</t>
        </is>
      </c>
      <c r="L21" s="26" t="n"/>
      <c r="M21" s="26" t="inlineStr">
        <is>
          <t>VDD</t>
        </is>
      </c>
      <c r="N21" s="26" t="n"/>
      <c r="O21" s="26" t="inlineStr">
        <is>
          <t>VDD</t>
        </is>
      </c>
      <c r="P21" s="26" t="n"/>
      <c r="Q21" s="26" t="inlineStr">
        <is>
          <t>VDD</t>
        </is>
      </c>
      <c r="R21" s="26" t="n"/>
      <c r="S21" s="26" t="inlineStr">
        <is>
          <t>VDD</t>
        </is>
      </c>
      <c r="T21" s="26" t="n"/>
      <c r="U21" s="26" t="inlineStr">
        <is>
          <t>VDD</t>
        </is>
      </c>
      <c r="V21" s="26" t="n"/>
      <c r="W21" s="26" t="inlineStr">
        <is>
          <t>VDD</t>
        </is>
      </c>
      <c r="X21" s="26" t="n"/>
      <c r="Y21" s="26" t="inlineStr">
        <is>
          <t>VDD</t>
        </is>
      </c>
      <c r="Z21" s="26" t="n"/>
      <c r="AA21" s="26" t="inlineStr">
        <is>
          <t>VDD</t>
        </is>
      </c>
      <c r="AB21" s="26" t="n"/>
      <c r="AC21" s="26" t="inlineStr">
        <is>
          <t>VDD</t>
        </is>
      </c>
      <c r="AD21" s="26" t="n"/>
      <c r="AE21" s="26" t="inlineStr">
        <is>
          <t>VDD</t>
        </is>
      </c>
      <c r="AF21" s="26" t="n"/>
      <c r="AG21" s="26" t="inlineStr">
        <is>
          <t>VDD</t>
        </is>
      </c>
      <c r="AH21" s="26" t="n"/>
      <c r="AI21" s="26" t="inlineStr">
        <is>
          <t>VDD</t>
        </is>
      </c>
      <c r="AJ21" s="26" t="n"/>
      <c r="AK21" s="26" t="inlineStr">
        <is>
          <t>VSS</t>
        </is>
      </c>
      <c r="AL21" s="26" t="n"/>
      <c r="AM21" s="26" t="inlineStr">
        <is>
          <t>VSS</t>
        </is>
      </c>
      <c r="AN21" s="26" t="n"/>
      <c r="AO21" s="26" t="inlineStr">
        <is>
          <t>VSS</t>
        </is>
      </c>
      <c r="AP21" s="26" t="n"/>
      <c r="AQ21" s="26" t="n"/>
    </row>
    <row r="22">
      <c r="D22" s="26" t="inlineStr">
        <is>
          <t>VSS</t>
        </is>
      </c>
      <c r="E22" s="26" t="n"/>
      <c r="F22" s="26" t="inlineStr">
        <is>
          <t>VSS</t>
        </is>
      </c>
      <c r="G22" s="26" t="n"/>
      <c r="H22" s="26" t="inlineStr">
        <is>
          <t>VSS</t>
        </is>
      </c>
      <c r="I22" s="26" t="n"/>
      <c r="J22" s="26" t="inlineStr">
        <is>
          <t>VSS</t>
        </is>
      </c>
      <c r="K22" s="26" t="n"/>
      <c r="L22" s="26" t="inlineStr">
        <is>
          <t>VSS</t>
        </is>
      </c>
      <c r="M22" s="26" t="n"/>
      <c r="N22" s="26" t="inlineStr">
        <is>
          <t>VSS</t>
        </is>
      </c>
      <c r="O22" s="26" t="n"/>
      <c r="P22" s="26" t="inlineStr">
        <is>
          <t>VSS</t>
        </is>
      </c>
      <c r="Q22" s="26" t="n"/>
      <c r="R22" s="26" t="inlineStr">
        <is>
          <t>VSS</t>
        </is>
      </c>
      <c r="S22" s="26" t="n"/>
      <c r="T22" s="26" t="inlineStr">
        <is>
          <t>VSS</t>
        </is>
      </c>
      <c r="U22" s="26" t="n"/>
      <c r="V22" s="26" t="inlineStr">
        <is>
          <t>VSS</t>
        </is>
      </c>
      <c r="W22" s="26" t="n"/>
      <c r="X22" s="26" t="inlineStr">
        <is>
          <t>VSS</t>
        </is>
      </c>
      <c r="Y22" s="26" t="n"/>
      <c r="Z22" s="26" t="inlineStr">
        <is>
          <t>VSS</t>
        </is>
      </c>
      <c r="AA22" s="26" t="n"/>
      <c r="AB22" s="26" t="inlineStr">
        <is>
          <t>VSS</t>
        </is>
      </c>
      <c r="AC22" s="26" t="n"/>
      <c r="AD22" s="26" t="inlineStr">
        <is>
          <t>VSS</t>
        </is>
      </c>
      <c r="AE22" s="26" t="n"/>
      <c r="AF22" s="26" t="inlineStr">
        <is>
          <t>VSS</t>
        </is>
      </c>
      <c r="AG22" s="26" t="n"/>
      <c r="AH22" s="26" t="inlineStr">
        <is>
          <t>VSS</t>
        </is>
      </c>
      <c r="AI22" s="26" t="n"/>
      <c r="AJ22" s="26" t="inlineStr">
        <is>
          <t>VSS</t>
        </is>
      </c>
      <c r="AK22" s="26" t="n"/>
      <c r="AL22" s="26" t="inlineStr">
        <is>
          <t>BP_ATO</t>
        </is>
      </c>
      <c r="AM22" s="26" t="n"/>
      <c r="AN22" s="26" t="inlineStr">
        <is>
          <t>BP_DTO</t>
        </is>
      </c>
      <c r="AO22" s="26" t="n"/>
      <c r="AP22" s="26" t="inlineStr">
        <is>
          <t>VSS</t>
        </is>
      </c>
      <c r="AQ22" s="26" t="n"/>
    </row>
    <row r="23">
      <c r="D23" s="26" t="n"/>
      <c r="E23" s="26" t="inlineStr">
        <is>
          <t>VSS</t>
        </is>
      </c>
      <c r="F23" s="26" t="n"/>
      <c r="G23" s="26" t="inlineStr">
        <is>
          <t>VDD</t>
        </is>
      </c>
      <c r="H23" s="26" t="n"/>
      <c r="I23" s="26" t="inlineStr">
        <is>
          <t>VCCAON</t>
        </is>
      </c>
      <c r="J23" s="26" t="n"/>
      <c r="K23" s="26" t="inlineStr">
        <is>
          <t>VDD</t>
        </is>
      </c>
      <c r="L23" s="26" t="n"/>
      <c r="M23" s="26" t="inlineStr">
        <is>
          <t>VCCAON</t>
        </is>
      </c>
      <c r="N23" s="26" t="n"/>
      <c r="O23" s="26" t="inlineStr">
        <is>
          <t>VDD</t>
        </is>
      </c>
      <c r="P23" s="26" t="n"/>
      <c r="Q23" s="26" t="inlineStr">
        <is>
          <t>VCCAON</t>
        </is>
      </c>
      <c r="R23" s="26" t="n"/>
      <c r="S23" s="26" t="inlineStr">
        <is>
          <t>VDD</t>
        </is>
      </c>
      <c r="T23" s="26" t="n"/>
      <c r="U23" s="26" t="inlineStr">
        <is>
          <t>VCCAON</t>
        </is>
      </c>
      <c r="V23" s="26" t="n"/>
      <c r="W23" s="26" t="inlineStr">
        <is>
          <t>VDD</t>
        </is>
      </c>
      <c r="X23" s="26" t="n"/>
      <c r="Y23" s="26" t="inlineStr">
        <is>
          <t>VCCAON</t>
        </is>
      </c>
      <c r="Z23" s="26" t="n"/>
      <c r="AA23" s="26" t="inlineStr">
        <is>
          <t>VDD</t>
        </is>
      </c>
      <c r="AB23" s="26" t="n"/>
      <c r="AC23" s="26" t="inlineStr">
        <is>
          <t>VCCAON</t>
        </is>
      </c>
      <c r="AD23" s="26" t="n"/>
      <c r="AE23" s="26" t="inlineStr">
        <is>
          <t>VDD</t>
        </is>
      </c>
      <c r="AF23" s="26" t="n"/>
      <c r="AG23" s="26" t="inlineStr">
        <is>
          <t>VCCAON</t>
        </is>
      </c>
      <c r="AH23" s="26" t="n"/>
      <c r="AI23" s="26" t="inlineStr">
        <is>
          <t>VDD</t>
        </is>
      </c>
      <c r="AJ23" s="26" t="n"/>
      <c r="AK23" s="26" t="inlineStr">
        <is>
          <t>VCCAON</t>
        </is>
      </c>
      <c r="AL23" s="26" t="n"/>
      <c r="AM23" s="26" t="inlineStr">
        <is>
          <t>VSS</t>
        </is>
      </c>
      <c r="AN23" s="26" t="n"/>
      <c r="AO23" s="54" t="inlineStr">
        <is>
          <t>VDD</t>
        </is>
      </c>
      <c r="AP23" s="26" t="n"/>
      <c r="AQ23" s="26" t="n"/>
    </row>
    <row r="24">
      <c r="D24" s="26" t="inlineStr">
        <is>
          <t>VSS</t>
        </is>
      </c>
      <c r="E24" s="26" t="n"/>
      <c r="F24" s="26" t="inlineStr">
        <is>
          <t>VSS</t>
        </is>
      </c>
      <c r="G24" s="26" t="n"/>
      <c r="H24" s="26" t="inlineStr">
        <is>
          <t>VDD</t>
        </is>
      </c>
      <c r="I24" s="26" t="n"/>
      <c r="J24" s="26" t="inlineStr">
        <is>
          <t>VSS</t>
        </is>
      </c>
      <c r="K24" s="26" t="n"/>
      <c r="L24" s="26" t="inlineStr">
        <is>
          <t>VDD</t>
        </is>
      </c>
      <c r="M24" s="26" t="n"/>
      <c r="N24" s="26" t="inlineStr">
        <is>
          <t>VSS</t>
        </is>
      </c>
      <c r="O24" s="26" t="n"/>
      <c r="P24" s="26" t="inlineStr">
        <is>
          <t>VDD</t>
        </is>
      </c>
      <c r="Q24" s="26" t="n"/>
      <c r="R24" s="26" t="inlineStr">
        <is>
          <t>VSS</t>
        </is>
      </c>
      <c r="S24" s="26" t="n"/>
      <c r="T24" s="26" t="inlineStr">
        <is>
          <t>VDD</t>
        </is>
      </c>
      <c r="U24" s="26" t="n"/>
      <c r="V24" s="26" t="inlineStr">
        <is>
          <t>VSS</t>
        </is>
      </c>
      <c r="W24" s="26" t="n"/>
      <c r="X24" s="26" t="inlineStr">
        <is>
          <t>VDD</t>
        </is>
      </c>
      <c r="Y24" s="26" t="n"/>
      <c r="Z24" s="26" t="inlineStr">
        <is>
          <t>VSS</t>
        </is>
      </c>
      <c r="AA24" s="26" t="n"/>
      <c r="AB24" s="26" t="inlineStr">
        <is>
          <t>VDD</t>
        </is>
      </c>
      <c r="AC24" s="26" t="n"/>
      <c r="AD24" s="26" t="inlineStr">
        <is>
          <t>VSS</t>
        </is>
      </c>
      <c r="AE24" s="26" t="n"/>
      <c r="AF24" s="26" t="inlineStr">
        <is>
          <t>VDD</t>
        </is>
      </c>
      <c r="AG24" s="26" t="n"/>
      <c r="AH24" s="26" t="inlineStr">
        <is>
          <t>VSS</t>
        </is>
      </c>
      <c r="AI24" s="26" t="n"/>
      <c r="AJ24" s="26" t="inlineStr">
        <is>
          <t>BP_ZN</t>
        </is>
      </c>
      <c r="AK24" s="26" t="n"/>
      <c r="AL24" s="26" t="inlineStr">
        <is>
          <t>VSS</t>
        </is>
      </c>
      <c r="AM24" s="26" t="n"/>
      <c r="AN24" s="26" t="inlineStr">
        <is>
          <t>VSS</t>
        </is>
      </c>
      <c r="AO24" s="26" t="n"/>
      <c r="AP24" s="26" t="inlineStr">
        <is>
          <t>VSS</t>
        </is>
      </c>
      <c r="AQ24" s="26" t="n"/>
    </row>
    <row r="25">
      <c r="D25" s="26" t="n"/>
      <c r="E25" s="26" t="inlineStr">
        <is>
          <t>VSS</t>
        </is>
      </c>
      <c r="F25" s="26" t="n"/>
      <c r="G25" s="26" t="inlineStr">
        <is>
          <t>VDD</t>
        </is>
      </c>
      <c r="H25" s="26" t="n"/>
      <c r="I25" s="26" t="inlineStr">
        <is>
          <t>VSS</t>
        </is>
      </c>
      <c r="J25" s="26" t="n"/>
      <c r="K25" s="26" t="inlineStr">
        <is>
          <t>VDD</t>
        </is>
      </c>
      <c r="L25" s="26" t="n"/>
      <c r="M25" s="26" t="inlineStr">
        <is>
          <t>VSS</t>
        </is>
      </c>
      <c r="N25" s="26" t="n"/>
      <c r="O25" s="26" t="inlineStr">
        <is>
          <t>VDD</t>
        </is>
      </c>
      <c r="P25" s="26" t="n"/>
      <c r="Q25" s="26" t="inlineStr">
        <is>
          <t>VSS</t>
        </is>
      </c>
      <c r="R25" s="26" t="n"/>
      <c r="S25" s="26" t="inlineStr">
        <is>
          <t>VDD</t>
        </is>
      </c>
      <c r="T25" s="26" t="n"/>
      <c r="U25" s="26" t="inlineStr">
        <is>
          <t>VSS</t>
        </is>
      </c>
      <c r="V25" s="26" t="n"/>
      <c r="W25" s="26" t="inlineStr">
        <is>
          <t>VDD</t>
        </is>
      </c>
      <c r="X25" s="26" t="n"/>
      <c r="Y25" s="26" t="inlineStr">
        <is>
          <t>VSS</t>
        </is>
      </c>
      <c r="Z25" s="26" t="n"/>
      <c r="AA25" s="26" t="inlineStr">
        <is>
          <t>VDD</t>
        </is>
      </c>
      <c r="AB25" s="26" t="n"/>
      <c r="AC25" s="26" t="inlineStr">
        <is>
          <t>VSS</t>
        </is>
      </c>
      <c r="AD25" s="26" t="n"/>
      <c r="AE25" s="26" t="inlineStr">
        <is>
          <t>VDD</t>
        </is>
      </c>
      <c r="AF25" s="26" t="n"/>
      <c r="AG25" s="26" t="inlineStr">
        <is>
          <t>VSS</t>
        </is>
      </c>
      <c r="AH25" s="26" t="n"/>
      <c r="AI25" s="26" t="inlineStr">
        <is>
          <t>VDD</t>
        </is>
      </c>
      <c r="AJ25" s="26" t="n"/>
      <c r="AK25" s="26" t="inlineStr">
        <is>
          <t>VSS</t>
        </is>
      </c>
      <c r="AL25" s="26" t="n"/>
      <c r="AM25" s="26" t="inlineStr">
        <is>
          <t>VSS</t>
        </is>
      </c>
      <c r="AN25" s="26" t="n"/>
      <c r="AO25" s="54" t="inlineStr">
        <is>
          <t>VDD</t>
        </is>
      </c>
      <c r="AP25" s="26" t="n"/>
      <c r="AQ25" s="26" t="n"/>
    </row>
    <row r="26">
      <c r="D26" s="26" t="inlineStr">
        <is>
          <t>VSS</t>
        </is>
      </c>
      <c r="E26" s="26" t="n"/>
      <c r="F26" s="26" t="inlineStr">
        <is>
          <t>VSS</t>
        </is>
      </c>
      <c r="G26" s="26" t="n"/>
      <c r="H26" s="26" t="inlineStr">
        <is>
          <t>VDD</t>
        </is>
      </c>
      <c r="I26" s="26" t="n"/>
      <c r="J26" s="26" t="inlineStr">
        <is>
          <t>VSS</t>
        </is>
      </c>
      <c r="K26" s="26" t="n"/>
      <c r="L26" s="26" t="inlineStr">
        <is>
          <t>VDD</t>
        </is>
      </c>
      <c r="M26" s="26" t="n"/>
      <c r="N26" s="26" t="inlineStr">
        <is>
          <t>VSS</t>
        </is>
      </c>
      <c r="O26" s="26" t="n"/>
      <c r="P26" s="26" t="inlineStr">
        <is>
          <t>VDD</t>
        </is>
      </c>
      <c r="Q26" s="26" t="n"/>
      <c r="R26" s="26" t="inlineStr">
        <is>
          <t>VSS</t>
        </is>
      </c>
      <c r="S26" s="26" t="n"/>
      <c r="T26" s="26" t="inlineStr">
        <is>
          <t>VDD</t>
        </is>
      </c>
      <c r="U26" s="26" t="n"/>
      <c r="V26" s="26" t="inlineStr">
        <is>
          <t>VSS</t>
        </is>
      </c>
      <c r="W26" s="26" t="n"/>
      <c r="X26" s="26" t="inlineStr">
        <is>
          <t>VDD</t>
        </is>
      </c>
      <c r="Y26" s="26" t="n"/>
      <c r="Z26" s="26" t="inlineStr">
        <is>
          <t>VSS</t>
        </is>
      </c>
      <c r="AA26" s="26" t="n"/>
      <c r="AB26" s="26" t="inlineStr">
        <is>
          <t>VDD</t>
        </is>
      </c>
      <c r="AC26" s="26" t="n"/>
      <c r="AD26" s="26" t="inlineStr">
        <is>
          <t>VSS</t>
        </is>
      </c>
      <c r="AE26" s="26" t="n"/>
      <c r="AF26" s="26" t="inlineStr">
        <is>
          <t>VDD</t>
        </is>
      </c>
      <c r="AG26" s="26" t="n"/>
      <c r="AH26" s="26" t="inlineStr">
        <is>
          <t>VSS</t>
        </is>
      </c>
      <c r="AI26" s="26" t="n"/>
      <c r="AJ26" s="26" t="inlineStr">
        <is>
          <t>VDD</t>
        </is>
      </c>
      <c r="AK26" s="26" t="n"/>
      <c r="AL26" s="56" t="inlineStr">
        <is>
          <t>VAA</t>
        </is>
      </c>
      <c r="AM26" s="26" t="n"/>
      <c r="AN26" s="55" t="inlineStr">
        <is>
          <t>ESD_VCCIO</t>
        </is>
      </c>
      <c r="AO26" s="26" t="n"/>
      <c r="AP26" s="26" t="inlineStr">
        <is>
          <t>VSS</t>
        </is>
      </c>
      <c r="AQ26" s="26" t="n"/>
    </row>
    <row r="27">
      <c r="D27" s="26" t="n"/>
      <c r="E27" s="26" t="inlineStr">
        <is>
          <t>VSS</t>
        </is>
      </c>
      <c r="F27" s="26" t="n"/>
      <c r="G27" s="26" t="inlineStr">
        <is>
          <t>VCCIO</t>
        </is>
      </c>
      <c r="H27" s="26" t="n"/>
      <c r="I27" s="26" t="inlineStr">
        <is>
          <t>VSS</t>
        </is>
      </c>
      <c r="J27" s="26" t="n"/>
      <c r="K27" s="26" t="inlineStr">
        <is>
          <t>VCCIO</t>
        </is>
      </c>
      <c r="L27" s="26" t="n"/>
      <c r="M27" s="26" t="inlineStr">
        <is>
          <t>VSS</t>
        </is>
      </c>
      <c r="N27" s="26" t="n"/>
      <c r="O27" s="26" t="inlineStr">
        <is>
          <t>VCCIO</t>
        </is>
      </c>
      <c r="P27" s="26" t="n"/>
      <c r="Q27" s="26" t="inlineStr">
        <is>
          <t>VSS</t>
        </is>
      </c>
      <c r="R27" s="26" t="n"/>
      <c r="S27" s="26" t="inlineStr">
        <is>
          <t>VCCIO</t>
        </is>
      </c>
      <c r="T27" s="26" t="n"/>
      <c r="U27" s="26" t="inlineStr">
        <is>
          <t>VSS</t>
        </is>
      </c>
      <c r="V27" s="26" t="n"/>
      <c r="W27" s="26" t="inlineStr">
        <is>
          <t>VCCIO</t>
        </is>
      </c>
      <c r="X27" s="26" t="n"/>
      <c r="Y27" s="26" t="inlineStr">
        <is>
          <t>VSS</t>
        </is>
      </c>
      <c r="Z27" s="26" t="n"/>
      <c r="AA27" s="26" t="inlineStr">
        <is>
          <t>VCCIO</t>
        </is>
      </c>
      <c r="AB27" s="26" t="n"/>
      <c r="AC27" s="26" t="inlineStr">
        <is>
          <t>VSS</t>
        </is>
      </c>
      <c r="AD27" s="26" t="n"/>
      <c r="AE27" s="26" t="inlineStr">
        <is>
          <t>VCCIO</t>
        </is>
      </c>
      <c r="AF27" s="26" t="n"/>
      <c r="AG27" s="26" t="inlineStr">
        <is>
          <t>VSS</t>
        </is>
      </c>
      <c r="AH27" s="26" t="n"/>
      <c r="AI27" s="26" t="inlineStr">
        <is>
          <t>VCCIO</t>
        </is>
      </c>
      <c r="AJ27" s="26" t="n"/>
      <c r="AK27" s="26" t="inlineStr">
        <is>
          <t>VSS</t>
        </is>
      </c>
      <c r="AL27" s="26" t="n"/>
      <c r="AM27" s="26" t="inlineStr">
        <is>
          <t>VSS</t>
        </is>
      </c>
      <c r="AN27" s="26" t="n"/>
      <c r="AO27" s="54" t="inlineStr">
        <is>
          <t>VDD</t>
        </is>
      </c>
      <c r="AP27" s="26" t="n"/>
      <c r="AQ27" s="26" t="n"/>
    </row>
    <row r="28">
      <c r="D28" s="26" t="inlineStr">
        <is>
          <t>VSS</t>
        </is>
      </c>
      <c r="E28" s="26" t="n"/>
      <c r="F28" s="26" t="inlineStr">
        <is>
          <t>VSS</t>
        </is>
      </c>
      <c r="G28" s="26" t="n"/>
      <c r="H28" s="26" t="inlineStr">
        <is>
          <t>VDD</t>
        </is>
      </c>
      <c r="I28" s="26" t="n"/>
      <c r="J28" s="26" t="inlineStr">
        <is>
          <t>VSS</t>
        </is>
      </c>
      <c r="K28" s="26" t="n"/>
      <c r="L28" s="26" t="inlineStr">
        <is>
          <t>VDD</t>
        </is>
      </c>
      <c r="M28" s="26" t="n"/>
      <c r="N28" s="26" t="inlineStr">
        <is>
          <t>VSS</t>
        </is>
      </c>
      <c r="O28" s="26" t="n"/>
      <c r="P28" s="26" t="inlineStr">
        <is>
          <t>VDD</t>
        </is>
      </c>
      <c r="Q28" s="26" t="n"/>
      <c r="R28" s="26" t="inlineStr">
        <is>
          <t>VSS</t>
        </is>
      </c>
      <c r="S28" s="26" t="n"/>
      <c r="T28" s="26" t="inlineStr">
        <is>
          <t>VDD</t>
        </is>
      </c>
      <c r="U28" s="26" t="n"/>
      <c r="V28" s="26" t="inlineStr">
        <is>
          <t>VSS</t>
        </is>
      </c>
      <c r="W28" s="26" t="n"/>
      <c r="X28" s="26" t="inlineStr">
        <is>
          <t>VDD</t>
        </is>
      </c>
      <c r="Y28" s="26" t="n"/>
      <c r="Z28" s="26" t="inlineStr">
        <is>
          <t>VSS</t>
        </is>
      </c>
      <c r="AA28" s="26" t="n"/>
      <c r="AB28" s="26" t="inlineStr">
        <is>
          <t>VDD</t>
        </is>
      </c>
      <c r="AC28" s="26" t="n"/>
      <c r="AD28" s="26" t="inlineStr">
        <is>
          <t>VSS</t>
        </is>
      </c>
      <c r="AE28" s="26" t="n"/>
      <c r="AF28" s="26" t="inlineStr">
        <is>
          <t>VDD</t>
        </is>
      </c>
      <c r="AG28" s="26" t="n"/>
      <c r="AH28" s="26" t="inlineStr">
        <is>
          <t>VSS</t>
        </is>
      </c>
      <c r="AI28" s="26" t="n"/>
      <c r="AJ28" s="26" t="inlineStr">
        <is>
          <t>VDD</t>
        </is>
      </c>
      <c r="AK28" s="26" t="n"/>
      <c r="AL28" s="56" t="inlineStr">
        <is>
          <t>VAA</t>
        </is>
      </c>
      <c r="AM28" s="26" t="n"/>
      <c r="AN28" s="55" t="inlineStr">
        <is>
          <t>ESD_VCCIO</t>
        </is>
      </c>
      <c r="AO28" s="26" t="n"/>
      <c r="AP28" s="26" t="inlineStr">
        <is>
          <t>VSS</t>
        </is>
      </c>
      <c r="AQ28" s="26" t="n"/>
    </row>
    <row r="29">
      <c r="D29" s="26" t="n"/>
      <c r="E29" s="26" t="inlineStr">
        <is>
          <t>VSS</t>
        </is>
      </c>
      <c r="F29" s="26" t="n"/>
      <c r="G29" s="26" t="inlineStr">
        <is>
          <t>VCCIO</t>
        </is>
      </c>
      <c r="H29" s="26" t="n"/>
      <c r="I29" s="26" t="inlineStr">
        <is>
          <t>VSS</t>
        </is>
      </c>
      <c r="J29" s="26" t="n"/>
      <c r="K29" s="26" t="inlineStr">
        <is>
          <t>VCCIO</t>
        </is>
      </c>
      <c r="L29" s="26" t="n"/>
      <c r="M29" s="26" t="inlineStr">
        <is>
          <t>VSS</t>
        </is>
      </c>
      <c r="N29" s="26" t="n"/>
      <c r="O29" s="26" t="inlineStr">
        <is>
          <t>VCCIO</t>
        </is>
      </c>
      <c r="P29" s="26" t="n"/>
      <c r="Q29" s="26" t="inlineStr">
        <is>
          <t>VSS</t>
        </is>
      </c>
      <c r="R29" s="26" t="n"/>
      <c r="S29" s="26" t="inlineStr">
        <is>
          <t>VCCIO</t>
        </is>
      </c>
      <c r="T29" s="26" t="n"/>
      <c r="U29" s="26" t="inlineStr">
        <is>
          <t>VSS</t>
        </is>
      </c>
      <c r="V29" s="26" t="n"/>
      <c r="W29" s="26" t="inlineStr">
        <is>
          <t>VCCIO</t>
        </is>
      </c>
      <c r="X29" s="26" t="n"/>
      <c r="Y29" s="26" t="inlineStr">
        <is>
          <t>VSS</t>
        </is>
      </c>
      <c r="Z29" s="26" t="n"/>
      <c r="AA29" s="26" t="inlineStr">
        <is>
          <t>VCCIO</t>
        </is>
      </c>
      <c r="AB29" s="26" t="n"/>
      <c r="AC29" s="26" t="inlineStr">
        <is>
          <t>VSS</t>
        </is>
      </c>
      <c r="AD29" s="26" t="n"/>
      <c r="AE29" s="26" t="inlineStr">
        <is>
          <t>VCCIO</t>
        </is>
      </c>
      <c r="AF29" s="26" t="n"/>
      <c r="AG29" s="26" t="inlineStr">
        <is>
          <t>VSS</t>
        </is>
      </c>
      <c r="AH29" s="26" t="n"/>
      <c r="AI29" s="26" t="inlineStr">
        <is>
          <t>VCCIO</t>
        </is>
      </c>
      <c r="AJ29" s="26" t="n"/>
      <c r="AK29" s="26" t="inlineStr">
        <is>
          <t>VSS</t>
        </is>
      </c>
      <c r="AL29" s="26" t="n"/>
      <c r="AM29" s="55" t="inlineStr">
        <is>
          <t>ESD_VCCIO</t>
        </is>
      </c>
      <c r="AN29" s="26" t="n"/>
      <c r="AO29" s="54" t="inlineStr">
        <is>
          <t>VDD</t>
        </is>
      </c>
      <c r="AP29" s="26" t="n"/>
      <c r="AQ29" s="26" t="n"/>
    </row>
    <row r="30">
      <c r="D30" s="26" t="inlineStr">
        <is>
          <t>VSS</t>
        </is>
      </c>
      <c r="E30" s="26" t="n"/>
      <c r="F30" s="26" t="inlineStr">
        <is>
          <t>VSS</t>
        </is>
      </c>
      <c r="G30" s="26" t="n"/>
      <c r="H30" s="26" t="inlineStr">
        <is>
          <t>VDD</t>
        </is>
      </c>
      <c r="I30" s="26" t="n"/>
      <c r="J30" s="26" t="inlineStr">
        <is>
          <t>VSS</t>
        </is>
      </c>
      <c r="K30" s="26" t="n"/>
      <c r="L30" s="26" t="inlineStr">
        <is>
          <t>VDD</t>
        </is>
      </c>
      <c r="M30" s="26" t="n"/>
      <c r="N30" s="26" t="inlineStr">
        <is>
          <t>VSS</t>
        </is>
      </c>
      <c r="O30" s="26" t="n"/>
      <c r="P30" s="26" t="inlineStr">
        <is>
          <t>VDD</t>
        </is>
      </c>
      <c r="Q30" s="26" t="n"/>
      <c r="R30" s="26" t="inlineStr">
        <is>
          <t>VSS</t>
        </is>
      </c>
      <c r="S30" s="26" t="n"/>
      <c r="T30" s="26" t="inlineStr">
        <is>
          <t>VDD</t>
        </is>
      </c>
      <c r="U30" s="26" t="n"/>
      <c r="V30" s="26" t="inlineStr">
        <is>
          <t>VSS</t>
        </is>
      </c>
      <c r="W30" s="26" t="n"/>
      <c r="X30" s="26" t="inlineStr">
        <is>
          <t>VDD</t>
        </is>
      </c>
      <c r="Y30" s="26" t="n"/>
      <c r="Z30" s="26" t="inlineStr">
        <is>
          <t>VSS</t>
        </is>
      </c>
      <c r="AA30" s="26" t="n"/>
      <c r="AB30" s="26" t="inlineStr">
        <is>
          <t>VDD</t>
        </is>
      </c>
      <c r="AC30" s="26" t="n"/>
      <c r="AD30" s="26" t="inlineStr">
        <is>
          <t>VSS</t>
        </is>
      </c>
      <c r="AE30" s="26" t="n"/>
      <c r="AF30" s="26" t="inlineStr">
        <is>
          <t>VDD</t>
        </is>
      </c>
      <c r="AG30" s="26" t="n"/>
      <c r="AH30" s="26" t="inlineStr">
        <is>
          <t>VSS</t>
        </is>
      </c>
      <c r="AI30" s="26" t="n"/>
      <c r="AJ30" s="26" t="inlineStr">
        <is>
          <t>VDD</t>
        </is>
      </c>
      <c r="AK30" s="26" t="n"/>
      <c r="AL30" s="26" t="inlineStr">
        <is>
          <t>VDD</t>
        </is>
      </c>
      <c r="AM30" s="26" t="n"/>
      <c r="AN30" s="26" t="inlineStr">
        <is>
          <t>VSS</t>
        </is>
      </c>
      <c r="AO30" s="26" t="n"/>
      <c r="AP30" s="26" t="inlineStr">
        <is>
          <t>VSS</t>
        </is>
      </c>
      <c r="AQ30" s="26" t="n"/>
    </row>
    <row r="31">
      <c r="D31" s="26" t="n"/>
      <c r="E31" s="26" t="n"/>
      <c r="F31" s="26" t="n"/>
      <c r="G31" s="26" t="n"/>
      <c r="H31" s="26" t="n"/>
      <c r="I31" s="26"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inlineStr">
        <is>
          <t>VSS</t>
        </is>
      </c>
      <c r="AN31" s="26" t="n"/>
      <c r="AO31" s="26" t="inlineStr">
        <is>
          <t>ESD_VCCAON</t>
        </is>
      </c>
      <c r="AP31" s="26" t="n"/>
      <c r="AQ31" s="26" t="n"/>
    </row>
    <row r="32">
      <c r="D32" s="26" t="inlineStr">
        <is>
          <t>VSS</t>
        </is>
      </c>
      <c r="E32" s="26" t="n"/>
      <c r="F32" s="26" t="n"/>
      <c r="G32" s="26" t="n"/>
      <c r="H32" s="26" t="n"/>
      <c r="I32" s="26"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inlineStr">
        <is>
          <t>VSS</t>
        </is>
      </c>
      <c r="AO32" s="26" t="n"/>
      <c r="AP32" s="26" t="inlineStr">
        <is>
          <t>VSS</t>
        </is>
      </c>
      <c r="AQ32" s="26" t="n"/>
    </row>
    <row r="33">
      <c r="D33" s="26" t="n"/>
      <c r="E33" s="26" t="n"/>
      <c r="F33" s="26" t="n"/>
      <c r="G33" s="26" t="n"/>
      <c r="H33" s="26" t="n"/>
      <c r="I33" s="26"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inlineStr">
        <is>
          <t>VSS</t>
        </is>
      </c>
      <c r="AN33" s="26" t="n"/>
      <c r="AO33" s="26" t="inlineStr">
        <is>
          <t>ESD_RXDATASB</t>
        </is>
      </c>
      <c r="AP33" s="26" t="n"/>
      <c r="AQ33" s="26" t="n"/>
    </row>
    <row r="34">
      <c r="D34" s="26" t="inlineStr">
        <is>
          <t>VDD_probe</t>
        </is>
      </c>
      <c r="E34" s="26" t="n"/>
      <c r="F34" s="26" t="n"/>
      <c r="G34" s="26" t="n"/>
      <c r="H34" s="26" t="n"/>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inlineStr">
        <is>
          <t>ESD_TXDATASB</t>
        </is>
      </c>
      <c r="AO34" s="26" t="n"/>
      <c r="AP34" s="26" t="inlineStr">
        <is>
          <t>VDD_probe</t>
        </is>
      </c>
      <c r="AQ34" s="26" t="n"/>
    </row>
    <row r="35">
      <c r="D35" s="26" t="n"/>
      <c r="E35" s="26" t="n"/>
      <c r="F35" s="26" t="n"/>
      <c r="G35" s="26" t="n"/>
      <c r="H35" s="26" t="n"/>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inlineStr">
        <is>
          <t>VSS</t>
        </is>
      </c>
      <c r="AN35" s="26" t="n"/>
      <c r="AO35" s="26" t="inlineStr">
        <is>
          <t>ESD_RX_36</t>
        </is>
      </c>
      <c r="AP35" s="26" t="n"/>
      <c r="AQ35" s="26" t="n"/>
    </row>
    <row r="36">
      <c r="D36" s="26" t="inlineStr">
        <is>
          <t>VSS_probe</t>
        </is>
      </c>
      <c r="E36" s="26" t="n"/>
      <c r="F36" s="26" t="n"/>
      <c r="G36" s="26" t="n"/>
      <c r="H36" s="26" t="n"/>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inlineStr">
        <is>
          <t>VSS</t>
        </is>
      </c>
      <c r="AO36" s="26" t="n"/>
      <c r="AP36" s="26" t="inlineStr">
        <is>
          <t>VSS_probe</t>
        </is>
      </c>
      <c r="AQ36" s="26" t="n"/>
    </row>
    <row r="37">
      <c r="D37" s="26" t="n"/>
      <c r="E37" s="26" t="n"/>
      <c r="F37" s="26" t="n"/>
      <c r="G37" s="26" t="n"/>
      <c r="H37" s="26" t="n"/>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inlineStr">
        <is>
          <t>VSS</t>
        </is>
      </c>
      <c r="AN37" s="26" t="n"/>
      <c r="AO37" s="26" t="inlineStr">
        <is>
          <t>VSS</t>
        </is>
      </c>
      <c r="AP37" s="26" t="n"/>
      <c r="AQ37" s="26" t="n"/>
    </row>
    <row r="38">
      <c r="D38" s="26" t="inlineStr">
        <is>
          <t>VSS</t>
        </is>
      </c>
      <c r="E38" s="26" t="n"/>
      <c r="F38" s="26" t="n"/>
      <c r="G38" s="26" t="n"/>
      <c r="H38" s="26" t="n"/>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inlineStr">
        <is>
          <t>VSS</t>
        </is>
      </c>
      <c r="AO38" s="26" t="n"/>
      <c r="AP38" s="26" t="inlineStr">
        <is>
          <t>VSS</t>
        </is>
      </c>
      <c r="AQ38" s="26" t="n"/>
    </row>
    <row r="39">
      <c r="D39" s="26" t="n"/>
      <c r="E39" s="26" t="n"/>
      <c r="F39" s="26" t="n"/>
      <c r="G39" s="26" t="n"/>
      <c r="H39" s="26" t="n"/>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inlineStr">
        <is>
          <t>VSS</t>
        </is>
      </c>
      <c r="AN39" s="26" t="n"/>
      <c r="AO39" s="26" t="inlineStr">
        <is>
          <t>ESD_RX_3</t>
        </is>
      </c>
      <c r="AP39" s="26" t="n"/>
      <c r="AQ39" s="26" t="n"/>
    </row>
    <row r="40">
      <c r="D40" s="26" t="inlineStr">
        <is>
          <t>VSS</t>
        </is>
      </c>
      <c r="E40" s="26" t="n"/>
      <c r="F40" s="26" t="n"/>
      <c r="G40" s="26" t="n"/>
      <c r="H40" s="26" t="n"/>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inlineStr">
        <is>
          <t>ESD_RXCKN</t>
        </is>
      </c>
      <c r="AO40" s="26" t="n"/>
      <c r="AP40" s="26" t="inlineStr">
        <is>
          <t>VSS</t>
        </is>
      </c>
      <c r="AQ40" s="26" t="n"/>
    </row>
    <row r="41">
      <c r="D41" s="26" t="n"/>
      <c r="E41" s="26" t="n"/>
      <c r="F41" s="26" t="n"/>
      <c r="G41" s="26" t="n"/>
      <c r="H41" s="26" t="n"/>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inlineStr">
        <is>
          <t>VSS</t>
        </is>
      </c>
      <c r="AN41" s="26" t="n"/>
      <c r="AO41" s="26" t="inlineStr">
        <is>
          <t>VSS</t>
        </is>
      </c>
      <c r="AP41" s="26" t="n"/>
      <c r="AQ41" s="26" t="n"/>
    </row>
    <row r="42">
      <c r="D42" s="26" t="inlineStr">
        <is>
          <t>VSS</t>
        </is>
      </c>
      <c r="E42" s="26" t="n"/>
      <c r="F42" s="26" t="n"/>
      <c r="G42" s="26" t="n"/>
      <c r="H42" s="26" t="n"/>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inlineStr">
        <is>
          <t>VSS</t>
        </is>
      </c>
      <c r="AO42" s="26" t="n"/>
      <c r="AP42" s="26" t="inlineStr">
        <is>
          <t>VSS</t>
        </is>
      </c>
      <c r="AQ42" s="26" t="n"/>
    </row>
    <row r="43">
      <c r="D43" s="26" t="n"/>
      <c r="E43" s="26" t="n"/>
      <c r="F43" s="26" t="n"/>
      <c r="G43" s="26" t="n"/>
      <c r="H43" s="26" t="n"/>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inlineStr">
        <is>
          <t>VSS</t>
        </is>
      </c>
      <c r="AN43" s="26" t="n"/>
      <c r="AO43" s="26" t="inlineStr">
        <is>
          <t>VSS</t>
        </is>
      </c>
      <c r="AP43" s="26" t="n"/>
      <c r="AQ43" s="26" t="n"/>
    </row>
    <row r="44">
      <c r="D44" s="26" t="inlineStr">
        <is>
          <t>VDD_probe</t>
        </is>
      </c>
      <c r="E44" s="26" t="n"/>
      <c r="F44" s="26" t="n"/>
      <c r="G44" s="26" t="n"/>
      <c r="H44" s="26" t="n"/>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inlineStr">
        <is>
          <t>VSS</t>
        </is>
      </c>
      <c r="AO44" s="26" t="n"/>
      <c r="AP44" s="26" t="inlineStr">
        <is>
          <t>VDD_probe</t>
        </is>
      </c>
      <c r="AQ44" s="26" t="n"/>
    </row>
    <row r="45">
      <c r="D45" s="26" t="n"/>
      <c r="E45" s="26" t="n"/>
      <c r="F45" s="26" t="n"/>
      <c r="G45" s="26" t="n"/>
      <c r="H45" s="26" t="n"/>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inlineStr">
        <is>
          <t>VSS</t>
        </is>
      </c>
      <c r="AN45" s="26" t="n"/>
      <c r="AO45" s="26" t="inlineStr">
        <is>
          <t>ESD_TXTRK</t>
        </is>
      </c>
      <c r="AP45" s="26" t="n"/>
      <c r="AQ45" s="26" t="n"/>
    </row>
    <row r="46">
      <c r="D46" s="26" t="inlineStr">
        <is>
          <t>VCCIO_Probe</t>
        </is>
      </c>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c r="AH46" s="26" t="n"/>
      <c r="AI46" s="26" t="n"/>
      <c r="AJ46" s="26" t="n"/>
      <c r="AK46" s="26" t="n"/>
      <c r="AL46" s="26" t="n"/>
      <c r="AM46" s="26" t="n"/>
      <c r="AN46" s="26" t="inlineStr">
        <is>
          <t>ESD_TX_23</t>
        </is>
      </c>
      <c r="AO46" s="26" t="n"/>
      <c r="AP46" s="26" t="inlineStr">
        <is>
          <t>VCCIO_Probe</t>
        </is>
      </c>
      <c r="AQ46" s="26" t="n"/>
    </row>
    <row r="47">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c r="AM47" s="26" t="inlineStr">
        <is>
          <t>VSS</t>
        </is>
      </c>
      <c r="AN47" s="26" t="n"/>
      <c r="AO47" s="26" t="inlineStr">
        <is>
          <t>VSS</t>
        </is>
      </c>
      <c r="AP47" s="26" t="n"/>
      <c r="AQ47" s="26" t="n"/>
    </row>
    <row r="48">
      <c r="D48" s="26" t="inlineStr">
        <is>
          <t>VSS_probe</t>
        </is>
      </c>
      <c r="E48" s="26" t="n"/>
      <c r="F48" s="26" t="n"/>
      <c r="G48" s="26" t="n"/>
      <c r="H48" s="26" t="n"/>
      <c r="I48" s="26" t="n"/>
      <c r="J48" s="26" t="n"/>
      <c r="K48" s="26" t="n"/>
      <c r="L48" s="26" t="n"/>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c r="AM48" s="26" t="n"/>
      <c r="AN48" s="26" t="inlineStr">
        <is>
          <t>VSS</t>
        </is>
      </c>
      <c r="AO48" s="26" t="n"/>
      <c r="AP48" s="26" t="inlineStr">
        <is>
          <t>VSS_probe</t>
        </is>
      </c>
      <c r="AQ48" s="26" t="n"/>
    </row>
    <row r="49">
      <c r="D49" s="26" t="n"/>
      <c r="E49" s="26" t="n"/>
      <c r="F49" s="26" t="n"/>
      <c r="G49" s="26" t="n"/>
      <c r="H49" s="26" t="n"/>
      <c r="I49" s="26" t="n"/>
      <c r="J49" s="26" t="n"/>
      <c r="K49" s="26" t="n"/>
      <c r="L49" s="26"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c r="AM49" s="26" t="inlineStr">
        <is>
          <t>VSS</t>
        </is>
      </c>
      <c r="AN49" s="26" t="n"/>
      <c r="AO49" s="26" t="inlineStr">
        <is>
          <t>VSS</t>
        </is>
      </c>
      <c r="AP49" s="26" t="n"/>
      <c r="AQ49" s="26" t="n"/>
    </row>
    <row r="50">
      <c r="D50" s="26" t="n"/>
      <c r="E50" s="26" t="n"/>
      <c r="F50" s="26" t="n"/>
      <c r="G50" s="26" t="n"/>
      <c r="H50" s="26" t="n"/>
      <c r="I50" s="26" t="n"/>
      <c r="J50" s="26" t="n"/>
      <c r="K50" s="26" t="n"/>
      <c r="L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c r="AM50" s="26" t="n"/>
      <c r="AN50" s="26" t="inlineStr">
        <is>
          <t>VSS</t>
        </is>
      </c>
      <c r="AO50" s="26" t="n"/>
      <c r="AP50" s="26" t="n"/>
      <c r="AQ50" s="26" t="n"/>
    </row>
    <row r="51">
      <c r="D51" s="26" t="n"/>
      <c r="E51" s="26" t="n"/>
      <c r="F51" s="26" t="n"/>
      <c r="G51" s="26" t="n"/>
      <c r="H51" s="26" t="n"/>
      <c r="I51" s="26" t="n"/>
      <c r="J51" s="26" t="n"/>
      <c r="K51" s="26" t="n"/>
      <c r="L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c r="AM51" s="26" t="inlineStr">
        <is>
          <t>VSS</t>
        </is>
      </c>
      <c r="AN51" s="26" t="n"/>
      <c r="AO51" s="26" t="n"/>
      <c r="AP51" s="26" t="n"/>
      <c r="AQ51" s="26" t="n"/>
    </row>
    <row r="52">
      <c r="D52" s="26" t="n"/>
      <c r="E52" s="26" t="n"/>
      <c r="F52" s="26" t="n"/>
      <c r="G52" s="26" t="n"/>
      <c r="H52" s="26" t="n"/>
      <c r="I52" s="26" t="n"/>
      <c r="J52" s="26" t="n"/>
      <c r="K52" s="26" t="n"/>
      <c r="L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c r="AM52" s="26" t="n"/>
      <c r="AN52" s="26" t="n"/>
      <c r="AO52" s="26" t="n"/>
      <c r="AP52" s="26" t="n"/>
      <c r="AQ52" s="26" t="n"/>
    </row>
  </sheetData>
  <conditionalFormatting sqref="E8:AQ52">
    <cfRule type="cellIs" priority="300" operator="equal" dxfId="8">
      <formula>"NC"</formula>
    </cfRule>
    <cfRule type="cellIs" priority="301" operator="equal" dxfId="7">
      <formula>"VDD"</formula>
    </cfRule>
    <cfRule type="cellIs" priority="302" operator="equal" dxfId="1">
      <formula>"VCCIO"</formula>
    </cfRule>
    <cfRule type="cellIs" priority="303" operator="equal" dxfId="5">
      <formula>"VSS"</formula>
    </cfRule>
    <cfRule type="containsText" priority="304" operator="containsText" dxfId="4" text="TX">
      <formula>NOT(ISERROR(SEARCH("TX",E8)))</formula>
    </cfRule>
    <cfRule type="containsText" priority="305" operator="containsText" dxfId="3" text="RX">
      <formula>NOT(ISERROR(SEARCH("RX",E8)))</formula>
    </cfRule>
  </conditionalFormatting>
  <conditionalFormatting sqref="U14">
    <cfRule type="cellIs" priority="294" operator="equal" dxfId="8">
      <formula>"NC"</formula>
    </cfRule>
    <cfRule type="cellIs" priority="295" operator="equal" dxfId="7">
      <formula>"VDD"</formula>
    </cfRule>
    <cfRule type="cellIs" priority="296" operator="equal" dxfId="1">
      <formula>"VCCIO"</formula>
    </cfRule>
    <cfRule type="cellIs" priority="297" operator="equal" dxfId="5">
      <formula>"VSS"</formula>
    </cfRule>
    <cfRule type="containsText" priority="298" operator="containsText" dxfId="4" text="TX">
      <formula>NOT(ISERROR(SEARCH("TX",U14)))</formula>
    </cfRule>
    <cfRule type="containsText" priority="299" operator="containsText" dxfId="3" text="RX">
      <formula>NOT(ISERROR(SEARCH("RX",U14)))</formula>
    </cfRule>
  </conditionalFormatting>
  <conditionalFormatting sqref="W14">
    <cfRule type="cellIs" priority="288" operator="equal" dxfId="8">
      <formula>"NC"</formula>
    </cfRule>
    <cfRule type="cellIs" priority="289" operator="equal" dxfId="7">
      <formula>"VDD"</formula>
    </cfRule>
    <cfRule type="cellIs" priority="290" operator="equal" dxfId="1">
      <formula>"VCCIO"</formula>
    </cfRule>
    <cfRule type="cellIs" priority="291" operator="equal" dxfId="5">
      <formula>"VSS"</formula>
    </cfRule>
    <cfRule type="containsText" priority="292" operator="containsText" dxfId="4" text="TX">
      <formula>NOT(ISERROR(SEARCH("TX",W14)))</formula>
    </cfRule>
    <cfRule type="containsText" priority="293" operator="containsText" dxfId="3" text="RX">
      <formula>NOT(ISERROR(SEARCH("RX",W14)))</formula>
    </cfRule>
  </conditionalFormatting>
  <conditionalFormatting sqref="W16">
    <cfRule type="cellIs" priority="282" operator="equal" dxfId="8">
      <formula>"NC"</formula>
    </cfRule>
    <cfRule type="cellIs" priority="283" operator="equal" dxfId="7">
      <formula>"VDD"</formula>
    </cfRule>
    <cfRule type="cellIs" priority="284" operator="equal" dxfId="1">
      <formula>"VCCIO"</formula>
    </cfRule>
    <cfRule type="cellIs" priority="285" operator="equal" dxfId="5">
      <formula>"VSS"</formula>
    </cfRule>
    <cfRule type="containsText" priority="286" operator="containsText" dxfId="4" text="TX">
      <formula>NOT(ISERROR(SEARCH("TX",W16)))</formula>
    </cfRule>
    <cfRule type="containsText" priority="287" operator="containsText" dxfId="3" text="RX">
      <formula>NOT(ISERROR(SEARCH("RX",W16)))</formula>
    </cfRule>
  </conditionalFormatting>
  <conditionalFormatting sqref="AD16:AD19">
    <cfRule type="cellIs" priority="276" operator="equal" dxfId="8">
      <formula>"NC"</formula>
    </cfRule>
    <cfRule type="cellIs" priority="277" operator="equal" dxfId="7">
      <formula>"VDD"</formula>
    </cfRule>
    <cfRule type="cellIs" priority="278" operator="equal" dxfId="1">
      <formula>"VCCIO"</formula>
    </cfRule>
    <cfRule type="cellIs" priority="279" operator="equal" dxfId="5">
      <formula>"VSS"</formula>
    </cfRule>
    <cfRule type="containsText" priority="280" operator="containsText" dxfId="4" text="TX">
      <formula>NOT(ISERROR(SEARCH("TX",AD16)))</formula>
    </cfRule>
    <cfRule type="containsText" priority="281" operator="containsText" dxfId="3" text="RX">
      <formula>NOT(ISERROR(SEARCH("RX",AD16)))</formula>
    </cfRule>
  </conditionalFormatting>
  <conditionalFormatting sqref="AF18">
    <cfRule type="cellIs" priority="270" operator="equal" dxfId="8">
      <formula>"NC"</formula>
    </cfRule>
    <cfRule type="cellIs" priority="271" operator="equal" dxfId="7">
      <formula>"VDD"</formula>
    </cfRule>
    <cfRule type="cellIs" priority="272" operator="equal" dxfId="1">
      <formula>"VCCIO"</formula>
    </cfRule>
    <cfRule type="cellIs" priority="273" operator="equal" dxfId="5">
      <formula>"VSS"</formula>
    </cfRule>
    <cfRule type="containsText" priority="274" operator="containsText" dxfId="4" text="TX">
      <formula>NOT(ISERROR(SEARCH("TX",AF18)))</formula>
    </cfRule>
    <cfRule type="containsText" priority="275" operator="containsText" dxfId="3" text="RX">
      <formula>NOT(ISERROR(SEARCH("RX",AF18)))</formula>
    </cfRule>
  </conditionalFormatting>
  <conditionalFormatting sqref="AG15">
    <cfRule type="cellIs" priority="264" operator="equal" dxfId="8">
      <formula>"NC"</formula>
    </cfRule>
    <cfRule type="cellIs" priority="265" operator="equal" dxfId="7">
      <formula>"VDD"</formula>
    </cfRule>
    <cfRule type="cellIs" priority="266" operator="equal" dxfId="1">
      <formula>"VCCIO"</formula>
    </cfRule>
    <cfRule type="cellIs" priority="267" operator="equal" dxfId="5">
      <formula>"VSS"</formula>
    </cfRule>
    <cfRule type="containsText" priority="268" operator="containsText" dxfId="4" text="TX">
      <formula>NOT(ISERROR(SEARCH("TX",AG15)))</formula>
    </cfRule>
    <cfRule type="containsText" priority="269" operator="containsText" dxfId="3" text="RX">
      <formula>NOT(ISERROR(SEARCH("RX",AG15)))</formula>
    </cfRule>
  </conditionalFormatting>
  <conditionalFormatting sqref="AG19">
    <cfRule type="cellIs" priority="258" operator="equal" dxfId="8">
      <formula>"NC"</formula>
    </cfRule>
    <cfRule type="cellIs" priority="259" operator="equal" dxfId="7">
      <formula>"VDD"</formula>
    </cfRule>
    <cfRule type="cellIs" priority="260" operator="equal" dxfId="1">
      <formula>"VCCIO"</formula>
    </cfRule>
    <cfRule type="cellIs" priority="261" operator="equal" dxfId="5">
      <formula>"VSS"</formula>
    </cfRule>
    <cfRule type="containsText" priority="262" operator="containsText" dxfId="4" text="TX">
      <formula>NOT(ISERROR(SEARCH("TX",AG19)))</formula>
    </cfRule>
    <cfRule type="containsText" priority="263" operator="containsText" dxfId="3" text="RX">
      <formula>NOT(ISERROR(SEARCH("RX",AG19)))</formula>
    </cfRule>
  </conditionalFormatting>
  <conditionalFormatting sqref="AH18">
    <cfRule type="cellIs" priority="252" operator="equal" dxfId="8">
      <formula>"NC"</formula>
    </cfRule>
    <cfRule type="cellIs" priority="253" operator="equal" dxfId="7">
      <formula>"VDD"</formula>
    </cfRule>
    <cfRule type="cellIs" priority="254" operator="equal" dxfId="1">
      <formula>"VCCIO"</formula>
    </cfRule>
    <cfRule type="cellIs" priority="255" operator="equal" dxfId="5">
      <formula>"VSS"</formula>
    </cfRule>
    <cfRule type="containsText" priority="256" operator="containsText" dxfId="4" text="TX">
      <formula>NOT(ISERROR(SEARCH("TX",AH18)))</formula>
    </cfRule>
    <cfRule type="containsText" priority="257" operator="containsText" dxfId="3" text="RX">
      <formula>NOT(ISERROR(SEARCH("RX",AH18)))</formula>
    </cfRule>
  </conditionalFormatting>
  <conditionalFormatting sqref="AI19">
    <cfRule type="cellIs" priority="246" operator="equal" dxfId="8">
      <formula>"NC"</formula>
    </cfRule>
    <cfRule type="cellIs" priority="247" operator="equal" dxfId="7">
      <formula>"VDD"</formula>
    </cfRule>
    <cfRule type="cellIs" priority="248" operator="equal" dxfId="1">
      <formula>"VCCIO"</formula>
    </cfRule>
    <cfRule type="cellIs" priority="249" operator="equal" dxfId="5">
      <formula>"VSS"</formula>
    </cfRule>
    <cfRule type="containsText" priority="250" operator="containsText" dxfId="4" text="TX">
      <formula>NOT(ISERROR(SEARCH("TX",AI19)))</formula>
    </cfRule>
    <cfRule type="containsText" priority="251" operator="containsText" dxfId="3" text="RX">
      <formula>NOT(ISERROR(SEARCH("RX",AI19)))</formula>
    </cfRule>
  </conditionalFormatting>
  <conditionalFormatting sqref="AI15">
    <cfRule type="cellIs" priority="240" operator="equal" dxfId="8">
      <formula>"NC"</formula>
    </cfRule>
    <cfRule type="cellIs" priority="241" operator="equal" dxfId="7">
      <formula>"VDD"</formula>
    </cfRule>
    <cfRule type="cellIs" priority="242" operator="equal" dxfId="1">
      <formula>"VCCIO"</formula>
    </cfRule>
    <cfRule type="cellIs" priority="243" operator="equal" dxfId="5">
      <formula>"VSS"</formula>
    </cfRule>
    <cfRule type="containsText" priority="244" operator="containsText" dxfId="4" text="TX">
      <formula>NOT(ISERROR(SEARCH("TX",AI15)))</formula>
    </cfRule>
    <cfRule type="containsText" priority="245" operator="containsText" dxfId="3" text="RX">
      <formula>NOT(ISERROR(SEARCH("RX",AI15)))</formula>
    </cfRule>
  </conditionalFormatting>
  <conditionalFormatting sqref="AJ14">
    <cfRule type="cellIs" priority="234" operator="equal" dxfId="8">
      <formula>"NC"</formula>
    </cfRule>
    <cfRule type="cellIs" priority="235" operator="equal" dxfId="7">
      <formula>"VDD"</formula>
    </cfRule>
    <cfRule type="cellIs" priority="236" operator="equal" dxfId="1">
      <formula>"VCCIO"</formula>
    </cfRule>
    <cfRule type="cellIs" priority="237" operator="equal" dxfId="5">
      <formula>"VSS"</formula>
    </cfRule>
    <cfRule type="containsText" priority="238" operator="containsText" dxfId="4" text="TX">
      <formula>NOT(ISERROR(SEARCH("TX",AJ14)))</formula>
    </cfRule>
    <cfRule type="containsText" priority="239" operator="containsText" dxfId="3" text="RX">
      <formula>NOT(ISERROR(SEARCH("RX",AJ14)))</formula>
    </cfRule>
  </conditionalFormatting>
  <conditionalFormatting sqref="AK15">
    <cfRule type="cellIs" priority="228" operator="equal" dxfId="8">
      <formula>"NC"</formula>
    </cfRule>
    <cfRule type="cellIs" priority="229" operator="equal" dxfId="7">
      <formula>"VDD"</formula>
    </cfRule>
    <cfRule type="cellIs" priority="230" operator="equal" dxfId="1">
      <formula>"VCCIO"</formula>
    </cfRule>
    <cfRule type="cellIs" priority="231" operator="equal" dxfId="5">
      <formula>"VSS"</formula>
    </cfRule>
    <cfRule type="containsText" priority="232" operator="containsText" dxfId="4" text="TX">
      <formula>NOT(ISERROR(SEARCH("TX",AK15)))</formula>
    </cfRule>
    <cfRule type="containsText" priority="233" operator="containsText" dxfId="3" text="RX">
      <formula>NOT(ISERROR(SEARCH("RX",AK15)))</formula>
    </cfRule>
  </conditionalFormatting>
  <conditionalFormatting sqref="AL14">
    <cfRule type="cellIs" priority="222" operator="equal" dxfId="8">
      <formula>"NC"</formula>
    </cfRule>
    <cfRule type="cellIs" priority="223" operator="equal" dxfId="7">
      <formula>"VDD"</formula>
    </cfRule>
    <cfRule type="cellIs" priority="224" operator="equal" dxfId="1">
      <formula>"VCCIO"</formula>
    </cfRule>
    <cfRule type="cellIs" priority="225" operator="equal" dxfId="5">
      <formula>"VSS"</formula>
    </cfRule>
    <cfRule type="containsText" priority="226" operator="containsText" dxfId="4" text="TX">
      <formula>NOT(ISERROR(SEARCH("TX",AL14)))</formula>
    </cfRule>
    <cfRule type="containsText" priority="227" operator="containsText" dxfId="3" text="RX">
      <formula>NOT(ISERROR(SEARCH("RX",AL14)))</formula>
    </cfRule>
  </conditionalFormatting>
  <conditionalFormatting sqref="AL18">
    <cfRule type="cellIs" priority="216" operator="equal" dxfId="8">
      <formula>"NC"</formula>
    </cfRule>
    <cfRule type="cellIs" priority="217" operator="equal" dxfId="7">
      <formula>"VDD"</formula>
    </cfRule>
    <cfRule type="cellIs" priority="218" operator="equal" dxfId="1">
      <formula>"VCCIO"</formula>
    </cfRule>
    <cfRule type="cellIs" priority="219" operator="equal" dxfId="5">
      <formula>"VSS"</formula>
    </cfRule>
    <cfRule type="containsText" priority="220" operator="containsText" dxfId="4" text="TX">
      <formula>NOT(ISERROR(SEARCH("TX",AL18)))</formula>
    </cfRule>
    <cfRule type="containsText" priority="221" operator="containsText" dxfId="3" text="RX">
      <formula>NOT(ISERROR(SEARCH("RX",AL18)))</formula>
    </cfRule>
  </conditionalFormatting>
  <conditionalFormatting sqref="AJ18">
    <cfRule type="cellIs" priority="210" operator="equal" dxfId="8">
      <formula>"NC"</formula>
    </cfRule>
    <cfRule type="cellIs" priority="211" operator="equal" dxfId="7">
      <formula>"VDD"</formula>
    </cfRule>
    <cfRule type="cellIs" priority="212" operator="equal" dxfId="1">
      <formula>"VCCIO"</formula>
    </cfRule>
    <cfRule type="cellIs" priority="213" operator="equal" dxfId="5">
      <formula>"VSS"</formula>
    </cfRule>
    <cfRule type="containsText" priority="214" operator="containsText" dxfId="4" text="TX">
      <formula>NOT(ISERROR(SEARCH("TX",AJ18)))</formula>
    </cfRule>
    <cfRule type="containsText" priority="215" operator="containsText" dxfId="3" text="RX">
      <formula>NOT(ISERROR(SEARCH("RX",AJ18)))</formula>
    </cfRule>
  </conditionalFormatting>
  <conditionalFormatting sqref="AM15:AO17">
    <cfRule type="cellIs" priority="204" operator="equal" dxfId="8">
      <formula>"NC"</formula>
    </cfRule>
    <cfRule type="cellIs" priority="205" operator="equal" dxfId="7">
      <formula>"VDD"</formula>
    </cfRule>
    <cfRule type="cellIs" priority="206" operator="equal" dxfId="1">
      <formula>"VCCIO"</formula>
    </cfRule>
    <cfRule type="cellIs" priority="207" operator="equal" dxfId="5">
      <formula>"VSS"</formula>
    </cfRule>
    <cfRule type="containsText" priority="208" operator="containsText" dxfId="4" text="TX">
      <formula>NOT(ISERROR(SEARCH("TX",AM15)))</formula>
    </cfRule>
    <cfRule type="containsText" priority="209" operator="containsText" dxfId="3" text="RX">
      <formula>NOT(ISERROR(SEARCH("RX",AM15)))</formula>
    </cfRule>
  </conditionalFormatting>
  <conditionalFormatting sqref="R15:S16 R17:T18 R19 T15 T19">
    <cfRule type="cellIs" priority="198" operator="equal" dxfId="8">
      <formula>"NC"</formula>
    </cfRule>
    <cfRule type="cellIs" priority="199" operator="equal" dxfId="7">
      <formula>"VDD"</formula>
    </cfRule>
    <cfRule type="cellIs" priority="200" operator="equal" dxfId="1">
      <formula>"VCCIO"</formula>
    </cfRule>
    <cfRule type="cellIs" priority="201" operator="equal" dxfId="5">
      <formula>"VSS"</formula>
    </cfRule>
    <cfRule type="containsText" priority="202" operator="containsText" dxfId="4" text="TX">
      <formula>NOT(ISERROR(SEARCH("TX",R15)))</formula>
    </cfRule>
    <cfRule type="containsText" priority="203" operator="containsText" dxfId="3" text="RX">
      <formula>NOT(ISERROR(SEARCH("RX",R15)))</formula>
    </cfRule>
  </conditionalFormatting>
  <conditionalFormatting sqref="R14">
    <cfRule type="cellIs" priority="192" operator="equal" dxfId="8">
      <formula>"NC"</formula>
    </cfRule>
    <cfRule type="cellIs" priority="193" operator="equal" dxfId="7">
      <formula>"VDD"</formula>
    </cfRule>
    <cfRule type="cellIs" priority="194" operator="equal" dxfId="1">
      <formula>"VCCIO"</formula>
    </cfRule>
    <cfRule type="cellIs" priority="195" operator="equal" dxfId="5">
      <formula>"VSS"</formula>
    </cfRule>
    <cfRule type="containsText" priority="196" operator="containsText" dxfId="4" text="TX">
      <formula>NOT(ISERROR(SEARCH("TX",R14)))</formula>
    </cfRule>
    <cfRule type="containsText" priority="197" operator="containsText" dxfId="3" text="RX">
      <formula>NOT(ISERROR(SEARCH("RX",R14)))</formula>
    </cfRule>
  </conditionalFormatting>
  <conditionalFormatting sqref="T14">
    <cfRule type="cellIs" priority="186" operator="equal" dxfId="8">
      <formula>"NC"</formula>
    </cfRule>
    <cfRule type="cellIs" priority="187" operator="equal" dxfId="7">
      <formula>"VDD"</formula>
    </cfRule>
    <cfRule type="cellIs" priority="188" operator="equal" dxfId="1">
      <formula>"VCCIO"</formula>
    </cfRule>
    <cfRule type="cellIs" priority="189" operator="equal" dxfId="5">
      <formula>"VSS"</formula>
    </cfRule>
    <cfRule type="containsText" priority="190" operator="containsText" dxfId="4" text="TX">
      <formula>NOT(ISERROR(SEARCH("TX",T14)))</formula>
    </cfRule>
    <cfRule type="containsText" priority="191" operator="containsText" dxfId="3" text="RX">
      <formula>NOT(ISERROR(SEARCH("RX",T14)))</formula>
    </cfRule>
  </conditionalFormatting>
  <conditionalFormatting sqref="T16">
    <cfRule type="cellIs" priority="180" operator="equal" dxfId="8">
      <formula>"NC"</formula>
    </cfRule>
    <cfRule type="cellIs" priority="181" operator="equal" dxfId="7">
      <formula>"VDD"</formula>
    </cfRule>
    <cfRule type="cellIs" priority="182" operator="equal" dxfId="1">
      <formula>"VCCIO"</formula>
    </cfRule>
    <cfRule type="cellIs" priority="183" operator="equal" dxfId="5">
      <formula>"VSS"</formula>
    </cfRule>
    <cfRule type="containsText" priority="184" operator="containsText" dxfId="4" text="TX">
      <formula>NOT(ISERROR(SEARCH("TX",T16)))</formula>
    </cfRule>
    <cfRule type="containsText" priority="185" operator="containsText" dxfId="3" text="RX">
      <formula>NOT(ISERROR(SEARCH("RX",T16)))</formula>
    </cfRule>
  </conditionalFormatting>
  <conditionalFormatting sqref="O15:P16 O17:Q19 Q15">
    <cfRule type="cellIs" priority="174" operator="equal" dxfId="8">
      <formula>"NC"</formula>
    </cfRule>
    <cfRule type="cellIs" priority="175" operator="equal" dxfId="7">
      <formula>"VDD"</formula>
    </cfRule>
    <cfRule type="cellIs" priority="176" operator="equal" dxfId="1">
      <formula>"VCCIO"</formula>
    </cfRule>
    <cfRule type="cellIs" priority="177" operator="equal" dxfId="5">
      <formula>"VSS"</formula>
    </cfRule>
    <cfRule type="containsText" priority="178" operator="containsText" dxfId="4" text="TX">
      <formula>NOT(ISERROR(SEARCH("TX",O15)))</formula>
    </cfRule>
    <cfRule type="containsText" priority="179" operator="containsText" dxfId="3" text="RX">
      <formula>NOT(ISERROR(SEARCH("RX",O15)))</formula>
    </cfRule>
  </conditionalFormatting>
  <conditionalFormatting sqref="O14">
    <cfRule type="cellIs" priority="168" operator="equal" dxfId="8">
      <formula>"NC"</formula>
    </cfRule>
    <cfRule type="cellIs" priority="169" operator="equal" dxfId="7">
      <formula>"VDD"</formula>
    </cfRule>
    <cfRule type="cellIs" priority="170" operator="equal" dxfId="1">
      <formula>"VCCIO"</formula>
    </cfRule>
    <cfRule type="cellIs" priority="171" operator="equal" dxfId="5">
      <formula>"VSS"</formula>
    </cfRule>
    <cfRule type="containsText" priority="172" operator="containsText" dxfId="4" text="TX">
      <formula>NOT(ISERROR(SEARCH("TX",O14)))</formula>
    </cfRule>
    <cfRule type="containsText" priority="173" operator="containsText" dxfId="3" text="RX">
      <formula>NOT(ISERROR(SEARCH("RX",O14)))</formula>
    </cfRule>
  </conditionalFormatting>
  <conditionalFormatting sqref="Q14">
    <cfRule type="cellIs" priority="162" operator="equal" dxfId="8">
      <formula>"NC"</formula>
    </cfRule>
    <cfRule type="cellIs" priority="163" operator="equal" dxfId="7">
      <formula>"VDD"</formula>
    </cfRule>
    <cfRule type="cellIs" priority="164" operator="equal" dxfId="1">
      <formula>"VCCIO"</formula>
    </cfRule>
    <cfRule type="cellIs" priority="165" operator="equal" dxfId="5">
      <formula>"VSS"</formula>
    </cfRule>
    <cfRule type="containsText" priority="166" operator="containsText" dxfId="4" text="TX">
      <formula>NOT(ISERROR(SEARCH("TX",Q14)))</formula>
    </cfRule>
    <cfRule type="containsText" priority="167" operator="containsText" dxfId="3" text="RX">
      <formula>NOT(ISERROR(SEARCH("RX",Q14)))</formula>
    </cfRule>
  </conditionalFormatting>
  <conditionalFormatting sqref="Q16">
    <cfRule type="cellIs" priority="156" operator="equal" dxfId="8">
      <formula>"NC"</formula>
    </cfRule>
    <cfRule type="cellIs" priority="157" operator="equal" dxfId="7">
      <formula>"VDD"</formula>
    </cfRule>
    <cfRule type="cellIs" priority="158" operator="equal" dxfId="1">
      <formula>"VCCIO"</formula>
    </cfRule>
    <cfRule type="cellIs" priority="159" operator="equal" dxfId="5">
      <formula>"VSS"</formula>
    </cfRule>
    <cfRule type="containsText" priority="160" operator="containsText" dxfId="4" text="TX">
      <formula>NOT(ISERROR(SEARCH("TX",Q16)))</formula>
    </cfRule>
    <cfRule type="containsText" priority="161" operator="containsText" dxfId="3" text="RX">
      <formula>NOT(ISERROR(SEARCH("RX",Q16)))</formula>
    </cfRule>
  </conditionalFormatting>
  <conditionalFormatting sqref="L15:M16 L17:N18 L19 N15 N19">
    <cfRule type="cellIs" priority="150" operator="equal" dxfId="8">
      <formula>"NC"</formula>
    </cfRule>
    <cfRule type="cellIs" priority="151" operator="equal" dxfId="7">
      <formula>"VDD"</formula>
    </cfRule>
    <cfRule type="cellIs" priority="152" operator="equal" dxfId="1">
      <formula>"VCCIO"</formula>
    </cfRule>
    <cfRule type="cellIs" priority="153" operator="equal" dxfId="5">
      <formula>"VSS"</formula>
    </cfRule>
    <cfRule type="containsText" priority="154" operator="containsText" dxfId="4" text="TX">
      <formula>NOT(ISERROR(SEARCH("TX",L15)))</formula>
    </cfRule>
    <cfRule type="containsText" priority="155" operator="containsText" dxfId="3" text="RX">
      <formula>NOT(ISERROR(SEARCH("RX",L15)))</formula>
    </cfRule>
  </conditionalFormatting>
  <conditionalFormatting sqref="L14">
    <cfRule type="cellIs" priority="144" operator="equal" dxfId="8">
      <formula>"NC"</formula>
    </cfRule>
    <cfRule type="cellIs" priority="145" operator="equal" dxfId="7">
      <formula>"VDD"</formula>
    </cfRule>
    <cfRule type="cellIs" priority="146" operator="equal" dxfId="1">
      <formula>"VCCIO"</formula>
    </cfRule>
    <cfRule type="cellIs" priority="147" operator="equal" dxfId="5">
      <formula>"VSS"</formula>
    </cfRule>
    <cfRule type="containsText" priority="148" operator="containsText" dxfId="4" text="TX">
      <formula>NOT(ISERROR(SEARCH("TX",L14)))</formula>
    </cfRule>
    <cfRule type="containsText" priority="149" operator="containsText" dxfId="3" text="RX">
      <formula>NOT(ISERROR(SEARCH("RX",L14)))</formula>
    </cfRule>
  </conditionalFormatting>
  <conditionalFormatting sqref="N14">
    <cfRule type="cellIs" priority="138" operator="equal" dxfId="8">
      <formula>"NC"</formula>
    </cfRule>
    <cfRule type="cellIs" priority="139" operator="equal" dxfId="7">
      <formula>"VDD"</formula>
    </cfRule>
    <cfRule type="cellIs" priority="140" operator="equal" dxfId="1">
      <formula>"VCCIO"</formula>
    </cfRule>
    <cfRule type="cellIs" priority="141" operator="equal" dxfId="5">
      <formula>"VSS"</formula>
    </cfRule>
    <cfRule type="containsText" priority="142" operator="containsText" dxfId="4" text="TX">
      <formula>NOT(ISERROR(SEARCH("TX",N14)))</formula>
    </cfRule>
    <cfRule type="containsText" priority="143" operator="containsText" dxfId="3" text="RX">
      <formula>NOT(ISERROR(SEARCH("RX",N14)))</formula>
    </cfRule>
  </conditionalFormatting>
  <conditionalFormatting sqref="N16">
    <cfRule type="cellIs" priority="132" operator="equal" dxfId="8">
      <formula>"NC"</formula>
    </cfRule>
    <cfRule type="cellIs" priority="133" operator="equal" dxfId="7">
      <formula>"VDD"</formula>
    </cfRule>
    <cfRule type="cellIs" priority="134" operator="equal" dxfId="1">
      <formula>"VCCIO"</formula>
    </cfRule>
    <cfRule type="cellIs" priority="135" operator="equal" dxfId="5">
      <formula>"VSS"</formula>
    </cfRule>
    <cfRule type="containsText" priority="136" operator="containsText" dxfId="4" text="TX">
      <formula>NOT(ISERROR(SEARCH("TX",N16)))</formula>
    </cfRule>
    <cfRule type="containsText" priority="137" operator="containsText" dxfId="3" text="RX">
      <formula>NOT(ISERROR(SEARCH("RX",N16)))</formula>
    </cfRule>
  </conditionalFormatting>
  <conditionalFormatting sqref="I15:J16 I17:K19 K15">
    <cfRule type="cellIs" priority="126" operator="equal" dxfId="8">
      <formula>"NC"</formula>
    </cfRule>
    <cfRule type="cellIs" priority="127" operator="equal" dxfId="7">
      <formula>"VDD"</formula>
    </cfRule>
    <cfRule type="cellIs" priority="128" operator="equal" dxfId="1">
      <formula>"VCCIO"</formula>
    </cfRule>
    <cfRule type="cellIs" priority="129" operator="equal" dxfId="5">
      <formula>"VSS"</formula>
    </cfRule>
    <cfRule type="containsText" priority="130" operator="containsText" dxfId="4" text="TX">
      <formula>NOT(ISERROR(SEARCH("TX",I15)))</formula>
    </cfRule>
    <cfRule type="containsText" priority="131" operator="containsText" dxfId="3" text="RX">
      <formula>NOT(ISERROR(SEARCH("RX",I15)))</formula>
    </cfRule>
  </conditionalFormatting>
  <conditionalFormatting sqref="I14">
    <cfRule type="cellIs" priority="120" operator="equal" dxfId="8">
      <formula>"NC"</formula>
    </cfRule>
    <cfRule type="cellIs" priority="121" operator="equal" dxfId="7">
      <formula>"VDD"</formula>
    </cfRule>
    <cfRule type="cellIs" priority="122" operator="equal" dxfId="1">
      <formula>"VCCIO"</formula>
    </cfRule>
    <cfRule type="cellIs" priority="123" operator="equal" dxfId="5">
      <formula>"VSS"</formula>
    </cfRule>
    <cfRule type="containsText" priority="124" operator="containsText" dxfId="4" text="TX">
      <formula>NOT(ISERROR(SEARCH("TX",I14)))</formula>
    </cfRule>
    <cfRule type="containsText" priority="125" operator="containsText" dxfId="3" text="RX">
      <formula>NOT(ISERROR(SEARCH("RX",I14)))</formula>
    </cfRule>
  </conditionalFormatting>
  <conditionalFormatting sqref="K14">
    <cfRule type="cellIs" priority="114" operator="equal" dxfId="8">
      <formula>"NC"</formula>
    </cfRule>
    <cfRule type="cellIs" priority="115" operator="equal" dxfId="7">
      <formula>"VDD"</formula>
    </cfRule>
    <cfRule type="cellIs" priority="116" operator="equal" dxfId="1">
      <formula>"VCCIO"</formula>
    </cfRule>
    <cfRule type="cellIs" priority="117" operator="equal" dxfId="5">
      <formula>"VSS"</formula>
    </cfRule>
    <cfRule type="containsText" priority="118" operator="containsText" dxfId="4" text="TX">
      <formula>NOT(ISERROR(SEARCH("TX",K14)))</formula>
    </cfRule>
    <cfRule type="containsText" priority="119" operator="containsText" dxfId="3" text="RX">
      <formula>NOT(ISERROR(SEARCH("RX",K14)))</formula>
    </cfRule>
  </conditionalFormatting>
  <conditionalFormatting sqref="K16">
    <cfRule type="cellIs" priority="108" operator="equal" dxfId="8">
      <formula>"NC"</formula>
    </cfRule>
    <cfRule type="cellIs" priority="109" operator="equal" dxfId="7">
      <formula>"VDD"</formula>
    </cfRule>
    <cfRule type="cellIs" priority="110" operator="equal" dxfId="1">
      <formula>"VCCIO"</formula>
    </cfRule>
    <cfRule type="cellIs" priority="111" operator="equal" dxfId="5">
      <formula>"VSS"</formula>
    </cfRule>
    <cfRule type="containsText" priority="112" operator="containsText" dxfId="4" text="TX">
      <formula>NOT(ISERROR(SEARCH("TX",K16)))</formula>
    </cfRule>
    <cfRule type="containsText" priority="113" operator="containsText" dxfId="3" text="RX">
      <formula>NOT(ISERROR(SEARCH("RX",K16)))</formula>
    </cfRule>
  </conditionalFormatting>
  <conditionalFormatting sqref="F15:G16 F17:H18 F19 H15 H19">
    <cfRule type="cellIs" priority="102" operator="equal" dxfId="8">
      <formula>"NC"</formula>
    </cfRule>
    <cfRule type="cellIs" priority="103" operator="equal" dxfId="7">
      <formula>"VDD"</formula>
    </cfRule>
    <cfRule type="cellIs" priority="104" operator="equal" dxfId="1">
      <formula>"VCCIO"</formula>
    </cfRule>
    <cfRule type="cellIs" priority="105" operator="equal" dxfId="5">
      <formula>"VSS"</formula>
    </cfRule>
    <cfRule type="containsText" priority="106" operator="containsText" dxfId="4" text="TX">
      <formula>NOT(ISERROR(SEARCH("TX",F15)))</formula>
    </cfRule>
    <cfRule type="containsText" priority="107" operator="containsText" dxfId="3" text="RX">
      <formula>NOT(ISERROR(SEARCH("RX",F15)))</formula>
    </cfRule>
  </conditionalFormatting>
  <conditionalFormatting sqref="F14">
    <cfRule type="cellIs" priority="96" operator="equal" dxfId="8">
      <formula>"NC"</formula>
    </cfRule>
    <cfRule type="cellIs" priority="97" operator="equal" dxfId="7">
      <formula>"VDD"</formula>
    </cfRule>
    <cfRule type="cellIs" priority="98" operator="equal" dxfId="1">
      <formula>"VCCIO"</formula>
    </cfRule>
    <cfRule type="cellIs" priority="99" operator="equal" dxfId="5">
      <formula>"VSS"</formula>
    </cfRule>
    <cfRule type="containsText" priority="100" operator="containsText" dxfId="4" text="TX">
      <formula>NOT(ISERROR(SEARCH("TX",F14)))</formula>
    </cfRule>
    <cfRule type="containsText" priority="101" operator="containsText" dxfId="3" text="RX">
      <formula>NOT(ISERROR(SEARCH("RX",F14)))</formula>
    </cfRule>
  </conditionalFormatting>
  <conditionalFormatting sqref="H14">
    <cfRule type="cellIs" priority="90" operator="equal" dxfId="8">
      <formula>"NC"</formula>
    </cfRule>
    <cfRule type="cellIs" priority="91" operator="equal" dxfId="7">
      <formula>"VDD"</formula>
    </cfRule>
    <cfRule type="cellIs" priority="92" operator="equal" dxfId="1">
      <formula>"VCCIO"</formula>
    </cfRule>
    <cfRule type="cellIs" priority="93" operator="equal" dxfId="5">
      <formula>"VSS"</formula>
    </cfRule>
    <cfRule type="containsText" priority="94" operator="containsText" dxfId="4" text="TX">
      <formula>NOT(ISERROR(SEARCH("TX",H14)))</formula>
    </cfRule>
    <cfRule type="containsText" priority="95" operator="containsText" dxfId="3" text="RX">
      <formula>NOT(ISERROR(SEARCH("RX",H14)))</formula>
    </cfRule>
  </conditionalFormatting>
  <conditionalFormatting sqref="H16">
    <cfRule type="cellIs" priority="84" operator="equal" dxfId="8">
      <formula>"NC"</formula>
    </cfRule>
    <cfRule type="cellIs" priority="85" operator="equal" dxfId="7">
      <formula>"VDD"</formula>
    </cfRule>
    <cfRule type="cellIs" priority="86" operator="equal" dxfId="1">
      <formula>"VCCIO"</formula>
    </cfRule>
    <cfRule type="cellIs" priority="87" operator="equal" dxfId="5">
      <formula>"VSS"</formula>
    </cfRule>
    <cfRule type="containsText" priority="88" operator="containsText" dxfId="4" text="TX">
      <formula>NOT(ISERROR(SEARCH("TX",H16)))</formula>
    </cfRule>
    <cfRule type="containsText" priority="89" operator="containsText" dxfId="3" text="RX">
      <formula>NOT(ISERROR(SEARCH("RX",H16)))</formula>
    </cfRule>
  </conditionalFormatting>
  <conditionalFormatting sqref="J14">
    <cfRule type="cellIs" priority="78" operator="equal" dxfId="8">
      <formula>"NC"</formula>
    </cfRule>
    <cfRule type="cellIs" priority="79" operator="equal" dxfId="7">
      <formula>"VDD"</formula>
    </cfRule>
    <cfRule type="cellIs" priority="80" operator="equal" dxfId="1">
      <formula>"VCCIO"</formula>
    </cfRule>
    <cfRule type="cellIs" priority="81" operator="equal" dxfId="5">
      <formula>"VSS"</formula>
    </cfRule>
    <cfRule type="containsText" priority="82" operator="containsText" dxfId="4" text="TX">
      <formula>NOT(ISERROR(SEARCH("TX",J14)))</formula>
    </cfRule>
    <cfRule type="containsText" priority="83" operator="containsText" dxfId="3" text="RX">
      <formula>NOT(ISERROR(SEARCH("RX",J14)))</formula>
    </cfRule>
  </conditionalFormatting>
  <conditionalFormatting sqref="G19">
    <cfRule type="cellIs" priority="72" operator="equal" dxfId="8">
      <formula>"NC"</formula>
    </cfRule>
    <cfRule type="cellIs" priority="73" operator="equal" dxfId="7">
      <formula>"VDD"</formula>
    </cfRule>
    <cfRule type="cellIs" priority="74" operator="equal" dxfId="1">
      <formula>"VCCIO"</formula>
    </cfRule>
    <cfRule type="cellIs" priority="75" operator="equal" dxfId="5">
      <formula>"VSS"</formula>
    </cfRule>
    <cfRule type="containsText" priority="76" operator="containsText" dxfId="4" text="TX">
      <formula>NOT(ISERROR(SEARCH("TX",G19)))</formula>
    </cfRule>
    <cfRule type="containsText" priority="77" operator="containsText" dxfId="3" text="RX">
      <formula>NOT(ISERROR(SEARCH("RX",G19)))</formula>
    </cfRule>
  </conditionalFormatting>
  <conditionalFormatting sqref="M19">
    <cfRule type="cellIs" priority="66" operator="equal" dxfId="8">
      <formula>"NC"</formula>
    </cfRule>
    <cfRule type="cellIs" priority="67" operator="equal" dxfId="7">
      <formula>"VDD"</formula>
    </cfRule>
    <cfRule type="cellIs" priority="68" operator="equal" dxfId="1">
      <formula>"VCCIO"</formula>
    </cfRule>
    <cfRule type="cellIs" priority="69" operator="equal" dxfId="5">
      <formula>"VSS"</formula>
    </cfRule>
    <cfRule type="containsText" priority="70" operator="containsText" dxfId="4" text="TX">
      <formula>NOT(ISERROR(SEARCH("TX",M19)))</formula>
    </cfRule>
    <cfRule type="containsText" priority="71" operator="containsText" dxfId="3" text="RX">
      <formula>NOT(ISERROR(SEARCH("RX",M19)))</formula>
    </cfRule>
  </conditionalFormatting>
  <conditionalFormatting sqref="S19">
    <cfRule type="cellIs" priority="60" operator="equal" dxfId="8">
      <formula>"NC"</formula>
    </cfRule>
    <cfRule type="cellIs" priority="61" operator="equal" dxfId="7">
      <formula>"VDD"</formula>
    </cfRule>
    <cfRule type="cellIs" priority="62" operator="equal" dxfId="1">
      <formula>"VCCIO"</formula>
    </cfRule>
    <cfRule type="cellIs" priority="63" operator="equal" dxfId="5">
      <formula>"VSS"</formula>
    </cfRule>
    <cfRule type="containsText" priority="64" operator="containsText" dxfId="4" text="TX">
      <formula>NOT(ISERROR(SEARCH("TX",S19)))</formula>
    </cfRule>
    <cfRule type="containsText" priority="65" operator="containsText" dxfId="3" text="RX">
      <formula>NOT(ISERROR(SEARCH("RX",S19)))</formula>
    </cfRule>
  </conditionalFormatting>
  <conditionalFormatting sqref="Y19">
    <cfRule type="cellIs" priority="54" operator="equal" dxfId="8">
      <formula>"NC"</formula>
    </cfRule>
    <cfRule type="cellIs" priority="55" operator="equal" dxfId="7">
      <formula>"VDD"</formula>
    </cfRule>
    <cfRule type="cellIs" priority="56" operator="equal" dxfId="1">
      <formula>"VCCIO"</formula>
    </cfRule>
    <cfRule type="cellIs" priority="57" operator="equal" dxfId="5">
      <formula>"VSS"</formula>
    </cfRule>
    <cfRule type="containsText" priority="58" operator="containsText" dxfId="4" text="TX">
      <formula>NOT(ISERROR(SEARCH("TX",Y19)))</formula>
    </cfRule>
    <cfRule type="containsText" priority="59" operator="containsText" dxfId="3" text="RX">
      <formula>NOT(ISERROR(SEARCH("RX",Y19)))</formula>
    </cfRule>
  </conditionalFormatting>
  <conditionalFormatting sqref="AE19">
    <cfRule type="cellIs" priority="48" operator="equal" dxfId="8">
      <formula>"NC"</formula>
    </cfRule>
    <cfRule type="cellIs" priority="49" operator="equal" dxfId="7">
      <formula>"VDD"</formula>
    </cfRule>
    <cfRule type="cellIs" priority="50" operator="equal" dxfId="1">
      <formula>"VCCIO"</formula>
    </cfRule>
    <cfRule type="cellIs" priority="51" operator="equal" dxfId="5">
      <formula>"VSS"</formula>
    </cfRule>
    <cfRule type="containsText" priority="52" operator="containsText" dxfId="4" text="TX">
      <formula>NOT(ISERROR(SEARCH("TX",AE19)))</formula>
    </cfRule>
    <cfRule type="containsText" priority="53" operator="containsText" dxfId="3" text="RX">
      <formula>NOT(ISERROR(SEARCH("RX",AE19)))</formula>
    </cfRule>
  </conditionalFormatting>
  <conditionalFormatting sqref="AK19">
    <cfRule type="cellIs" priority="42" operator="equal" dxfId="8">
      <formula>"NC"</formula>
    </cfRule>
    <cfRule type="cellIs" priority="43" operator="equal" dxfId="7">
      <formula>"VDD"</formula>
    </cfRule>
    <cfRule type="cellIs" priority="44" operator="equal" dxfId="1">
      <formula>"VCCIO"</formula>
    </cfRule>
    <cfRule type="cellIs" priority="45" operator="equal" dxfId="5">
      <formula>"VSS"</formula>
    </cfRule>
    <cfRule type="containsText" priority="46" operator="containsText" dxfId="4" text="TX">
      <formula>NOT(ISERROR(SEARCH("TX",AK19)))</formula>
    </cfRule>
    <cfRule type="containsText" priority="47" operator="containsText" dxfId="3" text="RX">
      <formula>NOT(ISERROR(SEARCH("RX",AK19)))</formula>
    </cfRule>
  </conditionalFormatting>
  <conditionalFormatting sqref="P14">
    <cfRule type="cellIs" priority="36" operator="equal" dxfId="8">
      <formula>"NC"</formula>
    </cfRule>
    <cfRule type="cellIs" priority="37" operator="equal" dxfId="7">
      <formula>"VDD"</formula>
    </cfRule>
    <cfRule type="cellIs" priority="38" operator="equal" dxfId="1">
      <formula>"VCCIO"</formula>
    </cfRule>
    <cfRule type="cellIs" priority="39" operator="equal" dxfId="5">
      <formula>"VSS"</formula>
    </cfRule>
    <cfRule type="containsText" priority="40" operator="containsText" dxfId="4" text="TX">
      <formula>NOT(ISERROR(SEARCH("TX",P14)))</formula>
    </cfRule>
    <cfRule type="containsText" priority="41" operator="containsText" dxfId="3" text="RX">
      <formula>NOT(ISERROR(SEARCH("RX",P14)))</formula>
    </cfRule>
  </conditionalFormatting>
  <conditionalFormatting sqref="V14">
    <cfRule type="cellIs" priority="30" operator="equal" dxfId="8">
      <formula>"NC"</formula>
    </cfRule>
    <cfRule type="cellIs" priority="31" operator="equal" dxfId="7">
      <formula>"VDD"</formula>
    </cfRule>
    <cfRule type="cellIs" priority="32" operator="equal" dxfId="1">
      <formula>"VCCIO"</formula>
    </cfRule>
    <cfRule type="cellIs" priority="33" operator="equal" dxfId="5">
      <formula>"VSS"</formula>
    </cfRule>
    <cfRule type="containsText" priority="34" operator="containsText" dxfId="4" text="TX">
      <formula>NOT(ISERROR(SEARCH("TX",V14)))</formula>
    </cfRule>
    <cfRule type="containsText" priority="35" operator="containsText" dxfId="3" text="RX">
      <formula>NOT(ISERROR(SEARCH("RX",V14)))</formula>
    </cfRule>
  </conditionalFormatting>
  <conditionalFormatting sqref="AB14">
    <cfRule type="cellIs" priority="24" operator="equal" dxfId="8">
      <formula>"NC"</formula>
    </cfRule>
    <cfRule type="cellIs" priority="25" operator="equal" dxfId="7">
      <formula>"VDD"</formula>
    </cfRule>
    <cfRule type="cellIs" priority="26" operator="equal" dxfId="1">
      <formula>"VCCIO"</formula>
    </cfRule>
    <cfRule type="cellIs" priority="27" operator="equal" dxfId="5">
      <formula>"VSS"</formula>
    </cfRule>
    <cfRule type="containsText" priority="28" operator="containsText" dxfId="4" text="TX">
      <formula>NOT(ISERROR(SEARCH("TX",AB14)))</formula>
    </cfRule>
    <cfRule type="containsText" priority="29" operator="containsText" dxfId="3" text="RX">
      <formula>NOT(ISERROR(SEARCH("RX",AB14)))</formula>
    </cfRule>
  </conditionalFormatting>
  <conditionalFormatting sqref="AH14">
    <cfRule type="cellIs" priority="18" operator="equal" dxfId="8">
      <formula>"NC"</formula>
    </cfRule>
    <cfRule type="cellIs" priority="19" operator="equal" dxfId="7">
      <formula>"VDD"</formula>
    </cfRule>
    <cfRule type="cellIs" priority="20" operator="equal" dxfId="1">
      <formula>"VCCIO"</formula>
    </cfRule>
    <cfRule type="cellIs" priority="21" operator="equal" dxfId="5">
      <formula>"VSS"</formula>
    </cfRule>
    <cfRule type="containsText" priority="22" operator="containsText" dxfId="4" text="TX">
      <formula>NOT(ISERROR(SEARCH("TX",AH14)))</formula>
    </cfRule>
    <cfRule type="containsText" priority="23" operator="containsText" dxfId="3" text="RX">
      <formula>NOT(ISERROR(SEARCH("RX",AH14)))</formula>
    </cfRule>
  </conditionalFormatting>
  <conditionalFormatting sqref="AN14">
    <cfRule type="cellIs" priority="12" operator="equal" dxfId="8">
      <formula>"NC"</formula>
    </cfRule>
    <cfRule type="cellIs" priority="13" operator="equal" dxfId="7">
      <formula>"VDD"</formula>
    </cfRule>
    <cfRule type="cellIs" priority="14" operator="equal" dxfId="1">
      <formula>"VCCIO"</formula>
    </cfRule>
    <cfRule type="cellIs" priority="15" operator="equal" dxfId="5">
      <formula>"VSS"</formula>
    </cfRule>
    <cfRule type="containsText" priority="16" operator="containsText" dxfId="4" text="TX">
      <formula>NOT(ISERROR(SEARCH("TX",AN14)))</formula>
    </cfRule>
    <cfRule type="containsText" priority="17" operator="containsText" dxfId="3" text="RX">
      <formula>NOT(ISERROR(SEARCH("RX",AN14)))</formula>
    </cfRule>
  </conditionalFormatting>
  <conditionalFormatting sqref="E8:AQ30">
    <cfRule type="cellIs" priority="11" operator="equal" dxfId="1">
      <formula>"TC_VDDQ"</formula>
    </cfRule>
  </conditionalFormatting>
  <conditionalFormatting sqref="D8:D52">
    <cfRule type="cellIs" priority="4" operator="equal" dxfId="1">
      <formula>"TC_VDDQ"</formula>
    </cfRule>
    <cfRule type="cellIs" priority="5" operator="equal" dxfId="8">
      <formula>"NC"</formula>
    </cfRule>
    <cfRule type="cellIs" priority="6" operator="equal" dxfId="7">
      <formula>"VDD"</formula>
    </cfRule>
    <cfRule type="cellIs" priority="7" operator="equal" dxfId="1">
      <formula>"VCCIO"</formula>
    </cfRule>
    <cfRule type="cellIs" priority="8" operator="equal" dxfId="5">
      <formula>"VSS"</formula>
    </cfRule>
    <cfRule type="containsText" priority="9" operator="containsText" dxfId="4" text="TX">
      <formula>NOT(ISERROR(SEARCH("TX",D8)))</formula>
    </cfRule>
    <cfRule type="containsText" priority="10" operator="containsText" dxfId="3" text="RX">
      <formula>NOT(ISERROR(SEARCH("RX",D8)))</formula>
    </cfRule>
  </conditionalFormatting>
  <conditionalFormatting sqref="AO31">
    <cfRule type="cellIs" priority="2" operator="equal" dxfId="1">
      <formula>"TC_VDDQ"</formula>
    </cfRule>
    <cfRule type="cellIs" priority="3" operator="equal" dxfId="1">
      <formula>"TC_VDDQ"</formula>
    </cfRule>
  </conditionalFormatting>
  <conditionalFormatting sqref="D8:AQ52">
    <cfRule type="containsText" priority="1" operator="containsText" dxfId="0" text="_probe">
      <formula>NOT(ISERROR(SEARCH("_probe",D8)))</formula>
    </cfRule>
  </conditionalFormatting>
  <pageMargins left="0.7" right="0.7" top="0.75" bottom="0.75" header="0.3" footer="0.3"/>
</worksheet>
</file>

<file path=xl/worksheets/sheet5.xml><?xml version="1.0" encoding="utf-8"?>
<worksheet xmlns="http://schemas.openxmlformats.org/spreadsheetml/2006/main">
  <sheetPr codeName="Sheet4">
    <outlinePr summaryBelow="1" summaryRight="1"/>
    <pageSetUpPr/>
  </sheetPr>
  <dimension ref="A1:CW4590"/>
  <sheetViews>
    <sheetView zoomScale="25" zoomScaleNormal="25" workbookViewId="0">
      <pane xSplit="2" ySplit="8" topLeftCell="C15" activePane="bottomRight" state="frozen"/>
      <selection pane="topRight" activeCell="C1" sqref="C1"/>
      <selection pane="bottomLeft" activeCell="A9" sqref="A9"/>
      <selection pane="bottomRight" activeCell="AT122" sqref="AT122"/>
    </sheetView>
  </sheetViews>
  <sheetFormatPr baseColWidth="8" defaultColWidth="8.7109375" defaultRowHeight="15"/>
  <cols>
    <col width="10" bestFit="1" customWidth="1" style="107" min="1" max="1"/>
    <col width="35.140625" customWidth="1" style="107" min="2" max="2"/>
    <col width="11" customWidth="1" style="107" min="3" max="3"/>
    <col width="11.7109375" customWidth="1" style="107" min="4" max="4"/>
    <col width="12.140625" customWidth="1" style="107" min="5" max="8"/>
    <col width="9.7109375" customWidth="1" style="107" min="9" max="14"/>
    <col width="12.28515625" customWidth="1" style="107" min="15" max="15"/>
    <col width="9.7109375" customWidth="1" style="107" min="16" max="18"/>
    <col width="11.7109375" customWidth="1" style="107" min="19" max="19"/>
    <col width="9.7109375" customWidth="1" style="107" min="20" max="48"/>
  </cols>
  <sheetData>
    <row r="1" ht="26.25" customFormat="1" customHeight="1" s="3">
      <c r="B1" s="3" t="inlineStr">
        <is>
          <t>Data channel ubump</t>
        </is>
      </c>
    </row>
    <row r="2">
      <c r="B2" s="4" t="inlineStr">
        <is>
          <t>Purpose</t>
        </is>
      </c>
      <c r="C2" s="4" t="n"/>
      <c r="D2" s="4" t="n"/>
      <c r="E2" s="4" t="n"/>
      <c r="F2" s="4" t="n"/>
      <c r="G2" s="4" t="n"/>
      <c r="H2" s="4" t="n"/>
      <c r="I2" s="5" t="n"/>
      <c r="J2" s="5" t="n"/>
      <c r="K2" s="5" t="n"/>
      <c r="L2" s="5" t="n"/>
      <c r="M2" s="5" t="n"/>
      <c r="N2" s="5" t="n"/>
      <c r="O2" s="5" t="n"/>
      <c r="P2" s="5" t="n"/>
    </row>
    <row r="3">
      <c r="B3" s="5" t="inlineStr">
        <is>
          <t>List out uBump for data channel in TC</t>
        </is>
      </c>
      <c r="C3" s="5" t="n"/>
      <c r="D3" s="5" t="n"/>
      <c r="E3" s="5" t="n"/>
      <c r="F3" s="5" t="n"/>
      <c r="G3" s="5" t="n"/>
      <c r="H3" s="5" t="n"/>
      <c r="I3" s="5" t="n"/>
      <c r="J3" s="5" t="n"/>
      <c r="K3" s="5" t="n"/>
      <c r="L3" s="5" t="n"/>
      <c r="M3" s="5" t="n"/>
      <c r="N3" s="5" t="n"/>
      <c r="O3" s="5" t="n"/>
      <c r="P3" s="5" t="n"/>
    </row>
    <row r="4">
      <c r="B4" s="5" t="n"/>
      <c r="C4" s="5" t="n"/>
      <c r="D4" s="5" t="n"/>
      <c r="E4" s="5" t="n"/>
      <c r="F4" s="5" t="n"/>
      <c r="G4" s="5" t="n"/>
      <c r="H4" s="5" t="n"/>
      <c r="I4" s="5" t="n"/>
      <c r="J4" s="5" t="n"/>
      <c r="K4" s="5" t="n"/>
      <c r="L4" s="5" t="n"/>
      <c r="M4" s="5" t="n"/>
      <c r="N4" s="5" t="n"/>
      <c r="O4" s="5" t="n"/>
      <c r="P4" s="5" t="n"/>
    </row>
    <row r="5" ht="5.45" customFormat="1" customHeight="1" s="7">
      <c r="B5" s="6" t="n"/>
      <c r="C5" s="6" t="n"/>
      <c r="D5" s="6" t="n"/>
      <c r="E5" s="6" t="n"/>
      <c r="F5" s="6" t="n"/>
      <c r="G5" s="6" t="n"/>
      <c r="H5" s="6" t="n"/>
      <c r="I5" s="6" t="n"/>
      <c r="J5" s="6" t="n"/>
      <c r="K5" s="6" t="n"/>
      <c r="L5" s="6" t="n"/>
      <c r="M5" s="6" t="n"/>
      <c r="N5" s="6" t="n"/>
      <c r="O5" s="6" t="n"/>
      <c r="P5" s="6" t="n"/>
    </row>
    <row r="6">
      <c r="S6">
        <f>S8-I8</f>
        <v/>
      </c>
    </row>
    <row r="7">
      <c r="CJ7">
        <f>CJ8+Parameters!C16</f>
        <v/>
      </c>
    </row>
    <row r="8">
      <c r="C8" s="69">
        <f>E8-45</f>
        <v/>
      </c>
      <c r="D8">
        <f>E8-Parameters!$C$8/2</f>
        <v/>
      </c>
      <c r="E8">
        <f>F8-Parameters!$C$8/2</f>
        <v/>
      </c>
      <c r="F8">
        <f>G8-Parameters!$C$8/2</f>
        <v/>
      </c>
      <c r="G8">
        <f>H8-Parameters!$C$8/2</f>
        <v/>
      </c>
      <c r="H8">
        <f>I8-Parameters!$C$8/2</f>
        <v/>
      </c>
      <c r="I8">
        <f>EMIB_Data_channel_x8!G8</f>
        <v/>
      </c>
      <c r="J8">
        <f>I8+Parameters!$C$8/2</f>
        <v/>
      </c>
      <c r="K8">
        <f>J8+Parameters!$C$8/2</f>
        <v/>
      </c>
      <c r="L8">
        <f>K8+Parameters!$C$8/2</f>
        <v/>
      </c>
      <c r="M8">
        <f>L8+Parameters!$C$8/2</f>
        <v/>
      </c>
      <c r="N8">
        <f>M8+Parameters!$C$8/2</f>
        <v/>
      </c>
      <c r="O8">
        <f>N8+Parameters!$C$8/2</f>
        <v/>
      </c>
      <c r="P8">
        <f>O8+Parameters!$C$8/2</f>
        <v/>
      </c>
      <c r="Q8">
        <f>P8+Parameters!$C$8/2</f>
        <v/>
      </c>
      <c r="R8">
        <f>Q8+Parameters!$C$8/2</f>
        <v/>
      </c>
      <c r="S8">
        <f>R8+Parameters!$C$8/2</f>
        <v/>
      </c>
      <c r="T8">
        <f>S8+Parameters!$C$8/2</f>
        <v/>
      </c>
      <c r="U8">
        <f>T8+Parameters!$C$8/2</f>
        <v/>
      </c>
      <c r="V8">
        <f>U8+Parameters!$C$8/2</f>
        <v/>
      </c>
      <c r="W8">
        <f>V8+Parameters!$C$8/2</f>
        <v/>
      </c>
      <c r="X8">
        <f>W8+Parameters!$C$8/2</f>
        <v/>
      </c>
      <c r="Y8">
        <f>X8+Parameters!$C$8/2</f>
        <v/>
      </c>
      <c r="Z8">
        <f>Y8+Parameters!$C$8/2</f>
        <v/>
      </c>
      <c r="AA8">
        <f>Z8+Parameters!$C$8/2</f>
        <v/>
      </c>
      <c r="AB8">
        <f>AA8+Parameters!$C$8/2</f>
        <v/>
      </c>
      <c r="AC8">
        <f>AB8+Parameters!$C$8/2</f>
        <v/>
      </c>
      <c r="AD8">
        <f>AC8+Parameters!$C$8/2</f>
        <v/>
      </c>
      <c r="AE8">
        <f>AD8+Parameters!$C$8/2</f>
        <v/>
      </c>
      <c r="AF8">
        <f>AE8+Parameters!$C$8/2</f>
        <v/>
      </c>
      <c r="AG8">
        <f>AF8+Parameters!$C$8/2</f>
        <v/>
      </c>
      <c r="AH8">
        <f>AG8+Parameters!$C$8/2</f>
        <v/>
      </c>
      <c r="AI8">
        <f>AH8+Parameters!$C$8/2</f>
        <v/>
      </c>
      <c r="AJ8">
        <f>AI8+Parameters!$C$8/2</f>
        <v/>
      </c>
      <c r="AK8">
        <f>AJ8+Parameters!$C$8/2</f>
        <v/>
      </c>
      <c r="AL8">
        <f>AK8+Parameters!$C$8/2</f>
        <v/>
      </c>
      <c r="AM8">
        <f>AL8+Parameters!$C$8/2</f>
        <v/>
      </c>
      <c r="AN8">
        <f>AM8+Parameters!$C$8/2</f>
        <v/>
      </c>
      <c r="AO8">
        <f>AN8+Parameters!$C$8/2</f>
        <v/>
      </c>
      <c r="AP8">
        <f>AO8+Parameters!$C$8/2</f>
        <v/>
      </c>
      <c r="AQ8">
        <f>AP8+Parameters!$C$8/2</f>
        <v/>
      </c>
      <c r="AR8">
        <f>AQ8+Parameters!$C$8/2</f>
        <v/>
      </c>
      <c r="AS8">
        <f>AR8+Parameters!$C$8/2</f>
        <v/>
      </c>
      <c r="AT8">
        <f>AS8+Parameters!$C$8/2</f>
        <v/>
      </c>
      <c r="AU8">
        <f>AT8+Parameters!$C$8/2</f>
        <v/>
      </c>
      <c r="AV8">
        <f>AU8+Parameters!$C$8/2</f>
        <v/>
      </c>
      <c r="AW8">
        <f>AV8+Parameters!$C$8/2</f>
        <v/>
      </c>
      <c r="AX8">
        <f>AW8+Parameters!$C$8/2</f>
        <v/>
      </c>
      <c r="AY8">
        <f>AX8+Parameters!$C$8/2</f>
        <v/>
      </c>
      <c r="AZ8">
        <f>AY8+Parameters!$C$8/2</f>
        <v/>
      </c>
      <c r="BA8">
        <f>AZ8+Parameters!$C$8/2</f>
        <v/>
      </c>
      <c r="BB8">
        <f>BA8+Parameters!$C$8/2</f>
        <v/>
      </c>
      <c r="BC8">
        <f>BB8+Parameters!$C$8/2</f>
        <v/>
      </c>
      <c r="BD8">
        <f>BC8+Parameters!$C$8/2</f>
        <v/>
      </c>
      <c r="BE8">
        <f>BD8+Parameters!$C$8/2</f>
        <v/>
      </c>
      <c r="BF8">
        <f>BE8+Parameters!$C$8/2</f>
        <v/>
      </c>
      <c r="BG8">
        <f>BF8+Parameters!$C$8/2</f>
        <v/>
      </c>
      <c r="BH8">
        <f>BG8+Parameters!$C$8/2</f>
        <v/>
      </c>
      <c r="BI8">
        <f>BH8+Parameters!$C$8/2</f>
        <v/>
      </c>
      <c r="BJ8">
        <f>BI8+Parameters!$C$8/2</f>
        <v/>
      </c>
      <c r="BK8">
        <f>BJ8+Parameters!$C$8/2</f>
        <v/>
      </c>
      <c r="BL8">
        <f>BK8+Parameters!$C$8/2</f>
        <v/>
      </c>
      <c r="BM8">
        <f>BL8+Parameters!$C$8/2</f>
        <v/>
      </c>
      <c r="BN8">
        <f>BM8+Parameters!$C$8/2</f>
        <v/>
      </c>
      <c r="BO8">
        <f>BN8+Parameters!$C$8/2</f>
        <v/>
      </c>
      <c r="BP8">
        <f>BO8+Parameters!$C$8/2</f>
        <v/>
      </c>
      <c r="BQ8">
        <f>BP8+Parameters!$C$8/2</f>
        <v/>
      </c>
      <c r="BR8">
        <f>BQ8+Parameters!$C$8/2</f>
        <v/>
      </c>
      <c r="BS8">
        <f>BR8+Parameters!$C$8/2</f>
        <v/>
      </c>
      <c r="BT8">
        <f>BS8+Parameters!$C$8/2</f>
        <v/>
      </c>
      <c r="BU8">
        <f>BT8+Parameters!$C$8/2</f>
        <v/>
      </c>
      <c r="BV8">
        <f>BU8+Parameters!$C$8/2</f>
        <v/>
      </c>
      <c r="BW8">
        <f>BV8+Parameters!$C$8/2</f>
        <v/>
      </c>
      <c r="BX8">
        <f>BW8+Parameters!$C$8/2</f>
        <v/>
      </c>
      <c r="BY8">
        <f>BX8+Parameters!$C$8/2</f>
        <v/>
      </c>
      <c r="BZ8">
        <f>BY8+Parameters!$C$8/2</f>
        <v/>
      </c>
      <c r="CA8">
        <f>BZ8+Parameters!$C$8/2</f>
        <v/>
      </c>
      <c r="CB8">
        <f>CA8+Parameters!$C$8/2</f>
        <v/>
      </c>
      <c r="CC8">
        <f>CB8+Parameters!$C$8/2</f>
        <v/>
      </c>
      <c r="CD8">
        <f>CC8+Parameters!$C$8/2</f>
        <v/>
      </c>
      <c r="CE8">
        <f>CD8+Parameters!$C$8/2</f>
        <v/>
      </c>
      <c r="CF8">
        <f>CE8+Parameters!$C$8/2</f>
        <v/>
      </c>
      <c r="CG8">
        <f>CF8+Parameters!$C$8/2</f>
        <v/>
      </c>
      <c r="CH8">
        <f>CG8+Parameters!$C$8/2</f>
        <v/>
      </c>
      <c r="CI8">
        <f>CH8+Parameters!$C$8/2</f>
        <v/>
      </c>
      <c r="CJ8">
        <f>CI8+Parameters!$C$8/2</f>
        <v/>
      </c>
      <c r="CK8">
        <f>CJ8+Parameters!$C$8/2</f>
        <v/>
      </c>
      <c r="CL8">
        <f>CK8+Parameters!$C$8/2</f>
        <v/>
      </c>
      <c r="CM8">
        <f>CL8+Parameters!$C$8/2</f>
        <v/>
      </c>
      <c r="CN8">
        <f>CM8+Parameters!$C$8/2</f>
        <v/>
      </c>
      <c r="CO8">
        <f>CN8+Parameters!$C$8/2</f>
        <v/>
      </c>
      <c r="CP8">
        <f>CO8+Parameters!$C$8/2</f>
        <v/>
      </c>
      <c r="CQ8">
        <f>CP8+Parameters!$C$8/2</f>
        <v/>
      </c>
      <c r="CR8">
        <f>CQ8+Parameters!$C$8/2</f>
        <v/>
      </c>
      <c r="CS8">
        <f>CR8+Parameters!$C$8/2</f>
        <v/>
      </c>
      <c r="CT8">
        <f>CS8+Parameters!$C$8/2</f>
        <v/>
      </c>
      <c r="CU8">
        <f>CT8+Parameters!$C$8/2</f>
        <v/>
      </c>
      <c r="CV8">
        <f>CU8+Parameters!$C$8/2</f>
        <v/>
      </c>
      <c r="CW8" s="69">
        <f>CU8+45</f>
        <v/>
      </c>
    </row>
    <row r="9">
      <c r="C9" s="96">
        <f>E9-45</f>
        <v/>
      </c>
      <c r="D9" s="96" t="n"/>
      <c r="E9" s="96">
        <f>148.09</f>
        <v/>
      </c>
    </row>
    <row r="10" ht="15.75" customHeight="1" s="107" thickBot="1">
      <c r="A10" s="60">
        <f>B10-21.6</f>
        <v/>
      </c>
      <c r="B10" s="39">
        <f>B11+Parameters!$C$9/2</f>
        <v/>
      </c>
      <c r="C10" s="84" t="n"/>
      <c r="D10" s="84" t="n"/>
      <c r="E10" s="62" t="n"/>
      <c r="F10" s="45" t="n"/>
      <c r="G10" s="26" t="n"/>
      <c r="H10" s="26" t="n"/>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c r="AQ10" s="26" t="n"/>
      <c r="AR10" s="26" t="n"/>
      <c r="AS10" s="26" t="n"/>
      <c r="AT10" s="26" t="n"/>
      <c r="AU10" s="26" t="n"/>
      <c r="AV10" s="26" t="n"/>
      <c r="AW10" s="26" t="n"/>
      <c r="AX10" s="26" t="n"/>
      <c r="AY10" s="26" t="n"/>
      <c r="AZ10" s="26" t="n"/>
      <c r="BA10" s="26" t="n"/>
      <c r="BB10" s="26" t="n"/>
      <c r="BC10" s="26" t="n"/>
      <c r="BD10" s="26" t="n"/>
      <c r="BE10" s="26" t="n"/>
      <c r="BF10" s="26" t="n"/>
      <c r="BG10" s="26" t="n"/>
      <c r="BH10" s="26" t="n"/>
      <c r="BI10" s="26" t="n"/>
      <c r="BJ10" s="26" t="n"/>
      <c r="BK10" s="26" t="n"/>
      <c r="BL10" s="26" t="n"/>
      <c r="BM10" s="26" t="n"/>
      <c r="BN10" s="26" t="n"/>
      <c r="BO10" s="26" t="n"/>
      <c r="BP10" s="26" t="n"/>
      <c r="BQ10" s="26" t="n"/>
      <c r="BR10" s="26" t="n"/>
      <c r="BS10" s="26" t="n"/>
      <c r="BT10" s="26" t="n"/>
      <c r="BU10" s="26" t="n"/>
      <c r="BV10" s="26" t="n"/>
      <c r="BW10" s="26" t="n"/>
      <c r="BX10" s="26" t="n"/>
      <c r="BY10" s="26" t="n"/>
      <c r="BZ10" s="26" t="n"/>
      <c r="CA10" s="26" t="n"/>
      <c r="CB10" s="26" t="n"/>
      <c r="CC10" s="26" t="n"/>
      <c r="CD10" s="26" t="n"/>
      <c r="CE10" s="26" t="n"/>
      <c r="CF10" s="26" t="n"/>
      <c r="CG10" s="26" t="n"/>
      <c r="CH10" s="26" t="n"/>
      <c r="CI10" s="26" t="n"/>
      <c r="CJ10" s="26" t="n"/>
      <c r="CK10" s="26" t="n"/>
      <c r="CL10" s="26" t="n"/>
      <c r="CM10" s="26" t="n"/>
      <c r="CN10" s="26" t="n"/>
      <c r="CO10" s="26" t="n"/>
      <c r="CP10" s="26" t="n"/>
      <c r="CQ10" s="26" t="n"/>
      <c r="CR10" s="26" t="n"/>
      <c r="CS10" s="26" t="n"/>
      <c r="CT10" s="26" t="n"/>
      <c r="CU10" s="62" t="n"/>
      <c r="CV10" s="62" t="n"/>
      <c r="CW10" s="53" t="n"/>
    </row>
    <row r="11">
      <c r="B11" s="39">
        <f>B12+Parameters!$C$9/2</f>
        <v/>
      </c>
      <c r="C11" s="85" t="inlineStr">
        <is>
          <t>VSS</t>
        </is>
      </c>
      <c r="D11" s="86" t="n"/>
      <c r="E11" s="87" t="inlineStr">
        <is>
          <t>VSS</t>
        </is>
      </c>
      <c r="F11" s="45" t="n"/>
      <c r="G11" s="26" t="inlineStr">
        <is>
          <t>VSS</t>
        </is>
      </c>
      <c r="H11" s="26" t="n"/>
      <c r="I11" s="26" t="inlineStr">
        <is>
          <t>VSS</t>
        </is>
      </c>
      <c r="J11" s="26" t="n"/>
      <c r="K11" s="26" t="inlineStr">
        <is>
          <t>VDD</t>
        </is>
      </c>
      <c r="L11" s="26" t="n"/>
      <c r="M11" s="26" t="inlineStr">
        <is>
          <t>VDD</t>
        </is>
      </c>
      <c r="N11" s="26" t="n"/>
      <c r="O11" s="26" t="inlineStr">
        <is>
          <t>VDD</t>
        </is>
      </c>
      <c r="P11" s="26" t="n"/>
      <c r="Q11" s="26" t="inlineStr">
        <is>
          <t>VDD</t>
        </is>
      </c>
      <c r="R11" s="26" t="n"/>
      <c r="S11" s="26" t="inlineStr">
        <is>
          <t>VDD</t>
        </is>
      </c>
      <c r="T11" s="26" t="n"/>
      <c r="U11" s="26" t="inlineStr">
        <is>
          <t>VDD</t>
        </is>
      </c>
      <c r="V11" s="26" t="n"/>
      <c r="W11" s="26" t="inlineStr">
        <is>
          <t>VDD</t>
        </is>
      </c>
      <c r="X11" s="26" t="n"/>
      <c r="Y11" s="26" t="inlineStr">
        <is>
          <t>VDD</t>
        </is>
      </c>
      <c r="Z11" s="26" t="n"/>
      <c r="AA11" s="26" t="inlineStr">
        <is>
          <t>VDD</t>
        </is>
      </c>
      <c r="AB11" s="26" t="n"/>
      <c r="AC11" s="26" t="inlineStr">
        <is>
          <t>VDD</t>
        </is>
      </c>
      <c r="AD11" s="26" t="n"/>
      <c r="AE11" s="26" t="inlineStr">
        <is>
          <t>VDD</t>
        </is>
      </c>
      <c r="AF11" s="26" t="n"/>
      <c r="AG11" s="26" t="inlineStr">
        <is>
          <t>VDD</t>
        </is>
      </c>
      <c r="AH11" s="26" t="n"/>
      <c r="AI11" s="26" t="inlineStr">
        <is>
          <t>VDD</t>
        </is>
      </c>
      <c r="AJ11" s="26" t="n"/>
      <c r="AK11" s="26" t="inlineStr">
        <is>
          <t>VDD</t>
        </is>
      </c>
      <c r="AL11" s="26" t="n"/>
      <c r="AM11" s="26" t="inlineStr">
        <is>
          <t>VDD</t>
        </is>
      </c>
      <c r="AN11" s="26" t="n"/>
      <c r="AO11" s="26" t="inlineStr">
        <is>
          <t>VDD</t>
        </is>
      </c>
      <c r="AP11" s="26" t="n"/>
      <c r="AQ11" s="26" t="inlineStr">
        <is>
          <t>VDD</t>
        </is>
      </c>
      <c r="AR11" s="26" t="n"/>
      <c r="AS11" s="26" t="inlineStr">
        <is>
          <t>VDD</t>
        </is>
      </c>
      <c r="AT11" s="26" t="n"/>
      <c r="AU11" s="26" t="inlineStr">
        <is>
          <t>VDD</t>
        </is>
      </c>
      <c r="AV11" s="26" t="n"/>
      <c r="AW11" s="26" t="inlineStr">
        <is>
          <t>VDD</t>
        </is>
      </c>
      <c r="AX11" s="26" t="n"/>
      <c r="AY11" s="26" t="inlineStr">
        <is>
          <t>VDD</t>
        </is>
      </c>
      <c r="AZ11" s="26" t="n"/>
      <c r="BA11" s="26" t="inlineStr">
        <is>
          <t>VDD</t>
        </is>
      </c>
      <c r="BB11" s="26" t="n"/>
      <c r="BC11" s="26" t="inlineStr">
        <is>
          <t>VDD</t>
        </is>
      </c>
      <c r="BD11" s="26" t="n"/>
      <c r="BE11" s="26" t="inlineStr">
        <is>
          <t>VDD</t>
        </is>
      </c>
      <c r="BF11" s="26" t="n"/>
      <c r="BG11" s="26" t="inlineStr">
        <is>
          <t>VDD</t>
        </is>
      </c>
      <c r="BH11" s="26" t="n"/>
      <c r="BI11" s="26" t="inlineStr">
        <is>
          <t>VDD</t>
        </is>
      </c>
      <c r="BJ11" s="26" t="n"/>
      <c r="BK11" s="26" t="inlineStr">
        <is>
          <t>VDD</t>
        </is>
      </c>
      <c r="BL11" s="26" t="n"/>
      <c r="BM11" s="26" t="inlineStr">
        <is>
          <t>VDD</t>
        </is>
      </c>
      <c r="BN11" s="26" t="n"/>
      <c r="BO11" s="26" t="inlineStr">
        <is>
          <t>VDD</t>
        </is>
      </c>
      <c r="BP11" s="26" t="n"/>
      <c r="BQ11" s="26" t="inlineStr">
        <is>
          <t>VDD</t>
        </is>
      </c>
      <c r="BR11" s="26" t="n"/>
      <c r="BS11" s="26" t="inlineStr">
        <is>
          <t>VDD</t>
        </is>
      </c>
      <c r="BT11" s="26" t="n"/>
      <c r="BU11" s="26" t="inlineStr">
        <is>
          <t>VDD</t>
        </is>
      </c>
      <c r="BV11" s="26" t="n"/>
      <c r="BW11" s="26" t="inlineStr">
        <is>
          <t>VDD</t>
        </is>
      </c>
      <c r="BX11" s="26" t="n"/>
      <c r="BY11" s="26" t="inlineStr">
        <is>
          <t>VDD</t>
        </is>
      </c>
      <c r="BZ11" s="26" t="n"/>
      <c r="CA11" s="26" t="inlineStr">
        <is>
          <t>VDD</t>
        </is>
      </c>
      <c r="CB11" s="26" t="n"/>
      <c r="CC11" s="26" t="inlineStr">
        <is>
          <t>VDD</t>
        </is>
      </c>
      <c r="CD11" s="26" t="n"/>
      <c r="CE11" s="26" t="inlineStr">
        <is>
          <t>VDD</t>
        </is>
      </c>
      <c r="CF11" s="26" t="n"/>
      <c r="CG11" s="26" t="inlineStr">
        <is>
          <t>VDD</t>
        </is>
      </c>
      <c r="CH11" s="26" t="n"/>
      <c r="CI11" s="26" t="inlineStr">
        <is>
          <t>VDD</t>
        </is>
      </c>
      <c r="CJ11" s="26" t="n"/>
      <c r="CK11" s="26" t="inlineStr">
        <is>
          <t>VDD</t>
        </is>
      </c>
      <c r="CL11" s="26" t="n"/>
      <c r="CM11" s="26" t="inlineStr">
        <is>
          <t>VDD</t>
        </is>
      </c>
      <c r="CN11" s="26" t="n"/>
      <c r="CO11" s="26" t="inlineStr">
        <is>
          <t>VDD</t>
        </is>
      </c>
      <c r="CP11" s="26" t="n"/>
      <c r="CQ11" s="26" t="inlineStr">
        <is>
          <t>VDD</t>
        </is>
      </c>
      <c r="CR11" s="26" t="n"/>
      <c r="CS11" s="26" t="inlineStr">
        <is>
          <t>VDD</t>
        </is>
      </c>
      <c r="CT11" s="61" t="n"/>
      <c r="CU11" s="71" t="inlineStr">
        <is>
          <t>VSS</t>
        </is>
      </c>
      <c r="CV11" s="72" t="n"/>
      <c r="CW11" s="73" t="inlineStr">
        <is>
          <t>VSS</t>
        </is>
      </c>
    </row>
    <row r="12">
      <c r="B12" s="39">
        <f>B13+Parameters!$C$9/2</f>
        <v/>
      </c>
      <c r="C12" s="88" t="n"/>
      <c r="D12" s="83" t="n"/>
      <c r="E12" s="94" t="n"/>
      <c r="F12" s="105" t="n"/>
      <c r="G12" s="26" t="n"/>
      <c r="H12" s="26" t="inlineStr">
        <is>
          <t>VSS</t>
        </is>
      </c>
      <c r="I12" s="26" t="n"/>
      <c r="J12" s="26" t="inlineStr">
        <is>
          <t>VSS</t>
        </is>
      </c>
      <c r="K12" s="26" t="n"/>
      <c r="L12" s="26" t="inlineStr">
        <is>
          <t>VSS</t>
        </is>
      </c>
      <c r="M12" s="26" t="n"/>
      <c r="N12" s="26" t="inlineStr">
        <is>
          <t>VSS</t>
        </is>
      </c>
      <c r="O12" s="26" t="n"/>
      <c r="P12" s="26" t="inlineStr">
        <is>
          <t>VSS</t>
        </is>
      </c>
      <c r="Q12" s="26" t="n"/>
      <c r="R12" s="26" t="inlineStr">
        <is>
          <t>VSS</t>
        </is>
      </c>
      <c r="S12" s="26" t="n"/>
      <c r="T12" s="26" t="inlineStr">
        <is>
          <t>VSS</t>
        </is>
      </c>
      <c r="U12" s="26" t="n"/>
      <c r="V12" s="26" t="inlineStr">
        <is>
          <t>VSS</t>
        </is>
      </c>
      <c r="W12" s="26" t="n"/>
      <c r="X12" s="26" t="inlineStr">
        <is>
          <t>VSS</t>
        </is>
      </c>
      <c r="Y12" s="26" t="n"/>
      <c r="Z12" s="26" t="inlineStr">
        <is>
          <t>VSS</t>
        </is>
      </c>
      <c r="AA12" s="26" t="n"/>
      <c r="AB12" s="26" t="inlineStr">
        <is>
          <t>VSS</t>
        </is>
      </c>
      <c r="AC12" s="26" t="n"/>
      <c r="AD12" s="26" t="inlineStr">
        <is>
          <t>VSS</t>
        </is>
      </c>
      <c r="AE12" s="26" t="n"/>
      <c r="AF12" s="26" t="inlineStr">
        <is>
          <t>VSS</t>
        </is>
      </c>
      <c r="AG12" s="26" t="n"/>
      <c r="AH12" s="26" t="inlineStr">
        <is>
          <t>VSS</t>
        </is>
      </c>
      <c r="AI12" s="26" t="n"/>
      <c r="AJ12" s="26" t="inlineStr">
        <is>
          <t>VSS</t>
        </is>
      </c>
      <c r="AK12" s="26" t="n"/>
      <c r="AL12" s="26" t="inlineStr">
        <is>
          <t>VSS</t>
        </is>
      </c>
      <c r="AM12" s="26" t="n"/>
      <c r="AN12" s="26" t="inlineStr">
        <is>
          <t>VSS</t>
        </is>
      </c>
      <c r="AO12" s="26" t="n"/>
      <c r="AP12" s="26" t="inlineStr">
        <is>
          <t>VSS</t>
        </is>
      </c>
      <c r="AQ12" s="26" t="n"/>
      <c r="AR12" s="26" t="inlineStr">
        <is>
          <t>VSS</t>
        </is>
      </c>
      <c r="AS12" s="26" t="n"/>
      <c r="AT12" s="26" t="inlineStr">
        <is>
          <t>VSS</t>
        </is>
      </c>
      <c r="AU12" s="26" t="n"/>
      <c r="AV12" s="26" t="inlineStr">
        <is>
          <t>VSS</t>
        </is>
      </c>
      <c r="AW12" s="26" t="n"/>
      <c r="AX12" s="26" t="inlineStr">
        <is>
          <t>VSS</t>
        </is>
      </c>
      <c r="AY12" s="26" t="n"/>
      <c r="AZ12" s="26" t="inlineStr">
        <is>
          <t>VSS</t>
        </is>
      </c>
      <c r="BA12" s="26" t="n"/>
      <c r="BB12" s="26" t="inlineStr">
        <is>
          <t>VSS</t>
        </is>
      </c>
      <c r="BC12" s="26" t="n"/>
      <c r="BD12" s="26" t="inlineStr">
        <is>
          <t>VSS</t>
        </is>
      </c>
      <c r="BE12" s="26" t="n"/>
      <c r="BF12" s="26" t="inlineStr">
        <is>
          <t>VSS</t>
        </is>
      </c>
      <c r="BG12" s="26" t="n"/>
      <c r="BH12" s="26" t="inlineStr">
        <is>
          <t>VSS</t>
        </is>
      </c>
      <c r="BI12" s="26" t="n"/>
      <c r="BJ12" s="26" t="inlineStr">
        <is>
          <t>VSS</t>
        </is>
      </c>
      <c r="BK12" s="26" t="n"/>
      <c r="BL12" s="26" t="inlineStr">
        <is>
          <t>VSS</t>
        </is>
      </c>
      <c r="BM12" s="26" t="n"/>
      <c r="BN12" s="26" t="inlineStr">
        <is>
          <t>VSS</t>
        </is>
      </c>
      <c r="BO12" s="26" t="n"/>
      <c r="BP12" s="26" t="inlineStr">
        <is>
          <t>VSS</t>
        </is>
      </c>
      <c r="BQ12" s="26" t="n"/>
      <c r="BR12" s="26" t="inlineStr">
        <is>
          <t>VSS</t>
        </is>
      </c>
      <c r="BS12" s="26" t="n"/>
      <c r="BT12" s="26" t="inlineStr">
        <is>
          <t>VSS</t>
        </is>
      </c>
      <c r="BU12" s="26" t="n"/>
      <c r="BV12" s="26" t="inlineStr">
        <is>
          <t>VSS</t>
        </is>
      </c>
      <c r="BW12" s="26" t="n"/>
      <c r="BX12" s="26" t="inlineStr">
        <is>
          <t>VSS</t>
        </is>
      </c>
      <c r="BY12" s="26" t="n"/>
      <c r="BZ12" s="26" t="inlineStr">
        <is>
          <t>VSS</t>
        </is>
      </c>
      <c r="CA12" s="26" t="n"/>
      <c r="CB12" s="26" t="inlineStr">
        <is>
          <t>VSS</t>
        </is>
      </c>
      <c r="CC12" s="26" t="n"/>
      <c r="CD12" s="26" t="inlineStr">
        <is>
          <t>VSS</t>
        </is>
      </c>
      <c r="CE12" s="26" t="n"/>
      <c r="CF12" s="26" t="inlineStr">
        <is>
          <t>VSS</t>
        </is>
      </c>
      <c r="CG12" s="26" t="n"/>
      <c r="CH12" s="26" t="inlineStr">
        <is>
          <t>VSS</t>
        </is>
      </c>
      <c r="CI12" s="26" t="n"/>
      <c r="CJ12" s="26" t="inlineStr">
        <is>
          <t>VSS</t>
        </is>
      </c>
      <c r="CK12" s="26" t="n"/>
      <c r="CL12" s="26" t="inlineStr">
        <is>
          <t>VSS</t>
        </is>
      </c>
      <c r="CM12" s="26" t="n"/>
      <c r="CN12" s="26" t="inlineStr">
        <is>
          <t>VSS</t>
        </is>
      </c>
      <c r="CO12" s="26" t="n"/>
      <c r="CP12" s="26" t="inlineStr">
        <is>
          <t>VSS</t>
        </is>
      </c>
      <c r="CQ12" s="26" t="n"/>
      <c r="CR12" s="26" t="inlineStr">
        <is>
          <t>VSS</t>
        </is>
      </c>
      <c r="CS12" s="26" t="n"/>
      <c r="CT12" s="61" t="n"/>
      <c r="CU12" s="74" t="n"/>
      <c r="CV12" s="26" t="n"/>
      <c r="CW12" s="75" t="n"/>
    </row>
    <row r="13" ht="15.75" customHeight="1" s="107" thickBot="1">
      <c r="B13" s="39">
        <f>B14+Parameters!$C$9/2</f>
        <v/>
      </c>
      <c r="C13" s="90" t="inlineStr">
        <is>
          <t>VSS</t>
        </is>
      </c>
      <c r="D13" s="91" t="n"/>
      <c r="E13" s="95" t="inlineStr">
        <is>
          <t>VSS</t>
        </is>
      </c>
      <c r="F13" s="105" t="n"/>
      <c r="G13" s="26" t="inlineStr">
        <is>
          <t>VSS</t>
        </is>
      </c>
      <c r="H13" s="26" t="n"/>
      <c r="I13" s="26" t="inlineStr">
        <is>
          <t>VSS</t>
        </is>
      </c>
      <c r="J13" s="26" t="n"/>
      <c r="K13" s="26" t="inlineStr">
        <is>
          <t>VDD</t>
        </is>
      </c>
      <c r="L13" s="26" t="n"/>
      <c r="M13" s="26" t="inlineStr">
        <is>
          <t>VDD</t>
        </is>
      </c>
      <c r="N13" s="26" t="n"/>
      <c r="O13" s="26" t="inlineStr">
        <is>
          <t>VDD</t>
        </is>
      </c>
      <c r="P13" s="26" t="n"/>
      <c r="Q13" s="26" t="inlineStr">
        <is>
          <t>VDD</t>
        </is>
      </c>
      <c r="R13" s="26" t="n"/>
      <c r="S13" s="26" t="inlineStr">
        <is>
          <t>VDD</t>
        </is>
      </c>
      <c r="T13" s="26" t="n"/>
      <c r="U13" s="26" t="inlineStr">
        <is>
          <t>VDD</t>
        </is>
      </c>
      <c r="V13" s="26" t="n"/>
      <c r="W13" s="26" t="inlineStr">
        <is>
          <t>VDD</t>
        </is>
      </c>
      <c r="X13" s="26" t="n"/>
      <c r="Y13" s="26" t="inlineStr">
        <is>
          <t>VDD</t>
        </is>
      </c>
      <c r="Z13" s="26" t="n"/>
      <c r="AA13" s="26" t="inlineStr">
        <is>
          <t>VDD</t>
        </is>
      </c>
      <c r="AB13" s="26" t="n"/>
      <c r="AC13" s="26" t="inlineStr">
        <is>
          <t>VDD</t>
        </is>
      </c>
      <c r="AD13" s="26" t="n"/>
      <c r="AE13" s="26" t="inlineStr">
        <is>
          <t>VDD</t>
        </is>
      </c>
      <c r="AF13" s="26" t="n"/>
      <c r="AG13" s="26" t="inlineStr">
        <is>
          <t>VDD</t>
        </is>
      </c>
      <c r="AH13" s="26" t="n"/>
      <c r="AI13" s="26" t="inlineStr">
        <is>
          <t>VDD</t>
        </is>
      </c>
      <c r="AJ13" s="26" t="n"/>
      <c r="AK13" s="26" t="inlineStr">
        <is>
          <t>VDD</t>
        </is>
      </c>
      <c r="AL13" s="26" t="n"/>
      <c r="AM13" s="26" t="inlineStr">
        <is>
          <t>VDD</t>
        </is>
      </c>
      <c r="AN13" s="26" t="n"/>
      <c r="AO13" s="26" t="inlineStr">
        <is>
          <t>VDD</t>
        </is>
      </c>
      <c r="AP13" s="26" t="n"/>
      <c r="AQ13" s="26" t="inlineStr">
        <is>
          <t>VDD</t>
        </is>
      </c>
      <c r="AR13" s="26" t="n"/>
      <c r="AS13" s="26" t="inlineStr">
        <is>
          <t>VDD</t>
        </is>
      </c>
      <c r="AT13" s="26" t="n"/>
      <c r="AU13" s="26" t="inlineStr">
        <is>
          <t>VDD</t>
        </is>
      </c>
      <c r="AV13" s="26" t="n"/>
      <c r="AW13" s="26" t="inlineStr">
        <is>
          <t>VDD</t>
        </is>
      </c>
      <c r="AX13" s="26" t="n"/>
      <c r="AY13" s="26" t="inlineStr">
        <is>
          <t>VDD</t>
        </is>
      </c>
      <c r="AZ13" s="26" t="n"/>
      <c r="BA13" s="26" t="inlineStr">
        <is>
          <t>VDD</t>
        </is>
      </c>
      <c r="BB13" s="26" t="n"/>
      <c r="BC13" s="26" t="inlineStr">
        <is>
          <t>VDD</t>
        </is>
      </c>
      <c r="BD13" s="26" t="n"/>
      <c r="BE13" s="26" t="inlineStr">
        <is>
          <t>VDD</t>
        </is>
      </c>
      <c r="BF13" s="26" t="n"/>
      <c r="BG13" s="26" t="inlineStr">
        <is>
          <t>VDD</t>
        </is>
      </c>
      <c r="BH13" s="26" t="n"/>
      <c r="BI13" s="26" t="inlineStr">
        <is>
          <t>VDD</t>
        </is>
      </c>
      <c r="BJ13" s="26" t="n"/>
      <c r="BK13" s="26" t="inlineStr">
        <is>
          <t>VDD</t>
        </is>
      </c>
      <c r="BL13" s="26" t="n"/>
      <c r="BM13" s="26" t="inlineStr">
        <is>
          <t>VDD</t>
        </is>
      </c>
      <c r="BN13" s="26" t="n"/>
      <c r="BO13" s="26" t="inlineStr">
        <is>
          <t>VDD</t>
        </is>
      </c>
      <c r="BP13" s="26" t="n"/>
      <c r="BQ13" s="26" t="inlineStr">
        <is>
          <t>VDD</t>
        </is>
      </c>
      <c r="BR13" s="26" t="n"/>
      <c r="BS13" s="26" t="inlineStr">
        <is>
          <t>VDD</t>
        </is>
      </c>
      <c r="BT13" s="26" t="n"/>
      <c r="BU13" s="26" t="inlineStr">
        <is>
          <t>VDD</t>
        </is>
      </c>
      <c r="BV13" s="26" t="n"/>
      <c r="BW13" s="26" t="inlineStr">
        <is>
          <t>VDD</t>
        </is>
      </c>
      <c r="BX13" s="26" t="n"/>
      <c r="BY13" s="26" t="inlineStr">
        <is>
          <t>VDD</t>
        </is>
      </c>
      <c r="BZ13" s="26" t="n"/>
      <c r="CA13" s="26" t="inlineStr">
        <is>
          <t>VDD</t>
        </is>
      </c>
      <c r="CB13" s="26" t="n"/>
      <c r="CC13" s="26" t="inlineStr">
        <is>
          <t>VDD</t>
        </is>
      </c>
      <c r="CD13" s="26" t="n"/>
      <c r="CE13" s="26" t="inlineStr">
        <is>
          <t>VDD</t>
        </is>
      </c>
      <c r="CF13" s="26" t="n"/>
      <c r="CG13" s="26" t="inlineStr">
        <is>
          <t>VDD</t>
        </is>
      </c>
      <c r="CH13" s="26" t="n"/>
      <c r="CI13" s="26" t="inlineStr">
        <is>
          <t>VDD</t>
        </is>
      </c>
      <c r="CJ13" s="26" t="n"/>
      <c r="CK13" s="26" t="inlineStr">
        <is>
          <t>VDD</t>
        </is>
      </c>
      <c r="CL13" s="26" t="n"/>
      <c r="CM13" s="26" t="inlineStr">
        <is>
          <t>VDD</t>
        </is>
      </c>
      <c r="CN13" s="26" t="n"/>
      <c r="CO13" s="26" t="inlineStr">
        <is>
          <t>VDD</t>
        </is>
      </c>
      <c r="CP13" s="26" t="n"/>
      <c r="CQ13" s="26" t="inlineStr">
        <is>
          <t>VDD</t>
        </is>
      </c>
      <c r="CR13" s="26" t="n"/>
      <c r="CS13" s="26" t="inlineStr">
        <is>
          <t>VDD</t>
        </is>
      </c>
      <c r="CT13" s="61" t="n"/>
      <c r="CU13" s="76" t="inlineStr">
        <is>
          <t>VSS</t>
        </is>
      </c>
      <c r="CV13" s="77" t="n"/>
      <c r="CW13" s="78" t="inlineStr">
        <is>
          <t>VSS</t>
        </is>
      </c>
    </row>
    <row r="14">
      <c r="B14" s="39">
        <f>B15+Parameters!$C$9/2</f>
        <v/>
      </c>
      <c r="C14" s="93" t="n"/>
      <c r="D14" s="93" t="n"/>
      <c r="E14" s="82" t="n"/>
      <c r="F14" s="105" t="n"/>
      <c r="G14" s="26" t="n"/>
      <c r="H14" s="26" t="inlineStr">
        <is>
          <t>VSS</t>
        </is>
      </c>
      <c r="I14" s="26" t="n"/>
      <c r="J14" s="26" t="inlineStr">
        <is>
          <t>VSS</t>
        </is>
      </c>
      <c r="K14" s="26" t="n"/>
      <c r="L14" s="26" t="inlineStr">
        <is>
          <t>VSS</t>
        </is>
      </c>
      <c r="M14" s="26" t="n"/>
      <c r="N14" s="26" t="inlineStr">
        <is>
          <t>VSS</t>
        </is>
      </c>
      <c r="O14" s="26" t="n"/>
      <c r="P14" s="26" t="inlineStr">
        <is>
          <t>VSS</t>
        </is>
      </c>
      <c r="Q14" s="26" t="n"/>
      <c r="R14" s="26" t="inlineStr">
        <is>
          <t>VSS</t>
        </is>
      </c>
      <c r="S14" s="26" t="n"/>
      <c r="T14" s="26" t="inlineStr">
        <is>
          <t>VSS</t>
        </is>
      </c>
      <c r="U14" s="26" t="n"/>
      <c r="V14" s="26" t="inlineStr">
        <is>
          <t>VSS</t>
        </is>
      </c>
      <c r="W14" s="26" t="n"/>
      <c r="X14" s="26" t="inlineStr">
        <is>
          <t>VSS</t>
        </is>
      </c>
      <c r="Y14" s="26" t="n"/>
      <c r="Z14" s="26" t="inlineStr">
        <is>
          <t>VSS</t>
        </is>
      </c>
      <c r="AA14" s="26" t="n"/>
      <c r="AB14" s="26" t="inlineStr">
        <is>
          <t>VSS</t>
        </is>
      </c>
      <c r="AC14" s="26" t="n"/>
      <c r="AD14" s="26" t="inlineStr">
        <is>
          <t>VSS</t>
        </is>
      </c>
      <c r="AE14" s="26" t="n"/>
      <c r="AF14" s="26" t="inlineStr">
        <is>
          <t>VSS</t>
        </is>
      </c>
      <c r="AG14" s="26" t="n"/>
      <c r="AH14" s="26" t="inlineStr">
        <is>
          <t>VSS</t>
        </is>
      </c>
      <c r="AI14" s="26" t="n"/>
      <c r="AJ14" s="26" t="inlineStr">
        <is>
          <t>VSS</t>
        </is>
      </c>
      <c r="AK14" s="26" t="n"/>
      <c r="AL14" s="26" t="inlineStr">
        <is>
          <t>VSS</t>
        </is>
      </c>
      <c r="AM14" s="26" t="n"/>
      <c r="AN14" s="26" t="inlineStr">
        <is>
          <t>VSS</t>
        </is>
      </c>
      <c r="AO14" s="26" t="n"/>
      <c r="AP14" s="26" t="inlineStr">
        <is>
          <t>VSS</t>
        </is>
      </c>
      <c r="AQ14" s="26" t="n"/>
      <c r="AR14" s="26" t="inlineStr">
        <is>
          <t>VSS</t>
        </is>
      </c>
      <c r="AS14" s="26" t="n"/>
      <c r="AT14" s="26" t="inlineStr">
        <is>
          <t>VSS</t>
        </is>
      </c>
      <c r="AU14" s="26" t="n"/>
      <c r="AV14" s="26" t="inlineStr">
        <is>
          <t>VSS</t>
        </is>
      </c>
      <c r="AW14" s="26" t="n"/>
      <c r="AX14" s="26" t="inlineStr">
        <is>
          <t>VSS</t>
        </is>
      </c>
      <c r="AY14" s="26" t="n"/>
      <c r="AZ14" s="26" t="inlineStr">
        <is>
          <t>VSS</t>
        </is>
      </c>
      <c r="BA14" s="26" t="n"/>
      <c r="BB14" s="26" t="inlineStr">
        <is>
          <t>VSS</t>
        </is>
      </c>
      <c r="BC14" s="26" t="n"/>
      <c r="BD14" s="26" t="inlineStr">
        <is>
          <t>VSS</t>
        </is>
      </c>
      <c r="BE14" s="26" t="n"/>
      <c r="BF14" s="26" t="inlineStr">
        <is>
          <t>VSS</t>
        </is>
      </c>
      <c r="BG14" s="26" t="n"/>
      <c r="BH14" s="26" t="inlineStr">
        <is>
          <t>VSS</t>
        </is>
      </c>
      <c r="BI14" s="26" t="n"/>
      <c r="BJ14" s="26" t="inlineStr">
        <is>
          <t>VSS</t>
        </is>
      </c>
      <c r="BK14" s="26" t="n"/>
      <c r="BL14" s="26" t="inlineStr">
        <is>
          <t>VSS</t>
        </is>
      </c>
      <c r="BM14" s="26" t="n"/>
      <c r="BN14" s="26" t="inlineStr">
        <is>
          <t>VSS</t>
        </is>
      </c>
      <c r="BO14" s="26" t="n"/>
      <c r="BP14" s="26" t="inlineStr">
        <is>
          <t>VSS</t>
        </is>
      </c>
      <c r="BQ14" s="26" t="n"/>
      <c r="BR14" s="26" t="inlineStr">
        <is>
          <t>VSS</t>
        </is>
      </c>
      <c r="BS14" s="26" t="n"/>
      <c r="BT14" s="26" t="inlineStr">
        <is>
          <t>VSS</t>
        </is>
      </c>
      <c r="BU14" s="26" t="n"/>
      <c r="BV14" s="26" t="inlineStr">
        <is>
          <t>VSS</t>
        </is>
      </c>
      <c r="BW14" s="26" t="n"/>
      <c r="BX14" s="26" t="inlineStr">
        <is>
          <t>VSS</t>
        </is>
      </c>
      <c r="BY14" s="26" t="n"/>
      <c r="BZ14" s="26" t="inlineStr">
        <is>
          <t>VSS</t>
        </is>
      </c>
      <c r="CA14" s="26" t="n"/>
      <c r="CB14" s="26" t="inlineStr">
        <is>
          <t>VSS</t>
        </is>
      </c>
      <c r="CC14" s="26" t="n"/>
      <c r="CD14" s="26" t="inlineStr">
        <is>
          <t>VSS</t>
        </is>
      </c>
      <c r="CE14" s="26" t="n"/>
      <c r="CF14" s="26" t="inlineStr">
        <is>
          <t>VSS</t>
        </is>
      </c>
      <c r="CG14" s="26" t="n"/>
      <c r="CH14" s="26" t="inlineStr">
        <is>
          <t>VSS</t>
        </is>
      </c>
      <c r="CI14" s="26" t="n"/>
      <c r="CJ14" s="26" t="inlineStr">
        <is>
          <t>VSS</t>
        </is>
      </c>
      <c r="CK14" s="26" t="n"/>
      <c r="CL14" s="26" t="inlineStr">
        <is>
          <t>VSS</t>
        </is>
      </c>
      <c r="CM14" s="26" t="n"/>
      <c r="CN14" s="26" t="inlineStr">
        <is>
          <t>VSS</t>
        </is>
      </c>
      <c r="CO14" s="26" t="n"/>
      <c r="CP14" s="26" t="inlineStr">
        <is>
          <t>VSS</t>
        </is>
      </c>
      <c r="CQ14" s="26" t="n"/>
      <c r="CR14" s="26" t="inlineStr">
        <is>
          <t>VSS</t>
        </is>
      </c>
      <c r="CS14" s="26" t="n"/>
      <c r="CT14" s="26" t="n"/>
      <c r="CU14" s="67" t="n"/>
      <c r="CV14" s="67" t="n"/>
      <c r="CW14" s="67" t="n"/>
    </row>
    <row r="15">
      <c r="B15" s="39">
        <f>B16+Parameters!$C$9/2</f>
        <v/>
      </c>
      <c r="C15" s="83" t="n"/>
      <c r="D15" s="83" t="n"/>
      <c r="E15" s="2" t="n"/>
      <c r="F15" s="105" t="n"/>
      <c r="G15" s="26" t="inlineStr">
        <is>
          <t>VSS</t>
        </is>
      </c>
      <c r="H15" s="26" t="n"/>
      <c r="I15" s="26" t="inlineStr">
        <is>
          <t>VSS</t>
        </is>
      </c>
      <c r="J15" s="26" t="n"/>
      <c r="K15" s="26" t="inlineStr">
        <is>
          <t>VDD</t>
        </is>
      </c>
      <c r="L15" s="26" t="n"/>
      <c r="M15" s="26" t="inlineStr">
        <is>
          <t>VDD</t>
        </is>
      </c>
      <c r="N15" s="26" t="n"/>
      <c r="O15" s="26" t="inlineStr">
        <is>
          <t>VDD</t>
        </is>
      </c>
      <c r="P15" s="26" t="n"/>
      <c r="Q15" s="26" t="inlineStr">
        <is>
          <t>VDD</t>
        </is>
      </c>
      <c r="R15" s="26" t="n"/>
      <c r="S15" s="26" t="inlineStr">
        <is>
          <t>VDD</t>
        </is>
      </c>
      <c r="T15" s="26" t="n"/>
      <c r="U15" s="26" t="inlineStr">
        <is>
          <t>VDD</t>
        </is>
      </c>
      <c r="V15" s="26" t="n"/>
      <c r="W15" s="26" t="inlineStr">
        <is>
          <t>VDD</t>
        </is>
      </c>
      <c r="X15" s="26" t="n"/>
      <c r="Y15" s="26" t="inlineStr">
        <is>
          <t>VDD</t>
        </is>
      </c>
      <c r="Z15" s="26" t="n"/>
      <c r="AA15" s="26" t="inlineStr">
        <is>
          <t>VDD</t>
        </is>
      </c>
      <c r="AB15" s="26" t="n"/>
      <c r="AC15" s="26" t="inlineStr">
        <is>
          <t>VDD</t>
        </is>
      </c>
      <c r="AD15" s="26" t="n"/>
      <c r="AE15" s="26" t="inlineStr">
        <is>
          <t>VDD</t>
        </is>
      </c>
      <c r="AF15" s="26" t="n"/>
      <c r="AG15" s="26" t="inlineStr">
        <is>
          <t>VDD</t>
        </is>
      </c>
      <c r="AH15" s="26" t="n"/>
      <c r="AI15" s="26" t="inlineStr">
        <is>
          <t>VDD</t>
        </is>
      </c>
      <c r="AJ15" s="26" t="n"/>
      <c r="AK15" s="26" t="inlineStr">
        <is>
          <t>VDD</t>
        </is>
      </c>
      <c r="AL15" s="26" t="n"/>
      <c r="AM15" s="26" t="inlineStr">
        <is>
          <t>VDD</t>
        </is>
      </c>
      <c r="AN15" s="26" t="n"/>
      <c r="AO15" s="26" t="inlineStr">
        <is>
          <t>VDD</t>
        </is>
      </c>
      <c r="AP15" s="26" t="n"/>
      <c r="AQ15" s="26" t="inlineStr">
        <is>
          <t>VDD</t>
        </is>
      </c>
      <c r="AR15" s="26" t="n"/>
      <c r="AS15" s="26" t="inlineStr">
        <is>
          <t>VDD</t>
        </is>
      </c>
      <c r="AT15" s="26" t="n"/>
      <c r="AU15" s="26" t="inlineStr">
        <is>
          <t>VDD</t>
        </is>
      </c>
      <c r="AV15" s="26" t="n"/>
      <c r="AW15" s="26" t="inlineStr">
        <is>
          <t>VDD</t>
        </is>
      </c>
      <c r="AX15" s="26" t="n"/>
      <c r="AY15" s="26" t="inlineStr">
        <is>
          <t>VDD</t>
        </is>
      </c>
      <c r="AZ15" s="26" t="n"/>
      <c r="BA15" s="26" t="inlineStr">
        <is>
          <t>VDD</t>
        </is>
      </c>
      <c r="BB15" s="26" t="n"/>
      <c r="BC15" s="26" t="inlineStr">
        <is>
          <t>VDD</t>
        </is>
      </c>
      <c r="BD15" s="26" t="n"/>
      <c r="BE15" s="26" t="inlineStr">
        <is>
          <t>VDD</t>
        </is>
      </c>
      <c r="BF15" s="26" t="n"/>
      <c r="BG15" s="26" t="inlineStr">
        <is>
          <t>VDD</t>
        </is>
      </c>
      <c r="BH15" s="26" t="n"/>
      <c r="BI15" s="26" t="inlineStr">
        <is>
          <t>VDD</t>
        </is>
      </c>
      <c r="BJ15" s="26" t="n"/>
      <c r="BK15" s="26" t="inlineStr">
        <is>
          <t>VDD</t>
        </is>
      </c>
      <c r="BL15" s="26" t="n"/>
      <c r="BM15" s="26" t="inlineStr">
        <is>
          <t>VDD</t>
        </is>
      </c>
      <c r="BN15" s="26" t="n"/>
      <c r="BO15" s="26" t="inlineStr">
        <is>
          <t>VDD</t>
        </is>
      </c>
      <c r="BP15" s="26" t="n"/>
      <c r="BQ15" s="26" t="inlineStr">
        <is>
          <t>VDD</t>
        </is>
      </c>
      <c r="BR15" s="26" t="n"/>
      <c r="BS15" s="26" t="inlineStr">
        <is>
          <t>VDD</t>
        </is>
      </c>
      <c r="BT15" s="26" t="n"/>
      <c r="BU15" s="26" t="inlineStr">
        <is>
          <t>VDD</t>
        </is>
      </c>
      <c r="BV15" s="26" t="n"/>
      <c r="BW15" s="26" t="inlineStr">
        <is>
          <t>VDD</t>
        </is>
      </c>
      <c r="BX15" s="26" t="n"/>
      <c r="BY15" s="26" t="inlineStr">
        <is>
          <t>VDD</t>
        </is>
      </c>
      <c r="BZ15" s="26" t="n"/>
      <c r="CA15" s="26" t="inlineStr">
        <is>
          <t>VDD</t>
        </is>
      </c>
      <c r="CB15" s="26" t="n"/>
      <c r="CC15" s="26" t="inlineStr">
        <is>
          <t>VDD</t>
        </is>
      </c>
      <c r="CD15" s="26" t="n"/>
      <c r="CE15" s="26" t="inlineStr">
        <is>
          <t>VDD</t>
        </is>
      </c>
      <c r="CF15" s="26" t="n"/>
      <c r="CG15" s="26" t="inlineStr">
        <is>
          <t>VDD</t>
        </is>
      </c>
      <c r="CH15" s="26" t="n"/>
      <c r="CI15" s="26" t="inlineStr">
        <is>
          <t>VDD</t>
        </is>
      </c>
      <c r="CJ15" s="26" t="n"/>
      <c r="CK15" s="26" t="inlineStr">
        <is>
          <t>VDD</t>
        </is>
      </c>
      <c r="CL15" s="26" t="n"/>
      <c r="CM15" s="26" t="inlineStr">
        <is>
          <t>VDD</t>
        </is>
      </c>
      <c r="CN15" s="26" t="n"/>
      <c r="CO15" s="26" t="inlineStr">
        <is>
          <t>VDD</t>
        </is>
      </c>
      <c r="CP15" s="26" t="n"/>
      <c r="CQ15" s="26" t="inlineStr">
        <is>
          <t>VDD</t>
        </is>
      </c>
      <c r="CR15" s="26" t="n"/>
      <c r="CS15" s="26" t="inlineStr">
        <is>
          <t>VDD</t>
        </is>
      </c>
      <c r="CT15" s="26" t="n"/>
      <c r="CU15" s="26" t="n"/>
      <c r="CV15" s="26" t="n"/>
      <c r="CW15" s="26" t="n"/>
    </row>
    <row r="16">
      <c r="B16" s="39">
        <f>B17+Parameters!$C$9/2</f>
        <v/>
      </c>
      <c r="C16" s="83" t="n"/>
      <c r="D16" s="83" t="n"/>
      <c r="E16" s="2" t="n"/>
      <c r="F16" s="105" t="n"/>
      <c r="G16" s="26" t="n"/>
      <c r="H16" s="26" t="inlineStr">
        <is>
          <t>VSS</t>
        </is>
      </c>
      <c r="I16" s="61" t="n"/>
      <c r="J16" s="26" t="inlineStr">
        <is>
          <t>VSS</t>
        </is>
      </c>
      <c r="K16" s="26" t="n"/>
      <c r="L16" s="26" t="inlineStr">
        <is>
          <t>VSS</t>
        </is>
      </c>
      <c r="M16" s="26" t="n"/>
      <c r="N16" s="26" t="inlineStr">
        <is>
          <t>VSS</t>
        </is>
      </c>
      <c r="O16" s="26" t="n"/>
      <c r="P16" s="26" t="inlineStr">
        <is>
          <t>VSS</t>
        </is>
      </c>
      <c r="Q16" s="26" t="n"/>
      <c r="R16" s="26" t="inlineStr">
        <is>
          <t>VSS</t>
        </is>
      </c>
      <c r="S16" s="26" t="n"/>
      <c r="T16" s="26" t="inlineStr">
        <is>
          <t>VSS</t>
        </is>
      </c>
      <c r="U16" s="26" t="n"/>
      <c r="V16" s="26" t="inlineStr">
        <is>
          <t>VSS</t>
        </is>
      </c>
      <c r="W16" s="26" t="n"/>
      <c r="X16" s="26" t="inlineStr">
        <is>
          <t>VSS</t>
        </is>
      </c>
      <c r="Y16" s="26" t="n"/>
      <c r="Z16" s="26" t="inlineStr">
        <is>
          <t>VSS</t>
        </is>
      </c>
      <c r="AA16" s="26" t="n"/>
      <c r="AB16" s="26" t="inlineStr">
        <is>
          <t>VSS</t>
        </is>
      </c>
      <c r="AC16" s="26" t="n"/>
      <c r="AD16" s="26" t="inlineStr">
        <is>
          <t>VSS</t>
        </is>
      </c>
      <c r="AE16" s="26" t="n"/>
      <c r="AF16" s="26" t="inlineStr">
        <is>
          <t>VSS</t>
        </is>
      </c>
      <c r="AG16" s="26" t="n"/>
      <c r="AH16" s="26" t="inlineStr">
        <is>
          <t>VSS</t>
        </is>
      </c>
      <c r="AI16" s="26" t="n"/>
      <c r="AJ16" s="26" t="inlineStr">
        <is>
          <t>VSS</t>
        </is>
      </c>
      <c r="AK16" s="26" t="n"/>
      <c r="AL16" s="26" t="inlineStr">
        <is>
          <t>VSS</t>
        </is>
      </c>
      <c r="AM16" s="26" t="n"/>
      <c r="AN16" s="26" t="inlineStr">
        <is>
          <t>VSS</t>
        </is>
      </c>
      <c r="AO16" s="26" t="n"/>
      <c r="AP16" s="26" t="inlineStr">
        <is>
          <t>VSS</t>
        </is>
      </c>
      <c r="AQ16" s="26" t="n"/>
      <c r="AR16" s="26" t="inlineStr">
        <is>
          <t>VSS</t>
        </is>
      </c>
      <c r="AS16" s="26" t="n"/>
      <c r="AT16" s="26" t="inlineStr">
        <is>
          <t>VSS</t>
        </is>
      </c>
      <c r="AU16" s="26" t="n"/>
      <c r="AV16" s="26" t="inlineStr">
        <is>
          <t>VSS</t>
        </is>
      </c>
      <c r="AW16" s="26" t="n"/>
      <c r="AX16" s="26" t="inlineStr">
        <is>
          <t>VSS</t>
        </is>
      </c>
      <c r="AY16" s="26" t="n"/>
      <c r="AZ16" s="26" t="inlineStr">
        <is>
          <t>VSS</t>
        </is>
      </c>
      <c r="BA16" s="26" t="n"/>
      <c r="BB16" s="26" t="inlineStr">
        <is>
          <t>VSS</t>
        </is>
      </c>
      <c r="BC16" s="26" t="n"/>
      <c r="BD16" s="26" t="inlineStr">
        <is>
          <t>VSS</t>
        </is>
      </c>
      <c r="BE16" s="26" t="n"/>
      <c r="BF16" s="26" t="inlineStr">
        <is>
          <t>VSS</t>
        </is>
      </c>
      <c r="BG16" s="26" t="n"/>
      <c r="BH16" s="26" t="inlineStr">
        <is>
          <t>VSS</t>
        </is>
      </c>
      <c r="BI16" s="26" t="n"/>
      <c r="BJ16" s="26" t="inlineStr">
        <is>
          <t>VSS</t>
        </is>
      </c>
      <c r="BK16" s="26" t="n"/>
      <c r="BL16" s="26" t="inlineStr">
        <is>
          <t>VSS</t>
        </is>
      </c>
      <c r="BM16" s="26" t="n"/>
      <c r="BN16" s="26" t="inlineStr">
        <is>
          <t>VSS</t>
        </is>
      </c>
      <c r="BO16" s="26" t="n"/>
      <c r="BP16" s="26" t="inlineStr">
        <is>
          <t>VSS</t>
        </is>
      </c>
      <c r="BQ16" s="26" t="n"/>
      <c r="BR16" s="26" t="inlineStr">
        <is>
          <t>VSS</t>
        </is>
      </c>
      <c r="BS16" s="26" t="n"/>
      <c r="BT16" s="26" t="inlineStr">
        <is>
          <t>VSS</t>
        </is>
      </c>
      <c r="BU16" s="26" t="n"/>
      <c r="BV16" s="26" t="inlineStr">
        <is>
          <t>VSS</t>
        </is>
      </c>
      <c r="BW16" s="26" t="n"/>
      <c r="BX16" s="26" t="inlineStr">
        <is>
          <t>VSS</t>
        </is>
      </c>
      <c r="BY16" s="26" t="n"/>
      <c r="BZ16" s="26" t="inlineStr">
        <is>
          <t>VSS</t>
        </is>
      </c>
      <c r="CA16" s="26" t="n"/>
      <c r="CB16" s="26" t="inlineStr">
        <is>
          <t>VSS</t>
        </is>
      </c>
      <c r="CC16" s="26" t="n"/>
      <c r="CD16" s="26" t="inlineStr">
        <is>
          <t>VSS</t>
        </is>
      </c>
      <c r="CE16" s="26" t="n"/>
      <c r="CF16" s="26" t="inlineStr">
        <is>
          <t>VSS</t>
        </is>
      </c>
      <c r="CG16" s="26" t="n"/>
      <c r="CH16" s="26" t="inlineStr">
        <is>
          <t>VSS</t>
        </is>
      </c>
      <c r="CI16" s="26" t="n"/>
      <c r="CJ16" s="26" t="inlineStr">
        <is>
          <t>VSS</t>
        </is>
      </c>
      <c r="CK16" s="26" t="n"/>
      <c r="CL16" s="26" t="inlineStr">
        <is>
          <t>VSS</t>
        </is>
      </c>
      <c r="CM16" s="26" t="n"/>
      <c r="CN16" s="26" t="inlineStr">
        <is>
          <t>VSS</t>
        </is>
      </c>
      <c r="CO16" s="26" t="n"/>
      <c r="CP16" s="26" t="inlineStr">
        <is>
          <t>VSS</t>
        </is>
      </c>
      <c r="CQ16" s="26" t="n"/>
      <c r="CR16" s="26" t="inlineStr">
        <is>
          <t>VSS</t>
        </is>
      </c>
      <c r="CS16" s="26" t="n"/>
      <c r="CT16" s="26" t="inlineStr">
        <is>
          <t>VDD</t>
        </is>
      </c>
      <c r="CU16" s="26" t="n"/>
      <c r="CV16" s="26" t="n"/>
      <c r="CW16" s="26" t="n"/>
    </row>
    <row r="17">
      <c r="B17" s="39">
        <f>B18+Parameters!$C$9/2</f>
        <v/>
      </c>
      <c r="C17" s="83" t="n"/>
      <c r="D17" s="83" t="n"/>
      <c r="E17" s="26" t="n"/>
      <c r="F17" s="45" t="n"/>
      <c r="G17" s="26" t="inlineStr">
        <is>
          <t>VSS</t>
        </is>
      </c>
      <c r="H17" s="26" t="n"/>
      <c r="I17" s="61" t="inlineStr">
        <is>
          <t>VSS</t>
        </is>
      </c>
      <c r="J17" s="26" t="n"/>
      <c r="K17" s="26" t="inlineStr">
        <is>
          <t>VDD</t>
        </is>
      </c>
      <c r="L17" s="26" t="n"/>
      <c r="M17" s="26" t="inlineStr">
        <is>
          <t>VDD</t>
        </is>
      </c>
      <c r="N17" s="26" t="n"/>
      <c r="O17" s="26" t="inlineStr">
        <is>
          <t>VDD</t>
        </is>
      </c>
      <c r="P17" s="26" t="n"/>
      <c r="Q17" s="26" t="inlineStr">
        <is>
          <t>VDD</t>
        </is>
      </c>
      <c r="R17" s="26" t="n"/>
      <c r="S17" s="26" t="inlineStr">
        <is>
          <t>VDD</t>
        </is>
      </c>
      <c r="T17" s="26" t="n"/>
      <c r="U17" s="26" t="inlineStr">
        <is>
          <t>VDD</t>
        </is>
      </c>
      <c r="V17" s="26" t="n"/>
      <c r="W17" s="26" t="inlineStr">
        <is>
          <t>VDD</t>
        </is>
      </c>
      <c r="X17" s="26" t="n"/>
      <c r="Y17" s="26" t="inlineStr">
        <is>
          <t>VDD</t>
        </is>
      </c>
      <c r="Z17" s="26" t="n"/>
      <c r="AA17" s="26" t="inlineStr">
        <is>
          <t>VDD</t>
        </is>
      </c>
      <c r="AB17" s="26" t="n"/>
      <c r="AC17" s="26" t="inlineStr">
        <is>
          <t>VDD</t>
        </is>
      </c>
      <c r="AD17" s="26" t="n"/>
      <c r="AE17" s="26" t="inlineStr">
        <is>
          <t>VDD</t>
        </is>
      </c>
      <c r="AF17" s="26" t="n"/>
      <c r="AG17" s="26" t="inlineStr">
        <is>
          <t>VDD</t>
        </is>
      </c>
      <c r="AH17" s="26" t="n"/>
      <c r="AI17" s="26" t="inlineStr">
        <is>
          <t>VDD</t>
        </is>
      </c>
      <c r="AJ17" s="26" t="n"/>
      <c r="AK17" s="26" t="inlineStr">
        <is>
          <t>VDD</t>
        </is>
      </c>
      <c r="AL17" s="26" t="n"/>
      <c r="AM17" s="26" t="inlineStr">
        <is>
          <t>VDD</t>
        </is>
      </c>
      <c r="AN17" s="26" t="n"/>
      <c r="AO17" s="26" t="inlineStr">
        <is>
          <t>VDD</t>
        </is>
      </c>
      <c r="AP17" s="26" t="n"/>
      <c r="AQ17" s="26" t="inlineStr">
        <is>
          <t>VDD</t>
        </is>
      </c>
      <c r="AR17" s="26" t="n"/>
      <c r="AS17" s="26" t="inlineStr">
        <is>
          <t>VDD</t>
        </is>
      </c>
      <c r="AT17" s="26" t="n"/>
      <c r="AU17" s="26" t="inlineStr">
        <is>
          <t>VDD</t>
        </is>
      </c>
      <c r="AV17" s="26" t="n"/>
      <c r="AW17" s="26" t="inlineStr">
        <is>
          <t>VDD</t>
        </is>
      </c>
      <c r="AX17" s="26" t="n"/>
      <c r="AY17" s="26" t="inlineStr">
        <is>
          <t>VDD</t>
        </is>
      </c>
      <c r="AZ17" s="26" t="n"/>
      <c r="BA17" s="26" t="inlineStr">
        <is>
          <t>VDD</t>
        </is>
      </c>
      <c r="BB17" s="26" t="n"/>
      <c r="BC17" s="26" t="inlineStr">
        <is>
          <t>VDD</t>
        </is>
      </c>
      <c r="BD17" s="26" t="n"/>
      <c r="BE17" s="26" t="inlineStr">
        <is>
          <t>VDD</t>
        </is>
      </c>
      <c r="BF17" s="26" t="n"/>
      <c r="BG17" s="26" t="inlineStr">
        <is>
          <t>VDD</t>
        </is>
      </c>
      <c r="BH17" s="26" t="n"/>
      <c r="BI17" s="26" t="inlineStr">
        <is>
          <t>VDD</t>
        </is>
      </c>
      <c r="BJ17" s="26" t="n"/>
      <c r="BK17" s="26" t="inlineStr">
        <is>
          <t>VDD</t>
        </is>
      </c>
      <c r="BL17" s="26" t="n"/>
      <c r="BM17" s="26" t="inlineStr">
        <is>
          <t>VDD</t>
        </is>
      </c>
      <c r="BN17" s="26" t="n"/>
      <c r="BO17" s="26" t="inlineStr">
        <is>
          <t>VDD</t>
        </is>
      </c>
      <c r="BP17" s="26" t="n"/>
      <c r="BQ17" s="26" t="inlineStr">
        <is>
          <t>VDD</t>
        </is>
      </c>
      <c r="BR17" s="26" t="n"/>
      <c r="BS17" s="26" t="inlineStr">
        <is>
          <t>VDD</t>
        </is>
      </c>
      <c r="BT17" s="26" t="n"/>
      <c r="BU17" s="26" t="inlineStr">
        <is>
          <t>VDD</t>
        </is>
      </c>
      <c r="BV17" s="26" t="n"/>
      <c r="BW17" s="26" t="inlineStr">
        <is>
          <t>VDD</t>
        </is>
      </c>
      <c r="BX17" s="26" t="n"/>
      <c r="BY17" s="26" t="inlineStr">
        <is>
          <t>VDD</t>
        </is>
      </c>
      <c r="BZ17" s="26" t="n"/>
      <c r="CA17" s="26" t="inlineStr">
        <is>
          <t>VDD</t>
        </is>
      </c>
      <c r="CB17" s="26" t="n"/>
      <c r="CC17" s="26" t="inlineStr">
        <is>
          <t>VDD</t>
        </is>
      </c>
      <c r="CD17" s="26" t="n"/>
      <c r="CE17" s="26" t="inlineStr">
        <is>
          <t>VDD</t>
        </is>
      </c>
      <c r="CF17" s="26" t="n"/>
      <c r="CG17" s="26" t="inlineStr">
        <is>
          <t>VDD</t>
        </is>
      </c>
      <c r="CH17" s="26" t="n"/>
      <c r="CI17" s="26" t="inlineStr">
        <is>
          <t>VDD</t>
        </is>
      </c>
      <c r="CJ17" s="26" t="n"/>
      <c r="CK17" s="26" t="inlineStr">
        <is>
          <t>VDD</t>
        </is>
      </c>
      <c r="CL17" s="26" t="n"/>
      <c r="CM17" s="26" t="inlineStr">
        <is>
          <t>VDD</t>
        </is>
      </c>
      <c r="CN17" s="26" t="n"/>
      <c r="CO17" s="26" t="inlineStr">
        <is>
          <t>VDD</t>
        </is>
      </c>
      <c r="CP17" s="26" t="n"/>
      <c r="CQ17" s="26" t="inlineStr">
        <is>
          <t>VDD</t>
        </is>
      </c>
      <c r="CR17" s="26" t="n"/>
      <c r="CS17" s="26" t="inlineStr">
        <is>
          <t>VDD</t>
        </is>
      </c>
      <c r="CT17" s="26" t="n"/>
      <c r="CU17" s="26" t="n"/>
      <c r="CV17" s="26" t="n"/>
      <c r="CW17" s="26" t="n"/>
    </row>
    <row r="18" ht="15.75" customHeight="1" s="107" thickBot="1">
      <c r="B18" s="39">
        <f>B19+Parameters!$C$9/2</f>
        <v/>
      </c>
      <c r="C18" s="83" t="n"/>
      <c r="D18" s="83" t="n"/>
      <c r="E18" s="26" t="n"/>
      <c r="F18" s="45" t="n"/>
      <c r="G18" s="26" t="n"/>
      <c r="H18" s="26" t="inlineStr">
        <is>
          <t>VSS</t>
        </is>
      </c>
      <c r="I18" s="61" t="n"/>
      <c r="J18" s="26" t="inlineStr">
        <is>
          <t>VSS</t>
        </is>
      </c>
      <c r="K18" s="26" t="n"/>
      <c r="L18" s="26" t="inlineStr">
        <is>
          <t>VSS</t>
        </is>
      </c>
      <c r="M18" s="26" t="n"/>
      <c r="N18" s="26" t="inlineStr">
        <is>
          <t>VSS</t>
        </is>
      </c>
      <c r="O18" s="26" t="n"/>
      <c r="P18" s="26" t="inlineStr">
        <is>
          <t>VSS</t>
        </is>
      </c>
      <c r="Q18" s="26" t="n"/>
      <c r="R18" s="26" t="inlineStr">
        <is>
          <t>VSS</t>
        </is>
      </c>
      <c r="S18" s="26" t="n"/>
      <c r="T18" s="26" t="inlineStr">
        <is>
          <t>VSS</t>
        </is>
      </c>
      <c r="U18" s="26" t="n"/>
      <c r="V18" s="26" t="inlineStr">
        <is>
          <t>VSS</t>
        </is>
      </c>
      <c r="W18" s="26" t="n"/>
      <c r="X18" s="26" t="inlineStr">
        <is>
          <t>VSS</t>
        </is>
      </c>
      <c r="Y18" s="26" t="n"/>
      <c r="Z18" s="26" t="inlineStr">
        <is>
          <t>VSS</t>
        </is>
      </c>
      <c r="AA18" s="26" t="n"/>
      <c r="AB18" s="26" t="inlineStr">
        <is>
          <t>VSS</t>
        </is>
      </c>
      <c r="AC18" s="26" t="n"/>
      <c r="AD18" s="26" t="inlineStr">
        <is>
          <t>VSS</t>
        </is>
      </c>
      <c r="AE18" s="26" t="n"/>
      <c r="AF18" s="26" t="inlineStr">
        <is>
          <t>VSS</t>
        </is>
      </c>
      <c r="AG18" s="26" t="n"/>
      <c r="AH18" s="26" t="inlineStr">
        <is>
          <t>VSS</t>
        </is>
      </c>
      <c r="AI18" s="26" t="n"/>
      <c r="AJ18" s="26" t="inlineStr">
        <is>
          <t>VSS</t>
        </is>
      </c>
      <c r="AK18" s="26" t="n"/>
      <c r="AL18" s="26" t="inlineStr">
        <is>
          <t>VSS</t>
        </is>
      </c>
      <c r="AM18" s="26" t="n"/>
      <c r="AN18" s="26" t="inlineStr">
        <is>
          <t>VSS</t>
        </is>
      </c>
      <c r="AO18" s="26" t="n"/>
      <c r="AP18" s="26" t="inlineStr">
        <is>
          <t>VSS</t>
        </is>
      </c>
      <c r="AQ18" s="26" t="n"/>
      <c r="AR18" s="26" t="inlineStr">
        <is>
          <t>VSS</t>
        </is>
      </c>
      <c r="AS18" s="26" t="n"/>
      <c r="AT18" s="26" t="inlineStr">
        <is>
          <t>VSS</t>
        </is>
      </c>
      <c r="AU18" s="26" t="n"/>
      <c r="AV18" s="26" t="inlineStr">
        <is>
          <t>VSS</t>
        </is>
      </c>
      <c r="AW18" s="26" t="n"/>
      <c r="AX18" s="26" t="inlineStr">
        <is>
          <t>VSS</t>
        </is>
      </c>
      <c r="AY18" s="26" t="n"/>
      <c r="AZ18" s="26" t="inlineStr">
        <is>
          <t>VSS</t>
        </is>
      </c>
      <c r="BA18" s="26" t="n"/>
      <c r="BB18" s="26" t="inlineStr">
        <is>
          <t>VSS</t>
        </is>
      </c>
      <c r="BC18" s="26" t="n"/>
      <c r="BD18" s="26" t="inlineStr">
        <is>
          <t>VSS</t>
        </is>
      </c>
      <c r="BE18" s="26" t="n"/>
      <c r="BF18" s="26" t="inlineStr">
        <is>
          <t>VSS</t>
        </is>
      </c>
      <c r="BG18" s="26" t="n"/>
      <c r="BH18" s="26" t="inlineStr">
        <is>
          <t>VSS</t>
        </is>
      </c>
      <c r="BI18" s="26" t="n"/>
      <c r="BJ18" s="26" t="inlineStr">
        <is>
          <t>VSS</t>
        </is>
      </c>
      <c r="BK18" s="26" t="n"/>
      <c r="BL18" s="26" t="inlineStr">
        <is>
          <t>VSS</t>
        </is>
      </c>
      <c r="BM18" s="26" t="n"/>
      <c r="BN18" s="26" t="inlineStr">
        <is>
          <t>VSS</t>
        </is>
      </c>
      <c r="BO18" s="26" t="n"/>
      <c r="BP18" s="26" t="inlineStr">
        <is>
          <t>VSS</t>
        </is>
      </c>
      <c r="BQ18" s="26" t="n"/>
      <c r="BR18" s="26" t="inlineStr">
        <is>
          <t>VSS</t>
        </is>
      </c>
      <c r="BS18" s="26" t="n"/>
      <c r="BT18" s="26" t="inlineStr">
        <is>
          <t>VSS</t>
        </is>
      </c>
      <c r="BU18" s="26" t="n"/>
      <c r="BV18" s="26" t="inlineStr">
        <is>
          <t>VSS</t>
        </is>
      </c>
      <c r="BW18" s="26" t="n"/>
      <c r="BX18" s="26" t="inlineStr">
        <is>
          <t>VSS</t>
        </is>
      </c>
      <c r="BY18" s="26" t="n"/>
      <c r="BZ18" s="26" t="inlineStr">
        <is>
          <t>VSS</t>
        </is>
      </c>
      <c r="CA18" s="26" t="n"/>
      <c r="CB18" s="26" t="inlineStr">
        <is>
          <t>VSS</t>
        </is>
      </c>
      <c r="CC18" s="26" t="n"/>
      <c r="CD18" s="26" t="inlineStr">
        <is>
          <t>VSS</t>
        </is>
      </c>
      <c r="CE18" s="26" t="n"/>
      <c r="CF18" s="26" t="inlineStr">
        <is>
          <t>VSS</t>
        </is>
      </c>
      <c r="CG18" s="26" t="n"/>
      <c r="CH18" s="26" t="inlineStr">
        <is>
          <t>VSS</t>
        </is>
      </c>
      <c r="CI18" s="26" t="n"/>
      <c r="CJ18" s="26" t="inlineStr">
        <is>
          <t>VSS</t>
        </is>
      </c>
      <c r="CK18" s="26" t="n"/>
      <c r="CL18" s="26" t="inlineStr">
        <is>
          <t>VSS</t>
        </is>
      </c>
      <c r="CM18" s="26" t="n"/>
      <c r="CN18" s="26" t="inlineStr">
        <is>
          <t>VSS</t>
        </is>
      </c>
      <c r="CO18" s="26" t="n"/>
      <c r="CP18" s="26" t="inlineStr">
        <is>
          <t>VSS</t>
        </is>
      </c>
      <c r="CQ18" s="26" t="n"/>
      <c r="CR18" s="26" t="inlineStr">
        <is>
          <t>VSS</t>
        </is>
      </c>
      <c r="CS18" s="26" t="n"/>
      <c r="CT18" s="26" t="inlineStr">
        <is>
          <t>VDD</t>
        </is>
      </c>
      <c r="CU18" s="26" t="n"/>
      <c r="CV18" s="26" t="n"/>
      <c r="CW18" s="26" t="n"/>
    </row>
    <row r="19" ht="15.75" customHeight="1" s="107" thickBot="1">
      <c r="B19" s="39">
        <f>B20+Parameters!$C$9/2</f>
        <v/>
      </c>
      <c r="C19" s="83" t="n"/>
      <c r="D19" s="83" t="n"/>
      <c r="E19" s="26" t="n"/>
      <c r="F19" s="45" t="n"/>
      <c r="G19" s="26" t="inlineStr">
        <is>
          <t>VSS</t>
        </is>
      </c>
      <c r="H19" s="26" t="n"/>
      <c r="I19" s="61" t="inlineStr">
        <is>
          <t>VSS</t>
        </is>
      </c>
      <c r="J19" s="62" t="n"/>
      <c r="K19" s="62" t="inlineStr">
        <is>
          <t>VSS</t>
        </is>
      </c>
      <c r="L19" s="62" t="n"/>
      <c r="M19" s="62" t="inlineStr">
        <is>
          <t>VSS</t>
        </is>
      </c>
      <c r="N19" s="62" t="n"/>
      <c r="O19" s="26" t="inlineStr">
        <is>
          <t>VSS</t>
        </is>
      </c>
      <c r="P19" s="26" t="n"/>
      <c r="Q19" s="22" t="inlineStr">
        <is>
          <t>VSS</t>
        </is>
      </c>
      <c r="R19" s="23" t="n"/>
      <c r="S19" s="23" t="inlineStr">
        <is>
          <t>VSS</t>
        </is>
      </c>
      <c r="T19" s="23" t="n"/>
      <c r="U19" s="24" t="inlineStr">
        <is>
          <t>VSS</t>
        </is>
      </c>
      <c r="V19" s="26" t="n"/>
      <c r="W19" s="26" t="inlineStr">
        <is>
          <t>VSS</t>
        </is>
      </c>
      <c r="X19" s="26" t="n"/>
      <c r="Y19" s="26" t="inlineStr">
        <is>
          <t>VDD</t>
        </is>
      </c>
      <c r="Z19" s="26" t="n"/>
      <c r="AA19" s="26" t="inlineStr">
        <is>
          <t>TC_VDDQ</t>
        </is>
      </c>
      <c r="AB19" s="26" t="n"/>
      <c r="AC19" s="26" t="inlineStr">
        <is>
          <t>VDD</t>
        </is>
      </c>
      <c r="AD19" s="26" t="n"/>
      <c r="AE19" s="22" t="inlineStr">
        <is>
          <t>VSS</t>
        </is>
      </c>
      <c r="AF19" s="23" t="n"/>
      <c r="AG19" s="23" t="inlineStr">
        <is>
          <t>VDD</t>
        </is>
      </c>
      <c r="AH19" s="23" t="n"/>
      <c r="AI19" s="24" t="inlineStr">
        <is>
          <t>TC_VDDQ</t>
        </is>
      </c>
      <c r="AJ19" s="26" t="n"/>
      <c r="AK19" s="26" t="inlineStr">
        <is>
          <t>VDD</t>
        </is>
      </c>
      <c r="AL19" s="26" t="n"/>
      <c r="AM19" s="26" t="inlineStr">
        <is>
          <t>VSS</t>
        </is>
      </c>
      <c r="AN19" s="26" t="n"/>
      <c r="AO19" s="26" t="inlineStr">
        <is>
          <t>VSS</t>
        </is>
      </c>
      <c r="AP19" s="26" t="n"/>
      <c r="AQ19" s="26" t="inlineStr">
        <is>
          <t>VSS</t>
        </is>
      </c>
      <c r="AR19" s="26" t="n"/>
      <c r="AS19" s="22" t="inlineStr">
        <is>
          <t>VSS</t>
        </is>
      </c>
      <c r="AT19" s="23" t="n"/>
      <c r="AU19" s="23" t="inlineStr">
        <is>
          <t>VSS</t>
        </is>
      </c>
      <c r="AV19" s="23" t="n"/>
      <c r="AW19" s="24" t="inlineStr">
        <is>
          <t>VSS</t>
        </is>
      </c>
      <c r="AX19" s="26" t="n"/>
      <c r="AY19" s="26" t="inlineStr">
        <is>
          <t>VSS</t>
        </is>
      </c>
      <c r="AZ19" s="26" t="n"/>
      <c r="BA19" s="26" t="inlineStr">
        <is>
          <t>VSS</t>
        </is>
      </c>
      <c r="BB19" s="26" t="n"/>
      <c r="BC19" s="26" t="inlineStr">
        <is>
          <t>VDD</t>
        </is>
      </c>
      <c r="BD19" s="26" t="n"/>
      <c r="BE19" s="26" t="inlineStr">
        <is>
          <t>TC_VDDQ</t>
        </is>
      </c>
      <c r="BF19" s="26" t="n"/>
      <c r="BG19" s="22" t="inlineStr">
        <is>
          <t>VDD</t>
        </is>
      </c>
      <c r="BH19" s="23" t="n"/>
      <c r="BI19" s="23" t="inlineStr">
        <is>
          <t>VSS</t>
        </is>
      </c>
      <c r="BJ19" s="23" t="n"/>
      <c r="BK19" s="24" t="inlineStr">
        <is>
          <t>VDD</t>
        </is>
      </c>
      <c r="BL19" s="26" t="n"/>
      <c r="BM19" s="26" t="inlineStr">
        <is>
          <t>TC_VDDQ</t>
        </is>
      </c>
      <c r="BN19" s="26" t="n"/>
      <c r="BO19" s="26" t="inlineStr">
        <is>
          <t>VDD</t>
        </is>
      </c>
      <c r="BP19" s="26" t="n"/>
      <c r="BQ19" s="26" t="inlineStr">
        <is>
          <t>VSS</t>
        </is>
      </c>
      <c r="BR19" s="26" t="n"/>
      <c r="BS19" s="26" t="inlineStr">
        <is>
          <t>VSS</t>
        </is>
      </c>
      <c r="BT19" s="26" t="n"/>
      <c r="BU19" s="22" t="inlineStr">
        <is>
          <t>VSS</t>
        </is>
      </c>
      <c r="BV19" s="23" t="n"/>
      <c r="BW19" s="23" t="inlineStr">
        <is>
          <t>VSS</t>
        </is>
      </c>
      <c r="BX19" s="23" t="n"/>
      <c r="BY19" s="24" t="inlineStr">
        <is>
          <t>VSS</t>
        </is>
      </c>
      <c r="BZ19" s="26" t="n"/>
      <c r="CA19" s="26" t="inlineStr">
        <is>
          <t>VSS</t>
        </is>
      </c>
      <c r="CB19" s="26" t="n"/>
      <c r="CC19" s="26" t="inlineStr">
        <is>
          <t>VSS</t>
        </is>
      </c>
      <c r="CD19" s="26" t="n"/>
      <c r="CE19" s="26" t="inlineStr">
        <is>
          <t>VSS</t>
        </is>
      </c>
      <c r="CF19" s="26" t="n"/>
      <c r="CG19" s="26" t="inlineStr">
        <is>
          <t>VSS</t>
        </is>
      </c>
      <c r="CH19" s="26" t="n"/>
      <c r="CI19" s="26" t="inlineStr">
        <is>
          <t>VSS</t>
        </is>
      </c>
      <c r="CJ19" s="26" t="n"/>
      <c r="CK19" s="26" t="inlineStr">
        <is>
          <t>VSS</t>
        </is>
      </c>
      <c r="CL19" s="26" t="n"/>
      <c r="CM19" s="26" t="inlineStr">
        <is>
          <t>VSS</t>
        </is>
      </c>
      <c r="CN19" s="26" t="n"/>
      <c r="CO19" s="26" t="inlineStr">
        <is>
          <t>VDD</t>
        </is>
      </c>
      <c r="CP19" s="26" t="n"/>
      <c r="CQ19" s="26" t="inlineStr">
        <is>
          <t>VSS</t>
        </is>
      </c>
      <c r="CR19" s="26" t="n"/>
      <c r="CS19" s="26" t="inlineStr">
        <is>
          <t>VSS</t>
        </is>
      </c>
      <c r="CT19" s="26" t="n"/>
      <c r="CU19" s="26" t="inlineStr">
        <is>
          <t>VSS</t>
        </is>
      </c>
      <c r="CV19" s="26" t="n"/>
      <c r="CW19" s="26" t="n"/>
    </row>
    <row r="20">
      <c r="B20" s="39">
        <f>B21+Parameters!$C$9/2</f>
        <v/>
      </c>
      <c r="C20" s="83" t="n"/>
      <c r="D20" s="83" t="n"/>
      <c r="E20" s="26" t="n"/>
      <c r="F20" s="45" t="n"/>
      <c r="G20" s="26" t="n"/>
      <c r="H20" s="26" t="inlineStr">
        <is>
          <t>VSS</t>
        </is>
      </c>
      <c r="I20" s="61" t="n"/>
      <c r="J20" s="22" t="inlineStr">
        <is>
          <t>VDD</t>
        </is>
      </c>
      <c r="K20" s="23" t="n"/>
      <c r="L20" s="23" t="inlineStr">
        <is>
          <t>TC_VDDQ</t>
        </is>
      </c>
      <c r="M20" s="23" t="n"/>
      <c r="N20" s="24" t="inlineStr">
        <is>
          <t>VDD</t>
        </is>
      </c>
      <c r="O20" s="45" t="n"/>
      <c r="P20" s="26" t="inlineStr">
        <is>
          <t>VDD</t>
        </is>
      </c>
      <c r="Q20" s="25" t="n"/>
      <c r="R20" s="26" t="inlineStr">
        <is>
          <t>VDD</t>
        </is>
      </c>
      <c r="S20" s="26" t="n"/>
      <c r="T20" s="26" t="inlineStr">
        <is>
          <t>TC_VDDQ</t>
        </is>
      </c>
      <c r="U20" s="27" t="n"/>
      <c r="V20" s="26" t="inlineStr">
        <is>
          <t>VDD</t>
        </is>
      </c>
      <c r="W20" s="26" t="n"/>
      <c r="X20" s="22" t="inlineStr">
        <is>
          <t>VDD</t>
        </is>
      </c>
      <c r="Y20" s="23" t="n"/>
      <c r="Z20" s="23" t="inlineStr">
        <is>
          <t>RDI_LP_CFG[4]</t>
        </is>
      </c>
      <c r="AA20" s="23" t="n"/>
      <c r="AB20" s="24" t="inlineStr">
        <is>
          <t>RDI_LP_CFG[6]</t>
        </is>
      </c>
      <c r="AC20" s="26" t="n"/>
      <c r="AD20" s="26" t="inlineStr">
        <is>
          <t>VDD</t>
        </is>
      </c>
      <c r="AE20" s="25" t="n"/>
      <c r="AF20" s="26" t="inlineStr">
        <is>
          <t>VDD</t>
        </is>
      </c>
      <c r="AG20" s="26" t="n"/>
      <c r="AH20" s="26" t="inlineStr">
        <is>
          <t>RDI_PL_CFG[6]</t>
        </is>
      </c>
      <c r="AI20" s="27" t="n"/>
      <c r="AJ20" s="26" t="inlineStr">
        <is>
          <t>RDI_LP_CFG[8]</t>
        </is>
      </c>
      <c r="AK20" s="26" t="n"/>
      <c r="AL20" s="22" t="inlineStr">
        <is>
          <t>VDD</t>
        </is>
      </c>
      <c r="AM20" s="23" t="n"/>
      <c r="AN20" s="23" t="inlineStr">
        <is>
          <t>VDD</t>
        </is>
      </c>
      <c r="AO20" s="23" t="n"/>
      <c r="AP20" s="24" t="inlineStr">
        <is>
          <t>TC_VDDQ</t>
        </is>
      </c>
      <c r="AQ20" s="26" t="n"/>
      <c r="AR20" s="26" t="inlineStr">
        <is>
          <t>VDD</t>
        </is>
      </c>
      <c r="AS20" s="25" t="n"/>
      <c r="AT20" s="26" t="inlineStr">
        <is>
          <t>VDD</t>
        </is>
      </c>
      <c r="AU20" s="26" t="n"/>
      <c r="AV20" s="26" t="inlineStr">
        <is>
          <t>VDD</t>
        </is>
      </c>
      <c r="AW20" s="27" t="n"/>
      <c r="AX20" s="26" t="inlineStr">
        <is>
          <t>TC_VDDQ</t>
        </is>
      </c>
      <c r="AY20" s="26" t="n"/>
      <c r="AZ20" s="22" t="inlineStr">
        <is>
          <t>VDD</t>
        </is>
      </c>
      <c r="BA20" s="23" t="n"/>
      <c r="BB20" s="23" t="inlineStr">
        <is>
          <t>VDD</t>
        </is>
      </c>
      <c r="BC20" s="23" t="n"/>
      <c r="BD20" s="24" t="inlineStr">
        <is>
          <t>RDI_LP_CFG[12]</t>
        </is>
      </c>
      <c r="BE20" s="26" t="n"/>
      <c r="BF20" s="26" t="inlineStr">
        <is>
          <t>RDI_LP_CFG[14]</t>
        </is>
      </c>
      <c r="BG20" s="25" t="n"/>
      <c r="BH20" s="26" t="inlineStr">
        <is>
          <t>VDD</t>
        </is>
      </c>
      <c r="BI20" s="26" t="n"/>
      <c r="BJ20" s="26" t="inlineStr">
        <is>
          <t>VDD</t>
        </is>
      </c>
      <c r="BK20" s="27" t="n"/>
      <c r="BL20" s="26" t="inlineStr">
        <is>
          <t>RDI_PL_CFG[14]</t>
        </is>
      </c>
      <c r="BM20" s="26" t="n"/>
      <c r="BN20" s="22" t="inlineStr">
        <is>
          <t>RDI_PL_CFG[15]</t>
        </is>
      </c>
      <c r="BO20" s="23" t="n"/>
      <c r="BP20" s="23" t="inlineStr">
        <is>
          <t>VDD</t>
        </is>
      </c>
      <c r="BQ20" s="23" t="n"/>
      <c r="BR20" s="24" t="inlineStr">
        <is>
          <t>VDD</t>
        </is>
      </c>
      <c r="BS20" s="26" t="n"/>
      <c r="BT20" s="26" t="inlineStr">
        <is>
          <t>TC_VDDQ</t>
        </is>
      </c>
      <c r="BU20" s="25" t="n"/>
      <c r="BV20" s="26" t="inlineStr">
        <is>
          <t>VDD</t>
        </is>
      </c>
      <c r="BW20" s="26" t="n"/>
      <c r="BX20" s="26" t="inlineStr">
        <is>
          <t>VDD</t>
        </is>
      </c>
      <c r="BY20" s="27" t="n"/>
      <c r="BZ20" s="26" t="inlineStr">
        <is>
          <t>VDD</t>
        </is>
      </c>
      <c r="CA20" s="26" t="n"/>
      <c r="CB20" s="26" t="inlineStr">
        <is>
          <t>TC_VDDQ</t>
        </is>
      </c>
      <c r="CC20" s="26" t="n"/>
      <c r="CD20" s="26" t="inlineStr">
        <is>
          <t>VDD</t>
        </is>
      </c>
      <c r="CE20" s="26" t="n"/>
      <c r="CF20" s="26" t="inlineStr">
        <is>
          <t>VDD</t>
        </is>
      </c>
      <c r="CG20" s="26" t="n"/>
      <c r="CH20" s="26" t="inlineStr">
        <is>
          <t>VDD</t>
        </is>
      </c>
      <c r="CI20" s="26" t="n"/>
      <c r="CJ20" s="26" t="inlineStr">
        <is>
          <t>VDD</t>
        </is>
      </c>
      <c r="CK20" s="26" t="n"/>
      <c r="CL20" s="26" t="inlineStr">
        <is>
          <t>VDD</t>
        </is>
      </c>
      <c r="CM20" s="26" t="n"/>
      <c r="CN20" s="26" t="inlineStr">
        <is>
          <t>asense</t>
        </is>
      </c>
      <c r="CO20" s="26" t="n"/>
      <c r="CP20" s="26" t="inlineStr">
        <is>
          <t>asrc</t>
        </is>
      </c>
      <c r="CQ20" s="26" t="n"/>
      <c r="CR20" s="26" t="inlineStr">
        <is>
          <t>VDD</t>
        </is>
      </c>
      <c r="CS20" s="26" t="n"/>
      <c r="CT20" s="26" t="inlineStr">
        <is>
          <t>VDD</t>
        </is>
      </c>
      <c r="CU20" s="26" t="n"/>
      <c r="CV20" s="26" t="inlineStr">
        <is>
          <t>VDD</t>
        </is>
      </c>
      <c r="CW20" s="26" t="n"/>
    </row>
    <row r="21">
      <c r="B21" s="39">
        <f>B22+Parameters!$C$9/2</f>
        <v/>
      </c>
      <c r="C21" s="83" t="n"/>
      <c r="D21" s="83" t="n"/>
      <c r="E21" s="26" t="n"/>
      <c r="F21" s="45" t="n"/>
      <c r="G21" s="26" t="inlineStr">
        <is>
          <t>VSS</t>
        </is>
      </c>
      <c r="H21" s="26" t="n"/>
      <c r="I21" s="61" t="inlineStr">
        <is>
          <t>VSS</t>
        </is>
      </c>
      <c r="J21" s="25" t="n"/>
      <c r="K21" s="26" t="inlineStr">
        <is>
          <t>RDI_LP_CFG[0]</t>
        </is>
      </c>
      <c r="L21" s="26" t="n"/>
      <c r="M21" s="26" t="inlineStr">
        <is>
          <t>RDI_PL_CFG[1]</t>
        </is>
      </c>
      <c r="N21" s="27" t="n"/>
      <c r="O21" s="45" t="inlineStr">
        <is>
          <t>VSS</t>
        </is>
      </c>
      <c r="P21" s="26" t="n"/>
      <c r="Q21" s="25" t="inlineStr">
        <is>
          <t>VSS</t>
        </is>
      </c>
      <c r="R21" s="26" t="n"/>
      <c r="S21" s="26" t="inlineStr">
        <is>
          <t>RDI_LP_CFG[2]</t>
        </is>
      </c>
      <c r="T21" s="26" t="n"/>
      <c r="U21" s="27" t="inlineStr">
        <is>
          <t>RDI_PL_CFG[19]</t>
        </is>
      </c>
      <c r="V21" s="26" t="n"/>
      <c r="W21" s="26" t="inlineStr">
        <is>
          <t>VSS</t>
        </is>
      </c>
      <c r="X21" s="25" t="n"/>
      <c r="Y21" s="26" t="inlineStr">
        <is>
          <t>VSS</t>
        </is>
      </c>
      <c r="Z21" s="26" t="n"/>
      <c r="AA21" s="26" t="inlineStr">
        <is>
          <t>VDD</t>
        </is>
      </c>
      <c r="AB21" s="27" t="n"/>
      <c r="AC21" s="26" t="inlineStr">
        <is>
          <t>VSS</t>
        </is>
      </c>
      <c r="AD21" s="26" t="n"/>
      <c r="AE21" s="25" t="inlineStr">
        <is>
          <t>VSS</t>
        </is>
      </c>
      <c r="AF21" s="26" t="n"/>
      <c r="AG21" s="26" t="inlineStr">
        <is>
          <t>VSS</t>
        </is>
      </c>
      <c r="AH21" s="26" t="n"/>
      <c r="AI21" s="27" t="inlineStr">
        <is>
          <t>VDD</t>
        </is>
      </c>
      <c r="AJ21" s="26" t="n"/>
      <c r="AK21" s="26" t="inlineStr">
        <is>
          <t>VSS</t>
        </is>
      </c>
      <c r="AL21" s="25" t="n"/>
      <c r="AM21" s="26" t="inlineStr">
        <is>
          <t>VSS</t>
        </is>
      </c>
      <c r="AN21" s="26" t="n"/>
      <c r="AO21" s="26" t="inlineStr">
        <is>
          <t>RDI_PL_CFG[8]</t>
        </is>
      </c>
      <c r="AP21" s="27" t="n"/>
      <c r="AQ21" s="26" t="inlineStr">
        <is>
          <t>RDI_LP_CFG[10]</t>
        </is>
      </c>
      <c r="AR21" s="26" t="n"/>
      <c r="AS21" s="25" t="inlineStr">
        <is>
          <t>VSS</t>
        </is>
      </c>
      <c r="AT21" s="26" t="n"/>
      <c r="AU21" s="26" t="inlineStr">
        <is>
          <t>VSS</t>
        </is>
      </c>
      <c r="AV21" s="26" t="n"/>
      <c r="AW21" s="27" t="inlineStr">
        <is>
          <t>RDI_LP_CFG[11]</t>
        </is>
      </c>
      <c r="AX21" s="26" t="n"/>
      <c r="AY21" s="26" t="inlineStr">
        <is>
          <t>RDI_PL_CFG[11]</t>
        </is>
      </c>
      <c r="AZ21" s="25" t="n"/>
      <c r="BA21" s="26" t="inlineStr">
        <is>
          <t>VSS</t>
        </is>
      </c>
      <c r="BB21" s="26" t="n"/>
      <c r="BC21" s="26" t="inlineStr">
        <is>
          <t>VSS</t>
        </is>
      </c>
      <c r="BD21" s="27" t="n"/>
      <c r="BE21" s="26" t="inlineStr">
        <is>
          <t>VDD</t>
        </is>
      </c>
      <c r="BF21" s="26" t="n"/>
      <c r="BG21" s="25" t="inlineStr">
        <is>
          <t>VSS</t>
        </is>
      </c>
      <c r="BH21" s="26" t="n"/>
      <c r="BI21" s="26" t="inlineStr">
        <is>
          <t>VSS</t>
        </is>
      </c>
      <c r="BJ21" s="26" t="n"/>
      <c r="BK21" s="27" t="inlineStr">
        <is>
          <t>VSS</t>
        </is>
      </c>
      <c r="BL21" s="26" t="n"/>
      <c r="BM21" s="26" t="inlineStr">
        <is>
          <t>VDD</t>
        </is>
      </c>
      <c r="BN21" s="25" t="n"/>
      <c r="BO21" s="26" t="inlineStr">
        <is>
          <t>VSS</t>
        </is>
      </c>
      <c r="BP21" s="26" t="n"/>
      <c r="BQ21" s="26" t="inlineStr">
        <is>
          <t>VSS</t>
        </is>
      </c>
      <c r="BR21" s="27" t="n"/>
      <c r="BS21" s="26" t="inlineStr">
        <is>
          <t>RDI_CFG_CLK</t>
        </is>
      </c>
      <c r="BT21" s="26" t="n"/>
      <c r="BU21" s="25" t="inlineStr">
        <is>
          <t>RDI_PL_CFG_CRD</t>
        </is>
      </c>
      <c r="BV21" s="26" t="n"/>
      <c r="BW21" s="26" t="inlineStr">
        <is>
          <t>VSS</t>
        </is>
      </c>
      <c r="BX21" s="26" t="n"/>
      <c r="BY21" s="27" t="inlineStr">
        <is>
          <t>VSS</t>
        </is>
      </c>
      <c r="BZ21" s="26" t="n"/>
      <c r="CA21" s="26" t="inlineStr">
        <is>
          <t>TDI</t>
        </is>
      </c>
      <c r="CB21" s="26" t="n"/>
      <c r="CC21" s="26" t="inlineStr">
        <is>
          <t>VSS</t>
        </is>
      </c>
      <c r="CD21" s="26" t="n"/>
      <c r="CE21" s="26" t="inlineStr">
        <is>
          <t>VSS</t>
        </is>
      </c>
      <c r="CF21" s="26" t="n"/>
      <c r="CG21" s="26" t="inlineStr">
        <is>
          <t>VSS</t>
        </is>
      </c>
      <c r="CH21" s="26" t="n"/>
      <c r="CI21" s="26" t="inlineStr">
        <is>
          <t>CLK_P</t>
        </is>
      </c>
      <c r="CJ21" s="26" t="n"/>
      <c r="CK21" s="26" t="inlineStr">
        <is>
          <t>VSS</t>
        </is>
      </c>
      <c r="CL21" s="26" t="n"/>
      <c r="CM21" s="26" t="inlineStr">
        <is>
          <t>VSS</t>
        </is>
      </c>
      <c r="CN21" s="26" t="n"/>
      <c r="CO21" s="26" t="inlineStr">
        <is>
          <t>VDD</t>
        </is>
      </c>
      <c r="CP21" s="26" t="n"/>
      <c r="CQ21" s="26" t="inlineStr">
        <is>
          <t>VSS</t>
        </is>
      </c>
      <c r="CR21" s="26" t="n"/>
      <c r="CS21" s="26" t="inlineStr">
        <is>
          <t>VSS</t>
        </is>
      </c>
      <c r="CT21" s="26" t="n"/>
      <c r="CU21" s="26" t="inlineStr">
        <is>
          <t>VSS</t>
        </is>
      </c>
      <c r="CV21" s="26" t="n"/>
      <c r="CW21" s="26" t="n"/>
    </row>
    <row r="22">
      <c r="B22" s="39">
        <f>B23+Parameters!$C$9/2</f>
        <v/>
      </c>
      <c r="C22" s="83" t="n"/>
      <c r="D22" s="26" t="inlineStr">
        <is>
          <t>VSS</t>
        </is>
      </c>
      <c r="E22" s="26" t="n"/>
      <c r="F22" s="45" t="inlineStr">
        <is>
          <t>VSS</t>
        </is>
      </c>
      <c r="G22" s="26" t="n"/>
      <c r="H22" s="26" t="inlineStr">
        <is>
          <t>VSS</t>
        </is>
      </c>
      <c r="I22" s="61" t="n"/>
      <c r="J22" s="25" t="inlineStr">
        <is>
          <t>VSS</t>
        </is>
      </c>
      <c r="K22" s="26" t="n"/>
      <c r="L22" s="26" t="inlineStr">
        <is>
          <t>VDD</t>
        </is>
      </c>
      <c r="M22" s="26" t="n"/>
      <c r="N22" s="27" t="inlineStr">
        <is>
          <t>VSS</t>
        </is>
      </c>
      <c r="O22" s="45" t="n"/>
      <c r="P22" s="26" t="inlineStr">
        <is>
          <t>VDD</t>
        </is>
      </c>
      <c r="Q22" s="25" t="n"/>
      <c r="R22" s="26" t="inlineStr">
        <is>
          <t>VSS</t>
        </is>
      </c>
      <c r="S22" s="26" t="n"/>
      <c r="T22" s="26" t="inlineStr">
        <is>
          <t>VDD</t>
        </is>
      </c>
      <c r="U22" s="27" t="n"/>
      <c r="V22" s="26" t="inlineStr">
        <is>
          <t>VSS</t>
        </is>
      </c>
      <c r="W22" s="26" t="n"/>
      <c r="X22" s="25" t="inlineStr">
        <is>
          <t>VDD</t>
        </is>
      </c>
      <c r="Y22" s="26" t="n"/>
      <c r="Z22" s="26" t="inlineStr">
        <is>
          <t>RDI_PL_CFG[4]</t>
        </is>
      </c>
      <c r="AA22" s="26" t="n"/>
      <c r="AB22" s="27" t="inlineStr">
        <is>
          <t>RDI_LP_CFG[5]</t>
        </is>
      </c>
      <c r="AC22" s="26" t="n"/>
      <c r="AD22" s="26" t="inlineStr">
        <is>
          <t>VDD</t>
        </is>
      </c>
      <c r="AE22" s="25" t="n"/>
      <c r="AF22" s="26" t="inlineStr">
        <is>
          <t>VDD</t>
        </is>
      </c>
      <c r="AG22" s="26" t="n"/>
      <c r="AH22" s="26" t="inlineStr">
        <is>
          <t>RDI_LP_CFG[7]</t>
        </is>
      </c>
      <c r="AI22" s="27" t="n"/>
      <c r="AJ22" s="26" t="inlineStr">
        <is>
          <t>RDI_PL_CFG[7]</t>
        </is>
      </c>
      <c r="AK22" s="26" t="n"/>
      <c r="AL22" s="25" t="inlineStr">
        <is>
          <t>VDD</t>
        </is>
      </c>
      <c r="AM22" s="26" t="n"/>
      <c r="AN22" s="26" t="inlineStr">
        <is>
          <t>VSS</t>
        </is>
      </c>
      <c r="AO22" s="26" t="n"/>
      <c r="AP22" s="27" t="inlineStr">
        <is>
          <t>VDD</t>
        </is>
      </c>
      <c r="AQ22" s="26" t="n"/>
      <c r="AR22" s="26" t="inlineStr">
        <is>
          <t>VSS</t>
        </is>
      </c>
      <c r="AS22" s="25" t="n"/>
      <c r="AT22" s="26" t="inlineStr">
        <is>
          <t>VDD</t>
        </is>
      </c>
      <c r="AU22" s="26" t="n"/>
      <c r="AV22" s="26" t="inlineStr">
        <is>
          <t>VSS</t>
        </is>
      </c>
      <c r="AW22" s="27" t="n"/>
      <c r="AX22" s="26" t="inlineStr">
        <is>
          <t>VDD</t>
        </is>
      </c>
      <c r="AY22" s="26" t="n"/>
      <c r="AZ22" s="25" t="inlineStr">
        <is>
          <t>VSS</t>
        </is>
      </c>
      <c r="BA22" s="26" t="n"/>
      <c r="BB22" s="26" t="inlineStr">
        <is>
          <t>VDD</t>
        </is>
      </c>
      <c r="BC22" s="26" t="n"/>
      <c r="BD22" s="27" t="inlineStr">
        <is>
          <t>RDI_LP_CFG[13]</t>
        </is>
      </c>
      <c r="BE22" s="26" t="n"/>
      <c r="BF22" s="26" t="inlineStr">
        <is>
          <t>RDI_PL_CFG[13]</t>
        </is>
      </c>
      <c r="BG22" s="25" t="n"/>
      <c r="BH22" s="26" t="inlineStr">
        <is>
          <t>VDD</t>
        </is>
      </c>
      <c r="BI22" s="26" t="n"/>
      <c r="BJ22" s="26" t="inlineStr">
        <is>
          <t>VDD</t>
        </is>
      </c>
      <c r="BK22" s="27" t="n"/>
      <c r="BL22" s="26" t="inlineStr">
        <is>
          <t>RDI_LP_CFG[30]</t>
        </is>
      </c>
      <c r="BM22" s="26" t="n"/>
      <c r="BN22" s="25" t="inlineStr">
        <is>
          <t>RDI_LP_CFG[15]</t>
        </is>
      </c>
      <c r="BO22" s="26" t="n"/>
      <c r="BP22" s="26" t="inlineStr">
        <is>
          <t>VDD</t>
        </is>
      </c>
      <c r="BQ22" s="26" t="n"/>
      <c r="BR22" s="27" t="inlineStr">
        <is>
          <t>VSS</t>
        </is>
      </c>
      <c r="BS22" s="26" t="n"/>
      <c r="BT22" s="26" t="inlineStr">
        <is>
          <t>VDD</t>
        </is>
      </c>
      <c r="BU22" s="25" t="n"/>
      <c r="BV22" s="26" t="inlineStr">
        <is>
          <t>VSS</t>
        </is>
      </c>
      <c r="BW22" s="26" t="n"/>
      <c r="BX22" s="26" t="inlineStr">
        <is>
          <t>VDD</t>
        </is>
      </c>
      <c r="BY22" s="27" t="n"/>
      <c r="BZ22" s="26" t="inlineStr">
        <is>
          <t>VSS</t>
        </is>
      </c>
      <c r="CA22" s="26" t="n"/>
      <c r="CB22" s="26" t="inlineStr">
        <is>
          <t>VDD</t>
        </is>
      </c>
      <c r="CC22" s="26" t="n"/>
      <c r="CD22" s="26" t="inlineStr">
        <is>
          <t>VDD</t>
        </is>
      </c>
      <c r="CE22" s="26" t="n"/>
      <c r="CF22" s="26" t="inlineStr">
        <is>
          <t>VDD</t>
        </is>
      </c>
      <c r="CG22" s="26" t="n"/>
      <c r="CH22" s="26" t="inlineStr">
        <is>
          <t>CLK_P</t>
        </is>
      </c>
      <c r="CI22" s="26" t="n"/>
      <c r="CJ22" s="26" t="inlineStr">
        <is>
          <t>VDD</t>
        </is>
      </c>
      <c r="CK22" s="26" t="n"/>
      <c r="CL22" s="26" t="inlineStr">
        <is>
          <t>VDD</t>
        </is>
      </c>
      <c r="CM22" s="26" t="n"/>
      <c r="CN22" s="26" t="inlineStr">
        <is>
          <t>asense</t>
        </is>
      </c>
      <c r="CO22" s="26" t="n"/>
      <c r="CP22" s="26" t="inlineStr">
        <is>
          <t>asrc</t>
        </is>
      </c>
      <c r="CQ22" s="26" t="n"/>
      <c r="CR22" s="26" t="inlineStr">
        <is>
          <t>VDD</t>
        </is>
      </c>
      <c r="CS22" s="26" t="n"/>
      <c r="CT22" s="26" t="inlineStr">
        <is>
          <t>VDD</t>
        </is>
      </c>
      <c r="CU22" s="26" t="n"/>
      <c r="CV22" s="26" t="inlineStr">
        <is>
          <t>VDD</t>
        </is>
      </c>
      <c r="CW22" s="26" t="n"/>
    </row>
    <row r="23">
      <c r="B23" s="39">
        <f>B24+Parameters!$C$9/2</f>
        <v/>
      </c>
      <c r="C23" s="83" t="n"/>
      <c r="D23" s="26" t="n"/>
      <c r="E23" s="26" t="inlineStr">
        <is>
          <t>VSS</t>
        </is>
      </c>
      <c r="F23" s="45" t="n"/>
      <c r="G23" s="26" t="inlineStr">
        <is>
          <t>VSS</t>
        </is>
      </c>
      <c r="H23" s="26" t="n"/>
      <c r="I23" s="26" t="inlineStr">
        <is>
          <t>VSS</t>
        </is>
      </c>
      <c r="J23" s="25" t="n"/>
      <c r="K23" s="26" t="inlineStr">
        <is>
          <t>RDI_PL_CFG[0]</t>
        </is>
      </c>
      <c r="L23" s="26" t="n"/>
      <c r="M23" s="26" t="inlineStr">
        <is>
          <t>RDI_LP_CFG[1]</t>
        </is>
      </c>
      <c r="N23" s="27" t="n"/>
      <c r="O23" s="45" t="inlineStr">
        <is>
          <t>VSS</t>
        </is>
      </c>
      <c r="P23" s="26" t="n"/>
      <c r="Q23" s="25" t="inlineStr">
        <is>
          <t>VSS</t>
        </is>
      </c>
      <c r="R23" s="26" t="n"/>
      <c r="S23" s="26" t="inlineStr">
        <is>
          <t>RDI_LP_CFG[3]</t>
        </is>
      </c>
      <c r="T23" s="26" t="n"/>
      <c r="U23" s="27" t="inlineStr">
        <is>
          <t>RDI_PL_CFG[2]</t>
        </is>
      </c>
      <c r="V23" s="26" t="n"/>
      <c r="W23" s="26" t="inlineStr">
        <is>
          <t>VSS</t>
        </is>
      </c>
      <c r="X23" s="25" t="n"/>
      <c r="Y23" s="26" t="inlineStr">
        <is>
          <t>TC_VDDQ</t>
        </is>
      </c>
      <c r="Z23" s="26" t="n"/>
      <c r="AA23" s="26" t="inlineStr">
        <is>
          <t>TC_VDDQ</t>
        </is>
      </c>
      <c r="AB23" s="27" t="n"/>
      <c r="AC23" s="26" t="inlineStr">
        <is>
          <t>TC_VDDQ</t>
        </is>
      </c>
      <c r="AD23" s="26" t="n"/>
      <c r="AE23" s="25" t="inlineStr">
        <is>
          <t>VSS</t>
        </is>
      </c>
      <c r="AF23" s="26" t="n"/>
      <c r="AG23" s="26" t="inlineStr">
        <is>
          <t>TC_VDDQ</t>
        </is>
      </c>
      <c r="AH23" s="26" t="n"/>
      <c r="AI23" s="27" t="inlineStr">
        <is>
          <t>TC_VDDQ</t>
        </is>
      </c>
      <c r="AJ23" s="26" t="n"/>
      <c r="AK23" s="26" t="inlineStr">
        <is>
          <t>TC_VDDQ</t>
        </is>
      </c>
      <c r="AL23" s="25" t="n"/>
      <c r="AM23" s="26" t="inlineStr">
        <is>
          <t>VSS</t>
        </is>
      </c>
      <c r="AN23" s="26" t="n"/>
      <c r="AO23" s="26" t="inlineStr">
        <is>
          <t>RDI_PL_CFG[9]</t>
        </is>
      </c>
      <c r="AP23" s="27" t="n"/>
      <c r="AQ23" s="26" t="inlineStr">
        <is>
          <t>RDI_PL_CFG[24]</t>
        </is>
      </c>
      <c r="AR23" s="26" t="n"/>
      <c r="AS23" s="25" t="inlineStr">
        <is>
          <t>VSS</t>
        </is>
      </c>
      <c r="AT23" s="26" t="n"/>
      <c r="AU23" s="26" t="inlineStr">
        <is>
          <t>VSS</t>
        </is>
      </c>
      <c r="AV23" s="26" t="n"/>
      <c r="AW23" s="27" t="inlineStr">
        <is>
          <t>RDI_PL_CFG[10]</t>
        </is>
      </c>
      <c r="AX23" s="26" t="n"/>
      <c r="AY23" s="26" t="inlineStr">
        <is>
          <t>RDI_LP_CFG[27]</t>
        </is>
      </c>
      <c r="AZ23" s="25" t="n"/>
      <c r="BA23" s="26" t="inlineStr">
        <is>
          <t>VSS</t>
        </is>
      </c>
      <c r="BB23" s="26" t="n"/>
      <c r="BC23" s="26" t="inlineStr">
        <is>
          <t>TC_VDDQ</t>
        </is>
      </c>
      <c r="BD23" s="27" t="n"/>
      <c r="BE23" s="26" t="inlineStr">
        <is>
          <t>TC_VDDQ</t>
        </is>
      </c>
      <c r="BF23" s="26" t="n"/>
      <c r="BG23" s="25" t="inlineStr">
        <is>
          <t>TC_VDDQ</t>
        </is>
      </c>
      <c r="BH23" s="26" t="n"/>
      <c r="BI23" s="26" t="inlineStr">
        <is>
          <t>VSS</t>
        </is>
      </c>
      <c r="BJ23" s="26" t="n"/>
      <c r="BK23" s="27" t="inlineStr">
        <is>
          <t>TC_VDDQ</t>
        </is>
      </c>
      <c r="BL23" s="26" t="n"/>
      <c r="BM23" s="26" t="inlineStr">
        <is>
          <t>TC_VDDQ</t>
        </is>
      </c>
      <c r="BN23" s="25" t="n"/>
      <c r="BO23" s="26" t="inlineStr">
        <is>
          <t>TC_VDDQ</t>
        </is>
      </c>
      <c r="BP23" s="26" t="n"/>
      <c r="BQ23" s="26" t="inlineStr">
        <is>
          <t>VSS</t>
        </is>
      </c>
      <c r="BR23" s="27" t="n"/>
      <c r="BS23" s="26" t="inlineStr">
        <is>
          <t>RDI_LP_CFG_VLD</t>
        </is>
      </c>
      <c r="BT23" s="26" t="n"/>
      <c r="BU23" s="25" t="inlineStr">
        <is>
          <t>RDI_PL_CFG_VLD</t>
        </is>
      </c>
      <c r="BV23" s="26" t="n"/>
      <c r="BW23" s="26" t="inlineStr">
        <is>
          <t>VSS</t>
        </is>
      </c>
      <c r="BX23" s="26" t="n"/>
      <c r="BY23" s="27" t="inlineStr">
        <is>
          <t>VSS</t>
        </is>
      </c>
      <c r="BZ23" s="26" t="n"/>
      <c r="CA23" s="26" t="inlineStr">
        <is>
          <t>TDO</t>
        </is>
      </c>
      <c r="CB23" s="26" t="n"/>
      <c r="CC23" s="26" t="inlineStr">
        <is>
          <t>VSS</t>
        </is>
      </c>
      <c r="CD23" s="26" t="n"/>
      <c r="CE23" s="26" t="inlineStr">
        <is>
          <t>VSS</t>
        </is>
      </c>
      <c r="CF23" s="26" t="n"/>
      <c r="CG23" s="26" t="inlineStr">
        <is>
          <t>VSS</t>
        </is>
      </c>
      <c r="CH23" s="26" t="n"/>
      <c r="CI23" s="26" t="inlineStr">
        <is>
          <t>CLK_N</t>
        </is>
      </c>
      <c r="CJ23" s="26" t="n"/>
      <c r="CK23" s="26" t="inlineStr">
        <is>
          <t>VSS</t>
        </is>
      </c>
      <c r="CL23" s="26" t="n"/>
      <c r="CM23" s="26" t="inlineStr">
        <is>
          <t>VSS</t>
        </is>
      </c>
      <c r="CN23" s="26" t="n"/>
      <c r="CO23" s="26" t="inlineStr">
        <is>
          <t>VDD</t>
        </is>
      </c>
      <c r="CP23" s="26" t="n"/>
      <c r="CQ23" s="26" t="inlineStr">
        <is>
          <t>VSS</t>
        </is>
      </c>
      <c r="CR23" s="26" t="n"/>
      <c r="CS23" s="26" t="inlineStr">
        <is>
          <t>VSS</t>
        </is>
      </c>
      <c r="CT23" s="26" t="n"/>
      <c r="CU23" s="26" t="inlineStr">
        <is>
          <t>VSS</t>
        </is>
      </c>
      <c r="CV23" s="26" t="n"/>
      <c r="CW23" s="26" t="n"/>
    </row>
    <row r="24">
      <c r="B24" s="39">
        <f>B25+Parameters!$C$9/2</f>
        <v/>
      </c>
      <c r="C24" s="83" t="n"/>
      <c r="D24" s="26" t="inlineStr">
        <is>
          <t>VSS</t>
        </is>
      </c>
      <c r="E24" s="26" t="n"/>
      <c r="F24" s="45" t="inlineStr">
        <is>
          <t>VSS</t>
        </is>
      </c>
      <c r="G24" s="26" t="n"/>
      <c r="H24" s="26" t="inlineStr">
        <is>
          <t>VSS</t>
        </is>
      </c>
      <c r="I24" s="26" t="n"/>
      <c r="J24" s="25" t="inlineStr">
        <is>
          <t>TC_VDDQ</t>
        </is>
      </c>
      <c r="K24" s="26" t="n"/>
      <c r="L24" s="26" t="inlineStr">
        <is>
          <t>TC_VDDQ</t>
        </is>
      </c>
      <c r="M24" s="26" t="n"/>
      <c r="N24" s="27" t="inlineStr">
        <is>
          <t>TC_VDDQ</t>
        </is>
      </c>
      <c r="O24" s="45" t="n"/>
      <c r="P24" s="26" t="inlineStr">
        <is>
          <t>VDD</t>
        </is>
      </c>
      <c r="Q24" s="25" t="n"/>
      <c r="R24" s="26" t="inlineStr">
        <is>
          <t>TC_VDDQ</t>
        </is>
      </c>
      <c r="S24" s="26" t="n"/>
      <c r="T24" s="26" t="inlineStr">
        <is>
          <t>TC_VDDQ</t>
        </is>
      </c>
      <c r="U24" s="27" t="n"/>
      <c r="V24" s="26" t="inlineStr">
        <is>
          <t>TC_VDDQ</t>
        </is>
      </c>
      <c r="W24" s="26" t="n"/>
      <c r="X24" s="25" t="inlineStr">
        <is>
          <t>VDD</t>
        </is>
      </c>
      <c r="Y24" s="26" t="n"/>
      <c r="Z24" s="26" t="inlineStr">
        <is>
          <t>RDI_PL_CFG[20]</t>
        </is>
      </c>
      <c r="AA24" s="26" t="n"/>
      <c r="AB24" s="27" t="inlineStr">
        <is>
          <t>RDI_PL_CFG[5]</t>
        </is>
      </c>
      <c r="AC24" s="26" t="n"/>
      <c r="AD24" s="26" t="inlineStr">
        <is>
          <t>VDD</t>
        </is>
      </c>
      <c r="AE24" s="25" t="n"/>
      <c r="AF24" s="26" t="inlineStr">
        <is>
          <t>VDD</t>
        </is>
      </c>
      <c r="AG24" s="26" t="n"/>
      <c r="AH24" s="26" t="inlineStr">
        <is>
          <t>RDI_PL_CFG[21]</t>
        </is>
      </c>
      <c r="AI24" s="27" t="n"/>
      <c r="AJ24" s="26" t="inlineStr">
        <is>
          <t>RDI_LP_CFG[23]</t>
        </is>
      </c>
      <c r="AK24" s="26" t="n"/>
      <c r="AL24" s="25" t="inlineStr">
        <is>
          <t>VDD</t>
        </is>
      </c>
      <c r="AM24" s="26" t="n"/>
      <c r="AN24" s="26" t="inlineStr">
        <is>
          <t>TC_VDDQ</t>
        </is>
      </c>
      <c r="AO24" s="26" t="n"/>
      <c r="AP24" s="27" t="inlineStr">
        <is>
          <t>TC_VDDQ</t>
        </is>
      </c>
      <c r="AQ24" s="26" t="n"/>
      <c r="AR24" s="26" t="inlineStr">
        <is>
          <t>TC_VDDQ</t>
        </is>
      </c>
      <c r="AS24" s="25" t="n"/>
      <c r="AT24" s="26" t="inlineStr">
        <is>
          <t>VDD</t>
        </is>
      </c>
      <c r="AU24" s="26" t="n"/>
      <c r="AV24" s="26" t="inlineStr">
        <is>
          <t>TC_VDDQ</t>
        </is>
      </c>
      <c r="AW24" s="27" t="n"/>
      <c r="AX24" s="26" t="inlineStr">
        <is>
          <t>TC_VDDQ</t>
        </is>
      </c>
      <c r="AY24" s="26" t="n"/>
      <c r="AZ24" s="25" t="inlineStr">
        <is>
          <t>TC_VDDQ</t>
        </is>
      </c>
      <c r="BA24" s="26" t="n"/>
      <c r="BB24" s="26" t="inlineStr">
        <is>
          <t>VDD</t>
        </is>
      </c>
      <c r="BC24" s="26" t="n"/>
      <c r="BD24" s="27" t="inlineStr">
        <is>
          <t>RDI_PL_CFG[12]</t>
        </is>
      </c>
      <c r="BE24" s="26" t="n"/>
      <c r="BF24" s="26" t="inlineStr">
        <is>
          <t>RDI_LP_CFG[29]</t>
        </is>
      </c>
      <c r="BG24" s="25" t="n"/>
      <c r="BH24" s="26" t="inlineStr">
        <is>
          <t>VDD</t>
        </is>
      </c>
      <c r="BI24" s="26" t="n"/>
      <c r="BJ24" s="26" t="inlineStr">
        <is>
          <t>VDD</t>
        </is>
      </c>
      <c r="BK24" s="27" t="n"/>
      <c r="BL24" s="26" t="inlineStr">
        <is>
          <t>RDI_PL_CFG[30]</t>
        </is>
      </c>
      <c r="BM24" s="26" t="n"/>
      <c r="BN24" s="25" t="inlineStr">
        <is>
          <t>RDI_LP_CFG[31]</t>
        </is>
      </c>
      <c r="BO24" s="26" t="n"/>
      <c r="BP24" s="26" t="inlineStr">
        <is>
          <t>VDD</t>
        </is>
      </c>
      <c r="BQ24" s="26" t="n"/>
      <c r="BR24" s="27" t="inlineStr">
        <is>
          <t>TC_VDDQ</t>
        </is>
      </c>
      <c r="BS24" s="26" t="n"/>
      <c r="BT24" s="26" t="inlineStr">
        <is>
          <t>TC_VDDQ</t>
        </is>
      </c>
      <c r="BU24" s="25" t="n"/>
      <c r="BV24" s="26" t="inlineStr">
        <is>
          <t>TC_VDDQ</t>
        </is>
      </c>
      <c r="BW24" s="26" t="n"/>
      <c r="BX24" s="26" t="inlineStr">
        <is>
          <t>VDD</t>
        </is>
      </c>
      <c r="BY24" s="27" t="n"/>
      <c r="BZ24" s="26" t="inlineStr">
        <is>
          <t>TC_VDDQ</t>
        </is>
      </c>
      <c r="CA24" s="26" t="n"/>
      <c r="CB24" s="26" t="inlineStr">
        <is>
          <t>TC_VDDQ</t>
        </is>
      </c>
      <c r="CC24" s="26" t="n"/>
      <c r="CD24" s="26" t="inlineStr">
        <is>
          <t>TC_VDDQ</t>
        </is>
      </c>
      <c r="CE24" s="26" t="n"/>
      <c r="CF24" s="26" t="inlineStr">
        <is>
          <t>VDD</t>
        </is>
      </c>
      <c r="CG24" s="26" t="n"/>
      <c r="CH24" s="26" t="inlineStr">
        <is>
          <t>VDD</t>
        </is>
      </c>
      <c r="CI24" s="26" t="n"/>
      <c r="CJ24" s="26" t="inlineStr">
        <is>
          <t>CLK_N</t>
        </is>
      </c>
      <c r="CK24" s="26" t="n"/>
      <c r="CL24" s="26" t="inlineStr">
        <is>
          <t>VDD</t>
        </is>
      </c>
      <c r="CM24" s="26" t="n"/>
      <c r="CN24" s="26" t="inlineStr">
        <is>
          <t>csense</t>
        </is>
      </c>
      <c r="CO24" s="26" t="n"/>
      <c r="CP24" s="26" t="inlineStr">
        <is>
          <t>csrc</t>
        </is>
      </c>
      <c r="CQ24" s="26" t="n"/>
      <c r="CR24" s="26" t="inlineStr">
        <is>
          <t>VDD</t>
        </is>
      </c>
      <c r="CS24" s="26" t="n"/>
      <c r="CT24" s="26" t="inlineStr">
        <is>
          <t>VDD</t>
        </is>
      </c>
      <c r="CU24" s="26" t="n"/>
      <c r="CV24" s="26" t="inlineStr">
        <is>
          <t>VDD</t>
        </is>
      </c>
      <c r="CW24" s="26" t="n"/>
    </row>
    <row r="25" ht="15.75" customHeight="1" s="107" thickBot="1">
      <c r="B25" s="39">
        <f>B26+Parameters!$C$9/2</f>
        <v/>
      </c>
      <c r="C25" s="83" t="n"/>
      <c r="D25" s="26" t="n"/>
      <c r="E25" s="26" t="inlineStr">
        <is>
          <t>VSS</t>
        </is>
      </c>
      <c r="F25" s="45" t="n"/>
      <c r="G25" s="26" t="inlineStr">
        <is>
          <t>VSS</t>
        </is>
      </c>
      <c r="H25" s="26" t="n"/>
      <c r="I25" s="26" t="inlineStr">
        <is>
          <t>VSS</t>
        </is>
      </c>
      <c r="J25" s="25" t="n"/>
      <c r="K25" s="26" t="inlineStr">
        <is>
          <t>RDI_PL_CFG[16]</t>
        </is>
      </c>
      <c r="L25" s="26" t="n"/>
      <c r="M25" s="26" t="inlineStr">
        <is>
          <t>RDI_PL_CFG[17]</t>
        </is>
      </c>
      <c r="N25" s="27" t="n"/>
      <c r="O25" s="45" t="inlineStr">
        <is>
          <t>VSS</t>
        </is>
      </c>
      <c r="P25" s="26" t="n"/>
      <c r="Q25" s="28" t="inlineStr">
        <is>
          <t>VSS</t>
        </is>
      </c>
      <c r="R25" s="29" t="n"/>
      <c r="S25" s="29" t="inlineStr">
        <is>
          <t>RDI_LP_CFG[18]</t>
        </is>
      </c>
      <c r="T25" s="29" t="n"/>
      <c r="U25" s="30" t="inlineStr">
        <is>
          <t>RDI_PL_CFG[3]</t>
        </is>
      </c>
      <c r="V25" s="26" t="n"/>
      <c r="W25" s="26" t="inlineStr">
        <is>
          <t>VSS</t>
        </is>
      </c>
      <c r="X25" s="25" t="n"/>
      <c r="Y25" s="26" t="inlineStr">
        <is>
          <t>VDD</t>
        </is>
      </c>
      <c r="Z25" s="26" t="n"/>
      <c r="AA25" s="26" t="inlineStr">
        <is>
          <t>VSS</t>
        </is>
      </c>
      <c r="AB25" s="27" t="n"/>
      <c r="AC25" s="26" t="inlineStr">
        <is>
          <t>VDD</t>
        </is>
      </c>
      <c r="AD25" s="26" t="n"/>
      <c r="AE25" s="28" t="inlineStr">
        <is>
          <t>VSS</t>
        </is>
      </c>
      <c r="AF25" s="29" t="n"/>
      <c r="AG25" s="29" t="inlineStr">
        <is>
          <t>VDD</t>
        </is>
      </c>
      <c r="AH25" s="29" t="n"/>
      <c r="AI25" s="30" t="inlineStr">
        <is>
          <t>VSS</t>
        </is>
      </c>
      <c r="AJ25" s="2" t="n"/>
      <c r="AK25" s="26" t="inlineStr">
        <is>
          <t>VDD</t>
        </is>
      </c>
      <c r="AL25" s="25" t="n"/>
      <c r="AM25" s="26" t="inlineStr">
        <is>
          <t>VSS</t>
        </is>
      </c>
      <c r="AN25" s="26" t="n"/>
      <c r="AO25" s="26" t="inlineStr">
        <is>
          <t>RDI_LP_CFG[9]</t>
        </is>
      </c>
      <c r="AP25" s="27" t="n"/>
      <c r="AQ25" s="26" t="inlineStr">
        <is>
          <t>RDI_LP_CFG[25]</t>
        </is>
      </c>
      <c r="AR25" s="26" t="n"/>
      <c r="AS25" s="28" t="inlineStr">
        <is>
          <t>VSS</t>
        </is>
      </c>
      <c r="AT25" s="29" t="n"/>
      <c r="AU25" s="29" t="inlineStr">
        <is>
          <t>VSS</t>
        </is>
      </c>
      <c r="AV25" s="29" t="n"/>
      <c r="AW25" s="30" t="inlineStr">
        <is>
          <t>RDI_PL_CFG[25]</t>
        </is>
      </c>
      <c r="AX25" s="26" t="n"/>
      <c r="AY25" s="26" t="inlineStr">
        <is>
          <t>RDI_PL_CFG[27]</t>
        </is>
      </c>
      <c r="AZ25" s="25" t="n"/>
      <c r="BA25" s="26" t="inlineStr">
        <is>
          <t>VSS</t>
        </is>
      </c>
      <c r="BB25" s="26" t="n"/>
      <c r="BC25" s="26" t="inlineStr">
        <is>
          <t>VDD</t>
        </is>
      </c>
      <c r="BD25" s="27" t="n"/>
      <c r="BE25" s="26" t="inlineStr">
        <is>
          <t>VSS</t>
        </is>
      </c>
      <c r="BF25" s="26" t="n"/>
      <c r="BG25" s="28" t="inlineStr">
        <is>
          <t>VDD</t>
        </is>
      </c>
      <c r="BH25" s="29" t="n"/>
      <c r="BI25" s="29" t="inlineStr">
        <is>
          <t>VSS</t>
        </is>
      </c>
      <c r="BJ25" s="29" t="n"/>
      <c r="BK25" s="30" t="inlineStr">
        <is>
          <t>VDD</t>
        </is>
      </c>
      <c r="BL25" s="26" t="n"/>
      <c r="BM25" s="26" t="inlineStr">
        <is>
          <t>VSS</t>
        </is>
      </c>
      <c r="BN25" s="25" t="n"/>
      <c r="BO25" s="26" t="inlineStr">
        <is>
          <t>VDD</t>
        </is>
      </c>
      <c r="BP25" s="26" t="n"/>
      <c r="BQ25" s="26" t="inlineStr">
        <is>
          <t>VSS</t>
        </is>
      </c>
      <c r="BR25" s="27" t="n"/>
      <c r="BS25" s="26" t="inlineStr">
        <is>
          <t>RDI_MODE</t>
        </is>
      </c>
      <c r="BT25" s="26" t="n"/>
      <c r="BU25" s="28" t="inlineStr">
        <is>
          <t>TMS</t>
        </is>
      </c>
      <c r="BV25" s="29" t="n"/>
      <c r="BW25" s="29" t="inlineStr">
        <is>
          <t>VSS</t>
        </is>
      </c>
      <c r="BX25" s="29" t="n"/>
      <c r="BY25" s="30" t="inlineStr">
        <is>
          <t>VSS</t>
        </is>
      </c>
      <c r="BZ25" s="26" t="n"/>
      <c r="CA25" s="26" t="inlineStr">
        <is>
          <t>DBG_SEL[1]</t>
        </is>
      </c>
      <c r="CB25" s="26" t="n"/>
      <c r="CC25" s="26" t="inlineStr">
        <is>
          <t>DBG_SEL[0]</t>
        </is>
      </c>
      <c r="CD25" s="26" t="n"/>
      <c r="CE25" s="26" t="inlineStr">
        <is>
          <t>VSS</t>
        </is>
      </c>
      <c r="CF25" s="26" t="n"/>
      <c r="CG25" s="26" t="inlineStr">
        <is>
          <t>VSS</t>
        </is>
      </c>
      <c r="CH25" s="26" t="n"/>
      <c r="CI25" s="26" t="inlineStr">
        <is>
          <t>VSS</t>
        </is>
      </c>
      <c r="CJ25" s="26" t="n"/>
      <c r="CK25" s="26" t="inlineStr">
        <is>
          <t>VSS</t>
        </is>
      </c>
      <c r="CL25" s="26" t="n"/>
      <c r="CM25" s="26" t="inlineStr">
        <is>
          <t>VSS</t>
        </is>
      </c>
      <c r="CN25" s="26" t="n"/>
      <c r="CO25" s="26" t="inlineStr">
        <is>
          <t>VDD</t>
        </is>
      </c>
      <c r="CP25" s="26" t="n"/>
      <c r="CQ25" s="26" t="inlineStr">
        <is>
          <t>VSS</t>
        </is>
      </c>
      <c r="CR25" s="26" t="n"/>
      <c r="CS25" s="26" t="inlineStr">
        <is>
          <t>VSS</t>
        </is>
      </c>
      <c r="CT25" s="26" t="n"/>
      <c r="CU25" s="26" t="inlineStr">
        <is>
          <t>VSS</t>
        </is>
      </c>
      <c r="CV25" s="26" t="n"/>
      <c r="CW25" s="26" t="n"/>
    </row>
    <row r="26" ht="15.75" customHeight="1" s="107" thickBot="1">
      <c r="B26" s="39">
        <f>B27+Parameters!$C$9/2</f>
        <v/>
      </c>
      <c r="C26" s="83" t="n"/>
      <c r="D26" s="26" t="inlineStr">
        <is>
          <t>VSS</t>
        </is>
      </c>
      <c r="E26" s="26" t="n"/>
      <c r="F26" s="45" t="inlineStr">
        <is>
          <t>VSS</t>
        </is>
      </c>
      <c r="G26" s="26" t="n"/>
      <c r="H26" s="26" t="inlineStr">
        <is>
          <t>VSS</t>
        </is>
      </c>
      <c r="I26" s="26" t="n"/>
      <c r="J26" s="28" t="inlineStr">
        <is>
          <t>VDD</t>
        </is>
      </c>
      <c r="K26" s="29" t="n"/>
      <c r="L26" s="29" t="inlineStr">
        <is>
          <t>VSS</t>
        </is>
      </c>
      <c r="M26" s="29" t="n"/>
      <c r="N26" s="30" t="inlineStr">
        <is>
          <t>VDD</t>
        </is>
      </c>
      <c r="O26" s="45" t="n"/>
      <c r="P26" s="26" t="inlineStr">
        <is>
          <t>VDD</t>
        </is>
      </c>
      <c r="Q26" s="26" t="n"/>
      <c r="R26" s="26" t="inlineStr">
        <is>
          <t>VDD</t>
        </is>
      </c>
      <c r="S26" s="26" t="n"/>
      <c r="T26" s="26" t="inlineStr">
        <is>
          <t>VSS</t>
        </is>
      </c>
      <c r="U26" s="26" t="n"/>
      <c r="V26" s="26" t="inlineStr">
        <is>
          <t>VDD</t>
        </is>
      </c>
      <c r="W26" s="26" t="n"/>
      <c r="X26" s="28" t="inlineStr">
        <is>
          <t>VDD</t>
        </is>
      </c>
      <c r="Y26" s="29" t="n"/>
      <c r="Z26" s="29" t="inlineStr">
        <is>
          <t>RDI_LP_CFG[20]</t>
        </is>
      </c>
      <c r="AA26" s="29" t="n"/>
      <c r="AB26" s="30" t="inlineStr">
        <is>
          <t>RDI_LP_CFG[21]</t>
        </is>
      </c>
      <c r="AC26" s="26" t="n"/>
      <c r="AD26" s="26" t="inlineStr">
        <is>
          <t>VDD</t>
        </is>
      </c>
      <c r="AE26" s="26" t="n"/>
      <c r="AF26" s="26" t="inlineStr">
        <is>
          <t>VDD</t>
        </is>
      </c>
      <c r="AG26" s="26" t="n"/>
      <c r="AH26" s="26" t="inlineStr">
        <is>
          <t>RDI_LP_CFG[22]</t>
        </is>
      </c>
      <c r="AI26" s="26" t="n"/>
      <c r="AJ26" s="26" t="inlineStr">
        <is>
          <t>RDI_PL_CFG[22]</t>
        </is>
      </c>
      <c r="AK26" s="26" t="n"/>
      <c r="AL26" s="28" t="inlineStr">
        <is>
          <t>VDD</t>
        </is>
      </c>
      <c r="AM26" s="29" t="n"/>
      <c r="AN26" s="29" t="inlineStr">
        <is>
          <t>VDD</t>
        </is>
      </c>
      <c r="AO26" s="29" t="n"/>
      <c r="AP26" s="30" t="inlineStr">
        <is>
          <t>VSS</t>
        </is>
      </c>
      <c r="AQ26" s="26" t="n"/>
      <c r="AR26" s="26" t="inlineStr">
        <is>
          <t>VDD</t>
        </is>
      </c>
      <c r="AS26" s="26" t="n"/>
      <c r="AT26" s="26" t="inlineStr">
        <is>
          <t>VDD</t>
        </is>
      </c>
      <c r="AU26" s="26" t="n"/>
      <c r="AV26" s="26" t="inlineStr">
        <is>
          <t>VDD</t>
        </is>
      </c>
      <c r="AW26" s="26" t="n"/>
      <c r="AX26" s="26" t="inlineStr">
        <is>
          <t>VSS</t>
        </is>
      </c>
      <c r="AY26" s="26" t="n"/>
      <c r="AZ26" s="28" t="inlineStr">
        <is>
          <t>VDD</t>
        </is>
      </c>
      <c r="BA26" s="29" t="n"/>
      <c r="BB26" s="29" t="inlineStr">
        <is>
          <t>VDD</t>
        </is>
      </c>
      <c r="BC26" s="29" t="n"/>
      <c r="BD26" s="30" t="inlineStr">
        <is>
          <t>RDI_PL_CFG[28]</t>
        </is>
      </c>
      <c r="BE26" s="26" t="n"/>
      <c r="BF26" s="26" t="inlineStr">
        <is>
          <t>RDI_LP_CFG[28]</t>
        </is>
      </c>
      <c r="BG26" s="26" t="n"/>
      <c r="BH26" s="26" t="inlineStr">
        <is>
          <t>VDD</t>
        </is>
      </c>
      <c r="BI26" s="26" t="n"/>
      <c r="BJ26" s="26" t="inlineStr">
        <is>
          <t>VDD</t>
        </is>
      </c>
      <c r="BK26" s="26" t="n"/>
      <c r="BL26" s="26" t="inlineStr">
        <is>
          <t>RDI_PL_CFG[29]</t>
        </is>
      </c>
      <c r="BM26" s="26" t="n"/>
      <c r="BN26" s="28" t="inlineStr">
        <is>
          <t>RDI_PL_CFG[31]</t>
        </is>
      </c>
      <c r="BO26" s="29" t="n"/>
      <c r="BP26" s="29" t="inlineStr">
        <is>
          <t>VDD</t>
        </is>
      </c>
      <c r="BQ26" s="29" t="n"/>
      <c r="BR26" s="30" t="inlineStr">
        <is>
          <t>VDD</t>
        </is>
      </c>
      <c r="BS26" s="26" t="n"/>
      <c r="BT26" s="26" t="inlineStr">
        <is>
          <t>VSS</t>
        </is>
      </c>
      <c r="BU26" s="26" t="n"/>
      <c r="BV26" s="26" t="inlineStr">
        <is>
          <t>VDD</t>
        </is>
      </c>
      <c r="BW26" s="26" t="n"/>
      <c r="BX26" s="26" t="inlineStr">
        <is>
          <t>VDD</t>
        </is>
      </c>
      <c r="BY26" s="26" t="n"/>
      <c r="BZ26" s="26" t="inlineStr">
        <is>
          <t>VDD</t>
        </is>
      </c>
      <c r="CA26" s="26" t="n"/>
      <c r="CB26" s="26" t="inlineStr">
        <is>
          <t>VSS</t>
        </is>
      </c>
      <c r="CC26" s="26" t="n"/>
      <c r="CD26" s="26" t="inlineStr">
        <is>
          <t>VDD</t>
        </is>
      </c>
      <c r="CE26" s="26" t="n"/>
      <c r="CF26" s="26" t="inlineStr">
        <is>
          <t>VDD</t>
        </is>
      </c>
      <c r="CG26" s="26" t="n"/>
      <c r="CH26" s="26" t="inlineStr">
        <is>
          <t>VDD</t>
        </is>
      </c>
      <c r="CI26" s="26" t="n"/>
      <c r="CJ26" s="26" t="inlineStr">
        <is>
          <t>VDD</t>
        </is>
      </c>
      <c r="CK26" s="26" t="n"/>
      <c r="CL26" s="26" t="inlineStr">
        <is>
          <t>VDD</t>
        </is>
      </c>
      <c r="CM26" s="26" t="n"/>
      <c r="CN26" s="26" t="inlineStr">
        <is>
          <t>csense</t>
        </is>
      </c>
      <c r="CO26" s="26" t="n"/>
      <c r="CP26" s="26" t="inlineStr">
        <is>
          <t>csrc</t>
        </is>
      </c>
      <c r="CQ26" s="26" t="n"/>
      <c r="CR26" s="26" t="inlineStr">
        <is>
          <t>VDD</t>
        </is>
      </c>
      <c r="CS26" s="26" t="n"/>
      <c r="CT26" s="26" t="inlineStr">
        <is>
          <t>VDD</t>
        </is>
      </c>
      <c r="CU26" s="26" t="n"/>
      <c r="CV26" s="26" t="inlineStr">
        <is>
          <t>VDD</t>
        </is>
      </c>
      <c r="CW26" s="26" t="n"/>
    </row>
    <row r="27">
      <c r="B27" s="39">
        <f>B28+Parameters!$C$9/2</f>
        <v/>
      </c>
      <c r="C27" s="83" t="n"/>
      <c r="D27" s="26" t="n"/>
      <c r="E27" s="26" t="inlineStr">
        <is>
          <t>VSS</t>
        </is>
      </c>
      <c r="F27" s="45" t="n"/>
      <c r="G27" s="26" t="inlineStr">
        <is>
          <t>VSS</t>
        </is>
      </c>
      <c r="H27" s="26" t="n"/>
      <c r="I27" s="26" t="inlineStr">
        <is>
          <t>VSS</t>
        </is>
      </c>
      <c r="J27" s="26" t="n"/>
      <c r="K27" s="26" t="inlineStr">
        <is>
          <t>RDI_LP_CFG[16]</t>
        </is>
      </c>
      <c r="L27" s="26" t="n"/>
      <c r="M27" s="26" t="inlineStr">
        <is>
          <t>RDI_LP_CFG[17]</t>
        </is>
      </c>
      <c r="N27" s="26" t="n"/>
      <c r="O27" s="26" t="inlineStr">
        <is>
          <t>VSS</t>
        </is>
      </c>
      <c r="P27" s="26" t="n"/>
      <c r="Q27" s="26" t="inlineStr">
        <is>
          <t>VSS</t>
        </is>
      </c>
      <c r="R27" s="2" t="n"/>
      <c r="S27" s="26" t="inlineStr">
        <is>
          <t>RDI_PL_CFG[18]</t>
        </is>
      </c>
      <c r="T27" s="26" t="n"/>
      <c r="U27" s="26" t="inlineStr">
        <is>
          <t>RDI_LP_CFG[19]</t>
        </is>
      </c>
      <c r="V27" s="26" t="n"/>
      <c r="W27" s="26" t="inlineStr">
        <is>
          <t>VSS</t>
        </is>
      </c>
      <c r="X27" s="26" t="n"/>
      <c r="Y27" s="26" t="inlineStr">
        <is>
          <t>VSS</t>
        </is>
      </c>
      <c r="Z27" s="26" t="n"/>
      <c r="AA27" s="26" t="inlineStr">
        <is>
          <t>TC_VDDQ</t>
        </is>
      </c>
      <c r="AB27" s="2" t="n"/>
      <c r="AC27" s="26" t="inlineStr">
        <is>
          <t>VSS</t>
        </is>
      </c>
      <c r="AD27" s="26" t="n"/>
      <c r="AE27" s="26" t="inlineStr">
        <is>
          <t>VSS</t>
        </is>
      </c>
      <c r="AF27" s="26" t="n"/>
      <c r="AG27" s="26" t="inlineStr">
        <is>
          <t>VSS</t>
        </is>
      </c>
      <c r="AH27" s="26" t="n"/>
      <c r="AI27" s="26" t="inlineStr">
        <is>
          <t>TC_VDDQ</t>
        </is>
      </c>
      <c r="AJ27" s="26" t="n"/>
      <c r="AK27" s="26" t="inlineStr">
        <is>
          <t>VSS</t>
        </is>
      </c>
      <c r="AL27" s="2" t="n"/>
      <c r="AM27" s="26" t="inlineStr">
        <is>
          <t>VSS</t>
        </is>
      </c>
      <c r="AN27" s="26" t="n"/>
      <c r="AO27" s="26" t="inlineStr">
        <is>
          <t>RDI_LP_CFG[24]</t>
        </is>
      </c>
      <c r="AP27" s="26" t="n"/>
      <c r="AQ27" s="26" t="inlineStr">
        <is>
          <t>RDI_PL_CFG[23]</t>
        </is>
      </c>
      <c r="AR27" s="26" t="n"/>
      <c r="AS27" s="26" t="inlineStr">
        <is>
          <t>VSS</t>
        </is>
      </c>
      <c r="AT27" s="26" t="n"/>
      <c r="AU27" s="26" t="inlineStr">
        <is>
          <t>VSS</t>
        </is>
      </c>
      <c r="AV27" s="2" t="n"/>
      <c r="AW27" s="26" t="inlineStr">
        <is>
          <t>RDI_PL_CFG[26]</t>
        </is>
      </c>
      <c r="AX27" s="26" t="n"/>
      <c r="AY27" s="26" t="inlineStr">
        <is>
          <t>RDI_LP_CFG[26]</t>
        </is>
      </c>
      <c r="AZ27" s="26" t="n"/>
      <c r="BA27" s="26" t="inlineStr">
        <is>
          <t>VSS</t>
        </is>
      </c>
      <c r="BB27" s="26" t="n"/>
      <c r="BC27" s="26" t="inlineStr">
        <is>
          <t>VSS</t>
        </is>
      </c>
      <c r="BD27" s="26" t="n"/>
      <c r="BE27" s="26" t="inlineStr">
        <is>
          <t>TC_VDDQ</t>
        </is>
      </c>
      <c r="BF27" s="2" t="n"/>
      <c r="BG27" s="26" t="inlineStr">
        <is>
          <t>VSS</t>
        </is>
      </c>
      <c r="BH27" s="26" t="n"/>
      <c r="BI27" s="26" t="inlineStr">
        <is>
          <t>VSS</t>
        </is>
      </c>
      <c r="BJ27" s="26" t="n"/>
      <c r="BK27" s="26" t="inlineStr">
        <is>
          <t>VSS</t>
        </is>
      </c>
      <c r="BL27" s="26" t="n"/>
      <c r="BM27" s="26" t="inlineStr">
        <is>
          <t>TC_VDDQ</t>
        </is>
      </c>
      <c r="BN27" s="26" t="n"/>
      <c r="BO27" s="26" t="inlineStr">
        <is>
          <t>VSS</t>
        </is>
      </c>
      <c r="BP27" s="2" t="n"/>
      <c r="BQ27" s="26" t="inlineStr">
        <is>
          <t>VSS</t>
        </is>
      </c>
      <c r="BR27" s="26" t="n"/>
      <c r="BS27" s="26" t="inlineStr">
        <is>
          <t>RDI_LP_CFG_CRD</t>
        </is>
      </c>
      <c r="BT27" s="26" t="n"/>
      <c r="BU27" s="26" t="inlineStr">
        <is>
          <t>TRST_N</t>
        </is>
      </c>
      <c r="BV27" s="26" t="n"/>
      <c r="BW27" s="26" t="inlineStr">
        <is>
          <t>VSS</t>
        </is>
      </c>
      <c r="BX27" s="26" t="n"/>
      <c r="BY27" s="26" t="inlineStr">
        <is>
          <t>VSS</t>
        </is>
      </c>
      <c r="BZ27" s="2" t="n"/>
      <c r="CA27" s="26" t="inlineStr">
        <is>
          <t>CHIP_RST_N</t>
        </is>
      </c>
      <c r="CB27" s="26" t="n"/>
      <c r="CC27" s="26" t="inlineStr">
        <is>
          <t>TCK</t>
        </is>
      </c>
      <c r="CD27" s="26" t="n"/>
      <c r="CE27" s="26" t="inlineStr">
        <is>
          <t>VSS</t>
        </is>
      </c>
      <c r="CF27" s="26" t="n"/>
      <c r="CG27" s="26" t="inlineStr">
        <is>
          <t>VSS</t>
        </is>
      </c>
      <c r="CH27" s="26" t="n"/>
      <c r="CI27" s="64" t="inlineStr">
        <is>
          <t>VSS</t>
        </is>
      </c>
      <c r="CJ27" s="2" t="n"/>
      <c r="CK27" s="26" t="inlineStr">
        <is>
          <t>VSS</t>
        </is>
      </c>
      <c r="CL27" s="26" t="n"/>
      <c r="CM27" s="26" t="inlineStr">
        <is>
          <t>VSS</t>
        </is>
      </c>
      <c r="CN27" s="26" t="n"/>
      <c r="CO27" s="26" t="inlineStr">
        <is>
          <t>VDD</t>
        </is>
      </c>
      <c r="CP27" s="26" t="n"/>
      <c r="CQ27" s="26" t="inlineStr">
        <is>
          <t>VSS</t>
        </is>
      </c>
      <c r="CR27" s="26" t="n"/>
      <c r="CS27" s="26" t="inlineStr">
        <is>
          <t>VSS</t>
        </is>
      </c>
      <c r="CT27" s="26" t="n"/>
      <c r="CU27" s="26" t="inlineStr">
        <is>
          <t>VSS</t>
        </is>
      </c>
      <c r="CV27" s="26" t="n"/>
      <c r="CW27" s="26" t="n"/>
    </row>
    <row r="28">
      <c r="B28" s="39">
        <f>B29+Parameters!$C$9/2</f>
        <v/>
      </c>
      <c r="C28" s="83" t="n"/>
      <c r="D28" s="26" t="inlineStr">
        <is>
          <t>VSS</t>
        </is>
      </c>
      <c r="E28" s="26" t="n"/>
      <c r="F28" s="45" t="inlineStr">
        <is>
          <t>VSS</t>
        </is>
      </c>
      <c r="G28" s="26" t="n"/>
      <c r="H28" s="26" t="inlineStr">
        <is>
          <t>VSS</t>
        </is>
      </c>
      <c r="I28" s="26" t="n"/>
      <c r="J28" s="26" t="inlineStr">
        <is>
          <t>VSS</t>
        </is>
      </c>
      <c r="K28" s="26" t="n"/>
      <c r="L28" s="26" t="inlineStr">
        <is>
          <t>TC_VDDQ</t>
        </is>
      </c>
      <c r="M28" s="26" t="n"/>
      <c r="N28" s="26" t="inlineStr">
        <is>
          <t>VSS</t>
        </is>
      </c>
      <c r="O28" s="26" t="n"/>
      <c r="P28" s="26" t="inlineStr">
        <is>
          <t>VDD</t>
        </is>
      </c>
      <c r="Q28" s="26" t="n"/>
      <c r="R28" s="26" t="inlineStr">
        <is>
          <t>VSS</t>
        </is>
      </c>
      <c r="S28" s="26" t="n"/>
      <c r="T28" s="26" t="inlineStr">
        <is>
          <t>TC_VDDQ</t>
        </is>
      </c>
      <c r="U28" s="26" t="n"/>
      <c r="V28" s="26" t="inlineStr">
        <is>
          <t>VSS</t>
        </is>
      </c>
      <c r="W28" s="26" t="n"/>
      <c r="X28" s="26" t="inlineStr">
        <is>
          <t>VDD</t>
        </is>
      </c>
      <c r="Y28" s="26" t="n"/>
      <c r="Z28" s="26" t="inlineStr">
        <is>
          <t>VDD</t>
        </is>
      </c>
      <c r="AA28" s="26" t="n"/>
      <c r="AB28" s="26" t="inlineStr">
        <is>
          <t>VDD</t>
        </is>
      </c>
      <c r="AC28" s="26" t="n"/>
      <c r="AD28" s="26" t="inlineStr">
        <is>
          <t>VDD</t>
        </is>
      </c>
      <c r="AE28" s="26" t="n"/>
      <c r="AF28" s="26" t="inlineStr">
        <is>
          <t>VDD</t>
        </is>
      </c>
      <c r="AG28" s="26" t="n"/>
      <c r="AH28" s="26" t="inlineStr">
        <is>
          <t>VDD</t>
        </is>
      </c>
      <c r="AI28" s="26" t="n"/>
      <c r="AJ28" s="26" t="inlineStr">
        <is>
          <t>VDD</t>
        </is>
      </c>
      <c r="AK28" s="26" t="n"/>
      <c r="AL28" s="26" t="inlineStr">
        <is>
          <t>VDD</t>
        </is>
      </c>
      <c r="AM28" s="26" t="n"/>
      <c r="AN28" s="26" t="inlineStr">
        <is>
          <t>VSS</t>
        </is>
      </c>
      <c r="AO28" s="26" t="n"/>
      <c r="AP28" s="26" t="inlineStr">
        <is>
          <t>TC_VDDQ</t>
        </is>
      </c>
      <c r="AQ28" s="26" t="n"/>
      <c r="AR28" s="26" t="inlineStr">
        <is>
          <t>VSS</t>
        </is>
      </c>
      <c r="AS28" s="26" t="n"/>
      <c r="AT28" s="26" t="inlineStr">
        <is>
          <t>VDD</t>
        </is>
      </c>
      <c r="AU28" s="26" t="n"/>
      <c r="AV28" s="26" t="inlineStr">
        <is>
          <t>VSS</t>
        </is>
      </c>
      <c r="AW28" s="26" t="n"/>
      <c r="AX28" s="26" t="inlineStr">
        <is>
          <t>TC_VDDQ</t>
        </is>
      </c>
      <c r="AY28" s="26" t="n"/>
      <c r="AZ28" s="26" t="inlineStr">
        <is>
          <t>VSS</t>
        </is>
      </c>
      <c r="BA28" s="26" t="n"/>
      <c r="BB28" s="26" t="inlineStr">
        <is>
          <t>VDD</t>
        </is>
      </c>
      <c r="BC28" s="26" t="n"/>
      <c r="BD28" s="26" t="inlineStr">
        <is>
          <t>VDD</t>
        </is>
      </c>
      <c r="BE28" s="26" t="n"/>
      <c r="BF28" s="26" t="inlineStr">
        <is>
          <t>VDD</t>
        </is>
      </c>
      <c r="BG28" s="26" t="n"/>
      <c r="BH28" s="26" t="inlineStr">
        <is>
          <t>VDD</t>
        </is>
      </c>
      <c r="BI28" s="26" t="n"/>
      <c r="BJ28" s="26" t="inlineStr">
        <is>
          <t>VDD</t>
        </is>
      </c>
      <c r="BK28" s="26" t="n"/>
      <c r="BL28" s="26" t="inlineStr">
        <is>
          <t>VDD</t>
        </is>
      </c>
      <c r="BM28" s="26" t="n"/>
      <c r="BN28" s="26" t="inlineStr">
        <is>
          <t>VDD</t>
        </is>
      </c>
      <c r="BO28" s="26" t="n"/>
      <c r="BP28" s="26" t="inlineStr">
        <is>
          <t>VDD</t>
        </is>
      </c>
      <c r="BQ28" s="26" t="n"/>
      <c r="BR28" s="26" t="inlineStr">
        <is>
          <t>VSS</t>
        </is>
      </c>
      <c r="BS28" s="26" t="n"/>
      <c r="BT28" s="26" t="inlineStr">
        <is>
          <t>TC_VDDQ</t>
        </is>
      </c>
      <c r="BU28" s="26" t="n"/>
      <c r="BV28" s="26" t="inlineStr">
        <is>
          <t>VSS</t>
        </is>
      </c>
      <c r="BW28" s="26" t="n"/>
      <c r="BX28" s="26" t="inlineStr">
        <is>
          <t>VDD</t>
        </is>
      </c>
      <c r="BY28" s="26" t="n"/>
      <c r="BZ28" s="26" t="inlineStr">
        <is>
          <t>VSS</t>
        </is>
      </c>
      <c r="CA28" s="26" t="n"/>
      <c r="CB28" s="26" t="inlineStr">
        <is>
          <t>TC_VDDQ</t>
        </is>
      </c>
      <c r="CC28" s="26" t="n"/>
      <c r="CD28" s="26" t="inlineStr">
        <is>
          <t>VSS</t>
        </is>
      </c>
      <c r="CE28" s="26" t="n"/>
      <c r="CF28" s="26" t="inlineStr">
        <is>
          <t>VDD</t>
        </is>
      </c>
      <c r="CG28" s="26" t="n"/>
      <c r="CH28" s="26" t="inlineStr">
        <is>
          <t>VDD</t>
        </is>
      </c>
      <c r="CI28" s="26" t="n"/>
      <c r="CJ28" s="26" t="inlineStr">
        <is>
          <t>VDD</t>
        </is>
      </c>
      <c r="CK28" s="26" t="n"/>
      <c r="CL28" s="64" t="inlineStr">
        <is>
          <t>VDD</t>
        </is>
      </c>
      <c r="CM28" s="26" t="n"/>
      <c r="CN28" s="64" t="inlineStr">
        <is>
          <t>VDD</t>
        </is>
      </c>
      <c r="CO28" s="26" t="n"/>
      <c r="CP28" s="26" t="inlineStr">
        <is>
          <t>VDD</t>
        </is>
      </c>
      <c r="CQ28" s="26" t="n"/>
      <c r="CR28" s="26" t="inlineStr">
        <is>
          <t>VDD</t>
        </is>
      </c>
      <c r="CS28" s="26" t="n"/>
      <c r="CT28" s="26" t="inlineStr">
        <is>
          <t>VDD</t>
        </is>
      </c>
      <c r="CU28" s="26" t="n"/>
      <c r="CV28" s="26" t="inlineStr">
        <is>
          <t>VDD</t>
        </is>
      </c>
      <c r="CW28" s="26" t="n"/>
    </row>
    <row r="29">
      <c r="B29" s="39">
        <f>B30+Parameters!$C$9/2</f>
        <v/>
      </c>
      <c r="C29" s="83" t="n"/>
      <c r="D29" s="26" t="n"/>
      <c r="E29" s="26" t="inlineStr">
        <is>
          <t>VSS</t>
        </is>
      </c>
      <c r="F29" s="45" t="n"/>
      <c r="G29" s="26" t="inlineStr">
        <is>
          <t>VSS</t>
        </is>
      </c>
      <c r="H29" s="26" t="n"/>
      <c r="I29" s="26" t="inlineStr">
        <is>
          <t>VSS</t>
        </is>
      </c>
      <c r="J29" s="26" t="n"/>
      <c r="K29" s="26" t="inlineStr">
        <is>
          <t>VSS</t>
        </is>
      </c>
      <c r="L29" s="26" t="n"/>
      <c r="M29" s="26" t="inlineStr">
        <is>
          <t>VSS</t>
        </is>
      </c>
      <c r="N29" s="26" t="n"/>
      <c r="O29" s="26" t="inlineStr">
        <is>
          <t>VSS</t>
        </is>
      </c>
      <c r="P29" s="26" t="n"/>
      <c r="Q29" s="26" t="inlineStr">
        <is>
          <t>VSS</t>
        </is>
      </c>
      <c r="R29" s="26" t="n"/>
      <c r="S29" s="26" t="inlineStr">
        <is>
          <t>VSS</t>
        </is>
      </c>
      <c r="T29" s="26" t="n"/>
      <c r="U29" s="26" t="inlineStr">
        <is>
          <t>VSS</t>
        </is>
      </c>
      <c r="V29" s="26" t="n"/>
      <c r="W29" s="26" t="inlineStr">
        <is>
          <t>VSS</t>
        </is>
      </c>
      <c r="X29" s="26" t="n"/>
      <c r="Y29" s="26" t="inlineStr">
        <is>
          <t>VSS</t>
        </is>
      </c>
      <c r="Z29" s="26" t="n"/>
      <c r="AA29" s="26" t="inlineStr">
        <is>
          <t>VSS</t>
        </is>
      </c>
      <c r="AB29" s="26" t="n"/>
      <c r="AC29" s="26" t="inlineStr">
        <is>
          <t>VSS</t>
        </is>
      </c>
      <c r="AD29" s="26" t="n"/>
      <c r="AE29" s="26" t="inlineStr">
        <is>
          <t>VSS</t>
        </is>
      </c>
      <c r="AF29" s="26" t="n"/>
      <c r="AG29" s="26" t="inlineStr">
        <is>
          <t>VSS</t>
        </is>
      </c>
      <c r="AH29" s="26" t="n"/>
      <c r="AI29" s="26" t="inlineStr">
        <is>
          <t>VSS</t>
        </is>
      </c>
      <c r="AJ29" s="26" t="n"/>
      <c r="AK29" s="26" t="inlineStr">
        <is>
          <t>VSS</t>
        </is>
      </c>
      <c r="AL29" s="26" t="n"/>
      <c r="AM29" s="26" t="inlineStr">
        <is>
          <t>VSS</t>
        </is>
      </c>
      <c r="AN29" s="26" t="n"/>
      <c r="AO29" s="26" t="inlineStr">
        <is>
          <t>VSS</t>
        </is>
      </c>
      <c r="AP29" s="26" t="n"/>
      <c r="AQ29" s="26" t="inlineStr">
        <is>
          <t>VSS</t>
        </is>
      </c>
      <c r="AR29" s="26" t="n"/>
      <c r="AS29" s="26" t="inlineStr">
        <is>
          <t>VSS</t>
        </is>
      </c>
      <c r="AT29" s="26" t="n"/>
      <c r="AU29" s="26" t="inlineStr">
        <is>
          <t>VSS</t>
        </is>
      </c>
      <c r="AV29" s="26" t="n"/>
      <c r="AW29" s="26" t="inlineStr">
        <is>
          <t>VSS</t>
        </is>
      </c>
      <c r="AX29" s="26" t="n"/>
      <c r="AY29" s="26" t="inlineStr">
        <is>
          <t>VSS</t>
        </is>
      </c>
      <c r="AZ29" s="26" t="n"/>
      <c r="BA29" s="26" t="inlineStr">
        <is>
          <t>VSS</t>
        </is>
      </c>
      <c r="BB29" s="26" t="n"/>
      <c r="BC29" s="26" t="inlineStr">
        <is>
          <t>VSS</t>
        </is>
      </c>
      <c r="BD29" s="26" t="n"/>
      <c r="BE29" s="26" t="inlineStr">
        <is>
          <t>VSS</t>
        </is>
      </c>
      <c r="BF29" s="26" t="n"/>
      <c r="BG29" s="26" t="inlineStr">
        <is>
          <t>VSS</t>
        </is>
      </c>
      <c r="BH29" s="26" t="n"/>
      <c r="BI29" s="26" t="inlineStr">
        <is>
          <t>VSS</t>
        </is>
      </c>
      <c r="BJ29" s="26" t="n"/>
      <c r="BK29" s="26" t="inlineStr">
        <is>
          <t>VSS</t>
        </is>
      </c>
      <c r="BL29" s="26" t="n"/>
      <c r="BM29" s="26" t="inlineStr">
        <is>
          <t>VSS</t>
        </is>
      </c>
      <c r="BN29" s="26" t="n"/>
      <c r="BO29" s="26" t="inlineStr">
        <is>
          <t>VSS</t>
        </is>
      </c>
      <c r="BP29" s="26" t="n"/>
      <c r="BQ29" s="26" t="inlineStr">
        <is>
          <t>VSS</t>
        </is>
      </c>
      <c r="BR29" s="26" t="n"/>
      <c r="BS29" s="26" t="inlineStr">
        <is>
          <t>VSS</t>
        </is>
      </c>
      <c r="BT29" s="26" t="n"/>
      <c r="BU29" s="26" t="inlineStr">
        <is>
          <t>VSS</t>
        </is>
      </c>
      <c r="BV29" s="26" t="n"/>
      <c r="BW29" s="26" t="inlineStr">
        <is>
          <t>VSS</t>
        </is>
      </c>
      <c r="BX29" s="26" t="n"/>
      <c r="BY29" s="26" t="inlineStr">
        <is>
          <t>VSS</t>
        </is>
      </c>
      <c r="BZ29" s="26" t="n"/>
      <c r="CA29" s="26" t="inlineStr">
        <is>
          <t>VSS</t>
        </is>
      </c>
      <c r="CB29" s="26" t="n"/>
      <c r="CC29" s="26" t="inlineStr">
        <is>
          <t>VSS</t>
        </is>
      </c>
      <c r="CD29" s="26" t="n"/>
      <c r="CE29" s="26" t="inlineStr">
        <is>
          <t>VSS</t>
        </is>
      </c>
      <c r="CF29" s="26" t="n"/>
      <c r="CG29" s="26" t="inlineStr">
        <is>
          <t>VSS</t>
        </is>
      </c>
      <c r="CH29" s="26" t="n"/>
      <c r="CI29" s="64" t="inlineStr">
        <is>
          <t>VSS</t>
        </is>
      </c>
      <c r="CJ29" s="2" t="n"/>
      <c r="CK29" s="26" t="inlineStr">
        <is>
          <t>VSS</t>
        </is>
      </c>
      <c r="CL29" s="26" t="n"/>
      <c r="CM29" s="26" t="inlineStr">
        <is>
          <t>VSS</t>
        </is>
      </c>
      <c r="CN29" s="26" t="n"/>
      <c r="CO29" s="26" t="inlineStr">
        <is>
          <t>VSS</t>
        </is>
      </c>
      <c r="CP29" s="26" t="n"/>
      <c r="CQ29" s="26" t="inlineStr">
        <is>
          <t>VSS</t>
        </is>
      </c>
      <c r="CR29" s="26" t="n"/>
      <c r="CS29" s="26" t="inlineStr">
        <is>
          <t>VSS</t>
        </is>
      </c>
      <c r="CT29" s="26" t="n"/>
      <c r="CU29" s="26" t="inlineStr">
        <is>
          <t>VSS</t>
        </is>
      </c>
      <c r="CV29" s="26" t="n"/>
      <c r="CW29" s="26" t="n"/>
    </row>
    <row r="30">
      <c r="B30" s="39">
        <f>B31+Parameters!$C$9/2</f>
        <v/>
      </c>
      <c r="C30" s="83" t="n"/>
      <c r="D30" s="26" t="inlineStr">
        <is>
          <t>VSS</t>
        </is>
      </c>
      <c r="E30" s="26" t="n"/>
      <c r="F30" s="45" t="inlineStr">
        <is>
          <t>VSS</t>
        </is>
      </c>
      <c r="G30" s="26" t="n"/>
      <c r="H30" s="26" t="inlineStr">
        <is>
          <t>VSS</t>
        </is>
      </c>
      <c r="I30" s="26" t="n"/>
      <c r="J30" s="26" t="inlineStr">
        <is>
          <t>VDD</t>
        </is>
      </c>
      <c r="K30" s="26" t="n"/>
      <c r="L30" s="26" t="inlineStr">
        <is>
          <t>VDD</t>
        </is>
      </c>
      <c r="M30" s="26" t="n"/>
      <c r="N30" s="26" t="inlineStr">
        <is>
          <t>VDD</t>
        </is>
      </c>
      <c r="O30" s="26" t="n"/>
      <c r="P30" s="26" t="inlineStr">
        <is>
          <t>VDD</t>
        </is>
      </c>
      <c r="Q30" s="26" t="n"/>
      <c r="R30" s="26" t="inlineStr">
        <is>
          <t>VDD</t>
        </is>
      </c>
      <c r="S30" s="26" t="n"/>
      <c r="T30" s="26" t="inlineStr">
        <is>
          <t>VDD</t>
        </is>
      </c>
      <c r="U30" s="26" t="n"/>
      <c r="V30" s="26" t="inlineStr">
        <is>
          <t>VDD</t>
        </is>
      </c>
      <c r="W30" s="26" t="n"/>
      <c r="X30" s="26" t="inlineStr">
        <is>
          <t>VDD</t>
        </is>
      </c>
      <c r="Y30" s="26" t="n"/>
      <c r="Z30" s="26" t="inlineStr">
        <is>
          <t>VDD</t>
        </is>
      </c>
      <c r="AA30" s="26" t="n"/>
      <c r="AB30" s="26" t="inlineStr">
        <is>
          <t>VDD</t>
        </is>
      </c>
      <c r="AC30" s="26" t="n"/>
      <c r="AD30" s="26" t="inlineStr">
        <is>
          <t>VDD</t>
        </is>
      </c>
      <c r="AE30" s="26" t="n"/>
      <c r="AF30" s="26" t="inlineStr">
        <is>
          <t>VDD</t>
        </is>
      </c>
      <c r="AG30" s="26" t="n"/>
      <c r="AH30" s="26" t="inlineStr">
        <is>
          <t>VDD</t>
        </is>
      </c>
      <c r="AI30" s="26" t="n"/>
      <c r="AJ30" s="26" t="inlineStr">
        <is>
          <t>VDD</t>
        </is>
      </c>
      <c r="AK30" s="26" t="n"/>
      <c r="AL30" s="26" t="inlineStr">
        <is>
          <t>VDD</t>
        </is>
      </c>
      <c r="AM30" s="26" t="n"/>
      <c r="AN30" s="26" t="inlineStr">
        <is>
          <t>VDD</t>
        </is>
      </c>
      <c r="AO30" s="26" t="n"/>
      <c r="AP30" s="26" t="inlineStr">
        <is>
          <t>VDD</t>
        </is>
      </c>
      <c r="AQ30" s="26" t="n"/>
      <c r="AR30" s="26" t="inlineStr">
        <is>
          <t>VDD</t>
        </is>
      </c>
      <c r="AS30" s="26" t="n"/>
      <c r="AT30" s="26" t="inlineStr">
        <is>
          <t>VDD</t>
        </is>
      </c>
      <c r="AU30" s="26" t="n"/>
      <c r="AV30" s="26" t="inlineStr">
        <is>
          <t>VDD</t>
        </is>
      </c>
      <c r="AW30" s="26" t="n"/>
      <c r="AX30" s="26" t="inlineStr">
        <is>
          <t>VDD</t>
        </is>
      </c>
      <c r="AY30" s="26" t="n"/>
      <c r="AZ30" s="26" t="inlineStr">
        <is>
          <t>VDD</t>
        </is>
      </c>
      <c r="BA30" s="26" t="n"/>
      <c r="BB30" s="26" t="inlineStr">
        <is>
          <t>VDD</t>
        </is>
      </c>
      <c r="BC30" s="26" t="n"/>
      <c r="BD30" s="26" t="inlineStr">
        <is>
          <t>VDD</t>
        </is>
      </c>
      <c r="BE30" s="26" t="n"/>
      <c r="BF30" s="26" t="inlineStr">
        <is>
          <t>VDD</t>
        </is>
      </c>
      <c r="BG30" s="26" t="n"/>
      <c r="BH30" s="26" t="inlineStr">
        <is>
          <t>VDD</t>
        </is>
      </c>
      <c r="BI30" s="26" t="n"/>
      <c r="BJ30" s="26" t="inlineStr">
        <is>
          <t>VDD</t>
        </is>
      </c>
      <c r="BK30" s="26" t="n"/>
      <c r="BL30" s="26" t="inlineStr">
        <is>
          <t>VDD</t>
        </is>
      </c>
      <c r="BM30" s="26" t="n"/>
      <c r="BN30" s="26" t="inlineStr">
        <is>
          <t>VDD</t>
        </is>
      </c>
      <c r="BO30" s="26" t="n"/>
      <c r="BP30" s="26" t="inlineStr">
        <is>
          <t>VDD</t>
        </is>
      </c>
      <c r="BQ30" s="26" t="n"/>
      <c r="BR30" s="26" t="inlineStr">
        <is>
          <t>VDD</t>
        </is>
      </c>
      <c r="BS30" s="26" t="n"/>
      <c r="BT30" s="26" t="inlineStr">
        <is>
          <t>VDD</t>
        </is>
      </c>
      <c r="BU30" s="26" t="n"/>
      <c r="BV30" s="26" t="inlineStr">
        <is>
          <t>VDD</t>
        </is>
      </c>
      <c r="BW30" s="26" t="n"/>
      <c r="BX30" s="26" t="inlineStr">
        <is>
          <t>VDD</t>
        </is>
      </c>
      <c r="BY30" s="26" t="n"/>
      <c r="BZ30" s="26" t="inlineStr">
        <is>
          <t>VDD</t>
        </is>
      </c>
      <c r="CA30" s="26" t="n"/>
      <c r="CB30" s="26" t="inlineStr">
        <is>
          <t>VDD</t>
        </is>
      </c>
      <c r="CC30" s="26" t="n"/>
      <c r="CD30" s="26" t="inlineStr">
        <is>
          <t>VDD</t>
        </is>
      </c>
      <c r="CE30" s="26" t="n"/>
      <c r="CF30" s="26" t="inlineStr">
        <is>
          <t>VDD</t>
        </is>
      </c>
      <c r="CG30" s="26" t="n"/>
      <c r="CH30" s="26" t="inlineStr">
        <is>
          <t>VDD</t>
        </is>
      </c>
      <c r="CI30" s="26" t="n"/>
      <c r="CJ30" s="26" t="inlineStr">
        <is>
          <t>VDD</t>
        </is>
      </c>
      <c r="CK30" s="26" t="n"/>
      <c r="CL30" s="64" t="inlineStr">
        <is>
          <t>VDD</t>
        </is>
      </c>
      <c r="CM30" s="26" t="n"/>
      <c r="CN30" s="64" t="inlineStr">
        <is>
          <t>VDD</t>
        </is>
      </c>
      <c r="CO30" s="26" t="n"/>
      <c r="CP30" s="26" t="inlineStr">
        <is>
          <t>VDD</t>
        </is>
      </c>
      <c r="CQ30" s="26" t="n"/>
      <c r="CR30" s="26" t="inlineStr">
        <is>
          <t>VDD</t>
        </is>
      </c>
      <c r="CS30" s="26" t="n"/>
      <c r="CT30" s="26" t="inlineStr">
        <is>
          <t>VDD</t>
        </is>
      </c>
      <c r="CU30" s="26" t="n"/>
      <c r="CV30" s="26" t="inlineStr">
        <is>
          <t>VDD</t>
        </is>
      </c>
      <c r="CW30" s="26" t="n"/>
    </row>
    <row r="31">
      <c r="B31" s="39">
        <f>B32+Parameters!$C$9/2</f>
        <v/>
      </c>
      <c r="C31" s="83" t="n"/>
      <c r="D31" s="26" t="n"/>
      <c r="E31" s="26" t="inlineStr">
        <is>
          <t>VSS</t>
        </is>
      </c>
      <c r="F31" s="45" t="n"/>
      <c r="G31" s="26" t="inlineStr">
        <is>
          <t>VSS</t>
        </is>
      </c>
      <c r="H31" s="26" t="n"/>
      <c r="I31" s="26" t="inlineStr">
        <is>
          <t>VSS</t>
        </is>
      </c>
      <c r="J31" s="26" t="n"/>
      <c r="K31" s="26" t="inlineStr">
        <is>
          <t>VSS</t>
        </is>
      </c>
      <c r="L31" s="26" t="n"/>
      <c r="M31" s="26" t="inlineStr">
        <is>
          <t>VSS</t>
        </is>
      </c>
      <c r="N31" s="26" t="n"/>
      <c r="O31" s="26" t="inlineStr">
        <is>
          <t>VSS</t>
        </is>
      </c>
      <c r="P31" s="26" t="n"/>
      <c r="Q31" s="26" t="inlineStr">
        <is>
          <t>VSS</t>
        </is>
      </c>
      <c r="R31" s="26" t="n"/>
      <c r="S31" s="26" t="inlineStr">
        <is>
          <t>VSS</t>
        </is>
      </c>
      <c r="T31" s="26" t="n"/>
      <c r="U31" s="26" t="inlineStr">
        <is>
          <t>VSS</t>
        </is>
      </c>
      <c r="V31" s="26" t="n"/>
      <c r="W31" s="26" t="inlineStr">
        <is>
          <t>VSS</t>
        </is>
      </c>
      <c r="X31" s="26" t="n"/>
      <c r="Y31" s="26" t="inlineStr">
        <is>
          <t>VSS</t>
        </is>
      </c>
      <c r="Z31" s="26" t="n"/>
      <c r="AA31" s="26" t="inlineStr">
        <is>
          <t>VSS</t>
        </is>
      </c>
      <c r="AB31" s="26" t="n"/>
      <c r="AC31" s="26" t="inlineStr">
        <is>
          <t>VSS</t>
        </is>
      </c>
      <c r="AD31" s="26" t="n"/>
      <c r="AE31" s="26" t="inlineStr">
        <is>
          <t>VSS</t>
        </is>
      </c>
      <c r="AF31" s="26" t="n"/>
      <c r="AG31" s="26" t="inlineStr">
        <is>
          <t>VSS</t>
        </is>
      </c>
      <c r="AH31" s="26" t="n"/>
      <c r="AI31" s="26" t="inlineStr">
        <is>
          <t>VSS</t>
        </is>
      </c>
      <c r="AJ31" s="26" t="n"/>
      <c r="AK31" s="26" t="inlineStr">
        <is>
          <t>VSS</t>
        </is>
      </c>
      <c r="AL31" s="26" t="n"/>
      <c r="AM31" s="26" t="inlineStr">
        <is>
          <t>VSS</t>
        </is>
      </c>
      <c r="AN31" s="26" t="n"/>
      <c r="AO31" s="26" t="inlineStr">
        <is>
          <t>VSS</t>
        </is>
      </c>
      <c r="AP31" s="26" t="n"/>
      <c r="AQ31" s="26" t="inlineStr">
        <is>
          <t>VSS</t>
        </is>
      </c>
      <c r="AR31" s="26" t="n"/>
      <c r="AS31" s="26" t="inlineStr">
        <is>
          <t>VSS</t>
        </is>
      </c>
      <c r="AT31" s="26" t="n"/>
      <c r="AU31" s="26" t="inlineStr">
        <is>
          <t>VSS</t>
        </is>
      </c>
      <c r="AV31" s="26" t="n"/>
      <c r="AW31" s="26" t="inlineStr">
        <is>
          <t>VSS</t>
        </is>
      </c>
      <c r="AX31" s="26" t="n"/>
      <c r="AY31" s="26" t="inlineStr">
        <is>
          <t>VSS</t>
        </is>
      </c>
      <c r="AZ31" s="26" t="n"/>
      <c r="BA31" s="26" t="inlineStr">
        <is>
          <t>VSS</t>
        </is>
      </c>
      <c r="BB31" s="26" t="n"/>
      <c r="BC31" s="26" t="inlineStr">
        <is>
          <t>VSS</t>
        </is>
      </c>
      <c r="BD31" s="26" t="n"/>
      <c r="BE31" s="26" t="inlineStr">
        <is>
          <t>VSS</t>
        </is>
      </c>
      <c r="BF31" s="26" t="n"/>
      <c r="BG31" s="26" t="inlineStr">
        <is>
          <t>VSS</t>
        </is>
      </c>
      <c r="BH31" s="26" t="n"/>
      <c r="BI31" s="26" t="inlineStr">
        <is>
          <t>VSS</t>
        </is>
      </c>
      <c r="BJ31" s="26" t="n"/>
      <c r="BK31" s="26" t="inlineStr">
        <is>
          <t>VSS</t>
        </is>
      </c>
      <c r="BL31" s="26" t="n"/>
      <c r="BM31" s="26" t="inlineStr">
        <is>
          <t>VSS</t>
        </is>
      </c>
      <c r="BN31" s="26" t="n"/>
      <c r="BO31" s="26" t="inlineStr">
        <is>
          <t>VSS</t>
        </is>
      </c>
      <c r="BP31" s="26" t="n"/>
      <c r="BQ31" s="26" t="inlineStr">
        <is>
          <t>VSS</t>
        </is>
      </c>
      <c r="BR31" s="26" t="n"/>
      <c r="BS31" s="26" t="inlineStr">
        <is>
          <t>VSS</t>
        </is>
      </c>
      <c r="BT31" s="26" t="n"/>
      <c r="BU31" s="26" t="inlineStr">
        <is>
          <t>VSS</t>
        </is>
      </c>
      <c r="BV31" s="26" t="n"/>
      <c r="BW31" s="26" t="inlineStr">
        <is>
          <t>VSS</t>
        </is>
      </c>
      <c r="BX31" s="26" t="n"/>
      <c r="BY31" s="26" t="inlineStr">
        <is>
          <t>VSS</t>
        </is>
      </c>
      <c r="BZ31" s="26" t="n"/>
      <c r="CA31" s="26" t="inlineStr">
        <is>
          <t>VSS</t>
        </is>
      </c>
      <c r="CB31" s="26" t="n"/>
      <c r="CC31" s="26" t="inlineStr">
        <is>
          <t>VSS</t>
        </is>
      </c>
      <c r="CD31" s="26" t="n"/>
      <c r="CE31" s="26" t="inlineStr">
        <is>
          <t>VSS</t>
        </is>
      </c>
      <c r="CF31" s="26" t="n"/>
      <c r="CG31" s="26" t="inlineStr">
        <is>
          <t>VSS</t>
        </is>
      </c>
      <c r="CH31" s="26" t="n"/>
      <c r="CI31" s="26" t="inlineStr">
        <is>
          <t>VSS</t>
        </is>
      </c>
      <c r="CJ31" s="2" t="n"/>
      <c r="CK31" s="26" t="inlineStr">
        <is>
          <t>VSS</t>
        </is>
      </c>
      <c r="CL31" s="2" t="n"/>
      <c r="CM31" s="26" t="inlineStr">
        <is>
          <t>VSS</t>
        </is>
      </c>
      <c r="CN31" s="2" t="n"/>
      <c r="CO31" s="26" t="inlineStr">
        <is>
          <t>VSS</t>
        </is>
      </c>
      <c r="CP31" s="2" t="n"/>
      <c r="CQ31" s="26" t="inlineStr">
        <is>
          <t>VSS</t>
        </is>
      </c>
      <c r="CR31" s="26" t="n"/>
      <c r="CS31" s="26" t="inlineStr">
        <is>
          <t>VSS</t>
        </is>
      </c>
      <c r="CT31" s="26" t="n"/>
      <c r="CU31" s="26" t="inlineStr">
        <is>
          <t>VSS</t>
        </is>
      </c>
      <c r="CV31" s="26" t="n"/>
      <c r="CW31" s="26" t="n"/>
    </row>
    <row r="32">
      <c r="B32" s="39">
        <f>B33+Parameters!$C$9/2</f>
        <v/>
      </c>
      <c r="C32" s="83" t="n"/>
      <c r="D32" s="26" t="inlineStr">
        <is>
          <t>VSS</t>
        </is>
      </c>
      <c r="E32" s="26" t="n"/>
      <c r="F32" s="45" t="inlineStr">
        <is>
          <t>VSS</t>
        </is>
      </c>
      <c r="G32" s="26" t="n"/>
      <c r="H32" s="26" t="inlineStr">
        <is>
          <t>VSS</t>
        </is>
      </c>
      <c r="I32" s="26" t="n"/>
      <c r="J32" s="26" t="inlineStr">
        <is>
          <t>VDD</t>
        </is>
      </c>
      <c r="K32" s="26" t="n"/>
      <c r="L32" s="26" t="inlineStr">
        <is>
          <t>VDD</t>
        </is>
      </c>
      <c r="M32" s="26" t="n"/>
      <c r="N32" s="26" t="inlineStr">
        <is>
          <t>VDD</t>
        </is>
      </c>
      <c r="O32" s="26" t="n"/>
      <c r="P32" s="26" t="inlineStr">
        <is>
          <t>VDD</t>
        </is>
      </c>
      <c r="Q32" s="26" t="n"/>
      <c r="R32" s="26" t="inlineStr">
        <is>
          <t>VDD</t>
        </is>
      </c>
      <c r="S32" s="26" t="n"/>
      <c r="T32" s="26" t="inlineStr">
        <is>
          <t>VDD</t>
        </is>
      </c>
      <c r="U32" s="26" t="n"/>
      <c r="V32" s="26" t="inlineStr">
        <is>
          <t>VDD</t>
        </is>
      </c>
      <c r="W32" s="26" t="n"/>
      <c r="X32" s="26" t="inlineStr">
        <is>
          <t>VDD</t>
        </is>
      </c>
      <c r="Y32" s="26" t="n"/>
      <c r="Z32" s="26" t="inlineStr">
        <is>
          <t>VDD</t>
        </is>
      </c>
      <c r="AA32" s="26" t="n"/>
      <c r="AB32" s="26" t="inlineStr">
        <is>
          <t>VDD</t>
        </is>
      </c>
      <c r="AC32" s="26" t="n"/>
      <c r="AD32" s="26" t="inlineStr">
        <is>
          <t>VDD</t>
        </is>
      </c>
      <c r="AE32" s="26" t="n"/>
      <c r="AF32" s="26" t="inlineStr">
        <is>
          <t>VDD</t>
        </is>
      </c>
      <c r="AG32" s="26" t="n"/>
      <c r="AH32" s="26" t="inlineStr">
        <is>
          <t>VDD</t>
        </is>
      </c>
      <c r="AI32" s="26" t="n"/>
      <c r="AJ32" s="26" t="inlineStr">
        <is>
          <t>VDD</t>
        </is>
      </c>
      <c r="AK32" s="26" t="n"/>
      <c r="AL32" s="26" t="inlineStr">
        <is>
          <t>VDD</t>
        </is>
      </c>
      <c r="AM32" s="26" t="n"/>
      <c r="AN32" s="26" t="inlineStr">
        <is>
          <t>VDD</t>
        </is>
      </c>
      <c r="AO32" s="26" t="n"/>
      <c r="AP32" s="26" t="inlineStr">
        <is>
          <t>VDD</t>
        </is>
      </c>
      <c r="AQ32" s="26" t="n"/>
      <c r="AR32" s="26" t="inlineStr">
        <is>
          <t>VDD</t>
        </is>
      </c>
      <c r="AS32" s="26" t="n"/>
      <c r="AT32" s="26" t="inlineStr">
        <is>
          <t>VDD</t>
        </is>
      </c>
      <c r="AU32" s="26" t="n"/>
      <c r="AV32" s="26" t="inlineStr">
        <is>
          <t>VDD</t>
        </is>
      </c>
      <c r="AW32" s="26" t="n"/>
      <c r="AX32" s="26" t="inlineStr">
        <is>
          <t>VDD</t>
        </is>
      </c>
      <c r="AY32" s="26" t="n"/>
      <c r="AZ32" s="26" t="inlineStr">
        <is>
          <t>VDD</t>
        </is>
      </c>
      <c r="BA32" s="26" t="n"/>
      <c r="BB32" s="26" t="inlineStr">
        <is>
          <t>VDD</t>
        </is>
      </c>
      <c r="BC32" s="26" t="n"/>
      <c r="BD32" s="26" t="inlineStr">
        <is>
          <t>VDD</t>
        </is>
      </c>
      <c r="BE32" s="26" t="n"/>
      <c r="BF32" s="26" t="inlineStr">
        <is>
          <t>VDD</t>
        </is>
      </c>
      <c r="BG32" s="26" t="n"/>
      <c r="BH32" s="26" t="inlineStr">
        <is>
          <t>VDD</t>
        </is>
      </c>
      <c r="BI32" s="26" t="n"/>
      <c r="BJ32" s="26" t="inlineStr">
        <is>
          <t>VDD</t>
        </is>
      </c>
      <c r="BK32" s="26" t="n"/>
      <c r="BL32" s="26" t="inlineStr">
        <is>
          <t>VDD</t>
        </is>
      </c>
      <c r="BM32" s="26" t="n"/>
      <c r="BN32" s="26" t="inlineStr">
        <is>
          <t>VDD</t>
        </is>
      </c>
      <c r="BO32" s="26" t="n"/>
      <c r="BP32" s="26" t="inlineStr">
        <is>
          <t>VDD</t>
        </is>
      </c>
      <c r="BQ32" s="26" t="n"/>
      <c r="BR32" s="26" t="inlineStr">
        <is>
          <t>VDD</t>
        </is>
      </c>
      <c r="BS32" s="26" t="n"/>
      <c r="BT32" s="26" t="inlineStr">
        <is>
          <t>VDD</t>
        </is>
      </c>
      <c r="BU32" s="26" t="n"/>
      <c r="BV32" s="26" t="inlineStr">
        <is>
          <t>VDD</t>
        </is>
      </c>
      <c r="BW32" s="26" t="n"/>
      <c r="BX32" s="26" t="inlineStr">
        <is>
          <t>VDD</t>
        </is>
      </c>
      <c r="BY32" s="26" t="n"/>
      <c r="BZ32" s="26" t="inlineStr">
        <is>
          <t>VDD</t>
        </is>
      </c>
      <c r="CA32" s="26" t="n"/>
      <c r="CB32" s="26" t="inlineStr">
        <is>
          <t>VDD</t>
        </is>
      </c>
      <c r="CC32" s="26" t="n"/>
      <c r="CD32" s="26" t="inlineStr">
        <is>
          <t>VDD</t>
        </is>
      </c>
      <c r="CE32" s="26" t="n"/>
      <c r="CF32" s="26" t="inlineStr">
        <is>
          <t>VDD</t>
        </is>
      </c>
      <c r="CG32" s="26" t="n"/>
      <c r="CH32" s="26" t="inlineStr">
        <is>
          <t>VDD</t>
        </is>
      </c>
      <c r="CI32" s="26" t="n"/>
      <c r="CJ32" s="26" t="inlineStr">
        <is>
          <t>VDD</t>
        </is>
      </c>
      <c r="CK32" s="26" t="n"/>
      <c r="CL32" s="26" t="inlineStr">
        <is>
          <t>VDD</t>
        </is>
      </c>
      <c r="CM32" s="2" t="n"/>
      <c r="CN32" s="26" t="inlineStr">
        <is>
          <t>VDD</t>
        </is>
      </c>
      <c r="CO32" s="2" t="n"/>
      <c r="CP32" s="26" t="inlineStr">
        <is>
          <t>VDD</t>
        </is>
      </c>
      <c r="CQ32" s="2" t="n"/>
      <c r="CR32" s="26" t="inlineStr">
        <is>
          <t>VDD</t>
        </is>
      </c>
      <c r="CS32" s="26" t="n"/>
      <c r="CT32" s="26" t="inlineStr">
        <is>
          <t>VDD</t>
        </is>
      </c>
      <c r="CU32" s="26" t="n"/>
      <c r="CV32" s="26" t="inlineStr">
        <is>
          <t>VDD</t>
        </is>
      </c>
      <c r="CW32" s="26" t="n"/>
    </row>
    <row r="33">
      <c r="B33" s="39">
        <f>B34+Parameters!$C$9/2</f>
        <v/>
      </c>
      <c r="C33" s="83" t="n"/>
      <c r="D33" s="26" t="n"/>
      <c r="E33" s="26" t="inlineStr">
        <is>
          <t>VSS</t>
        </is>
      </c>
      <c r="F33" s="45" t="n"/>
      <c r="G33" s="26" t="inlineStr">
        <is>
          <t>VSS</t>
        </is>
      </c>
      <c r="H33" s="26" t="n"/>
      <c r="I33" s="26" t="inlineStr">
        <is>
          <t>VSS</t>
        </is>
      </c>
      <c r="J33" s="26" t="n"/>
      <c r="K33" s="26" t="inlineStr">
        <is>
          <t>VSS</t>
        </is>
      </c>
      <c r="L33" s="26" t="n"/>
      <c r="M33" s="26" t="inlineStr">
        <is>
          <t>VSS</t>
        </is>
      </c>
      <c r="N33" s="26" t="n"/>
      <c r="O33" s="26" t="inlineStr">
        <is>
          <t>VSS</t>
        </is>
      </c>
      <c r="P33" s="26" t="n"/>
      <c r="Q33" s="26" t="inlineStr">
        <is>
          <t>VSS</t>
        </is>
      </c>
      <c r="R33" s="26" t="n"/>
      <c r="S33" s="26" t="inlineStr">
        <is>
          <t>VSS</t>
        </is>
      </c>
      <c r="T33" s="26" t="n"/>
      <c r="U33" s="26" t="inlineStr">
        <is>
          <t>VSS</t>
        </is>
      </c>
      <c r="V33" s="26" t="n"/>
      <c r="W33" s="26" t="inlineStr">
        <is>
          <t>VSS</t>
        </is>
      </c>
      <c r="X33" s="26" t="n"/>
      <c r="Y33" s="26" t="inlineStr">
        <is>
          <t>VSS</t>
        </is>
      </c>
      <c r="Z33" s="26" t="n"/>
      <c r="AA33" s="26" t="inlineStr">
        <is>
          <t>VSS</t>
        </is>
      </c>
      <c r="AB33" s="26" t="n"/>
      <c r="AC33" s="26" t="inlineStr">
        <is>
          <t>VSS</t>
        </is>
      </c>
      <c r="AD33" s="26" t="n"/>
      <c r="AE33" s="26" t="inlineStr">
        <is>
          <t>VSS</t>
        </is>
      </c>
      <c r="AF33" s="26" t="n"/>
      <c r="AG33" s="26" t="inlineStr">
        <is>
          <t>VSS</t>
        </is>
      </c>
      <c r="AH33" s="26" t="n"/>
      <c r="AI33" s="26" t="inlineStr">
        <is>
          <t>VSS</t>
        </is>
      </c>
      <c r="AJ33" s="26" t="n"/>
      <c r="AK33" s="26" t="inlineStr">
        <is>
          <t>VSS</t>
        </is>
      </c>
      <c r="AL33" s="26" t="n"/>
      <c r="AM33" s="26" t="inlineStr">
        <is>
          <t>VSS</t>
        </is>
      </c>
      <c r="AN33" s="26" t="n"/>
      <c r="AO33" s="26" t="inlineStr">
        <is>
          <t>VSS</t>
        </is>
      </c>
      <c r="AP33" s="26" t="n"/>
      <c r="AQ33" s="26" t="inlineStr">
        <is>
          <t>VSS</t>
        </is>
      </c>
      <c r="AR33" s="26" t="n"/>
      <c r="AS33" s="26" t="inlineStr">
        <is>
          <t>VSS</t>
        </is>
      </c>
      <c r="AT33" s="26" t="n"/>
      <c r="AU33" s="26" t="inlineStr">
        <is>
          <t>VSS</t>
        </is>
      </c>
      <c r="AV33" s="26" t="n"/>
      <c r="AW33" s="26" t="inlineStr">
        <is>
          <t>VSS</t>
        </is>
      </c>
      <c r="AX33" s="26" t="n"/>
      <c r="AY33" s="26" t="inlineStr">
        <is>
          <t>VSS</t>
        </is>
      </c>
      <c r="AZ33" s="26" t="n"/>
      <c r="BA33" s="26" t="inlineStr">
        <is>
          <t>VSS</t>
        </is>
      </c>
      <c r="BB33" s="26" t="n"/>
      <c r="BC33" s="26" t="inlineStr">
        <is>
          <t>VSS</t>
        </is>
      </c>
      <c r="BD33" s="26" t="n"/>
      <c r="BE33" s="26" t="inlineStr">
        <is>
          <t>VSS</t>
        </is>
      </c>
      <c r="BF33" s="26" t="n"/>
      <c r="BG33" s="26" t="inlineStr">
        <is>
          <t>VSS</t>
        </is>
      </c>
      <c r="BH33" s="26" t="n"/>
      <c r="BI33" s="26" t="inlineStr">
        <is>
          <t>VSS</t>
        </is>
      </c>
      <c r="BJ33" s="26" t="n"/>
      <c r="BK33" s="26" t="inlineStr">
        <is>
          <t>VSS</t>
        </is>
      </c>
      <c r="BL33" s="26" t="n"/>
      <c r="BM33" s="26" t="inlineStr">
        <is>
          <t>VSS</t>
        </is>
      </c>
      <c r="BN33" s="26" t="n"/>
      <c r="BO33" s="26" t="inlineStr">
        <is>
          <t>VSS</t>
        </is>
      </c>
      <c r="BP33" s="26" t="n"/>
      <c r="BQ33" s="26" t="inlineStr">
        <is>
          <t>VSS</t>
        </is>
      </c>
      <c r="BR33" s="26" t="n"/>
      <c r="BS33" s="26" t="inlineStr">
        <is>
          <t>VSS</t>
        </is>
      </c>
      <c r="BT33" s="26" t="n"/>
      <c r="BU33" s="26" t="inlineStr">
        <is>
          <t>VSS</t>
        </is>
      </c>
      <c r="BV33" s="26" t="n"/>
      <c r="BW33" s="26" t="inlineStr">
        <is>
          <t>VSS</t>
        </is>
      </c>
      <c r="BX33" s="26" t="n"/>
      <c r="BY33" s="26" t="inlineStr">
        <is>
          <t>VSS</t>
        </is>
      </c>
      <c r="BZ33" s="26" t="n"/>
      <c r="CA33" s="26" t="inlineStr">
        <is>
          <t>VSS</t>
        </is>
      </c>
      <c r="CB33" s="26" t="n"/>
      <c r="CC33" s="26" t="inlineStr">
        <is>
          <t>VSS</t>
        </is>
      </c>
      <c r="CD33" s="26" t="n"/>
      <c r="CE33" s="26" t="inlineStr">
        <is>
          <t>VSS</t>
        </is>
      </c>
      <c r="CF33" s="26" t="n"/>
      <c r="CG33" s="26" t="inlineStr">
        <is>
          <t>VSS</t>
        </is>
      </c>
      <c r="CH33" s="26" t="n"/>
      <c r="CI33" s="26" t="inlineStr">
        <is>
          <t>VSS</t>
        </is>
      </c>
      <c r="CJ33" s="2" t="n"/>
      <c r="CK33" s="26" t="inlineStr">
        <is>
          <t>VSS</t>
        </is>
      </c>
      <c r="CL33" s="2" t="n"/>
      <c r="CM33" s="63" t="inlineStr">
        <is>
          <t>VSS</t>
        </is>
      </c>
      <c r="CN33" s="2" t="n"/>
      <c r="CO33" s="26" t="inlineStr">
        <is>
          <t>VSS</t>
        </is>
      </c>
      <c r="CP33" s="26" t="n"/>
      <c r="CQ33" s="26" t="inlineStr">
        <is>
          <t>VSS</t>
        </is>
      </c>
      <c r="CR33" s="26" t="n"/>
      <c r="CS33" s="26" t="inlineStr">
        <is>
          <t>VSS</t>
        </is>
      </c>
      <c r="CT33" s="26" t="n"/>
      <c r="CU33" s="26" t="inlineStr">
        <is>
          <t>VSS</t>
        </is>
      </c>
      <c r="CV33" s="26" t="n"/>
      <c r="CW33" s="26" t="n"/>
    </row>
    <row r="34">
      <c r="B34" s="39">
        <f>B35+Parameters!$C$9/2</f>
        <v/>
      </c>
      <c r="C34" s="83" t="n"/>
      <c r="D34" s="26" t="inlineStr">
        <is>
          <t>VSS</t>
        </is>
      </c>
      <c r="E34" s="26" t="n"/>
      <c r="F34" s="45" t="inlineStr">
        <is>
          <t>VSS</t>
        </is>
      </c>
      <c r="G34" s="26" t="n"/>
      <c r="H34" s="26" t="inlineStr">
        <is>
          <t>VSS</t>
        </is>
      </c>
      <c r="I34" s="26" t="n"/>
      <c r="J34" s="26" t="inlineStr">
        <is>
          <t>VDD</t>
        </is>
      </c>
      <c r="K34" s="26" t="n"/>
      <c r="L34" s="26" t="inlineStr">
        <is>
          <t>VDD</t>
        </is>
      </c>
      <c r="M34" s="26" t="n"/>
      <c r="N34" s="26" t="inlineStr">
        <is>
          <t>VDD</t>
        </is>
      </c>
      <c r="O34" s="26" t="n"/>
      <c r="P34" s="26" t="inlineStr">
        <is>
          <t>VDD</t>
        </is>
      </c>
      <c r="Q34" s="26" t="n"/>
      <c r="R34" s="26" t="inlineStr">
        <is>
          <t>VDD</t>
        </is>
      </c>
      <c r="S34" s="26" t="n"/>
      <c r="T34" s="26" t="inlineStr">
        <is>
          <t>VDD</t>
        </is>
      </c>
      <c r="U34" s="26" t="n"/>
      <c r="V34" s="26" t="inlineStr">
        <is>
          <t>VDD</t>
        </is>
      </c>
      <c r="W34" s="26" t="n"/>
      <c r="X34" s="26" t="inlineStr">
        <is>
          <t>VDD</t>
        </is>
      </c>
      <c r="Y34" s="26" t="n"/>
      <c r="Z34" s="26" t="inlineStr">
        <is>
          <t>VDD</t>
        </is>
      </c>
      <c r="AA34" s="26" t="n"/>
      <c r="AB34" s="26" t="inlineStr">
        <is>
          <t>VDD</t>
        </is>
      </c>
      <c r="AC34" s="26" t="n"/>
      <c r="AD34" s="26" t="inlineStr">
        <is>
          <t>VDD</t>
        </is>
      </c>
      <c r="AE34" s="26" t="n"/>
      <c r="AF34" s="26" t="inlineStr">
        <is>
          <t>VDD</t>
        </is>
      </c>
      <c r="AG34" s="26" t="n"/>
      <c r="AH34" s="26" t="inlineStr">
        <is>
          <t>VDD</t>
        </is>
      </c>
      <c r="AI34" s="26" t="n"/>
      <c r="AJ34" s="26" t="inlineStr">
        <is>
          <t>VDD</t>
        </is>
      </c>
      <c r="AK34" s="26" t="n"/>
      <c r="AL34" s="26" t="inlineStr">
        <is>
          <t>VDD</t>
        </is>
      </c>
      <c r="AM34" s="26" t="n"/>
      <c r="AN34" s="26" t="inlineStr">
        <is>
          <t>VDD</t>
        </is>
      </c>
      <c r="AO34" s="26" t="n"/>
      <c r="AP34" s="26" t="inlineStr">
        <is>
          <t>VDD</t>
        </is>
      </c>
      <c r="AQ34" s="26" t="n"/>
      <c r="AR34" s="26" t="inlineStr">
        <is>
          <t>VDD</t>
        </is>
      </c>
      <c r="AS34" s="26" t="n"/>
      <c r="AT34" s="26" t="inlineStr">
        <is>
          <t>VDD</t>
        </is>
      </c>
      <c r="AU34" s="26" t="n"/>
      <c r="AV34" s="26" t="inlineStr">
        <is>
          <t>VDD</t>
        </is>
      </c>
      <c r="AW34" s="26" t="n"/>
      <c r="AX34" s="26" t="inlineStr">
        <is>
          <t>VDD</t>
        </is>
      </c>
      <c r="AY34" s="26" t="n"/>
      <c r="AZ34" s="26" t="inlineStr">
        <is>
          <t>VDD</t>
        </is>
      </c>
      <c r="BA34" s="26" t="n"/>
      <c r="BB34" s="26" t="inlineStr">
        <is>
          <t>VDD</t>
        </is>
      </c>
      <c r="BC34" s="26" t="n"/>
      <c r="BD34" s="26" t="inlineStr">
        <is>
          <t>VDD</t>
        </is>
      </c>
      <c r="BE34" s="26" t="n"/>
      <c r="BF34" s="26" t="inlineStr">
        <is>
          <t>VDD</t>
        </is>
      </c>
      <c r="BG34" s="26" t="n"/>
      <c r="BH34" s="26" t="inlineStr">
        <is>
          <t>VDD</t>
        </is>
      </c>
      <c r="BI34" s="26" t="n"/>
      <c r="BJ34" s="26" t="inlineStr">
        <is>
          <t>VDD</t>
        </is>
      </c>
      <c r="BK34" s="26" t="n"/>
      <c r="BL34" s="26" t="inlineStr">
        <is>
          <t>VDD</t>
        </is>
      </c>
      <c r="BM34" s="26" t="n"/>
      <c r="BN34" s="26" t="inlineStr">
        <is>
          <t>VDD</t>
        </is>
      </c>
      <c r="BO34" s="26" t="n"/>
      <c r="BP34" s="26" t="inlineStr">
        <is>
          <t>VDD</t>
        </is>
      </c>
      <c r="BQ34" s="26" t="n"/>
      <c r="BR34" s="26" t="inlineStr">
        <is>
          <t>VDD</t>
        </is>
      </c>
      <c r="BS34" s="26" t="n"/>
      <c r="BT34" s="26" t="inlineStr">
        <is>
          <t>VDD</t>
        </is>
      </c>
      <c r="BU34" s="26" t="n"/>
      <c r="BV34" s="26" t="inlineStr">
        <is>
          <t>VDD</t>
        </is>
      </c>
      <c r="BW34" s="26" t="n"/>
      <c r="BX34" s="26" t="inlineStr">
        <is>
          <t>VDD</t>
        </is>
      </c>
      <c r="BY34" s="26" t="n"/>
      <c r="BZ34" s="26" t="inlineStr">
        <is>
          <t>VDD</t>
        </is>
      </c>
      <c r="CA34" s="26" t="n"/>
      <c r="CB34" s="26" t="inlineStr">
        <is>
          <t>VDD</t>
        </is>
      </c>
      <c r="CC34" s="26" t="n"/>
      <c r="CD34" s="26" t="inlineStr">
        <is>
          <t>VDD</t>
        </is>
      </c>
      <c r="CE34" s="26" t="n"/>
      <c r="CF34" s="26" t="inlineStr">
        <is>
          <t>VDD</t>
        </is>
      </c>
      <c r="CG34" s="26" t="n"/>
      <c r="CH34" s="26" t="inlineStr">
        <is>
          <t>VDD</t>
        </is>
      </c>
      <c r="CI34" s="26" t="n"/>
      <c r="CJ34" s="26" t="inlineStr">
        <is>
          <t>VDD</t>
        </is>
      </c>
      <c r="CK34" s="26" t="n"/>
      <c r="CL34" s="26" t="inlineStr">
        <is>
          <t>VDD</t>
        </is>
      </c>
      <c r="CM34" s="26" t="n"/>
      <c r="CN34" s="63" t="inlineStr">
        <is>
          <t>VDD</t>
        </is>
      </c>
      <c r="CO34" s="2" t="n"/>
      <c r="CP34" s="26" t="inlineStr">
        <is>
          <t>VDD</t>
        </is>
      </c>
      <c r="CQ34" s="2" t="n"/>
      <c r="CR34" s="26" t="inlineStr">
        <is>
          <t>VDD</t>
        </is>
      </c>
      <c r="CS34" s="26" t="n"/>
      <c r="CT34" s="26" t="inlineStr">
        <is>
          <t>VDD</t>
        </is>
      </c>
      <c r="CU34" s="26" t="n"/>
      <c r="CV34" s="26" t="inlineStr">
        <is>
          <t>VDD</t>
        </is>
      </c>
      <c r="CW34" s="26" t="n"/>
    </row>
    <row r="35">
      <c r="B35" s="39">
        <f>B36+Parameters!$C$9/2</f>
        <v/>
      </c>
      <c r="C35" s="83" t="n"/>
      <c r="D35" s="26" t="n"/>
      <c r="E35" s="26" t="inlineStr">
        <is>
          <t>VSS</t>
        </is>
      </c>
      <c r="F35" s="45" t="n"/>
      <c r="G35" s="26" t="inlineStr">
        <is>
          <t>VSS</t>
        </is>
      </c>
      <c r="H35" s="26" t="n"/>
      <c r="I35" s="26" t="inlineStr">
        <is>
          <t>VSS</t>
        </is>
      </c>
      <c r="J35" s="26" t="n"/>
      <c r="K35" s="26" t="inlineStr">
        <is>
          <t>VSS</t>
        </is>
      </c>
      <c r="L35" s="26" t="n"/>
      <c r="M35" s="26" t="inlineStr">
        <is>
          <t>VSS</t>
        </is>
      </c>
      <c r="N35" s="26" t="n"/>
      <c r="O35" s="26" t="inlineStr">
        <is>
          <t>VSS</t>
        </is>
      </c>
      <c r="P35" s="26" t="n"/>
      <c r="Q35" s="26" t="inlineStr">
        <is>
          <t>VSS</t>
        </is>
      </c>
      <c r="R35" s="26" t="n"/>
      <c r="S35" s="26" t="inlineStr">
        <is>
          <t>VSS</t>
        </is>
      </c>
      <c r="T35" s="26" t="n"/>
      <c r="U35" s="26" t="inlineStr">
        <is>
          <t>VSS</t>
        </is>
      </c>
      <c r="V35" s="26" t="n"/>
      <c r="W35" s="26" t="inlineStr">
        <is>
          <t>VSS</t>
        </is>
      </c>
      <c r="X35" s="26" t="n"/>
      <c r="Y35" s="26" t="inlineStr">
        <is>
          <t>VSS</t>
        </is>
      </c>
      <c r="Z35" s="26" t="n"/>
      <c r="AA35" s="26" t="inlineStr">
        <is>
          <t>VSS</t>
        </is>
      </c>
      <c r="AB35" s="26" t="n"/>
      <c r="AC35" s="26" t="inlineStr">
        <is>
          <t>VSS</t>
        </is>
      </c>
      <c r="AD35" s="26" t="n"/>
      <c r="AE35" s="26" t="inlineStr">
        <is>
          <t>VSS</t>
        </is>
      </c>
      <c r="AF35" s="26" t="n"/>
      <c r="AG35" s="26" t="inlineStr">
        <is>
          <t>VSS</t>
        </is>
      </c>
      <c r="AH35" s="26" t="n"/>
      <c r="AI35" s="26" t="inlineStr">
        <is>
          <t>VSS</t>
        </is>
      </c>
      <c r="AJ35" s="26" t="n"/>
      <c r="AK35" s="26" t="inlineStr">
        <is>
          <t>VSS</t>
        </is>
      </c>
      <c r="AL35" s="26" t="n"/>
      <c r="AM35" s="26" t="inlineStr">
        <is>
          <t>VSS</t>
        </is>
      </c>
      <c r="AN35" s="26" t="n"/>
      <c r="AO35" s="26" t="inlineStr">
        <is>
          <t>VSS</t>
        </is>
      </c>
      <c r="AP35" s="26" t="n"/>
      <c r="AQ35" s="26" t="inlineStr">
        <is>
          <t>VSS</t>
        </is>
      </c>
      <c r="AR35" s="26" t="n"/>
      <c r="AS35" s="26" t="inlineStr">
        <is>
          <t>VSS</t>
        </is>
      </c>
      <c r="AT35" s="26" t="n"/>
      <c r="AU35" s="26" t="inlineStr">
        <is>
          <t>VSS</t>
        </is>
      </c>
      <c r="AV35" s="26" t="n"/>
      <c r="AW35" s="26" t="inlineStr">
        <is>
          <t>VSS</t>
        </is>
      </c>
      <c r="AX35" s="26" t="n"/>
      <c r="AY35" s="26" t="inlineStr">
        <is>
          <t>VSS</t>
        </is>
      </c>
      <c r="AZ35" s="26" t="n"/>
      <c r="BA35" s="26" t="inlineStr">
        <is>
          <t>VSS</t>
        </is>
      </c>
      <c r="BB35" s="26" t="n"/>
      <c r="BC35" s="26" t="inlineStr">
        <is>
          <t>VSS</t>
        </is>
      </c>
      <c r="BD35" s="26" t="n"/>
      <c r="BE35" s="26" t="inlineStr">
        <is>
          <t>VSS</t>
        </is>
      </c>
      <c r="BF35" s="26" t="n"/>
      <c r="BG35" s="26" t="inlineStr">
        <is>
          <t>VSS</t>
        </is>
      </c>
      <c r="BH35" s="26" t="n"/>
      <c r="BI35" s="26" t="inlineStr">
        <is>
          <t>VSS</t>
        </is>
      </c>
      <c r="BJ35" s="26" t="n"/>
      <c r="BK35" s="26" t="inlineStr">
        <is>
          <t>VSS</t>
        </is>
      </c>
      <c r="BL35" s="26" t="n"/>
      <c r="BM35" s="26" t="inlineStr">
        <is>
          <t>VSS</t>
        </is>
      </c>
      <c r="BN35" s="26" t="n"/>
      <c r="BO35" s="26" t="inlineStr">
        <is>
          <t>VSS</t>
        </is>
      </c>
      <c r="BP35" s="26" t="n"/>
      <c r="BQ35" s="26" t="inlineStr">
        <is>
          <t>VSS</t>
        </is>
      </c>
      <c r="BR35" s="26" t="n"/>
      <c r="BS35" s="26" t="inlineStr">
        <is>
          <t>VSS</t>
        </is>
      </c>
      <c r="BT35" s="26" t="n"/>
      <c r="BU35" s="26" t="inlineStr">
        <is>
          <t>VSS</t>
        </is>
      </c>
      <c r="BV35" s="26" t="n"/>
      <c r="BW35" s="26" t="inlineStr">
        <is>
          <t>VSS</t>
        </is>
      </c>
      <c r="BX35" s="26" t="n"/>
      <c r="BY35" s="26" t="inlineStr">
        <is>
          <t>VSS</t>
        </is>
      </c>
      <c r="BZ35" s="26" t="n"/>
      <c r="CA35" s="26" t="inlineStr">
        <is>
          <t>VSS</t>
        </is>
      </c>
      <c r="CB35" s="26" t="n"/>
      <c r="CC35" s="26" t="inlineStr">
        <is>
          <t>VSS</t>
        </is>
      </c>
      <c r="CD35" s="26" t="n"/>
      <c r="CE35" s="26" t="inlineStr">
        <is>
          <t>VSS</t>
        </is>
      </c>
      <c r="CF35" s="26" t="n"/>
      <c r="CG35" s="26" t="inlineStr">
        <is>
          <t>VSS</t>
        </is>
      </c>
      <c r="CH35" s="26" t="n"/>
      <c r="CI35" s="26" t="inlineStr">
        <is>
          <t>BP_DTO</t>
        </is>
      </c>
      <c r="CJ35" s="2" t="n"/>
      <c r="CK35" s="26" t="inlineStr">
        <is>
          <t>VSS</t>
        </is>
      </c>
      <c r="CL35" s="2" t="n"/>
      <c r="CM35" s="63" t="inlineStr">
        <is>
          <t>VSS</t>
        </is>
      </c>
      <c r="CN35" s="26" t="n"/>
      <c r="CO35" s="26" t="inlineStr">
        <is>
          <t>VSS</t>
        </is>
      </c>
      <c r="CP35" s="26" t="n"/>
      <c r="CQ35" s="26" t="inlineStr">
        <is>
          <t>VSS</t>
        </is>
      </c>
      <c r="CR35" s="26" t="n"/>
      <c r="CS35" s="26" t="inlineStr">
        <is>
          <t>VSS</t>
        </is>
      </c>
      <c r="CT35" s="26" t="n"/>
      <c r="CU35" s="26" t="inlineStr">
        <is>
          <t>VSS</t>
        </is>
      </c>
      <c r="CV35" s="26" t="n"/>
      <c r="CW35" s="26" t="n"/>
    </row>
    <row r="36">
      <c r="B36" s="39">
        <f>B37+Parameters!$C$9/2</f>
        <v/>
      </c>
      <c r="C36" s="83" t="n"/>
      <c r="D36" s="26" t="inlineStr">
        <is>
          <t>VSS</t>
        </is>
      </c>
      <c r="E36" s="26" t="n"/>
      <c r="F36" s="45" t="inlineStr">
        <is>
          <t>VSS</t>
        </is>
      </c>
      <c r="G36" s="26" t="n"/>
      <c r="H36" s="26" t="inlineStr">
        <is>
          <t>VSS</t>
        </is>
      </c>
      <c r="I36" s="26" t="n"/>
      <c r="J36" s="26" t="inlineStr">
        <is>
          <t>VDD</t>
        </is>
      </c>
      <c r="K36" s="26" t="n"/>
      <c r="L36" s="26" t="inlineStr">
        <is>
          <t>VDD</t>
        </is>
      </c>
      <c r="M36" s="26" t="n"/>
      <c r="N36" s="26" t="inlineStr">
        <is>
          <t>VDD</t>
        </is>
      </c>
      <c r="O36" s="26" t="n"/>
      <c r="P36" s="26" t="inlineStr">
        <is>
          <t>VDD</t>
        </is>
      </c>
      <c r="Q36" s="26" t="n"/>
      <c r="R36" s="26" t="inlineStr">
        <is>
          <t>VDD</t>
        </is>
      </c>
      <c r="S36" s="26" t="n"/>
      <c r="T36" s="26" t="inlineStr">
        <is>
          <t>VDD</t>
        </is>
      </c>
      <c r="U36" s="26" t="n"/>
      <c r="V36" s="26" t="inlineStr">
        <is>
          <t>VDD</t>
        </is>
      </c>
      <c r="W36" s="26" t="n"/>
      <c r="X36" s="26" t="inlineStr">
        <is>
          <t>VDD</t>
        </is>
      </c>
      <c r="Y36" s="26" t="n"/>
      <c r="Z36" s="26" t="inlineStr">
        <is>
          <t>VDD</t>
        </is>
      </c>
      <c r="AA36" s="26" t="n"/>
      <c r="AB36" s="26" t="inlineStr">
        <is>
          <t>VDD</t>
        </is>
      </c>
      <c r="AC36" s="26" t="n"/>
      <c r="AD36" s="26" t="inlineStr">
        <is>
          <t>VDD</t>
        </is>
      </c>
      <c r="AE36" s="26" t="n"/>
      <c r="AF36" s="26" t="inlineStr">
        <is>
          <t>VDD</t>
        </is>
      </c>
      <c r="AG36" s="26" t="n"/>
      <c r="AH36" s="26" t="inlineStr">
        <is>
          <t>VDD</t>
        </is>
      </c>
      <c r="AI36" s="26" t="n"/>
      <c r="AJ36" s="26" t="inlineStr">
        <is>
          <t>VDD</t>
        </is>
      </c>
      <c r="AK36" s="26" t="n"/>
      <c r="AL36" s="26" t="inlineStr">
        <is>
          <t>VDD</t>
        </is>
      </c>
      <c r="AM36" s="26" t="n"/>
      <c r="AN36" s="26" t="inlineStr">
        <is>
          <t>VDD</t>
        </is>
      </c>
      <c r="AO36" s="26" t="n"/>
      <c r="AP36" s="26" t="inlineStr">
        <is>
          <t>VDD</t>
        </is>
      </c>
      <c r="AQ36" s="26" t="n"/>
      <c r="AR36" s="26" t="inlineStr">
        <is>
          <t>VDD</t>
        </is>
      </c>
      <c r="AS36" s="26" t="n"/>
      <c r="AT36" s="26" t="inlineStr">
        <is>
          <t>VDD</t>
        </is>
      </c>
      <c r="AU36" s="26" t="n"/>
      <c r="AV36" s="26" t="inlineStr">
        <is>
          <t>VDD</t>
        </is>
      </c>
      <c r="AW36" s="26" t="n"/>
      <c r="AX36" s="26" t="inlineStr">
        <is>
          <t>VDD</t>
        </is>
      </c>
      <c r="AY36" s="26" t="n"/>
      <c r="AZ36" s="26" t="inlineStr">
        <is>
          <t>VDD</t>
        </is>
      </c>
      <c r="BA36" s="26" t="n"/>
      <c r="BB36" s="26" t="inlineStr">
        <is>
          <t>VDD</t>
        </is>
      </c>
      <c r="BC36" s="26" t="n"/>
      <c r="BD36" s="26" t="inlineStr">
        <is>
          <t>VDD</t>
        </is>
      </c>
      <c r="BE36" s="26" t="n"/>
      <c r="BF36" s="26" t="inlineStr">
        <is>
          <t>VDD</t>
        </is>
      </c>
      <c r="BG36" s="26" t="n"/>
      <c r="BH36" s="26" t="inlineStr">
        <is>
          <t>VDD</t>
        </is>
      </c>
      <c r="BI36" s="26" t="n"/>
      <c r="BJ36" s="26" t="inlineStr">
        <is>
          <t>VDD</t>
        </is>
      </c>
      <c r="BK36" s="26" t="n"/>
      <c r="BL36" s="26" t="inlineStr">
        <is>
          <t>VDD</t>
        </is>
      </c>
      <c r="BM36" s="26" t="n"/>
      <c r="BN36" s="26" t="inlineStr">
        <is>
          <t>VDD</t>
        </is>
      </c>
      <c r="BO36" s="26" t="n"/>
      <c r="BP36" s="26" t="inlineStr">
        <is>
          <t>VDD</t>
        </is>
      </c>
      <c r="BQ36" s="26" t="n"/>
      <c r="BR36" s="26" t="inlineStr">
        <is>
          <t>VDD</t>
        </is>
      </c>
      <c r="BS36" s="26" t="n"/>
      <c r="BT36" s="26" t="inlineStr">
        <is>
          <t>VDD</t>
        </is>
      </c>
      <c r="BU36" s="26" t="n"/>
      <c r="BV36" s="26" t="inlineStr">
        <is>
          <t>VDD</t>
        </is>
      </c>
      <c r="BW36" s="26" t="n"/>
      <c r="BX36" s="26" t="inlineStr">
        <is>
          <t>VDD</t>
        </is>
      </c>
      <c r="BY36" s="26" t="n"/>
      <c r="BZ36" s="26" t="inlineStr">
        <is>
          <t>VDD</t>
        </is>
      </c>
      <c r="CA36" s="26" t="n"/>
      <c r="CB36" s="26" t="inlineStr">
        <is>
          <t>VDD</t>
        </is>
      </c>
      <c r="CC36" s="26" t="n"/>
      <c r="CD36" s="26" t="inlineStr">
        <is>
          <t>VDD</t>
        </is>
      </c>
      <c r="CE36" s="26" t="n"/>
      <c r="CF36" s="26" t="inlineStr">
        <is>
          <t>BP_ZN</t>
        </is>
      </c>
      <c r="CG36" s="26" t="n"/>
      <c r="CH36" s="26" t="inlineStr">
        <is>
          <t>BP_ATO</t>
        </is>
      </c>
      <c r="CI36" s="26" t="n"/>
      <c r="CJ36" s="26" t="inlineStr">
        <is>
          <t>VDD</t>
        </is>
      </c>
      <c r="CK36" s="26" t="n"/>
      <c r="CL36" s="26" t="inlineStr">
        <is>
          <t>VDD</t>
        </is>
      </c>
      <c r="CM36" s="2" t="n"/>
      <c r="CN36" s="63" t="inlineStr">
        <is>
          <t>VDD</t>
        </is>
      </c>
      <c r="CO36" s="2" t="n"/>
      <c r="CP36" s="26" t="inlineStr">
        <is>
          <t>VDD</t>
        </is>
      </c>
      <c r="CQ36" s="2" t="n"/>
      <c r="CR36" s="26" t="inlineStr">
        <is>
          <t>VDD</t>
        </is>
      </c>
      <c r="CS36" s="26" t="n"/>
      <c r="CT36" s="26" t="inlineStr">
        <is>
          <t>VDD</t>
        </is>
      </c>
      <c r="CU36" s="26" t="n"/>
      <c r="CV36" s="26" t="inlineStr">
        <is>
          <t>VDD</t>
        </is>
      </c>
      <c r="CW36" s="26" t="n"/>
    </row>
    <row r="37">
      <c r="B37" s="39">
        <f>B38+Parameters!$C$9/2</f>
        <v/>
      </c>
      <c r="C37" s="83" t="n"/>
      <c r="D37" s="26" t="n"/>
      <c r="E37" s="26" t="inlineStr">
        <is>
          <t>VSS</t>
        </is>
      </c>
      <c r="F37" s="45" t="n"/>
      <c r="G37" s="26" t="inlineStr">
        <is>
          <t>VSS</t>
        </is>
      </c>
      <c r="H37" s="26" t="n"/>
      <c r="I37" s="26" t="inlineStr">
        <is>
          <t>VSS</t>
        </is>
      </c>
      <c r="J37" s="26" t="n"/>
      <c r="K37" s="26" t="inlineStr">
        <is>
          <t>VSS</t>
        </is>
      </c>
      <c r="L37" s="26" t="n"/>
      <c r="M37" s="26" t="inlineStr">
        <is>
          <t>VSS</t>
        </is>
      </c>
      <c r="N37" s="26" t="n"/>
      <c r="O37" s="26" t="inlineStr">
        <is>
          <t>VSS</t>
        </is>
      </c>
      <c r="P37" s="26" t="n"/>
      <c r="Q37" s="26" t="inlineStr">
        <is>
          <t>VCCAON</t>
        </is>
      </c>
      <c r="R37" s="26" t="n"/>
      <c r="S37" s="26" t="inlineStr">
        <is>
          <t>VSS</t>
        </is>
      </c>
      <c r="T37" s="26" t="n"/>
      <c r="U37" s="26" t="inlineStr">
        <is>
          <t>VSS</t>
        </is>
      </c>
      <c r="V37" s="26" t="n"/>
      <c r="W37" s="26" t="inlineStr">
        <is>
          <t>VSS</t>
        </is>
      </c>
      <c r="X37" s="26" t="n"/>
      <c r="Y37" s="26" t="inlineStr">
        <is>
          <t>VSS</t>
        </is>
      </c>
      <c r="Z37" s="26" t="n"/>
      <c r="AA37" s="26" t="inlineStr">
        <is>
          <t>VCCAON</t>
        </is>
      </c>
      <c r="AB37" s="26" t="n"/>
      <c r="AC37" s="26" t="inlineStr">
        <is>
          <t>VSS</t>
        </is>
      </c>
      <c r="AD37" s="26" t="n"/>
      <c r="AE37" s="26" t="inlineStr">
        <is>
          <t>VSS</t>
        </is>
      </c>
      <c r="AF37" s="26" t="n"/>
      <c r="AG37" s="26" t="inlineStr">
        <is>
          <t>VSS</t>
        </is>
      </c>
      <c r="AH37" s="26" t="n"/>
      <c r="AI37" s="26" t="inlineStr">
        <is>
          <t>VSS</t>
        </is>
      </c>
      <c r="AJ37" s="26" t="n"/>
      <c r="AK37" s="26" t="inlineStr">
        <is>
          <t>VCCAON</t>
        </is>
      </c>
      <c r="AL37" s="26" t="n"/>
      <c r="AM37" s="26" t="inlineStr">
        <is>
          <t>VSS</t>
        </is>
      </c>
      <c r="AN37" s="26" t="n"/>
      <c r="AO37" s="26" t="inlineStr">
        <is>
          <t>VSS</t>
        </is>
      </c>
      <c r="AP37" s="26" t="n"/>
      <c r="AQ37" s="26" t="inlineStr">
        <is>
          <t>VSS</t>
        </is>
      </c>
      <c r="AR37" s="26" t="n"/>
      <c r="AS37" s="26" t="inlineStr">
        <is>
          <t>VSS</t>
        </is>
      </c>
      <c r="AT37" s="26" t="n"/>
      <c r="AU37" s="26" t="inlineStr">
        <is>
          <t>VCCAON</t>
        </is>
      </c>
      <c r="AV37" s="26" t="n"/>
      <c r="AW37" s="26" t="inlineStr">
        <is>
          <t>VSS</t>
        </is>
      </c>
      <c r="AX37" s="26" t="n"/>
      <c r="AY37" s="26" t="inlineStr">
        <is>
          <t>VSS</t>
        </is>
      </c>
      <c r="AZ37" s="26" t="n"/>
      <c r="BA37" s="26" t="inlineStr">
        <is>
          <t>VSS</t>
        </is>
      </c>
      <c r="BB37" s="26" t="n"/>
      <c r="BC37" s="26" t="inlineStr">
        <is>
          <t>VSS</t>
        </is>
      </c>
      <c r="BD37" s="26" t="n"/>
      <c r="BE37" s="26" t="inlineStr">
        <is>
          <t>VCCAON</t>
        </is>
      </c>
      <c r="BF37" s="26" t="n"/>
      <c r="BG37" s="26" t="inlineStr">
        <is>
          <t>VSS</t>
        </is>
      </c>
      <c r="BH37" s="26" t="n"/>
      <c r="BI37" s="26" t="inlineStr">
        <is>
          <t>VSS</t>
        </is>
      </c>
      <c r="BJ37" s="26" t="n"/>
      <c r="BK37" s="26" t="inlineStr">
        <is>
          <t>VSS</t>
        </is>
      </c>
      <c r="BL37" s="26" t="n"/>
      <c r="BM37" s="26" t="inlineStr">
        <is>
          <t>VSS</t>
        </is>
      </c>
      <c r="BN37" s="26" t="n"/>
      <c r="BO37" s="26" t="inlineStr">
        <is>
          <t>VCCAON</t>
        </is>
      </c>
      <c r="BP37" s="26" t="n"/>
      <c r="BQ37" s="26" t="inlineStr">
        <is>
          <t>VSS</t>
        </is>
      </c>
      <c r="BR37" s="26" t="n"/>
      <c r="BS37" s="26" t="inlineStr">
        <is>
          <t>VSS</t>
        </is>
      </c>
      <c r="BT37" s="26" t="n"/>
      <c r="BU37" s="26" t="inlineStr">
        <is>
          <t>VSS</t>
        </is>
      </c>
      <c r="BV37" s="26" t="n"/>
      <c r="BW37" s="26" t="inlineStr">
        <is>
          <t>VSS</t>
        </is>
      </c>
      <c r="BX37" s="26" t="n"/>
      <c r="BY37" s="26" t="inlineStr">
        <is>
          <t>VCCAON</t>
        </is>
      </c>
      <c r="BZ37" s="26" t="n"/>
      <c r="CA37" s="26" t="inlineStr">
        <is>
          <t>VSS</t>
        </is>
      </c>
      <c r="CB37" s="26" t="n"/>
      <c r="CC37" s="26" t="inlineStr">
        <is>
          <t>VSS</t>
        </is>
      </c>
      <c r="CD37" s="26" t="n"/>
      <c r="CE37" s="26" t="inlineStr">
        <is>
          <t>VSS</t>
        </is>
      </c>
      <c r="CF37" s="26" t="n"/>
      <c r="CG37" s="26" t="inlineStr">
        <is>
          <t>VSS</t>
        </is>
      </c>
      <c r="CH37" s="26" t="n"/>
      <c r="CI37" s="26" t="inlineStr">
        <is>
          <t>BP_DTO</t>
        </is>
      </c>
      <c r="CJ37" s="2" t="n"/>
      <c r="CK37" s="26" t="inlineStr">
        <is>
          <t>VSS</t>
        </is>
      </c>
      <c r="CL37" s="2" t="n"/>
      <c r="CM37" s="26" t="inlineStr">
        <is>
          <t>VSS</t>
        </is>
      </c>
      <c r="CN37" s="26" t="n"/>
      <c r="CO37" s="26" t="inlineStr">
        <is>
          <t>VSS</t>
        </is>
      </c>
      <c r="CP37" s="26" t="n"/>
      <c r="CQ37" s="26" t="inlineStr">
        <is>
          <t>VSS</t>
        </is>
      </c>
      <c r="CR37" s="26" t="n"/>
      <c r="CS37" s="26" t="inlineStr">
        <is>
          <t>VSS</t>
        </is>
      </c>
      <c r="CT37" s="26" t="n"/>
      <c r="CU37" s="26" t="inlineStr">
        <is>
          <t>VSS</t>
        </is>
      </c>
      <c r="CV37" s="26" t="n"/>
      <c r="CW37" s="26" t="n"/>
    </row>
    <row r="38">
      <c r="B38" s="39">
        <f>B39+Parameters!$C$9/2</f>
        <v/>
      </c>
      <c r="C38" s="83" t="n"/>
      <c r="D38" s="26" t="inlineStr">
        <is>
          <t>VSS</t>
        </is>
      </c>
      <c r="E38" s="26" t="n"/>
      <c r="F38" s="45" t="inlineStr">
        <is>
          <t>VSS</t>
        </is>
      </c>
      <c r="G38" s="26" t="n"/>
      <c r="H38" s="26" t="inlineStr">
        <is>
          <t>VSS</t>
        </is>
      </c>
      <c r="I38" s="26" t="n"/>
      <c r="J38" s="26" t="inlineStr">
        <is>
          <t>VDD</t>
        </is>
      </c>
      <c r="K38" s="26" t="n"/>
      <c r="L38" s="26" t="inlineStr">
        <is>
          <t>VDD</t>
        </is>
      </c>
      <c r="M38" s="26" t="n"/>
      <c r="N38" s="26" t="inlineStr">
        <is>
          <t>VDD</t>
        </is>
      </c>
      <c r="O38" s="26" t="n"/>
      <c r="P38" s="26" t="inlineStr">
        <is>
          <t>VDD</t>
        </is>
      </c>
      <c r="Q38" s="26" t="n"/>
      <c r="R38" s="56" t="inlineStr">
        <is>
          <t>VDD</t>
        </is>
      </c>
      <c r="S38" s="26" t="n"/>
      <c r="T38" s="26" t="inlineStr">
        <is>
          <t>VDD</t>
        </is>
      </c>
      <c r="U38" s="26" t="n"/>
      <c r="V38" s="26" t="inlineStr">
        <is>
          <t>VDD</t>
        </is>
      </c>
      <c r="W38" s="26" t="n"/>
      <c r="X38" s="26" t="inlineStr">
        <is>
          <t>VDD</t>
        </is>
      </c>
      <c r="Y38" s="26" t="n"/>
      <c r="Z38" s="26" t="inlineStr">
        <is>
          <t>VDD</t>
        </is>
      </c>
      <c r="AA38" s="26" t="n"/>
      <c r="AB38" s="56" t="inlineStr">
        <is>
          <t>VDD</t>
        </is>
      </c>
      <c r="AC38" s="26" t="n"/>
      <c r="AD38" s="26" t="inlineStr">
        <is>
          <t>VDD</t>
        </is>
      </c>
      <c r="AE38" s="26" t="n"/>
      <c r="AF38" s="26" t="inlineStr">
        <is>
          <t>VDD</t>
        </is>
      </c>
      <c r="AG38" s="26" t="n"/>
      <c r="AH38" s="26" t="inlineStr">
        <is>
          <t>VDD</t>
        </is>
      </c>
      <c r="AI38" s="26" t="n"/>
      <c r="AJ38" s="26" t="inlineStr">
        <is>
          <t>VDD</t>
        </is>
      </c>
      <c r="AK38" s="26" t="n"/>
      <c r="AL38" s="56" t="inlineStr">
        <is>
          <t>VDD</t>
        </is>
      </c>
      <c r="AM38" s="26" t="n"/>
      <c r="AN38" s="26" t="inlineStr">
        <is>
          <t>VDD</t>
        </is>
      </c>
      <c r="AO38" s="26" t="n"/>
      <c r="AP38" s="26" t="inlineStr">
        <is>
          <t>VDD</t>
        </is>
      </c>
      <c r="AQ38" s="26" t="n"/>
      <c r="AR38" s="26" t="inlineStr">
        <is>
          <t>VDD</t>
        </is>
      </c>
      <c r="AS38" s="26" t="n"/>
      <c r="AT38" s="26" t="inlineStr">
        <is>
          <t>VDD</t>
        </is>
      </c>
      <c r="AU38" s="26" t="n"/>
      <c r="AV38" s="56" t="inlineStr">
        <is>
          <t>VDD</t>
        </is>
      </c>
      <c r="AW38" s="26" t="n"/>
      <c r="AX38" s="26" t="inlineStr">
        <is>
          <t>VDD</t>
        </is>
      </c>
      <c r="AY38" s="26" t="n"/>
      <c r="AZ38" s="26" t="inlineStr">
        <is>
          <t>VDD</t>
        </is>
      </c>
      <c r="BA38" s="26" t="n"/>
      <c r="BB38" s="26" t="inlineStr">
        <is>
          <t>VDD</t>
        </is>
      </c>
      <c r="BC38" s="26" t="n"/>
      <c r="BD38" s="26" t="inlineStr">
        <is>
          <t>VDD</t>
        </is>
      </c>
      <c r="BE38" s="26" t="n"/>
      <c r="BF38" s="56" t="inlineStr">
        <is>
          <t>VDD</t>
        </is>
      </c>
      <c r="BG38" s="26" t="n"/>
      <c r="BH38" s="26" t="inlineStr">
        <is>
          <t>VDD</t>
        </is>
      </c>
      <c r="BI38" s="26" t="n"/>
      <c r="BJ38" s="26" t="inlineStr">
        <is>
          <t>VDD</t>
        </is>
      </c>
      <c r="BK38" s="26" t="n"/>
      <c r="BL38" s="26" t="inlineStr">
        <is>
          <t>VDD</t>
        </is>
      </c>
      <c r="BM38" s="26" t="n"/>
      <c r="BN38" s="26" t="inlineStr">
        <is>
          <t>VDD</t>
        </is>
      </c>
      <c r="BO38" s="26" t="n"/>
      <c r="BP38" s="56" t="inlineStr">
        <is>
          <t>VDD</t>
        </is>
      </c>
      <c r="BQ38" s="26" t="n"/>
      <c r="BR38" s="26" t="inlineStr">
        <is>
          <t>VDD</t>
        </is>
      </c>
      <c r="BS38" s="26" t="n"/>
      <c r="BT38" s="26" t="inlineStr">
        <is>
          <t>VDD</t>
        </is>
      </c>
      <c r="BU38" s="26" t="n"/>
      <c r="BV38" s="26" t="inlineStr">
        <is>
          <t>VDD</t>
        </is>
      </c>
      <c r="BW38" s="26" t="n"/>
      <c r="BX38" s="26" t="inlineStr">
        <is>
          <t>VDD</t>
        </is>
      </c>
      <c r="BY38" s="26" t="n"/>
      <c r="BZ38" s="56" t="inlineStr">
        <is>
          <t>VDD</t>
        </is>
      </c>
      <c r="CA38" s="26" t="n"/>
      <c r="CB38" s="26" t="inlineStr">
        <is>
          <t>VDD</t>
        </is>
      </c>
      <c r="CC38" s="26" t="n"/>
      <c r="CD38" s="26" t="inlineStr">
        <is>
          <t>VDD</t>
        </is>
      </c>
      <c r="CE38" s="26" t="n"/>
      <c r="CF38" s="26" t="inlineStr">
        <is>
          <t>BP_ZN</t>
        </is>
      </c>
      <c r="CG38" s="26" t="n"/>
      <c r="CH38" s="26" t="inlineStr">
        <is>
          <t>BP_ATO</t>
        </is>
      </c>
      <c r="CI38" s="26" t="n"/>
      <c r="CJ38" s="26" t="inlineStr">
        <is>
          <t>VDD</t>
        </is>
      </c>
      <c r="CK38" s="26" t="n"/>
      <c r="CL38" s="26" t="inlineStr">
        <is>
          <t>VDD</t>
        </is>
      </c>
      <c r="CM38" s="2" t="n"/>
      <c r="CN38" s="26" t="inlineStr">
        <is>
          <t>VDD</t>
        </is>
      </c>
      <c r="CO38" s="2" t="n"/>
      <c r="CP38" s="26" t="inlineStr">
        <is>
          <t>VDD</t>
        </is>
      </c>
      <c r="CQ38" s="2" t="n"/>
      <c r="CR38" s="26" t="inlineStr">
        <is>
          <t>VDD</t>
        </is>
      </c>
      <c r="CS38" s="26" t="n"/>
      <c r="CT38" s="26" t="inlineStr">
        <is>
          <t>VDD</t>
        </is>
      </c>
      <c r="CU38" s="26" t="n"/>
      <c r="CV38" s="26" t="inlineStr">
        <is>
          <t>VDD</t>
        </is>
      </c>
      <c r="CW38" s="26" t="n"/>
    </row>
    <row r="39">
      <c r="B39" s="39">
        <f>B40+Parameters!$C$9/2</f>
        <v/>
      </c>
      <c r="C39" s="83" t="n"/>
      <c r="D39" s="26" t="n"/>
      <c r="E39" s="26" t="inlineStr">
        <is>
          <t>VSS</t>
        </is>
      </c>
      <c r="F39" s="45" t="n"/>
      <c r="G39" s="26" t="inlineStr">
        <is>
          <t>VSS</t>
        </is>
      </c>
      <c r="H39" s="26" t="n"/>
      <c r="I39" s="26" t="inlineStr">
        <is>
          <t>VSS</t>
        </is>
      </c>
      <c r="J39" s="26" t="n"/>
      <c r="K39" s="26" t="inlineStr">
        <is>
          <t>VSS</t>
        </is>
      </c>
      <c r="L39" s="26" t="n"/>
      <c r="M39" s="26" t="inlineStr">
        <is>
          <t>VSS</t>
        </is>
      </c>
      <c r="N39" s="26" t="n"/>
      <c r="O39" s="26" t="inlineStr">
        <is>
          <t>VSS</t>
        </is>
      </c>
      <c r="P39" s="26" t="n"/>
      <c r="Q39" s="26" t="inlineStr">
        <is>
          <t>VCCAON</t>
        </is>
      </c>
      <c r="R39" s="26" t="n"/>
      <c r="S39" s="26" t="inlineStr">
        <is>
          <t>VSS</t>
        </is>
      </c>
      <c r="T39" s="26" t="n"/>
      <c r="U39" s="26" t="inlineStr">
        <is>
          <t>VSS</t>
        </is>
      </c>
      <c r="V39" s="26" t="n"/>
      <c r="W39" s="26" t="inlineStr">
        <is>
          <t>VSS</t>
        </is>
      </c>
      <c r="X39" s="26" t="n"/>
      <c r="Y39" s="26" t="inlineStr">
        <is>
          <t>VSS</t>
        </is>
      </c>
      <c r="Z39" s="26" t="n"/>
      <c r="AA39" s="26" t="inlineStr">
        <is>
          <t>VCCAON</t>
        </is>
      </c>
      <c r="AB39" s="26" t="n"/>
      <c r="AC39" s="26" t="inlineStr">
        <is>
          <t>VSS</t>
        </is>
      </c>
      <c r="AD39" s="26" t="n"/>
      <c r="AE39" s="26" t="inlineStr">
        <is>
          <t>VSS</t>
        </is>
      </c>
      <c r="AF39" s="26" t="n"/>
      <c r="AG39" s="26" t="inlineStr">
        <is>
          <t>VSS</t>
        </is>
      </c>
      <c r="AH39" s="26" t="n"/>
      <c r="AI39" s="26" t="inlineStr">
        <is>
          <t>VSS</t>
        </is>
      </c>
      <c r="AJ39" s="26" t="n"/>
      <c r="AK39" s="26" t="inlineStr">
        <is>
          <t>VCCAON</t>
        </is>
      </c>
      <c r="AL39" s="26" t="n"/>
      <c r="AM39" s="26" t="inlineStr">
        <is>
          <t>VSS</t>
        </is>
      </c>
      <c r="AN39" s="26" t="n"/>
      <c r="AO39" s="26" t="inlineStr">
        <is>
          <t>VSS</t>
        </is>
      </c>
      <c r="AP39" s="26" t="n"/>
      <c r="AQ39" s="26" t="inlineStr">
        <is>
          <t>VSS</t>
        </is>
      </c>
      <c r="AR39" s="26" t="n"/>
      <c r="AS39" s="26" t="inlineStr">
        <is>
          <t>VSS</t>
        </is>
      </c>
      <c r="AT39" s="26" t="n"/>
      <c r="AU39" s="26" t="inlineStr">
        <is>
          <t>VCCAON</t>
        </is>
      </c>
      <c r="AV39" s="26" t="n"/>
      <c r="AW39" s="26" t="inlineStr">
        <is>
          <t>VSS</t>
        </is>
      </c>
      <c r="AX39" s="26" t="n"/>
      <c r="AY39" s="26" t="inlineStr">
        <is>
          <t>VSS</t>
        </is>
      </c>
      <c r="AZ39" s="26" t="n"/>
      <c r="BA39" s="26" t="inlineStr">
        <is>
          <t>VSS</t>
        </is>
      </c>
      <c r="BB39" s="26" t="n"/>
      <c r="BC39" s="26" t="inlineStr">
        <is>
          <t>VSS</t>
        </is>
      </c>
      <c r="BD39" s="26" t="n"/>
      <c r="BE39" s="26" t="inlineStr">
        <is>
          <t>VCCAON</t>
        </is>
      </c>
      <c r="BF39" s="26" t="n"/>
      <c r="BG39" s="26" t="inlineStr">
        <is>
          <t>VSS</t>
        </is>
      </c>
      <c r="BH39" s="26" t="n"/>
      <c r="BI39" s="26" t="inlineStr">
        <is>
          <t>VSS</t>
        </is>
      </c>
      <c r="BJ39" s="26" t="n"/>
      <c r="BK39" s="26" t="inlineStr">
        <is>
          <t>VSS</t>
        </is>
      </c>
      <c r="BL39" s="26" t="n"/>
      <c r="BM39" s="26" t="inlineStr">
        <is>
          <t>VSS</t>
        </is>
      </c>
      <c r="BN39" s="26" t="n"/>
      <c r="BO39" s="26" t="inlineStr">
        <is>
          <t>VCCAON</t>
        </is>
      </c>
      <c r="BP39" s="26" t="n"/>
      <c r="BQ39" s="26" t="inlineStr">
        <is>
          <t>VSS</t>
        </is>
      </c>
      <c r="BR39" s="26" t="n"/>
      <c r="BS39" s="26" t="inlineStr">
        <is>
          <t>VSS</t>
        </is>
      </c>
      <c r="BT39" s="26" t="n"/>
      <c r="BU39" s="26" t="inlineStr">
        <is>
          <t>VSS</t>
        </is>
      </c>
      <c r="BV39" s="26" t="n"/>
      <c r="BW39" s="26" t="inlineStr">
        <is>
          <t>VSS</t>
        </is>
      </c>
      <c r="BX39" s="26" t="n"/>
      <c r="BY39" s="26" t="inlineStr">
        <is>
          <t>VCCAON</t>
        </is>
      </c>
      <c r="BZ39" s="26" t="n"/>
      <c r="CA39" s="26" t="inlineStr">
        <is>
          <t>VSS</t>
        </is>
      </c>
      <c r="CB39" s="26" t="n"/>
      <c r="CC39" s="26" t="inlineStr">
        <is>
          <t>VSS</t>
        </is>
      </c>
      <c r="CD39" s="26" t="n"/>
      <c r="CE39" s="26" t="inlineStr">
        <is>
          <t>VSS</t>
        </is>
      </c>
      <c r="CF39" s="26" t="n"/>
      <c r="CG39" s="26" t="inlineStr">
        <is>
          <t>VSS</t>
        </is>
      </c>
      <c r="CH39" s="26" t="n"/>
      <c r="CI39" s="26" t="inlineStr">
        <is>
          <t>VCCAON</t>
        </is>
      </c>
      <c r="CJ39" s="26" t="n"/>
      <c r="CK39" s="26" t="inlineStr">
        <is>
          <t>VSS</t>
        </is>
      </c>
      <c r="CL39" s="26" t="n"/>
      <c r="CM39" s="26" t="inlineStr">
        <is>
          <t>VSS</t>
        </is>
      </c>
      <c r="CN39" s="26" t="n"/>
      <c r="CO39" s="26" t="inlineStr">
        <is>
          <t>VSS</t>
        </is>
      </c>
      <c r="CP39" s="26" t="n"/>
      <c r="CQ39" s="26" t="inlineStr">
        <is>
          <t>VSS</t>
        </is>
      </c>
      <c r="CR39" s="26" t="n"/>
      <c r="CS39" s="26" t="inlineStr">
        <is>
          <t>VSS</t>
        </is>
      </c>
      <c r="CT39" s="26" t="n"/>
      <c r="CU39" s="26" t="inlineStr">
        <is>
          <t>VSS</t>
        </is>
      </c>
      <c r="CV39" s="26" t="n"/>
      <c r="CW39" s="26" t="n"/>
    </row>
    <row r="40">
      <c r="B40" s="39">
        <f>B41+Parameters!$C$9/2</f>
        <v/>
      </c>
      <c r="C40" s="83" t="n"/>
      <c r="D40" s="26" t="inlineStr">
        <is>
          <t>VSS</t>
        </is>
      </c>
      <c r="E40" s="26" t="n"/>
      <c r="F40" s="45" t="inlineStr">
        <is>
          <t>VSS</t>
        </is>
      </c>
      <c r="G40" s="26" t="n"/>
      <c r="H40" s="26" t="inlineStr">
        <is>
          <t>VSS</t>
        </is>
      </c>
      <c r="I40" s="26" t="n"/>
      <c r="J40" s="26" t="inlineStr">
        <is>
          <t>VDD</t>
        </is>
      </c>
      <c r="K40" s="26" t="n"/>
      <c r="L40" s="26" t="inlineStr">
        <is>
          <t>VDD</t>
        </is>
      </c>
      <c r="M40" s="26" t="n"/>
      <c r="N40" s="26" t="inlineStr">
        <is>
          <t>VDD</t>
        </is>
      </c>
      <c r="O40" s="26" t="n"/>
      <c r="P40" s="26" t="inlineStr">
        <is>
          <t>VDD</t>
        </is>
      </c>
      <c r="Q40" s="26" t="n"/>
      <c r="R40" s="56" t="inlineStr">
        <is>
          <t>VDD</t>
        </is>
      </c>
      <c r="S40" s="26" t="n"/>
      <c r="T40" s="26" t="inlineStr">
        <is>
          <t>VDD</t>
        </is>
      </c>
      <c r="U40" s="26" t="n"/>
      <c r="V40" s="26" t="inlineStr">
        <is>
          <t>VDD</t>
        </is>
      </c>
      <c r="W40" s="26" t="n"/>
      <c r="X40" s="26" t="inlineStr">
        <is>
          <t>VDD</t>
        </is>
      </c>
      <c r="Y40" s="26" t="n"/>
      <c r="Z40" s="26" t="inlineStr">
        <is>
          <t>VDD</t>
        </is>
      </c>
      <c r="AA40" s="26" t="n"/>
      <c r="AB40" s="56" t="inlineStr">
        <is>
          <t>VDD</t>
        </is>
      </c>
      <c r="AC40" s="26" t="n"/>
      <c r="AD40" s="26" t="inlineStr">
        <is>
          <t>VDD</t>
        </is>
      </c>
      <c r="AE40" s="26" t="n"/>
      <c r="AF40" s="26" t="inlineStr">
        <is>
          <t>VDD</t>
        </is>
      </c>
      <c r="AG40" s="26" t="n"/>
      <c r="AH40" s="26" t="inlineStr">
        <is>
          <t>VDD</t>
        </is>
      </c>
      <c r="AI40" s="26" t="n"/>
      <c r="AJ40" s="26" t="inlineStr">
        <is>
          <t>VDD</t>
        </is>
      </c>
      <c r="AK40" s="26" t="n"/>
      <c r="AL40" s="56" t="inlineStr">
        <is>
          <t>VDD</t>
        </is>
      </c>
      <c r="AM40" s="26" t="n"/>
      <c r="AN40" s="26" t="inlineStr">
        <is>
          <t>VDD</t>
        </is>
      </c>
      <c r="AO40" s="26" t="n"/>
      <c r="AP40" s="26" t="inlineStr">
        <is>
          <t>VDD</t>
        </is>
      </c>
      <c r="AQ40" s="26" t="n"/>
      <c r="AR40" s="26" t="inlineStr">
        <is>
          <t>VDD</t>
        </is>
      </c>
      <c r="AS40" s="26" t="n"/>
      <c r="AT40" s="26" t="inlineStr">
        <is>
          <t>VDD</t>
        </is>
      </c>
      <c r="AU40" s="26" t="n"/>
      <c r="AV40" s="56" t="inlineStr">
        <is>
          <t>VDD</t>
        </is>
      </c>
      <c r="AW40" s="26" t="n"/>
      <c r="AX40" s="26" t="inlineStr">
        <is>
          <t>VDD</t>
        </is>
      </c>
      <c r="AY40" s="26" t="n"/>
      <c r="AZ40" s="26" t="inlineStr">
        <is>
          <t>VDD</t>
        </is>
      </c>
      <c r="BA40" s="26" t="n"/>
      <c r="BB40" s="26" t="inlineStr">
        <is>
          <t>VDD</t>
        </is>
      </c>
      <c r="BC40" s="26" t="n"/>
      <c r="BD40" s="26" t="inlineStr">
        <is>
          <t>VDD</t>
        </is>
      </c>
      <c r="BE40" s="26" t="n"/>
      <c r="BF40" s="56" t="inlineStr">
        <is>
          <t>VDD</t>
        </is>
      </c>
      <c r="BG40" s="26" t="n"/>
      <c r="BH40" s="26" t="inlineStr">
        <is>
          <t>VDD</t>
        </is>
      </c>
      <c r="BI40" s="26" t="n"/>
      <c r="BJ40" s="26" t="inlineStr">
        <is>
          <t>VDD</t>
        </is>
      </c>
      <c r="BK40" s="26" t="n"/>
      <c r="BL40" s="26" t="inlineStr">
        <is>
          <t>VDD</t>
        </is>
      </c>
      <c r="BM40" s="26" t="n"/>
      <c r="BN40" s="26" t="inlineStr">
        <is>
          <t>VDD</t>
        </is>
      </c>
      <c r="BO40" s="26" t="n"/>
      <c r="BP40" s="56" t="inlineStr">
        <is>
          <t>VDD</t>
        </is>
      </c>
      <c r="BQ40" s="26" t="n"/>
      <c r="BR40" s="26" t="inlineStr">
        <is>
          <t>VDD</t>
        </is>
      </c>
      <c r="BS40" s="26" t="n"/>
      <c r="BT40" s="26" t="inlineStr">
        <is>
          <t>VDD</t>
        </is>
      </c>
      <c r="BU40" s="26" t="n"/>
      <c r="BV40" s="26" t="inlineStr">
        <is>
          <t>VDD</t>
        </is>
      </c>
      <c r="BW40" s="26" t="n"/>
      <c r="BX40" s="26" t="inlineStr">
        <is>
          <t>VDD</t>
        </is>
      </c>
      <c r="BY40" s="26" t="n"/>
      <c r="BZ40" s="56" t="inlineStr">
        <is>
          <t>VDD</t>
        </is>
      </c>
      <c r="CA40" s="26" t="n"/>
      <c r="CB40" s="26" t="inlineStr">
        <is>
          <t>VDD</t>
        </is>
      </c>
      <c r="CC40" s="26" t="n"/>
      <c r="CD40" s="26" t="inlineStr">
        <is>
          <t>VDD</t>
        </is>
      </c>
      <c r="CE40" s="26" t="n"/>
      <c r="CF40" s="26" t="inlineStr">
        <is>
          <t>VDD</t>
        </is>
      </c>
      <c r="CG40" s="26" t="n"/>
      <c r="CH40" s="26" t="inlineStr">
        <is>
          <t>VCCAON</t>
        </is>
      </c>
      <c r="CI40" s="26" t="n"/>
      <c r="CJ40" s="26" t="inlineStr">
        <is>
          <t>VDD</t>
        </is>
      </c>
      <c r="CK40" s="26" t="n"/>
      <c r="CL40" s="56" t="inlineStr">
        <is>
          <t>VDD</t>
        </is>
      </c>
      <c r="CM40" s="2" t="n"/>
      <c r="CN40" s="26" t="inlineStr">
        <is>
          <t>VDD</t>
        </is>
      </c>
      <c r="CO40" s="26" t="n"/>
      <c r="CP40" s="26" t="inlineStr">
        <is>
          <t>VDD</t>
        </is>
      </c>
      <c r="CQ40" s="26" t="n"/>
      <c r="CR40" s="56" t="inlineStr">
        <is>
          <t>VDD</t>
        </is>
      </c>
      <c r="CS40" s="26" t="n"/>
      <c r="CT40" s="26" t="inlineStr">
        <is>
          <t>VDD</t>
        </is>
      </c>
      <c r="CU40" s="26" t="n"/>
      <c r="CV40" s="26" t="inlineStr">
        <is>
          <t>VDD</t>
        </is>
      </c>
      <c r="CW40" s="26" t="n"/>
    </row>
    <row r="41">
      <c r="B41" s="39">
        <f>B42+Parameters!$C$9/2</f>
        <v/>
      </c>
      <c r="C41" s="83" t="n"/>
      <c r="D41" s="26" t="n"/>
      <c r="E41" s="26" t="inlineStr">
        <is>
          <t>VSS</t>
        </is>
      </c>
      <c r="F41" s="45" t="n"/>
      <c r="G41" s="26" t="inlineStr">
        <is>
          <t>VSS</t>
        </is>
      </c>
      <c r="H41" s="26" t="n"/>
      <c r="I41" s="26" t="inlineStr">
        <is>
          <t>VSS</t>
        </is>
      </c>
      <c r="J41" s="26" t="n"/>
      <c r="K41" s="26" t="inlineStr">
        <is>
          <t>VSS</t>
        </is>
      </c>
      <c r="L41" s="26" t="n"/>
      <c r="M41" s="26" t="inlineStr">
        <is>
          <t>VSS</t>
        </is>
      </c>
      <c r="N41" s="26" t="n"/>
      <c r="O41" s="26" t="inlineStr">
        <is>
          <t>VSS</t>
        </is>
      </c>
      <c r="P41" s="26" t="n"/>
      <c r="Q41" s="26" t="inlineStr">
        <is>
          <t>VSS</t>
        </is>
      </c>
      <c r="R41" s="26" t="n"/>
      <c r="S41" s="26" t="inlineStr">
        <is>
          <t>VSS</t>
        </is>
      </c>
      <c r="T41" s="26" t="n"/>
      <c r="U41" s="26" t="inlineStr">
        <is>
          <t>VSS</t>
        </is>
      </c>
      <c r="V41" s="26" t="n"/>
      <c r="W41" s="26" t="inlineStr">
        <is>
          <t>VSS</t>
        </is>
      </c>
      <c r="X41" s="26" t="n"/>
      <c r="Y41" s="26" t="inlineStr">
        <is>
          <t>VSS</t>
        </is>
      </c>
      <c r="Z41" s="26" t="n"/>
      <c r="AA41" s="26" t="inlineStr">
        <is>
          <t>VSS</t>
        </is>
      </c>
      <c r="AB41" s="26" t="n"/>
      <c r="AC41" s="26" t="inlineStr">
        <is>
          <t>VSS</t>
        </is>
      </c>
      <c r="AD41" s="26" t="n"/>
      <c r="AE41" s="26" t="inlineStr">
        <is>
          <t>VSS</t>
        </is>
      </c>
      <c r="AF41" s="26" t="n"/>
      <c r="AG41" s="26" t="inlineStr">
        <is>
          <t>VSS</t>
        </is>
      </c>
      <c r="AH41" s="26" t="n"/>
      <c r="AI41" s="26" t="inlineStr">
        <is>
          <t>VSS</t>
        </is>
      </c>
      <c r="AJ41" s="26" t="n"/>
      <c r="AK41" s="26" t="inlineStr">
        <is>
          <t>VSS</t>
        </is>
      </c>
      <c r="AL41" s="26" t="n"/>
      <c r="AM41" s="26" t="inlineStr">
        <is>
          <t>VSS</t>
        </is>
      </c>
      <c r="AN41" s="26" t="n"/>
      <c r="AO41" s="26" t="inlineStr">
        <is>
          <t>VSS</t>
        </is>
      </c>
      <c r="AP41" s="26" t="n"/>
      <c r="AQ41" s="26" t="inlineStr">
        <is>
          <t>VSS</t>
        </is>
      </c>
      <c r="AR41" s="26" t="n"/>
      <c r="AS41" s="26" t="inlineStr">
        <is>
          <t>VSS</t>
        </is>
      </c>
      <c r="AT41" s="26" t="n"/>
      <c r="AU41" s="26" t="inlineStr">
        <is>
          <t>VSS</t>
        </is>
      </c>
      <c r="AV41" s="26" t="n"/>
      <c r="AW41" s="26" t="inlineStr">
        <is>
          <t>VSS</t>
        </is>
      </c>
      <c r="AX41" s="26" t="n"/>
      <c r="AY41" s="26" t="inlineStr">
        <is>
          <t>VSS</t>
        </is>
      </c>
      <c r="AZ41" s="26" t="n"/>
      <c r="BA41" s="26" t="inlineStr">
        <is>
          <t>VSS</t>
        </is>
      </c>
      <c r="BB41" s="26" t="n"/>
      <c r="BC41" s="26" t="inlineStr">
        <is>
          <t>VSS</t>
        </is>
      </c>
      <c r="BD41" s="26" t="n"/>
      <c r="BE41" s="26" t="inlineStr">
        <is>
          <t>VSS</t>
        </is>
      </c>
      <c r="BF41" s="26" t="n"/>
      <c r="BG41" s="26" t="inlineStr">
        <is>
          <t>VSS</t>
        </is>
      </c>
      <c r="BH41" s="26" t="n"/>
      <c r="BI41" s="26" t="inlineStr">
        <is>
          <t>VSS</t>
        </is>
      </c>
      <c r="BJ41" s="26" t="n"/>
      <c r="BK41" s="26" t="inlineStr">
        <is>
          <t>VSS</t>
        </is>
      </c>
      <c r="BL41" s="26" t="n"/>
      <c r="BM41" s="26" t="inlineStr">
        <is>
          <t>VSS</t>
        </is>
      </c>
      <c r="BN41" s="26" t="n"/>
      <c r="BO41" s="26" t="inlineStr">
        <is>
          <t>VSS</t>
        </is>
      </c>
      <c r="BP41" s="26" t="n"/>
      <c r="BQ41" s="26" t="inlineStr">
        <is>
          <t>VSS</t>
        </is>
      </c>
      <c r="BR41" s="26" t="n"/>
      <c r="BS41" s="26" t="inlineStr">
        <is>
          <t>VSS</t>
        </is>
      </c>
      <c r="BT41" s="26" t="n"/>
      <c r="BU41" s="26" t="inlineStr">
        <is>
          <t>VSS</t>
        </is>
      </c>
      <c r="BV41" s="26" t="n"/>
      <c r="BW41" s="26" t="inlineStr">
        <is>
          <t>VSS</t>
        </is>
      </c>
      <c r="BX41" s="26" t="n"/>
      <c r="BY41" s="26" t="inlineStr">
        <is>
          <t>VSS</t>
        </is>
      </c>
      <c r="BZ41" s="26" t="n"/>
      <c r="CA41" s="26" t="inlineStr">
        <is>
          <t>VSS</t>
        </is>
      </c>
      <c r="CB41" s="26" t="n"/>
      <c r="CC41" s="26" t="inlineStr">
        <is>
          <t>VSS</t>
        </is>
      </c>
      <c r="CD41" s="26" t="n"/>
      <c r="CE41" s="26" t="inlineStr">
        <is>
          <t>VSS</t>
        </is>
      </c>
      <c r="CF41" s="26" t="n"/>
      <c r="CG41" s="26" t="inlineStr">
        <is>
          <t>VSS</t>
        </is>
      </c>
      <c r="CH41" s="26" t="n"/>
      <c r="CI41" s="26" t="inlineStr">
        <is>
          <t>VSS</t>
        </is>
      </c>
      <c r="CJ41" s="26" t="n"/>
      <c r="CK41" s="26" t="inlineStr">
        <is>
          <t>VAA</t>
        </is>
      </c>
      <c r="CL41" s="26" t="n"/>
      <c r="CM41" s="26" t="inlineStr">
        <is>
          <t>VSS</t>
        </is>
      </c>
      <c r="CN41" s="26" t="n"/>
      <c r="CO41" s="26" t="inlineStr">
        <is>
          <t>VSS</t>
        </is>
      </c>
      <c r="CP41" s="26" t="n"/>
      <c r="CQ41" s="26" t="inlineStr">
        <is>
          <t>VSS</t>
        </is>
      </c>
      <c r="CR41" s="26" t="n"/>
      <c r="CS41" s="26" t="inlineStr">
        <is>
          <t>VSS</t>
        </is>
      </c>
      <c r="CT41" s="26" t="n"/>
      <c r="CU41" s="26" t="inlineStr">
        <is>
          <t>VSS</t>
        </is>
      </c>
      <c r="CV41" s="26" t="n"/>
      <c r="CW41" s="26" t="n"/>
    </row>
    <row r="42">
      <c r="B42" s="39">
        <f>B43+Parameters!$C$9/2</f>
        <v/>
      </c>
      <c r="C42" s="83" t="n"/>
      <c r="D42" s="26" t="inlineStr">
        <is>
          <t>VSS</t>
        </is>
      </c>
      <c r="E42" s="26" t="n"/>
      <c r="F42" s="45" t="inlineStr">
        <is>
          <t>VSS</t>
        </is>
      </c>
      <c r="G42" s="26" t="n"/>
      <c r="H42" s="26" t="inlineStr">
        <is>
          <t>VSS</t>
        </is>
      </c>
      <c r="I42" s="26" t="n"/>
      <c r="J42" s="26" t="inlineStr">
        <is>
          <t>VDD</t>
        </is>
      </c>
      <c r="K42" s="26" t="n"/>
      <c r="L42" s="26" t="inlineStr">
        <is>
          <t>VDD</t>
        </is>
      </c>
      <c r="M42" s="26" t="n"/>
      <c r="N42" s="26" t="inlineStr">
        <is>
          <t>VDD</t>
        </is>
      </c>
      <c r="O42" s="26" t="n"/>
      <c r="P42" s="26" t="inlineStr">
        <is>
          <t>VDD</t>
        </is>
      </c>
      <c r="Q42" s="26" t="n"/>
      <c r="R42" s="26" t="inlineStr">
        <is>
          <t>VDD</t>
        </is>
      </c>
      <c r="S42" s="26" t="n"/>
      <c r="T42" s="26" t="inlineStr">
        <is>
          <t>VDD</t>
        </is>
      </c>
      <c r="U42" s="26" t="n"/>
      <c r="V42" s="26" t="inlineStr">
        <is>
          <t>VDD</t>
        </is>
      </c>
      <c r="W42" s="26" t="n"/>
      <c r="X42" s="26" t="inlineStr">
        <is>
          <t>VDD</t>
        </is>
      </c>
      <c r="Y42" s="26" t="n"/>
      <c r="Z42" s="26" t="inlineStr">
        <is>
          <t>VDD</t>
        </is>
      </c>
      <c r="AA42" s="26" t="n"/>
      <c r="AB42" s="26" t="inlineStr">
        <is>
          <t>VDD</t>
        </is>
      </c>
      <c r="AC42" s="26" t="n"/>
      <c r="AD42" s="26" t="inlineStr">
        <is>
          <t>VDD</t>
        </is>
      </c>
      <c r="AE42" s="26" t="n"/>
      <c r="AF42" s="26" t="inlineStr">
        <is>
          <t>VDD</t>
        </is>
      </c>
      <c r="AG42" s="26" t="n"/>
      <c r="AH42" s="26" t="inlineStr">
        <is>
          <t>VDD</t>
        </is>
      </c>
      <c r="AI42" s="26" t="n"/>
      <c r="AJ42" s="26" t="inlineStr">
        <is>
          <t>VDD</t>
        </is>
      </c>
      <c r="AK42" s="26" t="n"/>
      <c r="AL42" s="26" t="inlineStr">
        <is>
          <t>VDD</t>
        </is>
      </c>
      <c r="AM42" s="26" t="n"/>
      <c r="AN42" s="26" t="inlineStr">
        <is>
          <t>VDD</t>
        </is>
      </c>
      <c r="AO42" s="26" t="n"/>
      <c r="AP42" s="26" t="inlineStr">
        <is>
          <t>VDD</t>
        </is>
      </c>
      <c r="AQ42" s="26" t="n"/>
      <c r="AR42" s="26" t="inlineStr">
        <is>
          <t>VDD</t>
        </is>
      </c>
      <c r="AS42" s="26" t="n"/>
      <c r="AT42" s="26" t="inlineStr">
        <is>
          <t>VDD</t>
        </is>
      </c>
      <c r="AU42" s="26" t="n"/>
      <c r="AV42" s="26" t="inlineStr">
        <is>
          <t>VDD</t>
        </is>
      </c>
      <c r="AW42" s="26" t="n"/>
      <c r="AX42" s="26" t="inlineStr">
        <is>
          <t>VDD</t>
        </is>
      </c>
      <c r="AY42" s="26" t="n"/>
      <c r="AZ42" s="26" t="inlineStr">
        <is>
          <t>VDD</t>
        </is>
      </c>
      <c r="BA42" s="26" t="n"/>
      <c r="BB42" s="26" t="inlineStr">
        <is>
          <t>VDD</t>
        </is>
      </c>
      <c r="BC42" s="26" t="n"/>
      <c r="BD42" s="26" t="inlineStr">
        <is>
          <t>VDD</t>
        </is>
      </c>
      <c r="BE42" s="26" t="n"/>
      <c r="BF42" s="26" t="inlineStr">
        <is>
          <t>VDD</t>
        </is>
      </c>
      <c r="BG42" s="26" t="n"/>
      <c r="BH42" s="26" t="inlineStr">
        <is>
          <t>VDD</t>
        </is>
      </c>
      <c r="BI42" s="26" t="n"/>
      <c r="BJ42" s="26" t="inlineStr">
        <is>
          <t>VDD</t>
        </is>
      </c>
      <c r="BK42" s="26" t="n"/>
      <c r="BL42" s="26" t="inlineStr">
        <is>
          <t>VDD</t>
        </is>
      </c>
      <c r="BM42" s="26" t="n"/>
      <c r="BN42" s="26" t="inlineStr">
        <is>
          <t>VDD</t>
        </is>
      </c>
      <c r="BO42" s="26" t="n"/>
      <c r="BP42" s="26" t="inlineStr">
        <is>
          <t>VDD</t>
        </is>
      </c>
      <c r="BQ42" s="26" t="n"/>
      <c r="BR42" s="26" t="inlineStr">
        <is>
          <t>VDD</t>
        </is>
      </c>
      <c r="BS42" s="26" t="n"/>
      <c r="BT42" s="26" t="inlineStr">
        <is>
          <t>VDD</t>
        </is>
      </c>
      <c r="BU42" s="26" t="n"/>
      <c r="BV42" s="26" t="inlineStr">
        <is>
          <t>VDD</t>
        </is>
      </c>
      <c r="BW42" s="26" t="n"/>
      <c r="BX42" s="26" t="inlineStr">
        <is>
          <t>VDD</t>
        </is>
      </c>
      <c r="BY42" s="26" t="n"/>
      <c r="BZ42" s="26" t="inlineStr">
        <is>
          <t>VDD</t>
        </is>
      </c>
      <c r="CA42" s="26" t="n"/>
      <c r="CB42" s="26" t="inlineStr">
        <is>
          <t>VDD</t>
        </is>
      </c>
      <c r="CC42" s="26" t="n"/>
      <c r="CD42" s="26" t="inlineStr">
        <is>
          <t>VDD</t>
        </is>
      </c>
      <c r="CE42" s="26" t="n"/>
      <c r="CF42" s="26" t="inlineStr">
        <is>
          <t>VDD</t>
        </is>
      </c>
      <c r="CG42" s="26" t="n"/>
      <c r="CH42" s="26" t="inlineStr">
        <is>
          <t>VDD</t>
        </is>
      </c>
      <c r="CI42" s="26" t="n"/>
      <c r="CJ42" s="26" t="inlineStr">
        <is>
          <t>VDD</t>
        </is>
      </c>
      <c r="CK42" s="26" t="n"/>
      <c r="CL42" s="26" t="inlineStr">
        <is>
          <t>VAA</t>
        </is>
      </c>
      <c r="CM42" s="2" t="n"/>
      <c r="CN42" s="26" t="inlineStr">
        <is>
          <t>VDD</t>
        </is>
      </c>
      <c r="CO42" s="26" t="n"/>
      <c r="CP42" s="26" t="inlineStr">
        <is>
          <t>VDD</t>
        </is>
      </c>
      <c r="CQ42" s="26" t="n"/>
      <c r="CR42" s="56" t="inlineStr">
        <is>
          <t>VDD</t>
        </is>
      </c>
      <c r="CS42" s="26" t="n"/>
      <c r="CT42" s="26" t="inlineStr">
        <is>
          <t>VDD</t>
        </is>
      </c>
      <c r="CU42" s="26" t="n"/>
      <c r="CV42" s="26" t="inlineStr">
        <is>
          <t>VDD</t>
        </is>
      </c>
      <c r="CW42" s="26" t="n"/>
    </row>
    <row r="43">
      <c r="B43" s="39">
        <f>B44+Parameters!$C$9/2</f>
        <v/>
      </c>
      <c r="C43" s="83" t="n"/>
      <c r="D43" s="26" t="n"/>
      <c r="E43" s="26" t="inlineStr">
        <is>
          <t>VSS</t>
        </is>
      </c>
      <c r="F43" s="45" t="n"/>
      <c r="G43" s="26" t="inlineStr">
        <is>
          <t>VSS</t>
        </is>
      </c>
      <c r="H43" s="26" t="n"/>
      <c r="I43" s="26" t="inlineStr">
        <is>
          <t>VSS</t>
        </is>
      </c>
      <c r="J43" s="26" t="n"/>
      <c r="K43" s="26" t="inlineStr">
        <is>
          <t>VSS</t>
        </is>
      </c>
      <c r="L43" s="26" t="n"/>
      <c r="M43" s="26" t="inlineStr">
        <is>
          <t>VSS</t>
        </is>
      </c>
      <c r="N43" s="26" t="n"/>
      <c r="O43" s="26" t="inlineStr">
        <is>
          <t>VSS</t>
        </is>
      </c>
      <c r="P43" s="26" t="n"/>
      <c r="Q43" s="26" t="inlineStr">
        <is>
          <t>VSS</t>
        </is>
      </c>
      <c r="R43" s="26" t="n"/>
      <c r="S43" s="26" t="inlineStr">
        <is>
          <t>VSS</t>
        </is>
      </c>
      <c r="T43" s="26" t="n"/>
      <c r="U43" s="26" t="inlineStr">
        <is>
          <t>VSS</t>
        </is>
      </c>
      <c r="V43" s="26" t="n"/>
      <c r="W43" s="26" t="inlineStr">
        <is>
          <t>VSS</t>
        </is>
      </c>
      <c r="X43" s="26" t="n"/>
      <c r="Y43" s="26" t="inlineStr">
        <is>
          <t>VSS</t>
        </is>
      </c>
      <c r="Z43" s="26" t="n"/>
      <c r="AA43" s="26" t="inlineStr">
        <is>
          <t>VSS</t>
        </is>
      </c>
      <c r="AB43" s="26" t="n"/>
      <c r="AC43" s="26" t="inlineStr">
        <is>
          <t>VSS</t>
        </is>
      </c>
      <c r="AD43" s="26" t="n"/>
      <c r="AE43" s="26" t="inlineStr">
        <is>
          <t>VSS</t>
        </is>
      </c>
      <c r="AF43" s="26" t="n"/>
      <c r="AG43" s="26" t="inlineStr">
        <is>
          <t>VSS</t>
        </is>
      </c>
      <c r="AH43" s="26" t="n"/>
      <c r="AI43" s="26" t="inlineStr">
        <is>
          <t>VSS</t>
        </is>
      </c>
      <c r="AJ43" s="26" t="n"/>
      <c r="AK43" s="26" t="inlineStr">
        <is>
          <t>VSS</t>
        </is>
      </c>
      <c r="AL43" s="26" t="n"/>
      <c r="AM43" s="26" t="inlineStr">
        <is>
          <t>VSS</t>
        </is>
      </c>
      <c r="AN43" s="26" t="n"/>
      <c r="AO43" s="26" t="inlineStr">
        <is>
          <t>VSS</t>
        </is>
      </c>
      <c r="AP43" s="26" t="n"/>
      <c r="AQ43" s="26" t="inlineStr">
        <is>
          <t>VSS</t>
        </is>
      </c>
      <c r="AR43" s="26" t="n"/>
      <c r="AS43" s="26" t="inlineStr">
        <is>
          <t>VSS</t>
        </is>
      </c>
      <c r="AT43" s="26" t="n"/>
      <c r="AU43" s="26" t="inlineStr">
        <is>
          <t>VSS</t>
        </is>
      </c>
      <c r="AV43" s="26" t="n"/>
      <c r="AW43" s="26" t="inlineStr">
        <is>
          <t>VSS</t>
        </is>
      </c>
      <c r="AX43" s="26" t="n"/>
      <c r="AY43" s="26" t="inlineStr">
        <is>
          <t>VSS</t>
        </is>
      </c>
      <c r="AZ43" s="26" t="n"/>
      <c r="BA43" s="26" t="inlineStr">
        <is>
          <t>VSS</t>
        </is>
      </c>
      <c r="BB43" s="26" t="n"/>
      <c r="BC43" s="26" t="inlineStr">
        <is>
          <t>VSS</t>
        </is>
      </c>
      <c r="BD43" s="26" t="n"/>
      <c r="BE43" s="26" t="inlineStr">
        <is>
          <t>VSS</t>
        </is>
      </c>
      <c r="BF43" s="26" t="n"/>
      <c r="BG43" s="26" t="inlineStr">
        <is>
          <t>VSS</t>
        </is>
      </c>
      <c r="BH43" s="26" t="n"/>
      <c r="BI43" s="26" t="inlineStr">
        <is>
          <t>VSS</t>
        </is>
      </c>
      <c r="BJ43" s="26" t="n"/>
      <c r="BK43" s="26" t="inlineStr">
        <is>
          <t>VSS</t>
        </is>
      </c>
      <c r="BL43" s="26" t="n"/>
      <c r="BM43" s="26" t="inlineStr">
        <is>
          <t>VSS</t>
        </is>
      </c>
      <c r="BN43" s="26" t="n"/>
      <c r="BO43" s="26" t="inlineStr">
        <is>
          <t>VSS</t>
        </is>
      </c>
      <c r="BP43" s="26" t="n"/>
      <c r="BQ43" s="26" t="inlineStr">
        <is>
          <t>VSS</t>
        </is>
      </c>
      <c r="BR43" s="26" t="n"/>
      <c r="BS43" s="26" t="inlineStr">
        <is>
          <t>VSS</t>
        </is>
      </c>
      <c r="BT43" s="26" t="n"/>
      <c r="BU43" s="26" t="inlineStr">
        <is>
          <t>VSS</t>
        </is>
      </c>
      <c r="BV43" s="26" t="n"/>
      <c r="BW43" s="26" t="inlineStr">
        <is>
          <t>VSS</t>
        </is>
      </c>
      <c r="BX43" s="26" t="n"/>
      <c r="BY43" s="26" t="inlineStr">
        <is>
          <t>VSS</t>
        </is>
      </c>
      <c r="BZ43" s="26" t="n"/>
      <c r="CA43" s="26" t="inlineStr">
        <is>
          <t>VSS</t>
        </is>
      </c>
      <c r="CB43" s="26" t="n"/>
      <c r="CC43" s="26" t="inlineStr">
        <is>
          <t>VSS</t>
        </is>
      </c>
      <c r="CD43" s="26" t="n"/>
      <c r="CE43" s="26" t="inlineStr">
        <is>
          <t>VSS</t>
        </is>
      </c>
      <c r="CF43" s="26" t="n"/>
      <c r="CG43" s="26" t="inlineStr">
        <is>
          <t>VSS</t>
        </is>
      </c>
      <c r="CH43" s="26" t="n"/>
      <c r="CI43" s="26" t="inlineStr">
        <is>
          <t>VSS</t>
        </is>
      </c>
      <c r="CJ43" s="26" t="n"/>
      <c r="CK43" s="26" t="inlineStr">
        <is>
          <t>VAA</t>
        </is>
      </c>
      <c r="CL43" s="26" t="n"/>
      <c r="CM43" s="26" t="inlineStr">
        <is>
          <t>VAA</t>
        </is>
      </c>
      <c r="CN43" s="26" t="n"/>
      <c r="CO43" s="26" t="inlineStr">
        <is>
          <t>VSS</t>
        </is>
      </c>
      <c r="CP43" s="26" t="n"/>
      <c r="CQ43" s="26" t="inlineStr">
        <is>
          <t>VSS</t>
        </is>
      </c>
      <c r="CR43" s="26" t="n"/>
      <c r="CS43" s="26" t="inlineStr">
        <is>
          <t>VSS</t>
        </is>
      </c>
      <c r="CT43" s="26" t="n"/>
      <c r="CU43" s="26" t="inlineStr">
        <is>
          <t>VSS</t>
        </is>
      </c>
      <c r="CV43" s="26" t="n"/>
      <c r="CW43" s="26" t="n"/>
    </row>
    <row r="44">
      <c r="B44" s="39">
        <f>B45+Parameters!$C$9/2</f>
        <v/>
      </c>
      <c r="C44" s="83" t="n"/>
      <c r="D44" s="26" t="inlineStr">
        <is>
          <t>VSS</t>
        </is>
      </c>
      <c r="E44" s="26" t="n"/>
      <c r="F44" s="45" t="inlineStr">
        <is>
          <t>VSS</t>
        </is>
      </c>
      <c r="G44" s="26" t="n"/>
      <c r="H44" s="26" t="inlineStr">
        <is>
          <t>VSS</t>
        </is>
      </c>
      <c r="I44" s="26" t="n"/>
      <c r="J44" s="26" t="inlineStr">
        <is>
          <t>VDD</t>
        </is>
      </c>
      <c r="K44" s="26" t="n"/>
      <c r="L44" s="26" t="inlineStr">
        <is>
          <t>VDD</t>
        </is>
      </c>
      <c r="M44" s="26" t="n"/>
      <c r="N44" s="26" t="inlineStr">
        <is>
          <t>VDD</t>
        </is>
      </c>
      <c r="O44" s="26" t="n"/>
      <c r="P44" s="26" t="inlineStr">
        <is>
          <t>VDD</t>
        </is>
      </c>
      <c r="Q44" s="26" t="n"/>
      <c r="R44" s="26" t="inlineStr">
        <is>
          <t>VDD</t>
        </is>
      </c>
      <c r="S44" s="26" t="n"/>
      <c r="T44" s="26" t="inlineStr">
        <is>
          <t>VDD</t>
        </is>
      </c>
      <c r="U44" s="26" t="n"/>
      <c r="V44" s="26" t="inlineStr">
        <is>
          <t>VDD</t>
        </is>
      </c>
      <c r="W44" s="26" t="n"/>
      <c r="X44" s="26" t="inlineStr">
        <is>
          <t>VDD</t>
        </is>
      </c>
      <c r="Y44" s="26" t="n"/>
      <c r="Z44" s="26" t="inlineStr">
        <is>
          <t>VDD</t>
        </is>
      </c>
      <c r="AA44" s="26" t="n"/>
      <c r="AB44" s="26" t="inlineStr">
        <is>
          <t>VDD</t>
        </is>
      </c>
      <c r="AC44" s="26" t="n"/>
      <c r="AD44" s="26" t="inlineStr">
        <is>
          <t>VDD</t>
        </is>
      </c>
      <c r="AE44" s="26" t="n"/>
      <c r="AF44" s="26" t="inlineStr">
        <is>
          <t>VDD</t>
        </is>
      </c>
      <c r="AG44" s="26" t="n"/>
      <c r="AH44" s="26" t="inlineStr">
        <is>
          <t>VDD</t>
        </is>
      </c>
      <c r="AI44" s="26" t="n"/>
      <c r="AJ44" s="26" t="inlineStr">
        <is>
          <t>VDD</t>
        </is>
      </c>
      <c r="AK44" s="26" t="n"/>
      <c r="AL44" s="26" t="inlineStr">
        <is>
          <t>VDD</t>
        </is>
      </c>
      <c r="AM44" s="26" t="n"/>
      <c r="AN44" s="26" t="inlineStr">
        <is>
          <t>VDD</t>
        </is>
      </c>
      <c r="AO44" s="26" t="n"/>
      <c r="AP44" s="26" t="inlineStr">
        <is>
          <t>VDD</t>
        </is>
      </c>
      <c r="AQ44" s="26" t="n"/>
      <c r="AR44" s="26" t="inlineStr">
        <is>
          <t>VDD</t>
        </is>
      </c>
      <c r="AS44" s="26" t="n"/>
      <c r="AT44" s="26" t="inlineStr">
        <is>
          <t>VDD</t>
        </is>
      </c>
      <c r="AU44" s="26" t="n"/>
      <c r="AV44" s="26" t="inlineStr">
        <is>
          <t>VDD</t>
        </is>
      </c>
      <c r="AW44" s="26" t="n"/>
      <c r="AX44" s="26" t="inlineStr">
        <is>
          <t>VDD</t>
        </is>
      </c>
      <c r="AY44" s="26" t="n"/>
      <c r="AZ44" s="26" t="inlineStr">
        <is>
          <t>VDD</t>
        </is>
      </c>
      <c r="BA44" s="26" t="n"/>
      <c r="BB44" s="26" t="inlineStr">
        <is>
          <t>VDD</t>
        </is>
      </c>
      <c r="BC44" s="26" t="n"/>
      <c r="BD44" s="26" t="inlineStr">
        <is>
          <t>VDD</t>
        </is>
      </c>
      <c r="BE44" s="26" t="n"/>
      <c r="BF44" s="26" t="inlineStr">
        <is>
          <t>VDD</t>
        </is>
      </c>
      <c r="BG44" s="26" t="n"/>
      <c r="BH44" s="26" t="inlineStr">
        <is>
          <t>VDD</t>
        </is>
      </c>
      <c r="BI44" s="26" t="n"/>
      <c r="BJ44" s="26" t="inlineStr">
        <is>
          <t>VDD</t>
        </is>
      </c>
      <c r="BK44" s="26" t="n"/>
      <c r="BL44" s="26" t="inlineStr">
        <is>
          <t>VDD</t>
        </is>
      </c>
      <c r="BM44" s="26" t="n"/>
      <c r="BN44" s="26" t="inlineStr">
        <is>
          <t>VDD</t>
        </is>
      </c>
      <c r="BO44" s="26" t="n"/>
      <c r="BP44" s="26" t="inlineStr">
        <is>
          <t>VDD</t>
        </is>
      </c>
      <c r="BQ44" s="26" t="n"/>
      <c r="BR44" s="26" t="inlineStr">
        <is>
          <t>VDD</t>
        </is>
      </c>
      <c r="BS44" s="26" t="n"/>
      <c r="BT44" s="26" t="inlineStr">
        <is>
          <t>VDD</t>
        </is>
      </c>
      <c r="BU44" s="26" t="n"/>
      <c r="BV44" s="26" t="inlineStr">
        <is>
          <t>VDD</t>
        </is>
      </c>
      <c r="BW44" s="26" t="n"/>
      <c r="BX44" s="26" t="inlineStr">
        <is>
          <t>VDD</t>
        </is>
      </c>
      <c r="BY44" s="26" t="n"/>
      <c r="BZ44" s="26" t="inlineStr">
        <is>
          <t>VDD</t>
        </is>
      </c>
      <c r="CA44" s="26" t="n"/>
      <c r="CB44" s="26" t="inlineStr">
        <is>
          <t>VDD</t>
        </is>
      </c>
      <c r="CC44" s="26" t="n"/>
      <c r="CD44" s="26" t="inlineStr">
        <is>
          <t>VDD</t>
        </is>
      </c>
      <c r="CE44" s="26" t="n"/>
      <c r="CF44" s="26" t="inlineStr">
        <is>
          <t>VCCIO</t>
        </is>
      </c>
      <c r="CG44" s="26" t="n"/>
      <c r="CH44" s="26" t="inlineStr">
        <is>
          <t>VCCIO</t>
        </is>
      </c>
      <c r="CI44" s="26" t="n"/>
      <c r="CJ44" s="26" t="inlineStr">
        <is>
          <t>VDD</t>
        </is>
      </c>
      <c r="CK44" s="26" t="n"/>
      <c r="CL44" s="56" t="inlineStr">
        <is>
          <t>VDD</t>
        </is>
      </c>
      <c r="CM44" s="2" t="n"/>
      <c r="CN44" s="26" t="inlineStr">
        <is>
          <t>VDD</t>
        </is>
      </c>
      <c r="CO44" s="26" t="n"/>
      <c r="CP44" s="26" t="inlineStr">
        <is>
          <t>VDD</t>
        </is>
      </c>
      <c r="CQ44" s="26" t="n"/>
      <c r="CR44" s="56" t="inlineStr">
        <is>
          <t>VDD</t>
        </is>
      </c>
      <c r="CS44" s="26" t="n"/>
      <c r="CT44" s="26" t="inlineStr">
        <is>
          <t>VDD</t>
        </is>
      </c>
      <c r="CU44" s="26" t="n"/>
      <c r="CV44" s="26" t="inlineStr">
        <is>
          <t>VDD</t>
        </is>
      </c>
      <c r="CW44" s="26" t="n"/>
    </row>
    <row r="45">
      <c r="B45" s="39">
        <f>B46+Parameters!$C$9/2</f>
        <v/>
      </c>
      <c r="C45" s="83" t="n"/>
      <c r="D45" s="26" t="n"/>
      <c r="E45" s="26" t="inlineStr">
        <is>
          <t>VSS</t>
        </is>
      </c>
      <c r="F45" s="45" t="n"/>
      <c r="G45" s="26" t="inlineStr">
        <is>
          <t>VSS</t>
        </is>
      </c>
      <c r="H45" s="26" t="n"/>
      <c r="I45" s="26" t="inlineStr">
        <is>
          <t>VSS</t>
        </is>
      </c>
      <c r="J45" s="26" t="n"/>
      <c r="K45" s="26" t="inlineStr">
        <is>
          <t>VSS</t>
        </is>
      </c>
      <c r="L45" s="26" t="n"/>
      <c r="M45" s="26" t="inlineStr">
        <is>
          <t>VSS</t>
        </is>
      </c>
      <c r="N45" s="26" t="n"/>
      <c r="O45" s="26" t="inlineStr">
        <is>
          <t>VSS</t>
        </is>
      </c>
      <c r="P45" s="26" t="n"/>
      <c r="Q45" s="26" t="inlineStr">
        <is>
          <t>VSS</t>
        </is>
      </c>
      <c r="R45" s="26" t="n"/>
      <c r="S45" s="26" t="inlineStr">
        <is>
          <t>VSS</t>
        </is>
      </c>
      <c r="T45" s="26" t="n"/>
      <c r="U45" s="26" t="inlineStr">
        <is>
          <t>VSS</t>
        </is>
      </c>
      <c r="V45" s="26" t="n"/>
      <c r="W45" s="26" t="inlineStr">
        <is>
          <t>VSS</t>
        </is>
      </c>
      <c r="X45" s="26" t="n"/>
      <c r="Y45" s="26" t="inlineStr">
        <is>
          <t>VSS</t>
        </is>
      </c>
      <c r="Z45" s="26" t="n"/>
      <c r="AA45" s="26" t="inlineStr">
        <is>
          <t>VSS</t>
        </is>
      </c>
      <c r="AB45" s="26" t="n"/>
      <c r="AC45" s="26" t="inlineStr">
        <is>
          <t>VSS</t>
        </is>
      </c>
      <c r="AD45" s="26" t="n"/>
      <c r="AE45" s="26" t="inlineStr">
        <is>
          <t>VSS</t>
        </is>
      </c>
      <c r="AF45" s="26" t="n"/>
      <c r="AG45" s="26" t="inlineStr">
        <is>
          <t>VSS</t>
        </is>
      </c>
      <c r="AH45" s="26" t="n"/>
      <c r="AI45" s="26" t="inlineStr">
        <is>
          <t>VSS</t>
        </is>
      </c>
      <c r="AJ45" s="26" t="n"/>
      <c r="AK45" s="26" t="inlineStr">
        <is>
          <t>VSS</t>
        </is>
      </c>
      <c r="AL45" s="26" t="n"/>
      <c r="AM45" s="26" t="inlineStr">
        <is>
          <t>VSS</t>
        </is>
      </c>
      <c r="AN45" s="26" t="n"/>
      <c r="AO45" s="26" t="inlineStr">
        <is>
          <t>VSS</t>
        </is>
      </c>
      <c r="AP45" s="26" t="n"/>
      <c r="AQ45" s="26" t="inlineStr">
        <is>
          <t>VSS</t>
        </is>
      </c>
      <c r="AR45" s="26" t="n"/>
      <c r="AS45" s="26" t="inlineStr">
        <is>
          <t>VSS</t>
        </is>
      </c>
      <c r="AT45" s="26" t="n"/>
      <c r="AU45" s="26" t="inlineStr">
        <is>
          <t>VSS</t>
        </is>
      </c>
      <c r="AV45" s="26" t="n"/>
      <c r="AW45" s="26" t="inlineStr">
        <is>
          <t>VSS</t>
        </is>
      </c>
      <c r="AX45" s="26" t="n"/>
      <c r="AY45" s="26" t="inlineStr">
        <is>
          <t>VSS</t>
        </is>
      </c>
      <c r="AZ45" s="26" t="n"/>
      <c r="BA45" s="26" t="inlineStr">
        <is>
          <t>VSS</t>
        </is>
      </c>
      <c r="BB45" s="26" t="n"/>
      <c r="BC45" s="26" t="inlineStr">
        <is>
          <t>VSS</t>
        </is>
      </c>
      <c r="BD45" s="26" t="n"/>
      <c r="BE45" s="26" t="inlineStr">
        <is>
          <t>VSS</t>
        </is>
      </c>
      <c r="BF45" s="26" t="n"/>
      <c r="BG45" s="26" t="inlineStr">
        <is>
          <t>VSS</t>
        </is>
      </c>
      <c r="BH45" s="26" t="n"/>
      <c r="BI45" s="26" t="inlineStr">
        <is>
          <t>VSS</t>
        </is>
      </c>
      <c r="BJ45" s="26" t="n"/>
      <c r="BK45" s="26" t="inlineStr">
        <is>
          <t>VSS</t>
        </is>
      </c>
      <c r="BL45" s="26" t="n"/>
      <c r="BM45" s="26" t="inlineStr">
        <is>
          <t>VSS</t>
        </is>
      </c>
      <c r="BN45" s="26" t="n"/>
      <c r="BO45" s="26" t="inlineStr">
        <is>
          <t>VSS</t>
        </is>
      </c>
      <c r="BP45" s="26" t="n"/>
      <c r="BQ45" s="26" t="inlineStr">
        <is>
          <t>VSS</t>
        </is>
      </c>
      <c r="BR45" s="26" t="n"/>
      <c r="BS45" s="26" t="inlineStr">
        <is>
          <t>VSS</t>
        </is>
      </c>
      <c r="BT45" s="26" t="n"/>
      <c r="BU45" s="26" t="inlineStr">
        <is>
          <t>VSS</t>
        </is>
      </c>
      <c r="BV45" s="26" t="n"/>
      <c r="BW45" s="26" t="inlineStr">
        <is>
          <t>VSS</t>
        </is>
      </c>
      <c r="BX45" s="26" t="n"/>
      <c r="BY45" s="26" t="inlineStr">
        <is>
          <t>VSS</t>
        </is>
      </c>
      <c r="BZ45" s="26" t="n"/>
      <c r="CA45" s="26" t="inlineStr">
        <is>
          <t>VSS</t>
        </is>
      </c>
      <c r="CB45" s="26" t="n"/>
      <c r="CC45" s="26" t="inlineStr">
        <is>
          <t>VSS</t>
        </is>
      </c>
      <c r="CD45" s="26" t="n"/>
      <c r="CE45" s="26" t="inlineStr">
        <is>
          <t>VCCAON</t>
        </is>
      </c>
      <c r="CF45" s="26" t="n"/>
      <c r="CG45" s="26" t="inlineStr">
        <is>
          <t>VCCIO</t>
        </is>
      </c>
      <c r="CH45" s="26" t="n"/>
      <c r="CI45" s="26" t="inlineStr">
        <is>
          <t>VSS</t>
        </is>
      </c>
      <c r="CJ45" s="26" t="n"/>
      <c r="CK45" s="26" t="inlineStr">
        <is>
          <t>VSS</t>
        </is>
      </c>
      <c r="CL45" s="26" t="n"/>
      <c r="CM45" s="26" t="inlineStr">
        <is>
          <t>VSS</t>
        </is>
      </c>
      <c r="CN45" s="26" t="n"/>
      <c r="CO45" s="26" t="inlineStr">
        <is>
          <t>VSS</t>
        </is>
      </c>
      <c r="CP45" s="26" t="n"/>
      <c r="CQ45" s="26" t="inlineStr">
        <is>
          <t>VSS</t>
        </is>
      </c>
      <c r="CR45" s="26" t="n"/>
      <c r="CS45" s="26" t="inlineStr">
        <is>
          <t>VSS</t>
        </is>
      </c>
      <c r="CT45" s="26" t="n"/>
      <c r="CU45" s="26" t="inlineStr">
        <is>
          <t>VSS</t>
        </is>
      </c>
      <c r="CV45" s="26" t="n"/>
      <c r="CW45" s="26" t="n"/>
    </row>
    <row r="46">
      <c r="B46" s="39">
        <f>B47+Parameters!$C$9/2</f>
        <v/>
      </c>
      <c r="C46" s="83" t="n"/>
      <c r="D46" s="26" t="inlineStr">
        <is>
          <t>VSS</t>
        </is>
      </c>
      <c r="E46" s="26" t="n"/>
      <c r="F46" s="45" t="inlineStr">
        <is>
          <t>VSS</t>
        </is>
      </c>
      <c r="G46" s="26" t="n"/>
      <c r="H46" s="26" t="inlineStr">
        <is>
          <t>VSS</t>
        </is>
      </c>
      <c r="I46" s="26" t="n"/>
      <c r="J46" s="26" t="inlineStr">
        <is>
          <t>VDD</t>
        </is>
      </c>
      <c r="K46" s="26" t="n"/>
      <c r="L46" s="26" t="inlineStr">
        <is>
          <t>VDD</t>
        </is>
      </c>
      <c r="M46" s="26" t="n"/>
      <c r="N46" s="26" t="inlineStr">
        <is>
          <t>VDD</t>
        </is>
      </c>
      <c r="O46" s="26" t="n"/>
      <c r="P46" s="26" t="inlineStr">
        <is>
          <t>VDD</t>
        </is>
      </c>
      <c r="Q46" s="26" t="n"/>
      <c r="R46" s="26" t="inlineStr">
        <is>
          <t>VDD</t>
        </is>
      </c>
      <c r="S46" s="26" t="n"/>
      <c r="T46" s="26" t="inlineStr">
        <is>
          <t>VDD</t>
        </is>
      </c>
      <c r="U46" s="26" t="n"/>
      <c r="V46" s="26" t="inlineStr">
        <is>
          <t>VDD</t>
        </is>
      </c>
      <c r="W46" s="26" t="n"/>
      <c r="X46" s="26" t="inlineStr">
        <is>
          <t>VDD</t>
        </is>
      </c>
      <c r="Y46" s="26" t="n"/>
      <c r="Z46" s="26" t="inlineStr">
        <is>
          <t>VDD</t>
        </is>
      </c>
      <c r="AA46" s="26" t="n"/>
      <c r="AB46" s="26" t="inlineStr">
        <is>
          <t>VDD</t>
        </is>
      </c>
      <c r="AC46" s="26" t="n"/>
      <c r="AD46" s="26" t="inlineStr">
        <is>
          <t>VDD</t>
        </is>
      </c>
      <c r="AE46" s="26" t="n"/>
      <c r="AF46" s="26" t="inlineStr">
        <is>
          <t>VDD</t>
        </is>
      </c>
      <c r="AG46" s="26" t="n"/>
      <c r="AH46" s="26" t="inlineStr">
        <is>
          <t>VDD</t>
        </is>
      </c>
      <c r="AI46" s="26" t="n"/>
      <c r="AJ46" s="26" t="inlineStr">
        <is>
          <t>VDD</t>
        </is>
      </c>
      <c r="AK46" s="26" t="n"/>
      <c r="AL46" s="26" t="inlineStr">
        <is>
          <t>VDD</t>
        </is>
      </c>
      <c r="AM46" s="26" t="n"/>
      <c r="AN46" s="26" t="inlineStr">
        <is>
          <t>VDD</t>
        </is>
      </c>
      <c r="AO46" s="26" t="n"/>
      <c r="AP46" s="26" t="inlineStr">
        <is>
          <t>VDD</t>
        </is>
      </c>
      <c r="AQ46" s="26" t="n"/>
      <c r="AR46" s="26" t="inlineStr">
        <is>
          <t>VDD</t>
        </is>
      </c>
      <c r="AS46" s="26" t="n"/>
      <c r="AT46" s="26" t="inlineStr">
        <is>
          <t>VDD</t>
        </is>
      </c>
      <c r="AU46" s="26" t="n"/>
      <c r="AV46" s="26" t="inlineStr">
        <is>
          <t>VDD</t>
        </is>
      </c>
      <c r="AW46" s="26" t="n"/>
      <c r="AX46" s="26" t="inlineStr">
        <is>
          <t>VDD</t>
        </is>
      </c>
      <c r="AY46" s="26" t="n"/>
      <c r="AZ46" s="26" t="inlineStr">
        <is>
          <t>VDD</t>
        </is>
      </c>
      <c r="BA46" s="26" t="n"/>
      <c r="BB46" s="26" t="inlineStr">
        <is>
          <t>VDD</t>
        </is>
      </c>
      <c r="BC46" s="26" t="n"/>
      <c r="BD46" s="26" t="inlineStr">
        <is>
          <t>VDD</t>
        </is>
      </c>
      <c r="BE46" s="26" t="n"/>
      <c r="BF46" s="26" t="inlineStr">
        <is>
          <t>VDD</t>
        </is>
      </c>
      <c r="BG46" s="26" t="n"/>
      <c r="BH46" s="26" t="inlineStr">
        <is>
          <t>VDD</t>
        </is>
      </c>
      <c r="BI46" s="26" t="n"/>
      <c r="BJ46" s="26" t="inlineStr">
        <is>
          <t>VDD</t>
        </is>
      </c>
      <c r="BK46" s="26" t="n"/>
      <c r="BL46" s="26" t="inlineStr">
        <is>
          <t>VDD</t>
        </is>
      </c>
      <c r="BM46" s="26" t="n"/>
      <c r="BN46" s="26" t="inlineStr">
        <is>
          <t>VDD</t>
        </is>
      </c>
      <c r="BO46" s="26" t="n"/>
      <c r="BP46" s="26" t="inlineStr">
        <is>
          <t>VDD</t>
        </is>
      </c>
      <c r="BQ46" s="26" t="n"/>
      <c r="BR46" s="26" t="inlineStr">
        <is>
          <t>VDD</t>
        </is>
      </c>
      <c r="BS46" s="26" t="n"/>
      <c r="BT46" s="26" t="inlineStr">
        <is>
          <t>VDD</t>
        </is>
      </c>
      <c r="BU46" s="26" t="n"/>
      <c r="BV46" s="26" t="inlineStr">
        <is>
          <t>VDD</t>
        </is>
      </c>
      <c r="BW46" s="26" t="n"/>
      <c r="BX46" s="26" t="inlineStr">
        <is>
          <t>VDD</t>
        </is>
      </c>
      <c r="BY46" s="26" t="n"/>
      <c r="BZ46" s="26" t="inlineStr">
        <is>
          <t>VDD</t>
        </is>
      </c>
      <c r="CA46" s="26" t="n"/>
      <c r="CB46" s="26" t="inlineStr">
        <is>
          <t>VDD</t>
        </is>
      </c>
      <c r="CC46" s="26" t="n"/>
      <c r="CD46" s="26" t="inlineStr">
        <is>
          <t>VDD</t>
        </is>
      </c>
      <c r="CE46" s="26" t="n"/>
      <c r="CF46" s="26" t="inlineStr">
        <is>
          <t>VCCIO</t>
        </is>
      </c>
      <c r="CG46" s="26" t="n"/>
      <c r="CH46" s="26" t="inlineStr">
        <is>
          <t>VCCIO</t>
        </is>
      </c>
      <c r="CI46" s="26" t="n"/>
      <c r="CJ46" s="26" t="inlineStr">
        <is>
          <t>VDD</t>
        </is>
      </c>
      <c r="CK46" s="26" t="n"/>
      <c r="CL46" s="56" t="inlineStr">
        <is>
          <t>VDD</t>
        </is>
      </c>
      <c r="CM46" s="2" t="n"/>
      <c r="CN46" s="26" t="inlineStr">
        <is>
          <t>VDD</t>
        </is>
      </c>
      <c r="CO46" s="26" t="n"/>
      <c r="CP46" s="26" t="inlineStr">
        <is>
          <t>VDD</t>
        </is>
      </c>
      <c r="CQ46" s="26" t="n"/>
      <c r="CR46" s="56" t="inlineStr">
        <is>
          <t>VDD</t>
        </is>
      </c>
      <c r="CS46" s="26" t="n"/>
      <c r="CT46" s="26" t="inlineStr">
        <is>
          <t>VDD</t>
        </is>
      </c>
      <c r="CU46" s="26" t="n"/>
      <c r="CV46" s="26" t="inlineStr">
        <is>
          <t>VDD</t>
        </is>
      </c>
      <c r="CW46" s="26" t="n"/>
    </row>
    <row r="47">
      <c r="B47" s="39">
        <f>B48+Parameters!$C$9/2</f>
        <v/>
      </c>
      <c r="C47" s="83" t="n"/>
      <c r="D47" s="26" t="n"/>
      <c r="E47" s="26" t="inlineStr">
        <is>
          <t>VSS</t>
        </is>
      </c>
      <c r="F47" s="45" t="n"/>
      <c r="G47" s="26" t="inlineStr">
        <is>
          <t>VSS</t>
        </is>
      </c>
      <c r="H47" s="26" t="n"/>
      <c r="I47" s="26" t="inlineStr">
        <is>
          <t>VSS</t>
        </is>
      </c>
      <c r="J47" s="26" t="n"/>
      <c r="K47" s="26" t="inlineStr">
        <is>
          <t>VSS</t>
        </is>
      </c>
      <c r="L47" s="26" t="n"/>
      <c r="M47" s="26" t="inlineStr">
        <is>
          <t>VSS</t>
        </is>
      </c>
      <c r="N47" s="26" t="n"/>
      <c r="O47" s="26" t="inlineStr">
        <is>
          <t>VSS</t>
        </is>
      </c>
      <c r="P47" s="26" t="n"/>
      <c r="Q47" s="26" t="inlineStr">
        <is>
          <t>VSS</t>
        </is>
      </c>
      <c r="R47" s="26" t="n"/>
      <c r="S47" s="26" t="inlineStr">
        <is>
          <t>VSS</t>
        </is>
      </c>
      <c r="T47" s="26" t="n"/>
      <c r="U47" s="26" t="inlineStr">
        <is>
          <t>VSS</t>
        </is>
      </c>
      <c r="V47" s="26" t="n"/>
      <c r="W47" s="26" t="inlineStr">
        <is>
          <t>VSS</t>
        </is>
      </c>
      <c r="X47" s="26" t="n"/>
      <c r="Y47" s="26" t="inlineStr">
        <is>
          <t>VSS</t>
        </is>
      </c>
      <c r="Z47" s="26" t="n"/>
      <c r="AA47" s="26" t="inlineStr">
        <is>
          <t>VSS</t>
        </is>
      </c>
      <c r="AB47" s="26" t="n"/>
      <c r="AC47" s="26" t="inlineStr">
        <is>
          <t>VSS</t>
        </is>
      </c>
      <c r="AD47" s="26" t="n"/>
      <c r="AE47" s="26" t="inlineStr">
        <is>
          <t>VSS</t>
        </is>
      </c>
      <c r="AF47" s="26" t="n"/>
      <c r="AG47" s="26" t="inlineStr">
        <is>
          <t>VSS</t>
        </is>
      </c>
      <c r="AH47" s="26" t="n"/>
      <c r="AI47" s="26" t="inlineStr">
        <is>
          <t>VSS</t>
        </is>
      </c>
      <c r="AJ47" s="26" t="n"/>
      <c r="AK47" s="26" t="inlineStr">
        <is>
          <t>VSS</t>
        </is>
      </c>
      <c r="AL47" s="26" t="n"/>
      <c r="AM47" s="26" t="inlineStr">
        <is>
          <t>VSS</t>
        </is>
      </c>
      <c r="AN47" s="26" t="n"/>
      <c r="AO47" s="26" t="inlineStr">
        <is>
          <t>VSS</t>
        </is>
      </c>
      <c r="AP47" s="26" t="n"/>
      <c r="AQ47" s="26" t="inlineStr">
        <is>
          <t>VSS</t>
        </is>
      </c>
      <c r="AR47" s="26" t="n"/>
      <c r="AS47" s="26" t="inlineStr">
        <is>
          <t>VSS</t>
        </is>
      </c>
      <c r="AT47" s="26" t="n"/>
      <c r="AU47" s="26" t="inlineStr">
        <is>
          <t>VSS</t>
        </is>
      </c>
      <c r="AV47" s="26" t="n"/>
      <c r="AW47" s="26" t="inlineStr">
        <is>
          <t>VSS</t>
        </is>
      </c>
      <c r="AX47" s="26" t="n"/>
      <c r="AY47" s="26" t="inlineStr">
        <is>
          <t>VSS</t>
        </is>
      </c>
      <c r="AZ47" s="26" t="n"/>
      <c r="BA47" s="26" t="inlineStr">
        <is>
          <t>VSS</t>
        </is>
      </c>
      <c r="BB47" s="26" t="n"/>
      <c r="BC47" s="26" t="inlineStr">
        <is>
          <t>VSS</t>
        </is>
      </c>
      <c r="BD47" s="26" t="n"/>
      <c r="BE47" s="26" t="inlineStr">
        <is>
          <t>VSS</t>
        </is>
      </c>
      <c r="BF47" s="26" t="n"/>
      <c r="BG47" s="26" t="inlineStr">
        <is>
          <t>VSS</t>
        </is>
      </c>
      <c r="BH47" s="26" t="n"/>
      <c r="BI47" s="26" t="inlineStr">
        <is>
          <t>VSS</t>
        </is>
      </c>
      <c r="BJ47" s="26" t="n"/>
      <c r="BK47" s="26" t="inlineStr">
        <is>
          <t>VSS</t>
        </is>
      </c>
      <c r="BL47" s="26" t="n"/>
      <c r="BM47" s="26" t="inlineStr">
        <is>
          <t>VSS</t>
        </is>
      </c>
      <c r="BN47" s="26" t="n"/>
      <c r="BO47" s="26" t="inlineStr">
        <is>
          <t>VSS</t>
        </is>
      </c>
      <c r="BP47" s="26" t="n"/>
      <c r="BQ47" s="26" t="inlineStr">
        <is>
          <t>VSS</t>
        </is>
      </c>
      <c r="BR47" s="26" t="n"/>
      <c r="BS47" s="26" t="inlineStr">
        <is>
          <t>VSS</t>
        </is>
      </c>
      <c r="BT47" s="26" t="n"/>
      <c r="BU47" s="26" t="inlineStr">
        <is>
          <t>VSS</t>
        </is>
      </c>
      <c r="BV47" s="26" t="n"/>
      <c r="BW47" s="26" t="inlineStr">
        <is>
          <t>VSS</t>
        </is>
      </c>
      <c r="BX47" s="26" t="n"/>
      <c r="BY47" s="26" t="inlineStr">
        <is>
          <t>VSS</t>
        </is>
      </c>
      <c r="BZ47" s="26" t="n"/>
      <c r="CA47" s="26" t="inlineStr">
        <is>
          <t>VSS</t>
        </is>
      </c>
      <c r="CB47" s="26" t="n"/>
      <c r="CC47" s="26" t="inlineStr">
        <is>
          <t>VSS</t>
        </is>
      </c>
      <c r="CD47" s="26" t="n"/>
      <c r="CE47" s="26" t="inlineStr">
        <is>
          <t>VCCAON</t>
        </is>
      </c>
      <c r="CF47" s="26" t="n"/>
      <c r="CG47" s="26" t="inlineStr">
        <is>
          <t>VSS</t>
        </is>
      </c>
      <c r="CH47" s="26" t="n"/>
      <c r="CI47" s="26" t="inlineStr">
        <is>
          <t>VSS</t>
        </is>
      </c>
      <c r="CJ47" s="26" t="n"/>
      <c r="CK47" s="26" t="inlineStr">
        <is>
          <t>VSS</t>
        </is>
      </c>
      <c r="CL47" s="26" t="n"/>
      <c r="CM47" s="26" t="inlineStr">
        <is>
          <t>VSS</t>
        </is>
      </c>
      <c r="CN47" s="26" t="n"/>
      <c r="CO47" s="26" t="inlineStr">
        <is>
          <t>VSS</t>
        </is>
      </c>
      <c r="CP47" s="26" t="n"/>
      <c r="CQ47" s="26" t="inlineStr">
        <is>
          <t>VSS</t>
        </is>
      </c>
      <c r="CR47" s="26" t="n"/>
      <c r="CS47" s="26" t="inlineStr">
        <is>
          <t>VSS</t>
        </is>
      </c>
      <c r="CT47" s="26" t="n"/>
      <c r="CU47" s="26" t="inlineStr">
        <is>
          <t>VSS</t>
        </is>
      </c>
      <c r="CV47" s="26" t="n"/>
      <c r="CW47" s="26" t="n"/>
    </row>
    <row r="48">
      <c r="B48" s="39">
        <f>B49+Parameters!$C$9/2</f>
        <v/>
      </c>
      <c r="C48" s="83" t="n"/>
      <c r="D48" s="26" t="inlineStr">
        <is>
          <t>VSS</t>
        </is>
      </c>
      <c r="E48" s="26" t="n"/>
      <c r="F48" s="45" t="inlineStr">
        <is>
          <t>VSS</t>
        </is>
      </c>
      <c r="G48" s="26" t="n"/>
      <c r="H48" s="26" t="inlineStr">
        <is>
          <t>VSS</t>
        </is>
      </c>
      <c r="I48" s="26" t="n"/>
      <c r="J48" s="26" t="inlineStr">
        <is>
          <t>VDD</t>
        </is>
      </c>
      <c r="K48" s="26" t="n"/>
      <c r="L48" s="26" t="inlineStr">
        <is>
          <t>VDD</t>
        </is>
      </c>
      <c r="M48" s="26" t="n"/>
      <c r="N48" s="26" t="inlineStr">
        <is>
          <t>VDD</t>
        </is>
      </c>
      <c r="O48" s="26" t="n"/>
      <c r="P48" s="26" t="inlineStr">
        <is>
          <t>VDD</t>
        </is>
      </c>
      <c r="Q48" s="26" t="n"/>
      <c r="R48" s="26" t="inlineStr">
        <is>
          <t>VDD</t>
        </is>
      </c>
      <c r="S48" s="26" t="n"/>
      <c r="T48" s="26" t="inlineStr">
        <is>
          <t>VDD</t>
        </is>
      </c>
      <c r="U48" s="26" t="n"/>
      <c r="V48" s="26" t="inlineStr">
        <is>
          <t>VDD</t>
        </is>
      </c>
      <c r="W48" s="26" t="n"/>
      <c r="X48" s="26" t="inlineStr">
        <is>
          <t>VDD</t>
        </is>
      </c>
      <c r="Y48" s="26" t="n"/>
      <c r="Z48" s="26" t="inlineStr">
        <is>
          <t>VDD</t>
        </is>
      </c>
      <c r="AA48" s="26" t="n"/>
      <c r="AB48" s="26" t="inlineStr">
        <is>
          <t>VDD</t>
        </is>
      </c>
      <c r="AC48" s="26" t="n"/>
      <c r="AD48" s="26" t="inlineStr">
        <is>
          <t>VDD</t>
        </is>
      </c>
      <c r="AE48" s="26" t="n"/>
      <c r="AF48" s="26" t="inlineStr">
        <is>
          <t>VDD</t>
        </is>
      </c>
      <c r="AG48" s="26" t="n"/>
      <c r="AH48" s="26" t="inlineStr">
        <is>
          <t>VDD</t>
        </is>
      </c>
      <c r="AI48" s="26" t="n"/>
      <c r="AJ48" s="26" t="inlineStr">
        <is>
          <t>VDD</t>
        </is>
      </c>
      <c r="AK48" s="26" t="n"/>
      <c r="AL48" s="26" t="inlineStr">
        <is>
          <t>VDD</t>
        </is>
      </c>
      <c r="AM48" s="26" t="n"/>
      <c r="AN48" s="26" t="inlineStr">
        <is>
          <t>VDD</t>
        </is>
      </c>
      <c r="AO48" s="26" t="n"/>
      <c r="AP48" s="26" t="inlineStr">
        <is>
          <t>VDD</t>
        </is>
      </c>
      <c r="AQ48" s="26" t="n"/>
      <c r="AR48" s="26" t="inlineStr">
        <is>
          <t>VDD</t>
        </is>
      </c>
      <c r="AS48" s="26" t="n"/>
      <c r="AT48" s="26" t="inlineStr">
        <is>
          <t>VDD</t>
        </is>
      </c>
      <c r="AU48" s="26" t="n"/>
      <c r="AV48" s="26" t="inlineStr">
        <is>
          <t>VDD</t>
        </is>
      </c>
      <c r="AW48" s="26" t="n"/>
      <c r="AX48" s="26" t="inlineStr">
        <is>
          <t>VDD</t>
        </is>
      </c>
      <c r="AY48" s="26" t="n"/>
      <c r="AZ48" s="26" t="inlineStr">
        <is>
          <t>VDD</t>
        </is>
      </c>
      <c r="BA48" s="26" t="n"/>
      <c r="BB48" s="26" t="inlineStr">
        <is>
          <t>VDD</t>
        </is>
      </c>
      <c r="BC48" s="26" t="n"/>
      <c r="BD48" s="26" t="inlineStr">
        <is>
          <t>VDD</t>
        </is>
      </c>
      <c r="BE48" s="26" t="n"/>
      <c r="BF48" s="26" t="inlineStr">
        <is>
          <t>VDD</t>
        </is>
      </c>
      <c r="BG48" s="26" t="n"/>
      <c r="BH48" s="26" t="inlineStr">
        <is>
          <t>VDD</t>
        </is>
      </c>
      <c r="BI48" s="26" t="n"/>
      <c r="BJ48" s="26" t="inlineStr">
        <is>
          <t>VDD</t>
        </is>
      </c>
      <c r="BK48" s="26" t="n"/>
      <c r="BL48" s="26" t="inlineStr">
        <is>
          <t>VDD</t>
        </is>
      </c>
      <c r="BM48" s="26" t="n"/>
      <c r="BN48" s="26" t="inlineStr">
        <is>
          <t>VDD</t>
        </is>
      </c>
      <c r="BO48" s="26" t="n"/>
      <c r="BP48" s="26" t="inlineStr">
        <is>
          <t>VDD</t>
        </is>
      </c>
      <c r="BQ48" s="26" t="n"/>
      <c r="BR48" s="26" t="inlineStr">
        <is>
          <t>VDD</t>
        </is>
      </c>
      <c r="BS48" s="26" t="n"/>
      <c r="BT48" s="26" t="inlineStr">
        <is>
          <t>VDD</t>
        </is>
      </c>
      <c r="BU48" s="26" t="n"/>
      <c r="BV48" s="26" t="inlineStr">
        <is>
          <t>VDD</t>
        </is>
      </c>
      <c r="BW48" s="26" t="n"/>
      <c r="BX48" s="26" t="inlineStr">
        <is>
          <t>VDD</t>
        </is>
      </c>
      <c r="BY48" s="26" t="n"/>
      <c r="BZ48" s="26" t="inlineStr">
        <is>
          <t>VDD</t>
        </is>
      </c>
      <c r="CA48" s="26" t="n"/>
      <c r="CB48" s="26" t="inlineStr">
        <is>
          <t>VDD</t>
        </is>
      </c>
      <c r="CC48" s="26" t="n"/>
      <c r="CD48" s="26" t="inlineStr">
        <is>
          <t>VDD</t>
        </is>
      </c>
      <c r="CE48" s="26" t="n"/>
      <c r="CF48" s="26" t="inlineStr">
        <is>
          <t>VDD</t>
        </is>
      </c>
      <c r="CG48" s="26" t="n"/>
      <c r="CH48" s="26" t="inlineStr">
        <is>
          <t>VDD</t>
        </is>
      </c>
      <c r="CI48" s="26" t="n"/>
      <c r="CJ48" s="26" t="inlineStr">
        <is>
          <t>VDD</t>
        </is>
      </c>
      <c r="CK48" s="26" t="n"/>
      <c r="CL48" s="26" t="inlineStr">
        <is>
          <t>VDD</t>
        </is>
      </c>
      <c r="CM48" s="26" t="n"/>
      <c r="CN48" s="26" t="inlineStr">
        <is>
          <t>VDD</t>
        </is>
      </c>
      <c r="CO48" s="26" t="n"/>
      <c r="CP48" s="26" t="inlineStr">
        <is>
          <t>VDD</t>
        </is>
      </c>
      <c r="CQ48" s="26" t="n"/>
      <c r="CR48" s="26" t="inlineStr">
        <is>
          <t>VDD</t>
        </is>
      </c>
      <c r="CS48" s="26" t="n"/>
      <c r="CT48" s="26" t="inlineStr">
        <is>
          <t>VDD</t>
        </is>
      </c>
      <c r="CU48" s="26" t="n"/>
      <c r="CV48" s="26" t="inlineStr">
        <is>
          <t>VDD</t>
        </is>
      </c>
      <c r="CW48" s="26" t="n"/>
    </row>
    <row r="49">
      <c r="B49" s="39">
        <f>B50+Parameters!$C$9/2</f>
        <v/>
      </c>
      <c r="C49" s="83" t="n"/>
      <c r="D49" s="26" t="n"/>
      <c r="E49" s="26" t="inlineStr">
        <is>
          <t>VSS</t>
        </is>
      </c>
      <c r="F49" s="45" t="n"/>
      <c r="G49" s="26" t="inlineStr">
        <is>
          <t>VSS</t>
        </is>
      </c>
      <c r="H49" s="26" t="n"/>
      <c r="I49" s="26" t="inlineStr">
        <is>
          <t>VSS</t>
        </is>
      </c>
      <c r="J49" s="26" t="n"/>
      <c r="K49" s="26" t="inlineStr">
        <is>
          <t>VSS</t>
        </is>
      </c>
      <c r="L49" s="26" t="n"/>
      <c r="M49" s="26" t="inlineStr">
        <is>
          <t>VSS</t>
        </is>
      </c>
      <c r="N49" s="26" t="n"/>
      <c r="O49" s="26" t="inlineStr">
        <is>
          <t>VSS</t>
        </is>
      </c>
      <c r="P49" s="26" t="n"/>
      <c r="Q49" s="26" t="inlineStr">
        <is>
          <t>VSS</t>
        </is>
      </c>
      <c r="R49" s="26" t="n"/>
      <c r="S49" s="26" t="inlineStr">
        <is>
          <t>VSS</t>
        </is>
      </c>
      <c r="T49" s="26" t="n"/>
      <c r="U49" s="26" t="inlineStr">
        <is>
          <t>VSS</t>
        </is>
      </c>
      <c r="V49" s="26" t="n"/>
      <c r="W49" s="26" t="inlineStr">
        <is>
          <t>VSS</t>
        </is>
      </c>
      <c r="X49" s="26" t="n"/>
      <c r="Y49" s="26" t="inlineStr">
        <is>
          <t>VSS</t>
        </is>
      </c>
      <c r="Z49" s="26" t="n"/>
      <c r="AA49" s="26" t="inlineStr">
        <is>
          <t>VSS</t>
        </is>
      </c>
      <c r="AB49" s="26" t="n"/>
      <c r="AC49" s="26" t="inlineStr">
        <is>
          <t>VSS</t>
        </is>
      </c>
      <c r="AD49" s="26" t="n"/>
      <c r="AE49" s="26" t="inlineStr">
        <is>
          <t>VSS</t>
        </is>
      </c>
      <c r="AF49" s="26" t="n"/>
      <c r="AG49" s="26" t="inlineStr">
        <is>
          <t>VSS</t>
        </is>
      </c>
      <c r="AH49" s="26" t="n"/>
      <c r="AI49" s="26" t="inlineStr">
        <is>
          <t>VSS</t>
        </is>
      </c>
      <c r="AJ49" s="26" t="n"/>
      <c r="AK49" s="26" t="inlineStr">
        <is>
          <t>VSS</t>
        </is>
      </c>
      <c r="AL49" s="26" t="n"/>
      <c r="AM49" s="26" t="inlineStr">
        <is>
          <t>VSS</t>
        </is>
      </c>
      <c r="AN49" s="26" t="n"/>
      <c r="AO49" s="26" t="inlineStr">
        <is>
          <t>VSS</t>
        </is>
      </c>
      <c r="AP49" s="26" t="n"/>
      <c r="AQ49" s="26" t="inlineStr">
        <is>
          <t>VSS</t>
        </is>
      </c>
      <c r="AR49" s="26" t="n"/>
      <c r="AS49" s="26" t="inlineStr">
        <is>
          <t>VSS</t>
        </is>
      </c>
      <c r="AT49" s="26" t="n"/>
      <c r="AU49" s="26" t="inlineStr">
        <is>
          <t>VSS</t>
        </is>
      </c>
      <c r="AV49" s="26" t="n"/>
      <c r="AW49" s="26" t="inlineStr">
        <is>
          <t>VSS</t>
        </is>
      </c>
      <c r="AX49" s="26" t="n"/>
      <c r="AY49" s="26" t="inlineStr">
        <is>
          <t>VSS</t>
        </is>
      </c>
      <c r="AZ49" s="26" t="n"/>
      <c r="BA49" s="26" t="inlineStr">
        <is>
          <t>VSS</t>
        </is>
      </c>
      <c r="BB49" s="26" t="n"/>
      <c r="BC49" s="26" t="inlineStr">
        <is>
          <t>VSS</t>
        </is>
      </c>
      <c r="BD49" s="26" t="n"/>
      <c r="BE49" s="26" t="inlineStr">
        <is>
          <t>VSS</t>
        </is>
      </c>
      <c r="BF49" s="26" t="n"/>
      <c r="BG49" s="26" t="inlineStr">
        <is>
          <t>VSS</t>
        </is>
      </c>
      <c r="BH49" s="26" t="n"/>
      <c r="BI49" s="26" t="inlineStr">
        <is>
          <t>VSS</t>
        </is>
      </c>
      <c r="BJ49" s="26" t="n"/>
      <c r="BK49" s="26" t="inlineStr">
        <is>
          <t>VSS</t>
        </is>
      </c>
      <c r="BL49" s="26" t="n"/>
      <c r="BM49" s="26" t="inlineStr">
        <is>
          <t>VSS</t>
        </is>
      </c>
      <c r="BN49" s="26" t="n"/>
      <c r="BO49" s="26" t="inlineStr">
        <is>
          <t>VSS</t>
        </is>
      </c>
      <c r="BP49" s="26" t="n"/>
      <c r="BQ49" s="26" t="inlineStr">
        <is>
          <t>VSS</t>
        </is>
      </c>
      <c r="BR49" s="26" t="n"/>
      <c r="BS49" s="26" t="inlineStr">
        <is>
          <t>VSS</t>
        </is>
      </c>
      <c r="BT49" s="26" t="n"/>
      <c r="BU49" s="26" t="inlineStr">
        <is>
          <t>VSS</t>
        </is>
      </c>
      <c r="BV49" s="26" t="n"/>
      <c r="BW49" s="26" t="inlineStr">
        <is>
          <t>VSS</t>
        </is>
      </c>
      <c r="BX49" s="26" t="n"/>
      <c r="BY49" s="26" t="inlineStr">
        <is>
          <t>VSS</t>
        </is>
      </c>
      <c r="BZ49" s="26" t="n"/>
      <c r="CA49" s="26" t="inlineStr">
        <is>
          <t>VSS</t>
        </is>
      </c>
      <c r="CB49" s="26" t="n"/>
      <c r="CC49" s="26" t="inlineStr">
        <is>
          <t>VSS</t>
        </is>
      </c>
      <c r="CD49" s="26" t="n"/>
      <c r="CE49" s="26" t="inlineStr">
        <is>
          <t>VSS</t>
        </is>
      </c>
      <c r="CF49" s="26" t="n"/>
      <c r="CG49" s="26" t="inlineStr">
        <is>
          <t>VSS</t>
        </is>
      </c>
      <c r="CH49" s="26" t="n"/>
      <c r="CI49" s="26" t="inlineStr">
        <is>
          <t>VSS</t>
        </is>
      </c>
      <c r="CJ49" s="26" t="n"/>
      <c r="CK49" s="26" t="inlineStr">
        <is>
          <t>VSS</t>
        </is>
      </c>
      <c r="CL49" s="26" t="n"/>
      <c r="CM49" s="26" t="inlineStr">
        <is>
          <t>VSS</t>
        </is>
      </c>
      <c r="CN49" s="26" t="n"/>
      <c r="CO49" s="26" t="inlineStr">
        <is>
          <t>VSS</t>
        </is>
      </c>
      <c r="CP49" s="26" t="n"/>
      <c r="CQ49" s="26" t="inlineStr">
        <is>
          <t>VSS</t>
        </is>
      </c>
      <c r="CR49" s="26" t="n"/>
      <c r="CS49" s="26" t="inlineStr">
        <is>
          <t>VSS</t>
        </is>
      </c>
      <c r="CT49" s="26" t="n"/>
      <c r="CU49" s="26" t="inlineStr">
        <is>
          <t>VSS</t>
        </is>
      </c>
      <c r="CV49" s="26" t="n"/>
      <c r="CW49" s="26" t="n"/>
    </row>
    <row r="50">
      <c r="B50" s="39">
        <f>B51+Parameters!$C$9/2</f>
        <v/>
      </c>
      <c r="C50" s="83" t="n"/>
      <c r="D50" s="26" t="inlineStr">
        <is>
          <t>VSS</t>
        </is>
      </c>
      <c r="E50" s="26" t="n"/>
      <c r="F50" s="45" t="inlineStr">
        <is>
          <t>VSS</t>
        </is>
      </c>
      <c r="G50" s="26" t="n"/>
      <c r="H50" s="26" t="inlineStr">
        <is>
          <t>VSS</t>
        </is>
      </c>
      <c r="I50" s="26" t="n"/>
      <c r="J50" s="26" t="inlineStr">
        <is>
          <t>VDD</t>
        </is>
      </c>
      <c r="K50" s="26" t="n"/>
      <c r="L50" s="26" t="inlineStr">
        <is>
          <t>VDD</t>
        </is>
      </c>
      <c r="M50" s="26" t="n"/>
      <c r="N50" s="26" t="inlineStr">
        <is>
          <t>VDD</t>
        </is>
      </c>
      <c r="O50" s="26" t="n"/>
      <c r="P50" s="26" t="inlineStr">
        <is>
          <t>VDD</t>
        </is>
      </c>
      <c r="Q50" s="26" t="n"/>
      <c r="R50" s="26" t="inlineStr">
        <is>
          <t>VDD</t>
        </is>
      </c>
      <c r="S50" s="26" t="n"/>
      <c r="T50" s="26" t="inlineStr">
        <is>
          <t>VDD</t>
        </is>
      </c>
      <c r="U50" s="26" t="n"/>
      <c r="V50" s="26" t="inlineStr">
        <is>
          <t>VDD</t>
        </is>
      </c>
      <c r="W50" s="26" t="n"/>
      <c r="X50" s="26" t="inlineStr">
        <is>
          <t>VDD</t>
        </is>
      </c>
      <c r="Y50" s="26" t="n"/>
      <c r="Z50" s="26" t="inlineStr">
        <is>
          <t>VDD</t>
        </is>
      </c>
      <c r="AA50" s="26" t="n"/>
      <c r="AB50" s="26" t="inlineStr">
        <is>
          <t>VDD</t>
        </is>
      </c>
      <c r="AC50" s="26" t="n"/>
      <c r="AD50" s="26" t="inlineStr">
        <is>
          <t>VDD</t>
        </is>
      </c>
      <c r="AE50" s="26" t="n"/>
      <c r="AF50" s="26" t="inlineStr">
        <is>
          <t>VDD</t>
        </is>
      </c>
      <c r="AG50" s="26" t="n"/>
      <c r="AH50" s="26" t="inlineStr">
        <is>
          <t>VDD</t>
        </is>
      </c>
      <c r="AI50" s="26" t="n"/>
      <c r="AJ50" s="26" t="inlineStr">
        <is>
          <t>VDD</t>
        </is>
      </c>
      <c r="AK50" s="26" t="n"/>
      <c r="AL50" s="26" t="inlineStr">
        <is>
          <t>VDD</t>
        </is>
      </c>
      <c r="AM50" s="26" t="n"/>
      <c r="AN50" s="26" t="inlineStr">
        <is>
          <t>VDD</t>
        </is>
      </c>
      <c r="AO50" s="26" t="n"/>
      <c r="AP50" s="26" t="inlineStr">
        <is>
          <t>VDD</t>
        </is>
      </c>
      <c r="AQ50" s="26" t="n"/>
      <c r="AR50" s="26" t="inlineStr">
        <is>
          <t>VDD</t>
        </is>
      </c>
      <c r="AS50" s="26" t="n"/>
      <c r="AT50" s="26" t="inlineStr">
        <is>
          <t>VDD</t>
        </is>
      </c>
      <c r="AU50" s="26" t="n"/>
      <c r="AV50" s="26" t="inlineStr">
        <is>
          <t>VDD</t>
        </is>
      </c>
      <c r="AW50" s="26" t="n"/>
      <c r="AX50" s="26" t="inlineStr">
        <is>
          <t>VDD</t>
        </is>
      </c>
      <c r="AY50" s="26" t="n"/>
      <c r="AZ50" s="26" t="inlineStr">
        <is>
          <t>VDD</t>
        </is>
      </c>
      <c r="BA50" s="26" t="n"/>
      <c r="BB50" s="26" t="inlineStr">
        <is>
          <t>VDD</t>
        </is>
      </c>
      <c r="BC50" s="26" t="n"/>
      <c r="BD50" s="26" t="inlineStr">
        <is>
          <t>VDD</t>
        </is>
      </c>
      <c r="BE50" s="26" t="n"/>
      <c r="BF50" s="26" t="inlineStr">
        <is>
          <t>VDD</t>
        </is>
      </c>
      <c r="BG50" s="26" t="n"/>
      <c r="BH50" s="26" t="inlineStr">
        <is>
          <t>VDD</t>
        </is>
      </c>
      <c r="BI50" s="26" t="n"/>
      <c r="BJ50" s="26" t="inlineStr">
        <is>
          <t>VDD</t>
        </is>
      </c>
      <c r="BK50" s="26" t="n"/>
      <c r="BL50" s="26" t="inlineStr">
        <is>
          <t>VDD</t>
        </is>
      </c>
      <c r="BM50" s="26" t="n"/>
      <c r="BN50" s="26" t="inlineStr">
        <is>
          <t>VDD</t>
        </is>
      </c>
      <c r="BO50" s="26" t="n"/>
      <c r="BP50" s="26" t="inlineStr">
        <is>
          <t>VDD</t>
        </is>
      </c>
      <c r="BQ50" s="26" t="n"/>
      <c r="BR50" s="26" t="inlineStr">
        <is>
          <t>VDD</t>
        </is>
      </c>
      <c r="BS50" s="26" t="n"/>
      <c r="BT50" s="26" t="inlineStr">
        <is>
          <t>VDD</t>
        </is>
      </c>
      <c r="BU50" s="26" t="n"/>
      <c r="BV50" s="26" t="inlineStr">
        <is>
          <t>VDD</t>
        </is>
      </c>
      <c r="BW50" s="26" t="n"/>
      <c r="BX50" s="26" t="inlineStr">
        <is>
          <t>VDD</t>
        </is>
      </c>
      <c r="BY50" s="26" t="n"/>
      <c r="BZ50" s="26" t="inlineStr">
        <is>
          <t>VDD</t>
        </is>
      </c>
      <c r="CA50" s="26" t="n"/>
      <c r="CB50" s="26" t="inlineStr">
        <is>
          <t>VDD</t>
        </is>
      </c>
      <c r="CC50" s="26" t="n"/>
      <c r="CD50" s="26" t="inlineStr">
        <is>
          <t>VDD</t>
        </is>
      </c>
      <c r="CE50" s="26" t="n"/>
      <c r="CF50" s="26" t="inlineStr">
        <is>
          <t>VDD</t>
        </is>
      </c>
      <c r="CG50" s="26" t="n"/>
      <c r="CH50" s="26" t="inlineStr">
        <is>
          <t>VDD</t>
        </is>
      </c>
      <c r="CI50" s="26" t="n"/>
      <c r="CJ50" s="26" t="inlineStr">
        <is>
          <t>VDD</t>
        </is>
      </c>
      <c r="CK50" s="26" t="n"/>
      <c r="CL50" s="26" t="inlineStr">
        <is>
          <t>VDD</t>
        </is>
      </c>
      <c r="CM50" s="26" t="n"/>
      <c r="CN50" s="26" t="inlineStr">
        <is>
          <t>VDD</t>
        </is>
      </c>
      <c r="CO50" s="26" t="n"/>
      <c r="CP50" s="26" t="inlineStr">
        <is>
          <t>VDD</t>
        </is>
      </c>
      <c r="CQ50" s="26" t="n"/>
      <c r="CR50" s="26" t="inlineStr">
        <is>
          <t>VDD</t>
        </is>
      </c>
      <c r="CS50" s="26" t="n"/>
      <c r="CT50" s="26" t="inlineStr">
        <is>
          <t>VDD</t>
        </is>
      </c>
      <c r="CU50" s="26" t="n"/>
      <c r="CV50" s="26" t="inlineStr">
        <is>
          <t>VDD</t>
        </is>
      </c>
      <c r="CW50" s="26" t="n"/>
    </row>
    <row r="51">
      <c r="B51" s="39">
        <f>B52+Parameters!$C$9/2</f>
        <v/>
      </c>
      <c r="C51" s="83" t="n"/>
      <c r="D51" s="26" t="n"/>
      <c r="E51" s="26" t="inlineStr">
        <is>
          <t>VSS</t>
        </is>
      </c>
      <c r="F51" s="45" t="n"/>
      <c r="G51" s="26" t="inlineStr">
        <is>
          <t>VSS</t>
        </is>
      </c>
      <c r="H51" s="26" t="n"/>
      <c r="I51" s="26" t="inlineStr">
        <is>
          <t>VSS</t>
        </is>
      </c>
      <c r="J51" s="26" t="n"/>
      <c r="K51" s="26" t="inlineStr">
        <is>
          <t>VSS</t>
        </is>
      </c>
      <c r="L51" s="26" t="n"/>
      <c r="M51" s="26" t="inlineStr">
        <is>
          <t>VSS</t>
        </is>
      </c>
      <c r="N51" s="26" t="n"/>
      <c r="O51" s="26" t="inlineStr">
        <is>
          <t>VSS</t>
        </is>
      </c>
      <c r="P51" s="26" t="n"/>
      <c r="Q51" s="26" t="inlineStr">
        <is>
          <t>VSS</t>
        </is>
      </c>
      <c r="R51" s="26" t="n"/>
      <c r="S51" s="26" t="inlineStr">
        <is>
          <t>VSS</t>
        </is>
      </c>
      <c r="T51" s="26" t="n"/>
      <c r="U51" s="26" t="inlineStr">
        <is>
          <t>VSS</t>
        </is>
      </c>
      <c r="V51" s="26" t="n"/>
      <c r="W51" s="26" t="inlineStr">
        <is>
          <t>VSS</t>
        </is>
      </c>
      <c r="X51" s="26" t="n"/>
      <c r="Y51" s="26" t="inlineStr">
        <is>
          <t>VSS</t>
        </is>
      </c>
      <c r="Z51" s="26" t="n"/>
      <c r="AA51" s="26" t="inlineStr">
        <is>
          <t>VSS</t>
        </is>
      </c>
      <c r="AB51" s="26" t="n"/>
      <c r="AC51" s="26" t="inlineStr">
        <is>
          <t>VSS</t>
        </is>
      </c>
      <c r="AD51" s="26" t="n"/>
      <c r="AE51" s="26" t="inlineStr">
        <is>
          <t>VSS</t>
        </is>
      </c>
      <c r="AF51" s="26" t="n"/>
      <c r="AG51" s="26" t="inlineStr">
        <is>
          <t>VSS</t>
        </is>
      </c>
      <c r="AH51" s="26" t="n"/>
      <c r="AI51" s="26" t="inlineStr">
        <is>
          <t>VSS</t>
        </is>
      </c>
      <c r="AJ51" s="26" t="n"/>
      <c r="AK51" s="26" t="inlineStr">
        <is>
          <t>VSS</t>
        </is>
      </c>
      <c r="AL51" s="26" t="n"/>
      <c r="AM51" s="26" t="inlineStr">
        <is>
          <t>VSS</t>
        </is>
      </c>
      <c r="AN51" s="26" t="n"/>
      <c r="AO51" s="26" t="inlineStr">
        <is>
          <t>VSS</t>
        </is>
      </c>
      <c r="AP51" s="26" t="n"/>
      <c r="AQ51" s="26" t="inlineStr">
        <is>
          <t>VSS</t>
        </is>
      </c>
      <c r="AR51" s="26" t="n"/>
      <c r="AS51" s="26" t="inlineStr">
        <is>
          <t>VSS</t>
        </is>
      </c>
      <c r="AT51" s="26" t="n"/>
      <c r="AU51" s="26" t="inlineStr">
        <is>
          <t>VSS</t>
        </is>
      </c>
      <c r="AV51" s="26" t="n"/>
      <c r="AW51" s="26" t="inlineStr">
        <is>
          <t>VSS</t>
        </is>
      </c>
      <c r="AX51" s="26" t="n"/>
      <c r="AY51" s="26" t="inlineStr">
        <is>
          <t>VSS</t>
        </is>
      </c>
      <c r="AZ51" s="26" t="n"/>
      <c r="BA51" s="26" t="inlineStr">
        <is>
          <t>VSS</t>
        </is>
      </c>
      <c r="BB51" s="26" t="n"/>
      <c r="BC51" s="26" t="inlineStr">
        <is>
          <t>VSS</t>
        </is>
      </c>
      <c r="BD51" s="26" t="n"/>
      <c r="BE51" s="26" t="inlineStr">
        <is>
          <t>VSS</t>
        </is>
      </c>
      <c r="BF51" s="26" t="n"/>
      <c r="BG51" s="26" t="inlineStr">
        <is>
          <t>VSS</t>
        </is>
      </c>
      <c r="BH51" s="26" t="n"/>
      <c r="BI51" s="26" t="inlineStr">
        <is>
          <t>VSS</t>
        </is>
      </c>
      <c r="BJ51" s="26" t="n"/>
      <c r="BK51" s="26" t="inlineStr">
        <is>
          <t>VSS</t>
        </is>
      </c>
      <c r="BL51" s="26" t="n"/>
      <c r="BM51" s="26" t="inlineStr">
        <is>
          <t>VSS</t>
        </is>
      </c>
      <c r="BN51" s="26" t="n"/>
      <c r="BO51" s="26" t="inlineStr">
        <is>
          <t>VSS</t>
        </is>
      </c>
      <c r="BP51" s="26" t="n"/>
      <c r="BQ51" s="26" t="inlineStr">
        <is>
          <t>VSS</t>
        </is>
      </c>
      <c r="BR51" s="26" t="n"/>
      <c r="BS51" s="26" t="inlineStr">
        <is>
          <t>VSS</t>
        </is>
      </c>
      <c r="BT51" s="26" t="n"/>
      <c r="BU51" s="26" t="inlineStr">
        <is>
          <t>VSS</t>
        </is>
      </c>
      <c r="BV51" s="26" t="n"/>
      <c r="BW51" s="26" t="inlineStr">
        <is>
          <t>VSS</t>
        </is>
      </c>
      <c r="BX51" s="26" t="n"/>
      <c r="BY51" s="26" t="inlineStr">
        <is>
          <t>VSS</t>
        </is>
      </c>
      <c r="BZ51" s="26" t="n"/>
      <c r="CA51" s="26" t="inlineStr">
        <is>
          <t>VSS</t>
        </is>
      </c>
      <c r="CB51" s="26" t="n"/>
      <c r="CC51" s="26" t="inlineStr">
        <is>
          <t>VSS</t>
        </is>
      </c>
      <c r="CD51" s="26" t="n"/>
      <c r="CE51" s="26" t="inlineStr">
        <is>
          <t>VSS</t>
        </is>
      </c>
      <c r="CF51" s="26" t="n"/>
      <c r="CG51" s="26" t="inlineStr">
        <is>
          <t>VSS</t>
        </is>
      </c>
      <c r="CH51" s="26" t="n"/>
      <c r="CI51" s="26" t="inlineStr">
        <is>
          <t>VSS</t>
        </is>
      </c>
      <c r="CJ51" s="26" t="n"/>
      <c r="CK51" s="26" t="inlineStr">
        <is>
          <t>VSS</t>
        </is>
      </c>
      <c r="CL51" s="26" t="n"/>
      <c r="CM51" s="26" t="inlineStr">
        <is>
          <t>VSS</t>
        </is>
      </c>
      <c r="CN51" s="26" t="n"/>
      <c r="CO51" s="26" t="inlineStr">
        <is>
          <t>VSS</t>
        </is>
      </c>
      <c r="CP51" s="26" t="n"/>
      <c r="CQ51" s="26" t="inlineStr">
        <is>
          <t>VSS</t>
        </is>
      </c>
      <c r="CR51" s="26" t="n"/>
      <c r="CS51" s="26" t="inlineStr">
        <is>
          <t>VSS</t>
        </is>
      </c>
      <c r="CT51" s="26" t="n"/>
      <c r="CU51" s="26" t="inlineStr">
        <is>
          <t>VSS</t>
        </is>
      </c>
      <c r="CV51" s="26" t="n"/>
      <c r="CW51" s="26" t="n"/>
    </row>
    <row r="52">
      <c r="B52" s="39">
        <f>B53+Parameters!$C$9/2</f>
        <v/>
      </c>
      <c r="C52" s="83" t="n"/>
      <c r="D52" s="26" t="inlineStr">
        <is>
          <t>VSS</t>
        </is>
      </c>
      <c r="E52" s="26" t="n"/>
      <c r="F52" s="45" t="inlineStr">
        <is>
          <t>VSS</t>
        </is>
      </c>
      <c r="G52" s="26" t="n"/>
      <c r="H52" s="26" t="inlineStr">
        <is>
          <t>VSS</t>
        </is>
      </c>
      <c r="I52" s="26" t="n"/>
      <c r="J52" s="26" t="inlineStr">
        <is>
          <t>VDD</t>
        </is>
      </c>
      <c r="K52" s="26" t="n"/>
      <c r="L52" s="26" t="inlineStr">
        <is>
          <t>VDD</t>
        </is>
      </c>
      <c r="M52" s="26" t="n"/>
      <c r="N52" s="26" t="inlineStr">
        <is>
          <t>VDD</t>
        </is>
      </c>
      <c r="O52" s="26" t="n"/>
      <c r="P52" s="26" t="inlineStr">
        <is>
          <t>VDD</t>
        </is>
      </c>
      <c r="Q52" s="26" t="n"/>
      <c r="R52" s="26" t="inlineStr">
        <is>
          <t>VDD</t>
        </is>
      </c>
      <c r="S52" s="26" t="n"/>
      <c r="T52" s="26" t="inlineStr">
        <is>
          <t>VDD</t>
        </is>
      </c>
      <c r="U52" s="26" t="n"/>
      <c r="V52" s="26" t="inlineStr">
        <is>
          <t>VDD</t>
        </is>
      </c>
      <c r="W52" s="26" t="n"/>
      <c r="X52" s="26" t="inlineStr">
        <is>
          <t>VDD</t>
        </is>
      </c>
      <c r="Y52" s="26" t="n"/>
      <c r="Z52" s="26" t="inlineStr">
        <is>
          <t>VDD</t>
        </is>
      </c>
      <c r="AA52" s="26" t="n"/>
      <c r="AB52" s="26" t="inlineStr">
        <is>
          <t>VDD</t>
        </is>
      </c>
      <c r="AC52" s="26" t="n"/>
      <c r="AD52" s="26" t="inlineStr">
        <is>
          <t>VDD</t>
        </is>
      </c>
      <c r="AE52" s="26" t="n"/>
      <c r="AF52" s="26" t="inlineStr">
        <is>
          <t>VDD</t>
        </is>
      </c>
      <c r="AG52" s="26" t="n"/>
      <c r="AH52" s="26" t="inlineStr">
        <is>
          <t>VDD</t>
        </is>
      </c>
      <c r="AI52" s="26" t="n"/>
      <c r="AJ52" s="26" t="inlineStr">
        <is>
          <t>VDD</t>
        </is>
      </c>
      <c r="AK52" s="26" t="n"/>
      <c r="AL52" s="26" t="inlineStr">
        <is>
          <t>VDD</t>
        </is>
      </c>
      <c r="AM52" s="26" t="n"/>
      <c r="AN52" s="26" t="inlineStr">
        <is>
          <t>VDD</t>
        </is>
      </c>
      <c r="AO52" s="26" t="n"/>
      <c r="AP52" s="26" t="inlineStr">
        <is>
          <t>VDD</t>
        </is>
      </c>
      <c r="AQ52" s="26" t="n"/>
      <c r="AR52" s="26" t="inlineStr">
        <is>
          <t>VDD</t>
        </is>
      </c>
      <c r="AS52" s="26" t="n"/>
      <c r="AT52" s="26" t="inlineStr">
        <is>
          <t>VDD</t>
        </is>
      </c>
      <c r="AU52" s="26" t="n"/>
      <c r="AV52" s="26" t="inlineStr">
        <is>
          <t>VDD</t>
        </is>
      </c>
      <c r="AW52" s="26" t="n"/>
      <c r="AX52" s="26" t="inlineStr">
        <is>
          <t>VDD</t>
        </is>
      </c>
      <c r="AY52" s="26" t="n"/>
      <c r="AZ52" s="26" t="inlineStr">
        <is>
          <t>VDD</t>
        </is>
      </c>
      <c r="BA52" s="26" t="n"/>
      <c r="BB52" s="26" t="inlineStr">
        <is>
          <t>VDD</t>
        </is>
      </c>
      <c r="BC52" s="26" t="n"/>
      <c r="BD52" s="26" t="inlineStr">
        <is>
          <t>VDD</t>
        </is>
      </c>
      <c r="BE52" s="26" t="n"/>
      <c r="BF52" s="26" t="inlineStr">
        <is>
          <t>VDD</t>
        </is>
      </c>
      <c r="BG52" s="26" t="n"/>
      <c r="BH52" s="26" t="inlineStr">
        <is>
          <t>VDD</t>
        </is>
      </c>
      <c r="BI52" s="26" t="n"/>
      <c r="BJ52" s="26" t="inlineStr">
        <is>
          <t>VDD</t>
        </is>
      </c>
      <c r="BK52" s="26" t="n"/>
      <c r="BL52" s="26" t="inlineStr">
        <is>
          <t>VDD</t>
        </is>
      </c>
      <c r="BM52" s="26" t="n"/>
      <c r="BN52" s="26" t="inlineStr">
        <is>
          <t>VDD</t>
        </is>
      </c>
      <c r="BO52" s="26" t="n"/>
      <c r="BP52" s="26" t="inlineStr">
        <is>
          <t>VDD</t>
        </is>
      </c>
      <c r="BQ52" s="26" t="n"/>
      <c r="BR52" s="26" t="inlineStr">
        <is>
          <t>VDD</t>
        </is>
      </c>
      <c r="BS52" s="26" t="n"/>
      <c r="BT52" s="26" t="inlineStr">
        <is>
          <t>VDD</t>
        </is>
      </c>
      <c r="BU52" s="26" t="n"/>
      <c r="BV52" s="26" t="inlineStr">
        <is>
          <t>VDD</t>
        </is>
      </c>
      <c r="BW52" s="26" t="n"/>
      <c r="BX52" s="26" t="inlineStr">
        <is>
          <t>VDD</t>
        </is>
      </c>
      <c r="BY52" s="26" t="n"/>
      <c r="BZ52" s="26" t="inlineStr">
        <is>
          <t>VDD</t>
        </is>
      </c>
      <c r="CA52" s="26" t="n"/>
      <c r="CB52" s="26" t="inlineStr">
        <is>
          <t>VDD</t>
        </is>
      </c>
      <c r="CC52" s="26" t="n"/>
      <c r="CD52" s="26" t="inlineStr">
        <is>
          <t>VDD</t>
        </is>
      </c>
      <c r="CE52" s="26" t="n"/>
      <c r="CF52" s="26" t="inlineStr">
        <is>
          <t>VDD</t>
        </is>
      </c>
      <c r="CG52" s="26" t="n"/>
      <c r="CH52" s="26" t="inlineStr">
        <is>
          <t>VDD</t>
        </is>
      </c>
      <c r="CI52" s="26" t="n"/>
      <c r="CJ52" s="26" t="inlineStr">
        <is>
          <t>VDD</t>
        </is>
      </c>
      <c r="CK52" s="26" t="n"/>
      <c r="CL52" s="26" t="inlineStr">
        <is>
          <t>VDD</t>
        </is>
      </c>
      <c r="CM52" s="26" t="n"/>
      <c r="CN52" s="26" t="inlineStr">
        <is>
          <t>VDD</t>
        </is>
      </c>
      <c r="CO52" s="26" t="n"/>
      <c r="CP52" s="26" t="inlineStr">
        <is>
          <t>VDD</t>
        </is>
      </c>
      <c r="CQ52" s="26" t="n"/>
      <c r="CR52" s="26" t="inlineStr">
        <is>
          <t>VDD</t>
        </is>
      </c>
      <c r="CS52" s="26" t="n"/>
      <c r="CT52" s="26" t="inlineStr">
        <is>
          <t>VDD</t>
        </is>
      </c>
      <c r="CU52" s="26" t="n"/>
      <c r="CV52" s="26" t="inlineStr">
        <is>
          <t>VDD</t>
        </is>
      </c>
      <c r="CW52" s="26" t="n"/>
    </row>
    <row r="53">
      <c r="B53" s="39">
        <f>B54+Parameters!$C$9/2</f>
        <v/>
      </c>
      <c r="C53" s="83" t="n"/>
      <c r="D53" s="26" t="n"/>
      <c r="E53" s="26" t="inlineStr">
        <is>
          <t>VSS</t>
        </is>
      </c>
      <c r="F53" s="45" t="n"/>
      <c r="G53" s="26" t="inlineStr">
        <is>
          <t>VSS</t>
        </is>
      </c>
      <c r="H53" s="26" t="n"/>
      <c r="I53" s="26" t="inlineStr">
        <is>
          <t>VSS</t>
        </is>
      </c>
      <c r="J53" s="26" t="n"/>
      <c r="K53" s="26" t="inlineStr">
        <is>
          <t>VSS</t>
        </is>
      </c>
      <c r="L53" s="26" t="n"/>
      <c r="M53" s="26" t="inlineStr">
        <is>
          <t>VSS</t>
        </is>
      </c>
      <c r="N53" s="26" t="n"/>
      <c r="O53" s="26" t="inlineStr">
        <is>
          <t>VSS</t>
        </is>
      </c>
      <c r="P53" s="26" t="n"/>
      <c r="Q53" s="26" t="inlineStr">
        <is>
          <t>VSS</t>
        </is>
      </c>
      <c r="R53" s="26" t="n"/>
      <c r="S53" s="26" t="inlineStr">
        <is>
          <t>VSS</t>
        </is>
      </c>
      <c r="T53" s="26" t="n"/>
      <c r="U53" s="26" t="inlineStr">
        <is>
          <t>VSS</t>
        </is>
      </c>
      <c r="V53" s="26" t="n"/>
      <c r="W53" s="26" t="inlineStr">
        <is>
          <t>VSS</t>
        </is>
      </c>
      <c r="X53" s="26" t="n"/>
      <c r="Y53" s="26" t="inlineStr">
        <is>
          <t>VSS</t>
        </is>
      </c>
      <c r="Z53" s="26" t="n"/>
      <c r="AA53" s="26" t="inlineStr">
        <is>
          <t>VSS</t>
        </is>
      </c>
      <c r="AB53" s="26" t="n"/>
      <c r="AC53" s="26" t="inlineStr">
        <is>
          <t>VSS</t>
        </is>
      </c>
      <c r="AD53" s="26" t="n"/>
      <c r="AE53" s="26" t="inlineStr">
        <is>
          <t>VSS</t>
        </is>
      </c>
      <c r="AF53" s="26" t="n"/>
      <c r="AG53" s="26" t="inlineStr">
        <is>
          <t>VSS</t>
        </is>
      </c>
      <c r="AH53" s="26" t="n"/>
      <c r="AI53" s="26" t="inlineStr">
        <is>
          <t>VSS</t>
        </is>
      </c>
      <c r="AJ53" s="26" t="n"/>
      <c r="AK53" s="26" t="inlineStr">
        <is>
          <t>VSS</t>
        </is>
      </c>
      <c r="AL53" s="26" t="n"/>
      <c r="AM53" s="26" t="inlineStr">
        <is>
          <t>VSS</t>
        </is>
      </c>
      <c r="AN53" s="26" t="n"/>
      <c r="AO53" s="26" t="inlineStr">
        <is>
          <t>VSS</t>
        </is>
      </c>
      <c r="AP53" s="26" t="n"/>
      <c r="AQ53" s="26" t="inlineStr">
        <is>
          <t>VSS</t>
        </is>
      </c>
      <c r="AR53" s="26" t="n"/>
      <c r="AS53" s="26" t="inlineStr">
        <is>
          <t>VSS</t>
        </is>
      </c>
      <c r="AT53" s="26" t="n"/>
      <c r="AU53" s="26" t="inlineStr">
        <is>
          <t>VSS</t>
        </is>
      </c>
      <c r="AV53" s="26" t="n"/>
      <c r="AW53" s="26" t="inlineStr">
        <is>
          <t>VSS</t>
        </is>
      </c>
      <c r="AX53" s="26" t="n"/>
      <c r="AY53" s="26" t="inlineStr">
        <is>
          <t>VSS</t>
        </is>
      </c>
      <c r="AZ53" s="26" t="n"/>
      <c r="BA53" s="26" t="inlineStr">
        <is>
          <t>VSS</t>
        </is>
      </c>
      <c r="BB53" s="26" t="n"/>
      <c r="BC53" s="26" t="inlineStr">
        <is>
          <t>VSS</t>
        </is>
      </c>
      <c r="BD53" s="26" t="n"/>
      <c r="BE53" s="26" t="inlineStr">
        <is>
          <t>VSS</t>
        </is>
      </c>
      <c r="BF53" s="26" t="n"/>
      <c r="BG53" s="26" t="inlineStr">
        <is>
          <t>VSS</t>
        </is>
      </c>
      <c r="BH53" s="26" t="n"/>
      <c r="BI53" s="26" t="inlineStr">
        <is>
          <t>VSS</t>
        </is>
      </c>
      <c r="BJ53" s="26" t="n"/>
      <c r="BK53" s="26" t="inlineStr">
        <is>
          <t>VSS</t>
        </is>
      </c>
      <c r="BL53" s="26" t="n"/>
      <c r="BM53" s="26" t="inlineStr">
        <is>
          <t>VSS</t>
        </is>
      </c>
      <c r="BN53" s="26" t="n"/>
      <c r="BO53" s="26" t="inlineStr">
        <is>
          <t>VSS</t>
        </is>
      </c>
      <c r="BP53" s="26" t="n"/>
      <c r="BQ53" s="26" t="inlineStr">
        <is>
          <t>VSS</t>
        </is>
      </c>
      <c r="BR53" s="26" t="n"/>
      <c r="BS53" s="26" t="inlineStr">
        <is>
          <t>VSS</t>
        </is>
      </c>
      <c r="BT53" s="26" t="n"/>
      <c r="BU53" s="26" t="inlineStr">
        <is>
          <t>VSS</t>
        </is>
      </c>
      <c r="BV53" s="26" t="n"/>
      <c r="BW53" s="26" t="inlineStr">
        <is>
          <t>VSS</t>
        </is>
      </c>
      <c r="BX53" s="26" t="n"/>
      <c r="BY53" s="26" t="inlineStr">
        <is>
          <t>VSS</t>
        </is>
      </c>
      <c r="BZ53" s="26" t="n"/>
      <c r="CA53" s="26" t="inlineStr">
        <is>
          <t>VSS</t>
        </is>
      </c>
      <c r="CB53" s="26" t="n"/>
      <c r="CC53" s="26" t="inlineStr">
        <is>
          <t>VSS</t>
        </is>
      </c>
      <c r="CD53" s="26" t="n"/>
      <c r="CE53" s="26" t="inlineStr">
        <is>
          <t>VSS</t>
        </is>
      </c>
      <c r="CF53" s="26" t="n"/>
      <c r="CG53" s="26" t="inlineStr">
        <is>
          <t>VSS</t>
        </is>
      </c>
      <c r="CH53" s="26" t="n"/>
      <c r="CI53" s="26" t="inlineStr">
        <is>
          <t>VSS</t>
        </is>
      </c>
      <c r="CJ53" s="26" t="n"/>
      <c r="CK53" s="26" t="inlineStr">
        <is>
          <t>VSS</t>
        </is>
      </c>
      <c r="CL53" s="26" t="n"/>
      <c r="CM53" s="26" t="inlineStr">
        <is>
          <t>VSS</t>
        </is>
      </c>
      <c r="CN53" s="26" t="n"/>
      <c r="CO53" s="26" t="inlineStr">
        <is>
          <t>VSS</t>
        </is>
      </c>
      <c r="CP53" s="26" t="n"/>
      <c r="CQ53" s="26" t="inlineStr">
        <is>
          <t>VSS</t>
        </is>
      </c>
      <c r="CR53" s="26" t="n"/>
      <c r="CS53" s="26" t="inlineStr">
        <is>
          <t>VSS</t>
        </is>
      </c>
      <c r="CT53" s="26" t="n"/>
      <c r="CU53" s="26" t="inlineStr">
        <is>
          <t>VSS</t>
        </is>
      </c>
      <c r="CV53" s="26" t="n"/>
      <c r="CW53" s="26" t="n"/>
    </row>
    <row r="54">
      <c r="B54" s="39">
        <f>B55+Parameters!$C$9/2</f>
        <v/>
      </c>
      <c r="C54" s="83" t="n"/>
      <c r="D54" s="26" t="inlineStr">
        <is>
          <t>VSS</t>
        </is>
      </c>
      <c r="E54" s="26" t="n"/>
      <c r="F54" s="45" t="inlineStr">
        <is>
          <t>VSS</t>
        </is>
      </c>
      <c r="G54" s="26" t="n"/>
      <c r="H54" s="26" t="inlineStr">
        <is>
          <t>VSS</t>
        </is>
      </c>
      <c r="I54" s="26" t="n"/>
      <c r="J54" s="26" t="inlineStr">
        <is>
          <t>VDD</t>
        </is>
      </c>
      <c r="K54" s="26" t="n"/>
      <c r="L54" s="26" t="inlineStr">
        <is>
          <t>VDD</t>
        </is>
      </c>
      <c r="M54" s="26" t="n"/>
      <c r="N54" s="26" t="inlineStr">
        <is>
          <t>VDD</t>
        </is>
      </c>
      <c r="O54" s="26" t="n"/>
      <c r="P54" s="26" t="inlineStr">
        <is>
          <t>VDD</t>
        </is>
      </c>
      <c r="Q54" s="26" t="n"/>
      <c r="R54" s="26" t="inlineStr">
        <is>
          <t>VDD</t>
        </is>
      </c>
      <c r="S54" s="26" t="n"/>
      <c r="T54" s="26" t="inlineStr">
        <is>
          <t>VDD</t>
        </is>
      </c>
      <c r="U54" s="26" t="n"/>
      <c r="V54" s="26" t="inlineStr">
        <is>
          <t>VDD</t>
        </is>
      </c>
      <c r="W54" s="26" t="n"/>
      <c r="X54" s="26" t="inlineStr">
        <is>
          <t>VDD</t>
        </is>
      </c>
      <c r="Y54" s="26" t="n"/>
      <c r="Z54" s="26" t="inlineStr">
        <is>
          <t>VDD</t>
        </is>
      </c>
      <c r="AA54" s="26" t="n"/>
      <c r="AB54" s="26" t="inlineStr">
        <is>
          <t>VDD</t>
        </is>
      </c>
      <c r="AC54" s="26" t="n"/>
      <c r="AD54" s="26" t="inlineStr">
        <is>
          <t>VDD</t>
        </is>
      </c>
      <c r="AE54" s="26" t="n"/>
      <c r="AF54" s="26" t="inlineStr">
        <is>
          <t>VDD</t>
        </is>
      </c>
      <c r="AG54" s="26" t="n"/>
      <c r="AH54" s="26" t="inlineStr">
        <is>
          <t>VDD</t>
        </is>
      </c>
      <c r="AI54" s="26" t="n"/>
      <c r="AJ54" s="26" t="inlineStr">
        <is>
          <t>VDD</t>
        </is>
      </c>
      <c r="AK54" s="26" t="n"/>
      <c r="AL54" s="26" t="inlineStr">
        <is>
          <t>VDD</t>
        </is>
      </c>
      <c r="AM54" s="26" t="n"/>
      <c r="AN54" s="26" t="inlineStr">
        <is>
          <t>VDD</t>
        </is>
      </c>
      <c r="AO54" s="26" t="n"/>
      <c r="AP54" s="26" t="inlineStr">
        <is>
          <t>VDD</t>
        </is>
      </c>
      <c r="AQ54" s="26" t="n"/>
      <c r="AR54" s="26" t="inlineStr">
        <is>
          <t>VDD</t>
        </is>
      </c>
      <c r="AS54" s="26" t="n"/>
      <c r="AT54" s="26" t="inlineStr">
        <is>
          <t>VDD</t>
        </is>
      </c>
      <c r="AU54" s="26" t="n"/>
      <c r="AV54" s="26" t="inlineStr">
        <is>
          <t>VDD</t>
        </is>
      </c>
      <c r="AW54" s="26" t="n"/>
      <c r="AX54" s="26" t="inlineStr">
        <is>
          <t>VDD</t>
        </is>
      </c>
      <c r="AY54" s="26" t="n"/>
      <c r="AZ54" s="26" t="inlineStr">
        <is>
          <t>VDD</t>
        </is>
      </c>
      <c r="BA54" s="26" t="n"/>
      <c r="BB54" s="26" t="inlineStr">
        <is>
          <t>VDD</t>
        </is>
      </c>
      <c r="BC54" s="26" t="n"/>
      <c r="BD54" s="26" t="inlineStr">
        <is>
          <t>VDD</t>
        </is>
      </c>
      <c r="BE54" s="26" t="n"/>
      <c r="BF54" s="26" t="inlineStr">
        <is>
          <t>VDD</t>
        </is>
      </c>
      <c r="BG54" s="26" t="n"/>
      <c r="BH54" s="26" t="inlineStr">
        <is>
          <t>VDD</t>
        </is>
      </c>
      <c r="BI54" s="26" t="n"/>
      <c r="BJ54" s="26" t="inlineStr">
        <is>
          <t>VDD</t>
        </is>
      </c>
      <c r="BK54" s="26" t="n"/>
      <c r="BL54" s="26" t="inlineStr">
        <is>
          <t>VDD</t>
        </is>
      </c>
      <c r="BM54" s="26" t="n"/>
      <c r="BN54" s="26" t="inlineStr">
        <is>
          <t>VDD</t>
        </is>
      </c>
      <c r="BO54" s="26" t="n"/>
      <c r="BP54" s="26" t="inlineStr">
        <is>
          <t>VDD</t>
        </is>
      </c>
      <c r="BQ54" s="26" t="n"/>
      <c r="BR54" s="26" t="inlineStr">
        <is>
          <t>VDD</t>
        </is>
      </c>
      <c r="BS54" s="26" t="n"/>
      <c r="BT54" s="26" t="inlineStr">
        <is>
          <t>VDD</t>
        </is>
      </c>
      <c r="BU54" s="26" t="n"/>
      <c r="BV54" s="26" t="inlineStr">
        <is>
          <t>VDD</t>
        </is>
      </c>
      <c r="BW54" s="26" t="n"/>
      <c r="BX54" s="26" t="inlineStr">
        <is>
          <t>VDD</t>
        </is>
      </c>
      <c r="BY54" s="26" t="n"/>
      <c r="BZ54" s="26" t="inlineStr">
        <is>
          <t>VDD</t>
        </is>
      </c>
      <c r="CA54" s="26" t="n"/>
      <c r="CB54" s="26" t="inlineStr">
        <is>
          <t>VDD</t>
        </is>
      </c>
      <c r="CC54" s="26" t="n"/>
      <c r="CD54" s="26" t="inlineStr">
        <is>
          <t>VDD</t>
        </is>
      </c>
      <c r="CE54" s="26" t="n"/>
      <c r="CF54" s="26" t="inlineStr">
        <is>
          <t>VDD</t>
        </is>
      </c>
      <c r="CG54" s="26" t="n"/>
      <c r="CH54" s="26" t="inlineStr">
        <is>
          <t>VDD</t>
        </is>
      </c>
      <c r="CI54" s="26" t="n"/>
      <c r="CJ54" s="26" t="inlineStr">
        <is>
          <t>VDD</t>
        </is>
      </c>
      <c r="CK54" s="26" t="n"/>
      <c r="CL54" s="26" t="inlineStr">
        <is>
          <t>VDD</t>
        </is>
      </c>
      <c r="CM54" s="26" t="n"/>
      <c r="CN54" s="26" t="inlineStr">
        <is>
          <t>VDD</t>
        </is>
      </c>
      <c r="CO54" s="26" t="n"/>
      <c r="CP54" s="26" t="inlineStr">
        <is>
          <t>VDD</t>
        </is>
      </c>
      <c r="CQ54" s="26" t="n"/>
      <c r="CR54" s="26" t="inlineStr">
        <is>
          <t>VDD</t>
        </is>
      </c>
      <c r="CS54" s="26" t="n"/>
      <c r="CT54" s="26" t="inlineStr">
        <is>
          <t>VDD</t>
        </is>
      </c>
      <c r="CU54" s="26" t="n"/>
      <c r="CV54" s="26" t="inlineStr">
        <is>
          <t>VDD</t>
        </is>
      </c>
      <c r="CW54" s="26" t="n"/>
    </row>
    <row r="55">
      <c r="B55" s="39">
        <f>B56+Parameters!$C$9/2</f>
        <v/>
      </c>
      <c r="C55" s="83" t="n"/>
      <c r="D55" s="26" t="n"/>
      <c r="E55" s="26" t="inlineStr">
        <is>
          <t>VSS</t>
        </is>
      </c>
      <c r="F55" s="45" t="n"/>
      <c r="G55" s="26" t="inlineStr">
        <is>
          <t>VSS</t>
        </is>
      </c>
      <c r="H55" s="26" t="n"/>
      <c r="I55" s="26" t="inlineStr">
        <is>
          <t>VSS</t>
        </is>
      </c>
      <c r="J55" s="26" t="n"/>
      <c r="K55" s="26" t="inlineStr">
        <is>
          <t>VSS</t>
        </is>
      </c>
      <c r="L55" s="26" t="n"/>
      <c r="M55" s="26" t="inlineStr">
        <is>
          <t>VSS</t>
        </is>
      </c>
      <c r="N55" s="26" t="n"/>
      <c r="O55" s="26" t="inlineStr">
        <is>
          <t>VSS</t>
        </is>
      </c>
      <c r="P55" s="26" t="n"/>
      <c r="Q55" s="26" t="inlineStr">
        <is>
          <t>VSS</t>
        </is>
      </c>
      <c r="R55" s="26" t="n"/>
      <c r="S55" s="26" t="inlineStr">
        <is>
          <t>VSS</t>
        </is>
      </c>
      <c r="T55" s="26" t="n"/>
      <c r="U55" s="26" t="inlineStr">
        <is>
          <t>VSS</t>
        </is>
      </c>
      <c r="V55" s="26" t="n"/>
      <c r="W55" s="26" t="inlineStr">
        <is>
          <t>VSS</t>
        </is>
      </c>
      <c r="X55" s="26" t="n"/>
      <c r="Y55" s="26" t="inlineStr">
        <is>
          <t>VSS</t>
        </is>
      </c>
      <c r="Z55" s="26" t="n"/>
      <c r="AA55" s="26" t="inlineStr">
        <is>
          <t>VSS</t>
        </is>
      </c>
      <c r="AB55" s="26" t="n"/>
      <c r="AC55" s="26" t="inlineStr">
        <is>
          <t>VSS</t>
        </is>
      </c>
      <c r="AD55" s="26" t="n"/>
      <c r="AE55" s="26" t="inlineStr">
        <is>
          <t>VSS</t>
        </is>
      </c>
      <c r="AF55" s="26" t="n"/>
      <c r="AG55" s="26" t="inlineStr">
        <is>
          <t>VSS</t>
        </is>
      </c>
      <c r="AH55" s="26" t="n"/>
      <c r="AI55" s="26" t="inlineStr">
        <is>
          <t>VSS</t>
        </is>
      </c>
      <c r="AJ55" s="26" t="n"/>
      <c r="AK55" s="26" t="inlineStr">
        <is>
          <t>VSS</t>
        </is>
      </c>
      <c r="AL55" s="26" t="n"/>
      <c r="AM55" s="26" t="inlineStr">
        <is>
          <t>VSS</t>
        </is>
      </c>
      <c r="AN55" s="26" t="n"/>
      <c r="AO55" s="26" t="inlineStr">
        <is>
          <t>VSS</t>
        </is>
      </c>
      <c r="AP55" s="26" t="n"/>
      <c r="AQ55" s="26" t="inlineStr">
        <is>
          <t>VSS</t>
        </is>
      </c>
      <c r="AR55" s="26" t="n"/>
      <c r="AS55" s="26" t="inlineStr">
        <is>
          <t>VSS</t>
        </is>
      </c>
      <c r="AT55" s="26" t="n"/>
      <c r="AU55" s="26" t="inlineStr">
        <is>
          <t>VSS</t>
        </is>
      </c>
      <c r="AV55" s="26" t="n"/>
      <c r="AW55" s="26" t="inlineStr">
        <is>
          <t>VSS</t>
        </is>
      </c>
      <c r="AX55" s="26" t="n"/>
      <c r="AY55" s="26" t="inlineStr">
        <is>
          <t>VSS</t>
        </is>
      </c>
      <c r="AZ55" s="26" t="n"/>
      <c r="BA55" s="26" t="inlineStr">
        <is>
          <t>VSS</t>
        </is>
      </c>
      <c r="BB55" s="26" t="n"/>
      <c r="BC55" s="26" t="inlineStr">
        <is>
          <t>VSS</t>
        </is>
      </c>
      <c r="BD55" s="26" t="n"/>
      <c r="BE55" s="26" t="inlineStr">
        <is>
          <t>VSS</t>
        </is>
      </c>
      <c r="BF55" s="26" t="n"/>
      <c r="BG55" s="26" t="inlineStr">
        <is>
          <t>VSS</t>
        </is>
      </c>
      <c r="BH55" s="26" t="n"/>
      <c r="BI55" s="26" t="inlineStr">
        <is>
          <t>VSS</t>
        </is>
      </c>
      <c r="BJ55" s="26" t="n"/>
      <c r="BK55" s="26" t="inlineStr">
        <is>
          <t>VSS</t>
        </is>
      </c>
      <c r="BL55" s="26" t="n"/>
      <c r="BM55" s="26" t="inlineStr">
        <is>
          <t>VSS</t>
        </is>
      </c>
      <c r="BN55" s="26" t="n"/>
      <c r="BO55" s="26" t="inlineStr">
        <is>
          <t>VSS</t>
        </is>
      </c>
      <c r="BP55" s="26" t="n"/>
      <c r="BQ55" s="26" t="inlineStr">
        <is>
          <t>VSS</t>
        </is>
      </c>
      <c r="BR55" s="26" t="n"/>
      <c r="BS55" s="26" t="inlineStr">
        <is>
          <t>VSS</t>
        </is>
      </c>
      <c r="BT55" s="26" t="n"/>
      <c r="BU55" s="26" t="inlineStr">
        <is>
          <t>VSS</t>
        </is>
      </c>
      <c r="BV55" s="26" t="n"/>
      <c r="BW55" s="26" t="inlineStr">
        <is>
          <t>VSS</t>
        </is>
      </c>
      <c r="BX55" s="26" t="n"/>
      <c r="BY55" s="26" t="inlineStr">
        <is>
          <t>VSS</t>
        </is>
      </c>
      <c r="BZ55" s="26" t="n"/>
      <c r="CA55" s="26" t="inlineStr">
        <is>
          <t>VSS</t>
        </is>
      </c>
      <c r="CB55" s="26" t="n"/>
      <c r="CC55" s="26" t="inlineStr">
        <is>
          <t>VSS</t>
        </is>
      </c>
      <c r="CD55" s="26" t="n"/>
      <c r="CE55" s="26" t="inlineStr">
        <is>
          <t>VSS</t>
        </is>
      </c>
      <c r="CF55" s="26" t="n"/>
      <c r="CG55" s="26" t="inlineStr">
        <is>
          <t>VSS</t>
        </is>
      </c>
      <c r="CH55" s="26" t="n"/>
      <c r="CI55" s="26" t="inlineStr">
        <is>
          <t>VSS</t>
        </is>
      </c>
      <c r="CJ55" s="26" t="n"/>
      <c r="CK55" s="26" t="inlineStr">
        <is>
          <t>VSS</t>
        </is>
      </c>
      <c r="CL55" s="26" t="n"/>
      <c r="CM55" s="26" t="inlineStr">
        <is>
          <t>VSS</t>
        </is>
      </c>
      <c r="CN55" s="26" t="n"/>
      <c r="CO55" s="26" t="inlineStr">
        <is>
          <t>VSS</t>
        </is>
      </c>
      <c r="CP55" s="26" t="n"/>
      <c r="CQ55" s="26" t="inlineStr">
        <is>
          <t>VSS</t>
        </is>
      </c>
      <c r="CR55" s="26" t="n"/>
      <c r="CS55" s="26" t="inlineStr">
        <is>
          <t>ESD_VCCAON</t>
        </is>
      </c>
      <c r="CT55" s="26" t="n"/>
      <c r="CU55" s="26" t="inlineStr">
        <is>
          <t>VSS</t>
        </is>
      </c>
      <c r="CV55" s="26" t="n"/>
      <c r="CW55" s="26" t="n"/>
    </row>
    <row r="56">
      <c r="B56" s="39">
        <f>B57+Parameters!$C$9/2</f>
        <v/>
      </c>
      <c r="C56" s="83" t="n"/>
      <c r="D56" s="26" t="inlineStr">
        <is>
          <t>VSS</t>
        </is>
      </c>
      <c r="E56" s="26" t="n"/>
      <c r="F56" s="45" t="inlineStr">
        <is>
          <t>VSS</t>
        </is>
      </c>
      <c r="G56" s="26" t="n"/>
      <c r="H56" s="26" t="inlineStr">
        <is>
          <t>VSS</t>
        </is>
      </c>
      <c r="I56" s="26" t="n"/>
      <c r="J56" s="26" t="inlineStr">
        <is>
          <t>VDD</t>
        </is>
      </c>
      <c r="K56" s="26" t="n"/>
      <c r="L56" s="26" t="inlineStr">
        <is>
          <t>VDD</t>
        </is>
      </c>
      <c r="M56" s="26" t="n"/>
      <c r="N56" s="26" t="inlineStr">
        <is>
          <t>VDD</t>
        </is>
      </c>
      <c r="O56" s="26" t="n"/>
      <c r="P56" s="26" t="inlineStr">
        <is>
          <t>VDD</t>
        </is>
      </c>
      <c r="Q56" s="26" t="n"/>
      <c r="R56" s="26" t="inlineStr">
        <is>
          <t>VDD</t>
        </is>
      </c>
      <c r="S56" s="26" t="n"/>
      <c r="T56" s="26" t="inlineStr">
        <is>
          <t>VDD</t>
        </is>
      </c>
      <c r="U56" s="26" t="n"/>
      <c r="V56" s="26" t="inlineStr">
        <is>
          <t>VDD</t>
        </is>
      </c>
      <c r="W56" s="26" t="n"/>
      <c r="X56" s="26" t="inlineStr">
        <is>
          <t>VDD</t>
        </is>
      </c>
      <c r="Y56" s="26" t="n"/>
      <c r="Z56" s="26" t="inlineStr">
        <is>
          <t>VDD</t>
        </is>
      </c>
      <c r="AA56" s="26" t="n"/>
      <c r="AB56" s="26" t="inlineStr">
        <is>
          <t>VDD</t>
        </is>
      </c>
      <c r="AC56" s="26" t="n"/>
      <c r="AD56" s="26" t="inlineStr">
        <is>
          <t>VDD</t>
        </is>
      </c>
      <c r="AE56" s="26" t="n"/>
      <c r="AF56" s="26" t="inlineStr">
        <is>
          <t>VDD</t>
        </is>
      </c>
      <c r="AG56" s="26" t="n"/>
      <c r="AH56" s="26" t="inlineStr">
        <is>
          <t>VDD</t>
        </is>
      </c>
      <c r="AI56" s="26" t="n"/>
      <c r="AJ56" s="26" t="inlineStr">
        <is>
          <t>VDD</t>
        </is>
      </c>
      <c r="AK56" s="26" t="n"/>
      <c r="AL56" s="26" t="inlineStr">
        <is>
          <t>VDD</t>
        </is>
      </c>
      <c r="AM56" s="26" t="n"/>
      <c r="AN56" s="26" t="inlineStr">
        <is>
          <t>VDD</t>
        </is>
      </c>
      <c r="AO56" s="26" t="n"/>
      <c r="AP56" s="26" t="inlineStr">
        <is>
          <t>VDD</t>
        </is>
      </c>
      <c r="AQ56" s="26" t="n"/>
      <c r="AR56" s="26" t="inlineStr">
        <is>
          <t>VDD</t>
        </is>
      </c>
      <c r="AS56" s="26" t="n"/>
      <c r="AT56" s="26" t="inlineStr">
        <is>
          <t>VDD</t>
        </is>
      </c>
      <c r="AU56" s="26" t="n"/>
      <c r="AV56" s="26" t="inlineStr">
        <is>
          <t>VDD</t>
        </is>
      </c>
      <c r="AW56" s="26" t="n"/>
      <c r="AX56" s="26" t="inlineStr">
        <is>
          <t>VDD</t>
        </is>
      </c>
      <c r="AY56" s="26" t="n"/>
      <c r="AZ56" s="26" t="inlineStr">
        <is>
          <t>VDD</t>
        </is>
      </c>
      <c r="BA56" s="26" t="n"/>
      <c r="BB56" s="26" t="inlineStr">
        <is>
          <t>VDD</t>
        </is>
      </c>
      <c r="BC56" s="26" t="n"/>
      <c r="BD56" s="26" t="inlineStr">
        <is>
          <t>VDD</t>
        </is>
      </c>
      <c r="BE56" s="26" t="n"/>
      <c r="BF56" s="26" t="inlineStr">
        <is>
          <t>VDD</t>
        </is>
      </c>
      <c r="BG56" s="26" t="n"/>
      <c r="BH56" s="26" t="inlineStr">
        <is>
          <t>VDD</t>
        </is>
      </c>
      <c r="BI56" s="26" t="n"/>
      <c r="BJ56" s="26" t="inlineStr">
        <is>
          <t>VDD</t>
        </is>
      </c>
      <c r="BK56" s="26" t="n"/>
      <c r="BL56" s="26" t="inlineStr">
        <is>
          <t>VDD</t>
        </is>
      </c>
      <c r="BM56" s="26" t="n"/>
      <c r="BN56" s="26" t="inlineStr">
        <is>
          <t>VDD</t>
        </is>
      </c>
      <c r="BO56" s="26" t="n"/>
      <c r="BP56" s="26" t="inlineStr">
        <is>
          <t>VDD</t>
        </is>
      </c>
      <c r="BQ56" s="26" t="n"/>
      <c r="BR56" s="26" t="inlineStr">
        <is>
          <t>VDD</t>
        </is>
      </c>
      <c r="BS56" s="26" t="n"/>
      <c r="BT56" s="26" t="inlineStr">
        <is>
          <t>VDD</t>
        </is>
      </c>
      <c r="BU56" s="26" t="n"/>
      <c r="BV56" s="26" t="inlineStr">
        <is>
          <t>VDD</t>
        </is>
      </c>
      <c r="BW56" s="26" t="n"/>
      <c r="BX56" s="26" t="inlineStr">
        <is>
          <t>VDD</t>
        </is>
      </c>
      <c r="BY56" s="26" t="n"/>
      <c r="BZ56" s="26" t="inlineStr">
        <is>
          <t>VDD</t>
        </is>
      </c>
      <c r="CA56" s="26" t="n"/>
      <c r="CB56" s="26" t="inlineStr">
        <is>
          <t>VDD</t>
        </is>
      </c>
      <c r="CC56" s="26" t="n"/>
      <c r="CD56" s="26" t="inlineStr">
        <is>
          <t>VDD</t>
        </is>
      </c>
      <c r="CE56" s="26" t="n"/>
      <c r="CF56" s="26" t="inlineStr">
        <is>
          <t>VDD</t>
        </is>
      </c>
      <c r="CG56" s="26" t="n"/>
      <c r="CH56" s="26" t="inlineStr">
        <is>
          <t>VDD</t>
        </is>
      </c>
      <c r="CI56" s="26" t="n"/>
      <c r="CJ56" s="26" t="inlineStr">
        <is>
          <t>VDD</t>
        </is>
      </c>
      <c r="CK56" s="26" t="n"/>
      <c r="CL56" s="26" t="inlineStr">
        <is>
          <t>VDD</t>
        </is>
      </c>
      <c r="CM56" s="26" t="n"/>
      <c r="CN56" s="26" t="inlineStr">
        <is>
          <t>VDD</t>
        </is>
      </c>
      <c r="CO56" s="26" t="n"/>
      <c r="CP56" s="26" t="inlineStr">
        <is>
          <t>VDD</t>
        </is>
      </c>
      <c r="CQ56" s="26" t="n"/>
      <c r="CR56" s="26" t="inlineStr">
        <is>
          <t>VDD</t>
        </is>
      </c>
      <c r="CS56" s="26" t="n"/>
      <c r="CT56" s="26" t="inlineStr">
        <is>
          <t>VDD</t>
        </is>
      </c>
      <c r="CU56" s="26" t="n"/>
      <c r="CV56" s="26" t="inlineStr">
        <is>
          <t>VDD</t>
        </is>
      </c>
      <c r="CW56" s="26" t="n"/>
    </row>
    <row r="57">
      <c r="B57" s="39">
        <f>B58+Parameters!$C$9/2</f>
        <v/>
      </c>
      <c r="C57" s="83" t="n"/>
      <c r="D57" s="26" t="n"/>
      <c r="E57" s="26" t="inlineStr">
        <is>
          <t>VSS</t>
        </is>
      </c>
      <c r="F57" s="45" t="n"/>
      <c r="G57" s="26" t="inlineStr">
        <is>
          <t>VSS</t>
        </is>
      </c>
      <c r="H57" s="26" t="n"/>
      <c r="I57" s="26" t="inlineStr">
        <is>
          <t>VSS</t>
        </is>
      </c>
      <c r="J57" s="26" t="n"/>
      <c r="K57" s="26" t="inlineStr">
        <is>
          <t>VSS</t>
        </is>
      </c>
      <c r="L57" s="26" t="n"/>
      <c r="M57" s="26" t="inlineStr">
        <is>
          <t>VSS</t>
        </is>
      </c>
      <c r="N57" s="26" t="n"/>
      <c r="O57" s="26" t="inlineStr">
        <is>
          <t>VSS</t>
        </is>
      </c>
      <c r="P57" s="26" t="n"/>
      <c r="Q57" s="26" t="inlineStr">
        <is>
          <t>VSS</t>
        </is>
      </c>
      <c r="R57" s="26" t="n"/>
      <c r="S57" s="26" t="inlineStr">
        <is>
          <t>VSS</t>
        </is>
      </c>
      <c r="T57" s="26" t="n"/>
      <c r="U57" s="26" t="inlineStr">
        <is>
          <t>VSS</t>
        </is>
      </c>
      <c r="V57" s="26" t="n"/>
      <c r="W57" s="26" t="inlineStr">
        <is>
          <t>VSS</t>
        </is>
      </c>
      <c r="X57" s="26" t="n"/>
      <c r="Y57" s="26" t="inlineStr">
        <is>
          <t>VSS</t>
        </is>
      </c>
      <c r="Z57" s="26" t="n"/>
      <c r="AA57" s="26" t="inlineStr">
        <is>
          <t>VSS</t>
        </is>
      </c>
      <c r="AB57" s="26" t="n"/>
      <c r="AC57" s="26" t="inlineStr">
        <is>
          <t>VSS</t>
        </is>
      </c>
      <c r="AD57" s="26" t="n"/>
      <c r="AE57" s="26" t="inlineStr">
        <is>
          <t>VSS</t>
        </is>
      </c>
      <c r="AF57" s="26" t="n"/>
      <c r="AG57" s="26" t="inlineStr">
        <is>
          <t>VSS</t>
        </is>
      </c>
      <c r="AH57" s="26" t="n"/>
      <c r="AI57" s="26" t="inlineStr">
        <is>
          <t>VSS</t>
        </is>
      </c>
      <c r="AJ57" s="26" t="n"/>
      <c r="AK57" s="26" t="inlineStr">
        <is>
          <t>VSS</t>
        </is>
      </c>
      <c r="AL57" s="26" t="n"/>
      <c r="AM57" s="26" t="inlineStr">
        <is>
          <t>VSS</t>
        </is>
      </c>
      <c r="AN57" s="26" t="n"/>
      <c r="AO57" s="26" t="inlineStr">
        <is>
          <t>VSS</t>
        </is>
      </c>
      <c r="AP57" s="26" t="n"/>
      <c r="AQ57" s="26" t="inlineStr">
        <is>
          <t>VSS</t>
        </is>
      </c>
      <c r="AR57" s="26" t="n"/>
      <c r="AS57" s="26" t="inlineStr">
        <is>
          <t>VSS</t>
        </is>
      </c>
      <c r="AT57" s="26" t="n"/>
      <c r="AU57" s="26" t="inlineStr">
        <is>
          <t>VSS</t>
        </is>
      </c>
      <c r="AV57" s="26" t="n"/>
      <c r="AW57" s="26" t="inlineStr">
        <is>
          <t>VSS</t>
        </is>
      </c>
      <c r="AX57" s="26" t="n"/>
      <c r="AY57" s="26" t="inlineStr">
        <is>
          <t>VSS</t>
        </is>
      </c>
      <c r="AZ57" s="26" t="n"/>
      <c r="BA57" s="26" t="inlineStr">
        <is>
          <t>VSS</t>
        </is>
      </c>
      <c r="BB57" s="26" t="n"/>
      <c r="BC57" s="26" t="inlineStr">
        <is>
          <t>VSS</t>
        </is>
      </c>
      <c r="BD57" s="26" t="n"/>
      <c r="BE57" s="26" t="inlineStr">
        <is>
          <t>VSS</t>
        </is>
      </c>
      <c r="BF57" s="26" t="n"/>
      <c r="BG57" s="26" t="inlineStr">
        <is>
          <t>VSS</t>
        </is>
      </c>
      <c r="BH57" s="26" t="n"/>
      <c r="BI57" s="26" t="inlineStr">
        <is>
          <t>VSS</t>
        </is>
      </c>
      <c r="BJ57" s="26" t="n"/>
      <c r="BK57" s="26" t="inlineStr">
        <is>
          <t>VSS</t>
        </is>
      </c>
      <c r="BL57" s="26" t="n"/>
      <c r="BM57" s="26" t="inlineStr">
        <is>
          <t>VSS</t>
        </is>
      </c>
      <c r="BN57" s="26" t="n"/>
      <c r="BO57" s="26" t="inlineStr">
        <is>
          <t>VSS</t>
        </is>
      </c>
      <c r="BP57" s="26" t="n"/>
      <c r="BQ57" s="26" t="inlineStr">
        <is>
          <t>VSS</t>
        </is>
      </c>
      <c r="BR57" s="26" t="n"/>
      <c r="BS57" s="26" t="inlineStr">
        <is>
          <t>VSS</t>
        </is>
      </c>
      <c r="BT57" s="26" t="n"/>
      <c r="BU57" s="26" t="inlineStr">
        <is>
          <t>VSS</t>
        </is>
      </c>
      <c r="BV57" s="26" t="n"/>
      <c r="BW57" s="26" t="inlineStr">
        <is>
          <t>VSS</t>
        </is>
      </c>
      <c r="BX57" s="26" t="n"/>
      <c r="BY57" s="26" t="inlineStr">
        <is>
          <t>VSS</t>
        </is>
      </c>
      <c r="BZ57" s="26" t="n"/>
      <c r="CA57" s="26" t="inlineStr">
        <is>
          <t>VSS</t>
        </is>
      </c>
      <c r="CB57" s="26" t="n"/>
      <c r="CC57" s="26" t="inlineStr">
        <is>
          <t>VSS</t>
        </is>
      </c>
      <c r="CD57" s="26" t="n"/>
      <c r="CE57" s="26" t="inlineStr">
        <is>
          <t>VSS</t>
        </is>
      </c>
      <c r="CF57" s="26" t="n"/>
      <c r="CG57" s="26" t="inlineStr">
        <is>
          <t>VSS</t>
        </is>
      </c>
      <c r="CH57" s="26" t="n"/>
      <c r="CI57" s="26" t="inlineStr">
        <is>
          <t>VSS</t>
        </is>
      </c>
      <c r="CJ57" s="26" t="n"/>
      <c r="CK57" s="26" t="inlineStr">
        <is>
          <t>VSS</t>
        </is>
      </c>
      <c r="CL57" s="26" t="n"/>
      <c r="CM57" s="26" t="inlineStr">
        <is>
          <t>VSS</t>
        </is>
      </c>
      <c r="CN57" s="26" t="n"/>
      <c r="CO57" s="26" t="inlineStr">
        <is>
          <t>VSS</t>
        </is>
      </c>
      <c r="CP57" s="26" t="n"/>
      <c r="CQ57" s="26" t="inlineStr">
        <is>
          <t>VSS</t>
        </is>
      </c>
      <c r="CR57" s="26" t="n"/>
      <c r="CS57" s="26" t="inlineStr">
        <is>
          <t>ESD_VCCAON</t>
        </is>
      </c>
      <c r="CT57" s="26" t="n"/>
      <c r="CU57" s="26" t="inlineStr">
        <is>
          <t>VSS</t>
        </is>
      </c>
      <c r="CV57" s="26" t="n"/>
      <c r="CW57" s="26" t="n"/>
    </row>
    <row r="58" ht="15.75" customHeight="1" s="107" thickBot="1">
      <c r="B58" s="39">
        <f>B59+Parameters!$C$9/2</f>
        <v/>
      </c>
      <c r="C58" s="83" t="n"/>
      <c r="D58" s="26" t="inlineStr">
        <is>
          <t>VSS</t>
        </is>
      </c>
      <c r="E58" s="26" t="n"/>
      <c r="F58" s="45" t="inlineStr">
        <is>
          <t>VSS</t>
        </is>
      </c>
      <c r="G58" s="26" t="n"/>
      <c r="H58" s="26" t="inlineStr">
        <is>
          <t>VSS</t>
        </is>
      </c>
      <c r="I58" s="26" t="n"/>
      <c r="J58" s="26" t="inlineStr">
        <is>
          <t>VDD</t>
        </is>
      </c>
      <c r="K58" s="26" t="n"/>
      <c r="L58" s="26" t="inlineStr">
        <is>
          <t>VDD</t>
        </is>
      </c>
      <c r="M58" s="26" t="n"/>
      <c r="N58" s="26" t="inlineStr">
        <is>
          <t>VDD</t>
        </is>
      </c>
      <c r="O58" s="26" t="n"/>
      <c r="P58" s="26" t="inlineStr">
        <is>
          <t>VDD</t>
        </is>
      </c>
      <c r="Q58" s="26" t="n"/>
      <c r="R58" s="26" t="inlineStr">
        <is>
          <t>VDD</t>
        </is>
      </c>
      <c r="S58" s="26" t="n"/>
      <c r="T58" s="26" t="inlineStr">
        <is>
          <t>VDD</t>
        </is>
      </c>
      <c r="U58" s="26" t="n"/>
      <c r="V58" s="26" t="inlineStr">
        <is>
          <t>VDD</t>
        </is>
      </c>
      <c r="W58" s="26" t="n"/>
      <c r="X58" s="26" t="inlineStr">
        <is>
          <t>VDD</t>
        </is>
      </c>
      <c r="Y58" s="26" t="n"/>
      <c r="Z58" s="26" t="inlineStr">
        <is>
          <t>VDD</t>
        </is>
      </c>
      <c r="AA58" s="26" t="n"/>
      <c r="AB58" s="26" t="inlineStr">
        <is>
          <t>VDD</t>
        </is>
      </c>
      <c r="AC58" s="26" t="n"/>
      <c r="AD58" s="26" t="inlineStr">
        <is>
          <t>VDD</t>
        </is>
      </c>
      <c r="AE58" s="26" t="n"/>
      <c r="AF58" s="26" t="inlineStr">
        <is>
          <t>VDD</t>
        </is>
      </c>
      <c r="AG58" s="26" t="n"/>
      <c r="AH58" s="26" t="inlineStr">
        <is>
          <t>VDD</t>
        </is>
      </c>
      <c r="AI58" s="26" t="n"/>
      <c r="AJ58" s="26" t="inlineStr">
        <is>
          <t>VDD</t>
        </is>
      </c>
      <c r="AK58" s="26" t="n"/>
      <c r="AL58" s="26" t="inlineStr">
        <is>
          <t>VDD</t>
        </is>
      </c>
      <c r="AM58" s="26" t="n"/>
      <c r="AN58" s="26" t="inlineStr">
        <is>
          <t>VDD</t>
        </is>
      </c>
      <c r="AO58" s="26" t="n"/>
      <c r="AP58" s="26" t="inlineStr">
        <is>
          <t>VDD</t>
        </is>
      </c>
      <c r="AQ58" s="26" t="n"/>
      <c r="AR58" s="26" t="inlineStr">
        <is>
          <t>VDD</t>
        </is>
      </c>
      <c r="AS58" s="26" t="n"/>
      <c r="AT58" s="26" t="inlineStr">
        <is>
          <t>VDD</t>
        </is>
      </c>
      <c r="AU58" s="26" t="n"/>
      <c r="AV58" s="26" t="inlineStr">
        <is>
          <t>VDD</t>
        </is>
      </c>
      <c r="AW58" s="26" t="n"/>
      <c r="AX58" s="26" t="inlineStr">
        <is>
          <t>VDD</t>
        </is>
      </c>
      <c r="AY58" s="26" t="n"/>
      <c r="AZ58" s="26" t="inlineStr">
        <is>
          <t>VDD</t>
        </is>
      </c>
      <c r="BA58" s="26" t="n"/>
      <c r="BB58" s="26" t="inlineStr">
        <is>
          <t>VDD</t>
        </is>
      </c>
      <c r="BC58" s="26" t="n"/>
      <c r="BD58" s="26" t="inlineStr">
        <is>
          <t>VDD</t>
        </is>
      </c>
      <c r="BE58" s="26" t="n"/>
      <c r="BF58" s="26" t="inlineStr">
        <is>
          <t>VDD</t>
        </is>
      </c>
      <c r="BG58" s="26" t="n"/>
      <c r="BH58" s="26" t="inlineStr">
        <is>
          <t>VDD</t>
        </is>
      </c>
      <c r="BI58" s="26" t="n"/>
      <c r="BJ58" s="26" t="inlineStr">
        <is>
          <t>VDD</t>
        </is>
      </c>
      <c r="BK58" s="26" t="n"/>
      <c r="BL58" s="26" t="inlineStr">
        <is>
          <t>VDD</t>
        </is>
      </c>
      <c r="BM58" s="26" t="n"/>
      <c r="BN58" s="26" t="inlineStr">
        <is>
          <t>VDD</t>
        </is>
      </c>
      <c r="BO58" s="26" t="n"/>
      <c r="BP58" s="26" t="inlineStr">
        <is>
          <t>VDD</t>
        </is>
      </c>
      <c r="BQ58" s="26" t="n"/>
      <c r="BR58" s="26" t="inlineStr">
        <is>
          <t>VDD</t>
        </is>
      </c>
      <c r="BS58" s="26" t="n"/>
      <c r="BT58" s="26" t="inlineStr">
        <is>
          <t>VDD</t>
        </is>
      </c>
      <c r="BU58" s="26" t="n"/>
      <c r="BV58" s="26" t="inlineStr">
        <is>
          <t>VDD</t>
        </is>
      </c>
      <c r="BW58" s="26" t="n"/>
      <c r="BX58" s="26" t="inlineStr">
        <is>
          <t>VDD</t>
        </is>
      </c>
      <c r="BY58" s="26" t="n"/>
      <c r="BZ58" s="26" t="inlineStr">
        <is>
          <t>VDD</t>
        </is>
      </c>
      <c r="CA58" s="26" t="n"/>
      <c r="CB58" s="26" t="inlineStr">
        <is>
          <t>VDD</t>
        </is>
      </c>
      <c r="CC58" s="26" t="n"/>
      <c r="CD58" s="26" t="inlineStr">
        <is>
          <t>VDD</t>
        </is>
      </c>
      <c r="CE58" s="26" t="n"/>
      <c r="CF58" s="26" t="inlineStr">
        <is>
          <t>VDD</t>
        </is>
      </c>
      <c r="CG58" s="26" t="n"/>
      <c r="CH58" s="26" t="inlineStr">
        <is>
          <t>VDD</t>
        </is>
      </c>
      <c r="CI58" s="26" t="n"/>
      <c r="CJ58" s="26" t="inlineStr">
        <is>
          <t>VDD</t>
        </is>
      </c>
      <c r="CK58" s="26" t="n"/>
      <c r="CL58" s="26" t="inlineStr">
        <is>
          <t>VDD</t>
        </is>
      </c>
      <c r="CM58" s="26" t="n"/>
      <c r="CN58" s="26" t="inlineStr">
        <is>
          <t>VDD</t>
        </is>
      </c>
      <c r="CO58" s="26" t="n"/>
      <c r="CP58" s="26" t="inlineStr">
        <is>
          <t>VDD</t>
        </is>
      </c>
      <c r="CQ58" s="26" t="n"/>
      <c r="CR58" s="26" t="inlineStr">
        <is>
          <t>VDD</t>
        </is>
      </c>
      <c r="CS58" s="26" t="n"/>
      <c r="CT58" s="26" t="inlineStr">
        <is>
          <t>VDD</t>
        </is>
      </c>
      <c r="CU58" s="26" t="n"/>
      <c r="CV58" s="26" t="inlineStr">
        <is>
          <t>VDD</t>
        </is>
      </c>
      <c r="CW58" s="26" t="n"/>
    </row>
    <row r="59" ht="18.95" customFormat="1" customHeight="1" s="16">
      <c r="B59" s="39">
        <f>B60+Parameters!$C$9/2</f>
        <v/>
      </c>
      <c r="C59" s="83" t="n"/>
      <c r="D59" s="26" t="n"/>
      <c r="E59" s="26" t="inlineStr">
        <is>
          <t>VSS</t>
        </is>
      </c>
      <c r="F59" s="45" t="n"/>
      <c r="G59" s="45" t="inlineStr">
        <is>
          <t>VSS</t>
        </is>
      </c>
      <c r="H59" s="45" t="n"/>
      <c r="I59" s="22" t="inlineStr">
        <is>
          <t>VSS</t>
        </is>
      </c>
      <c r="J59" s="23" t="n"/>
      <c r="K59" s="23" t="inlineStr">
        <is>
          <t>VSS</t>
        </is>
      </c>
      <c r="L59" s="23" t="n"/>
      <c r="M59" s="23" t="inlineStr">
        <is>
          <t>VCCIO</t>
        </is>
      </c>
      <c r="N59" s="23" t="n"/>
      <c r="O59" s="23" t="inlineStr">
        <is>
          <t>VCCIO</t>
        </is>
      </c>
      <c r="P59" s="23" t="n"/>
      <c r="Q59" s="23" t="inlineStr">
        <is>
          <t>VSS</t>
        </is>
      </c>
      <c r="R59" s="24" t="n"/>
      <c r="S59" s="22" t="inlineStr">
        <is>
          <t>VSS</t>
        </is>
      </c>
      <c r="T59" s="23" t="n"/>
      <c r="U59" s="23" t="inlineStr">
        <is>
          <t>VSS</t>
        </is>
      </c>
      <c r="V59" s="23" t="n"/>
      <c r="W59" s="23" t="inlineStr">
        <is>
          <t>VCCIO</t>
        </is>
      </c>
      <c r="X59" s="23" t="n"/>
      <c r="Y59" s="23" t="inlineStr">
        <is>
          <t>VCCIO</t>
        </is>
      </c>
      <c r="Z59" s="23" t="n"/>
      <c r="AA59" s="23" t="inlineStr">
        <is>
          <t>VSS</t>
        </is>
      </c>
      <c r="AB59" s="24" t="n"/>
      <c r="AC59" s="22" t="inlineStr">
        <is>
          <t>VSS</t>
        </is>
      </c>
      <c r="AD59" s="23" t="n"/>
      <c r="AE59" s="23" t="inlineStr">
        <is>
          <t>VSS</t>
        </is>
      </c>
      <c r="AF59" s="23" t="n"/>
      <c r="AG59" s="23" t="inlineStr">
        <is>
          <t>VCCIO</t>
        </is>
      </c>
      <c r="AH59" s="23" t="n"/>
      <c r="AI59" s="23" t="inlineStr">
        <is>
          <t>VCCIO</t>
        </is>
      </c>
      <c r="AJ59" s="23" t="n"/>
      <c r="AK59" s="23" t="inlineStr">
        <is>
          <t>VSS</t>
        </is>
      </c>
      <c r="AL59" s="24" t="n"/>
      <c r="AM59" s="22" t="inlineStr">
        <is>
          <t>VSS</t>
        </is>
      </c>
      <c r="AN59" s="23" t="n"/>
      <c r="AO59" s="23" t="inlineStr">
        <is>
          <t>VSS</t>
        </is>
      </c>
      <c r="AP59" s="23" t="n"/>
      <c r="AQ59" s="23" t="inlineStr">
        <is>
          <t>VCCIO</t>
        </is>
      </c>
      <c r="AR59" s="23" t="n"/>
      <c r="AS59" s="23" t="inlineStr">
        <is>
          <t>VCCIO</t>
        </is>
      </c>
      <c r="AT59" s="23" t="n"/>
      <c r="AU59" s="23" t="inlineStr">
        <is>
          <t>VSS</t>
        </is>
      </c>
      <c r="AV59" s="24" t="n"/>
      <c r="AW59" s="22" t="inlineStr">
        <is>
          <t>VSS</t>
        </is>
      </c>
      <c r="AX59" s="23" t="n"/>
      <c r="AY59" s="23" t="inlineStr">
        <is>
          <t>VSS</t>
        </is>
      </c>
      <c r="AZ59" s="23" t="n"/>
      <c r="BA59" s="23" t="inlineStr">
        <is>
          <t>VCCIO</t>
        </is>
      </c>
      <c r="BB59" s="23" t="n"/>
      <c r="BC59" s="23" t="inlineStr">
        <is>
          <t>VCCIO</t>
        </is>
      </c>
      <c r="BD59" s="23" t="n"/>
      <c r="BE59" s="23" t="inlineStr">
        <is>
          <t>VSS</t>
        </is>
      </c>
      <c r="BF59" s="24" t="n"/>
      <c r="BG59" s="22" t="inlineStr">
        <is>
          <t>VSS</t>
        </is>
      </c>
      <c r="BH59" s="23" t="n"/>
      <c r="BI59" s="23" t="inlineStr">
        <is>
          <t>VSS</t>
        </is>
      </c>
      <c r="BJ59" s="23" t="n"/>
      <c r="BK59" s="23" t="inlineStr">
        <is>
          <t>VCCIO</t>
        </is>
      </c>
      <c r="BL59" s="23" t="n"/>
      <c r="BM59" s="23" t="inlineStr">
        <is>
          <t>VCCIO</t>
        </is>
      </c>
      <c r="BN59" s="23" t="n"/>
      <c r="BO59" s="23" t="inlineStr">
        <is>
          <t>VSS</t>
        </is>
      </c>
      <c r="BP59" s="24" t="n"/>
      <c r="BQ59" s="22" t="inlineStr">
        <is>
          <t>VSS</t>
        </is>
      </c>
      <c r="BR59" s="23" t="n"/>
      <c r="BS59" s="23" t="inlineStr">
        <is>
          <t>VSS</t>
        </is>
      </c>
      <c r="BT59" s="23" t="n"/>
      <c r="BU59" s="23" t="inlineStr">
        <is>
          <t>VCCIO</t>
        </is>
      </c>
      <c r="BV59" s="23" t="n"/>
      <c r="BW59" s="23" t="inlineStr">
        <is>
          <t>VCCIO</t>
        </is>
      </c>
      <c r="BX59" s="23" t="n"/>
      <c r="BY59" s="23" t="inlineStr">
        <is>
          <t>VSS</t>
        </is>
      </c>
      <c r="BZ59" s="24" t="n"/>
      <c r="CA59" s="22" t="inlineStr">
        <is>
          <t>VSS</t>
        </is>
      </c>
      <c r="CB59" s="23" t="n"/>
      <c r="CC59" s="23" t="inlineStr">
        <is>
          <t>VSS</t>
        </is>
      </c>
      <c r="CD59" s="23" t="n"/>
      <c r="CE59" s="23" t="inlineStr">
        <is>
          <t>VCCIO</t>
        </is>
      </c>
      <c r="CF59" s="23" t="n"/>
      <c r="CG59" s="23" t="inlineStr">
        <is>
          <t>VCCIO</t>
        </is>
      </c>
      <c r="CH59" s="23" t="n"/>
      <c r="CI59" s="23" t="inlineStr">
        <is>
          <t>VSS</t>
        </is>
      </c>
      <c r="CJ59" s="24" t="n"/>
      <c r="CK59" s="65" t="inlineStr">
        <is>
          <t>VSS</t>
        </is>
      </c>
      <c r="CL59" s="66" t="n"/>
      <c r="CM59" s="22" t="inlineStr">
        <is>
          <t>VSS</t>
        </is>
      </c>
      <c r="CN59" s="23" t="n"/>
      <c r="CO59" s="23" t="inlineStr">
        <is>
          <t>VSS</t>
        </is>
      </c>
      <c r="CP59" s="23" t="n"/>
      <c r="CQ59" s="23" t="inlineStr">
        <is>
          <t>ESD_VCCIO</t>
        </is>
      </c>
      <c r="CR59" s="23" t="n"/>
      <c r="CS59" s="23" t="inlineStr">
        <is>
          <t>ESD_VCCIO</t>
        </is>
      </c>
      <c r="CT59" s="23" t="n"/>
      <c r="CU59" s="23" t="inlineStr">
        <is>
          <t>VSS</t>
        </is>
      </c>
      <c r="CV59" s="24" t="n"/>
      <c r="CW59" s="67" t="n"/>
    </row>
    <row r="60" ht="18.95" customFormat="1" customHeight="1" s="16">
      <c r="B60" s="39">
        <f>B61+Parameters!$C$9/2</f>
        <v/>
      </c>
      <c r="C60" s="83" t="n"/>
      <c r="D60" s="26" t="inlineStr">
        <is>
          <t>VSS</t>
        </is>
      </c>
      <c r="E60" s="26" t="n"/>
      <c r="F60" s="45" t="inlineStr">
        <is>
          <t>VSS</t>
        </is>
      </c>
      <c r="G60" s="45" t="n"/>
      <c r="H60" s="45" t="inlineStr">
        <is>
          <t>VSS</t>
        </is>
      </c>
      <c r="I60" s="25" t="n"/>
      <c r="J60" s="26" t="inlineStr">
        <is>
          <t>VSS</t>
        </is>
      </c>
      <c r="K60" s="26" t="n"/>
      <c r="L60" s="26" t="inlineStr">
        <is>
          <t>VCCIO</t>
        </is>
      </c>
      <c r="M60" s="26" t="n"/>
      <c r="N60" s="26" t="inlineStr">
        <is>
          <t>VCCIO</t>
        </is>
      </c>
      <c r="O60" s="26" t="n"/>
      <c r="P60" s="26" t="inlineStr">
        <is>
          <t>VSS</t>
        </is>
      </c>
      <c r="Q60" s="26" t="n"/>
      <c r="R60" s="27" t="inlineStr">
        <is>
          <t>VSS</t>
        </is>
      </c>
      <c r="S60" s="25" t="n"/>
      <c r="T60" s="26" t="inlineStr">
        <is>
          <t>VSS</t>
        </is>
      </c>
      <c r="U60" s="26" t="n"/>
      <c r="V60" s="26" t="inlineStr">
        <is>
          <t>VCCIO</t>
        </is>
      </c>
      <c r="W60" s="26" t="n"/>
      <c r="X60" s="26" t="inlineStr">
        <is>
          <t>VCCIO</t>
        </is>
      </c>
      <c r="Y60" s="26" t="n"/>
      <c r="Z60" s="26" t="inlineStr">
        <is>
          <t>VSS</t>
        </is>
      </c>
      <c r="AA60" s="26" t="n"/>
      <c r="AB60" s="27" t="inlineStr">
        <is>
          <t>VSS</t>
        </is>
      </c>
      <c r="AC60" s="25" t="n"/>
      <c r="AD60" s="26" t="inlineStr">
        <is>
          <t>VSS</t>
        </is>
      </c>
      <c r="AE60" s="26" t="n"/>
      <c r="AF60" s="26" t="inlineStr">
        <is>
          <t>VCCIO</t>
        </is>
      </c>
      <c r="AG60" s="26" t="n"/>
      <c r="AH60" s="26" t="inlineStr">
        <is>
          <t>VCCIO</t>
        </is>
      </c>
      <c r="AI60" s="26" t="n"/>
      <c r="AJ60" s="26" t="inlineStr">
        <is>
          <t>VSS</t>
        </is>
      </c>
      <c r="AK60" s="26" t="n"/>
      <c r="AL60" s="27" t="inlineStr">
        <is>
          <t>VSS</t>
        </is>
      </c>
      <c r="AM60" s="25" t="n"/>
      <c r="AN60" s="26" t="inlineStr">
        <is>
          <t>VSS</t>
        </is>
      </c>
      <c r="AO60" s="26" t="n"/>
      <c r="AP60" s="26" t="inlineStr">
        <is>
          <t>VCCIO</t>
        </is>
      </c>
      <c r="AQ60" s="26" t="n"/>
      <c r="AR60" s="26" t="inlineStr">
        <is>
          <t>VCCIO</t>
        </is>
      </c>
      <c r="AS60" s="26" t="n"/>
      <c r="AT60" s="26" t="inlineStr">
        <is>
          <t>VSS</t>
        </is>
      </c>
      <c r="AU60" s="26" t="n"/>
      <c r="AV60" s="27" t="inlineStr">
        <is>
          <t>VSS</t>
        </is>
      </c>
      <c r="AW60" s="25" t="n"/>
      <c r="AX60" s="26" t="inlineStr">
        <is>
          <t>VSS</t>
        </is>
      </c>
      <c r="AY60" s="26" t="n"/>
      <c r="AZ60" s="26" t="inlineStr">
        <is>
          <t>VCCIO</t>
        </is>
      </c>
      <c r="BA60" s="26" t="n"/>
      <c r="BB60" s="26" t="inlineStr">
        <is>
          <t>VCCIO</t>
        </is>
      </c>
      <c r="BC60" s="26" t="n"/>
      <c r="BD60" s="26" t="inlineStr">
        <is>
          <t>VSS</t>
        </is>
      </c>
      <c r="BE60" s="26" t="n"/>
      <c r="BF60" s="27" t="inlineStr">
        <is>
          <t>VSS</t>
        </is>
      </c>
      <c r="BG60" s="25" t="n"/>
      <c r="BH60" s="26" t="inlineStr">
        <is>
          <t>VSS</t>
        </is>
      </c>
      <c r="BI60" s="26" t="n"/>
      <c r="BJ60" s="26" t="inlineStr">
        <is>
          <t>VCCIO</t>
        </is>
      </c>
      <c r="BK60" s="26" t="n"/>
      <c r="BL60" s="26" t="inlineStr">
        <is>
          <t>VCCIO</t>
        </is>
      </c>
      <c r="BM60" s="26" t="n"/>
      <c r="BN60" s="26" t="inlineStr">
        <is>
          <t>VSS</t>
        </is>
      </c>
      <c r="BO60" s="26" t="n"/>
      <c r="BP60" s="27" t="inlineStr">
        <is>
          <t>VSS</t>
        </is>
      </c>
      <c r="BQ60" s="25" t="n"/>
      <c r="BR60" s="26" t="inlineStr">
        <is>
          <t>VSS</t>
        </is>
      </c>
      <c r="BS60" s="26" t="n"/>
      <c r="BT60" s="26" t="inlineStr">
        <is>
          <t>VCCIO</t>
        </is>
      </c>
      <c r="BU60" s="26" t="n"/>
      <c r="BV60" s="26" t="inlineStr">
        <is>
          <t>VCCIO</t>
        </is>
      </c>
      <c r="BW60" s="26" t="n"/>
      <c r="BX60" s="26" t="inlineStr">
        <is>
          <t>VSS</t>
        </is>
      </c>
      <c r="BY60" s="26" t="n"/>
      <c r="BZ60" s="27" t="inlineStr">
        <is>
          <t>VSS</t>
        </is>
      </c>
      <c r="CA60" s="25" t="n"/>
      <c r="CB60" s="26" t="inlineStr">
        <is>
          <t>VSS</t>
        </is>
      </c>
      <c r="CC60" s="26" t="n"/>
      <c r="CD60" s="26" t="inlineStr">
        <is>
          <t>VCCIO</t>
        </is>
      </c>
      <c r="CE60" s="26" t="n"/>
      <c r="CF60" s="26" t="inlineStr">
        <is>
          <t>VCCIO</t>
        </is>
      </c>
      <c r="CG60" s="26" t="n"/>
      <c r="CH60" s="26" t="inlineStr">
        <is>
          <t>VSS</t>
        </is>
      </c>
      <c r="CI60" s="26" t="n"/>
      <c r="CJ60" s="27" t="inlineStr">
        <is>
          <t>VSS</t>
        </is>
      </c>
      <c r="CK60" s="25" t="n"/>
      <c r="CL60" s="27" t="inlineStr">
        <is>
          <t>VSS</t>
        </is>
      </c>
      <c r="CM60" s="25" t="n"/>
      <c r="CN60" s="26" t="inlineStr">
        <is>
          <t>VSS</t>
        </is>
      </c>
      <c r="CO60" s="26" t="n"/>
      <c r="CP60" s="26" t="inlineStr">
        <is>
          <t>ESD_VCCIO</t>
        </is>
      </c>
      <c r="CQ60" s="26" t="n"/>
      <c r="CR60" s="26" t="inlineStr">
        <is>
          <t>ESD_VCCIO</t>
        </is>
      </c>
      <c r="CS60" s="26" t="n"/>
      <c r="CT60" s="26" t="inlineStr">
        <is>
          <t>VSS</t>
        </is>
      </c>
      <c r="CU60" s="26" t="n"/>
      <c r="CV60" s="27" t="inlineStr">
        <is>
          <t>VSS</t>
        </is>
      </c>
      <c r="CW60" s="26" t="n"/>
    </row>
    <row r="61" ht="18.95" customFormat="1" customHeight="1" s="16">
      <c r="B61" s="39">
        <f>B62+Parameters!$C$9/2</f>
        <v/>
      </c>
      <c r="C61" s="83" t="n"/>
      <c r="D61" s="26" t="n"/>
      <c r="E61" s="26" t="inlineStr">
        <is>
          <t>VSS</t>
        </is>
      </c>
      <c r="F61" s="45" t="n"/>
      <c r="G61" s="45" t="inlineStr">
        <is>
          <t>VSS</t>
        </is>
      </c>
      <c r="H61" s="45" t="n"/>
      <c r="I61" s="25" t="inlineStr">
        <is>
          <t>VSS</t>
        </is>
      </c>
      <c r="J61" s="26" t="n"/>
      <c r="K61" s="26" t="inlineStr">
        <is>
          <t>VSS</t>
        </is>
      </c>
      <c r="L61" s="26" t="n"/>
      <c r="M61" s="26" t="inlineStr">
        <is>
          <t>VCCIO</t>
        </is>
      </c>
      <c r="N61" s="26" t="n"/>
      <c r="O61" s="26" t="inlineStr">
        <is>
          <t>VCCIO</t>
        </is>
      </c>
      <c r="P61" s="26" t="n"/>
      <c r="Q61" s="26" t="inlineStr">
        <is>
          <t>VSS</t>
        </is>
      </c>
      <c r="R61" s="27" t="n"/>
      <c r="S61" s="25" t="inlineStr">
        <is>
          <t>VSS</t>
        </is>
      </c>
      <c r="T61" s="26" t="n"/>
      <c r="U61" s="26" t="inlineStr">
        <is>
          <t>VSS</t>
        </is>
      </c>
      <c r="V61" s="26" t="n"/>
      <c r="W61" s="26" t="inlineStr">
        <is>
          <t>VCCIO</t>
        </is>
      </c>
      <c r="X61" s="26" t="n"/>
      <c r="Y61" s="26" t="inlineStr">
        <is>
          <t>VCCIO</t>
        </is>
      </c>
      <c r="Z61" s="26" t="n"/>
      <c r="AA61" s="26" t="inlineStr">
        <is>
          <t>VSS</t>
        </is>
      </c>
      <c r="AB61" s="27" t="n"/>
      <c r="AC61" s="25" t="inlineStr">
        <is>
          <t>VSS</t>
        </is>
      </c>
      <c r="AD61" s="26" t="n"/>
      <c r="AE61" s="26" t="inlineStr">
        <is>
          <t>VSS</t>
        </is>
      </c>
      <c r="AF61" s="26" t="n"/>
      <c r="AG61" s="26" t="inlineStr">
        <is>
          <t>VCCIO</t>
        </is>
      </c>
      <c r="AH61" s="26" t="n"/>
      <c r="AI61" s="26" t="inlineStr">
        <is>
          <t>VCCIO</t>
        </is>
      </c>
      <c r="AJ61" s="26" t="n"/>
      <c r="AK61" s="26" t="inlineStr">
        <is>
          <t>VSS</t>
        </is>
      </c>
      <c r="AL61" s="27" t="n"/>
      <c r="AM61" s="25" t="inlineStr">
        <is>
          <t>VSS</t>
        </is>
      </c>
      <c r="AN61" s="26" t="n"/>
      <c r="AO61" s="26" t="inlineStr">
        <is>
          <t>VSS</t>
        </is>
      </c>
      <c r="AP61" s="26" t="n"/>
      <c r="AQ61" s="26" t="inlineStr">
        <is>
          <t>VCCIO</t>
        </is>
      </c>
      <c r="AR61" s="26" t="n"/>
      <c r="AS61" s="26" t="inlineStr">
        <is>
          <t>VCCIO</t>
        </is>
      </c>
      <c r="AT61" s="26" t="n"/>
      <c r="AU61" s="26" t="inlineStr">
        <is>
          <t>VSS</t>
        </is>
      </c>
      <c r="AV61" s="27" t="n"/>
      <c r="AW61" s="25" t="inlineStr">
        <is>
          <t>VSS</t>
        </is>
      </c>
      <c r="AX61" s="26" t="n"/>
      <c r="AY61" s="26" t="inlineStr">
        <is>
          <t>VSS</t>
        </is>
      </c>
      <c r="AZ61" s="26" t="n"/>
      <c r="BA61" s="26" t="inlineStr">
        <is>
          <t>VCCIO</t>
        </is>
      </c>
      <c r="BB61" s="26" t="n"/>
      <c r="BC61" s="26" t="inlineStr">
        <is>
          <t>VCCIO</t>
        </is>
      </c>
      <c r="BD61" s="26" t="n"/>
      <c r="BE61" s="26" t="inlineStr">
        <is>
          <t>VSS</t>
        </is>
      </c>
      <c r="BF61" s="27" t="n"/>
      <c r="BG61" s="25" t="inlineStr">
        <is>
          <t>VSS</t>
        </is>
      </c>
      <c r="BH61" s="26" t="n"/>
      <c r="BI61" s="26" t="inlineStr">
        <is>
          <t>VSS</t>
        </is>
      </c>
      <c r="BJ61" s="26" t="n"/>
      <c r="BK61" s="26" t="inlineStr">
        <is>
          <t>VCCIO</t>
        </is>
      </c>
      <c r="BL61" s="26" t="n"/>
      <c r="BM61" s="26" t="inlineStr">
        <is>
          <t>VCCIO</t>
        </is>
      </c>
      <c r="BN61" s="26" t="n"/>
      <c r="BO61" s="26" t="inlineStr">
        <is>
          <t>VSS</t>
        </is>
      </c>
      <c r="BP61" s="27" t="n"/>
      <c r="BQ61" s="25" t="inlineStr">
        <is>
          <t>VSS</t>
        </is>
      </c>
      <c r="BR61" s="26" t="n"/>
      <c r="BS61" s="26" t="inlineStr">
        <is>
          <t>VSS</t>
        </is>
      </c>
      <c r="BT61" s="26" t="n"/>
      <c r="BU61" s="26" t="inlineStr">
        <is>
          <t>VCCIO</t>
        </is>
      </c>
      <c r="BV61" s="26" t="n"/>
      <c r="BW61" s="26" t="inlineStr">
        <is>
          <t>VCCIO</t>
        </is>
      </c>
      <c r="BX61" s="26" t="n"/>
      <c r="BY61" s="26" t="inlineStr">
        <is>
          <t>VSS</t>
        </is>
      </c>
      <c r="BZ61" s="27" t="n"/>
      <c r="CA61" s="25" t="inlineStr">
        <is>
          <t>VSS</t>
        </is>
      </c>
      <c r="CB61" s="26" t="n"/>
      <c r="CC61" s="26" t="inlineStr">
        <is>
          <t>VSS</t>
        </is>
      </c>
      <c r="CD61" s="26" t="n"/>
      <c r="CE61" s="26" t="inlineStr">
        <is>
          <t>VCCIO</t>
        </is>
      </c>
      <c r="CF61" s="26" t="n"/>
      <c r="CG61" s="26" t="inlineStr">
        <is>
          <t>VCCIO</t>
        </is>
      </c>
      <c r="CH61" s="26" t="n"/>
      <c r="CI61" s="26" t="inlineStr">
        <is>
          <t>VSS</t>
        </is>
      </c>
      <c r="CJ61" s="27" t="n"/>
      <c r="CK61" s="25" t="inlineStr">
        <is>
          <t>VSS</t>
        </is>
      </c>
      <c r="CL61" s="27" t="n"/>
      <c r="CM61" s="25" t="inlineStr">
        <is>
          <t>VSS</t>
        </is>
      </c>
      <c r="CN61" s="26" t="n"/>
      <c r="CO61" s="26" t="inlineStr">
        <is>
          <t>VSS</t>
        </is>
      </c>
      <c r="CP61" s="26" t="n"/>
      <c r="CQ61" s="26" t="inlineStr">
        <is>
          <t>ESD_VCCIO</t>
        </is>
      </c>
      <c r="CR61" s="26" t="n"/>
      <c r="CS61" s="26" t="inlineStr">
        <is>
          <t>ESD_VCCIO</t>
        </is>
      </c>
      <c r="CT61" s="26" t="n"/>
      <c r="CU61" s="26" t="inlineStr">
        <is>
          <t>VSS</t>
        </is>
      </c>
      <c r="CV61" s="27" t="n"/>
      <c r="CW61" s="26" t="n"/>
    </row>
    <row r="62" ht="18.95" customFormat="1" customHeight="1" s="16">
      <c r="B62" s="39">
        <f>B63+Parameters!$C$9/2</f>
        <v/>
      </c>
      <c r="C62" s="83" t="n"/>
      <c r="D62" s="26" t="inlineStr">
        <is>
          <t>VSS</t>
        </is>
      </c>
      <c r="E62" s="26" t="n"/>
      <c r="F62" s="45" t="inlineStr">
        <is>
          <t>VSS</t>
        </is>
      </c>
      <c r="G62" s="45" t="n"/>
      <c r="H62" s="45" t="inlineStr">
        <is>
          <t>VSS</t>
        </is>
      </c>
      <c r="I62" s="25" t="n"/>
      <c r="J62" s="26" t="inlineStr">
        <is>
          <t>BP_RXCKSBRD[7]</t>
        </is>
      </c>
      <c r="K62" s="26" t="n"/>
      <c r="L62" s="26" t="inlineStr">
        <is>
          <t>BP_RXCKSB[7]</t>
        </is>
      </c>
      <c r="M62" s="26" t="n"/>
      <c r="N62" s="26" t="inlineStr">
        <is>
          <t>VCCIO</t>
        </is>
      </c>
      <c r="O62" s="26" t="n"/>
      <c r="P62" s="26" t="inlineStr">
        <is>
          <t>BP_RXDATASB[7]</t>
        </is>
      </c>
      <c r="Q62" s="26" t="n"/>
      <c r="R62" s="27" t="inlineStr">
        <is>
          <t>BP_RXDATASBRD[7]</t>
        </is>
      </c>
      <c r="S62" s="25" t="n"/>
      <c r="T62" s="26" t="inlineStr">
        <is>
          <t>BP_RXCKSBRD[6]</t>
        </is>
      </c>
      <c r="U62" s="26" t="n"/>
      <c r="V62" s="26" t="inlineStr">
        <is>
          <t>BP_RXCKSB[6]</t>
        </is>
      </c>
      <c r="W62" s="26" t="n"/>
      <c r="X62" s="26" t="inlineStr">
        <is>
          <t>VCCIO</t>
        </is>
      </c>
      <c r="Y62" s="26" t="n"/>
      <c r="Z62" s="26" t="inlineStr">
        <is>
          <t>BP_RXDATASB[6]</t>
        </is>
      </c>
      <c r="AA62" s="26" t="n"/>
      <c r="AB62" s="27" t="inlineStr">
        <is>
          <t>BP_RXDATASBRD[6]</t>
        </is>
      </c>
      <c r="AC62" s="25" t="n"/>
      <c r="AD62" s="26" t="inlineStr">
        <is>
          <t>BP_RXCKSBRD[5]</t>
        </is>
      </c>
      <c r="AE62" s="26" t="n"/>
      <c r="AF62" s="26" t="inlineStr">
        <is>
          <t>BP_RXCKSB[5]</t>
        </is>
      </c>
      <c r="AG62" s="26" t="n"/>
      <c r="AH62" s="26" t="inlineStr">
        <is>
          <t>VCCIO</t>
        </is>
      </c>
      <c r="AI62" s="26" t="n"/>
      <c r="AJ62" s="26" t="inlineStr">
        <is>
          <t>BP_RXDATASB[5]</t>
        </is>
      </c>
      <c r="AK62" s="26" t="n"/>
      <c r="AL62" s="27" t="inlineStr">
        <is>
          <t>BP_RXDATASBRD[5]</t>
        </is>
      </c>
      <c r="AM62" s="25" t="n"/>
      <c r="AN62" s="26" t="inlineStr">
        <is>
          <t>BP_RXCKSBRD[4]</t>
        </is>
      </c>
      <c r="AO62" s="26" t="n"/>
      <c r="AP62" s="26" t="inlineStr">
        <is>
          <t>BP_RXCKSB[4]</t>
        </is>
      </c>
      <c r="AQ62" s="26" t="n"/>
      <c r="AR62" s="26" t="inlineStr">
        <is>
          <t>VCCIO</t>
        </is>
      </c>
      <c r="AS62" s="26" t="n"/>
      <c r="AT62" s="26" t="inlineStr">
        <is>
          <t>BP_RXDATASB[4]</t>
        </is>
      </c>
      <c r="AU62" s="26" t="n"/>
      <c r="AV62" s="27" t="inlineStr">
        <is>
          <t>BP_RXDATASBRD[4]</t>
        </is>
      </c>
      <c r="AW62" s="25" t="n"/>
      <c r="AX62" s="26" t="inlineStr">
        <is>
          <t>BP_RXCKSBRD[3]</t>
        </is>
      </c>
      <c r="AY62" s="26" t="n"/>
      <c r="AZ62" s="26" t="inlineStr">
        <is>
          <t>BP_RXCKSB[3]</t>
        </is>
      </c>
      <c r="BA62" s="26" t="n"/>
      <c r="BB62" s="26" t="inlineStr">
        <is>
          <t>VCCIO</t>
        </is>
      </c>
      <c r="BC62" s="26" t="n"/>
      <c r="BD62" s="26" t="inlineStr">
        <is>
          <t>BP_RXDATASB[3]</t>
        </is>
      </c>
      <c r="BE62" s="26" t="n"/>
      <c r="BF62" s="27" t="inlineStr">
        <is>
          <t>BP_RXDATASBRD[3]</t>
        </is>
      </c>
      <c r="BG62" s="25" t="n"/>
      <c r="BH62" s="26" t="inlineStr">
        <is>
          <t>BP_RXCKSBRD[2]</t>
        </is>
      </c>
      <c r="BI62" s="26" t="n"/>
      <c r="BJ62" s="26" t="inlineStr">
        <is>
          <t>BP_RXCKSB[2]</t>
        </is>
      </c>
      <c r="BK62" s="26" t="n"/>
      <c r="BL62" s="26" t="inlineStr">
        <is>
          <t>VCCIO</t>
        </is>
      </c>
      <c r="BM62" s="26" t="n"/>
      <c r="BN62" s="26" t="inlineStr">
        <is>
          <t>BP_RXDATASB[2]</t>
        </is>
      </c>
      <c r="BO62" s="26" t="n"/>
      <c r="BP62" s="27" t="inlineStr">
        <is>
          <t>BP_RXDATASBRD[2]</t>
        </is>
      </c>
      <c r="BQ62" s="25" t="n"/>
      <c r="BR62" s="26" t="inlineStr">
        <is>
          <t>BP_RXCKSBRD[1]</t>
        </is>
      </c>
      <c r="BS62" s="26" t="n"/>
      <c r="BT62" s="26" t="inlineStr">
        <is>
          <t>BP_RXCKSB[1]</t>
        </is>
      </c>
      <c r="BU62" s="26" t="n"/>
      <c r="BV62" s="26" t="inlineStr">
        <is>
          <t>VCCIO</t>
        </is>
      </c>
      <c r="BW62" s="26" t="n"/>
      <c r="BX62" s="26" t="inlineStr">
        <is>
          <t>BP_RXDATASB[1]</t>
        </is>
      </c>
      <c r="BY62" s="26" t="n"/>
      <c r="BZ62" s="27" t="inlineStr">
        <is>
          <t>BP_RXDATASBRD[1]</t>
        </is>
      </c>
      <c r="CA62" s="25" t="n"/>
      <c r="CB62" s="26" t="inlineStr">
        <is>
          <t>BP_RXCKSBRD[0]</t>
        </is>
      </c>
      <c r="CC62" s="26" t="n"/>
      <c r="CD62" s="26" t="inlineStr">
        <is>
          <t>BP_RXCKSB[0]</t>
        </is>
      </c>
      <c r="CE62" s="26" t="n"/>
      <c r="CF62" s="26" t="inlineStr">
        <is>
          <t>VCCIO</t>
        </is>
      </c>
      <c r="CG62" s="26" t="n"/>
      <c r="CH62" s="26" t="inlineStr">
        <is>
          <t>BP_RXDATASB[0]</t>
        </is>
      </c>
      <c r="CI62" s="26" t="n"/>
      <c r="CJ62" s="27" t="inlineStr">
        <is>
          <t>BP_RXDATASBRD[0]</t>
        </is>
      </c>
      <c r="CK62" s="25" t="n"/>
      <c r="CL62" s="27" t="inlineStr">
        <is>
          <t>VSS</t>
        </is>
      </c>
      <c r="CM62" s="25" t="n"/>
      <c r="CN62" s="26" t="inlineStr">
        <is>
          <t>VSS</t>
        </is>
      </c>
      <c r="CO62" s="26" t="n"/>
      <c r="CP62" s="26" t="inlineStr">
        <is>
          <t>VSS</t>
        </is>
      </c>
      <c r="CQ62" s="26" t="n"/>
      <c r="CR62" s="26" t="inlineStr">
        <is>
          <t>ESD_VCCIO</t>
        </is>
      </c>
      <c r="CS62" s="26" t="n"/>
      <c r="CT62" s="26" t="inlineStr">
        <is>
          <t>ESD_RXDATASB</t>
        </is>
      </c>
      <c r="CU62" s="26" t="n"/>
      <c r="CV62" s="27" t="inlineStr">
        <is>
          <t>VSS</t>
        </is>
      </c>
      <c r="CW62" s="26" t="n"/>
    </row>
    <row r="63" ht="18.95" customFormat="1" customHeight="1" s="16">
      <c r="B63" s="39">
        <f>B64+Parameters!$C$9/2</f>
        <v/>
      </c>
      <c r="C63" s="83" t="n"/>
      <c r="D63" s="26" t="n"/>
      <c r="E63" s="26" t="inlineStr">
        <is>
          <t>VSS</t>
        </is>
      </c>
      <c r="F63" s="45" t="n"/>
      <c r="G63" s="45" t="inlineStr">
        <is>
          <t>VSS</t>
        </is>
      </c>
      <c r="H63" s="45" t="n"/>
      <c r="I63" s="25" t="inlineStr">
        <is>
          <t>BP_TXDATASBRD[7]</t>
        </is>
      </c>
      <c r="J63" s="26" t="n"/>
      <c r="K63" s="26" t="inlineStr">
        <is>
          <t>BP_TXDATASB[7]</t>
        </is>
      </c>
      <c r="L63" s="26" t="n"/>
      <c r="M63" s="26" t="inlineStr">
        <is>
          <t>VCCIO</t>
        </is>
      </c>
      <c r="N63" s="26" t="n"/>
      <c r="O63" s="26" t="inlineStr">
        <is>
          <t>BP_TXCKSB[7]</t>
        </is>
      </c>
      <c r="P63" s="26" t="n"/>
      <c r="Q63" s="26" t="inlineStr">
        <is>
          <t>BP_TXCKSBRD[7]</t>
        </is>
      </c>
      <c r="R63" s="27" t="n"/>
      <c r="S63" s="25" t="inlineStr">
        <is>
          <t>BP_TXDATASBRD[6]</t>
        </is>
      </c>
      <c r="T63" s="26" t="n"/>
      <c r="U63" s="26" t="inlineStr">
        <is>
          <t>BP_TXDATASB[6]</t>
        </is>
      </c>
      <c r="V63" s="26" t="n"/>
      <c r="W63" s="26" t="inlineStr">
        <is>
          <t>VCCIO</t>
        </is>
      </c>
      <c r="X63" s="26" t="n"/>
      <c r="Y63" s="26" t="inlineStr">
        <is>
          <t>BP_TXCKSB[6]</t>
        </is>
      </c>
      <c r="Z63" s="26" t="n"/>
      <c r="AA63" s="26" t="inlineStr">
        <is>
          <t>BP_TXCKSBRD[6]</t>
        </is>
      </c>
      <c r="AB63" s="27" t="n"/>
      <c r="AC63" s="25" t="inlineStr">
        <is>
          <t>BP_TXDATASBRD[5]</t>
        </is>
      </c>
      <c r="AD63" s="26" t="n"/>
      <c r="AE63" s="26" t="inlineStr">
        <is>
          <t>BP_TXDATASB[5]</t>
        </is>
      </c>
      <c r="AF63" s="26" t="n"/>
      <c r="AG63" s="26" t="inlineStr">
        <is>
          <t>VCCIO</t>
        </is>
      </c>
      <c r="AH63" s="26" t="n"/>
      <c r="AI63" s="26" t="inlineStr">
        <is>
          <t>BP_TXCKSB[5]</t>
        </is>
      </c>
      <c r="AJ63" s="26" t="n"/>
      <c r="AK63" s="26" t="inlineStr">
        <is>
          <t>BP_TXCKSBRD[5]</t>
        </is>
      </c>
      <c r="AL63" s="27" t="n"/>
      <c r="AM63" s="25" t="inlineStr">
        <is>
          <t>BP_TXDATASBRD[4]</t>
        </is>
      </c>
      <c r="AN63" s="26" t="n"/>
      <c r="AO63" s="26" t="inlineStr">
        <is>
          <t>BP_TXDATASB[4]</t>
        </is>
      </c>
      <c r="AP63" s="26" t="n"/>
      <c r="AQ63" s="26" t="inlineStr">
        <is>
          <t>VCCIO</t>
        </is>
      </c>
      <c r="AR63" s="26" t="n"/>
      <c r="AS63" s="26" t="inlineStr">
        <is>
          <t>BP_TXCKSB[4]</t>
        </is>
      </c>
      <c r="AT63" s="26" t="n"/>
      <c r="AU63" s="26" t="inlineStr">
        <is>
          <t>BP_TXCKSBRD[4]</t>
        </is>
      </c>
      <c r="AV63" s="27" t="n"/>
      <c r="AW63" s="25" t="inlineStr">
        <is>
          <t>BP_TXDATASBRD[3]</t>
        </is>
      </c>
      <c r="AX63" s="26" t="n"/>
      <c r="AY63" s="26" t="inlineStr">
        <is>
          <t>BP_TXDATASB[3]</t>
        </is>
      </c>
      <c r="AZ63" s="26" t="n"/>
      <c r="BA63" s="26" t="inlineStr">
        <is>
          <t>VCCIO</t>
        </is>
      </c>
      <c r="BB63" s="26" t="n"/>
      <c r="BC63" s="26" t="inlineStr">
        <is>
          <t>BP_TXCKSB[3]</t>
        </is>
      </c>
      <c r="BD63" s="26" t="n"/>
      <c r="BE63" s="26" t="inlineStr">
        <is>
          <t>BP_TXCKSBRD[3]</t>
        </is>
      </c>
      <c r="BF63" s="27" t="n"/>
      <c r="BG63" s="25" t="inlineStr">
        <is>
          <t>BP_TXDATASBRD[2]</t>
        </is>
      </c>
      <c r="BH63" s="26" t="n"/>
      <c r="BI63" s="26" t="inlineStr">
        <is>
          <t>BP_TXDATASB[2]</t>
        </is>
      </c>
      <c r="BJ63" s="26" t="n"/>
      <c r="BK63" s="26" t="inlineStr">
        <is>
          <t>VCCIO</t>
        </is>
      </c>
      <c r="BL63" s="26" t="n"/>
      <c r="BM63" s="26" t="inlineStr">
        <is>
          <t>BP_TXCKSB[2]</t>
        </is>
      </c>
      <c r="BN63" s="26" t="n"/>
      <c r="BO63" s="26" t="inlineStr">
        <is>
          <t>BP_TXCKSBRD[2]</t>
        </is>
      </c>
      <c r="BP63" s="27" t="n"/>
      <c r="BQ63" s="25" t="inlineStr">
        <is>
          <t>BP_TXDATASBRD[1]</t>
        </is>
      </c>
      <c r="BR63" s="26" t="n"/>
      <c r="BS63" s="26" t="inlineStr">
        <is>
          <t>BP_TXDATASB[1]</t>
        </is>
      </c>
      <c r="BT63" s="26" t="n"/>
      <c r="BU63" s="26" t="inlineStr">
        <is>
          <t>VCCIO</t>
        </is>
      </c>
      <c r="BV63" s="26" t="n"/>
      <c r="BW63" s="26" t="inlineStr">
        <is>
          <t>BP_TXCKSB[1]</t>
        </is>
      </c>
      <c r="BX63" s="26" t="n"/>
      <c r="BY63" s="26" t="inlineStr">
        <is>
          <t>BP_TXCKSBRD[1]</t>
        </is>
      </c>
      <c r="BZ63" s="27" t="n"/>
      <c r="CA63" s="25" t="inlineStr">
        <is>
          <t>BP_TXDATASBRD[0]</t>
        </is>
      </c>
      <c r="CB63" s="26" t="n"/>
      <c r="CC63" s="26" t="inlineStr">
        <is>
          <t>BP_TXDATASB[0]</t>
        </is>
      </c>
      <c r="CD63" s="26" t="n"/>
      <c r="CE63" s="26" t="inlineStr">
        <is>
          <t>VCCIO</t>
        </is>
      </c>
      <c r="CF63" s="26" t="n"/>
      <c r="CG63" s="26" t="inlineStr">
        <is>
          <t>BP_TXCKSB[0]</t>
        </is>
      </c>
      <c r="CH63" s="26" t="n"/>
      <c r="CI63" s="26" t="inlineStr">
        <is>
          <t>BP_TXCKSBRD[0]</t>
        </is>
      </c>
      <c r="CJ63" s="27" t="n"/>
      <c r="CK63" s="25" t="inlineStr">
        <is>
          <t>VSS</t>
        </is>
      </c>
      <c r="CL63" s="27" t="n"/>
      <c r="CM63" s="25" t="inlineStr">
        <is>
          <t>VSS</t>
        </is>
      </c>
      <c r="CN63" s="26" t="n"/>
      <c r="CO63" s="26" t="inlineStr">
        <is>
          <t>ESD_TXDATASB</t>
        </is>
      </c>
      <c r="CP63" s="26" t="n"/>
      <c r="CQ63" s="26" t="inlineStr">
        <is>
          <t>ESD_VCCIO</t>
        </is>
      </c>
      <c r="CR63" s="26" t="n"/>
      <c r="CS63" s="26" t="inlineStr">
        <is>
          <t>VSS</t>
        </is>
      </c>
      <c r="CT63" s="26" t="n"/>
      <c r="CU63" s="26" t="inlineStr">
        <is>
          <t>VSS</t>
        </is>
      </c>
      <c r="CV63" s="27" t="n"/>
      <c r="CW63" s="26" t="n"/>
    </row>
    <row r="64" ht="18.95" customFormat="1" customHeight="1" s="16">
      <c r="B64" s="39">
        <f>B65+Parameters!$C$9/2</f>
        <v/>
      </c>
      <c r="C64" s="83" t="n"/>
      <c r="D64" s="26" t="inlineStr">
        <is>
          <t>VSS</t>
        </is>
      </c>
      <c r="E64" s="26" t="n"/>
      <c r="F64" s="45" t="inlineStr">
        <is>
          <t>VSS</t>
        </is>
      </c>
      <c r="G64" s="45" t="n"/>
      <c r="H64" s="45" t="inlineStr">
        <is>
          <t>VSS</t>
        </is>
      </c>
      <c r="I64" s="25" t="n"/>
      <c r="J64" s="26" t="inlineStr">
        <is>
          <t>BP_RXDATA[498]</t>
        </is>
      </c>
      <c r="K64" s="26" t="n"/>
      <c r="L64" s="26" t="inlineStr">
        <is>
          <t>BP_RXDATA[483]</t>
        </is>
      </c>
      <c r="M64" s="26" t="n"/>
      <c r="N64" s="26" t="inlineStr">
        <is>
          <t>BP_RXDATA[477]</t>
        </is>
      </c>
      <c r="O64" s="26" t="n"/>
      <c r="P64" s="26" t="inlineStr">
        <is>
          <t>BP_RXDATA[462]</t>
        </is>
      </c>
      <c r="Q64" s="26" t="n"/>
      <c r="R64" s="27" t="inlineStr">
        <is>
          <t>BP_RXRD[28]</t>
        </is>
      </c>
      <c r="S64" s="25" t="n"/>
      <c r="T64" s="26" t="inlineStr">
        <is>
          <t>BP_RXDATA[434]</t>
        </is>
      </c>
      <c r="U64" s="26" t="n"/>
      <c r="V64" s="26" t="inlineStr">
        <is>
          <t>BP_RXDATA[419]</t>
        </is>
      </c>
      <c r="W64" s="26" t="n"/>
      <c r="X64" s="26" t="inlineStr">
        <is>
          <t>BP_RXDATA[413]</t>
        </is>
      </c>
      <c r="Y64" s="26" t="n"/>
      <c r="Z64" s="26" t="inlineStr">
        <is>
          <t>BP_RXDATA[398]</t>
        </is>
      </c>
      <c r="AA64" s="26" t="n"/>
      <c r="AB64" s="27" t="inlineStr">
        <is>
          <t>BP_RXRD[24]</t>
        </is>
      </c>
      <c r="AC64" s="25" t="n"/>
      <c r="AD64" s="26" t="inlineStr">
        <is>
          <t>BP_RXDATA[370]</t>
        </is>
      </c>
      <c r="AE64" s="26" t="n"/>
      <c r="AF64" s="26" t="inlineStr">
        <is>
          <t>BP_RXDATA[355]</t>
        </is>
      </c>
      <c r="AG64" s="26" t="n"/>
      <c r="AH64" s="26" t="inlineStr">
        <is>
          <t>BP_RXDATA[349]</t>
        </is>
      </c>
      <c r="AI64" s="26" t="n"/>
      <c r="AJ64" s="26" t="inlineStr">
        <is>
          <t>BP_RXDATA[334]</t>
        </is>
      </c>
      <c r="AK64" s="26" t="n"/>
      <c r="AL64" s="27" t="inlineStr">
        <is>
          <t>BP_RXRD[20]</t>
        </is>
      </c>
      <c r="AM64" s="25" t="n"/>
      <c r="AN64" s="26" t="inlineStr">
        <is>
          <t>BP_RXDATA[306]</t>
        </is>
      </c>
      <c r="AO64" s="26" t="n"/>
      <c r="AP64" s="26" t="inlineStr">
        <is>
          <t>BP_RXDATA[291]</t>
        </is>
      </c>
      <c r="AQ64" s="26" t="n"/>
      <c r="AR64" s="26" t="inlineStr">
        <is>
          <t>BP_RXDATA[285]</t>
        </is>
      </c>
      <c r="AS64" s="26" t="n"/>
      <c r="AT64" s="26" t="inlineStr">
        <is>
          <t>BP_RXDATA[270]</t>
        </is>
      </c>
      <c r="AU64" s="26" t="n"/>
      <c r="AV64" s="27" t="inlineStr">
        <is>
          <t>BP_RXRD[16]</t>
        </is>
      </c>
      <c r="AW64" s="25" t="n"/>
      <c r="AX64" s="26" t="inlineStr">
        <is>
          <t>BP_RXDATA[242]</t>
        </is>
      </c>
      <c r="AY64" s="26" t="n"/>
      <c r="AZ64" s="26" t="inlineStr">
        <is>
          <t>BP_RXDATA[227]</t>
        </is>
      </c>
      <c r="BA64" s="26" t="n"/>
      <c r="BB64" s="26" t="inlineStr">
        <is>
          <t>BP_RXDATA[221]</t>
        </is>
      </c>
      <c r="BC64" s="26" t="n"/>
      <c r="BD64" s="26" t="inlineStr">
        <is>
          <t>BP_RXDATA[206]</t>
        </is>
      </c>
      <c r="BE64" s="26" t="n"/>
      <c r="BF64" s="27" t="inlineStr">
        <is>
          <t>BP_RXRD[12]</t>
        </is>
      </c>
      <c r="BG64" s="25" t="n"/>
      <c r="BH64" s="26" t="inlineStr">
        <is>
          <t>BP_RXDATA[178]</t>
        </is>
      </c>
      <c r="BI64" s="26" t="n"/>
      <c r="BJ64" s="26" t="inlineStr">
        <is>
          <t>BP_RXDATA[163]</t>
        </is>
      </c>
      <c r="BK64" s="26" t="n"/>
      <c r="BL64" s="26" t="inlineStr">
        <is>
          <t>BP_RXDATA[157]</t>
        </is>
      </c>
      <c r="BM64" s="26" t="n"/>
      <c r="BN64" s="26" t="inlineStr">
        <is>
          <t>BP_RXDATA[142]</t>
        </is>
      </c>
      <c r="BO64" s="26" t="n"/>
      <c r="BP64" s="27" t="inlineStr">
        <is>
          <t>BP_RXRD[8]</t>
        </is>
      </c>
      <c r="BQ64" s="25" t="n"/>
      <c r="BR64" s="26" t="inlineStr">
        <is>
          <t>BP_RXDATA[114]</t>
        </is>
      </c>
      <c r="BS64" s="26" t="n"/>
      <c r="BT64" s="26" t="inlineStr">
        <is>
          <t>BP_RXDATA[99]</t>
        </is>
      </c>
      <c r="BU64" s="26" t="n"/>
      <c r="BV64" s="26" t="inlineStr">
        <is>
          <t>BP_RXDATA[93]</t>
        </is>
      </c>
      <c r="BW64" s="26" t="n"/>
      <c r="BX64" s="26" t="inlineStr">
        <is>
          <t>BP_RXDATA[78]</t>
        </is>
      </c>
      <c r="BY64" s="26" t="n"/>
      <c r="BZ64" s="27" t="inlineStr">
        <is>
          <t>BP_RXRD[4]</t>
        </is>
      </c>
      <c r="CA64" s="25" t="n"/>
      <c r="CB64" s="26" t="inlineStr">
        <is>
          <t>BP_RXDATA[50]</t>
        </is>
      </c>
      <c r="CC64" s="26" t="n"/>
      <c r="CD64" s="26" t="inlineStr">
        <is>
          <t>BP_RXDATA[35]</t>
        </is>
      </c>
      <c r="CE64" s="26" t="n"/>
      <c r="CF64" s="26" t="inlineStr">
        <is>
          <t>BP_RXDATA[29]</t>
        </is>
      </c>
      <c r="CG64" s="26" t="n"/>
      <c r="CH64" s="26" t="inlineStr">
        <is>
          <t>BP_RXDATA[14]</t>
        </is>
      </c>
      <c r="CI64" s="26" t="n"/>
      <c r="CJ64" s="27" t="inlineStr">
        <is>
          <t>BP_RXRD[0]</t>
        </is>
      </c>
      <c r="CK64" s="25" t="n"/>
      <c r="CL64" s="27" t="inlineStr">
        <is>
          <t>VSS</t>
        </is>
      </c>
      <c r="CM64" s="25" t="n"/>
      <c r="CN64" s="26" t="inlineStr">
        <is>
          <t>VSS</t>
        </is>
      </c>
      <c r="CO64" s="26" t="n"/>
      <c r="CP64" s="26" t="inlineStr">
        <is>
          <t>VSS</t>
        </is>
      </c>
      <c r="CQ64" s="26" t="n"/>
      <c r="CR64" s="26" t="inlineStr">
        <is>
          <t>VSS</t>
        </is>
      </c>
      <c r="CS64" s="26" t="n"/>
      <c r="CT64" s="26" t="inlineStr">
        <is>
          <t>VSS</t>
        </is>
      </c>
      <c r="CU64" s="26" t="n"/>
      <c r="CV64" s="27" t="inlineStr">
        <is>
          <t>VSS</t>
        </is>
      </c>
      <c r="CW64" s="26" t="n"/>
    </row>
    <row r="65" ht="18.95" customFormat="1" customHeight="1" s="16">
      <c r="B65" s="39">
        <f>B66+Parameters!$C$9/2</f>
        <v/>
      </c>
      <c r="C65" s="83" t="n"/>
      <c r="D65" s="26" t="n"/>
      <c r="E65" s="26" t="inlineStr">
        <is>
          <t>VSS</t>
        </is>
      </c>
      <c r="F65" s="45" t="n"/>
      <c r="G65" s="45" t="inlineStr">
        <is>
          <t>VSS</t>
        </is>
      </c>
      <c r="H65" s="45" t="n"/>
      <c r="I65" s="25" t="inlineStr">
        <is>
          <t>BP_RXRD[31]</t>
        </is>
      </c>
      <c r="J65" s="26" t="n"/>
      <c r="K65" s="26" t="inlineStr">
        <is>
          <t>BP_RXDATA[497]</t>
        </is>
      </c>
      <c r="L65" s="26" t="n"/>
      <c r="M65" s="26" t="inlineStr">
        <is>
          <t>BP_RXDATA[482]</t>
        </is>
      </c>
      <c r="N65" s="26" t="n"/>
      <c r="O65" s="26" t="inlineStr">
        <is>
          <t>BP_RXDATA[476]</t>
        </is>
      </c>
      <c r="P65" s="26" t="n"/>
      <c r="Q65" s="26" t="inlineStr">
        <is>
          <t>BP_RXDATA[461]</t>
        </is>
      </c>
      <c r="R65" s="27" t="n"/>
      <c r="S65" s="25" t="inlineStr">
        <is>
          <t>BP_RXRD[27]</t>
        </is>
      </c>
      <c r="T65" s="26" t="n"/>
      <c r="U65" s="26" t="inlineStr">
        <is>
          <t>BP_RXDATA[433]</t>
        </is>
      </c>
      <c r="V65" s="26" t="n"/>
      <c r="W65" s="26" t="inlineStr">
        <is>
          <t>BP_RXDATA[418]</t>
        </is>
      </c>
      <c r="X65" s="26" t="n"/>
      <c r="Y65" s="26" t="inlineStr">
        <is>
          <t>BP_RXDATA[412]</t>
        </is>
      </c>
      <c r="Z65" s="26" t="n"/>
      <c r="AA65" s="26" t="inlineStr">
        <is>
          <t>BP_RXDATA[397]</t>
        </is>
      </c>
      <c r="AB65" s="27" t="n"/>
      <c r="AC65" s="25" t="inlineStr">
        <is>
          <t>BP_RXRD[23]</t>
        </is>
      </c>
      <c r="AD65" s="26" t="n"/>
      <c r="AE65" s="26" t="inlineStr">
        <is>
          <t>BP_RXDATA[369]</t>
        </is>
      </c>
      <c r="AF65" s="26" t="n"/>
      <c r="AG65" s="26" t="inlineStr">
        <is>
          <t>BP_RXDATA[354]</t>
        </is>
      </c>
      <c r="AH65" s="26" t="n"/>
      <c r="AI65" s="26" t="inlineStr">
        <is>
          <t>BP_RXDATA[348]</t>
        </is>
      </c>
      <c r="AJ65" s="26" t="n"/>
      <c r="AK65" s="26" t="inlineStr">
        <is>
          <t>BP_RXDATA[333]</t>
        </is>
      </c>
      <c r="AL65" s="27" t="n"/>
      <c r="AM65" s="25" t="inlineStr">
        <is>
          <t>BP_RXRD[19]</t>
        </is>
      </c>
      <c r="AN65" s="26" t="n"/>
      <c r="AO65" s="26" t="inlineStr">
        <is>
          <t>BP_RXDATA[305]</t>
        </is>
      </c>
      <c r="AP65" s="26" t="n"/>
      <c r="AQ65" s="26" t="inlineStr">
        <is>
          <t>BP_RXDATA[290]</t>
        </is>
      </c>
      <c r="AR65" s="26" t="n"/>
      <c r="AS65" s="26" t="inlineStr">
        <is>
          <t>BP_RXDATA[284]</t>
        </is>
      </c>
      <c r="AT65" s="26" t="n"/>
      <c r="AU65" s="26" t="inlineStr">
        <is>
          <t>BP_RXDATA[269]</t>
        </is>
      </c>
      <c r="AV65" s="27" t="n"/>
      <c r="AW65" s="25" t="inlineStr">
        <is>
          <t>BP_RXRD[15]</t>
        </is>
      </c>
      <c r="AX65" s="26" t="n"/>
      <c r="AY65" s="26" t="inlineStr">
        <is>
          <t>BP_RXDATA[241]</t>
        </is>
      </c>
      <c r="AZ65" s="26" t="n"/>
      <c r="BA65" s="26" t="inlineStr">
        <is>
          <t>BP_RXDATA[226]</t>
        </is>
      </c>
      <c r="BB65" s="26" t="n"/>
      <c r="BC65" s="26" t="inlineStr">
        <is>
          <t>BP_RXDATA[220]</t>
        </is>
      </c>
      <c r="BD65" s="26" t="n"/>
      <c r="BE65" s="26" t="inlineStr">
        <is>
          <t>BP_RXDATA[205]</t>
        </is>
      </c>
      <c r="BF65" s="27" t="n"/>
      <c r="BG65" s="25" t="inlineStr">
        <is>
          <t>BP_RXRD[11]</t>
        </is>
      </c>
      <c r="BH65" s="26" t="n"/>
      <c r="BI65" s="26" t="inlineStr">
        <is>
          <t>BP_RXDATA[177]</t>
        </is>
      </c>
      <c r="BJ65" s="26" t="n"/>
      <c r="BK65" s="26" t="inlineStr">
        <is>
          <t>BP_RXDATA[162]</t>
        </is>
      </c>
      <c r="BL65" s="26" t="n"/>
      <c r="BM65" s="26" t="inlineStr">
        <is>
          <t>BP_RXDATA[156]</t>
        </is>
      </c>
      <c r="BN65" s="26" t="n"/>
      <c r="BO65" s="26" t="inlineStr">
        <is>
          <t>BP_RXDATA[141]</t>
        </is>
      </c>
      <c r="BP65" s="27" t="n"/>
      <c r="BQ65" s="25" t="inlineStr">
        <is>
          <t>BP_RXRD[7]</t>
        </is>
      </c>
      <c r="BR65" s="26" t="n"/>
      <c r="BS65" s="26" t="inlineStr">
        <is>
          <t>BP_RXDATA[113]</t>
        </is>
      </c>
      <c r="BT65" s="26" t="n"/>
      <c r="BU65" s="26" t="inlineStr">
        <is>
          <t>BP_RXDATA[98]</t>
        </is>
      </c>
      <c r="BV65" s="26" t="n"/>
      <c r="BW65" s="26" t="inlineStr">
        <is>
          <t>BP_RXDATA[92]</t>
        </is>
      </c>
      <c r="BX65" s="26" t="n"/>
      <c r="BY65" s="26" t="inlineStr">
        <is>
          <t>BP_RXDATA[77]</t>
        </is>
      </c>
      <c r="BZ65" s="27" t="n"/>
      <c r="CA65" s="25" t="inlineStr">
        <is>
          <t>BP_RXRD[3]</t>
        </is>
      </c>
      <c r="CB65" s="26" t="n"/>
      <c r="CC65" s="26" t="inlineStr">
        <is>
          <t>BP_RXDATA[49]</t>
        </is>
      </c>
      <c r="CD65" s="26" t="n"/>
      <c r="CE65" s="26" t="inlineStr">
        <is>
          <t>BP_RXDATA[34]</t>
        </is>
      </c>
      <c r="CF65" s="26" t="n"/>
      <c r="CG65" s="26" t="inlineStr">
        <is>
          <t>BP_RXDATA[28]</t>
        </is>
      </c>
      <c r="CH65" s="26" t="n"/>
      <c r="CI65" s="26" t="inlineStr">
        <is>
          <t>BP_RXDATA[13]</t>
        </is>
      </c>
      <c r="CJ65" s="27" t="n"/>
      <c r="CK65" s="25" t="inlineStr">
        <is>
          <t>VSS</t>
        </is>
      </c>
      <c r="CL65" s="27" t="n"/>
      <c r="CM65" s="25" t="inlineStr">
        <is>
          <t>VSS</t>
        </is>
      </c>
      <c r="CN65" s="26" t="n"/>
      <c r="CO65" s="26" t="inlineStr">
        <is>
          <t>VSS</t>
        </is>
      </c>
      <c r="CP65" s="26" t="n"/>
      <c r="CQ65" s="26" t="inlineStr">
        <is>
          <t>VSS</t>
        </is>
      </c>
      <c r="CR65" s="26" t="n"/>
      <c r="CS65" s="26" t="inlineStr">
        <is>
          <t>VSS</t>
        </is>
      </c>
      <c r="CT65" s="26" t="n"/>
      <c r="CU65" s="26" t="inlineStr">
        <is>
          <t>VSS</t>
        </is>
      </c>
      <c r="CV65" s="27" t="n"/>
      <c r="CW65" s="26" t="n"/>
    </row>
    <row r="66" ht="18.95" customFormat="1" customHeight="1" s="16">
      <c r="B66" s="39">
        <f>B67+Parameters!$C$9/2</f>
        <v/>
      </c>
      <c r="C66" s="83" t="n"/>
      <c r="D66" s="26" t="inlineStr">
        <is>
          <t>VSS</t>
        </is>
      </c>
      <c r="E66" s="26" t="n"/>
      <c r="F66" s="45" t="inlineStr">
        <is>
          <t>VSS</t>
        </is>
      </c>
      <c r="G66" s="45" t="n"/>
      <c r="H66" s="45" t="inlineStr">
        <is>
          <t>VSS</t>
        </is>
      </c>
      <c r="I66" s="25" t="n"/>
      <c r="J66" s="26" t="inlineStr">
        <is>
          <t>BP_RXDATA[499]</t>
        </is>
      </c>
      <c r="K66" s="26" t="n"/>
      <c r="L66" s="26" t="inlineStr">
        <is>
          <t>BP_RXDATA[484]</t>
        </is>
      </c>
      <c r="M66" s="26" t="n"/>
      <c r="N66" s="26" t="inlineStr">
        <is>
          <t>BP_RXDATA[478]</t>
        </is>
      </c>
      <c r="O66" s="26" t="n"/>
      <c r="P66" s="26" t="inlineStr">
        <is>
          <t>BP_RXDATA[463]</t>
        </is>
      </c>
      <c r="Q66" s="26" t="n"/>
      <c r="R66" s="27" t="inlineStr">
        <is>
          <t>VSS</t>
        </is>
      </c>
      <c r="S66" s="25" t="n"/>
      <c r="T66" s="26" t="inlineStr">
        <is>
          <t>BP_RXDATA[435]</t>
        </is>
      </c>
      <c r="U66" s="26" t="n"/>
      <c r="V66" s="26" t="inlineStr">
        <is>
          <t>BP_RXDATA[420]</t>
        </is>
      </c>
      <c r="W66" s="26" t="n"/>
      <c r="X66" s="26" t="inlineStr">
        <is>
          <t>BP_RXDATA[414]</t>
        </is>
      </c>
      <c r="Y66" s="26" t="n"/>
      <c r="Z66" s="26" t="inlineStr">
        <is>
          <t>BP_RXDATA[399]</t>
        </is>
      </c>
      <c r="AA66" s="26" t="n"/>
      <c r="AB66" s="27" t="inlineStr">
        <is>
          <t>VSS</t>
        </is>
      </c>
      <c r="AC66" s="25" t="n"/>
      <c r="AD66" s="26" t="inlineStr">
        <is>
          <t>BP_RXDATA[371]</t>
        </is>
      </c>
      <c r="AE66" s="26" t="n"/>
      <c r="AF66" s="26" t="inlineStr">
        <is>
          <t>BP_RXDATA[356]</t>
        </is>
      </c>
      <c r="AG66" s="26" t="n"/>
      <c r="AH66" s="26" t="inlineStr">
        <is>
          <t>BP_RXDATA[350]</t>
        </is>
      </c>
      <c r="AI66" s="26" t="n"/>
      <c r="AJ66" s="26" t="inlineStr">
        <is>
          <t>BP_RXDATA[335]</t>
        </is>
      </c>
      <c r="AK66" s="26" t="n"/>
      <c r="AL66" s="27" t="inlineStr">
        <is>
          <t>VSS</t>
        </is>
      </c>
      <c r="AM66" s="25" t="n"/>
      <c r="AN66" s="26" t="inlineStr">
        <is>
          <t>BP_RXDATA[307]</t>
        </is>
      </c>
      <c r="AO66" s="26" t="n"/>
      <c r="AP66" s="26" t="inlineStr">
        <is>
          <t>BP_RXDATA[292]</t>
        </is>
      </c>
      <c r="AQ66" s="26" t="n"/>
      <c r="AR66" s="26" t="inlineStr">
        <is>
          <t>BP_RXDATA[286]</t>
        </is>
      </c>
      <c r="AS66" s="26" t="n"/>
      <c r="AT66" s="26" t="inlineStr">
        <is>
          <t>BP_RXDATA[271]</t>
        </is>
      </c>
      <c r="AU66" s="26" t="n"/>
      <c r="AV66" s="27" t="inlineStr">
        <is>
          <t>VSS</t>
        </is>
      </c>
      <c r="AW66" s="25" t="n"/>
      <c r="AX66" s="26" t="inlineStr">
        <is>
          <t>BP_RXDATA[243]</t>
        </is>
      </c>
      <c r="AY66" s="26" t="n"/>
      <c r="AZ66" s="26" t="inlineStr">
        <is>
          <t>BP_RXDATA[228]</t>
        </is>
      </c>
      <c r="BA66" s="26" t="n"/>
      <c r="BB66" s="26" t="inlineStr">
        <is>
          <t>BP_RXDATA[222]</t>
        </is>
      </c>
      <c r="BC66" s="26" t="n"/>
      <c r="BD66" s="26" t="inlineStr">
        <is>
          <t>BP_RXDATA[207]</t>
        </is>
      </c>
      <c r="BE66" s="26" t="n"/>
      <c r="BF66" s="27" t="inlineStr">
        <is>
          <t>VSS</t>
        </is>
      </c>
      <c r="BG66" s="25" t="n"/>
      <c r="BH66" s="26" t="inlineStr">
        <is>
          <t>BP_RXDATA[179]</t>
        </is>
      </c>
      <c r="BI66" s="26" t="n"/>
      <c r="BJ66" s="26" t="inlineStr">
        <is>
          <t>BP_RXDATA[164]</t>
        </is>
      </c>
      <c r="BK66" s="26" t="n"/>
      <c r="BL66" s="26" t="inlineStr">
        <is>
          <t>BP_RXDATA[158]</t>
        </is>
      </c>
      <c r="BM66" s="26" t="n"/>
      <c r="BN66" s="26" t="inlineStr">
        <is>
          <t>BP_RXDATA[143]</t>
        </is>
      </c>
      <c r="BO66" s="26" t="n"/>
      <c r="BP66" s="27" t="inlineStr">
        <is>
          <t>VSS</t>
        </is>
      </c>
      <c r="BQ66" s="25" t="n"/>
      <c r="BR66" s="26" t="inlineStr">
        <is>
          <t>BP_RXDATA[115]</t>
        </is>
      </c>
      <c r="BS66" s="26" t="n"/>
      <c r="BT66" s="26" t="inlineStr">
        <is>
          <t>BP_RXDATA[100]</t>
        </is>
      </c>
      <c r="BU66" s="26" t="n"/>
      <c r="BV66" s="26" t="inlineStr">
        <is>
          <t>BP_RXDATA[94]</t>
        </is>
      </c>
      <c r="BW66" s="26" t="n"/>
      <c r="BX66" s="26" t="inlineStr">
        <is>
          <t>BP_RXDATA[79]</t>
        </is>
      </c>
      <c r="BY66" s="26" t="n"/>
      <c r="BZ66" s="27" t="inlineStr">
        <is>
          <t>VSS</t>
        </is>
      </c>
      <c r="CA66" s="25" t="n"/>
      <c r="CB66" s="26" t="inlineStr">
        <is>
          <t>BP_RXDATA[51]</t>
        </is>
      </c>
      <c r="CC66" s="26" t="n"/>
      <c r="CD66" s="26" t="inlineStr">
        <is>
          <t>BP_RXDATA[36]</t>
        </is>
      </c>
      <c r="CE66" s="26" t="n"/>
      <c r="CF66" s="26" t="inlineStr">
        <is>
          <t>BP_RXDATA[30]</t>
        </is>
      </c>
      <c r="CG66" s="26" t="n"/>
      <c r="CH66" s="26" t="inlineStr">
        <is>
          <t>BP_RXDATA[15]</t>
        </is>
      </c>
      <c r="CI66" s="26" t="n"/>
      <c r="CJ66" s="27" t="inlineStr">
        <is>
          <t>VSS</t>
        </is>
      </c>
      <c r="CK66" s="25" t="n"/>
      <c r="CL66" s="27" t="inlineStr">
        <is>
          <t>VSS</t>
        </is>
      </c>
      <c r="CM66" s="25" t="n"/>
      <c r="CN66" s="26" t="inlineStr">
        <is>
          <t>VSS</t>
        </is>
      </c>
      <c r="CO66" s="26" t="n"/>
      <c r="CP66" s="26" t="inlineStr">
        <is>
          <t>ESD_RX_36</t>
        </is>
      </c>
      <c r="CQ66" s="26" t="n"/>
      <c r="CR66" s="26" t="inlineStr">
        <is>
          <t>VSS</t>
        </is>
      </c>
      <c r="CS66" s="26" t="n"/>
      <c r="CT66" s="26" t="inlineStr">
        <is>
          <t>VSS</t>
        </is>
      </c>
      <c r="CU66" s="26" t="n"/>
      <c r="CV66" s="27" t="inlineStr">
        <is>
          <t>VSS</t>
        </is>
      </c>
      <c r="CW66" s="26" t="n"/>
    </row>
    <row r="67" ht="18.95" customFormat="1" customHeight="1" s="16">
      <c r="B67" s="39">
        <f>B68+Parameters!$C$9/2</f>
        <v/>
      </c>
      <c r="C67" s="83" t="n"/>
      <c r="D67" s="26" t="n"/>
      <c r="E67" s="26" t="inlineStr">
        <is>
          <t>VSS</t>
        </is>
      </c>
      <c r="F67" s="45" t="n"/>
      <c r="G67" s="45" t="inlineStr">
        <is>
          <t>VSS</t>
        </is>
      </c>
      <c r="H67" s="45" t="n"/>
      <c r="I67" s="25" t="inlineStr">
        <is>
          <t>BP_RXDATA[511]</t>
        </is>
      </c>
      <c r="J67" s="26" t="n"/>
      <c r="K67" s="26" t="inlineStr">
        <is>
          <t>VCCIO</t>
        </is>
      </c>
      <c r="L67" s="26" t="n"/>
      <c r="M67" s="26" t="inlineStr">
        <is>
          <t>BP_RXDATA[481]</t>
        </is>
      </c>
      <c r="N67" s="26" t="n"/>
      <c r="O67" s="26" t="inlineStr">
        <is>
          <t>VCCIO</t>
        </is>
      </c>
      <c r="P67" s="26" t="n"/>
      <c r="Q67" s="26" t="inlineStr">
        <is>
          <t>BP_RXDATA[460]</t>
        </is>
      </c>
      <c r="R67" s="27" t="n"/>
      <c r="S67" s="25" t="inlineStr">
        <is>
          <t>BP_RXDATA[447]</t>
        </is>
      </c>
      <c r="T67" s="26" t="n"/>
      <c r="U67" s="26" t="inlineStr">
        <is>
          <t>VCCIO</t>
        </is>
      </c>
      <c r="V67" s="26" t="n"/>
      <c r="W67" s="26" t="inlineStr">
        <is>
          <t>BP_RXDATA[417]</t>
        </is>
      </c>
      <c r="X67" s="26" t="n"/>
      <c r="Y67" s="26" t="inlineStr">
        <is>
          <t>VCCIO</t>
        </is>
      </c>
      <c r="Z67" s="26" t="n"/>
      <c r="AA67" s="26" t="inlineStr">
        <is>
          <t>BP_RXDATA[396]</t>
        </is>
      </c>
      <c r="AB67" s="27" t="n"/>
      <c r="AC67" s="25" t="inlineStr">
        <is>
          <t>BP_RXDATA[383]</t>
        </is>
      </c>
      <c r="AD67" s="26" t="n"/>
      <c r="AE67" s="26" t="inlineStr">
        <is>
          <t>VCCIO</t>
        </is>
      </c>
      <c r="AF67" s="26" t="n"/>
      <c r="AG67" s="26" t="inlineStr">
        <is>
          <t>BP_RXDATA[353]</t>
        </is>
      </c>
      <c r="AH67" s="26" t="n"/>
      <c r="AI67" s="26" t="inlineStr">
        <is>
          <t>VCCIO</t>
        </is>
      </c>
      <c r="AJ67" s="26" t="n"/>
      <c r="AK67" s="26" t="inlineStr">
        <is>
          <t>BP_RXDATA[332]</t>
        </is>
      </c>
      <c r="AL67" s="27" t="n"/>
      <c r="AM67" s="25" t="inlineStr">
        <is>
          <t>BP_RXDATA[319]</t>
        </is>
      </c>
      <c r="AN67" s="26" t="n"/>
      <c r="AO67" s="26" t="inlineStr">
        <is>
          <t>VCCIO</t>
        </is>
      </c>
      <c r="AP67" s="26" t="n"/>
      <c r="AQ67" s="26" t="inlineStr">
        <is>
          <t>BP_RXDATA[289]</t>
        </is>
      </c>
      <c r="AR67" s="26" t="n"/>
      <c r="AS67" s="26" t="inlineStr">
        <is>
          <t>VCCIO</t>
        </is>
      </c>
      <c r="AT67" s="26" t="n"/>
      <c r="AU67" s="26" t="inlineStr">
        <is>
          <t>BP_RXDATA[268]</t>
        </is>
      </c>
      <c r="AV67" s="27" t="n"/>
      <c r="AW67" s="25" t="inlineStr">
        <is>
          <t>BP_RXDATA[255]</t>
        </is>
      </c>
      <c r="AX67" s="26" t="n"/>
      <c r="AY67" s="26" t="inlineStr">
        <is>
          <t>VCCIO</t>
        </is>
      </c>
      <c r="AZ67" s="26" t="n"/>
      <c r="BA67" s="26" t="inlineStr">
        <is>
          <t>BP_RXDATA[225]</t>
        </is>
      </c>
      <c r="BB67" s="26" t="n"/>
      <c r="BC67" s="26" t="inlineStr">
        <is>
          <t>VCCIO</t>
        </is>
      </c>
      <c r="BD67" s="26" t="n"/>
      <c r="BE67" s="26" t="inlineStr">
        <is>
          <t>BP_RXDATA[204]</t>
        </is>
      </c>
      <c r="BF67" s="27" t="n"/>
      <c r="BG67" s="25" t="inlineStr">
        <is>
          <t>BP_RXDATA[191]</t>
        </is>
      </c>
      <c r="BH67" s="26" t="n"/>
      <c r="BI67" s="26" t="inlineStr">
        <is>
          <t>VCCIO</t>
        </is>
      </c>
      <c r="BJ67" s="26" t="n"/>
      <c r="BK67" s="26" t="inlineStr">
        <is>
          <t>BP_RXDATA[161]</t>
        </is>
      </c>
      <c r="BL67" s="26" t="n"/>
      <c r="BM67" s="26" t="inlineStr">
        <is>
          <t>VCCIO</t>
        </is>
      </c>
      <c r="BN67" s="26" t="n"/>
      <c r="BO67" s="26" t="inlineStr">
        <is>
          <t>BP_RXDATA[140]</t>
        </is>
      </c>
      <c r="BP67" s="27" t="n"/>
      <c r="BQ67" s="25" t="inlineStr">
        <is>
          <t>BP_RXDATA[127]</t>
        </is>
      </c>
      <c r="BR67" s="26" t="n"/>
      <c r="BS67" s="26" t="inlineStr">
        <is>
          <t>VCCIO</t>
        </is>
      </c>
      <c r="BT67" s="26" t="n"/>
      <c r="BU67" s="26" t="inlineStr">
        <is>
          <t>BP_RXDATA[97]</t>
        </is>
      </c>
      <c r="BV67" s="26" t="n"/>
      <c r="BW67" s="26" t="inlineStr">
        <is>
          <t>VCCIO</t>
        </is>
      </c>
      <c r="BX67" s="26" t="n"/>
      <c r="BY67" s="26" t="inlineStr">
        <is>
          <t>BP_RXDATA[76]</t>
        </is>
      </c>
      <c r="BZ67" s="27" t="n"/>
      <c r="CA67" s="25" t="inlineStr">
        <is>
          <t>BP_RXDATA[63]</t>
        </is>
      </c>
      <c r="CB67" s="26" t="n"/>
      <c r="CC67" s="26" t="inlineStr">
        <is>
          <t>VCCIO</t>
        </is>
      </c>
      <c r="CD67" s="26" t="n"/>
      <c r="CE67" s="26" t="inlineStr">
        <is>
          <t>BP_RXDATA[33]</t>
        </is>
      </c>
      <c r="CF67" s="26" t="n"/>
      <c r="CG67" s="26" t="inlineStr">
        <is>
          <t>VCCIO</t>
        </is>
      </c>
      <c r="CH67" s="26" t="n"/>
      <c r="CI67" s="26" t="inlineStr">
        <is>
          <t>BP_RXDATA[12]</t>
        </is>
      </c>
      <c r="CJ67" s="27" t="n"/>
      <c r="CK67" s="25" t="inlineStr">
        <is>
          <t>VSS</t>
        </is>
      </c>
      <c r="CL67" s="27" t="n"/>
      <c r="CM67" s="25" t="inlineStr">
        <is>
          <t>VSS</t>
        </is>
      </c>
      <c r="CN67" s="26" t="n"/>
      <c r="CO67" s="26" t="inlineStr">
        <is>
          <t>ESD_VCCIO</t>
        </is>
      </c>
      <c r="CP67" s="26" t="n"/>
      <c r="CQ67" s="26" t="inlineStr">
        <is>
          <t>VSS</t>
        </is>
      </c>
      <c r="CR67" s="26" t="n"/>
      <c r="CS67" s="26" t="inlineStr">
        <is>
          <t>ESD_VCCIO</t>
        </is>
      </c>
      <c r="CT67" s="26" t="n"/>
      <c r="CU67" s="26" t="inlineStr">
        <is>
          <t>VSS</t>
        </is>
      </c>
      <c r="CV67" s="27" t="n"/>
      <c r="CW67" s="26" t="n"/>
    </row>
    <row r="68" ht="18.95" customFormat="1" customHeight="1" s="16">
      <c r="B68" s="39">
        <f>B69+Parameters!$C$9/2</f>
        <v/>
      </c>
      <c r="C68" s="83" t="n"/>
      <c r="D68" s="26" t="inlineStr">
        <is>
          <t>VSS</t>
        </is>
      </c>
      <c r="E68" s="26" t="n"/>
      <c r="F68" s="45" t="inlineStr">
        <is>
          <t>VSS</t>
        </is>
      </c>
      <c r="G68" s="45" t="n"/>
      <c r="H68" s="45" t="inlineStr">
        <is>
          <t>VSS</t>
        </is>
      </c>
      <c r="I68" s="25" t="n"/>
      <c r="J68" s="26" t="inlineStr">
        <is>
          <t>BP_RXDATA[500]</t>
        </is>
      </c>
      <c r="K68" s="26" t="n"/>
      <c r="L68" s="26" t="inlineStr">
        <is>
          <t>VSS</t>
        </is>
      </c>
      <c r="M68" s="26" t="n"/>
      <c r="N68" s="26" t="inlineStr">
        <is>
          <t>BP_RXDATA[479]</t>
        </is>
      </c>
      <c r="O68" s="26" t="n"/>
      <c r="P68" s="26" t="inlineStr">
        <is>
          <t>VSS</t>
        </is>
      </c>
      <c r="Q68" s="26" t="n"/>
      <c r="R68" s="27" t="inlineStr">
        <is>
          <t>BP_RXDATA[448]</t>
        </is>
      </c>
      <c r="S68" s="25" t="n"/>
      <c r="T68" s="26" t="inlineStr">
        <is>
          <t>BP_RXDATA[436]</t>
        </is>
      </c>
      <c r="U68" s="26" t="n"/>
      <c r="V68" s="26" t="inlineStr">
        <is>
          <t>VSS</t>
        </is>
      </c>
      <c r="W68" s="26" t="n"/>
      <c r="X68" s="26" t="inlineStr">
        <is>
          <t>BP_RXDATA[415]</t>
        </is>
      </c>
      <c r="Y68" s="26" t="n"/>
      <c r="Z68" s="26" t="inlineStr">
        <is>
          <t>VSS</t>
        </is>
      </c>
      <c r="AA68" s="26" t="n"/>
      <c r="AB68" s="27" t="inlineStr">
        <is>
          <t>BP_RXDATA[384]</t>
        </is>
      </c>
      <c r="AC68" s="25" t="n"/>
      <c r="AD68" s="26" t="inlineStr">
        <is>
          <t>BP_RXDATA[372]</t>
        </is>
      </c>
      <c r="AE68" s="26" t="n"/>
      <c r="AF68" s="26" t="inlineStr">
        <is>
          <t>VSS</t>
        </is>
      </c>
      <c r="AG68" s="26" t="n"/>
      <c r="AH68" s="26" t="inlineStr">
        <is>
          <t>BP_RXDATA[351]</t>
        </is>
      </c>
      <c r="AI68" s="26" t="n"/>
      <c r="AJ68" s="26" t="inlineStr">
        <is>
          <t>VSS</t>
        </is>
      </c>
      <c r="AK68" s="26" t="n"/>
      <c r="AL68" s="27" t="inlineStr">
        <is>
          <t>BP_RXDATA[320]</t>
        </is>
      </c>
      <c r="AM68" s="25" t="n"/>
      <c r="AN68" s="26" t="inlineStr">
        <is>
          <t>BP_RXDATA[308]</t>
        </is>
      </c>
      <c r="AO68" s="26" t="n"/>
      <c r="AP68" s="26" t="inlineStr">
        <is>
          <t>VSS</t>
        </is>
      </c>
      <c r="AQ68" s="26" t="n"/>
      <c r="AR68" s="26" t="inlineStr">
        <is>
          <t>BP_RXDATA[287]</t>
        </is>
      </c>
      <c r="AS68" s="26" t="n"/>
      <c r="AT68" s="26" t="inlineStr">
        <is>
          <t>VSS</t>
        </is>
      </c>
      <c r="AU68" s="26" t="n"/>
      <c r="AV68" s="27" t="inlineStr">
        <is>
          <t>BP_RXDATA[256]</t>
        </is>
      </c>
      <c r="AW68" s="25" t="n"/>
      <c r="AX68" s="26" t="inlineStr">
        <is>
          <t>BP_RXDATA[244]</t>
        </is>
      </c>
      <c r="AY68" s="26" t="n"/>
      <c r="AZ68" s="26" t="inlineStr">
        <is>
          <t>VSS</t>
        </is>
      </c>
      <c r="BA68" s="26" t="n"/>
      <c r="BB68" s="26" t="inlineStr">
        <is>
          <t>BP_RXDATA[223]</t>
        </is>
      </c>
      <c r="BC68" s="26" t="n"/>
      <c r="BD68" s="26" t="inlineStr">
        <is>
          <t>VSS</t>
        </is>
      </c>
      <c r="BE68" s="26" t="n"/>
      <c r="BF68" s="27" t="inlineStr">
        <is>
          <t>BP_RXDATA[192]</t>
        </is>
      </c>
      <c r="BG68" s="25" t="n"/>
      <c r="BH68" s="26" t="inlineStr">
        <is>
          <t>BP_RXDATA[180]</t>
        </is>
      </c>
      <c r="BI68" s="26" t="n"/>
      <c r="BJ68" s="26" t="inlineStr">
        <is>
          <t>VSS</t>
        </is>
      </c>
      <c r="BK68" s="26" t="n"/>
      <c r="BL68" s="26" t="inlineStr">
        <is>
          <t>BP_RXDATA[159]</t>
        </is>
      </c>
      <c r="BM68" s="26" t="n"/>
      <c r="BN68" s="26" t="inlineStr">
        <is>
          <t>VSS</t>
        </is>
      </c>
      <c r="BO68" s="26" t="n"/>
      <c r="BP68" s="27" t="inlineStr">
        <is>
          <t>BP_RXDATA[128]</t>
        </is>
      </c>
      <c r="BQ68" s="25" t="n"/>
      <c r="BR68" s="26" t="inlineStr">
        <is>
          <t>BP_RXDATA[116]</t>
        </is>
      </c>
      <c r="BS68" s="26" t="n"/>
      <c r="BT68" s="26" t="inlineStr">
        <is>
          <t>VSS</t>
        </is>
      </c>
      <c r="BU68" s="26" t="n"/>
      <c r="BV68" s="26" t="inlineStr">
        <is>
          <t>BP_RXDATA[95]</t>
        </is>
      </c>
      <c r="BW68" s="26" t="n"/>
      <c r="BX68" s="26" t="inlineStr">
        <is>
          <t>VSS</t>
        </is>
      </c>
      <c r="BY68" s="26" t="n"/>
      <c r="BZ68" s="27" t="inlineStr">
        <is>
          <t>BP_RXDATA[64]</t>
        </is>
      </c>
      <c r="CA68" s="25" t="n"/>
      <c r="CB68" s="26" t="inlineStr">
        <is>
          <t>BP_RXDATA[52]</t>
        </is>
      </c>
      <c r="CC68" s="26" t="n"/>
      <c r="CD68" s="26" t="inlineStr">
        <is>
          <t>VSS</t>
        </is>
      </c>
      <c r="CE68" s="26" t="n"/>
      <c r="CF68" s="26" t="inlineStr">
        <is>
          <t>BP_RXDATA[31]</t>
        </is>
      </c>
      <c r="CG68" s="26" t="n"/>
      <c r="CH68" s="26" t="inlineStr">
        <is>
          <t>VSS</t>
        </is>
      </c>
      <c r="CI68" s="26" t="n"/>
      <c r="CJ68" s="27" t="inlineStr">
        <is>
          <t>BP_RXDATA[0]</t>
        </is>
      </c>
      <c r="CK68" s="25" t="n"/>
      <c r="CL68" s="27" t="inlineStr">
        <is>
          <t>VSS</t>
        </is>
      </c>
      <c r="CM68" s="25" t="n"/>
      <c r="CN68" s="26" t="inlineStr">
        <is>
          <t>VSS</t>
        </is>
      </c>
      <c r="CO68" s="26" t="n"/>
      <c r="CP68" s="26" t="inlineStr">
        <is>
          <t>VSS</t>
        </is>
      </c>
      <c r="CQ68" s="26" t="n"/>
      <c r="CR68" s="26" t="inlineStr">
        <is>
          <t>VSS</t>
        </is>
      </c>
      <c r="CS68" s="26" t="n"/>
      <c r="CT68" s="26" t="inlineStr">
        <is>
          <t>VSS</t>
        </is>
      </c>
      <c r="CU68" s="26" t="n"/>
      <c r="CV68" s="27" t="inlineStr">
        <is>
          <t>VSS</t>
        </is>
      </c>
      <c r="CW68" s="26" t="n"/>
    </row>
    <row r="69" ht="18.95" customFormat="1" customHeight="1" s="16">
      <c r="B69" s="39">
        <f>B70+Parameters!$C$9/2</f>
        <v/>
      </c>
      <c r="C69" s="83" t="n"/>
      <c r="D69" s="26" t="n"/>
      <c r="E69" s="26" t="inlineStr">
        <is>
          <t>VSS</t>
        </is>
      </c>
      <c r="F69" s="45" t="n"/>
      <c r="G69" s="45" t="inlineStr">
        <is>
          <t>VDD_probe</t>
        </is>
      </c>
      <c r="H69" s="45" t="n"/>
      <c r="I69" s="25" t="inlineStr">
        <is>
          <t>VSS</t>
        </is>
      </c>
      <c r="J69" s="26" t="n"/>
      <c r="K69" s="26" t="inlineStr">
        <is>
          <t>BP_RXDATA[496]</t>
        </is>
      </c>
      <c r="L69" s="26" t="n"/>
      <c r="M69" s="26" t="inlineStr">
        <is>
          <t>BP_RXDATA[480]</t>
        </is>
      </c>
      <c r="N69" s="26" t="n"/>
      <c r="O69" s="26" t="inlineStr">
        <is>
          <t>BP_RXDATA[475]</t>
        </is>
      </c>
      <c r="P69" s="26" t="n"/>
      <c r="Q69" s="26" t="inlineStr">
        <is>
          <t>BP_RXDATA[459]</t>
        </is>
      </c>
      <c r="R69" s="27" t="n"/>
      <c r="S69" s="25" t="inlineStr">
        <is>
          <t>VSS</t>
        </is>
      </c>
      <c r="T69" s="26" t="n"/>
      <c r="U69" s="26" t="inlineStr">
        <is>
          <t>BP_RXDATA[432]</t>
        </is>
      </c>
      <c r="V69" s="26" t="n"/>
      <c r="W69" s="26" t="inlineStr">
        <is>
          <t>BP_RXDATA[416]</t>
        </is>
      </c>
      <c r="X69" s="26" t="n"/>
      <c r="Y69" s="26" t="inlineStr">
        <is>
          <t>BP_RXDATA[411]</t>
        </is>
      </c>
      <c r="Z69" s="26" t="n"/>
      <c r="AA69" s="26" t="inlineStr">
        <is>
          <t>BP_RXDATA[395]</t>
        </is>
      </c>
      <c r="AB69" s="27" t="n"/>
      <c r="AC69" s="25" t="inlineStr">
        <is>
          <t>VSS</t>
        </is>
      </c>
      <c r="AD69" s="26" t="n"/>
      <c r="AE69" s="26" t="inlineStr">
        <is>
          <t>BP_RXDATA[368]</t>
        </is>
      </c>
      <c r="AF69" s="26" t="n"/>
      <c r="AG69" s="26" t="inlineStr">
        <is>
          <t>BP_RXDATA[352]</t>
        </is>
      </c>
      <c r="AH69" s="26" t="n"/>
      <c r="AI69" s="26" t="inlineStr">
        <is>
          <t>BP_RXDATA[347]</t>
        </is>
      </c>
      <c r="AJ69" s="26" t="n"/>
      <c r="AK69" s="26" t="inlineStr">
        <is>
          <t>BP_RXDATA[331]</t>
        </is>
      </c>
      <c r="AL69" s="27" t="n"/>
      <c r="AM69" s="25" t="inlineStr">
        <is>
          <t>VSS</t>
        </is>
      </c>
      <c r="AN69" s="26" t="n"/>
      <c r="AO69" s="26" t="inlineStr">
        <is>
          <t>BP_RXDATA[304]</t>
        </is>
      </c>
      <c r="AP69" s="26" t="n"/>
      <c r="AQ69" s="26" t="inlineStr">
        <is>
          <t>BP_RXDATA[288]</t>
        </is>
      </c>
      <c r="AR69" s="26" t="n"/>
      <c r="AS69" s="26" t="inlineStr">
        <is>
          <t>BP_RXDATA[283]</t>
        </is>
      </c>
      <c r="AT69" s="26" t="n"/>
      <c r="AU69" s="26" t="inlineStr">
        <is>
          <t>BP_RXDATA[267]</t>
        </is>
      </c>
      <c r="AV69" s="27" t="n"/>
      <c r="AW69" s="25" t="inlineStr">
        <is>
          <t>VSS</t>
        </is>
      </c>
      <c r="AX69" s="26" t="n"/>
      <c r="AY69" s="26" t="inlineStr">
        <is>
          <t>BP_RXDATA[240]</t>
        </is>
      </c>
      <c r="AZ69" s="26" t="n"/>
      <c r="BA69" s="26" t="inlineStr">
        <is>
          <t>BP_RXDATA[224]</t>
        </is>
      </c>
      <c r="BB69" s="26" t="n"/>
      <c r="BC69" s="26" t="inlineStr">
        <is>
          <t>BP_RXDATA[219]</t>
        </is>
      </c>
      <c r="BD69" s="26" t="n"/>
      <c r="BE69" s="26" t="inlineStr">
        <is>
          <t>BP_RXDATA[203]</t>
        </is>
      </c>
      <c r="BF69" s="27" t="n"/>
      <c r="BG69" s="25" t="inlineStr">
        <is>
          <t>VSS</t>
        </is>
      </c>
      <c r="BH69" s="26" t="n"/>
      <c r="BI69" s="26" t="inlineStr">
        <is>
          <t>BP_RXDATA[176]</t>
        </is>
      </c>
      <c r="BJ69" s="26" t="n"/>
      <c r="BK69" s="26" t="inlineStr">
        <is>
          <t>BP_RXDATA[160]</t>
        </is>
      </c>
      <c r="BL69" s="26" t="n"/>
      <c r="BM69" s="26" t="inlineStr">
        <is>
          <t>BP_RXDATA[155]</t>
        </is>
      </c>
      <c r="BN69" s="26" t="n"/>
      <c r="BO69" s="26" t="inlineStr">
        <is>
          <t>BP_RXDATA[139]</t>
        </is>
      </c>
      <c r="BP69" s="27" t="n"/>
      <c r="BQ69" s="25" t="inlineStr">
        <is>
          <t>VSS</t>
        </is>
      </c>
      <c r="BR69" s="26" t="n"/>
      <c r="BS69" s="26" t="inlineStr">
        <is>
          <t>BP_RXDATA[112]</t>
        </is>
      </c>
      <c r="BT69" s="26" t="n"/>
      <c r="BU69" s="26" t="inlineStr">
        <is>
          <t>BP_RXDATA[96]</t>
        </is>
      </c>
      <c r="BV69" s="26" t="n"/>
      <c r="BW69" s="26" t="inlineStr">
        <is>
          <t>BP_RXDATA[91]</t>
        </is>
      </c>
      <c r="BX69" s="26" t="n"/>
      <c r="BY69" s="26" t="inlineStr">
        <is>
          <t>BP_RXDATA[75]</t>
        </is>
      </c>
      <c r="BZ69" s="27" t="n"/>
      <c r="CA69" s="25" t="inlineStr">
        <is>
          <t>VSS</t>
        </is>
      </c>
      <c r="CB69" s="26" t="n"/>
      <c r="CC69" s="26" t="inlineStr">
        <is>
          <t>BP_RXDATA[48]</t>
        </is>
      </c>
      <c r="CD69" s="26" t="n"/>
      <c r="CE69" s="26" t="inlineStr">
        <is>
          <t>BP_RXDATA[32]</t>
        </is>
      </c>
      <c r="CF69" s="26" t="n"/>
      <c r="CG69" s="26" t="inlineStr">
        <is>
          <t>BP_RXDATA[27]</t>
        </is>
      </c>
      <c r="CH69" s="26" t="n"/>
      <c r="CI69" s="26" t="inlineStr">
        <is>
          <t>BP_RXDATA[11]</t>
        </is>
      </c>
      <c r="CJ69" s="27" t="n"/>
      <c r="CK69" s="26" t="inlineStr">
        <is>
          <t>VDD_probe</t>
        </is>
      </c>
      <c r="CL69" s="26" t="n"/>
      <c r="CM69" s="25" t="inlineStr">
        <is>
          <t>VSS</t>
        </is>
      </c>
      <c r="CN69" s="26" t="n"/>
      <c r="CO69" s="26" t="inlineStr">
        <is>
          <t>VSS</t>
        </is>
      </c>
      <c r="CP69" s="26" t="n"/>
      <c r="CQ69" s="26" t="inlineStr">
        <is>
          <t>VSS</t>
        </is>
      </c>
      <c r="CR69" s="26" t="n"/>
      <c r="CS69" s="26" t="inlineStr">
        <is>
          <t>VSS</t>
        </is>
      </c>
      <c r="CT69" s="26" t="n"/>
      <c r="CU69" s="26" t="inlineStr">
        <is>
          <t>VSS</t>
        </is>
      </c>
      <c r="CV69" s="27" t="n"/>
      <c r="CW69" s="26" t="n"/>
    </row>
    <row r="70" ht="18.95" customFormat="1" customHeight="1" s="16">
      <c r="B70" s="39">
        <f>B71+Parameters!$C$9/2</f>
        <v/>
      </c>
      <c r="C70" s="83" t="n"/>
      <c r="D70" s="26" t="inlineStr">
        <is>
          <t>VSS</t>
        </is>
      </c>
      <c r="E70" s="26" t="n"/>
      <c r="F70" s="45" t="inlineStr">
        <is>
          <t>VSS</t>
        </is>
      </c>
      <c r="G70" s="45" t="n"/>
      <c r="H70" s="45" t="inlineStr">
        <is>
          <t>VDD_probe</t>
        </is>
      </c>
      <c r="I70" s="25" t="n"/>
      <c r="J70" s="26" t="inlineStr">
        <is>
          <t>BP_RXDATA[501]</t>
        </is>
      </c>
      <c r="K70" s="26" t="n"/>
      <c r="L70" s="26" t="inlineStr">
        <is>
          <t>BP_RXDATA[485]</t>
        </is>
      </c>
      <c r="M70" s="26" t="n"/>
      <c r="N70" s="26" t="inlineStr">
        <is>
          <t>BP_RXRD[29]</t>
        </is>
      </c>
      <c r="O70" s="26" t="n"/>
      <c r="P70" s="26" t="inlineStr">
        <is>
          <t>BP_RXDATA[464]</t>
        </is>
      </c>
      <c r="Q70" s="26" t="n"/>
      <c r="R70" s="27" t="inlineStr">
        <is>
          <t>BP_RXDATA[449]</t>
        </is>
      </c>
      <c r="S70" s="25" t="n"/>
      <c r="T70" s="26" t="inlineStr">
        <is>
          <t>BP_RXDATA[437]</t>
        </is>
      </c>
      <c r="U70" s="26" t="n"/>
      <c r="V70" s="26" t="inlineStr">
        <is>
          <t>BP_RXDATA[421]</t>
        </is>
      </c>
      <c r="W70" s="26" t="n"/>
      <c r="X70" s="26" t="inlineStr">
        <is>
          <t>BP_RXRD[25]</t>
        </is>
      </c>
      <c r="Y70" s="26" t="n"/>
      <c r="Z70" s="26" t="inlineStr">
        <is>
          <t>BP_RXDATA[400]</t>
        </is>
      </c>
      <c r="AA70" s="26" t="n"/>
      <c r="AB70" s="27" t="inlineStr">
        <is>
          <t>BP_RXDATA[385]</t>
        </is>
      </c>
      <c r="AC70" s="25" t="n"/>
      <c r="AD70" s="26" t="inlineStr">
        <is>
          <t>BP_RXDATA[373]</t>
        </is>
      </c>
      <c r="AE70" s="26" t="n"/>
      <c r="AF70" s="26" t="inlineStr">
        <is>
          <t>BP_RXDATA[357]</t>
        </is>
      </c>
      <c r="AG70" s="26" t="n"/>
      <c r="AH70" s="26" t="inlineStr">
        <is>
          <t>BP_RXRD[21]</t>
        </is>
      </c>
      <c r="AI70" s="26" t="n"/>
      <c r="AJ70" s="26" t="inlineStr">
        <is>
          <t>BP_RXDATA[336]</t>
        </is>
      </c>
      <c r="AK70" s="26" t="n"/>
      <c r="AL70" s="27" t="inlineStr">
        <is>
          <t>BP_RXDATA[321]</t>
        </is>
      </c>
      <c r="AM70" s="25" t="n"/>
      <c r="AN70" s="26" t="inlineStr">
        <is>
          <t>BP_RXDATA[309]</t>
        </is>
      </c>
      <c r="AO70" s="26" t="n"/>
      <c r="AP70" s="26" t="inlineStr">
        <is>
          <t>BP_RXDATA[293]</t>
        </is>
      </c>
      <c r="AQ70" s="26" t="n"/>
      <c r="AR70" s="26" t="inlineStr">
        <is>
          <t>BP_RXRD[17]</t>
        </is>
      </c>
      <c r="AS70" s="26" t="n"/>
      <c r="AT70" s="26" t="inlineStr">
        <is>
          <t>BP_RXDATA[272]</t>
        </is>
      </c>
      <c r="AU70" s="26" t="n"/>
      <c r="AV70" s="27" t="inlineStr">
        <is>
          <t>BP_RXDATA[257]</t>
        </is>
      </c>
      <c r="AW70" s="25" t="n"/>
      <c r="AX70" s="26" t="inlineStr">
        <is>
          <t>BP_RXDATA[245]</t>
        </is>
      </c>
      <c r="AY70" s="26" t="n"/>
      <c r="AZ70" s="26" t="inlineStr">
        <is>
          <t>BP_RXDATA[229]</t>
        </is>
      </c>
      <c r="BA70" s="26" t="n"/>
      <c r="BB70" s="26" t="inlineStr">
        <is>
          <t>BP_RXRD[13]</t>
        </is>
      </c>
      <c r="BC70" s="26" t="n"/>
      <c r="BD70" s="26" t="inlineStr">
        <is>
          <t>BP_RXDATA[208]</t>
        </is>
      </c>
      <c r="BE70" s="26" t="n"/>
      <c r="BF70" s="27" t="inlineStr">
        <is>
          <t>BP_RXDATA[193]</t>
        </is>
      </c>
      <c r="BG70" s="25" t="n"/>
      <c r="BH70" s="26" t="inlineStr">
        <is>
          <t>BP_RXDATA[181]</t>
        </is>
      </c>
      <c r="BI70" s="26" t="n"/>
      <c r="BJ70" s="26" t="inlineStr">
        <is>
          <t>BP_RXDATA[165]</t>
        </is>
      </c>
      <c r="BK70" s="26" t="n"/>
      <c r="BL70" s="26" t="inlineStr">
        <is>
          <t>BP_RXRD[9]</t>
        </is>
      </c>
      <c r="BM70" s="26" t="n"/>
      <c r="BN70" s="26" t="inlineStr">
        <is>
          <t>BP_RXDATA[144]</t>
        </is>
      </c>
      <c r="BO70" s="26" t="n"/>
      <c r="BP70" s="27" t="inlineStr">
        <is>
          <t>BP_RXDATA[129]</t>
        </is>
      </c>
      <c r="BQ70" s="25" t="n"/>
      <c r="BR70" s="26" t="inlineStr">
        <is>
          <t>BP_RXDATA[117]</t>
        </is>
      </c>
      <c r="BS70" s="26" t="n"/>
      <c r="BT70" s="26" t="inlineStr">
        <is>
          <t>BP_RXDATA[101]</t>
        </is>
      </c>
      <c r="BU70" s="26" t="n"/>
      <c r="BV70" s="26" t="inlineStr">
        <is>
          <t>BP_RXRD[5]</t>
        </is>
      </c>
      <c r="BW70" s="26" t="n"/>
      <c r="BX70" s="26" t="inlineStr">
        <is>
          <t>BP_RXDATA[80]</t>
        </is>
      </c>
      <c r="BY70" s="26" t="n"/>
      <c r="BZ70" s="27" t="inlineStr">
        <is>
          <t>BP_RXDATA[65]</t>
        </is>
      </c>
      <c r="CA70" s="25" t="n"/>
      <c r="CB70" s="26" t="inlineStr">
        <is>
          <t>BP_RXDATA[53]</t>
        </is>
      </c>
      <c r="CC70" s="26" t="n"/>
      <c r="CD70" s="26" t="inlineStr">
        <is>
          <t>BP_RXDATA[37]</t>
        </is>
      </c>
      <c r="CE70" s="26" t="n"/>
      <c r="CF70" s="26" t="inlineStr">
        <is>
          <t>BP_RXRD[1]</t>
        </is>
      </c>
      <c r="CG70" s="26" t="n"/>
      <c r="CH70" s="26" t="inlineStr">
        <is>
          <t>BP_RXDATA[16]</t>
        </is>
      </c>
      <c r="CI70" s="26" t="n"/>
      <c r="CJ70" s="27" t="inlineStr">
        <is>
          <t>BP_RXDATA[1]</t>
        </is>
      </c>
      <c r="CK70" s="26" t="n"/>
      <c r="CL70" s="26" t="inlineStr">
        <is>
          <t>VDD_probe</t>
        </is>
      </c>
      <c r="CM70" s="25" t="n"/>
      <c r="CN70" s="26" t="inlineStr">
        <is>
          <t>VSS</t>
        </is>
      </c>
      <c r="CO70" s="26" t="n"/>
      <c r="CP70" s="26" t="inlineStr">
        <is>
          <t>VSS</t>
        </is>
      </c>
      <c r="CQ70" s="26" t="n"/>
      <c r="CR70" s="26" t="inlineStr">
        <is>
          <t>VSS</t>
        </is>
      </c>
      <c r="CS70" s="26" t="n"/>
      <c r="CT70" s="26" t="inlineStr">
        <is>
          <t>VSS</t>
        </is>
      </c>
      <c r="CU70" s="26" t="n"/>
      <c r="CV70" s="27" t="inlineStr">
        <is>
          <t>VSS</t>
        </is>
      </c>
      <c r="CW70" s="26" t="n"/>
    </row>
    <row r="71" ht="18.95" customFormat="1" customHeight="1" s="16">
      <c r="B71" s="39">
        <f>B72+Parameters!$C$9/2</f>
        <v/>
      </c>
      <c r="C71" s="83" t="n"/>
      <c r="D71" s="26" t="n"/>
      <c r="E71" s="26" t="inlineStr">
        <is>
          <t>VSS</t>
        </is>
      </c>
      <c r="F71" s="45" t="n"/>
      <c r="G71" s="98" t="inlineStr">
        <is>
          <t>VSS_probe</t>
        </is>
      </c>
      <c r="H71" s="45" t="n"/>
      <c r="I71" s="25" t="inlineStr">
        <is>
          <t>BP_RXDATA[510]</t>
        </is>
      </c>
      <c r="J71" s="26" t="n"/>
      <c r="K71" s="26" t="inlineStr">
        <is>
          <t>BP_RXDATA[495]</t>
        </is>
      </c>
      <c r="L71" s="26" t="n"/>
      <c r="M71" s="26" t="inlineStr">
        <is>
          <t>BP_RXRD[30]</t>
        </is>
      </c>
      <c r="N71" s="26" t="n"/>
      <c r="O71" s="26" t="inlineStr">
        <is>
          <t>BP_RXDATA[474]</t>
        </is>
      </c>
      <c r="P71" s="26" t="n"/>
      <c r="Q71" s="26" t="inlineStr">
        <is>
          <t>BP_RXDATA[458]</t>
        </is>
      </c>
      <c r="R71" s="27" t="n"/>
      <c r="S71" s="25" t="inlineStr">
        <is>
          <t>BP_RXDATA[446]</t>
        </is>
      </c>
      <c r="T71" s="26" t="n"/>
      <c r="U71" s="26" t="inlineStr">
        <is>
          <t>BP_RXDATA[431]</t>
        </is>
      </c>
      <c r="V71" s="26" t="n"/>
      <c r="W71" s="26" t="inlineStr">
        <is>
          <t>BP_RXRD[26]</t>
        </is>
      </c>
      <c r="X71" s="26" t="n"/>
      <c r="Y71" s="26" t="inlineStr">
        <is>
          <t>BP_RXDATA[410]</t>
        </is>
      </c>
      <c r="Z71" s="26" t="n"/>
      <c r="AA71" s="26" t="inlineStr">
        <is>
          <t>BP_RXDATA[394]</t>
        </is>
      </c>
      <c r="AB71" s="27" t="n"/>
      <c r="AC71" s="25" t="inlineStr">
        <is>
          <t>BP_RXDATA[382]</t>
        </is>
      </c>
      <c r="AD71" s="26" t="n"/>
      <c r="AE71" s="26" t="inlineStr">
        <is>
          <t>BP_RXDATA[367]</t>
        </is>
      </c>
      <c r="AF71" s="26" t="n"/>
      <c r="AG71" s="26" t="inlineStr">
        <is>
          <t>BP_RXRD[22]</t>
        </is>
      </c>
      <c r="AH71" s="26" t="n"/>
      <c r="AI71" s="26" t="inlineStr">
        <is>
          <t>BP_RXDATA[346]</t>
        </is>
      </c>
      <c r="AJ71" s="26" t="n"/>
      <c r="AK71" s="26" t="inlineStr">
        <is>
          <t>BP_RXDATA[330]</t>
        </is>
      </c>
      <c r="AL71" s="27" t="n"/>
      <c r="AM71" s="25" t="inlineStr">
        <is>
          <t>BP_RXDATA[318]</t>
        </is>
      </c>
      <c r="AN71" s="26" t="n"/>
      <c r="AO71" s="26" t="inlineStr">
        <is>
          <t>BP_RXDATA[303]</t>
        </is>
      </c>
      <c r="AP71" s="26" t="n"/>
      <c r="AQ71" s="26" t="inlineStr">
        <is>
          <t>BP_RXRD[18]</t>
        </is>
      </c>
      <c r="AR71" s="26" t="n"/>
      <c r="AS71" s="26" t="inlineStr">
        <is>
          <t>BP_RXDATA[282]</t>
        </is>
      </c>
      <c r="AT71" s="26" t="n"/>
      <c r="AU71" s="26" t="inlineStr">
        <is>
          <t>BP_RXDATA[266]</t>
        </is>
      </c>
      <c r="AV71" s="27" t="n"/>
      <c r="AW71" s="25" t="inlineStr">
        <is>
          <t>BP_RXDATA[254]</t>
        </is>
      </c>
      <c r="AX71" s="26" t="n"/>
      <c r="AY71" s="26" t="inlineStr">
        <is>
          <t>BP_RXDATA[239]</t>
        </is>
      </c>
      <c r="AZ71" s="26" t="n"/>
      <c r="BA71" s="26" t="inlineStr">
        <is>
          <t>BP_RXRD[14]</t>
        </is>
      </c>
      <c r="BB71" s="26" t="n"/>
      <c r="BC71" s="26" t="inlineStr">
        <is>
          <t>BP_RXDATA[218]</t>
        </is>
      </c>
      <c r="BD71" s="26" t="n"/>
      <c r="BE71" s="26" t="inlineStr">
        <is>
          <t>BP_RXDATA[202]</t>
        </is>
      </c>
      <c r="BF71" s="27" t="n"/>
      <c r="BG71" s="25" t="inlineStr">
        <is>
          <t>BP_RXDATA[190]</t>
        </is>
      </c>
      <c r="BH71" s="26" t="n"/>
      <c r="BI71" s="26" t="inlineStr">
        <is>
          <t>BP_RXDATA[175]</t>
        </is>
      </c>
      <c r="BJ71" s="26" t="n"/>
      <c r="BK71" s="26" t="inlineStr">
        <is>
          <t>BP_RXRD[10]</t>
        </is>
      </c>
      <c r="BL71" s="26" t="n"/>
      <c r="BM71" s="26" t="inlineStr">
        <is>
          <t>BP_RXDATA[154]</t>
        </is>
      </c>
      <c r="BN71" s="26" t="n"/>
      <c r="BO71" s="26" t="inlineStr">
        <is>
          <t>BP_RXDATA[138]</t>
        </is>
      </c>
      <c r="BP71" s="27" t="n"/>
      <c r="BQ71" s="25" t="inlineStr">
        <is>
          <t>BP_RXDATA[126]</t>
        </is>
      </c>
      <c r="BR71" s="26" t="n"/>
      <c r="BS71" s="26" t="inlineStr">
        <is>
          <t>BP_RXDATA[111]</t>
        </is>
      </c>
      <c r="BT71" s="26" t="n"/>
      <c r="BU71" s="26" t="inlineStr">
        <is>
          <t>BP_RXRD[6]</t>
        </is>
      </c>
      <c r="BV71" s="26" t="n"/>
      <c r="BW71" s="26" t="inlineStr">
        <is>
          <t>BP_RXDATA[90]</t>
        </is>
      </c>
      <c r="BX71" s="26" t="n"/>
      <c r="BY71" s="26" t="inlineStr">
        <is>
          <t>BP_RXDATA[74]</t>
        </is>
      </c>
      <c r="BZ71" s="27" t="n"/>
      <c r="CA71" s="25" t="inlineStr">
        <is>
          <t>BP_RXDATA[62]</t>
        </is>
      </c>
      <c r="CB71" s="26" t="n"/>
      <c r="CC71" s="26" t="inlineStr">
        <is>
          <t>BP_RXDATA[47]</t>
        </is>
      </c>
      <c r="CD71" s="26" t="n"/>
      <c r="CE71" s="26" t="inlineStr">
        <is>
          <t>BP_RXRD[2]</t>
        </is>
      </c>
      <c r="CF71" s="26" t="n"/>
      <c r="CG71" s="26" t="inlineStr">
        <is>
          <t>BP_RXDATA[26]</t>
        </is>
      </c>
      <c r="CH71" s="26" t="n"/>
      <c r="CI71" s="26" t="inlineStr">
        <is>
          <t>BP_RXDATA[10]</t>
        </is>
      </c>
      <c r="CJ71" s="27" t="n"/>
      <c r="CK71" s="101" t="inlineStr">
        <is>
          <t>VSS_probe</t>
        </is>
      </c>
      <c r="CL71" s="26" t="n"/>
      <c r="CM71" s="25" t="inlineStr">
        <is>
          <t>VSS</t>
        </is>
      </c>
      <c r="CN71" s="26" t="n"/>
      <c r="CO71" s="26" t="inlineStr">
        <is>
          <t>VSS</t>
        </is>
      </c>
      <c r="CP71" s="26" t="n"/>
      <c r="CQ71" s="26" t="inlineStr">
        <is>
          <t>VSS</t>
        </is>
      </c>
      <c r="CR71" s="26" t="n"/>
      <c r="CS71" s="26" t="inlineStr">
        <is>
          <t>VSS</t>
        </is>
      </c>
      <c r="CT71" s="26" t="n"/>
      <c r="CU71" s="26" t="inlineStr">
        <is>
          <t>VSS</t>
        </is>
      </c>
      <c r="CV71" s="27" t="n"/>
      <c r="CW71" s="26" t="n"/>
    </row>
    <row r="72" ht="18.95" customFormat="1" customHeight="1" s="16">
      <c r="B72" s="39">
        <f>B73+Parameters!$C$9/2</f>
        <v/>
      </c>
      <c r="C72" s="83" t="n"/>
      <c r="D72" s="26" t="inlineStr">
        <is>
          <t>VSS</t>
        </is>
      </c>
      <c r="E72" s="26" t="n"/>
      <c r="F72" s="45" t="inlineStr">
        <is>
          <t>VSS</t>
        </is>
      </c>
      <c r="G72" s="45" t="n"/>
      <c r="H72" s="98" t="inlineStr">
        <is>
          <t>VSS_probe</t>
        </is>
      </c>
      <c r="I72" s="25" t="n"/>
      <c r="J72" s="26" t="inlineStr">
        <is>
          <t>BP_RXDATA[502]</t>
        </is>
      </c>
      <c r="K72" s="26" t="n"/>
      <c r="L72" s="26" t="inlineStr">
        <is>
          <t>BP_RXDATA[486]</t>
        </is>
      </c>
      <c r="M72" s="26" t="n"/>
      <c r="N72" s="26" t="inlineStr">
        <is>
          <t>VSS</t>
        </is>
      </c>
      <c r="O72" s="26" t="n"/>
      <c r="P72" s="26" t="inlineStr">
        <is>
          <t>BP_RXDATA[465]</t>
        </is>
      </c>
      <c r="Q72" s="26" t="n"/>
      <c r="R72" s="27" t="inlineStr">
        <is>
          <t>VSS</t>
        </is>
      </c>
      <c r="S72" s="25" t="n"/>
      <c r="T72" s="26" t="inlineStr">
        <is>
          <t>BP_RXDATA[438]</t>
        </is>
      </c>
      <c r="U72" s="26" t="n"/>
      <c r="V72" s="26" t="inlineStr">
        <is>
          <t>BP_RXDATA[422]</t>
        </is>
      </c>
      <c r="W72" s="26" t="n"/>
      <c r="X72" s="26" t="inlineStr">
        <is>
          <t>VSS</t>
        </is>
      </c>
      <c r="Y72" s="26" t="n"/>
      <c r="Z72" s="26" t="inlineStr">
        <is>
          <t>BP_RXDATA[401]</t>
        </is>
      </c>
      <c r="AA72" s="26" t="n"/>
      <c r="AB72" s="27" t="inlineStr">
        <is>
          <t>VSS</t>
        </is>
      </c>
      <c r="AC72" s="25" t="n"/>
      <c r="AD72" s="26" t="inlineStr">
        <is>
          <t>BP_RXDATA[374]</t>
        </is>
      </c>
      <c r="AE72" s="26" t="n"/>
      <c r="AF72" s="26" t="inlineStr">
        <is>
          <t>BP_RXDATA[358]</t>
        </is>
      </c>
      <c r="AG72" s="26" t="n"/>
      <c r="AH72" s="26" t="inlineStr">
        <is>
          <t>VSS</t>
        </is>
      </c>
      <c r="AI72" s="26" t="n"/>
      <c r="AJ72" s="26" t="inlineStr">
        <is>
          <t>BP_RXDATA[337]</t>
        </is>
      </c>
      <c r="AK72" s="26" t="n"/>
      <c r="AL72" s="27" t="inlineStr">
        <is>
          <t>VSS</t>
        </is>
      </c>
      <c r="AM72" s="25" t="n"/>
      <c r="AN72" s="26" t="inlineStr">
        <is>
          <t>BP_RXDATA[310]</t>
        </is>
      </c>
      <c r="AO72" s="26" t="n"/>
      <c r="AP72" s="26" t="inlineStr">
        <is>
          <t>BP_RXDATA[294]</t>
        </is>
      </c>
      <c r="AQ72" s="26" t="n"/>
      <c r="AR72" s="26" t="inlineStr">
        <is>
          <t>VSS</t>
        </is>
      </c>
      <c r="AS72" s="26" t="n"/>
      <c r="AT72" s="26" t="inlineStr">
        <is>
          <t>BP_RXDATA[273]</t>
        </is>
      </c>
      <c r="AU72" s="26" t="n"/>
      <c r="AV72" s="27" t="inlineStr">
        <is>
          <t>VSS</t>
        </is>
      </c>
      <c r="AW72" s="25" t="n"/>
      <c r="AX72" s="26" t="inlineStr">
        <is>
          <t>BP_RXDATA[246]</t>
        </is>
      </c>
      <c r="AY72" s="26" t="n"/>
      <c r="AZ72" s="26" t="inlineStr">
        <is>
          <t>BP_RXDATA[230]</t>
        </is>
      </c>
      <c r="BA72" s="26" t="n"/>
      <c r="BB72" s="26" t="inlineStr">
        <is>
          <t>VSS</t>
        </is>
      </c>
      <c r="BC72" s="26" t="n"/>
      <c r="BD72" s="26" t="inlineStr">
        <is>
          <t>BP_RXDATA[209]</t>
        </is>
      </c>
      <c r="BE72" s="26" t="n"/>
      <c r="BF72" s="27" t="inlineStr">
        <is>
          <t>VSS</t>
        </is>
      </c>
      <c r="BG72" s="25" t="n"/>
      <c r="BH72" s="26" t="inlineStr">
        <is>
          <t>BP_RXDATA[182]</t>
        </is>
      </c>
      <c r="BI72" s="26" t="n"/>
      <c r="BJ72" s="26" t="inlineStr">
        <is>
          <t>BP_RXDATA[166]</t>
        </is>
      </c>
      <c r="BK72" s="26" t="n"/>
      <c r="BL72" s="26" t="inlineStr">
        <is>
          <t>VSS</t>
        </is>
      </c>
      <c r="BM72" s="26" t="n"/>
      <c r="BN72" s="26" t="inlineStr">
        <is>
          <t>BP_RXDATA[145]</t>
        </is>
      </c>
      <c r="BO72" s="26" t="n"/>
      <c r="BP72" s="27" t="inlineStr">
        <is>
          <t>VSS</t>
        </is>
      </c>
      <c r="BQ72" s="25" t="n"/>
      <c r="BR72" s="26" t="inlineStr">
        <is>
          <t>BP_RXDATA[118]</t>
        </is>
      </c>
      <c r="BS72" s="26" t="n"/>
      <c r="BT72" s="26" t="inlineStr">
        <is>
          <t>BP_RXDATA[102]</t>
        </is>
      </c>
      <c r="BU72" s="26" t="n"/>
      <c r="BV72" s="26" t="inlineStr">
        <is>
          <t>VSS</t>
        </is>
      </c>
      <c r="BW72" s="26" t="n"/>
      <c r="BX72" s="26" t="inlineStr">
        <is>
          <t>BP_RXDATA[81]</t>
        </is>
      </c>
      <c r="BY72" s="26" t="n"/>
      <c r="BZ72" s="27" t="inlineStr">
        <is>
          <t>VSS</t>
        </is>
      </c>
      <c r="CA72" s="25" t="n"/>
      <c r="CB72" s="26" t="inlineStr">
        <is>
          <t>BP_RXDATA[54]</t>
        </is>
      </c>
      <c r="CC72" s="26" t="n"/>
      <c r="CD72" s="26" t="inlineStr">
        <is>
          <t>BP_RXDATA[38]</t>
        </is>
      </c>
      <c r="CE72" s="26" t="n"/>
      <c r="CF72" s="26" t="inlineStr">
        <is>
          <t>VSS</t>
        </is>
      </c>
      <c r="CG72" s="26" t="n"/>
      <c r="CH72" s="26" t="inlineStr">
        <is>
          <t>BP_RXDATA[17]</t>
        </is>
      </c>
      <c r="CI72" s="26" t="n"/>
      <c r="CJ72" s="27" t="inlineStr">
        <is>
          <t>VSS</t>
        </is>
      </c>
      <c r="CK72" s="26" t="n"/>
      <c r="CL72" s="101" t="inlineStr">
        <is>
          <t>VSS_probe</t>
        </is>
      </c>
      <c r="CM72" s="25" t="n"/>
      <c r="CN72" s="26" t="inlineStr">
        <is>
          <t>VSS</t>
        </is>
      </c>
      <c r="CO72" s="26" t="n"/>
      <c r="CP72" s="26" t="inlineStr">
        <is>
          <t>VSS</t>
        </is>
      </c>
      <c r="CQ72" s="26" t="n"/>
      <c r="CR72" s="26" t="inlineStr">
        <is>
          <t>VSS</t>
        </is>
      </c>
      <c r="CS72" s="26" t="n"/>
      <c r="CT72" s="26" t="inlineStr">
        <is>
          <t>VSS</t>
        </is>
      </c>
      <c r="CU72" s="26" t="n"/>
      <c r="CV72" s="27" t="inlineStr">
        <is>
          <t>VSS</t>
        </is>
      </c>
      <c r="CW72" s="26" t="n"/>
    </row>
    <row r="73" ht="18.95" customFormat="1" customHeight="1" s="16">
      <c r="B73" s="39">
        <f>B74+Parameters!$C$9/2</f>
        <v/>
      </c>
      <c r="C73" s="83" t="n"/>
      <c r="D73" s="26" t="n"/>
      <c r="E73" s="26" t="inlineStr">
        <is>
          <t>VSS</t>
        </is>
      </c>
      <c r="F73" s="45" t="n"/>
      <c r="G73" s="45" t="inlineStr">
        <is>
          <t>VSS</t>
        </is>
      </c>
      <c r="H73" s="45" t="n"/>
      <c r="I73" s="25" t="inlineStr">
        <is>
          <t>BP_RXDATA[509]</t>
        </is>
      </c>
      <c r="J73" s="26" t="n"/>
      <c r="K73" s="26" t="inlineStr">
        <is>
          <t>BP_RXDATA[494]</t>
        </is>
      </c>
      <c r="L73" s="26" t="n"/>
      <c r="M73" s="26" t="inlineStr">
        <is>
          <t>VCCIO</t>
        </is>
      </c>
      <c r="N73" s="26" t="n"/>
      <c r="O73" s="26" t="inlineStr">
        <is>
          <t>BP_RXDATA[473]</t>
        </is>
      </c>
      <c r="P73" s="26" t="n"/>
      <c r="Q73" s="26" t="inlineStr">
        <is>
          <t>BP_RXDATA[457]</t>
        </is>
      </c>
      <c r="R73" s="27" t="n"/>
      <c r="S73" s="25" t="inlineStr">
        <is>
          <t>BP_RXDATA[445]</t>
        </is>
      </c>
      <c r="T73" s="26" t="n"/>
      <c r="U73" s="26" t="inlineStr">
        <is>
          <t>BP_RXDATA[430]</t>
        </is>
      </c>
      <c r="V73" s="26" t="n"/>
      <c r="W73" s="26" t="inlineStr">
        <is>
          <t>VCCIO</t>
        </is>
      </c>
      <c r="X73" s="26" t="n"/>
      <c r="Y73" s="26" t="inlineStr">
        <is>
          <t>BP_RXDATA[409]</t>
        </is>
      </c>
      <c r="Z73" s="26" t="n"/>
      <c r="AA73" s="26" t="inlineStr">
        <is>
          <t>BP_RXDATA[393]</t>
        </is>
      </c>
      <c r="AB73" s="27" t="n"/>
      <c r="AC73" s="25" t="inlineStr">
        <is>
          <t>BP_RXDATA[381]</t>
        </is>
      </c>
      <c r="AD73" s="26" t="n"/>
      <c r="AE73" s="26" t="inlineStr">
        <is>
          <t>BP_RXDATA[366]</t>
        </is>
      </c>
      <c r="AF73" s="26" t="n"/>
      <c r="AG73" s="26" t="inlineStr">
        <is>
          <t>VCCIO</t>
        </is>
      </c>
      <c r="AH73" s="26" t="n"/>
      <c r="AI73" s="26" t="inlineStr">
        <is>
          <t>BP_RXDATA[345]</t>
        </is>
      </c>
      <c r="AJ73" s="26" t="n"/>
      <c r="AK73" s="26" t="inlineStr">
        <is>
          <t>BP_RXDATA[329]</t>
        </is>
      </c>
      <c r="AL73" s="27" t="n"/>
      <c r="AM73" s="25" t="inlineStr">
        <is>
          <t>BP_RXDATA[317]</t>
        </is>
      </c>
      <c r="AN73" s="26" t="n"/>
      <c r="AO73" s="26" t="inlineStr">
        <is>
          <t>BP_RXDATA[302]</t>
        </is>
      </c>
      <c r="AP73" s="26" t="n"/>
      <c r="AQ73" s="26" t="inlineStr">
        <is>
          <t>VCCIO</t>
        </is>
      </c>
      <c r="AR73" s="26" t="n"/>
      <c r="AS73" s="26" t="inlineStr">
        <is>
          <t>BP_RXDATA[281]</t>
        </is>
      </c>
      <c r="AT73" s="26" t="n"/>
      <c r="AU73" s="26" t="inlineStr">
        <is>
          <t>BP_RXDATA[265]</t>
        </is>
      </c>
      <c r="AV73" s="27" t="n"/>
      <c r="AW73" s="25" t="inlineStr">
        <is>
          <t>BP_RXDATA[253]</t>
        </is>
      </c>
      <c r="AX73" s="26" t="n"/>
      <c r="AY73" s="26" t="inlineStr">
        <is>
          <t>BP_RXDATA[238]</t>
        </is>
      </c>
      <c r="AZ73" s="26" t="n"/>
      <c r="BA73" s="26" t="inlineStr">
        <is>
          <t>VCCIO</t>
        </is>
      </c>
      <c r="BB73" s="26" t="n"/>
      <c r="BC73" s="26" t="inlineStr">
        <is>
          <t>BP_RXDATA[217]</t>
        </is>
      </c>
      <c r="BD73" s="26" t="n"/>
      <c r="BE73" s="26" t="inlineStr">
        <is>
          <t>BP_RXDATA[201]</t>
        </is>
      </c>
      <c r="BF73" s="27" t="n"/>
      <c r="BG73" s="25" t="inlineStr">
        <is>
          <t>BP_RXDATA[189]</t>
        </is>
      </c>
      <c r="BH73" s="26" t="n"/>
      <c r="BI73" s="26" t="inlineStr">
        <is>
          <t>BP_RXDATA[174]</t>
        </is>
      </c>
      <c r="BJ73" s="26" t="n"/>
      <c r="BK73" s="26" t="inlineStr">
        <is>
          <t>VCCIO</t>
        </is>
      </c>
      <c r="BL73" s="26" t="n"/>
      <c r="BM73" s="26" t="inlineStr">
        <is>
          <t>BP_RXDATA[153]</t>
        </is>
      </c>
      <c r="BN73" s="26" t="n"/>
      <c r="BO73" s="26" t="inlineStr">
        <is>
          <t>BP_RXDATA[137]</t>
        </is>
      </c>
      <c r="BP73" s="27" t="n"/>
      <c r="BQ73" s="25" t="inlineStr">
        <is>
          <t>BP_RXDATA[125]</t>
        </is>
      </c>
      <c r="BR73" s="26" t="n"/>
      <c r="BS73" s="26" t="inlineStr">
        <is>
          <t>BP_RXDATA[110]</t>
        </is>
      </c>
      <c r="BT73" s="26" t="n"/>
      <c r="BU73" s="26" t="inlineStr">
        <is>
          <t>VCCIO</t>
        </is>
      </c>
      <c r="BV73" s="26" t="n"/>
      <c r="BW73" s="26" t="inlineStr">
        <is>
          <t>BP_RXDATA[89]</t>
        </is>
      </c>
      <c r="BX73" s="26" t="n"/>
      <c r="BY73" s="26" t="inlineStr">
        <is>
          <t>BP_RXDATA[73]</t>
        </is>
      </c>
      <c r="BZ73" s="27" t="n"/>
      <c r="CA73" s="25" t="inlineStr">
        <is>
          <t>BP_RXDATA[61]</t>
        </is>
      </c>
      <c r="CB73" s="26" t="n"/>
      <c r="CC73" s="26" t="inlineStr">
        <is>
          <t>BP_RXDATA[46]</t>
        </is>
      </c>
      <c r="CD73" s="26" t="n"/>
      <c r="CE73" s="26" t="inlineStr">
        <is>
          <t>VCCIO</t>
        </is>
      </c>
      <c r="CF73" s="26" t="n"/>
      <c r="CG73" s="26" t="inlineStr">
        <is>
          <t>BP_RXDATA[25]</t>
        </is>
      </c>
      <c r="CH73" s="26" t="n"/>
      <c r="CI73" s="26" t="inlineStr">
        <is>
          <t>BP_RXDATA[9]</t>
        </is>
      </c>
      <c r="CJ73" s="27" t="n"/>
      <c r="CK73" s="25" t="inlineStr">
        <is>
          <t>VSS</t>
        </is>
      </c>
      <c r="CL73" s="27" t="n"/>
      <c r="CM73" s="25" t="inlineStr">
        <is>
          <t>VSS</t>
        </is>
      </c>
      <c r="CN73" s="26" t="n"/>
      <c r="CO73" s="26" t="inlineStr">
        <is>
          <t>VSS</t>
        </is>
      </c>
      <c r="CP73" s="26" t="n"/>
      <c r="CQ73" s="26" t="inlineStr">
        <is>
          <t>ESD_VCCIO</t>
        </is>
      </c>
      <c r="CR73" s="26" t="n"/>
      <c r="CS73" s="26" t="inlineStr">
        <is>
          <t>VSS</t>
        </is>
      </c>
      <c r="CT73" s="26" t="n"/>
      <c r="CU73" s="26" t="inlineStr">
        <is>
          <t>VSS</t>
        </is>
      </c>
      <c r="CV73" s="27" t="n"/>
      <c r="CW73" s="26" t="n"/>
    </row>
    <row r="74" ht="18.95" customFormat="1" customHeight="1" s="16">
      <c r="B74" s="39">
        <f>B75+Parameters!$C$9/2</f>
        <v/>
      </c>
      <c r="C74" s="83" t="n"/>
      <c r="D74" s="26" t="inlineStr">
        <is>
          <t>VSS</t>
        </is>
      </c>
      <c r="E74" s="26" t="n"/>
      <c r="F74" s="45" t="inlineStr">
        <is>
          <t>VSS</t>
        </is>
      </c>
      <c r="G74" s="45" t="n"/>
      <c r="H74" s="45" t="inlineStr">
        <is>
          <t>VSS</t>
        </is>
      </c>
      <c r="I74" s="25" t="n"/>
      <c r="J74" s="26" t="inlineStr">
        <is>
          <t>BP_RXDATA[503]</t>
        </is>
      </c>
      <c r="K74" s="26" t="n"/>
      <c r="L74" s="26" t="inlineStr">
        <is>
          <t>BP_RXDATA[487]</t>
        </is>
      </c>
      <c r="M74" s="26" t="n"/>
      <c r="N74" s="26" t="inlineStr">
        <is>
          <t>BP_RXCKRD[7]</t>
        </is>
      </c>
      <c r="O74" s="26" t="n"/>
      <c r="P74" s="26" t="inlineStr">
        <is>
          <t>BP_RXDATA[466]</t>
        </is>
      </c>
      <c r="Q74" s="26" t="n"/>
      <c r="R74" s="27" t="inlineStr">
        <is>
          <t>BP_RXDATA[450]</t>
        </is>
      </c>
      <c r="S74" s="25" t="n"/>
      <c r="T74" s="26" t="inlineStr">
        <is>
          <t>BP_RXDATA[439]</t>
        </is>
      </c>
      <c r="U74" s="26" t="n"/>
      <c r="V74" s="26" t="inlineStr">
        <is>
          <t>BP_RXDATA[423]</t>
        </is>
      </c>
      <c r="W74" s="26" t="n"/>
      <c r="X74" s="26" t="inlineStr">
        <is>
          <t>BP_RXCKRD[6]</t>
        </is>
      </c>
      <c r="Y74" s="26" t="n"/>
      <c r="Z74" s="26" t="inlineStr">
        <is>
          <t>BP_RXDATA[402]</t>
        </is>
      </c>
      <c r="AA74" s="26" t="n"/>
      <c r="AB74" s="27" t="inlineStr">
        <is>
          <t>BP_RXDATA[386]</t>
        </is>
      </c>
      <c r="AC74" s="25" t="n"/>
      <c r="AD74" s="26" t="inlineStr">
        <is>
          <t>BP_RXDATA[375]</t>
        </is>
      </c>
      <c r="AE74" s="26" t="n"/>
      <c r="AF74" s="26" t="inlineStr">
        <is>
          <t>BP_RXDATA[359]</t>
        </is>
      </c>
      <c r="AG74" s="26" t="n"/>
      <c r="AH74" s="26" t="inlineStr">
        <is>
          <t>BP_RXCKRD[5]</t>
        </is>
      </c>
      <c r="AI74" s="26" t="n"/>
      <c r="AJ74" s="26" t="inlineStr">
        <is>
          <t>BP_RXDATA[338]</t>
        </is>
      </c>
      <c r="AK74" s="26" t="n"/>
      <c r="AL74" s="27" t="inlineStr">
        <is>
          <t>BP_RXDATA[322]</t>
        </is>
      </c>
      <c r="AM74" s="25" t="n"/>
      <c r="AN74" s="26" t="inlineStr">
        <is>
          <t>BP_RXDATA[311]</t>
        </is>
      </c>
      <c r="AO74" s="26" t="n"/>
      <c r="AP74" s="26" t="inlineStr">
        <is>
          <t>BP_RXDATA[295]</t>
        </is>
      </c>
      <c r="AQ74" s="26" t="n"/>
      <c r="AR74" s="26" t="inlineStr">
        <is>
          <t>BP_RXCKRD[4]</t>
        </is>
      </c>
      <c r="AS74" s="26" t="n"/>
      <c r="AT74" s="26" t="inlineStr">
        <is>
          <t>BP_RXDATA[274]</t>
        </is>
      </c>
      <c r="AU74" s="26" t="n"/>
      <c r="AV74" s="27" t="inlineStr">
        <is>
          <t>BP_RXDATA[258]</t>
        </is>
      </c>
      <c r="AW74" s="25" t="n"/>
      <c r="AX74" s="26" t="inlineStr">
        <is>
          <t>BP_RXDATA[247]</t>
        </is>
      </c>
      <c r="AY74" s="26" t="n"/>
      <c r="AZ74" s="26" t="inlineStr">
        <is>
          <t>BP_RXDATA[231]</t>
        </is>
      </c>
      <c r="BA74" s="26" t="n"/>
      <c r="BB74" s="26" t="inlineStr">
        <is>
          <t>BP_RXCKRD[3]</t>
        </is>
      </c>
      <c r="BC74" s="26" t="n"/>
      <c r="BD74" s="26" t="inlineStr">
        <is>
          <t>BP_RXDATA[210]</t>
        </is>
      </c>
      <c r="BE74" s="26" t="n"/>
      <c r="BF74" s="27" t="inlineStr">
        <is>
          <t>BP_RXDATA[194]</t>
        </is>
      </c>
      <c r="BG74" s="25" t="n"/>
      <c r="BH74" s="26" t="inlineStr">
        <is>
          <t>BP_RXDATA[183]</t>
        </is>
      </c>
      <c r="BI74" s="26" t="n"/>
      <c r="BJ74" s="26" t="inlineStr">
        <is>
          <t>BP_RXDATA[167]</t>
        </is>
      </c>
      <c r="BK74" s="26" t="n"/>
      <c r="BL74" s="26" t="inlineStr">
        <is>
          <t>BP_RXCKRD[2]</t>
        </is>
      </c>
      <c r="BM74" s="26" t="n"/>
      <c r="BN74" s="26" t="inlineStr">
        <is>
          <t>BP_RXDATA[146]</t>
        </is>
      </c>
      <c r="BO74" s="26" t="n"/>
      <c r="BP74" s="27" t="inlineStr">
        <is>
          <t>BP_RXDATA[130]</t>
        </is>
      </c>
      <c r="BQ74" s="25" t="n"/>
      <c r="BR74" s="26" t="inlineStr">
        <is>
          <t>BP_RXDATA[119]</t>
        </is>
      </c>
      <c r="BS74" s="26" t="n"/>
      <c r="BT74" s="26" t="inlineStr">
        <is>
          <t>BP_RXDATA[103]</t>
        </is>
      </c>
      <c r="BU74" s="26" t="n"/>
      <c r="BV74" s="26" t="inlineStr">
        <is>
          <t>BP_RXCKRD[1]</t>
        </is>
      </c>
      <c r="BW74" s="26" t="n"/>
      <c r="BX74" s="26" t="inlineStr">
        <is>
          <t>BP_RXDATA[82]</t>
        </is>
      </c>
      <c r="BY74" s="26" t="n"/>
      <c r="BZ74" s="27" t="inlineStr">
        <is>
          <t>BP_RXDATA[66]</t>
        </is>
      </c>
      <c r="CA74" s="25" t="n"/>
      <c r="CB74" s="26" t="inlineStr">
        <is>
          <t>BP_RXDATA[55]</t>
        </is>
      </c>
      <c r="CC74" s="26" t="n"/>
      <c r="CD74" s="26" t="inlineStr">
        <is>
          <t>BP_RXDATA[39]</t>
        </is>
      </c>
      <c r="CE74" s="26" t="n"/>
      <c r="CF74" s="26" t="inlineStr">
        <is>
          <t>BP_RXCKRD[0]</t>
        </is>
      </c>
      <c r="CG74" s="26" t="n"/>
      <c r="CH74" s="26" t="inlineStr">
        <is>
          <t>BP_RXDATA[18]</t>
        </is>
      </c>
      <c r="CI74" s="26" t="n"/>
      <c r="CJ74" s="27" t="inlineStr">
        <is>
          <t>BP_RXDATA[2]</t>
        </is>
      </c>
      <c r="CK74" s="25" t="n"/>
      <c r="CL74" s="27" t="inlineStr">
        <is>
          <t>VSS</t>
        </is>
      </c>
      <c r="CM74" s="25" t="n"/>
      <c r="CN74" s="26" t="inlineStr">
        <is>
          <t>VSS</t>
        </is>
      </c>
      <c r="CO74" s="26" t="n"/>
      <c r="CP74" s="26" t="inlineStr">
        <is>
          <t>VSS</t>
        </is>
      </c>
      <c r="CQ74" s="26" t="n"/>
      <c r="CR74" s="26" t="inlineStr">
        <is>
          <t>VSS</t>
        </is>
      </c>
      <c r="CS74" s="26" t="n"/>
      <c r="CT74" s="26" t="inlineStr">
        <is>
          <t>VSS</t>
        </is>
      </c>
      <c r="CU74" s="26" t="n"/>
      <c r="CV74" s="27" t="inlineStr">
        <is>
          <t>VSS</t>
        </is>
      </c>
      <c r="CW74" s="26" t="n"/>
    </row>
    <row r="75" ht="18.95" customFormat="1" customHeight="1" s="16">
      <c r="B75" s="39">
        <f>B76+Parameters!$C$9/2</f>
        <v/>
      </c>
      <c r="C75" s="83" t="n"/>
      <c r="D75" s="26" t="n"/>
      <c r="E75" s="26" t="inlineStr">
        <is>
          <t>VSS</t>
        </is>
      </c>
      <c r="F75" s="45" t="n"/>
      <c r="G75" s="45" t="inlineStr">
        <is>
          <t>VSS</t>
        </is>
      </c>
      <c r="H75" s="45" t="n"/>
      <c r="I75" s="25" t="inlineStr">
        <is>
          <t>VSS</t>
        </is>
      </c>
      <c r="J75" s="26" t="n"/>
      <c r="K75" s="26" t="inlineStr">
        <is>
          <t>BP_RXDATA[493]</t>
        </is>
      </c>
      <c r="L75" s="26" t="n"/>
      <c r="M75" s="26" t="inlineStr">
        <is>
          <t>BP_RXTRK[7]</t>
        </is>
      </c>
      <c r="N75" s="26" t="n"/>
      <c r="O75" s="26" t="inlineStr">
        <is>
          <t>BP_RXDATA[472]</t>
        </is>
      </c>
      <c r="P75" s="26" t="n"/>
      <c r="Q75" s="26" t="inlineStr">
        <is>
          <t>BP_RXDATA[456]</t>
        </is>
      </c>
      <c r="R75" s="27" t="n"/>
      <c r="S75" s="25" t="inlineStr">
        <is>
          <t>VSS</t>
        </is>
      </c>
      <c r="T75" s="26" t="n"/>
      <c r="U75" s="26" t="inlineStr">
        <is>
          <t>BP_RXDATA[429]</t>
        </is>
      </c>
      <c r="V75" s="26" t="n"/>
      <c r="W75" s="26" t="inlineStr">
        <is>
          <t>BP_RXTRK[6]</t>
        </is>
      </c>
      <c r="X75" s="26" t="n"/>
      <c r="Y75" s="26" t="inlineStr">
        <is>
          <t>BP_RXDATA[408]</t>
        </is>
      </c>
      <c r="Z75" s="26" t="n"/>
      <c r="AA75" s="26" t="inlineStr">
        <is>
          <t>BP_RXDATA[392]</t>
        </is>
      </c>
      <c r="AB75" s="27" t="n"/>
      <c r="AC75" s="25" t="inlineStr">
        <is>
          <t>VSS</t>
        </is>
      </c>
      <c r="AD75" s="26" t="n"/>
      <c r="AE75" s="26" t="inlineStr">
        <is>
          <t>BP_RXDATA[365]</t>
        </is>
      </c>
      <c r="AF75" s="26" t="n"/>
      <c r="AG75" s="26" t="inlineStr">
        <is>
          <t>BP_RXTRK[5]</t>
        </is>
      </c>
      <c r="AH75" s="26" t="n"/>
      <c r="AI75" s="26" t="inlineStr">
        <is>
          <t>BP_RXDATA[344]</t>
        </is>
      </c>
      <c r="AJ75" s="26" t="n"/>
      <c r="AK75" s="26" t="inlineStr">
        <is>
          <t>BP_RXDATA[328]</t>
        </is>
      </c>
      <c r="AL75" s="27" t="n"/>
      <c r="AM75" s="25" t="inlineStr">
        <is>
          <t>VSS</t>
        </is>
      </c>
      <c r="AN75" s="26" t="n"/>
      <c r="AO75" s="26" t="inlineStr">
        <is>
          <t>BP_RXDATA[301]</t>
        </is>
      </c>
      <c r="AP75" s="26" t="n"/>
      <c r="AQ75" s="26" t="inlineStr">
        <is>
          <t>BP_RXTRK[4]</t>
        </is>
      </c>
      <c r="AR75" s="26" t="n"/>
      <c r="AS75" s="26" t="inlineStr">
        <is>
          <t>BP_RXDATA[280]</t>
        </is>
      </c>
      <c r="AT75" s="26" t="n"/>
      <c r="AU75" s="26" t="inlineStr">
        <is>
          <t>BP_RXDATA[264]</t>
        </is>
      </c>
      <c r="AV75" s="27" t="n"/>
      <c r="AW75" s="25" t="inlineStr">
        <is>
          <t>VSS</t>
        </is>
      </c>
      <c r="AX75" s="26" t="n"/>
      <c r="AY75" s="26" t="inlineStr">
        <is>
          <t>BP_RXDATA[237]</t>
        </is>
      </c>
      <c r="AZ75" s="26" t="n"/>
      <c r="BA75" s="26" t="inlineStr">
        <is>
          <t>BP_RXTRK[3]</t>
        </is>
      </c>
      <c r="BB75" s="26" t="n"/>
      <c r="BC75" s="26" t="inlineStr">
        <is>
          <t>BP_RXDATA[216]</t>
        </is>
      </c>
      <c r="BD75" s="26" t="n"/>
      <c r="BE75" s="26" t="inlineStr">
        <is>
          <t>BP_RXDATA[200]</t>
        </is>
      </c>
      <c r="BF75" s="27" t="n"/>
      <c r="BG75" s="25" t="inlineStr">
        <is>
          <t>VSS</t>
        </is>
      </c>
      <c r="BH75" s="26" t="n"/>
      <c r="BI75" s="26" t="inlineStr">
        <is>
          <t>BP_RXDATA[173]</t>
        </is>
      </c>
      <c r="BJ75" s="26" t="n"/>
      <c r="BK75" s="26" t="inlineStr">
        <is>
          <t>BP_RXTRK[2]</t>
        </is>
      </c>
      <c r="BL75" s="26" t="n"/>
      <c r="BM75" s="26" t="inlineStr">
        <is>
          <t>BP_RXDATA[152]</t>
        </is>
      </c>
      <c r="BN75" s="26" t="n"/>
      <c r="BO75" s="26" t="inlineStr">
        <is>
          <t>BP_RXDATA[136]</t>
        </is>
      </c>
      <c r="BP75" s="27" t="n"/>
      <c r="BQ75" s="25" t="inlineStr">
        <is>
          <t>VSS</t>
        </is>
      </c>
      <c r="BR75" s="26" t="n"/>
      <c r="BS75" s="26" t="inlineStr">
        <is>
          <t>BP_RXDATA[109]</t>
        </is>
      </c>
      <c r="BT75" s="26" t="n"/>
      <c r="BU75" s="26" t="inlineStr">
        <is>
          <t>BP_RXTRK[1]</t>
        </is>
      </c>
      <c r="BV75" s="26" t="n"/>
      <c r="BW75" s="26" t="inlineStr">
        <is>
          <t>BP_RXDATA[88]</t>
        </is>
      </c>
      <c r="BX75" s="26" t="n"/>
      <c r="BY75" s="26" t="inlineStr">
        <is>
          <t>BP_RXDATA[72]</t>
        </is>
      </c>
      <c r="BZ75" s="27" t="n"/>
      <c r="CA75" s="25" t="inlineStr">
        <is>
          <t>VSS</t>
        </is>
      </c>
      <c r="CB75" s="26" t="n"/>
      <c r="CC75" s="26" t="inlineStr">
        <is>
          <t>BP_RXDATA[45]</t>
        </is>
      </c>
      <c r="CD75" s="26" t="n"/>
      <c r="CE75" s="26" t="inlineStr">
        <is>
          <t>BP_RXTRK[0]</t>
        </is>
      </c>
      <c r="CF75" s="26" t="n"/>
      <c r="CG75" s="26" t="inlineStr">
        <is>
          <t>BP_RXDATA[24]</t>
        </is>
      </c>
      <c r="CH75" s="26" t="n"/>
      <c r="CI75" s="26" t="inlineStr">
        <is>
          <t>BP_RXDATA[8]</t>
        </is>
      </c>
      <c r="CJ75" s="27" t="n"/>
      <c r="CK75" s="25" t="inlineStr">
        <is>
          <t>VSS</t>
        </is>
      </c>
      <c r="CL75" s="27" t="n"/>
      <c r="CM75" s="25" t="inlineStr">
        <is>
          <t>VSS</t>
        </is>
      </c>
      <c r="CN75" s="26" t="n"/>
      <c r="CO75" s="26" t="inlineStr">
        <is>
          <t>VSS</t>
        </is>
      </c>
      <c r="CP75" s="26" t="n"/>
      <c r="CQ75" s="26" t="inlineStr">
        <is>
          <t>VSS</t>
        </is>
      </c>
      <c r="CR75" s="26" t="n"/>
      <c r="CS75" s="26" t="inlineStr">
        <is>
          <t>VSS</t>
        </is>
      </c>
      <c r="CT75" s="26" t="n"/>
      <c r="CU75" s="26" t="inlineStr">
        <is>
          <t>VSS</t>
        </is>
      </c>
      <c r="CV75" s="27" t="n"/>
      <c r="CW75" s="26" t="n"/>
    </row>
    <row r="76" ht="18.95" customFormat="1" customHeight="1" s="16">
      <c r="B76" s="39">
        <f>B77+Parameters!$C$9/2</f>
        <v/>
      </c>
      <c r="C76" s="83" t="n"/>
      <c r="D76" s="26" t="inlineStr">
        <is>
          <t>VSS</t>
        </is>
      </c>
      <c r="E76" s="26" t="n"/>
      <c r="F76" s="45" t="inlineStr">
        <is>
          <t>VSS</t>
        </is>
      </c>
      <c r="G76" s="45" t="n"/>
      <c r="H76" s="45" t="inlineStr">
        <is>
          <t>VSS</t>
        </is>
      </c>
      <c r="I76" s="25" t="n"/>
      <c r="J76" s="26" t="inlineStr">
        <is>
          <t>BP_RXDATA[504]</t>
        </is>
      </c>
      <c r="K76" s="26" t="n"/>
      <c r="L76" s="26" t="inlineStr">
        <is>
          <t>VSS</t>
        </is>
      </c>
      <c r="M76" s="26" t="n"/>
      <c r="N76" s="26" t="inlineStr">
        <is>
          <t>BP_RXCKN[7]</t>
        </is>
      </c>
      <c r="O76" s="26" t="n"/>
      <c r="P76" s="26" t="inlineStr">
        <is>
          <t>BP_RXDATA[467]</t>
        </is>
      </c>
      <c r="Q76" s="26" t="n"/>
      <c r="R76" s="27" t="inlineStr">
        <is>
          <t>BP_RXDATA[451]</t>
        </is>
      </c>
      <c r="S76" s="25" t="n"/>
      <c r="T76" s="26" t="inlineStr">
        <is>
          <t>BP_RXDATA[440]</t>
        </is>
      </c>
      <c r="U76" s="26" t="n"/>
      <c r="V76" s="26" t="inlineStr">
        <is>
          <t>VSS</t>
        </is>
      </c>
      <c r="W76" s="26" t="n"/>
      <c r="X76" s="26" t="inlineStr">
        <is>
          <t>BP_RXCKN[6]</t>
        </is>
      </c>
      <c r="Y76" s="26" t="n"/>
      <c r="Z76" s="26" t="inlineStr">
        <is>
          <t>BP_RXDATA[403]</t>
        </is>
      </c>
      <c r="AA76" s="26" t="n"/>
      <c r="AB76" s="27" t="inlineStr">
        <is>
          <t>BP_RXDATA[387]</t>
        </is>
      </c>
      <c r="AC76" s="25" t="n"/>
      <c r="AD76" s="26" t="inlineStr">
        <is>
          <t>BP_RXDATA[376]</t>
        </is>
      </c>
      <c r="AE76" s="26" t="n"/>
      <c r="AF76" s="26" t="inlineStr">
        <is>
          <t>VSS</t>
        </is>
      </c>
      <c r="AG76" s="26" t="n"/>
      <c r="AH76" s="26" t="inlineStr">
        <is>
          <t>BP_RXCKN[5]</t>
        </is>
      </c>
      <c r="AI76" s="26" t="n"/>
      <c r="AJ76" s="26" t="inlineStr">
        <is>
          <t>BP_RXDATA[339]</t>
        </is>
      </c>
      <c r="AK76" s="26" t="n"/>
      <c r="AL76" s="27" t="inlineStr">
        <is>
          <t>BP_RXDATA[323]</t>
        </is>
      </c>
      <c r="AM76" s="25" t="n"/>
      <c r="AN76" s="26" t="inlineStr">
        <is>
          <t>BP_RXDATA[312]</t>
        </is>
      </c>
      <c r="AO76" s="26" t="n"/>
      <c r="AP76" s="26" t="inlineStr">
        <is>
          <t>VSS</t>
        </is>
      </c>
      <c r="AQ76" s="26" t="n"/>
      <c r="AR76" s="26" t="inlineStr">
        <is>
          <t>BP_RXCKN[4]</t>
        </is>
      </c>
      <c r="AS76" s="26" t="n"/>
      <c r="AT76" s="26" t="inlineStr">
        <is>
          <t>BP_RXDATA[275]</t>
        </is>
      </c>
      <c r="AU76" s="26" t="n"/>
      <c r="AV76" s="27" t="inlineStr">
        <is>
          <t>BP_RXDATA[259]</t>
        </is>
      </c>
      <c r="AW76" s="25" t="n"/>
      <c r="AX76" s="26" t="inlineStr">
        <is>
          <t>BP_RXDATA[248]</t>
        </is>
      </c>
      <c r="AY76" s="26" t="n"/>
      <c r="AZ76" s="26" t="inlineStr">
        <is>
          <t>VSS</t>
        </is>
      </c>
      <c r="BA76" s="26" t="n"/>
      <c r="BB76" s="26" t="inlineStr">
        <is>
          <t>BP_RXCKN[3]</t>
        </is>
      </c>
      <c r="BC76" s="26" t="n"/>
      <c r="BD76" s="26" t="inlineStr">
        <is>
          <t>BP_RXDATA[211]</t>
        </is>
      </c>
      <c r="BE76" s="26" t="n"/>
      <c r="BF76" s="27" t="inlineStr">
        <is>
          <t>BP_RXDATA[195]</t>
        </is>
      </c>
      <c r="BG76" s="25" t="n"/>
      <c r="BH76" s="26" t="inlineStr">
        <is>
          <t>BP_RXDATA[184]</t>
        </is>
      </c>
      <c r="BI76" s="26" t="n"/>
      <c r="BJ76" s="26" t="inlineStr">
        <is>
          <t>VSS</t>
        </is>
      </c>
      <c r="BK76" s="26" t="n"/>
      <c r="BL76" s="26" t="inlineStr">
        <is>
          <t>BP_RXCKN[2]</t>
        </is>
      </c>
      <c r="BM76" s="26" t="n"/>
      <c r="BN76" s="26" t="inlineStr">
        <is>
          <t>BP_RXDATA[147]</t>
        </is>
      </c>
      <c r="BO76" s="26" t="n"/>
      <c r="BP76" s="27" t="inlineStr">
        <is>
          <t>BP_RXDATA[131]</t>
        </is>
      </c>
      <c r="BQ76" s="25" t="n"/>
      <c r="BR76" s="26" t="inlineStr">
        <is>
          <t>BP_RXDATA[120]</t>
        </is>
      </c>
      <c r="BS76" s="26" t="n"/>
      <c r="BT76" s="26" t="inlineStr">
        <is>
          <t>VSS</t>
        </is>
      </c>
      <c r="BU76" s="26" t="n"/>
      <c r="BV76" s="26" t="inlineStr">
        <is>
          <t>BP_RXCKN[1]</t>
        </is>
      </c>
      <c r="BW76" s="26" t="n"/>
      <c r="BX76" s="26" t="inlineStr">
        <is>
          <t>BP_RXDATA[83]</t>
        </is>
      </c>
      <c r="BY76" s="26" t="n"/>
      <c r="BZ76" s="27" t="inlineStr">
        <is>
          <t>BP_RXDATA[67]</t>
        </is>
      </c>
      <c r="CA76" s="25" t="n"/>
      <c r="CB76" s="26" t="inlineStr">
        <is>
          <t>BP_RXDATA[56]</t>
        </is>
      </c>
      <c r="CC76" s="26" t="n"/>
      <c r="CD76" s="26" t="inlineStr">
        <is>
          <t>VSS</t>
        </is>
      </c>
      <c r="CE76" s="26" t="n"/>
      <c r="CF76" s="26" t="inlineStr">
        <is>
          <t>BP_RXCKN[0]</t>
        </is>
      </c>
      <c r="CG76" s="26" t="n"/>
      <c r="CH76" s="26" t="inlineStr">
        <is>
          <t>BP_RXDATA[19]</t>
        </is>
      </c>
      <c r="CI76" s="26" t="n"/>
      <c r="CJ76" s="27" t="inlineStr">
        <is>
          <t>BP_RXDATA[3]</t>
        </is>
      </c>
      <c r="CK76" s="25" t="n"/>
      <c r="CL76" s="27" t="inlineStr">
        <is>
          <t>VSS</t>
        </is>
      </c>
      <c r="CM76" s="25" t="n"/>
      <c r="CN76" s="26" t="inlineStr">
        <is>
          <t>VSS</t>
        </is>
      </c>
      <c r="CO76" s="26" t="n"/>
      <c r="CP76" s="26" t="inlineStr">
        <is>
          <t>VSS</t>
        </is>
      </c>
      <c r="CQ76" s="26" t="n"/>
      <c r="CR76" s="26" t="inlineStr">
        <is>
          <t>ESD_RXCKN</t>
        </is>
      </c>
      <c r="CS76" s="26" t="n"/>
      <c r="CT76" s="26" t="inlineStr">
        <is>
          <t>VSS</t>
        </is>
      </c>
      <c r="CU76" s="26" t="n"/>
      <c r="CV76" s="27" t="inlineStr">
        <is>
          <t>ESD_RX_3</t>
        </is>
      </c>
      <c r="CW76" s="26" t="n"/>
    </row>
    <row r="77" ht="18.95" customFormat="1" customHeight="1" s="16">
      <c r="B77" s="39">
        <f>B78+Parameters!$C$9/2</f>
        <v/>
      </c>
      <c r="C77" s="83" t="n"/>
      <c r="D77" s="26" t="n"/>
      <c r="E77" s="26" t="inlineStr">
        <is>
          <t>VSS</t>
        </is>
      </c>
      <c r="F77" s="45" t="n"/>
      <c r="G77" s="45" t="inlineStr">
        <is>
          <t>VSS</t>
        </is>
      </c>
      <c r="H77" s="45" t="n"/>
      <c r="I77" s="25" t="inlineStr">
        <is>
          <t>BP_RXDATA[508]</t>
        </is>
      </c>
      <c r="J77" s="26" t="n"/>
      <c r="K77" s="26" t="inlineStr">
        <is>
          <t>BP_RXDATA[492]</t>
        </is>
      </c>
      <c r="L77" s="26" t="n"/>
      <c r="M77" s="26" t="inlineStr">
        <is>
          <t>BP_RXVLD[7]</t>
        </is>
      </c>
      <c r="N77" s="26" t="n"/>
      <c r="O77" s="26" t="inlineStr">
        <is>
          <t>VSS</t>
        </is>
      </c>
      <c r="P77" s="26" t="n"/>
      <c r="Q77" s="26" t="inlineStr">
        <is>
          <t>BP_RXDATA[455]</t>
        </is>
      </c>
      <c r="R77" s="27" t="n"/>
      <c r="S77" s="25" t="inlineStr">
        <is>
          <t>BP_RXDATA[444]</t>
        </is>
      </c>
      <c r="T77" s="26" t="n"/>
      <c r="U77" s="26" t="inlineStr">
        <is>
          <t>BP_RXDATA[428]</t>
        </is>
      </c>
      <c r="V77" s="26" t="n"/>
      <c r="W77" s="26" t="inlineStr">
        <is>
          <t>BP_RXVLD[6]</t>
        </is>
      </c>
      <c r="X77" s="26" t="n"/>
      <c r="Y77" s="26" t="inlineStr">
        <is>
          <t>VSS</t>
        </is>
      </c>
      <c r="Z77" s="26" t="n"/>
      <c r="AA77" s="26" t="inlineStr">
        <is>
          <t>BP_RXDATA[391]</t>
        </is>
      </c>
      <c r="AB77" s="27" t="n"/>
      <c r="AC77" s="25" t="inlineStr">
        <is>
          <t>BP_RXDATA[380]</t>
        </is>
      </c>
      <c r="AD77" s="26" t="n"/>
      <c r="AE77" s="26" t="inlineStr">
        <is>
          <t>BP_RXDATA[364]</t>
        </is>
      </c>
      <c r="AF77" s="26" t="n"/>
      <c r="AG77" s="26" t="inlineStr">
        <is>
          <t>BP_RXVLD[5]</t>
        </is>
      </c>
      <c r="AH77" s="26" t="n"/>
      <c r="AI77" s="26" t="inlineStr">
        <is>
          <t>VSS</t>
        </is>
      </c>
      <c r="AJ77" s="26" t="n"/>
      <c r="AK77" s="26" t="inlineStr">
        <is>
          <t>BP_RXDATA[327]</t>
        </is>
      </c>
      <c r="AL77" s="27" t="n"/>
      <c r="AM77" s="25" t="inlineStr">
        <is>
          <t>BP_RXDATA[316]</t>
        </is>
      </c>
      <c r="AN77" s="26" t="n"/>
      <c r="AO77" s="26" t="inlineStr">
        <is>
          <t>BP_RXDATA[300]</t>
        </is>
      </c>
      <c r="AP77" s="26" t="n"/>
      <c r="AQ77" s="26" t="inlineStr">
        <is>
          <t>BP_RXVLD[4]</t>
        </is>
      </c>
      <c r="AR77" s="26" t="n"/>
      <c r="AS77" s="26" t="inlineStr">
        <is>
          <t>VSS</t>
        </is>
      </c>
      <c r="AT77" s="26" t="n"/>
      <c r="AU77" s="26" t="inlineStr">
        <is>
          <t>BP_RXDATA[263]</t>
        </is>
      </c>
      <c r="AV77" s="27" t="n"/>
      <c r="AW77" s="25" t="inlineStr">
        <is>
          <t>BP_RXDATA[252]</t>
        </is>
      </c>
      <c r="AX77" s="26" t="n"/>
      <c r="AY77" s="26" t="inlineStr">
        <is>
          <t>BP_RXDATA[236]</t>
        </is>
      </c>
      <c r="AZ77" s="26" t="n"/>
      <c r="BA77" s="26" t="inlineStr">
        <is>
          <t>BP_RXVLD[3]</t>
        </is>
      </c>
      <c r="BB77" s="26" t="n"/>
      <c r="BC77" s="26" t="inlineStr">
        <is>
          <t>VSS</t>
        </is>
      </c>
      <c r="BD77" s="26" t="n"/>
      <c r="BE77" s="26" t="inlineStr">
        <is>
          <t>BP_RXDATA[199]</t>
        </is>
      </c>
      <c r="BF77" s="27" t="n"/>
      <c r="BG77" s="25" t="inlineStr">
        <is>
          <t>BP_RXDATA[188]</t>
        </is>
      </c>
      <c r="BH77" s="26" t="n"/>
      <c r="BI77" s="26" t="inlineStr">
        <is>
          <t>BP_RXDATA[172]</t>
        </is>
      </c>
      <c r="BJ77" s="26" t="n"/>
      <c r="BK77" s="26" t="inlineStr">
        <is>
          <t>BP_RXVLD[2]</t>
        </is>
      </c>
      <c r="BL77" s="26" t="n"/>
      <c r="BM77" s="26" t="inlineStr">
        <is>
          <t>VSS</t>
        </is>
      </c>
      <c r="BN77" s="26" t="n"/>
      <c r="BO77" s="26" t="inlineStr">
        <is>
          <t>BP_RXDATA[135]</t>
        </is>
      </c>
      <c r="BP77" s="27" t="n"/>
      <c r="BQ77" s="25" t="inlineStr">
        <is>
          <t>BP_RXDATA[124]</t>
        </is>
      </c>
      <c r="BR77" s="26" t="n"/>
      <c r="BS77" s="26" t="inlineStr">
        <is>
          <t>BP_RXDATA[108]</t>
        </is>
      </c>
      <c r="BT77" s="26" t="n"/>
      <c r="BU77" s="26" t="inlineStr">
        <is>
          <t>BP_RXVLD[1]</t>
        </is>
      </c>
      <c r="BV77" s="26" t="n"/>
      <c r="BW77" s="26" t="inlineStr">
        <is>
          <t>VSS</t>
        </is>
      </c>
      <c r="BX77" s="26" t="n"/>
      <c r="BY77" s="26" t="inlineStr">
        <is>
          <t>BP_RXDATA[71]</t>
        </is>
      </c>
      <c r="BZ77" s="27" t="n"/>
      <c r="CA77" s="25" t="inlineStr">
        <is>
          <t>BP_RXDATA[60]</t>
        </is>
      </c>
      <c r="CB77" s="26" t="n"/>
      <c r="CC77" s="26" t="inlineStr">
        <is>
          <t>BP_RXDATA[44]</t>
        </is>
      </c>
      <c r="CD77" s="26" t="n"/>
      <c r="CE77" s="26" t="inlineStr">
        <is>
          <t>BP_RXVLD[0]</t>
        </is>
      </c>
      <c r="CF77" s="26" t="n"/>
      <c r="CG77" s="26" t="inlineStr">
        <is>
          <t>VSS</t>
        </is>
      </c>
      <c r="CH77" s="26" t="n"/>
      <c r="CI77" s="26" t="inlineStr">
        <is>
          <t>BP_RXDATA[7]</t>
        </is>
      </c>
      <c r="CJ77" s="27" t="n"/>
      <c r="CK77" s="25" t="inlineStr">
        <is>
          <t>VSS</t>
        </is>
      </c>
      <c r="CL77" s="27" t="n"/>
      <c r="CM77" s="25" t="inlineStr">
        <is>
          <t>VSS</t>
        </is>
      </c>
      <c r="CN77" s="26" t="n"/>
      <c r="CO77" s="26" t="inlineStr">
        <is>
          <t>VSS</t>
        </is>
      </c>
      <c r="CP77" s="26" t="n"/>
      <c r="CQ77" s="26" t="inlineStr">
        <is>
          <t>VSS</t>
        </is>
      </c>
      <c r="CR77" s="26" t="n"/>
      <c r="CS77" s="26" t="inlineStr">
        <is>
          <t>VSS</t>
        </is>
      </c>
      <c r="CT77" s="26" t="n"/>
      <c r="CU77" s="26" t="inlineStr">
        <is>
          <t>VSS</t>
        </is>
      </c>
      <c r="CV77" s="27" t="n"/>
      <c r="CW77" s="26" t="n"/>
    </row>
    <row r="78" ht="18.95" customFormat="1" customHeight="1" s="16">
      <c r="B78" s="39">
        <f>B79+Parameters!$C$9/2</f>
        <v/>
      </c>
      <c r="C78" s="83" t="n"/>
      <c r="D78" s="26" t="inlineStr">
        <is>
          <t>VSS</t>
        </is>
      </c>
      <c r="E78" s="26" t="n"/>
      <c r="F78" s="45" t="inlineStr">
        <is>
          <t>VSS</t>
        </is>
      </c>
      <c r="G78" s="45" t="n"/>
      <c r="H78" s="45" t="inlineStr">
        <is>
          <t>VSS</t>
        </is>
      </c>
      <c r="I78" s="25" t="n"/>
      <c r="J78" s="26" t="inlineStr">
        <is>
          <t>BP_RXDATA[505]</t>
        </is>
      </c>
      <c r="K78" s="26" t="n"/>
      <c r="L78" s="26" t="inlineStr">
        <is>
          <t>BP_RXDATA[488]</t>
        </is>
      </c>
      <c r="M78" s="26" t="n"/>
      <c r="N78" s="26" t="inlineStr">
        <is>
          <t>BP_RXCKP[7]</t>
        </is>
      </c>
      <c r="O78" s="26" t="n"/>
      <c r="P78" s="26" t="inlineStr">
        <is>
          <t>BP_RXDATA[468]</t>
        </is>
      </c>
      <c r="Q78" s="26" t="n"/>
      <c r="R78" s="27" t="inlineStr">
        <is>
          <t>VSS</t>
        </is>
      </c>
      <c r="S78" s="25" t="n"/>
      <c r="T78" s="26" t="inlineStr">
        <is>
          <t>BP_RXDATA[441]</t>
        </is>
      </c>
      <c r="U78" s="26" t="n"/>
      <c r="V78" s="26" t="inlineStr">
        <is>
          <t>BP_RXDATA[424]</t>
        </is>
      </c>
      <c r="W78" s="26" t="n"/>
      <c r="X78" s="26" t="inlineStr">
        <is>
          <t>BP_RXCKP[6]</t>
        </is>
      </c>
      <c r="Y78" s="26" t="n"/>
      <c r="Z78" s="26" t="inlineStr">
        <is>
          <t>BP_RXDATA[404]</t>
        </is>
      </c>
      <c r="AA78" s="26" t="n"/>
      <c r="AB78" s="27" t="inlineStr">
        <is>
          <t>VSS</t>
        </is>
      </c>
      <c r="AC78" s="25" t="n"/>
      <c r="AD78" s="26" t="inlineStr">
        <is>
          <t>BP_RXDATA[377]</t>
        </is>
      </c>
      <c r="AE78" s="26" t="n"/>
      <c r="AF78" s="26" t="inlineStr">
        <is>
          <t>BP_RXDATA[360]</t>
        </is>
      </c>
      <c r="AG78" s="26" t="n"/>
      <c r="AH78" s="26" t="inlineStr">
        <is>
          <t>BP_RXCKP[5]</t>
        </is>
      </c>
      <c r="AI78" s="26" t="n"/>
      <c r="AJ78" s="26" t="inlineStr">
        <is>
          <t>BP_RXDATA[340]</t>
        </is>
      </c>
      <c r="AK78" s="26" t="n"/>
      <c r="AL78" s="27" t="inlineStr">
        <is>
          <t>VSS</t>
        </is>
      </c>
      <c r="AM78" s="25" t="n"/>
      <c r="AN78" s="26" t="inlineStr">
        <is>
          <t>BP_RXDATA[313]</t>
        </is>
      </c>
      <c r="AO78" s="26" t="n"/>
      <c r="AP78" s="26" t="inlineStr">
        <is>
          <t>BP_RXDATA[296]</t>
        </is>
      </c>
      <c r="AQ78" s="26" t="n"/>
      <c r="AR78" s="26" t="inlineStr">
        <is>
          <t>BP_RXCKP[4]</t>
        </is>
      </c>
      <c r="AS78" s="26" t="n"/>
      <c r="AT78" s="26" t="inlineStr">
        <is>
          <t>BP_RXDATA[276]</t>
        </is>
      </c>
      <c r="AU78" s="26" t="n"/>
      <c r="AV78" s="27" t="inlineStr">
        <is>
          <t>VSS</t>
        </is>
      </c>
      <c r="AW78" s="25" t="n"/>
      <c r="AX78" s="26" t="inlineStr">
        <is>
          <t>BP_RXDATA[249]</t>
        </is>
      </c>
      <c r="AY78" s="26" t="n"/>
      <c r="AZ78" s="26" t="inlineStr">
        <is>
          <t>BP_RXDATA[232]</t>
        </is>
      </c>
      <c r="BA78" s="26" t="n"/>
      <c r="BB78" s="26" t="inlineStr">
        <is>
          <t>BP_RXCKP[3]</t>
        </is>
      </c>
      <c r="BC78" s="26" t="n"/>
      <c r="BD78" s="26" t="inlineStr">
        <is>
          <t>BP_RXDATA[212]</t>
        </is>
      </c>
      <c r="BE78" s="26" t="n"/>
      <c r="BF78" s="27" t="inlineStr">
        <is>
          <t>VSS</t>
        </is>
      </c>
      <c r="BG78" s="25" t="n"/>
      <c r="BH78" s="26" t="inlineStr">
        <is>
          <t>BP_RXDATA[185]</t>
        </is>
      </c>
      <c r="BI78" s="26" t="n"/>
      <c r="BJ78" s="26" t="inlineStr">
        <is>
          <t>BP_RXDATA[168]</t>
        </is>
      </c>
      <c r="BK78" s="26" t="n"/>
      <c r="BL78" s="26" t="inlineStr">
        <is>
          <t>BP_RXCKP[2]</t>
        </is>
      </c>
      <c r="BM78" s="26" t="n"/>
      <c r="BN78" s="26" t="inlineStr">
        <is>
          <t>BP_RXDATA[148]</t>
        </is>
      </c>
      <c r="BO78" s="26" t="n"/>
      <c r="BP78" s="27" t="inlineStr">
        <is>
          <t>VSS</t>
        </is>
      </c>
      <c r="BQ78" s="25" t="n"/>
      <c r="BR78" s="26" t="inlineStr">
        <is>
          <t>BP_RXDATA[121]</t>
        </is>
      </c>
      <c r="BS78" s="26" t="n"/>
      <c r="BT78" s="26" t="inlineStr">
        <is>
          <t>BP_RXDATA[104]</t>
        </is>
      </c>
      <c r="BU78" s="26" t="n"/>
      <c r="BV78" s="26" t="inlineStr">
        <is>
          <t>BP_RXCKP[1]</t>
        </is>
      </c>
      <c r="BW78" s="26" t="n"/>
      <c r="BX78" s="26" t="inlineStr">
        <is>
          <t>BP_RXDATA[84]</t>
        </is>
      </c>
      <c r="BY78" s="26" t="n"/>
      <c r="BZ78" s="27" t="inlineStr">
        <is>
          <t>VSS</t>
        </is>
      </c>
      <c r="CA78" s="25" t="n"/>
      <c r="CB78" s="26" t="inlineStr">
        <is>
          <t>BP_RXDATA[57]</t>
        </is>
      </c>
      <c r="CC78" s="26" t="n"/>
      <c r="CD78" s="26" t="inlineStr">
        <is>
          <t>BP_RXDATA[40]</t>
        </is>
      </c>
      <c r="CE78" s="26" t="n"/>
      <c r="CF78" s="26" t="inlineStr">
        <is>
          <t>BP_RXCKP[0]</t>
        </is>
      </c>
      <c r="CG78" s="26" t="n"/>
      <c r="CH78" s="26" t="inlineStr">
        <is>
          <t>BP_RXDATA[20]</t>
        </is>
      </c>
      <c r="CI78" s="26" t="n"/>
      <c r="CJ78" s="27" t="inlineStr">
        <is>
          <t>VSS</t>
        </is>
      </c>
      <c r="CK78" s="25" t="n"/>
      <c r="CL78" s="27" t="inlineStr">
        <is>
          <t>VSS</t>
        </is>
      </c>
      <c r="CM78" s="25" t="n"/>
      <c r="CN78" s="26" t="inlineStr">
        <is>
          <t>VSS</t>
        </is>
      </c>
      <c r="CO78" s="26" t="n"/>
      <c r="CP78" s="26" t="inlineStr">
        <is>
          <t>VSS</t>
        </is>
      </c>
      <c r="CQ78" s="26" t="n"/>
      <c r="CR78" s="26" t="inlineStr">
        <is>
          <t>VSS</t>
        </is>
      </c>
      <c r="CS78" s="26" t="n"/>
      <c r="CT78" s="26" t="inlineStr">
        <is>
          <t>VSS</t>
        </is>
      </c>
      <c r="CU78" s="26" t="n"/>
      <c r="CV78" s="27" t="inlineStr">
        <is>
          <t>VSS</t>
        </is>
      </c>
      <c r="CW78" s="26" t="n"/>
    </row>
    <row r="79" ht="18.95" customFormat="1" customHeight="1" s="16">
      <c r="B79" s="39">
        <f>B80+Parameters!$C$9/2</f>
        <v/>
      </c>
      <c r="C79" s="83" t="n"/>
      <c r="D79" s="26" t="n"/>
      <c r="E79" s="26" t="inlineStr">
        <is>
          <t>VSS</t>
        </is>
      </c>
      <c r="F79" s="45" t="n"/>
      <c r="G79" s="45" t="inlineStr">
        <is>
          <t>VSS</t>
        </is>
      </c>
      <c r="H79" s="45" t="n"/>
      <c r="I79" s="25" t="inlineStr">
        <is>
          <t>BP_RXDATA[507]</t>
        </is>
      </c>
      <c r="J79" s="26" t="n"/>
      <c r="K79" s="26" t="inlineStr">
        <is>
          <t>BP_RXDATA[491]</t>
        </is>
      </c>
      <c r="L79" s="26" t="n"/>
      <c r="M79" s="26" t="inlineStr">
        <is>
          <t>BP_RXVLDRD[7]</t>
        </is>
      </c>
      <c r="N79" s="26" t="n"/>
      <c r="O79" s="26" t="inlineStr">
        <is>
          <t>BP_RXDATA[471]</t>
        </is>
      </c>
      <c r="P79" s="26" t="n"/>
      <c r="Q79" s="26" t="inlineStr">
        <is>
          <t>BP_RXDATA[454]</t>
        </is>
      </c>
      <c r="R79" s="27" t="n"/>
      <c r="S79" s="25" t="inlineStr">
        <is>
          <t>BP_RXDATA[443]</t>
        </is>
      </c>
      <c r="T79" s="26" t="n"/>
      <c r="U79" s="26" t="inlineStr">
        <is>
          <t>BP_RXDATA[427]</t>
        </is>
      </c>
      <c r="V79" s="26" t="n"/>
      <c r="W79" s="26" t="inlineStr">
        <is>
          <t>BP_RXVLDRD[6]</t>
        </is>
      </c>
      <c r="X79" s="26" t="n"/>
      <c r="Y79" s="26" t="inlineStr">
        <is>
          <t>BP_RXDATA[407]</t>
        </is>
      </c>
      <c r="Z79" s="26" t="n"/>
      <c r="AA79" s="26" t="inlineStr">
        <is>
          <t>BP_RXDATA[390]</t>
        </is>
      </c>
      <c r="AB79" s="27" t="n"/>
      <c r="AC79" s="25" t="inlineStr">
        <is>
          <t>BP_RXDATA[379]</t>
        </is>
      </c>
      <c r="AD79" s="26" t="n"/>
      <c r="AE79" s="26" t="inlineStr">
        <is>
          <t>BP_RXDATA[363]</t>
        </is>
      </c>
      <c r="AF79" s="26" t="n"/>
      <c r="AG79" s="26" t="inlineStr">
        <is>
          <t>BP_RXVLDRD[5]</t>
        </is>
      </c>
      <c r="AH79" s="26" t="n"/>
      <c r="AI79" s="26" t="inlineStr">
        <is>
          <t>BP_RXDATA[343]</t>
        </is>
      </c>
      <c r="AJ79" s="26" t="n"/>
      <c r="AK79" s="26" t="inlineStr">
        <is>
          <t>BP_RXDATA[326]</t>
        </is>
      </c>
      <c r="AL79" s="27" t="n"/>
      <c r="AM79" s="25" t="inlineStr">
        <is>
          <t>BP_RXDATA[315]</t>
        </is>
      </c>
      <c r="AN79" s="26" t="n"/>
      <c r="AO79" s="26" t="inlineStr">
        <is>
          <t>BP_RXDATA[299]</t>
        </is>
      </c>
      <c r="AP79" s="26" t="n"/>
      <c r="AQ79" s="26" t="inlineStr">
        <is>
          <t>BP_RXVLDRD[4]</t>
        </is>
      </c>
      <c r="AR79" s="26" t="n"/>
      <c r="AS79" s="26" t="inlineStr">
        <is>
          <t>BP_RXDATA[279]</t>
        </is>
      </c>
      <c r="AT79" s="26" t="n"/>
      <c r="AU79" s="26" t="inlineStr">
        <is>
          <t>BP_RXDATA[262]</t>
        </is>
      </c>
      <c r="AV79" s="27" t="n"/>
      <c r="AW79" s="25" t="inlineStr">
        <is>
          <t>BP_RXDATA[251]</t>
        </is>
      </c>
      <c r="AX79" s="26" t="n"/>
      <c r="AY79" s="26" t="inlineStr">
        <is>
          <t>BP_RXDATA[235]</t>
        </is>
      </c>
      <c r="AZ79" s="26" t="n"/>
      <c r="BA79" s="26" t="inlineStr">
        <is>
          <t>BP_RXVLDRD[3]</t>
        </is>
      </c>
      <c r="BB79" s="26" t="n"/>
      <c r="BC79" s="26" t="inlineStr">
        <is>
          <t>BP_RXDATA[215]</t>
        </is>
      </c>
      <c r="BD79" s="26" t="n"/>
      <c r="BE79" s="26" t="inlineStr">
        <is>
          <t>BP_RXDATA[198]</t>
        </is>
      </c>
      <c r="BF79" s="27" t="n"/>
      <c r="BG79" s="25" t="inlineStr">
        <is>
          <t>BP_RXDATA[187]</t>
        </is>
      </c>
      <c r="BH79" s="26" t="n"/>
      <c r="BI79" s="26" t="inlineStr">
        <is>
          <t>BP_RXDATA[171]</t>
        </is>
      </c>
      <c r="BJ79" s="26" t="n"/>
      <c r="BK79" s="26" t="inlineStr">
        <is>
          <t>BP_RXVLDRD[2]</t>
        </is>
      </c>
      <c r="BL79" s="26" t="n"/>
      <c r="BM79" s="26" t="inlineStr">
        <is>
          <t>BP_RXDATA[151]</t>
        </is>
      </c>
      <c r="BN79" s="26" t="n"/>
      <c r="BO79" s="26" t="inlineStr">
        <is>
          <t>BP_RXDATA[134]</t>
        </is>
      </c>
      <c r="BP79" s="27" t="n"/>
      <c r="BQ79" s="25" t="inlineStr">
        <is>
          <t>BP_RXDATA[123]</t>
        </is>
      </c>
      <c r="BR79" s="26" t="n"/>
      <c r="BS79" s="26" t="inlineStr">
        <is>
          <t>BP_RXDATA[107]</t>
        </is>
      </c>
      <c r="BT79" s="26" t="n"/>
      <c r="BU79" s="26" t="inlineStr">
        <is>
          <t>BP_RXVLDRD[1]</t>
        </is>
      </c>
      <c r="BV79" s="26" t="n"/>
      <c r="BW79" s="26" t="inlineStr">
        <is>
          <t>BP_RXDATA[87]</t>
        </is>
      </c>
      <c r="BX79" s="26" t="n"/>
      <c r="BY79" s="26" t="inlineStr">
        <is>
          <t>BP_RXDATA[70]</t>
        </is>
      </c>
      <c r="BZ79" s="27" t="n"/>
      <c r="CA79" s="25" t="inlineStr">
        <is>
          <t>BP_RXDATA[59]</t>
        </is>
      </c>
      <c r="CB79" s="26" t="n"/>
      <c r="CC79" s="26" t="inlineStr">
        <is>
          <t>BP_RXDATA[43]</t>
        </is>
      </c>
      <c r="CD79" s="26" t="n"/>
      <c r="CE79" s="26" t="inlineStr">
        <is>
          <t>BP_RXVLDRD[0]</t>
        </is>
      </c>
      <c r="CF79" s="26" t="n"/>
      <c r="CG79" s="26" t="inlineStr">
        <is>
          <t>BP_RXDATA[23]</t>
        </is>
      </c>
      <c r="CH79" s="26" t="n"/>
      <c r="CI79" s="26" t="inlineStr">
        <is>
          <t>BP_RXDATA[6]</t>
        </is>
      </c>
      <c r="CJ79" s="27" t="n"/>
      <c r="CK79" s="25" t="inlineStr">
        <is>
          <t>VSS</t>
        </is>
      </c>
      <c r="CL79" s="27" t="n"/>
      <c r="CM79" s="25" t="inlineStr">
        <is>
          <t>VSS</t>
        </is>
      </c>
      <c r="CN79" s="26" t="n"/>
      <c r="CO79" s="26" t="inlineStr">
        <is>
          <t>VSS</t>
        </is>
      </c>
      <c r="CP79" s="26" t="n"/>
      <c r="CQ79" s="26" t="inlineStr">
        <is>
          <t>VSS</t>
        </is>
      </c>
      <c r="CR79" s="26" t="n"/>
      <c r="CS79" s="26" t="inlineStr">
        <is>
          <t>VSS</t>
        </is>
      </c>
      <c r="CT79" s="26" t="n"/>
      <c r="CU79" s="26" t="inlineStr">
        <is>
          <t>VSS</t>
        </is>
      </c>
      <c r="CV79" s="27" t="n"/>
      <c r="CW79" s="26" t="n"/>
    </row>
    <row r="80" ht="18.95" customFormat="1" customHeight="1" s="16">
      <c r="B80" s="39">
        <f>B81+Parameters!$C$9/2</f>
        <v/>
      </c>
      <c r="C80" s="83" t="n"/>
      <c r="D80" s="26" t="inlineStr">
        <is>
          <t>VSS</t>
        </is>
      </c>
      <c r="E80" s="26" t="n"/>
      <c r="F80" s="45" t="inlineStr">
        <is>
          <t>VSS</t>
        </is>
      </c>
      <c r="G80" s="45" t="n"/>
      <c r="H80" s="45" t="inlineStr">
        <is>
          <t>VSS</t>
        </is>
      </c>
      <c r="I80" s="25" t="n"/>
      <c r="J80" s="26" t="inlineStr">
        <is>
          <t>BP_RXDATA[506]</t>
        </is>
      </c>
      <c r="K80" s="26" t="n"/>
      <c r="L80" s="26" t="inlineStr">
        <is>
          <t>BP_RXDATA[489]</t>
        </is>
      </c>
      <c r="M80" s="26" t="n"/>
      <c r="N80" s="26" t="inlineStr">
        <is>
          <t>VSS</t>
        </is>
      </c>
      <c r="O80" s="26" t="n"/>
      <c r="P80" s="26" t="inlineStr">
        <is>
          <t>BP_RXDATA[469]</t>
        </is>
      </c>
      <c r="Q80" s="26" t="n"/>
      <c r="R80" s="27" t="inlineStr">
        <is>
          <t>BP_RXDATA[452]</t>
        </is>
      </c>
      <c r="S80" s="25" t="n"/>
      <c r="T80" s="26" t="inlineStr">
        <is>
          <t>BP_RXDATA[442]</t>
        </is>
      </c>
      <c r="U80" s="26" t="n"/>
      <c r="V80" s="26" t="inlineStr">
        <is>
          <t>BP_RXDATA[425]</t>
        </is>
      </c>
      <c r="W80" s="26" t="n"/>
      <c r="X80" s="26" t="inlineStr">
        <is>
          <t>VSS</t>
        </is>
      </c>
      <c r="Y80" s="26" t="n"/>
      <c r="Z80" s="26" t="inlineStr">
        <is>
          <t>BP_RXDATA[405]</t>
        </is>
      </c>
      <c r="AA80" s="26" t="n"/>
      <c r="AB80" s="27" t="inlineStr">
        <is>
          <t>BP_RXDATA[388]</t>
        </is>
      </c>
      <c r="AC80" s="25" t="n"/>
      <c r="AD80" s="26" t="inlineStr">
        <is>
          <t>BP_RXDATA[378]</t>
        </is>
      </c>
      <c r="AE80" s="26" t="n"/>
      <c r="AF80" s="26" t="inlineStr">
        <is>
          <t>BP_RXDATA[361]</t>
        </is>
      </c>
      <c r="AG80" s="26" t="n"/>
      <c r="AH80" s="26" t="inlineStr">
        <is>
          <t>VSS</t>
        </is>
      </c>
      <c r="AI80" s="26" t="n"/>
      <c r="AJ80" s="26" t="inlineStr">
        <is>
          <t>BP_RXDATA[341]</t>
        </is>
      </c>
      <c r="AK80" s="26" t="n"/>
      <c r="AL80" s="27" t="inlineStr">
        <is>
          <t>BP_RXDATA[324]</t>
        </is>
      </c>
      <c r="AM80" s="25" t="n"/>
      <c r="AN80" s="26" t="inlineStr">
        <is>
          <t>BP_RXDATA[314]</t>
        </is>
      </c>
      <c r="AO80" s="26" t="n"/>
      <c r="AP80" s="26" t="inlineStr">
        <is>
          <t>BP_RXDATA[297]</t>
        </is>
      </c>
      <c r="AQ80" s="26" t="n"/>
      <c r="AR80" s="26" t="inlineStr">
        <is>
          <t>VSS</t>
        </is>
      </c>
      <c r="AS80" s="26" t="n"/>
      <c r="AT80" s="26" t="inlineStr">
        <is>
          <t>BP_RXDATA[277]</t>
        </is>
      </c>
      <c r="AU80" s="26" t="n"/>
      <c r="AV80" s="27" t="inlineStr">
        <is>
          <t>BP_RXDATA[260]</t>
        </is>
      </c>
      <c r="AW80" s="25" t="n"/>
      <c r="AX80" s="26" t="inlineStr">
        <is>
          <t>BP_RXDATA[250]</t>
        </is>
      </c>
      <c r="AY80" s="26" t="n"/>
      <c r="AZ80" s="26" t="inlineStr">
        <is>
          <t>BP_RXDATA[233]</t>
        </is>
      </c>
      <c r="BA80" s="26" t="n"/>
      <c r="BB80" s="26" t="inlineStr">
        <is>
          <t>VSS</t>
        </is>
      </c>
      <c r="BC80" s="26" t="n"/>
      <c r="BD80" s="26" t="inlineStr">
        <is>
          <t>BP_RXDATA[213]</t>
        </is>
      </c>
      <c r="BE80" s="26" t="n"/>
      <c r="BF80" s="27" t="inlineStr">
        <is>
          <t>BP_RXDATA[196]</t>
        </is>
      </c>
      <c r="BG80" s="25" t="n"/>
      <c r="BH80" s="26" t="inlineStr">
        <is>
          <t>BP_RXDATA[186]</t>
        </is>
      </c>
      <c r="BI80" s="26" t="n"/>
      <c r="BJ80" s="26" t="inlineStr">
        <is>
          <t>BP_RXDATA[169]</t>
        </is>
      </c>
      <c r="BK80" s="26" t="n"/>
      <c r="BL80" s="26" t="inlineStr">
        <is>
          <t>VSS</t>
        </is>
      </c>
      <c r="BM80" s="26" t="n"/>
      <c r="BN80" s="26" t="inlineStr">
        <is>
          <t>BP_RXDATA[149]</t>
        </is>
      </c>
      <c r="BO80" s="26" t="n"/>
      <c r="BP80" s="27" t="inlineStr">
        <is>
          <t>BP_RXDATA[132]</t>
        </is>
      </c>
      <c r="BQ80" s="25" t="n"/>
      <c r="BR80" s="26" t="inlineStr">
        <is>
          <t>BP_RXDATA[122]</t>
        </is>
      </c>
      <c r="BS80" s="26" t="n"/>
      <c r="BT80" s="26" t="inlineStr">
        <is>
          <t>BP_RXDATA[105]</t>
        </is>
      </c>
      <c r="BU80" s="26" t="n"/>
      <c r="BV80" s="26" t="inlineStr">
        <is>
          <t>VSS</t>
        </is>
      </c>
      <c r="BW80" s="26" t="n"/>
      <c r="BX80" s="26" t="inlineStr">
        <is>
          <t>BP_RXDATA[85]</t>
        </is>
      </c>
      <c r="BY80" s="26" t="n"/>
      <c r="BZ80" s="27" t="inlineStr">
        <is>
          <t>BP_RXDATA[68]</t>
        </is>
      </c>
      <c r="CA80" s="25" t="n"/>
      <c r="CB80" s="26" t="inlineStr">
        <is>
          <t>BP_RXDATA[58]</t>
        </is>
      </c>
      <c r="CC80" s="26" t="n"/>
      <c r="CD80" s="26" t="inlineStr">
        <is>
          <t>BP_RXDATA[41]</t>
        </is>
      </c>
      <c r="CE80" s="26" t="n"/>
      <c r="CF80" s="26" t="inlineStr">
        <is>
          <t>VSS</t>
        </is>
      </c>
      <c r="CG80" s="26" t="n"/>
      <c r="CH80" s="26" t="inlineStr">
        <is>
          <t>BP_RXDATA[21]</t>
        </is>
      </c>
      <c r="CI80" s="26" t="n"/>
      <c r="CJ80" s="27" t="inlineStr">
        <is>
          <t>BP_RXDATA[4]</t>
        </is>
      </c>
      <c r="CK80" s="25" t="n"/>
      <c r="CL80" s="27" t="inlineStr">
        <is>
          <t>VSS</t>
        </is>
      </c>
      <c r="CM80" s="25" t="n"/>
      <c r="CN80" s="26" t="inlineStr">
        <is>
          <t>VSS</t>
        </is>
      </c>
      <c r="CO80" s="26" t="n"/>
      <c r="CP80" s="26" t="inlineStr">
        <is>
          <t>VSS</t>
        </is>
      </c>
      <c r="CQ80" s="26" t="n"/>
      <c r="CR80" s="26" t="inlineStr">
        <is>
          <t>VSS</t>
        </is>
      </c>
      <c r="CS80" s="26" t="n"/>
      <c r="CT80" s="26" t="inlineStr">
        <is>
          <t>VSS</t>
        </is>
      </c>
      <c r="CU80" s="26" t="n"/>
      <c r="CV80" s="27" t="inlineStr">
        <is>
          <t>VSS</t>
        </is>
      </c>
      <c r="CW80" s="26" t="n"/>
    </row>
    <row r="81" ht="18.95" customFormat="1" customHeight="1" s="16">
      <c r="B81" s="39">
        <f>B82+Parameters!$C$9/2</f>
        <v/>
      </c>
      <c r="C81" s="83" t="n"/>
      <c r="D81" s="26" t="n"/>
      <c r="E81" s="26" t="inlineStr">
        <is>
          <t>VSS</t>
        </is>
      </c>
      <c r="F81" s="45" t="n"/>
      <c r="G81" s="45" t="inlineStr">
        <is>
          <t>VSS</t>
        </is>
      </c>
      <c r="H81" s="45" t="n"/>
      <c r="I81" s="25" t="inlineStr">
        <is>
          <t>VSS</t>
        </is>
      </c>
      <c r="J81" s="26" t="n"/>
      <c r="K81" s="26" t="inlineStr">
        <is>
          <t>BP_RXDATA[490]</t>
        </is>
      </c>
      <c r="L81" s="26" t="n"/>
      <c r="M81" s="26" t="inlineStr">
        <is>
          <t>VCCIO</t>
        </is>
      </c>
      <c r="N81" s="26" t="n"/>
      <c r="O81" s="26" t="inlineStr">
        <is>
          <t>BP_RXDATA[470]</t>
        </is>
      </c>
      <c r="P81" s="26" t="n"/>
      <c r="Q81" s="26" t="inlineStr">
        <is>
          <t>BP_RXDATA[453]</t>
        </is>
      </c>
      <c r="R81" s="27" t="n"/>
      <c r="S81" s="25" t="inlineStr">
        <is>
          <t>VSS</t>
        </is>
      </c>
      <c r="T81" s="26" t="n"/>
      <c r="U81" s="26" t="inlineStr">
        <is>
          <t>BP_RXDATA[426]</t>
        </is>
      </c>
      <c r="V81" s="26" t="n"/>
      <c r="W81" s="26" t="inlineStr">
        <is>
          <t>VCCIO</t>
        </is>
      </c>
      <c r="X81" s="26" t="n"/>
      <c r="Y81" s="26" t="inlineStr">
        <is>
          <t>BP_RXDATA[406]</t>
        </is>
      </c>
      <c r="Z81" s="26" t="n"/>
      <c r="AA81" s="26" t="inlineStr">
        <is>
          <t>BP_RXDATA[389]</t>
        </is>
      </c>
      <c r="AB81" s="27" t="n"/>
      <c r="AC81" s="25" t="inlineStr">
        <is>
          <t>VSS</t>
        </is>
      </c>
      <c r="AD81" s="26" t="n"/>
      <c r="AE81" s="26" t="inlineStr">
        <is>
          <t>BP_RXDATA[362]</t>
        </is>
      </c>
      <c r="AF81" s="26" t="n"/>
      <c r="AG81" s="26" t="inlineStr">
        <is>
          <t>VCCIO</t>
        </is>
      </c>
      <c r="AH81" s="26" t="n"/>
      <c r="AI81" s="26" t="inlineStr">
        <is>
          <t>BP_RXDATA[342]</t>
        </is>
      </c>
      <c r="AJ81" s="26" t="n"/>
      <c r="AK81" s="26" t="inlineStr">
        <is>
          <t>BP_RXDATA[325]</t>
        </is>
      </c>
      <c r="AL81" s="27" t="n"/>
      <c r="AM81" s="25" t="inlineStr">
        <is>
          <t>VSS</t>
        </is>
      </c>
      <c r="AN81" s="26" t="n"/>
      <c r="AO81" s="26" t="inlineStr">
        <is>
          <t>BP_RXDATA[298]</t>
        </is>
      </c>
      <c r="AP81" s="26" t="n"/>
      <c r="AQ81" s="26" t="inlineStr">
        <is>
          <t>VCCIO</t>
        </is>
      </c>
      <c r="AR81" s="26" t="n"/>
      <c r="AS81" s="26" t="inlineStr">
        <is>
          <t>BP_RXDATA[278]</t>
        </is>
      </c>
      <c r="AT81" s="26" t="n"/>
      <c r="AU81" s="26" t="inlineStr">
        <is>
          <t>BP_RXDATA[261]</t>
        </is>
      </c>
      <c r="AV81" s="27" t="n"/>
      <c r="AW81" s="25" t="inlineStr">
        <is>
          <t>VSS</t>
        </is>
      </c>
      <c r="AX81" s="26" t="n"/>
      <c r="AY81" s="26" t="inlineStr">
        <is>
          <t>BP_RXDATA[234]</t>
        </is>
      </c>
      <c r="AZ81" s="26" t="n"/>
      <c r="BA81" s="26" t="inlineStr">
        <is>
          <t>VCCIO</t>
        </is>
      </c>
      <c r="BB81" s="26" t="n"/>
      <c r="BC81" s="26" t="inlineStr">
        <is>
          <t>BP_RXDATA[214]</t>
        </is>
      </c>
      <c r="BD81" s="26" t="n"/>
      <c r="BE81" s="26" t="inlineStr">
        <is>
          <t>BP_RXDATA[197]</t>
        </is>
      </c>
      <c r="BF81" s="27" t="n"/>
      <c r="BG81" s="25" t="inlineStr">
        <is>
          <t>VSS</t>
        </is>
      </c>
      <c r="BH81" s="26" t="n"/>
      <c r="BI81" s="26" t="inlineStr">
        <is>
          <t>BP_RXDATA[170]</t>
        </is>
      </c>
      <c r="BJ81" s="26" t="n"/>
      <c r="BK81" s="26" t="inlineStr">
        <is>
          <t>VCCIO</t>
        </is>
      </c>
      <c r="BL81" s="26" t="n"/>
      <c r="BM81" s="26" t="inlineStr">
        <is>
          <t>BP_RXDATA[150]</t>
        </is>
      </c>
      <c r="BN81" s="26" t="n"/>
      <c r="BO81" s="26" t="inlineStr">
        <is>
          <t>BP_RXDATA[133]</t>
        </is>
      </c>
      <c r="BP81" s="27" t="n"/>
      <c r="BQ81" s="25" t="inlineStr">
        <is>
          <t>VSS</t>
        </is>
      </c>
      <c r="BR81" s="26" t="n"/>
      <c r="BS81" s="26" t="inlineStr">
        <is>
          <t>BP_RXDATA[106]</t>
        </is>
      </c>
      <c r="BT81" s="26" t="n"/>
      <c r="BU81" s="26" t="inlineStr">
        <is>
          <t>VCCIO</t>
        </is>
      </c>
      <c r="BV81" s="26" t="n"/>
      <c r="BW81" s="26" t="inlineStr">
        <is>
          <t>BP_RXDATA[86]</t>
        </is>
      </c>
      <c r="BX81" s="26" t="n"/>
      <c r="BY81" s="26" t="inlineStr">
        <is>
          <t>BP_RXDATA[69]</t>
        </is>
      </c>
      <c r="BZ81" s="27" t="n"/>
      <c r="CA81" s="25" t="inlineStr">
        <is>
          <t>VSS</t>
        </is>
      </c>
      <c r="CB81" s="26" t="n"/>
      <c r="CC81" s="26" t="inlineStr">
        <is>
          <t>BP_RXDATA[42]</t>
        </is>
      </c>
      <c r="CD81" s="26" t="n"/>
      <c r="CE81" s="26" t="inlineStr">
        <is>
          <t>VCCIO</t>
        </is>
      </c>
      <c r="CF81" s="26" t="n"/>
      <c r="CG81" s="26" t="inlineStr">
        <is>
          <t>BP_RXDATA[22]</t>
        </is>
      </c>
      <c r="CH81" s="26" t="n"/>
      <c r="CI81" s="26" t="inlineStr">
        <is>
          <t>BP_RXDATA[5]</t>
        </is>
      </c>
      <c r="CJ81" s="27" t="n"/>
      <c r="CK81" s="25" t="inlineStr">
        <is>
          <t>VSS</t>
        </is>
      </c>
      <c r="CL81" s="27" t="n"/>
      <c r="CM81" s="25" t="inlineStr">
        <is>
          <t>VSS</t>
        </is>
      </c>
      <c r="CN81" s="26" t="n"/>
      <c r="CO81" s="26" t="inlineStr">
        <is>
          <t>VSS</t>
        </is>
      </c>
      <c r="CP81" s="26" t="n"/>
      <c r="CQ81" s="26" t="inlineStr">
        <is>
          <t>ESD_VCCIO</t>
        </is>
      </c>
      <c r="CR81" s="26" t="n"/>
      <c r="CS81" s="26" t="inlineStr">
        <is>
          <t>VSS</t>
        </is>
      </c>
      <c r="CT81" s="26" t="n"/>
      <c r="CU81" s="26" t="inlineStr">
        <is>
          <t>VSS</t>
        </is>
      </c>
      <c r="CV81" s="27" t="n"/>
      <c r="CW81" s="26" t="n"/>
    </row>
    <row r="82" ht="18.95" customFormat="1" customHeight="1" s="16">
      <c r="B82" s="39">
        <f>B83+Parameters!$C$9/2</f>
        <v/>
      </c>
      <c r="C82" s="83" t="n"/>
      <c r="D82" s="26" t="inlineStr">
        <is>
          <t>VSS</t>
        </is>
      </c>
      <c r="E82" s="26" t="n"/>
      <c r="F82" s="45" t="inlineStr">
        <is>
          <t>VSS</t>
        </is>
      </c>
      <c r="G82" s="45" t="n"/>
      <c r="H82" s="45" t="inlineStr">
        <is>
          <t>VSS</t>
        </is>
      </c>
      <c r="I82" s="25" t="n"/>
      <c r="J82" s="26" t="inlineStr">
        <is>
          <t>VCCIO</t>
        </is>
      </c>
      <c r="K82" s="26" t="n"/>
      <c r="L82" s="26" t="inlineStr">
        <is>
          <t>VCCIO</t>
        </is>
      </c>
      <c r="M82" s="26" t="n"/>
      <c r="N82" s="26" t="inlineStr">
        <is>
          <t>VCCIO</t>
        </is>
      </c>
      <c r="O82" s="26" t="n"/>
      <c r="P82" s="26" t="inlineStr">
        <is>
          <t>VCCIO</t>
        </is>
      </c>
      <c r="Q82" s="26" t="n"/>
      <c r="R82" s="27" t="inlineStr">
        <is>
          <t>VCCIO</t>
        </is>
      </c>
      <c r="S82" s="25" t="n"/>
      <c r="T82" s="26" t="inlineStr">
        <is>
          <t>VCCIO</t>
        </is>
      </c>
      <c r="U82" s="26" t="n"/>
      <c r="V82" s="26" t="inlineStr">
        <is>
          <t>VCCIO</t>
        </is>
      </c>
      <c r="W82" s="26" t="n"/>
      <c r="X82" s="26" t="inlineStr">
        <is>
          <t>VCCIO</t>
        </is>
      </c>
      <c r="Y82" s="26" t="n"/>
      <c r="Z82" s="26" t="inlineStr">
        <is>
          <t>VCCIO</t>
        </is>
      </c>
      <c r="AA82" s="26" t="n"/>
      <c r="AB82" s="27" t="inlineStr">
        <is>
          <t>VCCIO</t>
        </is>
      </c>
      <c r="AC82" s="25" t="n"/>
      <c r="AD82" s="26" t="inlineStr">
        <is>
          <t>VCCIO</t>
        </is>
      </c>
      <c r="AE82" s="26" t="n"/>
      <c r="AF82" s="26" t="inlineStr">
        <is>
          <t>VCCIO</t>
        </is>
      </c>
      <c r="AG82" s="26" t="n"/>
      <c r="AH82" s="26" t="inlineStr">
        <is>
          <t>VCCIO</t>
        </is>
      </c>
      <c r="AI82" s="26" t="n"/>
      <c r="AJ82" s="26" t="inlineStr">
        <is>
          <t>VCCIO</t>
        </is>
      </c>
      <c r="AK82" s="26" t="n"/>
      <c r="AL82" s="27" t="inlineStr">
        <is>
          <t>VCCIO</t>
        </is>
      </c>
      <c r="AM82" s="25" t="n"/>
      <c r="AN82" s="26" t="inlineStr">
        <is>
          <t>VCCIO</t>
        </is>
      </c>
      <c r="AO82" s="26" t="n"/>
      <c r="AP82" s="26" t="inlineStr">
        <is>
          <t>VCCIO</t>
        </is>
      </c>
      <c r="AQ82" s="26" t="n"/>
      <c r="AR82" s="26" t="inlineStr">
        <is>
          <t>VCCIO</t>
        </is>
      </c>
      <c r="AS82" s="26" t="n"/>
      <c r="AT82" s="26" t="inlineStr">
        <is>
          <t>VCCIO</t>
        </is>
      </c>
      <c r="AU82" s="26" t="n"/>
      <c r="AV82" s="27" t="inlineStr">
        <is>
          <t>VCCIO</t>
        </is>
      </c>
      <c r="AW82" s="25" t="n"/>
      <c r="AX82" s="26" t="inlineStr">
        <is>
          <t>VCCIO</t>
        </is>
      </c>
      <c r="AY82" s="26" t="n"/>
      <c r="AZ82" s="26" t="inlineStr">
        <is>
          <t>VCCIO</t>
        </is>
      </c>
      <c r="BA82" s="26" t="n"/>
      <c r="BB82" s="26" t="inlineStr">
        <is>
          <t>VCCIO</t>
        </is>
      </c>
      <c r="BC82" s="26" t="n"/>
      <c r="BD82" s="26" t="inlineStr">
        <is>
          <t>VCCIO</t>
        </is>
      </c>
      <c r="BE82" s="26" t="n"/>
      <c r="BF82" s="27" t="inlineStr">
        <is>
          <t>VCCIO</t>
        </is>
      </c>
      <c r="BG82" s="25" t="n"/>
      <c r="BH82" s="26" t="inlineStr">
        <is>
          <t>VCCIO</t>
        </is>
      </c>
      <c r="BI82" s="26" t="n"/>
      <c r="BJ82" s="26" t="inlineStr">
        <is>
          <t>VCCIO</t>
        </is>
      </c>
      <c r="BK82" s="26" t="n"/>
      <c r="BL82" s="26" t="inlineStr">
        <is>
          <t>VCCIO</t>
        </is>
      </c>
      <c r="BM82" s="26" t="n"/>
      <c r="BN82" s="26" t="inlineStr">
        <is>
          <t>VCCIO</t>
        </is>
      </c>
      <c r="BO82" s="26" t="n"/>
      <c r="BP82" s="27" t="inlineStr">
        <is>
          <t>VCCIO</t>
        </is>
      </c>
      <c r="BQ82" s="25" t="n"/>
      <c r="BR82" s="26" t="inlineStr">
        <is>
          <t>VCCIO</t>
        </is>
      </c>
      <c r="BS82" s="26" t="n"/>
      <c r="BT82" s="26" t="inlineStr">
        <is>
          <t>VCCIO</t>
        </is>
      </c>
      <c r="BU82" s="26" t="n"/>
      <c r="BV82" s="26" t="inlineStr">
        <is>
          <t>VCCIO</t>
        </is>
      </c>
      <c r="BW82" s="26" t="n"/>
      <c r="BX82" s="26" t="inlineStr">
        <is>
          <t>VCCIO</t>
        </is>
      </c>
      <c r="BY82" s="26" t="n"/>
      <c r="BZ82" s="27" t="inlineStr">
        <is>
          <t>VCCIO</t>
        </is>
      </c>
      <c r="CA82" s="25" t="n"/>
      <c r="CB82" s="26" t="inlineStr">
        <is>
          <t>VCCIO</t>
        </is>
      </c>
      <c r="CC82" s="26" t="n"/>
      <c r="CD82" s="26" t="inlineStr">
        <is>
          <t>VCCIO</t>
        </is>
      </c>
      <c r="CE82" s="26" t="n"/>
      <c r="CF82" s="26" t="inlineStr">
        <is>
          <t>VCCIO</t>
        </is>
      </c>
      <c r="CG82" s="26" t="n"/>
      <c r="CH82" s="26" t="inlineStr">
        <is>
          <t>VCCIO</t>
        </is>
      </c>
      <c r="CI82" s="26" t="n"/>
      <c r="CJ82" s="27" t="inlineStr">
        <is>
          <t>VCCIO</t>
        </is>
      </c>
      <c r="CK82" s="25" t="n"/>
      <c r="CL82" s="27" t="inlineStr">
        <is>
          <t>VSS</t>
        </is>
      </c>
      <c r="CM82" s="25" t="n"/>
      <c r="CN82" s="26" t="inlineStr">
        <is>
          <t>ESD_VCCIO</t>
        </is>
      </c>
      <c r="CO82" s="26" t="n"/>
      <c r="CP82" s="26" t="inlineStr">
        <is>
          <t>ESD_VCCIO</t>
        </is>
      </c>
      <c r="CQ82" s="26" t="n"/>
      <c r="CR82" s="26" t="inlineStr">
        <is>
          <t>ESD_VCCIO</t>
        </is>
      </c>
      <c r="CS82" s="26" t="n"/>
      <c r="CT82" s="26" t="inlineStr">
        <is>
          <t>ESD_VCCIO</t>
        </is>
      </c>
      <c r="CU82" s="26" t="n"/>
      <c r="CV82" s="27" t="inlineStr">
        <is>
          <t>ESD_VCCIO</t>
        </is>
      </c>
      <c r="CW82" s="26" t="n"/>
    </row>
    <row r="83" ht="18.95" customFormat="1" customHeight="1" s="16">
      <c r="B83" s="39">
        <f>B84+Parameters!$C$9/2</f>
        <v/>
      </c>
      <c r="C83" s="83" t="n"/>
      <c r="D83" s="26" t="n"/>
      <c r="E83" s="26" t="inlineStr">
        <is>
          <t>VSS</t>
        </is>
      </c>
      <c r="F83" s="45" t="n"/>
      <c r="G83" s="45" t="inlineStr">
        <is>
          <t>VSS</t>
        </is>
      </c>
      <c r="H83" s="45" t="n"/>
      <c r="I83" s="25" t="inlineStr">
        <is>
          <t>VCCIO</t>
        </is>
      </c>
      <c r="J83" s="26" t="n"/>
      <c r="K83" s="26" t="inlineStr">
        <is>
          <t>BP_TXDATA[469]</t>
        </is>
      </c>
      <c r="L83" s="26" t="n"/>
      <c r="M83" s="26" t="inlineStr">
        <is>
          <t>VCCIO</t>
        </is>
      </c>
      <c r="N83" s="26" t="n"/>
      <c r="O83" s="26" t="inlineStr">
        <is>
          <t>BP_TXDATA[489]</t>
        </is>
      </c>
      <c r="P83" s="26" t="n"/>
      <c r="Q83" s="26" t="inlineStr">
        <is>
          <t>BP_TXDATA[506]</t>
        </is>
      </c>
      <c r="R83" s="27" t="n"/>
      <c r="S83" s="25" t="inlineStr">
        <is>
          <t>VCCIO</t>
        </is>
      </c>
      <c r="T83" s="26" t="n"/>
      <c r="U83" s="26" t="inlineStr">
        <is>
          <t>BP_TXDATA[405]</t>
        </is>
      </c>
      <c r="V83" s="26" t="n"/>
      <c r="W83" s="26" t="inlineStr">
        <is>
          <t>VCCIO</t>
        </is>
      </c>
      <c r="X83" s="26" t="n"/>
      <c r="Y83" s="26" t="inlineStr">
        <is>
          <t>BP_TXDATA[425]</t>
        </is>
      </c>
      <c r="Z83" s="26" t="n"/>
      <c r="AA83" s="26" t="inlineStr">
        <is>
          <t>BP_TXDATA[442]</t>
        </is>
      </c>
      <c r="AB83" s="27" t="n"/>
      <c r="AC83" s="25" t="inlineStr">
        <is>
          <t>VCCIO</t>
        </is>
      </c>
      <c r="AD83" s="26" t="n"/>
      <c r="AE83" s="26" t="inlineStr">
        <is>
          <t>BP_TXDATA[341]</t>
        </is>
      </c>
      <c r="AF83" s="26" t="n"/>
      <c r="AG83" s="26" t="inlineStr">
        <is>
          <t>VCCIO</t>
        </is>
      </c>
      <c r="AH83" s="26" t="n"/>
      <c r="AI83" s="26" t="inlineStr">
        <is>
          <t>BP_TXDATA[361]</t>
        </is>
      </c>
      <c r="AJ83" s="26" t="n"/>
      <c r="AK83" s="26" t="inlineStr">
        <is>
          <t>BP_TXDATA[378]</t>
        </is>
      </c>
      <c r="AL83" s="27" t="n"/>
      <c r="AM83" s="25" t="inlineStr">
        <is>
          <t>VCCIO</t>
        </is>
      </c>
      <c r="AN83" s="26" t="n"/>
      <c r="AO83" s="26" t="inlineStr">
        <is>
          <t>BP_TXDATA[277]</t>
        </is>
      </c>
      <c r="AP83" s="26" t="n"/>
      <c r="AQ83" s="26" t="inlineStr">
        <is>
          <t>VCCIO</t>
        </is>
      </c>
      <c r="AR83" s="26" t="n"/>
      <c r="AS83" s="26" t="inlineStr">
        <is>
          <t>BP_TXDATA[297]</t>
        </is>
      </c>
      <c r="AT83" s="26" t="n"/>
      <c r="AU83" s="26" t="inlineStr">
        <is>
          <t>BP_TXDATA[314]</t>
        </is>
      </c>
      <c r="AV83" s="27" t="n"/>
      <c r="AW83" s="25" t="inlineStr">
        <is>
          <t>VCCIO</t>
        </is>
      </c>
      <c r="AX83" s="26" t="n"/>
      <c r="AY83" s="26" t="inlineStr">
        <is>
          <t>BP_TXDATA[213]</t>
        </is>
      </c>
      <c r="AZ83" s="26" t="n"/>
      <c r="BA83" s="26" t="inlineStr">
        <is>
          <t>VCCIO</t>
        </is>
      </c>
      <c r="BB83" s="26" t="n"/>
      <c r="BC83" s="26" t="inlineStr">
        <is>
          <t>BP_TXDATA[233]</t>
        </is>
      </c>
      <c r="BD83" s="26" t="n"/>
      <c r="BE83" s="26" t="inlineStr">
        <is>
          <t>BP_TXDATA[250]</t>
        </is>
      </c>
      <c r="BF83" s="27" t="n"/>
      <c r="BG83" s="25" t="inlineStr">
        <is>
          <t>VCCIO</t>
        </is>
      </c>
      <c r="BH83" s="26" t="n"/>
      <c r="BI83" s="26" t="inlineStr">
        <is>
          <t>BP_TXDATA[149]</t>
        </is>
      </c>
      <c r="BJ83" s="26" t="n"/>
      <c r="BK83" s="26" t="inlineStr">
        <is>
          <t>VCCIO</t>
        </is>
      </c>
      <c r="BL83" s="26" t="n"/>
      <c r="BM83" s="26" t="inlineStr">
        <is>
          <t>BP_TXDATA[169]</t>
        </is>
      </c>
      <c r="BN83" s="26" t="n"/>
      <c r="BO83" s="26" t="inlineStr">
        <is>
          <t>BP_TXDATA[186]</t>
        </is>
      </c>
      <c r="BP83" s="27" t="n"/>
      <c r="BQ83" s="25" t="inlineStr">
        <is>
          <t>VCCIO</t>
        </is>
      </c>
      <c r="BR83" s="26" t="n"/>
      <c r="BS83" s="26" t="inlineStr">
        <is>
          <t>BP_TXDATA[85]</t>
        </is>
      </c>
      <c r="BT83" s="26" t="n"/>
      <c r="BU83" s="26" t="inlineStr">
        <is>
          <t>VCCIO</t>
        </is>
      </c>
      <c r="BV83" s="26" t="n"/>
      <c r="BW83" s="26" t="inlineStr">
        <is>
          <t>BP_TXDATA[105]</t>
        </is>
      </c>
      <c r="BX83" s="26" t="n"/>
      <c r="BY83" s="26" t="inlineStr">
        <is>
          <t>BP_TXDATA[122]</t>
        </is>
      </c>
      <c r="BZ83" s="27" t="n"/>
      <c r="CA83" s="25" t="inlineStr">
        <is>
          <t>VCCIO</t>
        </is>
      </c>
      <c r="CB83" s="26" t="n"/>
      <c r="CC83" s="26" t="inlineStr">
        <is>
          <t>BP_TXDATA[21]</t>
        </is>
      </c>
      <c r="CD83" s="26" t="n"/>
      <c r="CE83" s="26" t="inlineStr">
        <is>
          <t>VCCIO</t>
        </is>
      </c>
      <c r="CF83" s="26" t="n"/>
      <c r="CG83" s="26" t="inlineStr">
        <is>
          <t>BP_TXDATA[41]</t>
        </is>
      </c>
      <c r="CH83" s="26" t="n"/>
      <c r="CI83" s="26" t="inlineStr">
        <is>
          <t>BP_TXDATA[58]</t>
        </is>
      </c>
      <c r="CJ83" s="27" t="n"/>
      <c r="CK83" s="25" t="inlineStr">
        <is>
          <t>VSS</t>
        </is>
      </c>
      <c r="CL83" s="27" t="n"/>
      <c r="CM83" s="25" t="inlineStr">
        <is>
          <t>ESD_VCCIO</t>
        </is>
      </c>
      <c r="CN83" s="26" t="n"/>
      <c r="CO83" s="26" t="inlineStr">
        <is>
          <t>VSS</t>
        </is>
      </c>
      <c r="CP83" s="26" t="n"/>
      <c r="CQ83" s="26" t="inlineStr">
        <is>
          <t>ESD_VCCIO</t>
        </is>
      </c>
      <c r="CR83" s="26" t="n"/>
      <c r="CS83" s="26" t="inlineStr">
        <is>
          <t>VSS</t>
        </is>
      </c>
      <c r="CT83" s="26" t="n"/>
      <c r="CU83" s="26" t="inlineStr">
        <is>
          <t>VSS</t>
        </is>
      </c>
      <c r="CV83" s="27" t="n"/>
      <c r="CW83" s="26" t="n"/>
    </row>
    <row r="84" ht="18.95" customFormat="1" customHeight="1" s="16">
      <c r="B84" s="39">
        <f>B85+Parameters!$C$9/2</f>
        <v/>
      </c>
      <c r="C84" s="83" t="n"/>
      <c r="D84" s="26" t="inlineStr">
        <is>
          <t>VSS</t>
        </is>
      </c>
      <c r="E84" s="26" t="n"/>
      <c r="F84" s="45" t="inlineStr">
        <is>
          <t>VSS</t>
        </is>
      </c>
      <c r="G84" s="45" t="n"/>
      <c r="H84" s="45" t="inlineStr">
        <is>
          <t>VSS</t>
        </is>
      </c>
      <c r="I84" s="25" t="n"/>
      <c r="J84" s="26" t="inlineStr">
        <is>
          <t>BP_TXDATA[453]</t>
        </is>
      </c>
      <c r="K84" s="26" t="n"/>
      <c r="L84" s="26" t="inlineStr">
        <is>
          <t>BP_TXDATA[470]</t>
        </is>
      </c>
      <c r="M84" s="26" t="n"/>
      <c r="N84" s="26" t="inlineStr">
        <is>
          <t>VSS</t>
        </is>
      </c>
      <c r="O84" s="26" t="n"/>
      <c r="P84" s="26" t="inlineStr">
        <is>
          <t>BP_TXDATA[490]</t>
        </is>
      </c>
      <c r="Q84" s="26" t="n"/>
      <c r="R84" s="27" t="inlineStr">
        <is>
          <t>VSS</t>
        </is>
      </c>
      <c r="S84" s="25" t="n"/>
      <c r="T84" s="26" t="inlineStr">
        <is>
          <t>BP_TXDATA[389]</t>
        </is>
      </c>
      <c r="U84" s="26" t="n"/>
      <c r="V84" s="26" t="inlineStr">
        <is>
          <t>BP_TXDATA[406]</t>
        </is>
      </c>
      <c r="W84" s="26" t="n"/>
      <c r="X84" s="26" t="inlineStr">
        <is>
          <t>VSS</t>
        </is>
      </c>
      <c r="Y84" s="26" t="n"/>
      <c r="Z84" s="26" t="inlineStr">
        <is>
          <t>BP_TXDATA[426]</t>
        </is>
      </c>
      <c r="AA84" s="26" t="n"/>
      <c r="AB84" s="27" t="inlineStr">
        <is>
          <t>VSS</t>
        </is>
      </c>
      <c r="AC84" s="25" t="n"/>
      <c r="AD84" s="26" t="inlineStr">
        <is>
          <t>BP_TXDATA[325]</t>
        </is>
      </c>
      <c r="AE84" s="26" t="n"/>
      <c r="AF84" s="26" t="inlineStr">
        <is>
          <t>BP_TXDATA[342]</t>
        </is>
      </c>
      <c r="AG84" s="26" t="n"/>
      <c r="AH84" s="26" t="inlineStr">
        <is>
          <t>VSS</t>
        </is>
      </c>
      <c r="AI84" s="26" t="n"/>
      <c r="AJ84" s="26" t="inlineStr">
        <is>
          <t>BP_TXDATA[362]</t>
        </is>
      </c>
      <c r="AK84" s="26" t="n"/>
      <c r="AL84" s="27" t="inlineStr">
        <is>
          <t>VSS</t>
        </is>
      </c>
      <c r="AM84" s="25" t="n"/>
      <c r="AN84" s="26" t="inlineStr">
        <is>
          <t>BP_TXDATA[261]</t>
        </is>
      </c>
      <c r="AO84" s="26" t="n"/>
      <c r="AP84" s="26" t="inlineStr">
        <is>
          <t>BP_TXDATA[278]</t>
        </is>
      </c>
      <c r="AQ84" s="26" t="n"/>
      <c r="AR84" s="26" t="inlineStr">
        <is>
          <t>VSS</t>
        </is>
      </c>
      <c r="AS84" s="26" t="n"/>
      <c r="AT84" s="26" t="inlineStr">
        <is>
          <t>BP_TXDATA[298]</t>
        </is>
      </c>
      <c r="AU84" s="26" t="n"/>
      <c r="AV84" s="27" t="inlineStr">
        <is>
          <t>VSS</t>
        </is>
      </c>
      <c r="AW84" s="25" t="n"/>
      <c r="AX84" s="26" t="inlineStr">
        <is>
          <t>BP_TXDATA[197]</t>
        </is>
      </c>
      <c r="AY84" s="26" t="n"/>
      <c r="AZ84" s="26" t="inlineStr">
        <is>
          <t>BP_TXDATA[214]</t>
        </is>
      </c>
      <c r="BA84" s="26" t="n"/>
      <c r="BB84" s="26" t="inlineStr">
        <is>
          <t>VSS</t>
        </is>
      </c>
      <c r="BC84" s="26" t="n"/>
      <c r="BD84" s="26" t="inlineStr">
        <is>
          <t>BP_TXDATA[234]</t>
        </is>
      </c>
      <c r="BE84" s="26" t="n"/>
      <c r="BF84" s="27" t="inlineStr">
        <is>
          <t>VSS</t>
        </is>
      </c>
      <c r="BG84" s="25" t="n"/>
      <c r="BH84" s="26" t="inlineStr">
        <is>
          <t>BP_TXDATA[133]</t>
        </is>
      </c>
      <c r="BI84" s="26" t="n"/>
      <c r="BJ84" s="26" t="inlineStr">
        <is>
          <t>BP_TXDATA[150]</t>
        </is>
      </c>
      <c r="BK84" s="26" t="n"/>
      <c r="BL84" s="26" t="inlineStr">
        <is>
          <t>VSS</t>
        </is>
      </c>
      <c r="BM84" s="26" t="n"/>
      <c r="BN84" s="26" t="inlineStr">
        <is>
          <t>BP_TXDATA[170]</t>
        </is>
      </c>
      <c r="BO84" s="26" t="n"/>
      <c r="BP84" s="27" t="inlineStr">
        <is>
          <t>VSS</t>
        </is>
      </c>
      <c r="BQ84" s="25" t="n"/>
      <c r="BR84" s="26" t="inlineStr">
        <is>
          <t>BP_TXDATA[69]</t>
        </is>
      </c>
      <c r="BS84" s="26" t="n"/>
      <c r="BT84" s="26" t="inlineStr">
        <is>
          <t>BP_TXDATA[86]</t>
        </is>
      </c>
      <c r="BU84" s="26" t="n"/>
      <c r="BV84" s="26" t="inlineStr">
        <is>
          <t>VSS</t>
        </is>
      </c>
      <c r="BW84" s="26" t="n"/>
      <c r="BX84" s="26" t="inlineStr">
        <is>
          <t>BP_TXDATA[106]</t>
        </is>
      </c>
      <c r="BY84" s="26" t="n"/>
      <c r="BZ84" s="27" t="inlineStr">
        <is>
          <t>VSS</t>
        </is>
      </c>
      <c r="CA84" s="25" t="n"/>
      <c r="CB84" s="26" t="inlineStr">
        <is>
          <t>BP_TXDATA[5]</t>
        </is>
      </c>
      <c r="CC84" s="26" t="n"/>
      <c r="CD84" s="26" t="inlineStr">
        <is>
          <t>BP_TXDATA[22]</t>
        </is>
      </c>
      <c r="CE84" s="26" t="n"/>
      <c r="CF84" s="26" t="inlineStr">
        <is>
          <t>VSS</t>
        </is>
      </c>
      <c r="CG84" s="26" t="n"/>
      <c r="CH84" s="26" t="inlineStr">
        <is>
          <t>BP_TXDATA[42]</t>
        </is>
      </c>
      <c r="CI84" s="26" t="n"/>
      <c r="CJ84" s="27" t="inlineStr">
        <is>
          <t>VSS</t>
        </is>
      </c>
      <c r="CK84" s="25" t="n"/>
      <c r="CL84" s="27" t="inlineStr">
        <is>
          <t>VSS</t>
        </is>
      </c>
      <c r="CM84" s="25" t="n"/>
      <c r="CN84" s="26" t="inlineStr">
        <is>
          <t>VSS</t>
        </is>
      </c>
      <c r="CO84" s="26" t="n"/>
      <c r="CP84" s="26" t="inlineStr">
        <is>
          <t>VSS</t>
        </is>
      </c>
      <c r="CQ84" s="26" t="n"/>
      <c r="CR84" s="26" t="inlineStr">
        <is>
          <t>VSS</t>
        </is>
      </c>
      <c r="CS84" s="26" t="n"/>
      <c r="CT84" s="26" t="inlineStr">
        <is>
          <t>VSS</t>
        </is>
      </c>
      <c r="CU84" s="26" t="n"/>
      <c r="CV84" s="27" t="inlineStr">
        <is>
          <t>VSS</t>
        </is>
      </c>
      <c r="CW84" s="26" t="n"/>
    </row>
    <row r="85" ht="18.95" customFormat="1" customHeight="1" s="16">
      <c r="B85" s="39">
        <f>B86+Parameters!$C$9/2</f>
        <v/>
      </c>
      <c r="C85" s="83" t="n"/>
      <c r="D85" s="26" t="n"/>
      <c r="E85" s="26" t="inlineStr">
        <is>
          <t>VSS</t>
        </is>
      </c>
      <c r="F85" s="45" t="n"/>
      <c r="G85" s="45" t="inlineStr">
        <is>
          <t>VSS</t>
        </is>
      </c>
      <c r="H85" s="45" t="n"/>
      <c r="I85" s="25" t="inlineStr">
        <is>
          <t>BP_TXDATA[452]</t>
        </is>
      </c>
      <c r="J85" s="26" t="n"/>
      <c r="K85" s="26" t="inlineStr">
        <is>
          <t>BP_TXDATA[468]</t>
        </is>
      </c>
      <c r="L85" s="26" t="n"/>
      <c r="M85" s="26" t="inlineStr">
        <is>
          <t>BP_TXCKP[7]</t>
        </is>
      </c>
      <c r="N85" s="26" t="n"/>
      <c r="O85" s="26" t="inlineStr">
        <is>
          <t>BP_TXDATA[488]</t>
        </is>
      </c>
      <c r="P85" s="26" t="n"/>
      <c r="Q85" s="26" t="inlineStr">
        <is>
          <t>BP_TXDATA[505]</t>
        </is>
      </c>
      <c r="R85" s="27" t="n"/>
      <c r="S85" s="25" t="inlineStr">
        <is>
          <t>BP_TXDATA[388]</t>
        </is>
      </c>
      <c r="T85" s="26" t="n"/>
      <c r="U85" s="26" t="inlineStr">
        <is>
          <t>BP_TXDATA[404]</t>
        </is>
      </c>
      <c r="V85" s="26" t="n"/>
      <c r="W85" s="26" t="inlineStr">
        <is>
          <t>BP_TXCKP[6]</t>
        </is>
      </c>
      <c r="X85" s="26" t="n"/>
      <c r="Y85" s="26" t="inlineStr">
        <is>
          <t>BP_TXDATA[424]</t>
        </is>
      </c>
      <c r="Z85" s="26" t="n"/>
      <c r="AA85" s="26" t="inlineStr">
        <is>
          <t>BP_TXDATA[441]</t>
        </is>
      </c>
      <c r="AB85" s="27" t="n"/>
      <c r="AC85" s="25" t="inlineStr">
        <is>
          <t>BP_TXDATA[324]</t>
        </is>
      </c>
      <c r="AD85" s="26" t="n"/>
      <c r="AE85" s="26" t="inlineStr">
        <is>
          <t>BP_TXDATA[340]</t>
        </is>
      </c>
      <c r="AF85" s="26" t="n"/>
      <c r="AG85" s="26" t="inlineStr">
        <is>
          <t>BP_TXCKP[5]</t>
        </is>
      </c>
      <c r="AH85" s="26" t="n"/>
      <c r="AI85" s="26" t="inlineStr">
        <is>
          <t>BP_TXDATA[360]</t>
        </is>
      </c>
      <c r="AJ85" s="26" t="n"/>
      <c r="AK85" s="26" t="inlineStr">
        <is>
          <t>BP_TXDATA[377]</t>
        </is>
      </c>
      <c r="AL85" s="27" t="n"/>
      <c r="AM85" s="25" t="inlineStr">
        <is>
          <t>BP_TXDATA[260]</t>
        </is>
      </c>
      <c r="AN85" s="26" t="n"/>
      <c r="AO85" s="26" t="inlineStr">
        <is>
          <t>BP_TXDATA[276]</t>
        </is>
      </c>
      <c r="AP85" s="26" t="n"/>
      <c r="AQ85" s="26" t="inlineStr">
        <is>
          <t>BP_TXCKP[4]</t>
        </is>
      </c>
      <c r="AR85" s="26" t="n"/>
      <c r="AS85" s="26" t="inlineStr">
        <is>
          <t>BP_TXDATA[296]</t>
        </is>
      </c>
      <c r="AT85" s="26" t="n"/>
      <c r="AU85" s="26" t="inlineStr">
        <is>
          <t>BP_TXDATA[313]</t>
        </is>
      </c>
      <c r="AV85" s="27" t="n"/>
      <c r="AW85" s="25" t="inlineStr">
        <is>
          <t>BP_TXDATA[196]</t>
        </is>
      </c>
      <c r="AX85" s="26" t="n"/>
      <c r="AY85" s="26" t="inlineStr">
        <is>
          <t>BP_TXDATA[212]</t>
        </is>
      </c>
      <c r="AZ85" s="26" t="n"/>
      <c r="BA85" s="26" t="inlineStr">
        <is>
          <t>BP_TXCKP[3]</t>
        </is>
      </c>
      <c r="BB85" s="26" t="n"/>
      <c r="BC85" s="26" t="inlineStr">
        <is>
          <t>BP_TXDATA[232]</t>
        </is>
      </c>
      <c r="BD85" s="26" t="n"/>
      <c r="BE85" s="26" t="inlineStr">
        <is>
          <t>BP_TXDATA[249]</t>
        </is>
      </c>
      <c r="BF85" s="27" t="n"/>
      <c r="BG85" s="25" t="inlineStr">
        <is>
          <t>BP_TXDATA[132]</t>
        </is>
      </c>
      <c r="BH85" s="26" t="n"/>
      <c r="BI85" s="26" t="inlineStr">
        <is>
          <t>BP_TXDATA[148]</t>
        </is>
      </c>
      <c r="BJ85" s="26" t="n"/>
      <c r="BK85" s="26" t="inlineStr">
        <is>
          <t>BP_TXCKP[2]</t>
        </is>
      </c>
      <c r="BL85" s="26" t="n"/>
      <c r="BM85" s="26" t="inlineStr">
        <is>
          <t>BP_TXDATA[168]</t>
        </is>
      </c>
      <c r="BN85" s="26" t="n"/>
      <c r="BO85" s="26" t="inlineStr">
        <is>
          <t>BP_TXDATA[185]</t>
        </is>
      </c>
      <c r="BP85" s="27" t="n"/>
      <c r="BQ85" s="25" t="inlineStr">
        <is>
          <t>BP_TXDATA[68]</t>
        </is>
      </c>
      <c r="BR85" s="26" t="n"/>
      <c r="BS85" s="26" t="inlineStr">
        <is>
          <t>BP_TXDATA[84]</t>
        </is>
      </c>
      <c r="BT85" s="26" t="n"/>
      <c r="BU85" s="26" t="inlineStr">
        <is>
          <t>BP_TXCKP[1]</t>
        </is>
      </c>
      <c r="BV85" s="26" t="n"/>
      <c r="BW85" s="26" t="inlineStr">
        <is>
          <t>BP_TXDATA[104]</t>
        </is>
      </c>
      <c r="BX85" s="26" t="n"/>
      <c r="BY85" s="26" t="inlineStr">
        <is>
          <t>BP_TXDATA[121]</t>
        </is>
      </c>
      <c r="BZ85" s="27" t="n"/>
      <c r="CA85" s="25" t="inlineStr">
        <is>
          <t>BP_TXDATA[4]</t>
        </is>
      </c>
      <c r="CB85" s="26" t="n"/>
      <c r="CC85" s="26" t="inlineStr">
        <is>
          <t>BP_TXDATA[20]</t>
        </is>
      </c>
      <c r="CD85" s="26" t="n"/>
      <c r="CE85" s="26" t="inlineStr">
        <is>
          <t>BP_TXCKP[0]</t>
        </is>
      </c>
      <c r="CF85" s="26" t="n"/>
      <c r="CG85" s="26" t="inlineStr">
        <is>
          <t>BP_TXDATA[40]</t>
        </is>
      </c>
      <c r="CH85" s="26" t="n"/>
      <c r="CI85" s="26" t="inlineStr">
        <is>
          <t>BP_TXDATA[57]</t>
        </is>
      </c>
      <c r="CJ85" s="27" t="n"/>
      <c r="CK85" s="25" t="inlineStr">
        <is>
          <t>VSS</t>
        </is>
      </c>
      <c r="CL85" s="27" t="n"/>
      <c r="CM85" s="25" t="inlineStr">
        <is>
          <t>VSS</t>
        </is>
      </c>
      <c r="CN85" s="26" t="n"/>
      <c r="CO85" s="26" t="inlineStr">
        <is>
          <t>VSS</t>
        </is>
      </c>
      <c r="CP85" s="26" t="n"/>
      <c r="CQ85" s="26" t="inlineStr">
        <is>
          <t>VSS</t>
        </is>
      </c>
      <c r="CR85" s="26" t="n"/>
      <c r="CS85" s="26" t="inlineStr">
        <is>
          <t>VSS</t>
        </is>
      </c>
      <c r="CT85" s="26" t="n"/>
      <c r="CU85" s="26" t="inlineStr">
        <is>
          <t>VSS</t>
        </is>
      </c>
      <c r="CV85" s="27" t="n"/>
      <c r="CW85" s="26" t="n"/>
    </row>
    <row r="86" ht="18.95" customFormat="1" customHeight="1" s="16">
      <c r="B86" s="39">
        <f>B87+Parameters!$C$9/2</f>
        <v/>
      </c>
      <c r="C86" s="83" t="n"/>
      <c r="D86" s="26" t="inlineStr">
        <is>
          <t>VSS</t>
        </is>
      </c>
      <c r="E86" s="26" t="n"/>
      <c r="F86" s="45" t="inlineStr">
        <is>
          <t>VSS</t>
        </is>
      </c>
      <c r="G86" s="45" t="n"/>
      <c r="H86" s="45" t="inlineStr">
        <is>
          <t>VSS</t>
        </is>
      </c>
      <c r="I86" s="25" t="n"/>
      <c r="J86" s="26" t="inlineStr">
        <is>
          <t>BP_TXDATA[454]</t>
        </is>
      </c>
      <c r="K86" s="26" t="n"/>
      <c r="L86" s="26" t="inlineStr">
        <is>
          <t>BP_TXDATA[471]</t>
        </is>
      </c>
      <c r="M86" s="26" t="n"/>
      <c r="N86" s="26" t="inlineStr">
        <is>
          <t>BP_TXTRK[7]</t>
        </is>
      </c>
      <c r="O86" s="26" t="n"/>
      <c r="P86" s="26" t="inlineStr">
        <is>
          <t>BP_TXDATA[491]</t>
        </is>
      </c>
      <c r="Q86" s="26" t="n"/>
      <c r="R86" s="27" t="inlineStr">
        <is>
          <t>BP_TXDATA[507]</t>
        </is>
      </c>
      <c r="S86" s="25" t="n"/>
      <c r="T86" s="26" t="inlineStr">
        <is>
          <t>BP_TXDATA[390]</t>
        </is>
      </c>
      <c r="U86" s="26" t="n"/>
      <c r="V86" s="26" t="inlineStr">
        <is>
          <t>BP_TXDATA[407]</t>
        </is>
      </c>
      <c r="W86" s="26" t="n"/>
      <c r="X86" s="26" t="inlineStr">
        <is>
          <t>BP_TXTRK[6]</t>
        </is>
      </c>
      <c r="Y86" s="26" t="n"/>
      <c r="Z86" s="26" t="inlineStr">
        <is>
          <t>BP_TXDATA[427]</t>
        </is>
      </c>
      <c r="AA86" s="26" t="n"/>
      <c r="AB86" s="27" t="inlineStr">
        <is>
          <t>BP_TXDATA[443]</t>
        </is>
      </c>
      <c r="AC86" s="25" t="n"/>
      <c r="AD86" s="26" t="inlineStr">
        <is>
          <t>BP_TXDATA[326]</t>
        </is>
      </c>
      <c r="AE86" s="26" t="n"/>
      <c r="AF86" s="26" t="inlineStr">
        <is>
          <t>BP_TXDATA[343]</t>
        </is>
      </c>
      <c r="AG86" s="26" t="n"/>
      <c r="AH86" s="26" t="inlineStr">
        <is>
          <t>BP_TXTRK[5]</t>
        </is>
      </c>
      <c r="AI86" s="26" t="n"/>
      <c r="AJ86" s="26" t="inlineStr">
        <is>
          <t>BP_TXDATA[363]</t>
        </is>
      </c>
      <c r="AK86" s="26" t="n"/>
      <c r="AL86" s="27" t="inlineStr">
        <is>
          <t>BP_TXDATA[379]</t>
        </is>
      </c>
      <c r="AM86" s="25" t="n"/>
      <c r="AN86" s="26" t="inlineStr">
        <is>
          <t>BP_TXDATA[262]</t>
        </is>
      </c>
      <c r="AO86" s="26" t="n"/>
      <c r="AP86" s="26" t="inlineStr">
        <is>
          <t>BP_TXDATA[279]</t>
        </is>
      </c>
      <c r="AQ86" s="26" t="n"/>
      <c r="AR86" s="26" t="inlineStr">
        <is>
          <t>BP_TXTRK[4]</t>
        </is>
      </c>
      <c r="AS86" s="26" t="n"/>
      <c r="AT86" s="26" t="inlineStr">
        <is>
          <t>BP_TXDATA[299]</t>
        </is>
      </c>
      <c r="AU86" s="26" t="n"/>
      <c r="AV86" s="27" t="inlineStr">
        <is>
          <t>BP_TXDATA[315]</t>
        </is>
      </c>
      <c r="AW86" s="25" t="n"/>
      <c r="AX86" s="26" t="inlineStr">
        <is>
          <t>BP_TXDATA[198]</t>
        </is>
      </c>
      <c r="AY86" s="26" t="n"/>
      <c r="AZ86" s="26" t="inlineStr">
        <is>
          <t>BP_TXDATA[215]</t>
        </is>
      </c>
      <c r="BA86" s="26" t="n"/>
      <c r="BB86" s="26" t="inlineStr">
        <is>
          <t>BP_TXTRK[3]</t>
        </is>
      </c>
      <c r="BC86" s="26" t="n"/>
      <c r="BD86" s="26" t="inlineStr">
        <is>
          <t>BP_TXDATA[235]</t>
        </is>
      </c>
      <c r="BE86" s="26" t="n"/>
      <c r="BF86" s="27" t="inlineStr">
        <is>
          <t>BP_TXDATA[251]</t>
        </is>
      </c>
      <c r="BG86" s="25" t="n"/>
      <c r="BH86" s="26" t="inlineStr">
        <is>
          <t>BP_TXDATA[134]</t>
        </is>
      </c>
      <c r="BI86" s="26" t="n"/>
      <c r="BJ86" s="26" t="inlineStr">
        <is>
          <t>BP_TXDATA[151]</t>
        </is>
      </c>
      <c r="BK86" s="26" t="n"/>
      <c r="BL86" s="26" t="inlineStr">
        <is>
          <t>BP_TXTRK[2]</t>
        </is>
      </c>
      <c r="BM86" s="26" t="n"/>
      <c r="BN86" s="26" t="inlineStr">
        <is>
          <t>BP_TXDATA[171]</t>
        </is>
      </c>
      <c r="BO86" s="26" t="n"/>
      <c r="BP86" s="27" t="inlineStr">
        <is>
          <t>BP_TXDATA[187]</t>
        </is>
      </c>
      <c r="BQ86" s="25" t="n"/>
      <c r="BR86" s="26" t="inlineStr">
        <is>
          <t>BP_TXDATA[70]</t>
        </is>
      </c>
      <c r="BS86" s="26" t="n"/>
      <c r="BT86" s="26" t="inlineStr">
        <is>
          <t>BP_TXDATA[87]</t>
        </is>
      </c>
      <c r="BU86" s="26" t="n"/>
      <c r="BV86" s="26" t="inlineStr">
        <is>
          <t>BP_TXTRK[1]</t>
        </is>
      </c>
      <c r="BW86" s="26" t="n"/>
      <c r="BX86" s="26" t="inlineStr">
        <is>
          <t>BP_TXDATA[107]</t>
        </is>
      </c>
      <c r="BY86" s="26" t="n"/>
      <c r="BZ86" s="27" t="inlineStr">
        <is>
          <t>BP_TXDATA[123]</t>
        </is>
      </c>
      <c r="CA86" s="25" t="n"/>
      <c r="CB86" s="26" t="inlineStr">
        <is>
          <t>BP_TXDATA[6]</t>
        </is>
      </c>
      <c r="CC86" s="26" t="n"/>
      <c r="CD86" s="26" t="inlineStr">
        <is>
          <t>BP_TXDATA[23]</t>
        </is>
      </c>
      <c r="CE86" s="26" t="n"/>
      <c r="CF86" s="26" t="inlineStr">
        <is>
          <t>BP_TXTRK[0]</t>
        </is>
      </c>
      <c r="CG86" s="26" t="n"/>
      <c r="CH86" s="26" t="inlineStr">
        <is>
          <t>BP_TXDATA[43]</t>
        </is>
      </c>
      <c r="CI86" s="26" t="n"/>
      <c r="CJ86" s="27" t="inlineStr">
        <is>
          <t>BP_TXDATA[59]</t>
        </is>
      </c>
      <c r="CK86" s="25" t="n"/>
      <c r="CL86" s="27" t="inlineStr">
        <is>
          <t>VSS</t>
        </is>
      </c>
      <c r="CM86" s="25" t="n"/>
      <c r="CN86" s="26" t="inlineStr">
        <is>
          <t>VSS</t>
        </is>
      </c>
      <c r="CO86" s="26" t="n"/>
      <c r="CP86" s="26" t="inlineStr">
        <is>
          <t>ESD_TX_23</t>
        </is>
      </c>
      <c r="CQ86" s="26" t="n"/>
      <c r="CR86" s="26" t="inlineStr">
        <is>
          <t>ESD_TXTRK</t>
        </is>
      </c>
      <c r="CS86" s="26" t="n"/>
      <c r="CT86" s="26" t="inlineStr">
        <is>
          <t>VSS</t>
        </is>
      </c>
      <c r="CU86" s="26" t="n"/>
      <c r="CV86" s="27" t="inlineStr">
        <is>
          <t>VSS</t>
        </is>
      </c>
      <c r="CW86" s="26" t="n"/>
    </row>
    <row r="87" ht="18.95" customFormat="1" customHeight="1" s="16">
      <c r="B87" s="39">
        <f>B88+Parameters!$C$9/2</f>
        <v/>
      </c>
      <c r="C87" s="83" t="n"/>
      <c r="D87" s="26" t="n"/>
      <c r="E87" s="26" t="inlineStr">
        <is>
          <t>VSS</t>
        </is>
      </c>
      <c r="F87" s="45" t="n"/>
      <c r="G87" s="45" t="inlineStr">
        <is>
          <t>VDD_probe</t>
        </is>
      </c>
      <c r="H87" s="45" t="n"/>
      <c r="I87" s="25" t="inlineStr">
        <is>
          <t>VSS</t>
        </is>
      </c>
      <c r="J87" s="26" t="n"/>
      <c r="K87" s="26" t="inlineStr">
        <is>
          <t>BP_TXDATA[467]</t>
        </is>
      </c>
      <c r="L87" s="26" t="n"/>
      <c r="M87" s="26" t="inlineStr">
        <is>
          <t>BP_TXCKN[7]</t>
        </is>
      </c>
      <c r="N87" s="26" t="n"/>
      <c r="O87" s="26" t="inlineStr">
        <is>
          <t>VSS</t>
        </is>
      </c>
      <c r="P87" s="26" t="n"/>
      <c r="Q87" s="26" t="inlineStr">
        <is>
          <t>BP_TXDATA[504]</t>
        </is>
      </c>
      <c r="R87" s="27" t="n"/>
      <c r="S87" s="25" t="inlineStr">
        <is>
          <t>VSS</t>
        </is>
      </c>
      <c r="T87" s="26" t="n"/>
      <c r="U87" s="26" t="inlineStr">
        <is>
          <t>BP_TXDATA[403]</t>
        </is>
      </c>
      <c r="V87" s="26" t="n"/>
      <c r="W87" s="26" t="inlineStr">
        <is>
          <t>BP_TXCKN[6]</t>
        </is>
      </c>
      <c r="X87" s="26" t="n"/>
      <c r="Y87" s="26" t="inlineStr">
        <is>
          <t>VSS</t>
        </is>
      </c>
      <c r="Z87" s="26" t="n"/>
      <c r="AA87" s="26" t="inlineStr">
        <is>
          <t>BP_TXDATA[440]</t>
        </is>
      </c>
      <c r="AB87" s="27" t="n"/>
      <c r="AC87" s="25" t="inlineStr">
        <is>
          <t>VSS</t>
        </is>
      </c>
      <c r="AD87" s="26" t="n"/>
      <c r="AE87" s="26" t="inlineStr">
        <is>
          <t>BP_TXDATA[339]</t>
        </is>
      </c>
      <c r="AF87" s="26" t="n"/>
      <c r="AG87" s="26" t="inlineStr">
        <is>
          <t>BP_TXCKN[5]</t>
        </is>
      </c>
      <c r="AH87" s="26" t="n"/>
      <c r="AI87" s="26" t="inlineStr">
        <is>
          <t>VSS</t>
        </is>
      </c>
      <c r="AJ87" s="26" t="n"/>
      <c r="AK87" s="26" t="inlineStr">
        <is>
          <t>BP_TXDATA[376]</t>
        </is>
      </c>
      <c r="AL87" s="27" t="n"/>
      <c r="AM87" s="25" t="inlineStr">
        <is>
          <t>VSS</t>
        </is>
      </c>
      <c r="AN87" s="26" t="n"/>
      <c r="AO87" s="26" t="inlineStr">
        <is>
          <t>BP_TXDATA[275]</t>
        </is>
      </c>
      <c r="AP87" s="26" t="n"/>
      <c r="AQ87" s="26" t="inlineStr">
        <is>
          <t>BP_TXCKN[4]</t>
        </is>
      </c>
      <c r="AR87" s="26" t="n"/>
      <c r="AS87" s="26" t="inlineStr">
        <is>
          <t>VSS</t>
        </is>
      </c>
      <c r="AT87" s="26" t="n"/>
      <c r="AU87" s="26" t="inlineStr">
        <is>
          <t>BP_TXDATA[312]</t>
        </is>
      </c>
      <c r="AV87" s="27" t="n"/>
      <c r="AW87" s="25" t="inlineStr">
        <is>
          <t>VSS</t>
        </is>
      </c>
      <c r="AX87" s="26" t="n"/>
      <c r="AY87" s="26" t="inlineStr">
        <is>
          <t>BP_TXDATA[211]</t>
        </is>
      </c>
      <c r="AZ87" s="26" t="n"/>
      <c r="BA87" s="26" t="inlineStr">
        <is>
          <t>BP_TXCKN[3]</t>
        </is>
      </c>
      <c r="BB87" s="26" t="n"/>
      <c r="BC87" s="26" t="inlineStr">
        <is>
          <t>VSS</t>
        </is>
      </c>
      <c r="BD87" s="26" t="n"/>
      <c r="BE87" s="26" t="inlineStr">
        <is>
          <t>BP_TXDATA[248]</t>
        </is>
      </c>
      <c r="BF87" s="27" t="n"/>
      <c r="BG87" s="25" t="inlineStr">
        <is>
          <t>VSS</t>
        </is>
      </c>
      <c r="BH87" s="26" t="n"/>
      <c r="BI87" s="26" t="inlineStr">
        <is>
          <t>BP_TXDATA[147]</t>
        </is>
      </c>
      <c r="BJ87" s="26" t="n"/>
      <c r="BK87" s="26" t="inlineStr">
        <is>
          <t>BP_TXCKN[2]</t>
        </is>
      </c>
      <c r="BL87" s="26" t="n"/>
      <c r="BM87" s="26" t="inlineStr">
        <is>
          <t>VSS</t>
        </is>
      </c>
      <c r="BN87" s="26" t="n"/>
      <c r="BO87" s="26" t="inlineStr">
        <is>
          <t>BP_TXDATA[184]</t>
        </is>
      </c>
      <c r="BP87" s="27" t="n"/>
      <c r="BQ87" s="25" t="inlineStr">
        <is>
          <t>VSS</t>
        </is>
      </c>
      <c r="BR87" s="26" t="n"/>
      <c r="BS87" s="26" t="inlineStr">
        <is>
          <t>BP_TXDATA[83]</t>
        </is>
      </c>
      <c r="BT87" s="26" t="n"/>
      <c r="BU87" s="26" t="inlineStr">
        <is>
          <t>BP_TXCKN[1]</t>
        </is>
      </c>
      <c r="BV87" s="26" t="n"/>
      <c r="BW87" s="26" t="inlineStr">
        <is>
          <t>VSS</t>
        </is>
      </c>
      <c r="BX87" s="26" t="n"/>
      <c r="BY87" s="26" t="inlineStr">
        <is>
          <t>BP_TXDATA[120]</t>
        </is>
      </c>
      <c r="BZ87" s="27" t="n"/>
      <c r="CA87" s="25" t="inlineStr">
        <is>
          <t>VSS</t>
        </is>
      </c>
      <c r="CB87" s="26" t="n"/>
      <c r="CC87" s="26" t="inlineStr">
        <is>
          <t>BP_TXDATA[19]</t>
        </is>
      </c>
      <c r="CD87" s="26" t="n"/>
      <c r="CE87" s="26" t="inlineStr">
        <is>
          <t>BP_TXCKN[0]</t>
        </is>
      </c>
      <c r="CF87" s="26" t="n"/>
      <c r="CG87" s="26" t="inlineStr">
        <is>
          <t>VSS</t>
        </is>
      </c>
      <c r="CH87" s="26" t="n"/>
      <c r="CI87" s="26" t="inlineStr">
        <is>
          <t>BP_TXDATA[56]</t>
        </is>
      </c>
      <c r="CJ87" s="27" t="n"/>
      <c r="CK87" s="25" t="inlineStr">
        <is>
          <t>VSS</t>
        </is>
      </c>
      <c r="CL87" s="27" t="n"/>
      <c r="CM87" s="25" t="inlineStr">
        <is>
          <t>VSS</t>
        </is>
      </c>
      <c r="CN87" s="26" t="n"/>
      <c r="CO87" s="26" t="inlineStr">
        <is>
          <t>VSS</t>
        </is>
      </c>
      <c r="CP87" s="26" t="n"/>
      <c r="CQ87" s="26" t="inlineStr">
        <is>
          <t>VSS</t>
        </is>
      </c>
      <c r="CR87" s="26" t="n"/>
      <c r="CS87" s="26" t="inlineStr">
        <is>
          <t>VSS</t>
        </is>
      </c>
      <c r="CT87" s="26" t="n"/>
      <c r="CU87" s="26" t="inlineStr">
        <is>
          <t>VSS</t>
        </is>
      </c>
      <c r="CV87" s="27" t="n"/>
      <c r="CW87" s="26" t="n"/>
    </row>
    <row r="88" ht="18.95" customFormat="1" customHeight="1" s="16">
      <c r="B88" s="39">
        <f>B89+Parameters!$C$9/2</f>
        <v/>
      </c>
      <c r="C88" s="83" t="n"/>
      <c r="D88" s="26" t="inlineStr">
        <is>
          <t>VSS</t>
        </is>
      </c>
      <c r="E88" s="26" t="n"/>
      <c r="F88" s="45" t="inlineStr">
        <is>
          <t>VSS</t>
        </is>
      </c>
      <c r="G88" s="45" t="n"/>
      <c r="H88" s="45" t="inlineStr">
        <is>
          <t>VDD_probe</t>
        </is>
      </c>
      <c r="I88" s="25" t="n"/>
      <c r="J88" s="26" t="inlineStr">
        <is>
          <t>BP_TXDATA[455]</t>
        </is>
      </c>
      <c r="K88" s="26" t="n"/>
      <c r="L88" s="26" t="inlineStr">
        <is>
          <t>VSS</t>
        </is>
      </c>
      <c r="M88" s="26" t="n"/>
      <c r="N88" s="26" t="inlineStr">
        <is>
          <t>BP_TXVLD[7]</t>
        </is>
      </c>
      <c r="O88" s="26" t="n"/>
      <c r="P88" s="26" t="inlineStr">
        <is>
          <t>BP_TXDATA[492]</t>
        </is>
      </c>
      <c r="Q88" s="26" t="n"/>
      <c r="R88" s="27" t="inlineStr">
        <is>
          <t>BP_TXDATA[508]</t>
        </is>
      </c>
      <c r="S88" s="25" t="n"/>
      <c r="T88" s="26" t="inlineStr">
        <is>
          <t>BP_TXDATA[391]</t>
        </is>
      </c>
      <c r="U88" s="26" t="n"/>
      <c r="V88" s="26" t="inlineStr">
        <is>
          <t>VSS</t>
        </is>
      </c>
      <c r="W88" s="26" t="n"/>
      <c r="X88" s="26" t="inlineStr">
        <is>
          <t>BP_TXVLD[6]</t>
        </is>
      </c>
      <c r="Y88" s="26" t="n"/>
      <c r="Z88" s="26" t="inlineStr">
        <is>
          <t>BP_TXDATA[428]</t>
        </is>
      </c>
      <c r="AA88" s="26" t="n"/>
      <c r="AB88" s="27" t="inlineStr">
        <is>
          <t>BP_TXDATA[444]</t>
        </is>
      </c>
      <c r="AC88" s="25" t="n"/>
      <c r="AD88" s="26" t="inlineStr">
        <is>
          <t>BP_TXDATA[327]</t>
        </is>
      </c>
      <c r="AE88" s="26" t="n"/>
      <c r="AF88" s="26" t="inlineStr">
        <is>
          <t>VSS</t>
        </is>
      </c>
      <c r="AG88" s="26" t="n"/>
      <c r="AH88" s="26" t="inlineStr">
        <is>
          <t>BP_TXVLD[5]</t>
        </is>
      </c>
      <c r="AI88" s="26" t="n"/>
      <c r="AJ88" s="26" t="inlineStr">
        <is>
          <t>BP_TXDATA[364]</t>
        </is>
      </c>
      <c r="AK88" s="26" t="n"/>
      <c r="AL88" s="27" t="inlineStr">
        <is>
          <t>BP_TXDATA[380]</t>
        </is>
      </c>
      <c r="AM88" s="25" t="n"/>
      <c r="AN88" s="26" t="inlineStr">
        <is>
          <t>BP_TXDATA[263]</t>
        </is>
      </c>
      <c r="AO88" s="26" t="n"/>
      <c r="AP88" s="26" t="inlineStr">
        <is>
          <t>VSS</t>
        </is>
      </c>
      <c r="AQ88" s="26" t="n"/>
      <c r="AR88" s="26" t="inlineStr">
        <is>
          <t>BP_TXVLD[4]</t>
        </is>
      </c>
      <c r="AS88" s="26" t="n"/>
      <c r="AT88" s="26" t="inlineStr">
        <is>
          <t>BP_TXDATA[300]</t>
        </is>
      </c>
      <c r="AU88" s="26" t="n"/>
      <c r="AV88" s="27" t="inlineStr">
        <is>
          <t>BP_TXDATA[316]</t>
        </is>
      </c>
      <c r="AW88" s="25" t="n"/>
      <c r="AX88" s="26" t="inlineStr">
        <is>
          <t>BP_TXDATA[199]</t>
        </is>
      </c>
      <c r="AY88" s="26" t="n"/>
      <c r="AZ88" s="26" t="inlineStr">
        <is>
          <t>VSS</t>
        </is>
      </c>
      <c r="BA88" s="26" t="n"/>
      <c r="BB88" s="26" t="inlineStr">
        <is>
          <t>BP_TXVLD[3]</t>
        </is>
      </c>
      <c r="BC88" s="26" t="n"/>
      <c r="BD88" s="26" t="inlineStr">
        <is>
          <t>BP_TXDATA[236]</t>
        </is>
      </c>
      <c r="BE88" s="26" t="n"/>
      <c r="BF88" s="27" t="inlineStr">
        <is>
          <t>BP_TXDATA[252]</t>
        </is>
      </c>
      <c r="BG88" s="25" t="n"/>
      <c r="BH88" s="26" t="inlineStr">
        <is>
          <t>BP_TXDATA[135]</t>
        </is>
      </c>
      <c r="BI88" s="26" t="n"/>
      <c r="BJ88" s="26" t="inlineStr">
        <is>
          <t>VSS</t>
        </is>
      </c>
      <c r="BK88" s="26" t="n"/>
      <c r="BL88" s="26" t="inlineStr">
        <is>
          <t>BP_TXVLD[2]</t>
        </is>
      </c>
      <c r="BM88" s="26" t="n"/>
      <c r="BN88" s="26" t="inlineStr">
        <is>
          <t>BP_TXDATA[172]</t>
        </is>
      </c>
      <c r="BO88" s="26" t="n"/>
      <c r="BP88" s="27" t="inlineStr">
        <is>
          <t>BP_TXDATA[188]</t>
        </is>
      </c>
      <c r="BQ88" s="25" t="n"/>
      <c r="BR88" s="26" t="inlineStr">
        <is>
          <t>BP_TXDATA[71]</t>
        </is>
      </c>
      <c r="BS88" s="26" t="n"/>
      <c r="BT88" s="26" t="inlineStr">
        <is>
          <t>VSS</t>
        </is>
      </c>
      <c r="BU88" s="26" t="n"/>
      <c r="BV88" s="26" t="inlineStr">
        <is>
          <t>BP_TXVLD[1]</t>
        </is>
      </c>
      <c r="BW88" s="26" t="n"/>
      <c r="BX88" s="26" t="inlineStr">
        <is>
          <t>BP_TXDATA[108]</t>
        </is>
      </c>
      <c r="BY88" s="26" t="n"/>
      <c r="BZ88" s="27" t="inlineStr">
        <is>
          <t>BP_TXDATA[124]</t>
        </is>
      </c>
      <c r="CA88" s="25" t="n"/>
      <c r="CB88" s="26" t="inlineStr">
        <is>
          <t>BP_TXDATA[7]</t>
        </is>
      </c>
      <c r="CC88" s="26" t="n"/>
      <c r="CD88" s="26" t="inlineStr">
        <is>
          <t>VSS</t>
        </is>
      </c>
      <c r="CE88" s="26" t="n"/>
      <c r="CF88" s="26" t="inlineStr">
        <is>
          <t>BP_TXVLD[0]</t>
        </is>
      </c>
      <c r="CG88" s="26" t="n"/>
      <c r="CH88" s="26" t="inlineStr">
        <is>
          <t>BP_TXDATA[44]</t>
        </is>
      </c>
      <c r="CI88" s="26" t="n"/>
      <c r="CJ88" s="27" t="inlineStr">
        <is>
          <t>BP_TXDATA[60]</t>
        </is>
      </c>
      <c r="CK88" s="25" t="n"/>
      <c r="CL88" s="27" t="inlineStr">
        <is>
          <t>VSS</t>
        </is>
      </c>
      <c r="CM88" s="25" t="n"/>
      <c r="CN88" s="26" t="inlineStr">
        <is>
          <t>VSS</t>
        </is>
      </c>
      <c r="CO88" s="26" t="n"/>
      <c r="CP88" s="26" t="inlineStr">
        <is>
          <t>VSS</t>
        </is>
      </c>
      <c r="CQ88" s="26" t="n"/>
      <c r="CR88" s="26" t="inlineStr">
        <is>
          <t>VSS</t>
        </is>
      </c>
      <c r="CS88" s="26" t="n"/>
      <c r="CT88" s="26" t="inlineStr">
        <is>
          <t>VSS</t>
        </is>
      </c>
      <c r="CU88" s="26" t="n"/>
      <c r="CV88" s="27" t="inlineStr">
        <is>
          <t>VSS</t>
        </is>
      </c>
      <c r="CW88" s="26" t="n"/>
    </row>
    <row r="89" ht="18.95" customFormat="1" customHeight="1" s="16">
      <c r="B89" s="39">
        <f>B90+Parameters!$C$9/2</f>
        <v/>
      </c>
      <c r="C89" s="83" t="n"/>
      <c r="D89" s="26" t="n"/>
      <c r="E89" s="26" t="inlineStr">
        <is>
          <t>VSS</t>
        </is>
      </c>
      <c r="F89" s="45" t="n"/>
      <c r="G89" s="98" t="inlineStr">
        <is>
          <t>VSS_probe</t>
        </is>
      </c>
      <c r="H89" s="45" t="n"/>
      <c r="I89" s="25" t="inlineStr">
        <is>
          <t>BP_TXDATA[451]</t>
        </is>
      </c>
      <c r="J89" s="26" t="n"/>
      <c r="K89" s="26" t="inlineStr">
        <is>
          <t>BP_TXDATA[466]</t>
        </is>
      </c>
      <c r="L89" s="26" t="n"/>
      <c r="M89" s="26" t="inlineStr">
        <is>
          <t>BP_TXCKRD[7]</t>
        </is>
      </c>
      <c r="N89" s="26" t="n"/>
      <c r="O89" s="26" t="inlineStr">
        <is>
          <t>BP_TXDATA[487]</t>
        </is>
      </c>
      <c r="P89" s="26" t="n"/>
      <c r="Q89" s="26" t="inlineStr">
        <is>
          <t>BP_TXDATA[503]</t>
        </is>
      </c>
      <c r="R89" s="27" t="n"/>
      <c r="S89" s="25" t="inlineStr">
        <is>
          <t>BP_TXDATA[387]</t>
        </is>
      </c>
      <c r="T89" s="26" t="n"/>
      <c r="U89" s="26" t="inlineStr">
        <is>
          <t>BP_TXDATA[402]</t>
        </is>
      </c>
      <c r="V89" s="26" t="n"/>
      <c r="W89" s="26" t="inlineStr">
        <is>
          <t>BP_TXCKRD[6]</t>
        </is>
      </c>
      <c r="X89" s="26" t="n"/>
      <c r="Y89" s="26" t="inlineStr">
        <is>
          <t>BP_TXDATA[423]</t>
        </is>
      </c>
      <c r="Z89" s="26" t="n"/>
      <c r="AA89" s="26" t="inlineStr">
        <is>
          <t>BP_TXDATA[439]</t>
        </is>
      </c>
      <c r="AB89" s="27" t="n"/>
      <c r="AC89" s="25" t="inlineStr">
        <is>
          <t>BP_TXDATA[323]</t>
        </is>
      </c>
      <c r="AD89" s="26" t="n"/>
      <c r="AE89" s="26" t="inlineStr">
        <is>
          <t>BP_TXDATA[338]</t>
        </is>
      </c>
      <c r="AF89" s="26" t="n"/>
      <c r="AG89" s="26" t="inlineStr">
        <is>
          <t>BP_TXCKRD[5]</t>
        </is>
      </c>
      <c r="AH89" s="26" t="n"/>
      <c r="AI89" s="26" t="inlineStr">
        <is>
          <t>BP_TXDATA[359]</t>
        </is>
      </c>
      <c r="AJ89" s="26" t="n"/>
      <c r="AK89" s="26" t="inlineStr">
        <is>
          <t>BP_TXDATA[375]</t>
        </is>
      </c>
      <c r="AL89" s="27" t="n"/>
      <c r="AM89" s="25" t="inlineStr">
        <is>
          <t>BP_TXDATA[259]</t>
        </is>
      </c>
      <c r="AN89" s="26" t="n"/>
      <c r="AO89" s="26" t="inlineStr">
        <is>
          <t>BP_TXDATA[274]</t>
        </is>
      </c>
      <c r="AP89" s="26" t="n"/>
      <c r="AQ89" s="26" t="inlineStr">
        <is>
          <t>BP_TXCKRD[4]</t>
        </is>
      </c>
      <c r="AR89" s="26" t="n"/>
      <c r="AS89" s="26" t="inlineStr">
        <is>
          <t>BP_TXDATA[295]</t>
        </is>
      </c>
      <c r="AT89" s="26" t="n"/>
      <c r="AU89" s="26" t="inlineStr">
        <is>
          <t>BP_TXDATA[311]</t>
        </is>
      </c>
      <c r="AV89" s="27" t="n"/>
      <c r="AW89" s="25" t="inlineStr">
        <is>
          <t>BP_TXDATA[195]</t>
        </is>
      </c>
      <c r="AX89" s="26" t="n"/>
      <c r="AY89" s="26" t="inlineStr">
        <is>
          <t>BP_TXDATA[210]</t>
        </is>
      </c>
      <c r="AZ89" s="26" t="n"/>
      <c r="BA89" s="26" t="inlineStr">
        <is>
          <t>BP_TXCKRD[3]</t>
        </is>
      </c>
      <c r="BB89" s="26" t="n"/>
      <c r="BC89" s="26" t="inlineStr">
        <is>
          <t>BP_TXDATA[231]</t>
        </is>
      </c>
      <c r="BD89" s="26" t="n"/>
      <c r="BE89" s="26" t="inlineStr">
        <is>
          <t>BP_TXDATA[247]</t>
        </is>
      </c>
      <c r="BF89" s="27" t="n"/>
      <c r="BG89" s="25" t="inlineStr">
        <is>
          <t>BP_TXDATA[131]</t>
        </is>
      </c>
      <c r="BH89" s="26" t="n"/>
      <c r="BI89" s="26" t="inlineStr">
        <is>
          <t>BP_TXDATA[146]</t>
        </is>
      </c>
      <c r="BJ89" s="26" t="n"/>
      <c r="BK89" s="26" t="inlineStr">
        <is>
          <t>BP_TXCKRD[2]</t>
        </is>
      </c>
      <c r="BL89" s="26" t="n"/>
      <c r="BM89" s="26" t="inlineStr">
        <is>
          <t>BP_TXDATA[167]</t>
        </is>
      </c>
      <c r="BN89" s="26" t="n"/>
      <c r="BO89" s="26" t="inlineStr">
        <is>
          <t>BP_TXDATA[183]</t>
        </is>
      </c>
      <c r="BP89" s="27" t="n"/>
      <c r="BQ89" s="25" t="inlineStr">
        <is>
          <t>BP_TXDATA[67]</t>
        </is>
      </c>
      <c r="BR89" s="26" t="n"/>
      <c r="BS89" s="26" t="inlineStr">
        <is>
          <t>BP_TXDATA[82]</t>
        </is>
      </c>
      <c r="BT89" s="26" t="n"/>
      <c r="BU89" s="26" t="inlineStr">
        <is>
          <t>BP_TXCKRD[1]</t>
        </is>
      </c>
      <c r="BV89" s="26" t="n"/>
      <c r="BW89" s="26" t="inlineStr">
        <is>
          <t>BP_TXDATA[103]</t>
        </is>
      </c>
      <c r="BX89" s="26" t="n"/>
      <c r="BY89" s="26" t="inlineStr">
        <is>
          <t>BP_TXDATA[119]</t>
        </is>
      </c>
      <c r="BZ89" s="27" t="n"/>
      <c r="CA89" s="25" t="inlineStr">
        <is>
          <t>BP_TXDATA[3]</t>
        </is>
      </c>
      <c r="CB89" s="26" t="n"/>
      <c r="CC89" s="26" t="inlineStr">
        <is>
          <t>BP_TXDATA[18]</t>
        </is>
      </c>
      <c r="CD89" s="26" t="n"/>
      <c r="CE89" s="26" t="inlineStr">
        <is>
          <t>BP_TXCKRD[0]</t>
        </is>
      </c>
      <c r="CF89" s="26" t="n"/>
      <c r="CG89" s="26" t="inlineStr">
        <is>
          <t>BP_TXDATA[39]</t>
        </is>
      </c>
      <c r="CH89" s="26" t="n"/>
      <c r="CI89" s="26" t="inlineStr">
        <is>
          <t>BP_TXDATA[55]</t>
        </is>
      </c>
      <c r="CJ89" s="27" t="n"/>
      <c r="CK89" s="25" t="inlineStr">
        <is>
          <t>VSS</t>
        </is>
      </c>
      <c r="CL89" s="27" t="n"/>
      <c r="CM89" s="25" t="inlineStr">
        <is>
          <t>VSS</t>
        </is>
      </c>
      <c r="CN89" s="26" t="n"/>
      <c r="CO89" s="26" t="inlineStr">
        <is>
          <t>VSS</t>
        </is>
      </c>
      <c r="CP89" s="26" t="n"/>
      <c r="CQ89" s="26" t="inlineStr">
        <is>
          <t>VSS</t>
        </is>
      </c>
      <c r="CR89" s="26" t="n"/>
      <c r="CS89" s="26" t="inlineStr">
        <is>
          <t>VSS</t>
        </is>
      </c>
      <c r="CT89" s="26" t="n"/>
      <c r="CU89" s="26" t="inlineStr">
        <is>
          <t>VSS</t>
        </is>
      </c>
      <c r="CV89" s="27" t="n"/>
      <c r="CW89" s="26" t="n"/>
    </row>
    <row r="90" ht="18.95" customFormat="1" customHeight="1" s="16">
      <c r="B90" s="39">
        <f>B91+Parameters!$C$9/2</f>
        <v/>
      </c>
      <c r="C90" s="83" t="n"/>
      <c r="D90" s="26" t="inlineStr">
        <is>
          <t>VSS</t>
        </is>
      </c>
      <c r="E90" s="26" t="n"/>
      <c r="F90" s="45" t="inlineStr">
        <is>
          <t>VSS</t>
        </is>
      </c>
      <c r="G90" s="45" t="n"/>
      <c r="H90" s="98" t="inlineStr">
        <is>
          <t>VSS_probe</t>
        </is>
      </c>
      <c r="I90" s="25" t="n"/>
      <c r="J90" s="26" t="inlineStr">
        <is>
          <t>BP_TXDATA[456]</t>
        </is>
      </c>
      <c r="K90" s="26" t="n"/>
      <c r="L90" s="26" t="inlineStr">
        <is>
          <t>BP_TXDATA[472]</t>
        </is>
      </c>
      <c r="M90" s="26" t="n"/>
      <c r="N90" s="26" t="inlineStr">
        <is>
          <t>BP_TXVLDRD[7]</t>
        </is>
      </c>
      <c r="O90" s="26" t="n"/>
      <c r="P90" s="26" t="inlineStr">
        <is>
          <t>BP_TXDATA[493]</t>
        </is>
      </c>
      <c r="Q90" s="26" t="n"/>
      <c r="R90" s="27" t="inlineStr">
        <is>
          <t>VSS</t>
        </is>
      </c>
      <c r="S90" s="25" t="n"/>
      <c r="T90" s="26" t="inlineStr">
        <is>
          <t>BP_TXDATA[392]</t>
        </is>
      </c>
      <c r="U90" s="26" t="n"/>
      <c r="V90" s="26" t="inlineStr">
        <is>
          <t>BP_TXDATA[408]</t>
        </is>
      </c>
      <c r="W90" s="26" t="n"/>
      <c r="X90" s="26" t="inlineStr">
        <is>
          <t>BP_TXVLDRD[6]</t>
        </is>
      </c>
      <c r="Y90" s="26" t="n"/>
      <c r="Z90" s="26" t="inlineStr">
        <is>
          <t>BP_TXDATA[429]</t>
        </is>
      </c>
      <c r="AA90" s="26" t="n"/>
      <c r="AB90" s="27" t="inlineStr">
        <is>
          <t>VSS</t>
        </is>
      </c>
      <c r="AC90" s="25" t="n"/>
      <c r="AD90" s="26" t="inlineStr">
        <is>
          <t>BP_TXDATA[328]</t>
        </is>
      </c>
      <c r="AE90" s="26" t="n"/>
      <c r="AF90" s="26" t="inlineStr">
        <is>
          <t>BP_TXDATA[344]</t>
        </is>
      </c>
      <c r="AG90" s="26" t="n"/>
      <c r="AH90" s="26" t="inlineStr">
        <is>
          <t>BP_TXVLDRD[5]</t>
        </is>
      </c>
      <c r="AI90" s="26" t="n"/>
      <c r="AJ90" s="26" t="inlineStr">
        <is>
          <t>BP_TXDATA[365]</t>
        </is>
      </c>
      <c r="AK90" s="26" t="n"/>
      <c r="AL90" s="27" t="inlineStr">
        <is>
          <t>VSS</t>
        </is>
      </c>
      <c r="AM90" s="25" t="n"/>
      <c r="AN90" s="26" t="inlineStr">
        <is>
          <t>BP_TXDATA[264]</t>
        </is>
      </c>
      <c r="AO90" s="26" t="n"/>
      <c r="AP90" s="26" t="inlineStr">
        <is>
          <t>BP_TXDATA[280]</t>
        </is>
      </c>
      <c r="AQ90" s="26" t="n"/>
      <c r="AR90" s="26" t="inlineStr">
        <is>
          <t>BP_TXVLDRD[4]</t>
        </is>
      </c>
      <c r="AS90" s="26" t="n"/>
      <c r="AT90" s="26" t="inlineStr">
        <is>
          <t>BP_TXDATA[301]</t>
        </is>
      </c>
      <c r="AU90" s="26" t="n"/>
      <c r="AV90" s="27" t="inlineStr">
        <is>
          <t>VSS</t>
        </is>
      </c>
      <c r="AW90" s="25" t="n"/>
      <c r="AX90" s="26" t="inlineStr">
        <is>
          <t>BP_TXDATA[200]</t>
        </is>
      </c>
      <c r="AY90" s="26" t="n"/>
      <c r="AZ90" s="26" t="inlineStr">
        <is>
          <t>BP_TXDATA[216]</t>
        </is>
      </c>
      <c r="BA90" s="26" t="n"/>
      <c r="BB90" s="26" t="inlineStr">
        <is>
          <t>BP_TXVLDRD[3]</t>
        </is>
      </c>
      <c r="BC90" s="26" t="n"/>
      <c r="BD90" s="26" t="inlineStr">
        <is>
          <t>BP_TXDATA[237]</t>
        </is>
      </c>
      <c r="BE90" s="26" t="n"/>
      <c r="BF90" s="27" t="inlineStr">
        <is>
          <t>VSS</t>
        </is>
      </c>
      <c r="BG90" s="25" t="n"/>
      <c r="BH90" s="26" t="inlineStr">
        <is>
          <t>BP_TXDATA[136]</t>
        </is>
      </c>
      <c r="BI90" s="26" t="n"/>
      <c r="BJ90" s="26" t="inlineStr">
        <is>
          <t>BP_TXDATA[152]</t>
        </is>
      </c>
      <c r="BK90" s="26" t="n"/>
      <c r="BL90" s="26" t="inlineStr">
        <is>
          <t>BP_TXVLDRD[2]</t>
        </is>
      </c>
      <c r="BM90" s="26" t="n"/>
      <c r="BN90" s="26" t="inlineStr">
        <is>
          <t>BP_TXDATA[173]</t>
        </is>
      </c>
      <c r="BO90" s="26" t="n"/>
      <c r="BP90" s="27" t="inlineStr">
        <is>
          <t>VSS</t>
        </is>
      </c>
      <c r="BQ90" s="25" t="n"/>
      <c r="BR90" s="26" t="inlineStr">
        <is>
          <t>BP_TXDATA[72]</t>
        </is>
      </c>
      <c r="BS90" s="26" t="n"/>
      <c r="BT90" s="26" t="inlineStr">
        <is>
          <t>BP_TXDATA[88]</t>
        </is>
      </c>
      <c r="BU90" s="26" t="n"/>
      <c r="BV90" s="26" t="inlineStr">
        <is>
          <t>BP_TXVLDRD[1]</t>
        </is>
      </c>
      <c r="BW90" s="26" t="n"/>
      <c r="BX90" s="26" t="inlineStr">
        <is>
          <t>BP_TXDATA[109]</t>
        </is>
      </c>
      <c r="BY90" s="26" t="n"/>
      <c r="BZ90" s="27" t="inlineStr">
        <is>
          <t>VSS</t>
        </is>
      </c>
      <c r="CA90" s="25" t="n"/>
      <c r="CB90" s="26" t="inlineStr">
        <is>
          <t>BP_TXDATA[8]</t>
        </is>
      </c>
      <c r="CC90" s="26" t="n"/>
      <c r="CD90" s="26" t="inlineStr">
        <is>
          <t>BP_TXDATA[24]</t>
        </is>
      </c>
      <c r="CE90" s="26" t="n"/>
      <c r="CF90" s="26" t="inlineStr">
        <is>
          <t>BP_TXVLDRD[0]</t>
        </is>
      </c>
      <c r="CG90" s="26" t="n"/>
      <c r="CH90" s="26" t="inlineStr">
        <is>
          <t>BP_TXDATA[45]</t>
        </is>
      </c>
      <c r="CI90" s="26" t="n"/>
      <c r="CJ90" s="27" t="inlineStr">
        <is>
          <t>VSS</t>
        </is>
      </c>
      <c r="CK90" s="25" t="n"/>
      <c r="CL90" s="27" t="inlineStr">
        <is>
          <t>VSS</t>
        </is>
      </c>
      <c r="CM90" s="25" t="n"/>
      <c r="CN90" s="26" t="inlineStr">
        <is>
          <t>VSS</t>
        </is>
      </c>
      <c r="CO90" s="26" t="n"/>
      <c r="CP90" s="26" t="inlineStr">
        <is>
          <t>VSS</t>
        </is>
      </c>
      <c r="CQ90" s="26" t="n"/>
      <c r="CR90" s="26" t="inlineStr">
        <is>
          <t>VSS</t>
        </is>
      </c>
      <c r="CS90" s="26" t="n"/>
      <c r="CT90" s="26" t="inlineStr">
        <is>
          <t>VSS</t>
        </is>
      </c>
      <c r="CU90" s="26" t="n"/>
      <c r="CV90" s="27" t="inlineStr">
        <is>
          <t>VSS</t>
        </is>
      </c>
      <c r="CW90" s="26" t="n"/>
    </row>
    <row r="91" ht="18.95" customFormat="1" customHeight="1" s="16">
      <c r="B91" s="39">
        <f>B92+Parameters!$C$9/2</f>
        <v/>
      </c>
      <c r="C91" s="83" t="n"/>
      <c r="D91" s="26" t="n"/>
      <c r="E91" s="26" t="inlineStr">
        <is>
          <t>VSS</t>
        </is>
      </c>
      <c r="F91" s="45" t="n"/>
      <c r="G91" s="99" t="inlineStr">
        <is>
          <t>VCCIO_probe</t>
        </is>
      </c>
      <c r="H91" s="45" t="n"/>
      <c r="I91" s="25" t="inlineStr">
        <is>
          <t>BP_TXDATA[450]</t>
        </is>
      </c>
      <c r="J91" s="26" t="n"/>
      <c r="K91" s="26" t="inlineStr">
        <is>
          <t>BP_TXDATA[465]</t>
        </is>
      </c>
      <c r="L91" s="26" t="n"/>
      <c r="M91" s="26" t="inlineStr">
        <is>
          <t>VCCIO</t>
        </is>
      </c>
      <c r="N91" s="26" t="n"/>
      <c r="O91" s="26" t="inlineStr">
        <is>
          <t>BP_TXDATA[486]</t>
        </is>
      </c>
      <c r="P91" s="26" t="n"/>
      <c r="Q91" s="26" t="inlineStr">
        <is>
          <t>BP_TXDATA[502]</t>
        </is>
      </c>
      <c r="R91" s="27" t="n"/>
      <c r="S91" s="25" t="inlineStr">
        <is>
          <t>BP_TXDATA[386]</t>
        </is>
      </c>
      <c r="T91" s="26" t="n"/>
      <c r="U91" s="26" t="inlineStr">
        <is>
          <t>BP_TXDATA[401]</t>
        </is>
      </c>
      <c r="V91" s="26" t="n"/>
      <c r="W91" s="26" t="inlineStr">
        <is>
          <t>VCCIO</t>
        </is>
      </c>
      <c r="X91" s="26" t="n"/>
      <c r="Y91" s="26" t="inlineStr">
        <is>
          <t>BP_TXDATA[422]</t>
        </is>
      </c>
      <c r="Z91" s="26" t="n"/>
      <c r="AA91" s="26" t="inlineStr">
        <is>
          <t>BP_TXDATA[438]</t>
        </is>
      </c>
      <c r="AB91" s="27" t="n"/>
      <c r="AC91" s="25" t="inlineStr">
        <is>
          <t>BP_TXDATA[322]</t>
        </is>
      </c>
      <c r="AD91" s="26" t="n"/>
      <c r="AE91" s="26" t="inlineStr">
        <is>
          <t>BP_TXDATA[337]</t>
        </is>
      </c>
      <c r="AF91" s="26" t="n"/>
      <c r="AG91" s="26" t="inlineStr">
        <is>
          <t>VCCIO</t>
        </is>
      </c>
      <c r="AH91" s="26" t="n"/>
      <c r="AI91" s="26" t="inlineStr">
        <is>
          <t>BP_TXDATA[358]</t>
        </is>
      </c>
      <c r="AJ91" s="26" t="n"/>
      <c r="AK91" s="26" t="inlineStr">
        <is>
          <t>BP_TXDATA[374]</t>
        </is>
      </c>
      <c r="AL91" s="27" t="n"/>
      <c r="AM91" s="25" t="inlineStr">
        <is>
          <t>BP_TXDATA[258]</t>
        </is>
      </c>
      <c r="AN91" s="26" t="n"/>
      <c r="AO91" s="26" t="inlineStr">
        <is>
          <t>BP_TXDATA[273]</t>
        </is>
      </c>
      <c r="AP91" s="26" t="n"/>
      <c r="AQ91" s="26" t="inlineStr">
        <is>
          <t>VCCIO</t>
        </is>
      </c>
      <c r="AR91" s="26" t="n"/>
      <c r="AS91" s="26" t="inlineStr">
        <is>
          <t>BP_TXDATA[294]</t>
        </is>
      </c>
      <c r="AT91" s="26" t="n"/>
      <c r="AU91" s="26" t="inlineStr">
        <is>
          <t>BP_TXDATA[310]</t>
        </is>
      </c>
      <c r="AV91" s="27" t="n"/>
      <c r="AW91" s="25" t="inlineStr">
        <is>
          <t>BP_TXDATA[194]</t>
        </is>
      </c>
      <c r="AX91" s="26" t="n"/>
      <c r="AY91" s="26" t="inlineStr">
        <is>
          <t>BP_TXDATA[209]</t>
        </is>
      </c>
      <c r="AZ91" s="26" t="n"/>
      <c r="BA91" s="26" t="inlineStr">
        <is>
          <t>VCCIO</t>
        </is>
      </c>
      <c r="BB91" s="26" t="n"/>
      <c r="BC91" s="26" t="inlineStr">
        <is>
          <t>BP_TXDATA[230]</t>
        </is>
      </c>
      <c r="BD91" s="26" t="n"/>
      <c r="BE91" s="26" t="inlineStr">
        <is>
          <t>BP_TXDATA[246]</t>
        </is>
      </c>
      <c r="BF91" s="27" t="n"/>
      <c r="BG91" s="25" t="inlineStr">
        <is>
          <t>BP_TXDATA[130]</t>
        </is>
      </c>
      <c r="BH91" s="26" t="n"/>
      <c r="BI91" s="26" t="inlineStr">
        <is>
          <t>BP_TXDATA[145]</t>
        </is>
      </c>
      <c r="BJ91" s="26" t="n"/>
      <c r="BK91" s="26" t="inlineStr">
        <is>
          <t>VCCIO</t>
        </is>
      </c>
      <c r="BL91" s="26" t="n"/>
      <c r="BM91" s="26" t="inlineStr">
        <is>
          <t>BP_TXDATA[166]</t>
        </is>
      </c>
      <c r="BN91" s="26" t="n"/>
      <c r="BO91" s="26" t="inlineStr">
        <is>
          <t>BP_TXDATA[182]</t>
        </is>
      </c>
      <c r="BP91" s="27" t="n"/>
      <c r="BQ91" s="25" t="inlineStr">
        <is>
          <t>BP_TXDATA[66]</t>
        </is>
      </c>
      <c r="BR91" s="26" t="n"/>
      <c r="BS91" s="26" t="inlineStr">
        <is>
          <t>BP_TXDATA[81]</t>
        </is>
      </c>
      <c r="BT91" s="26" t="n"/>
      <c r="BU91" s="26" t="inlineStr">
        <is>
          <t>VCCIO</t>
        </is>
      </c>
      <c r="BV91" s="26" t="n"/>
      <c r="BW91" s="26" t="inlineStr">
        <is>
          <t>BP_TXDATA[102]</t>
        </is>
      </c>
      <c r="BX91" s="26" t="n"/>
      <c r="BY91" s="26" t="inlineStr">
        <is>
          <t>BP_TXDATA[118]</t>
        </is>
      </c>
      <c r="BZ91" s="27" t="n"/>
      <c r="CA91" s="25" t="inlineStr">
        <is>
          <t>BP_TXDATA[2]</t>
        </is>
      </c>
      <c r="CB91" s="26" t="n"/>
      <c r="CC91" s="26" t="inlineStr">
        <is>
          <t>BP_TXDATA[17]</t>
        </is>
      </c>
      <c r="CD91" s="26" t="n"/>
      <c r="CE91" s="26" t="inlineStr">
        <is>
          <t>VCCIO</t>
        </is>
      </c>
      <c r="CF91" s="26" t="n"/>
      <c r="CG91" s="26" t="inlineStr">
        <is>
          <t>BP_TXDATA[38]</t>
        </is>
      </c>
      <c r="CH91" s="26" t="n"/>
      <c r="CI91" s="26" t="inlineStr">
        <is>
          <t>BP_TXDATA[54]</t>
        </is>
      </c>
      <c r="CJ91" s="27" t="n"/>
      <c r="CK91" s="25" t="inlineStr">
        <is>
          <t>VSS</t>
        </is>
      </c>
      <c r="CL91" s="27" t="n"/>
      <c r="CM91" s="25" t="inlineStr">
        <is>
          <t>VSS</t>
        </is>
      </c>
      <c r="CN91" s="26" t="n"/>
      <c r="CO91" s="26" t="inlineStr">
        <is>
          <t>VSS</t>
        </is>
      </c>
      <c r="CP91" s="26" t="n"/>
      <c r="CQ91" s="26" t="inlineStr">
        <is>
          <t>ESD_VCCIO</t>
        </is>
      </c>
      <c r="CR91" s="26" t="n"/>
      <c r="CS91" s="26" t="inlineStr">
        <is>
          <t>VSS</t>
        </is>
      </c>
      <c r="CT91" s="26" t="n"/>
      <c r="CU91" s="26" t="inlineStr">
        <is>
          <t>VSS</t>
        </is>
      </c>
      <c r="CV91" s="27" t="n"/>
      <c r="CW91" s="26" t="n"/>
    </row>
    <row r="92" ht="18.95" customFormat="1" customHeight="1" s="16">
      <c r="B92" s="39">
        <f>B93+Parameters!$C$9/2</f>
        <v/>
      </c>
      <c r="C92" s="83" t="n"/>
      <c r="D92" s="26" t="inlineStr">
        <is>
          <t>VSS</t>
        </is>
      </c>
      <c r="E92" s="26" t="n"/>
      <c r="F92" s="45" t="inlineStr">
        <is>
          <t>VSS</t>
        </is>
      </c>
      <c r="G92" s="45" t="n"/>
      <c r="H92" s="99" t="inlineStr">
        <is>
          <t>VCCIO_probe</t>
        </is>
      </c>
      <c r="I92" s="25" t="n"/>
      <c r="J92" s="26" t="inlineStr">
        <is>
          <t>BP_TXDATA[457]</t>
        </is>
      </c>
      <c r="K92" s="26" t="n"/>
      <c r="L92" s="26" t="inlineStr">
        <is>
          <t>BP_TXDATA[473]</t>
        </is>
      </c>
      <c r="M92" s="26" t="n"/>
      <c r="N92" s="26" t="inlineStr">
        <is>
          <t>VSS</t>
        </is>
      </c>
      <c r="O92" s="26" t="n"/>
      <c r="P92" s="26" t="inlineStr">
        <is>
          <t>BP_TXDATA[494]</t>
        </is>
      </c>
      <c r="Q92" s="26" t="n"/>
      <c r="R92" s="27" t="inlineStr">
        <is>
          <t>BP_TXDATA[509]</t>
        </is>
      </c>
      <c r="S92" s="25" t="n"/>
      <c r="T92" s="26" t="inlineStr">
        <is>
          <t>BP_TXDATA[393]</t>
        </is>
      </c>
      <c r="U92" s="26" t="n"/>
      <c r="V92" s="26" t="inlineStr">
        <is>
          <t>BP_TXDATA[409]</t>
        </is>
      </c>
      <c r="W92" s="26" t="n"/>
      <c r="X92" s="26" t="inlineStr">
        <is>
          <t>VSS</t>
        </is>
      </c>
      <c r="Y92" s="26" t="n"/>
      <c r="Z92" s="26" t="inlineStr">
        <is>
          <t>BP_TXDATA[430]</t>
        </is>
      </c>
      <c r="AA92" s="26" t="n"/>
      <c r="AB92" s="27" t="inlineStr">
        <is>
          <t>BP_TXDATA[445]</t>
        </is>
      </c>
      <c r="AC92" s="25" t="n"/>
      <c r="AD92" s="26" t="inlineStr">
        <is>
          <t>BP_TXDATA[329]</t>
        </is>
      </c>
      <c r="AE92" s="26" t="n"/>
      <c r="AF92" s="26" t="inlineStr">
        <is>
          <t>BP_TXDATA[345]</t>
        </is>
      </c>
      <c r="AG92" s="26" t="n"/>
      <c r="AH92" s="26" t="inlineStr">
        <is>
          <t>VSS</t>
        </is>
      </c>
      <c r="AI92" s="26" t="n"/>
      <c r="AJ92" s="26" t="inlineStr">
        <is>
          <t>BP_TXDATA[366]</t>
        </is>
      </c>
      <c r="AK92" s="26" t="n"/>
      <c r="AL92" s="27" t="inlineStr">
        <is>
          <t>BP_TXDATA[381]</t>
        </is>
      </c>
      <c r="AM92" s="25" t="n"/>
      <c r="AN92" s="26" t="inlineStr">
        <is>
          <t>BP_TXDATA[265]</t>
        </is>
      </c>
      <c r="AO92" s="26" t="n"/>
      <c r="AP92" s="26" t="inlineStr">
        <is>
          <t>BP_TXDATA[281]</t>
        </is>
      </c>
      <c r="AQ92" s="26" t="n"/>
      <c r="AR92" s="26" t="inlineStr">
        <is>
          <t>VSS</t>
        </is>
      </c>
      <c r="AS92" s="26" t="n"/>
      <c r="AT92" s="26" t="inlineStr">
        <is>
          <t>BP_TXDATA[302]</t>
        </is>
      </c>
      <c r="AU92" s="26" t="n"/>
      <c r="AV92" s="27" t="inlineStr">
        <is>
          <t>BP_TXDATA[317]</t>
        </is>
      </c>
      <c r="AW92" s="25" t="n"/>
      <c r="AX92" s="26" t="inlineStr">
        <is>
          <t>BP_TXDATA[201]</t>
        </is>
      </c>
      <c r="AY92" s="26" t="n"/>
      <c r="AZ92" s="26" t="inlineStr">
        <is>
          <t>BP_TXDATA[217]</t>
        </is>
      </c>
      <c r="BA92" s="26" t="n"/>
      <c r="BB92" s="26" t="inlineStr">
        <is>
          <t>VSS</t>
        </is>
      </c>
      <c r="BC92" s="26" t="n"/>
      <c r="BD92" s="26" t="inlineStr">
        <is>
          <t>BP_TXDATA[238]</t>
        </is>
      </c>
      <c r="BE92" s="26" t="n"/>
      <c r="BF92" s="27" t="inlineStr">
        <is>
          <t>BP_TXDATA[253]</t>
        </is>
      </c>
      <c r="BG92" s="25" t="n"/>
      <c r="BH92" s="26" t="inlineStr">
        <is>
          <t>BP_TXDATA[137]</t>
        </is>
      </c>
      <c r="BI92" s="26" t="n"/>
      <c r="BJ92" s="26" t="inlineStr">
        <is>
          <t>BP_TXDATA[153]</t>
        </is>
      </c>
      <c r="BK92" s="26" t="n"/>
      <c r="BL92" s="26" t="inlineStr">
        <is>
          <t>VSS</t>
        </is>
      </c>
      <c r="BM92" s="26" t="n"/>
      <c r="BN92" s="26" t="inlineStr">
        <is>
          <t>BP_TXDATA[174]</t>
        </is>
      </c>
      <c r="BO92" s="26" t="n"/>
      <c r="BP92" s="27" t="inlineStr">
        <is>
          <t>BP_TXDATA[189]</t>
        </is>
      </c>
      <c r="BQ92" s="25" t="n"/>
      <c r="BR92" s="26" t="inlineStr">
        <is>
          <t>BP_TXDATA[73]</t>
        </is>
      </c>
      <c r="BS92" s="26" t="n"/>
      <c r="BT92" s="26" t="inlineStr">
        <is>
          <t>BP_TXDATA[89]</t>
        </is>
      </c>
      <c r="BU92" s="26" t="n"/>
      <c r="BV92" s="26" t="inlineStr">
        <is>
          <t>VSS</t>
        </is>
      </c>
      <c r="BW92" s="26" t="n"/>
      <c r="BX92" s="26" t="inlineStr">
        <is>
          <t>BP_TXDATA[110]</t>
        </is>
      </c>
      <c r="BY92" s="26" t="n"/>
      <c r="BZ92" s="27" t="inlineStr">
        <is>
          <t>BP_TXDATA[125]</t>
        </is>
      </c>
      <c r="CA92" s="25" t="n"/>
      <c r="CB92" s="26" t="inlineStr">
        <is>
          <t>BP_TXDATA[9]</t>
        </is>
      </c>
      <c r="CC92" s="26" t="n"/>
      <c r="CD92" s="26" t="inlineStr">
        <is>
          <t>BP_TXDATA[25]</t>
        </is>
      </c>
      <c r="CE92" s="26" t="n"/>
      <c r="CF92" s="26" t="inlineStr">
        <is>
          <t>VSS</t>
        </is>
      </c>
      <c r="CG92" s="26" t="n"/>
      <c r="CH92" s="26" t="inlineStr">
        <is>
          <t>BP_TXDATA[46]</t>
        </is>
      </c>
      <c r="CI92" s="26" t="n"/>
      <c r="CJ92" s="27" t="inlineStr">
        <is>
          <t>BP_TXDATA[61]</t>
        </is>
      </c>
      <c r="CK92" s="25" t="n"/>
      <c r="CL92" s="27" t="inlineStr">
        <is>
          <t>VSS</t>
        </is>
      </c>
      <c r="CM92" s="25" t="n"/>
      <c r="CN92" s="26" t="inlineStr">
        <is>
          <t>VSS</t>
        </is>
      </c>
      <c r="CO92" s="26" t="n"/>
      <c r="CP92" s="26" t="inlineStr">
        <is>
          <t>VSS</t>
        </is>
      </c>
      <c r="CQ92" s="26" t="n"/>
      <c r="CR92" s="26" t="inlineStr">
        <is>
          <t>VSS</t>
        </is>
      </c>
      <c r="CS92" s="26" t="n"/>
      <c r="CT92" s="26" t="inlineStr">
        <is>
          <t>VSS</t>
        </is>
      </c>
      <c r="CU92" s="26" t="n"/>
      <c r="CV92" s="27" t="inlineStr">
        <is>
          <t>VSS</t>
        </is>
      </c>
      <c r="CW92" s="26" t="n"/>
    </row>
    <row r="93" ht="18.95" customFormat="1" customHeight="1" s="16">
      <c r="B93" s="39">
        <f>B94+Parameters!$C$9/2</f>
        <v/>
      </c>
      <c r="C93" s="83" t="n"/>
      <c r="D93" s="83" t="n"/>
      <c r="E93" s="26" t="inlineStr">
        <is>
          <t>VSS</t>
        </is>
      </c>
      <c r="F93" s="45" t="n"/>
      <c r="G93" s="45" t="inlineStr">
        <is>
          <t>VSS</t>
        </is>
      </c>
      <c r="H93" s="45" t="n"/>
      <c r="I93" s="25" t="inlineStr">
        <is>
          <t>VCCIO</t>
        </is>
      </c>
      <c r="J93" s="26" t="n"/>
      <c r="K93" s="26" t="inlineStr">
        <is>
          <t>VCCIO</t>
        </is>
      </c>
      <c r="L93" s="26" t="n"/>
      <c r="M93" s="26" t="inlineStr">
        <is>
          <t>VCCIO</t>
        </is>
      </c>
      <c r="N93" s="26" t="n"/>
      <c r="O93" s="26" t="inlineStr">
        <is>
          <t>VCCIO</t>
        </is>
      </c>
      <c r="P93" s="26" t="n"/>
      <c r="Q93" s="26" t="inlineStr">
        <is>
          <t>VCCIO</t>
        </is>
      </c>
      <c r="R93" s="27" t="n"/>
      <c r="S93" s="25" t="inlineStr">
        <is>
          <t>VCCIO</t>
        </is>
      </c>
      <c r="T93" s="26" t="n"/>
      <c r="U93" s="26" t="inlineStr">
        <is>
          <t>VCCIO</t>
        </is>
      </c>
      <c r="V93" s="26" t="n"/>
      <c r="W93" s="26" t="inlineStr">
        <is>
          <t>VCCIO</t>
        </is>
      </c>
      <c r="X93" s="26" t="n"/>
      <c r="Y93" s="26" t="inlineStr">
        <is>
          <t>VCCIO</t>
        </is>
      </c>
      <c r="Z93" s="26" t="n"/>
      <c r="AA93" s="26" t="inlineStr">
        <is>
          <t>VCCIO</t>
        </is>
      </c>
      <c r="AB93" s="27" t="n"/>
      <c r="AC93" s="25" t="inlineStr">
        <is>
          <t>VCCIO</t>
        </is>
      </c>
      <c r="AD93" s="26" t="n"/>
      <c r="AE93" s="26" t="inlineStr">
        <is>
          <t>VCCIO</t>
        </is>
      </c>
      <c r="AF93" s="26" t="n"/>
      <c r="AG93" s="26" t="inlineStr">
        <is>
          <t>VCCIO</t>
        </is>
      </c>
      <c r="AH93" s="26" t="n"/>
      <c r="AI93" s="26" t="inlineStr">
        <is>
          <t>VCCIO</t>
        </is>
      </c>
      <c r="AJ93" s="26" t="n"/>
      <c r="AK93" s="26" t="inlineStr">
        <is>
          <t>VCCIO</t>
        </is>
      </c>
      <c r="AL93" s="27" t="n"/>
      <c r="AM93" s="25" t="inlineStr">
        <is>
          <t>VCCIO</t>
        </is>
      </c>
      <c r="AN93" s="26" t="n"/>
      <c r="AO93" s="26" t="inlineStr">
        <is>
          <t>VCCIO</t>
        </is>
      </c>
      <c r="AP93" s="26" t="n"/>
      <c r="AQ93" s="26" t="inlineStr">
        <is>
          <t>VCCIO</t>
        </is>
      </c>
      <c r="AR93" s="26" t="n"/>
      <c r="AS93" s="26" t="inlineStr">
        <is>
          <t>VCCIO</t>
        </is>
      </c>
      <c r="AT93" s="26" t="n"/>
      <c r="AU93" s="26" t="inlineStr">
        <is>
          <t>VCCIO</t>
        </is>
      </c>
      <c r="AV93" s="27" t="n"/>
      <c r="AW93" s="25" t="inlineStr">
        <is>
          <t>VCCIO</t>
        </is>
      </c>
      <c r="AX93" s="26" t="n"/>
      <c r="AY93" s="26" t="inlineStr">
        <is>
          <t>VCCIO</t>
        </is>
      </c>
      <c r="AZ93" s="26" t="n"/>
      <c r="BA93" s="26" t="inlineStr">
        <is>
          <t>VCCIO</t>
        </is>
      </c>
      <c r="BB93" s="26" t="n"/>
      <c r="BC93" s="26" t="inlineStr">
        <is>
          <t>VCCIO</t>
        </is>
      </c>
      <c r="BD93" s="26" t="n"/>
      <c r="BE93" s="26" t="inlineStr">
        <is>
          <t>VCCIO</t>
        </is>
      </c>
      <c r="BF93" s="27" t="n"/>
      <c r="BG93" s="25" t="inlineStr">
        <is>
          <t>VCCIO</t>
        </is>
      </c>
      <c r="BH93" s="26" t="n"/>
      <c r="BI93" s="26" t="inlineStr">
        <is>
          <t>VCCIO</t>
        </is>
      </c>
      <c r="BJ93" s="26" t="n"/>
      <c r="BK93" s="26" t="inlineStr">
        <is>
          <t>VCCIO</t>
        </is>
      </c>
      <c r="BL93" s="26" t="n"/>
      <c r="BM93" s="26" t="inlineStr">
        <is>
          <t>VCCIO</t>
        </is>
      </c>
      <c r="BN93" s="26" t="n"/>
      <c r="BO93" s="26" t="inlineStr">
        <is>
          <t>VCCIO</t>
        </is>
      </c>
      <c r="BP93" s="27" t="n"/>
      <c r="BQ93" s="25" t="inlineStr">
        <is>
          <t>VCCIO</t>
        </is>
      </c>
      <c r="BR93" s="26" t="n"/>
      <c r="BS93" s="26" t="inlineStr">
        <is>
          <t>VCCIO</t>
        </is>
      </c>
      <c r="BT93" s="26" t="n"/>
      <c r="BU93" s="26" t="inlineStr">
        <is>
          <t>VCCIO</t>
        </is>
      </c>
      <c r="BV93" s="26" t="n"/>
      <c r="BW93" s="26" t="inlineStr">
        <is>
          <t>VCCIO</t>
        </is>
      </c>
      <c r="BX93" s="26" t="n"/>
      <c r="BY93" s="26" t="inlineStr">
        <is>
          <t>VCCIO</t>
        </is>
      </c>
      <c r="BZ93" s="27" t="n"/>
      <c r="CA93" s="25" t="inlineStr">
        <is>
          <t>VCCIO</t>
        </is>
      </c>
      <c r="CB93" s="26" t="n"/>
      <c r="CC93" s="26" t="inlineStr">
        <is>
          <t>VCCIO</t>
        </is>
      </c>
      <c r="CD93" s="26" t="n"/>
      <c r="CE93" s="26" t="inlineStr">
        <is>
          <t>VCCIO</t>
        </is>
      </c>
      <c r="CF93" s="26" t="n"/>
      <c r="CG93" s="26" t="inlineStr">
        <is>
          <t>VCCIO</t>
        </is>
      </c>
      <c r="CH93" s="26" t="n"/>
      <c r="CI93" s="26" t="inlineStr">
        <is>
          <t>VCCIO</t>
        </is>
      </c>
      <c r="CJ93" s="27" t="n"/>
      <c r="CK93" s="25" t="inlineStr">
        <is>
          <t>VSS</t>
        </is>
      </c>
      <c r="CL93" s="27" t="n"/>
      <c r="CM93" s="25" t="inlineStr">
        <is>
          <t>ESD_VCCIO</t>
        </is>
      </c>
      <c r="CN93" s="26" t="n"/>
      <c r="CO93" s="26" t="inlineStr">
        <is>
          <t>ESD_VCCIO</t>
        </is>
      </c>
      <c r="CP93" s="26" t="n"/>
      <c r="CQ93" s="26" t="inlineStr">
        <is>
          <t>ESD_VCCIO</t>
        </is>
      </c>
      <c r="CR93" s="26" t="n"/>
      <c r="CS93" s="26" t="inlineStr">
        <is>
          <t>ESD_VCCIO</t>
        </is>
      </c>
      <c r="CT93" s="26" t="n"/>
      <c r="CU93" s="26" t="inlineStr">
        <is>
          <t>ESD_VCCIO</t>
        </is>
      </c>
      <c r="CV93" s="27" t="n"/>
      <c r="CW93" s="26" t="n"/>
    </row>
    <row r="94" ht="18.95" customFormat="1" customHeight="1" s="16">
      <c r="B94" s="39">
        <f>B95+Parameters!$C$9/2</f>
        <v/>
      </c>
      <c r="C94" s="83" t="n"/>
      <c r="D94" s="83" t="n"/>
      <c r="E94" s="26" t="n"/>
      <c r="F94" s="45" t="n"/>
      <c r="G94" s="45" t="n"/>
      <c r="H94" s="45" t="inlineStr">
        <is>
          <t>VSS</t>
        </is>
      </c>
      <c r="I94" s="25" t="n"/>
      <c r="J94" s="26" t="inlineStr">
        <is>
          <t>BP_TXDATA[458]</t>
        </is>
      </c>
      <c r="K94" s="26" t="n"/>
      <c r="L94" s="26" t="inlineStr">
        <is>
          <t>BP_TXDATA[474]</t>
        </is>
      </c>
      <c r="M94" s="26" t="n"/>
      <c r="N94" s="26" t="inlineStr">
        <is>
          <t>BP_TXRD[30]</t>
        </is>
      </c>
      <c r="O94" s="26" t="n"/>
      <c r="P94" s="26" t="inlineStr">
        <is>
          <t>BP_TXDATA[495]</t>
        </is>
      </c>
      <c r="Q94" s="26" t="n"/>
      <c r="R94" s="27" t="inlineStr">
        <is>
          <t>BP_TXDATA[510]</t>
        </is>
      </c>
      <c r="S94" s="25" t="n"/>
      <c r="T94" s="26" t="inlineStr">
        <is>
          <t>BP_TXDATA[394]</t>
        </is>
      </c>
      <c r="U94" s="26" t="n"/>
      <c r="V94" s="26" t="inlineStr">
        <is>
          <t>BP_TXDATA[410]</t>
        </is>
      </c>
      <c r="W94" s="26" t="n"/>
      <c r="X94" s="26" t="inlineStr">
        <is>
          <t>BP_TXRD[26]</t>
        </is>
      </c>
      <c r="Y94" s="26" t="n"/>
      <c r="Z94" s="26" t="inlineStr">
        <is>
          <t>BP_TXDATA[431]</t>
        </is>
      </c>
      <c r="AA94" s="26" t="n"/>
      <c r="AB94" s="27" t="inlineStr">
        <is>
          <t>BP_TXDATA[446]</t>
        </is>
      </c>
      <c r="AC94" s="25" t="n"/>
      <c r="AD94" s="26" t="inlineStr">
        <is>
          <t>BP_TXDATA[330]</t>
        </is>
      </c>
      <c r="AE94" s="26" t="n"/>
      <c r="AF94" s="26" t="inlineStr">
        <is>
          <t>BP_TXDATA[346]</t>
        </is>
      </c>
      <c r="AG94" s="26" t="n"/>
      <c r="AH94" s="26" t="inlineStr">
        <is>
          <t>BP_TXRD[22]</t>
        </is>
      </c>
      <c r="AI94" s="26" t="n"/>
      <c r="AJ94" s="26" t="inlineStr">
        <is>
          <t>BP_TXDATA[367]</t>
        </is>
      </c>
      <c r="AK94" s="26" t="n"/>
      <c r="AL94" s="27" t="inlineStr">
        <is>
          <t>BP_TXDATA[382]</t>
        </is>
      </c>
      <c r="AM94" s="25" t="n"/>
      <c r="AN94" s="26" t="inlineStr">
        <is>
          <t>BP_TXDATA[266]</t>
        </is>
      </c>
      <c r="AO94" s="26" t="n"/>
      <c r="AP94" s="26" t="inlineStr">
        <is>
          <t>BP_TXDATA[282]</t>
        </is>
      </c>
      <c r="AQ94" s="26" t="n"/>
      <c r="AR94" s="26" t="inlineStr">
        <is>
          <t>BP_TXRD[18]</t>
        </is>
      </c>
      <c r="AS94" s="26" t="n"/>
      <c r="AT94" s="26" t="inlineStr">
        <is>
          <t>BP_TXDATA[303]</t>
        </is>
      </c>
      <c r="AU94" s="26" t="n"/>
      <c r="AV94" s="27" t="inlineStr">
        <is>
          <t>BP_TXDATA[318]</t>
        </is>
      </c>
      <c r="AW94" s="25" t="n"/>
      <c r="AX94" s="26" t="inlineStr">
        <is>
          <t>BP_TXDATA[202]</t>
        </is>
      </c>
      <c r="AY94" s="26" t="n"/>
      <c r="AZ94" s="26" t="inlineStr">
        <is>
          <t>BP_TXDATA[218]</t>
        </is>
      </c>
      <c r="BA94" s="26" t="n"/>
      <c r="BB94" s="26" t="inlineStr">
        <is>
          <t>BP_TXRD[14]</t>
        </is>
      </c>
      <c r="BC94" s="26" t="n"/>
      <c r="BD94" s="26" t="inlineStr">
        <is>
          <t>BP_TXDATA[239]</t>
        </is>
      </c>
      <c r="BE94" s="26" t="n"/>
      <c r="BF94" s="27" t="inlineStr">
        <is>
          <t>BP_TXDATA[254]</t>
        </is>
      </c>
      <c r="BG94" s="25" t="n"/>
      <c r="BH94" s="26" t="inlineStr">
        <is>
          <t>BP_TXDATA[138]</t>
        </is>
      </c>
      <c r="BI94" s="26" t="n"/>
      <c r="BJ94" s="26" t="inlineStr">
        <is>
          <t>BP_TXDATA[154]</t>
        </is>
      </c>
      <c r="BK94" s="26" t="n"/>
      <c r="BL94" s="26" t="inlineStr">
        <is>
          <t>BP_TXRD[10]</t>
        </is>
      </c>
      <c r="BM94" s="26" t="n"/>
      <c r="BN94" s="26" t="inlineStr">
        <is>
          <t>BP_TXDATA[175]</t>
        </is>
      </c>
      <c r="BO94" s="26" t="n"/>
      <c r="BP94" s="27" t="inlineStr">
        <is>
          <t>BP_TXDATA[190]</t>
        </is>
      </c>
      <c r="BQ94" s="25" t="n"/>
      <c r="BR94" s="26" t="inlineStr">
        <is>
          <t>BP_TXDATA[74]</t>
        </is>
      </c>
      <c r="BS94" s="26" t="n"/>
      <c r="BT94" s="26" t="inlineStr">
        <is>
          <t>BP_TXDATA[90]</t>
        </is>
      </c>
      <c r="BU94" s="26" t="n"/>
      <c r="BV94" s="26" t="inlineStr">
        <is>
          <t>BP_TXRD[6]</t>
        </is>
      </c>
      <c r="BW94" s="26" t="n"/>
      <c r="BX94" s="26" t="inlineStr">
        <is>
          <t>BP_TXDATA[111]</t>
        </is>
      </c>
      <c r="BY94" s="26" t="n"/>
      <c r="BZ94" s="27" t="inlineStr">
        <is>
          <t>BP_TXDATA[126]</t>
        </is>
      </c>
      <c r="CA94" s="25" t="n"/>
      <c r="CB94" s="26" t="inlineStr">
        <is>
          <t>BP_TXDATA[10]</t>
        </is>
      </c>
      <c r="CC94" s="26" t="n"/>
      <c r="CD94" s="26" t="inlineStr">
        <is>
          <t>BP_TXDATA[26]</t>
        </is>
      </c>
      <c r="CE94" s="26" t="n"/>
      <c r="CF94" s="26" t="inlineStr">
        <is>
          <t>BP_TXRD[2]</t>
        </is>
      </c>
      <c r="CG94" s="26" t="n"/>
      <c r="CH94" s="26" t="inlineStr">
        <is>
          <t>BP_TXDATA[47]</t>
        </is>
      </c>
      <c r="CI94" s="26" t="n"/>
      <c r="CJ94" s="27" t="inlineStr">
        <is>
          <t>BP_TXDATA[62]</t>
        </is>
      </c>
      <c r="CK94" s="25" t="n"/>
      <c r="CL94" s="27" t="inlineStr">
        <is>
          <t>VSS</t>
        </is>
      </c>
      <c r="CM94" s="25" t="n"/>
      <c r="CN94" s="26" t="inlineStr">
        <is>
          <t>VSS</t>
        </is>
      </c>
      <c r="CO94" s="26" t="n"/>
      <c r="CP94" s="26" t="inlineStr">
        <is>
          <t>VSS</t>
        </is>
      </c>
      <c r="CQ94" s="26" t="n"/>
      <c r="CR94" s="26" t="inlineStr">
        <is>
          <t>VSS</t>
        </is>
      </c>
      <c r="CS94" s="26" t="n"/>
      <c r="CT94" s="26" t="inlineStr">
        <is>
          <t>VSS</t>
        </is>
      </c>
      <c r="CU94" s="26" t="n"/>
      <c r="CV94" s="27" t="inlineStr">
        <is>
          <t>VSS</t>
        </is>
      </c>
      <c r="CW94" s="26" t="n"/>
    </row>
    <row r="95" ht="18.95" customFormat="1" customHeight="1" s="16">
      <c r="B95" s="39">
        <f>B96+Parameters!$C$9/2</f>
        <v/>
      </c>
      <c r="C95" s="83" t="n"/>
      <c r="D95" s="83" t="n"/>
      <c r="E95" s="26" t="n"/>
      <c r="F95" s="45" t="n"/>
      <c r="G95" s="45" t="inlineStr">
        <is>
          <t>VSS</t>
        </is>
      </c>
      <c r="H95" s="45" t="n"/>
      <c r="I95" s="25" t="inlineStr">
        <is>
          <t>BP_TXDATA[449]</t>
        </is>
      </c>
      <c r="J95" s="26" t="n"/>
      <c r="K95" s="26" t="inlineStr">
        <is>
          <t>BP_TXDATA[464]</t>
        </is>
      </c>
      <c r="L95" s="26" t="n"/>
      <c r="M95" s="26" t="inlineStr">
        <is>
          <t>BP_TXRD[29]</t>
        </is>
      </c>
      <c r="N95" s="26" t="n"/>
      <c r="O95" s="26" t="inlineStr">
        <is>
          <t>BP_TXDATA[485]</t>
        </is>
      </c>
      <c r="P95" s="26" t="n"/>
      <c r="Q95" s="26" t="inlineStr">
        <is>
          <t>BP_TXDATA[501]</t>
        </is>
      </c>
      <c r="R95" s="27" t="n"/>
      <c r="S95" s="25" t="inlineStr">
        <is>
          <t>BP_TXDATA[385]</t>
        </is>
      </c>
      <c r="T95" s="26" t="n"/>
      <c r="U95" s="26" t="inlineStr">
        <is>
          <t>BP_TXDATA[400]</t>
        </is>
      </c>
      <c r="V95" s="26" t="n"/>
      <c r="W95" s="26" t="inlineStr">
        <is>
          <t>BP_TXRD[25]</t>
        </is>
      </c>
      <c r="X95" s="26" t="n"/>
      <c r="Y95" s="26" t="inlineStr">
        <is>
          <t>BP_TXDATA[421]</t>
        </is>
      </c>
      <c r="Z95" s="26" t="n"/>
      <c r="AA95" s="26" t="inlineStr">
        <is>
          <t>BP_TXDATA[437]</t>
        </is>
      </c>
      <c r="AB95" s="27" t="n"/>
      <c r="AC95" s="25" t="inlineStr">
        <is>
          <t>BP_TXDATA[321]</t>
        </is>
      </c>
      <c r="AD95" s="26" t="n"/>
      <c r="AE95" s="26" t="inlineStr">
        <is>
          <t>BP_TXDATA[336]</t>
        </is>
      </c>
      <c r="AF95" s="26" t="n"/>
      <c r="AG95" s="26" t="inlineStr">
        <is>
          <t>BP_TXRD[21]</t>
        </is>
      </c>
      <c r="AH95" s="26" t="n"/>
      <c r="AI95" s="26" t="inlineStr">
        <is>
          <t>BP_TXDATA[357]</t>
        </is>
      </c>
      <c r="AJ95" s="26" t="n"/>
      <c r="AK95" s="26" t="inlineStr">
        <is>
          <t>BP_TXDATA[373]</t>
        </is>
      </c>
      <c r="AL95" s="27" t="n"/>
      <c r="AM95" s="25" t="inlineStr">
        <is>
          <t>BP_TXDATA[257]</t>
        </is>
      </c>
      <c r="AN95" s="26" t="n"/>
      <c r="AO95" s="26" t="inlineStr">
        <is>
          <t>BP_TXDATA[272]</t>
        </is>
      </c>
      <c r="AP95" s="26" t="n"/>
      <c r="AQ95" s="26" t="inlineStr">
        <is>
          <t>BP_TXRD[17]</t>
        </is>
      </c>
      <c r="AR95" s="26" t="n"/>
      <c r="AS95" s="26" t="inlineStr">
        <is>
          <t>BP_TXDATA[293]</t>
        </is>
      </c>
      <c r="AT95" s="26" t="n"/>
      <c r="AU95" s="26" t="inlineStr">
        <is>
          <t>BP_TXDATA[309]</t>
        </is>
      </c>
      <c r="AV95" s="27" t="n"/>
      <c r="AW95" s="25" t="inlineStr">
        <is>
          <t>BP_TXDATA[193]</t>
        </is>
      </c>
      <c r="AX95" s="26" t="n"/>
      <c r="AY95" s="26" t="inlineStr">
        <is>
          <t>BP_TXDATA[208]</t>
        </is>
      </c>
      <c r="AZ95" s="26" t="n"/>
      <c r="BA95" s="26" t="inlineStr">
        <is>
          <t>BP_TXRD[13]</t>
        </is>
      </c>
      <c r="BB95" s="26" t="n"/>
      <c r="BC95" s="26" t="inlineStr">
        <is>
          <t>BP_TXDATA[229]</t>
        </is>
      </c>
      <c r="BD95" s="26" t="n"/>
      <c r="BE95" s="26" t="inlineStr">
        <is>
          <t>BP_TXDATA[245]</t>
        </is>
      </c>
      <c r="BF95" s="27" t="n"/>
      <c r="BG95" s="25" t="inlineStr">
        <is>
          <t>BP_TXDATA[129]</t>
        </is>
      </c>
      <c r="BH95" s="26" t="n"/>
      <c r="BI95" s="26" t="inlineStr">
        <is>
          <t>BP_TXDATA[144]</t>
        </is>
      </c>
      <c r="BJ95" s="26" t="n"/>
      <c r="BK95" s="26" t="inlineStr">
        <is>
          <t>BP_TXRD[9]</t>
        </is>
      </c>
      <c r="BL95" s="26" t="n"/>
      <c r="BM95" s="26" t="inlineStr">
        <is>
          <t>BP_TXDATA[165]</t>
        </is>
      </c>
      <c r="BN95" s="26" t="n"/>
      <c r="BO95" s="26" t="inlineStr">
        <is>
          <t>BP_TXDATA[181]</t>
        </is>
      </c>
      <c r="BP95" s="27" t="n"/>
      <c r="BQ95" s="25" t="inlineStr">
        <is>
          <t>BP_TXDATA[65]</t>
        </is>
      </c>
      <c r="BR95" s="26" t="n"/>
      <c r="BS95" s="26" t="inlineStr">
        <is>
          <t>BP_TXDATA[80]</t>
        </is>
      </c>
      <c r="BT95" s="26" t="n"/>
      <c r="BU95" s="26" t="inlineStr">
        <is>
          <t>BP_TXRD[5]</t>
        </is>
      </c>
      <c r="BV95" s="26" t="n"/>
      <c r="BW95" s="26" t="inlineStr">
        <is>
          <t>BP_TXDATA[101]</t>
        </is>
      </c>
      <c r="BX95" s="26" t="n"/>
      <c r="BY95" s="26" t="inlineStr">
        <is>
          <t>BP_TXDATA[117]</t>
        </is>
      </c>
      <c r="BZ95" s="27" t="n"/>
      <c r="CA95" s="25" t="inlineStr">
        <is>
          <t>BP_TXDATA[1]</t>
        </is>
      </c>
      <c r="CB95" s="26" t="n"/>
      <c r="CC95" s="26" t="inlineStr">
        <is>
          <t>BP_TXDATA[16]</t>
        </is>
      </c>
      <c r="CD95" s="26" t="n"/>
      <c r="CE95" s="26" t="inlineStr">
        <is>
          <t>BP_TXRD[1]</t>
        </is>
      </c>
      <c r="CF95" s="26" t="n"/>
      <c r="CG95" s="26" t="inlineStr">
        <is>
          <t>BP_TXDATA[37]</t>
        </is>
      </c>
      <c r="CH95" s="26" t="n"/>
      <c r="CI95" s="26" t="inlineStr">
        <is>
          <t>BP_TXDATA[53]</t>
        </is>
      </c>
      <c r="CJ95" s="27" t="n"/>
      <c r="CK95" s="26" t="inlineStr">
        <is>
          <t>VDD_probe</t>
        </is>
      </c>
      <c r="CL95" s="26" t="n"/>
      <c r="CM95" s="25" t="inlineStr">
        <is>
          <t>VSS</t>
        </is>
      </c>
      <c r="CN95" s="26" t="n"/>
      <c r="CO95" s="26" t="inlineStr">
        <is>
          <t>VSS</t>
        </is>
      </c>
      <c r="CP95" s="26" t="n"/>
      <c r="CQ95" s="26" t="inlineStr">
        <is>
          <t>VSS</t>
        </is>
      </c>
      <c r="CR95" s="26" t="n"/>
      <c r="CS95" s="26" t="inlineStr">
        <is>
          <t>VSS</t>
        </is>
      </c>
      <c r="CT95" s="26" t="n"/>
      <c r="CU95" s="26" t="inlineStr">
        <is>
          <t>VSS</t>
        </is>
      </c>
      <c r="CV95" s="27" t="n"/>
      <c r="CW95" s="26" t="n"/>
    </row>
    <row r="96" ht="18.95" customFormat="1" customHeight="1" s="16">
      <c r="B96" s="39">
        <f>B97+Parameters!$C$9/2</f>
        <v/>
      </c>
      <c r="C96" s="83" t="n"/>
      <c r="D96" s="83" t="n"/>
      <c r="E96" s="26" t="n"/>
      <c r="F96" s="45" t="n"/>
      <c r="G96" s="45" t="n"/>
      <c r="H96" s="45" t="inlineStr">
        <is>
          <t>VSS</t>
        </is>
      </c>
      <c r="I96" s="25" t="n"/>
      <c r="J96" s="26" t="inlineStr">
        <is>
          <t>BP_TXDATA[459]</t>
        </is>
      </c>
      <c r="K96" s="26" t="n"/>
      <c r="L96" s="26" t="inlineStr">
        <is>
          <t>BP_TXDATA[475]</t>
        </is>
      </c>
      <c r="M96" s="26" t="n"/>
      <c r="N96" s="26" t="inlineStr">
        <is>
          <t>BP_TXDATA[480]</t>
        </is>
      </c>
      <c r="O96" s="26" t="n"/>
      <c r="P96" s="26" t="inlineStr">
        <is>
          <t>BP_TXDATA[496]</t>
        </is>
      </c>
      <c r="Q96" s="26" t="n"/>
      <c r="R96" s="27" t="inlineStr">
        <is>
          <t>VSS</t>
        </is>
      </c>
      <c r="S96" s="25" t="n"/>
      <c r="T96" s="26" t="inlineStr">
        <is>
          <t>BP_TXDATA[395]</t>
        </is>
      </c>
      <c r="U96" s="26" t="n"/>
      <c r="V96" s="26" t="inlineStr">
        <is>
          <t>BP_TXDATA[411]</t>
        </is>
      </c>
      <c r="W96" s="26" t="n"/>
      <c r="X96" s="26" t="inlineStr">
        <is>
          <t>BP_TXDATA[416]</t>
        </is>
      </c>
      <c r="Y96" s="26" t="n"/>
      <c r="Z96" s="26" t="inlineStr">
        <is>
          <t>BP_TXDATA[432]</t>
        </is>
      </c>
      <c r="AA96" s="26" t="n"/>
      <c r="AB96" s="27" t="inlineStr">
        <is>
          <t>VSS</t>
        </is>
      </c>
      <c r="AC96" s="25" t="n"/>
      <c r="AD96" s="26" t="inlineStr">
        <is>
          <t>BP_TXDATA[331]</t>
        </is>
      </c>
      <c r="AE96" s="26" t="n"/>
      <c r="AF96" s="26" t="inlineStr">
        <is>
          <t>BP_TXDATA[347]</t>
        </is>
      </c>
      <c r="AG96" s="26" t="n"/>
      <c r="AH96" s="26" t="inlineStr">
        <is>
          <t>BP_TXDATA[352]</t>
        </is>
      </c>
      <c r="AI96" s="26" t="n"/>
      <c r="AJ96" s="26" t="inlineStr">
        <is>
          <t>BP_TXDATA[368]</t>
        </is>
      </c>
      <c r="AK96" s="26" t="n"/>
      <c r="AL96" s="27" t="inlineStr">
        <is>
          <t>VSS</t>
        </is>
      </c>
      <c r="AM96" s="25" t="n"/>
      <c r="AN96" s="26" t="inlineStr">
        <is>
          <t>BP_TXDATA[267]</t>
        </is>
      </c>
      <c r="AO96" s="26" t="n"/>
      <c r="AP96" s="26" t="inlineStr">
        <is>
          <t>BP_TXDATA[283]</t>
        </is>
      </c>
      <c r="AQ96" s="26" t="n"/>
      <c r="AR96" s="26" t="inlineStr">
        <is>
          <t>BP_TXDATA[288]</t>
        </is>
      </c>
      <c r="AS96" s="26" t="n"/>
      <c r="AT96" s="26" t="inlineStr">
        <is>
          <t>BP_TXDATA[304]</t>
        </is>
      </c>
      <c r="AU96" s="26" t="n"/>
      <c r="AV96" s="27" t="inlineStr">
        <is>
          <t>VSS</t>
        </is>
      </c>
      <c r="AW96" s="25" t="n"/>
      <c r="AX96" s="26" t="inlineStr">
        <is>
          <t>BP_TXDATA[203]</t>
        </is>
      </c>
      <c r="AY96" s="26" t="n"/>
      <c r="AZ96" s="26" t="inlineStr">
        <is>
          <t>BP_TXDATA[219]</t>
        </is>
      </c>
      <c r="BA96" s="26" t="n"/>
      <c r="BB96" s="26" t="inlineStr">
        <is>
          <t>BP_TXDATA[224]</t>
        </is>
      </c>
      <c r="BC96" s="26" t="n"/>
      <c r="BD96" s="26" t="inlineStr">
        <is>
          <t>BP_TXDATA[240]</t>
        </is>
      </c>
      <c r="BE96" s="26" t="n"/>
      <c r="BF96" s="27" t="inlineStr">
        <is>
          <t>VSS</t>
        </is>
      </c>
      <c r="BG96" s="25" t="n"/>
      <c r="BH96" s="26" t="inlineStr">
        <is>
          <t>BP_TXDATA[139]</t>
        </is>
      </c>
      <c r="BI96" s="26" t="n"/>
      <c r="BJ96" s="26" t="inlineStr">
        <is>
          <t>BP_TXDATA[155]</t>
        </is>
      </c>
      <c r="BK96" s="26" t="n"/>
      <c r="BL96" s="26" t="inlineStr">
        <is>
          <t>BP_TXDATA[160]</t>
        </is>
      </c>
      <c r="BM96" s="26" t="n"/>
      <c r="BN96" s="26" t="inlineStr">
        <is>
          <t>BP_TXDATA[176]</t>
        </is>
      </c>
      <c r="BO96" s="26" t="n"/>
      <c r="BP96" s="27" t="inlineStr">
        <is>
          <t>VSS</t>
        </is>
      </c>
      <c r="BQ96" s="25" t="n"/>
      <c r="BR96" s="26" t="inlineStr">
        <is>
          <t>BP_TXDATA[75]</t>
        </is>
      </c>
      <c r="BS96" s="26" t="n"/>
      <c r="BT96" s="26" t="inlineStr">
        <is>
          <t>BP_TXDATA[91]</t>
        </is>
      </c>
      <c r="BU96" s="26" t="n"/>
      <c r="BV96" s="26" t="inlineStr">
        <is>
          <t>BP_TXDATA[96]</t>
        </is>
      </c>
      <c r="BW96" s="26" t="n"/>
      <c r="BX96" s="26" t="inlineStr">
        <is>
          <t>BP_TXDATA[112]</t>
        </is>
      </c>
      <c r="BY96" s="26" t="n"/>
      <c r="BZ96" s="27" t="inlineStr">
        <is>
          <t>VSS</t>
        </is>
      </c>
      <c r="CA96" s="25" t="n"/>
      <c r="CB96" s="26" t="inlineStr">
        <is>
          <t>BP_TXDATA[11]</t>
        </is>
      </c>
      <c r="CC96" s="26" t="n"/>
      <c r="CD96" s="26" t="inlineStr">
        <is>
          <t>BP_TXDATA[27]</t>
        </is>
      </c>
      <c r="CE96" s="26" t="n"/>
      <c r="CF96" s="26" t="inlineStr">
        <is>
          <t>BP_TXDATA[32]</t>
        </is>
      </c>
      <c r="CG96" s="26" t="n"/>
      <c r="CH96" s="26" t="inlineStr">
        <is>
          <t>BP_TXDATA[48]</t>
        </is>
      </c>
      <c r="CI96" s="26" t="n"/>
      <c r="CJ96" s="27" t="inlineStr">
        <is>
          <t>VSS</t>
        </is>
      </c>
      <c r="CK96" s="26" t="n"/>
      <c r="CL96" s="26" t="inlineStr">
        <is>
          <t>VDD_probe</t>
        </is>
      </c>
      <c r="CM96" s="25" t="n"/>
      <c r="CN96" s="26" t="inlineStr">
        <is>
          <t>VSS</t>
        </is>
      </c>
      <c r="CO96" s="26" t="n"/>
      <c r="CP96" s="26" t="inlineStr">
        <is>
          <t>VSS</t>
        </is>
      </c>
      <c r="CQ96" s="26" t="n"/>
      <c r="CR96" s="26" t="inlineStr">
        <is>
          <t>VSS</t>
        </is>
      </c>
      <c r="CS96" s="26" t="n"/>
      <c r="CT96" s="26" t="inlineStr">
        <is>
          <t>VSS</t>
        </is>
      </c>
      <c r="CU96" s="26" t="n"/>
      <c r="CV96" s="27" t="inlineStr">
        <is>
          <t>VSS</t>
        </is>
      </c>
      <c r="CW96" s="26" t="n"/>
    </row>
    <row r="97" ht="18.95" customFormat="1" customHeight="1" s="16">
      <c r="B97" s="39">
        <f>B98+Parameters!$C$9/2</f>
        <v/>
      </c>
      <c r="C97" s="83" t="n"/>
      <c r="D97" s="83" t="n"/>
      <c r="E97" s="26" t="n"/>
      <c r="F97" s="45" t="n"/>
      <c r="G97" s="45" t="inlineStr">
        <is>
          <t>VSS</t>
        </is>
      </c>
      <c r="H97" s="45" t="n"/>
      <c r="I97" s="25" t="inlineStr">
        <is>
          <t>BP_TXDATA[448]</t>
        </is>
      </c>
      <c r="J97" s="26" t="n"/>
      <c r="K97" s="26" t="inlineStr">
        <is>
          <t>VSS</t>
        </is>
      </c>
      <c r="L97" s="26" t="n"/>
      <c r="M97" s="26" t="inlineStr">
        <is>
          <t>BP_TXDATA[479]</t>
        </is>
      </c>
      <c r="N97" s="26" t="n"/>
      <c r="O97" s="26" t="inlineStr">
        <is>
          <t>VSS</t>
        </is>
      </c>
      <c r="P97" s="26" t="n"/>
      <c r="Q97" s="26" t="inlineStr">
        <is>
          <t>BP_TXDATA[500]</t>
        </is>
      </c>
      <c r="R97" s="27" t="n"/>
      <c r="S97" s="25" t="inlineStr">
        <is>
          <t>BP_TXDATA[384]</t>
        </is>
      </c>
      <c r="T97" s="26" t="n"/>
      <c r="U97" s="26" t="inlineStr">
        <is>
          <t>VSS</t>
        </is>
      </c>
      <c r="V97" s="26" t="n"/>
      <c r="W97" s="26" t="inlineStr">
        <is>
          <t>BP_TXDATA[415]</t>
        </is>
      </c>
      <c r="X97" s="26" t="n"/>
      <c r="Y97" s="26" t="inlineStr">
        <is>
          <t>VSS</t>
        </is>
      </c>
      <c r="Z97" s="26" t="n"/>
      <c r="AA97" s="26" t="inlineStr">
        <is>
          <t>BP_TXDATA[436]</t>
        </is>
      </c>
      <c r="AB97" s="27" t="n"/>
      <c r="AC97" s="25" t="inlineStr">
        <is>
          <t>BP_TXDATA[320]</t>
        </is>
      </c>
      <c r="AD97" s="26" t="n"/>
      <c r="AE97" s="26" t="inlineStr">
        <is>
          <t>VSS</t>
        </is>
      </c>
      <c r="AF97" s="26" t="n"/>
      <c r="AG97" s="26" t="inlineStr">
        <is>
          <t>BP_TXDATA[351]</t>
        </is>
      </c>
      <c r="AH97" s="26" t="n"/>
      <c r="AI97" s="26" t="inlineStr">
        <is>
          <t>VSS</t>
        </is>
      </c>
      <c r="AJ97" s="26" t="n"/>
      <c r="AK97" s="26" t="inlineStr">
        <is>
          <t>BP_TXDATA[372]</t>
        </is>
      </c>
      <c r="AL97" s="27" t="n"/>
      <c r="AM97" s="25" t="inlineStr">
        <is>
          <t>BP_TXDATA[256]</t>
        </is>
      </c>
      <c r="AN97" s="26" t="n"/>
      <c r="AO97" s="26" t="inlineStr">
        <is>
          <t>VSS</t>
        </is>
      </c>
      <c r="AP97" s="26" t="n"/>
      <c r="AQ97" s="26" t="inlineStr">
        <is>
          <t>BP_TXDATA[287]</t>
        </is>
      </c>
      <c r="AR97" s="26" t="n"/>
      <c r="AS97" s="26" t="inlineStr">
        <is>
          <t>VSS</t>
        </is>
      </c>
      <c r="AT97" s="26" t="n"/>
      <c r="AU97" s="26" t="inlineStr">
        <is>
          <t>BP_TXDATA[308]</t>
        </is>
      </c>
      <c r="AV97" s="27" t="n"/>
      <c r="AW97" s="25" t="inlineStr">
        <is>
          <t>BP_TXDATA[192]</t>
        </is>
      </c>
      <c r="AX97" s="26" t="n"/>
      <c r="AY97" s="26" t="inlineStr">
        <is>
          <t>VSS</t>
        </is>
      </c>
      <c r="AZ97" s="26" t="n"/>
      <c r="BA97" s="26" t="inlineStr">
        <is>
          <t>BP_TXDATA[223]</t>
        </is>
      </c>
      <c r="BB97" s="26" t="n"/>
      <c r="BC97" s="26" t="inlineStr">
        <is>
          <t>VSS</t>
        </is>
      </c>
      <c r="BD97" s="26" t="n"/>
      <c r="BE97" s="26" t="inlineStr">
        <is>
          <t>BP_TXDATA[244]</t>
        </is>
      </c>
      <c r="BF97" s="27" t="n"/>
      <c r="BG97" s="25" t="inlineStr">
        <is>
          <t>BP_TXDATA[128]</t>
        </is>
      </c>
      <c r="BH97" s="26" t="n"/>
      <c r="BI97" s="26" t="inlineStr">
        <is>
          <t>VSS</t>
        </is>
      </c>
      <c r="BJ97" s="26" t="n"/>
      <c r="BK97" s="26" t="inlineStr">
        <is>
          <t>BP_TXDATA[159]</t>
        </is>
      </c>
      <c r="BL97" s="26" t="n"/>
      <c r="BM97" s="26" t="inlineStr">
        <is>
          <t>VSS</t>
        </is>
      </c>
      <c r="BN97" s="26" t="n"/>
      <c r="BO97" s="26" t="inlineStr">
        <is>
          <t>BP_TXDATA[180]</t>
        </is>
      </c>
      <c r="BP97" s="27" t="n"/>
      <c r="BQ97" s="25" t="inlineStr">
        <is>
          <t>BP_TXDATA[64]</t>
        </is>
      </c>
      <c r="BR97" s="26" t="n"/>
      <c r="BS97" s="26" t="inlineStr">
        <is>
          <t>VSS</t>
        </is>
      </c>
      <c r="BT97" s="26" t="n"/>
      <c r="BU97" s="26" t="inlineStr">
        <is>
          <t>BP_TXDATA[95]</t>
        </is>
      </c>
      <c r="BV97" s="26" t="n"/>
      <c r="BW97" s="26" t="inlineStr">
        <is>
          <t>VSS</t>
        </is>
      </c>
      <c r="BX97" s="26" t="n"/>
      <c r="BY97" s="26" t="inlineStr">
        <is>
          <t>BP_TXDATA[116]</t>
        </is>
      </c>
      <c r="BZ97" s="27" t="n"/>
      <c r="CA97" s="25" t="inlineStr">
        <is>
          <t>BP_TXDATA[0]</t>
        </is>
      </c>
      <c r="CB97" s="26" t="n"/>
      <c r="CC97" s="26" t="inlineStr">
        <is>
          <t>VSS</t>
        </is>
      </c>
      <c r="CD97" s="26" t="n"/>
      <c r="CE97" s="26" t="inlineStr">
        <is>
          <t>BP_TXDATA[31]</t>
        </is>
      </c>
      <c r="CF97" s="26" t="n"/>
      <c r="CG97" s="26" t="inlineStr">
        <is>
          <t>VSS</t>
        </is>
      </c>
      <c r="CH97" s="26" t="n"/>
      <c r="CI97" s="26" t="inlineStr">
        <is>
          <t>BP_TXDATA[52]</t>
        </is>
      </c>
      <c r="CJ97" s="27" t="n"/>
      <c r="CK97" s="101" t="inlineStr">
        <is>
          <t>VSS_probe</t>
        </is>
      </c>
      <c r="CL97" s="26" t="n"/>
      <c r="CM97" s="25" t="inlineStr">
        <is>
          <t>VSS</t>
        </is>
      </c>
      <c r="CN97" s="26" t="n"/>
      <c r="CO97" s="26" t="inlineStr">
        <is>
          <t>VSS</t>
        </is>
      </c>
      <c r="CP97" s="26" t="n"/>
      <c r="CQ97" s="26" t="inlineStr">
        <is>
          <t>VSS</t>
        </is>
      </c>
      <c r="CR97" s="26" t="n"/>
      <c r="CS97" s="26" t="inlineStr">
        <is>
          <t>VSS</t>
        </is>
      </c>
      <c r="CT97" s="26" t="n"/>
      <c r="CU97" s="26" t="inlineStr">
        <is>
          <t>VSS</t>
        </is>
      </c>
      <c r="CV97" s="27" t="n"/>
      <c r="CW97" s="26" t="n"/>
    </row>
    <row r="98" ht="18.95" customFormat="1" customHeight="1" s="16">
      <c r="B98" s="39">
        <f>B99+Parameters!$C$9/2</f>
        <v/>
      </c>
      <c r="C98" s="83" t="n"/>
      <c r="D98" s="83" t="n"/>
      <c r="E98" s="26" t="n"/>
      <c r="F98" s="45" t="n"/>
      <c r="G98" s="45" t="n"/>
      <c r="H98" s="45" t="inlineStr">
        <is>
          <t>VSS</t>
        </is>
      </c>
      <c r="I98" s="25" t="n"/>
      <c r="J98" s="26" t="inlineStr">
        <is>
          <t>BP_TXDATA[460]</t>
        </is>
      </c>
      <c r="K98" s="26" t="n"/>
      <c r="L98" s="26" t="inlineStr">
        <is>
          <t>VSS</t>
        </is>
      </c>
      <c r="M98" s="26" t="n"/>
      <c r="N98" s="26" t="inlineStr">
        <is>
          <t>BP_TXDATA[481]</t>
        </is>
      </c>
      <c r="O98" s="26" t="n"/>
      <c r="P98" s="26" t="inlineStr">
        <is>
          <t>VSS</t>
        </is>
      </c>
      <c r="Q98" s="26" t="n"/>
      <c r="R98" s="27" t="inlineStr">
        <is>
          <t>BP_TXDATA[511]</t>
        </is>
      </c>
      <c r="S98" s="25" t="n"/>
      <c r="T98" s="26" t="inlineStr">
        <is>
          <t>BP_TXDATA[396]</t>
        </is>
      </c>
      <c r="U98" s="26" t="n"/>
      <c r="V98" s="26" t="inlineStr">
        <is>
          <t>VSS</t>
        </is>
      </c>
      <c r="W98" s="26" t="n"/>
      <c r="X98" s="26" t="inlineStr">
        <is>
          <t>BP_TXDATA[417]</t>
        </is>
      </c>
      <c r="Y98" s="26" t="n"/>
      <c r="Z98" s="26" t="inlineStr">
        <is>
          <t>VSS</t>
        </is>
      </c>
      <c r="AA98" s="26" t="n"/>
      <c r="AB98" s="27" t="inlineStr">
        <is>
          <t>BP_TXDATA[447]</t>
        </is>
      </c>
      <c r="AC98" s="25" t="n"/>
      <c r="AD98" s="26" t="inlineStr">
        <is>
          <t>BP_TXDATA[332]</t>
        </is>
      </c>
      <c r="AE98" s="26" t="n"/>
      <c r="AF98" s="26" t="inlineStr">
        <is>
          <t>VSS</t>
        </is>
      </c>
      <c r="AG98" s="26" t="n"/>
      <c r="AH98" s="26" t="inlineStr">
        <is>
          <t>BP_TXDATA[353]</t>
        </is>
      </c>
      <c r="AI98" s="26" t="n"/>
      <c r="AJ98" s="26" t="inlineStr">
        <is>
          <t>VSS</t>
        </is>
      </c>
      <c r="AK98" s="26" t="n"/>
      <c r="AL98" s="27" t="inlineStr">
        <is>
          <t>BP_TXDATA[383]</t>
        </is>
      </c>
      <c r="AM98" s="25" t="n"/>
      <c r="AN98" s="26" t="inlineStr">
        <is>
          <t>BP_TXDATA[268]</t>
        </is>
      </c>
      <c r="AO98" s="26" t="n"/>
      <c r="AP98" s="26" t="inlineStr">
        <is>
          <t>VSS</t>
        </is>
      </c>
      <c r="AQ98" s="26" t="n"/>
      <c r="AR98" s="26" t="inlineStr">
        <is>
          <t>BP_TXDATA[289]</t>
        </is>
      </c>
      <c r="AS98" s="26" t="n"/>
      <c r="AT98" s="26" t="inlineStr">
        <is>
          <t>VSS</t>
        </is>
      </c>
      <c r="AU98" s="26" t="n"/>
      <c r="AV98" s="27" t="inlineStr">
        <is>
          <t>BP_TXDATA[319]</t>
        </is>
      </c>
      <c r="AW98" s="25" t="n"/>
      <c r="AX98" s="26" t="inlineStr">
        <is>
          <t>BP_TXDATA[204]</t>
        </is>
      </c>
      <c r="AY98" s="26" t="n"/>
      <c r="AZ98" s="26" t="inlineStr">
        <is>
          <t>VSS</t>
        </is>
      </c>
      <c r="BA98" s="26" t="n"/>
      <c r="BB98" s="26" t="inlineStr">
        <is>
          <t>BP_TXDATA[225]</t>
        </is>
      </c>
      <c r="BC98" s="26" t="n"/>
      <c r="BD98" s="26" t="inlineStr">
        <is>
          <t>VSS</t>
        </is>
      </c>
      <c r="BE98" s="26" t="n"/>
      <c r="BF98" s="27" t="inlineStr">
        <is>
          <t>BP_TXDATA[255]</t>
        </is>
      </c>
      <c r="BG98" s="25" t="n"/>
      <c r="BH98" s="26" t="inlineStr">
        <is>
          <t>BP_TXDATA[140]</t>
        </is>
      </c>
      <c r="BI98" s="26" t="n"/>
      <c r="BJ98" s="26" t="inlineStr">
        <is>
          <t>VSS</t>
        </is>
      </c>
      <c r="BK98" s="26" t="n"/>
      <c r="BL98" s="26" t="inlineStr">
        <is>
          <t>BP_TXDATA[161]</t>
        </is>
      </c>
      <c r="BM98" s="26" t="n"/>
      <c r="BN98" s="26" t="inlineStr">
        <is>
          <t>VSS</t>
        </is>
      </c>
      <c r="BO98" s="26" t="n"/>
      <c r="BP98" s="27" t="inlineStr">
        <is>
          <t>BP_TXDATA[191]</t>
        </is>
      </c>
      <c r="BQ98" s="25" t="n"/>
      <c r="BR98" s="26" t="inlineStr">
        <is>
          <t>BP_TXDATA[76]</t>
        </is>
      </c>
      <c r="BS98" s="26" t="n"/>
      <c r="BT98" s="26" t="inlineStr">
        <is>
          <t>VSS</t>
        </is>
      </c>
      <c r="BU98" s="26" t="n"/>
      <c r="BV98" s="26" t="inlineStr">
        <is>
          <t>BP_TXDATA[97]</t>
        </is>
      </c>
      <c r="BW98" s="26" t="n"/>
      <c r="BX98" s="26" t="inlineStr">
        <is>
          <t>VSS</t>
        </is>
      </c>
      <c r="BY98" s="26" t="n"/>
      <c r="BZ98" s="27" t="inlineStr">
        <is>
          <t>BP_TXDATA[127]</t>
        </is>
      </c>
      <c r="CA98" s="25" t="n"/>
      <c r="CB98" s="26" t="inlineStr">
        <is>
          <t>BP_TXDATA[12]</t>
        </is>
      </c>
      <c r="CC98" s="26" t="n"/>
      <c r="CD98" s="26" t="inlineStr">
        <is>
          <t>VSS</t>
        </is>
      </c>
      <c r="CE98" s="26" t="n"/>
      <c r="CF98" s="26" t="inlineStr">
        <is>
          <t>BP_TXDATA[33]</t>
        </is>
      </c>
      <c r="CG98" s="26" t="n"/>
      <c r="CH98" s="26" t="inlineStr">
        <is>
          <t>VSS</t>
        </is>
      </c>
      <c r="CI98" s="26" t="n"/>
      <c r="CJ98" s="27" t="inlineStr">
        <is>
          <t>BP_TXDATA[63]</t>
        </is>
      </c>
      <c r="CK98" s="26" t="n"/>
      <c r="CL98" s="101" t="inlineStr">
        <is>
          <t>VSS_probe</t>
        </is>
      </c>
      <c r="CM98" s="25" t="n"/>
      <c r="CN98" s="26" t="inlineStr">
        <is>
          <t>VSS</t>
        </is>
      </c>
      <c r="CO98" s="26" t="n"/>
      <c r="CP98" s="26" t="inlineStr">
        <is>
          <t>VSS</t>
        </is>
      </c>
      <c r="CQ98" s="26" t="n"/>
      <c r="CR98" s="26" t="inlineStr">
        <is>
          <t>VSS</t>
        </is>
      </c>
      <c r="CS98" s="26" t="n"/>
      <c r="CT98" s="26" t="inlineStr">
        <is>
          <t>VSS</t>
        </is>
      </c>
      <c r="CU98" s="27" t="n"/>
      <c r="CV98" s="27" t="inlineStr">
        <is>
          <t>VSS</t>
        </is>
      </c>
      <c r="CW98" s="26" t="n"/>
    </row>
    <row r="99" ht="18.95" customFormat="1" customHeight="1" s="16">
      <c r="B99" s="39">
        <f>B100+Parameters!$C$9/2</f>
        <v/>
      </c>
      <c r="C99" s="83" t="n"/>
      <c r="D99" s="83" t="n"/>
      <c r="E99" s="26" t="n"/>
      <c r="F99" s="45" t="n"/>
      <c r="G99" s="45" t="inlineStr">
        <is>
          <t>VSS</t>
        </is>
      </c>
      <c r="H99" s="45" t="n"/>
      <c r="I99" s="25" t="inlineStr">
        <is>
          <t>VSS</t>
        </is>
      </c>
      <c r="J99" s="26" t="n"/>
      <c r="K99" s="26" t="inlineStr">
        <is>
          <t>BP_TXDATA[463]</t>
        </is>
      </c>
      <c r="L99" s="26" t="n"/>
      <c r="M99" s="26" t="inlineStr">
        <is>
          <t>BP_TXDATA[478]</t>
        </is>
      </c>
      <c r="N99" s="26" t="n"/>
      <c r="O99" s="26" t="inlineStr">
        <is>
          <t>BP_TXDATA[484]</t>
        </is>
      </c>
      <c r="P99" s="26" t="n"/>
      <c r="Q99" s="26" t="inlineStr">
        <is>
          <t>BP_TXDATA[499]</t>
        </is>
      </c>
      <c r="R99" s="27" t="n"/>
      <c r="S99" s="25" t="inlineStr">
        <is>
          <t>VSS</t>
        </is>
      </c>
      <c r="T99" s="26" t="n"/>
      <c r="U99" s="26" t="inlineStr">
        <is>
          <t>BP_TXDATA[399]</t>
        </is>
      </c>
      <c r="V99" s="26" t="n"/>
      <c r="W99" s="26" t="inlineStr">
        <is>
          <t>BP_TXDATA[414]</t>
        </is>
      </c>
      <c r="X99" s="26" t="n"/>
      <c r="Y99" s="26" t="inlineStr">
        <is>
          <t>BP_TXDATA[420]</t>
        </is>
      </c>
      <c r="Z99" s="26" t="n"/>
      <c r="AA99" s="26" t="inlineStr">
        <is>
          <t>BP_TXDATA[435]</t>
        </is>
      </c>
      <c r="AB99" s="27" t="n"/>
      <c r="AC99" s="25" t="inlineStr">
        <is>
          <t>VSS</t>
        </is>
      </c>
      <c r="AD99" s="26" t="n"/>
      <c r="AE99" s="26" t="inlineStr">
        <is>
          <t>BP_TXDATA[335]</t>
        </is>
      </c>
      <c r="AF99" s="26" t="n"/>
      <c r="AG99" s="26" t="inlineStr">
        <is>
          <t>BP_TXDATA[350]</t>
        </is>
      </c>
      <c r="AH99" s="26" t="n"/>
      <c r="AI99" s="26" t="inlineStr">
        <is>
          <t>BP_TXDATA[356]</t>
        </is>
      </c>
      <c r="AJ99" s="26" t="n"/>
      <c r="AK99" s="26" t="inlineStr">
        <is>
          <t>BP_TXDATA[371]</t>
        </is>
      </c>
      <c r="AL99" s="27" t="n"/>
      <c r="AM99" s="25" t="inlineStr">
        <is>
          <t>VSS</t>
        </is>
      </c>
      <c r="AN99" s="26" t="n"/>
      <c r="AO99" s="26" t="inlineStr">
        <is>
          <t>BP_TXDATA[271]</t>
        </is>
      </c>
      <c r="AP99" s="26" t="n"/>
      <c r="AQ99" s="26" t="inlineStr">
        <is>
          <t>BP_TXDATA[286]</t>
        </is>
      </c>
      <c r="AR99" s="26" t="n"/>
      <c r="AS99" s="26" t="inlineStr">
        <is>
          <t>BP_TXDATA[292]</t>
        </is>
      </c>
      <c r="AT99" s="26" t="n"/>
      <c r="AU99" s="26" t="inlineStr">
        <is>
          <t>BP_TXDATA[307]</t>
        </is>
      </c>
      <c r="AV99" s="27" t="n"/>
      <c r="AW99" s="25" t="inlineStr">
        <is>
          <t>VSS</t>
        </is>
      </c>
      <c r="AX99" s="26" t="n"/>
      <c r="AY99" s="26" t="inlineStr">
        <is>
          <t>BP_TXDATA[207]</t>
        </is>
      </c>
      <c r="AZ99" s="26" t="n"/>
      <c r="BA99" s="26" t="inlineStr">
        <is>
          <t>BP_TXDATA[222]</t>
        </is>
      </c>
      <c r="BB99" s="26" t="n"/>
      <c r="BC99" s="26" t="inlineStr">
        <is>
          <t>BP_TXDATA[228]</t>
        </is>
      </c>
      <c r="BD99" s="26" t="n"/>
      <c r="BE99" s="26" t="inlineStr">
        <is>
          <t>BP_TXDATA[243]</t>
        </is>
      </c>
      <c r="BF99" s="27" t="n"/>
      <c r="BG99" s="25" t="inlineStr">
        <is>
          <t>VSS</t>
        </is>
      </c>
      <c r="BH99" s="26" t="n"/>
      <c r="BI99" s="26" t="inlineStr">
        <is>
          <t>BP_TXDATA[143]</t>
        </is>
      </c>
      <c r="BJ99" s="26" t="n"/>
      <c r="BK99" s="26" t="inlineStr">
        <is>
          <t>BP_TXDATA[158]</t>
        </is>
      </c>
      <c r="BL99" s="26" t="n"/>
      <c r="BM99" s="26" t="inlineStr">
        <is>
          <t>BP_TXDATA[164]</t>
        </is>
      </c>
      <c r="BN99" s="26" t="n"/>
      <c r="BO99" s="26" t="inlineStr">
        <is>
          <t>BP_TXDATA[179]</t>
        </is>
      </c>
      <c r="BP99" s="27" t="n"/>
      <c r="BQ99" s="25" t="inlineStr">
        <is>
          <t>VSS</t>
        </is>
      </c>
      <c r="BR99" s="26" t="n"/>
      <c r="BS99" s="26" t="inlineStr">
        <is>
          <t>BP_TXDATA[79]</t>
        </is>
      </c>
      <c r="BT99" s="26" t="n"/>
      <c r="BU99" s="26" t="inlineStr">
        <is>
          <t>BP_TXDATA[94]</t>
        </is>
      </c>
      <c r="BV99" s="26" t="n"/>
      <c r="BW99" s="26" t="inlineStr">
        <is>
          <t>BP_TXDATA[100]</t>
        </is>
      </c>
      <c r="BX99" s="26" t="n"/>
      <c r="BY99" s="26" t="inlineStr">
        <is>
          <t>BP_TXDATA[115]</t>
        </is>
      </c>
      <c r="BZ99" s="27" t="n"/>
      <c r="CA99" s="25" t="inlineStr">
        <is>
          <t>VSS</t>
        </is>
      </c>
      <c r="CB99" s="26" t="n"/>
      <c r="CC99" s="26" t="inlineStr">
        <is>
          <t>BP_TXDATA[15]</t>
        </is>
      </c>
      <c r="CD99" s="26" t="n"/>
      <c r="CE99" s="26" t="inlineStr">
        <is>
          <t>BP_TXDATA[30]</t>
        </is>
      </c>
      <c r="CF99" s="26" t="n"/>
      <c r="CG99" s="26" t="inlineStr">
        <is>
          <t>BP_TXDATA[36]</t>
        </is>
      </c>
      <c r="CH99" s="26" t="n"/>
      <c r="CI99" s="26" t="inlineStr">
        <is>
          <t>BP_TXDATA[51]</t>
        </is>
      </c>
      <c r="CJ99" s="27" t="n"/>
      <c r="CK99" s="100" t="inlineStr">
        <is>
          <t>VCCIO_probe</t>
        </is>
      </c>
      <c r="CL99" s="26" t="n"/>
      <c r="CM99" s="25" t="inlineStr">
        <is>
          <t>VSS</t>
        </is>
      </c>
      <c r="CN99" s="26" t="n"/>
      <c r="CO99" s="26" t="inlineStr">
        <is>
          <t>VSS</t>
        </is>
      </c>
      <c r="CP99" s="26" t="n"/>
      <c r="CQ99" s="26" t="inlineStr">
        <is>
          <t>VSS</t>
        </is>
      </c>
      <c r="CR99" s="26" t="n"/>
      <c r="CS99" s="26" t="inlineStr">
        <is>
          <t>VSS</t>
        </is>
      </c>
      <c r="CT99" s="26" t="n"/>
      <c r="CU99" s="26" t="inlineStr">
        <is>
          <t>VSS</t>
        </is>
      </c>
      <c r="CV99" s="27" t="n"/>
      <c r="CW99" s="26" t="n"/>
    </row>
    <row r="100" ht="18.95" customFormat="1" customHeight="1" s="16" thickBot="1">
      <c r="A100" s="36" t="inlineStr">
        <is>
          <t>Y</t>
        </is>
      </c>
      <c r="B100" s="39">
        <f>B101+Parameters!$C$9/2</f>
        <v/>
      </c>
      <c r="C100" s="84" t="n"/>
      <c r="D100" s="84" t="n"/>
      <c r="E100" s="62" t="n"/>
      <c r="F100" s="45" t="n"/>
      <c r="G100" s="45" t="n"/>
      <c r="H100" s="45" t="inlineStr">
        <is>
          <t>VSS</t>
        </is>
      </c>
      <c r="I100" s="25" t="n"/>
      <c r="J100" s="26" t="inlineStr">
        <is>
          <t>BP_TXDATA[461]</t>
        </is>
      </c>
      <c r="K100" s="26" t="n"/>
      <c r="L100" s="26" t="inlineStr">
        <is>
          <t>BP_TXDATA[476]</t>
        </is>
      </c>
      <c r="M100" s="26" t="n"/>
      <c r="N100" s="26" t="inlineStr">
        <is>
          <t>BP_TXDATA[482]</t>
        </is>
      </c>
      <c r="O100" s="26" t="n"/>
      <c r="P100" s="26" t="inlineStr">
        <is>
          <t>BP_TXDATA[497]</t>
        </is>
      </c>
      <c r="Q100" s="26" t="n"/>
      <c r="R100" s="27" t="inlineStr">
        <is>
          <t>BP_TXRD[31]</t>
        </is>
      </c>
      <c r="S100" s="25" t="n"/>
      <c r="T100" s="26" t="inlineStr">
        <is>
          <t>BP_TXDATA[397]</t>
        </is>
      </c>
      <c r="U100" s="26" t="n"/>
      <c r="V100" s="26" t="inlineStr">
        <is>
          <t>BP_TXDATA[412]</t>
        </is>
      </c>
      <c r="W100" s="26" t="n"/>
      <c r="X100" s="26" t="inlineStr">
        <is>
          <t>BP_TXDATA[418]</t>
        </is>
      </c>
      <c r="Y100" s="26" t="n"/>
      <c r="Z100" s="26" t="inlineStr">
        <is>
          <t>BP_TXDATA[433]</t>
        </is>
      </c>
      <c r="AA100" s="26" t="n"/>
      <c r="AB100" s="27" t="inlineStr">
        <is>
          <t>BP_TXRD[27]</t>
        </is>
      </c>
      <c r="AC100" s="25" t="n"/>
      <c r="AD100" s="26" t="inlineStr">
        <is>
          <t>BP_TXDATA[333]</t>
        </is>
      </c>
      <c r="AE100" s="26" t="n"/>
      <c r="AF100" s="26" t="inlineStr">
        <is>
          <t>BP_TXDATA[348]</t>
        </is>
      </c>
      <c r="AG100" s="26" t="n"/>
      <c r="AH100" s="26" t="inlineStr">
        <is>
          <t>BP_TXDATA[354]</t>
        </is>
      </c>
      <c r="AI100" s="26" t="n"/>
      <c r="AJ100" s="26" t="inlineStr">
        <is>
          <t>BP_TXDATA[369]</t>
        </is>
      </c>
      <c r="AK100" s="26" t="n"/>
      <c r="AL100" s="27" t="inlineStr">
        <is>
          <t>BP_TXRD[23]</t>
        </is>
      </c>
      <c r="AM100" s="25" t="n"/>
      <c r="AN100" s="26" t="inlineStr">
        <is>
          <t>BP_TXDATA[269]</t>
        </is>
      </c>
      <c r="AO100" s="26" t="n"/>
      <c r="AP100" s="26" t="inlineStr">
        <is>
          <t>BP_TXDATA[284]</t>
        </is>
      </c>
      <c r="AQ100" s="26" t="n"/>
      <c r="AR100" s="26" t="inlineStr">
        <is>
          <t>BP_TXDATA[290]</t>
        </is>
      </c>
      <c r="AS100" s="26" t="n"/>
      <c r="AT100" s="26" t="inlineStr">
        <is>
          <t>BP_TXDATA[305]</t>
        </is>
      </c>
      <c r="AU100" s="26" t="n"/>
      <c r="AV100" s="27" t="inlineStr">
        <is>
          <t>BP_TXRD[19]</t>
        </is>
      </c>
      <c r="AW100" s="25" t="n"/>
      <c r="AX100" s="26" t="inlineStr">
        <is>
          <t>BP_TXDATA[205]</t>
        </is>
      </c>
      <c r="AY100" s="26" t="n"/>
      <c r="AZ100" s="26" t="inlineStr">
        <is>
          <t>BP_TXDATA[220]</t>
        </is>
      </c>
      <c r="BA100" s="26" t="n"/>
      <c r="BB100" s="26" t="inlineStr">
        <is>
          <t>BP_TXDATA[226]</t>
        </is>
      </c>
      <c r="BC100" s="26" t="n"/>
      <c r="BD100" s="26" t="inlineStr">
        <is>
          <t>BP_TXDATA[241]</t>
        </is>
      </c>
      <c r="BE100" s="26" t="n"/>
      <c r="BF100" s="27" t="inlineStr">
        <is>
          <t>BP_TXRD[15]</t>
        </is>
      </c>
      <c r="BG100" s="25" t="n"/>
      <c r="BH100" s="26" t="inlineStr">
        <is>
          <t>BP_TXDATA[141]</t>
        </is>
      </c>
      <c r="BI100" s="26" t="n"/>
      <c r="BJ100" s="26" t="inlineStr">
        <is>
          <t>BP_TXDATA[156]</t>
        </is>
      </c>
      <c r="BK100" s="26" t="n"/>
      <c r="BL100" s="26" t="inlineStr">
        <is>
          <t>BP_TXDATA[162]</t>
        </is>
      </c>
      <c r="BM100" s="26" t="n"/>
      <c r="BN100" s="26" t="inlineStr">
        <is>
          <t>BP_TXDATA[177]</t>
        </is>
      </c>
      <c r="BO100" s="26" t="n"/>
      <c r="BP100" s="27" t="inlineStr">
        <is>
          <t>BP_TXRD[11]</t>
        </is>
      </c>
      <c r="BQ100" s="25" t="n"/>
      <c r="BR100" s="26" t="inlineStr">
        <is>
          <t>BP_TXDATA[77]</t>
        </is>
      </c>
      <c r="BS100" s="26" t="n"/>
      <c r="BT100" s="26" t="inlineStr">
        <is>
          <t>BP_TXDATA[92]</t>
        </is>
      </c>
      <c r="BU100" s="26" t="n"/>
      <c r="BV100" s="26" t="inlineStr">
        <is>
          <t>BP_TXDATA[98]</t>
        </is>
      </c>
      <c r="BW100" s="26" t="n"/>
      <c r="BX100" s="26" t="inlineStr">
        <is>
          <t>BP_TXDATA[113]</t>
        </is>
      </c>
      <c r="BY100" s="26" t="n"/>
      <c r="BZ100" s="27" t="inlineStr">
        <is>
          <t>BP_TXRD[7]</t>
        </is>
      </c>
      <c r="CA100" s="25" t="n"/>
      <c r="CB100" s="26" t="inlineStr">
        <is>
          <t>BP_TXDATA[13]</t>
        </is>
      </c>
      <c r="CC100" s="26" t="n"/>
      <c r="CD100" s="26" t="inlineStr">
        <is>
          <t>BP_TXDATA[28]</t>
        </is>
      </c>
      <c r="CE100" s="26" t="n"/>
      <c r="CF100" s="26" t="inlineStr">
        <is>
          <t>BP_TXDATA[34]</t>
        </is>
      </c>
      <c r="CG100" s="26" t="n"/>
      <c r="CH100" s="26" t="inlineStr">
        <is>
          <t>BP_TXDATA[49]</t>
        </is>
      </c>
      <c r="CI100" s="26" t="n"/>
      <c r="CJ100" s="27" t="inlineStr">
        <is>
          <t>BP_TXRD[3]</t>
        </is>
      </c>
      <c r="CK100" s="26" t="n"/>
      <c r="CL100" s="100" t="inlineStr">
        <is>
          <t>VCCIO_probe</t>
        </is>
      </c>
      <c r="CM100" s="25" t="n"/>
      <c r="CN100" s="26" t="inlineStr">
        <is>
          <t>VSS</t>
        </is>
      </c>
      <c r="CO100" s="26" t="n"/>
      <c r="CP100" s="26" t="inlineStr">
        <is>
          <t>VSS</t>
        </is>
      </c>
      <c r="CQ100" s="26" t="n"/>
      <c r="CR100" s="26" t="inlineStr">
        <is>
          <t>VSS</t>
        </is>
      </c>
      <c r="CS100" s="26" t="n"/>
      <c r="CT100" s="26" t="inlineStr">
        <is>
          <t>VSS</t>
        </is>
      </c>
      <c r="CU100" s="62" t="n"/>
      <c r="CV100" s="70" t="n"/>
      <c r="CW100" s="62" t="n"/>
    </row>
    <row r="101" ht="18.95" customFormat="1" customHeight="1" s="16">
      <c r="B101" s="39">
        <f>B102+Parameters!$C$9/2</f>
        <v/>
      </c>
      <c r="C101" s="85" t="inlineStr">
        <is>
          <t>VSS</t>
        </is>
      </c>
      <c r="D101" s="86" t="n"/>
      <c r="E101" s="87" t="inlineStr">
        <is>
          <t>VSS</t>
        </is>
      </c>
      <c r="F101" s="45" t="n"/>
      <c r="G101" s="45" t="inlineStr">
        <is>
          <t>VSS</t>
        </is>
      </c>
      <c r="H101" s="45" t="n"/>
      <c r="I101" s="25" t="inlineStr">
        <is>
          <t>BP_TXRD[28]</t>
        </is>
      </c>
      <c r="J101" s="26" t="n"/>
      <c r="K101" s="26" t="inlineStr">
        <is>
          <t>BP_TXDATA[462]</t>
        </is>
      </c>
      <c r="L101" s="26" t="n"/>
      <c r="M101" s="26" t="inlineStr">
        <is>
          <t>BP_TXDATA[477]</t>
        </is>
      </c>
      <c r="N101" s="26" t="n"/>
      <c r="O101" s="26" t="inlineStr">
        <is>
          <t>BP_TXDATA[483]</t>
        </is>
      </c>
      <c r="P101" s="26" t="n"/>
      <c r="Q101" s="26" t="inlineStr">
        <is>
          <t>BP_TXDATA[498]</t>
        </is>
      </c>
      <c r="R101" s="27" t="n"/>
      <c r="S101" s="25" t="inlineStr">
        <is>
          <t>BP_TXRD[24]</t>
        </is>
      </c>
      <c r="T101" s="26" t="n"/>
      <c r="U101" s="26" t="inlineStr">
        <is>
          <t>BP_TXDATA[398]</t>
        </is>
      </c>
      <c r="V101" s="26" t="n"/>
      <c r="W101" s="26" t="inlineStr">
        <is>
          <t>BP_TXDATA[413]</t>
        </is>
      </c>
      <c r="X101" s="26" t="n"/>
      <c r="Y101" s="26" t="inlineStr">
        <is>
          <t>BP_TXDATA[419]</t>
        </is>
      </c>
      <c r="Z101" s="26" t="n"/>
      <c r="AA101" s="26" t="inlineStr">
        <is>
          <t>BP_TXDATA[434]</t>
        </is>
      </c>
      <c r="AB101" s="27" t="n"/>
      <c r="AC101" s="25" t="inlineStr">
        <is>
          <t>BP_TXRD[20]</t>
        </is>
      </c>
      <c r="AD101" s="26" t="n"/>
      <c r="AE101" s="26" t="inlineStr">
        <is>
          <t>BP_TXDATA[334]</t>
        </is>
      </c>
      <c r="AF101" s="26" t="n"/>
      <c r="AG101" s="26" t="inlineStr">
        <is>
          <t>BP_TXDATA[349]</t>
        </is>
      </c>
      <c r="AH101" s="26" t="n"/>
      <c r="AI101" s="26" t="inlineStr">
        <is>
          <t>BP_TXDATA[355]</t>
        </is>
      </c>
      <c r="AJ101" s="26" t="n"/>
      <c r="AK101" s="26" t="inlineStr">
        <is>
          <t>BP_TXDATA[370]</t>
        </is>
      </c>
      <c r="AL101" s="27" t="n"/>
      <c r="AM101" s="25" t="inlineStr">
        <is>
          <t>BP_TXRD[16]</t>
        </is>
      </c>
      <c r="AN101" s="26" t="n"/>
      <c r="AO101" s="26" t="inlineStr">
        <is>
          <t>BP_TXDATA[270]</t>
        </is>
      </c>
      <c r="AP101" s="26" t="n"/>
      <c r="AQ101" s="26" t="inlineStr">
        <is>
          <t>BP_TXDATA[285]</t>
        </is>
      </c>
      <c r="AR101" s="26" t="n"/>
      <c r="AS101" s="26" t="inlineStr">
        <is>
          <t>BP_TXDATA[291]</t>
        </is>
      </c>
      <c r="AT101" s="26" t="n"/>
      <c r="AU101" s="26" t="inlineStr">
        <is>
          <t>BP_TXDATA[306]</t>
        </is>
      </c>
      <c r="AV101" s="27" t="n"/>
      <c r="AW101" s="25" t="inlineStr">
        <is>
          <t>BP_TXRD[12]</t>
        </is>
      </c>
      <c r="AX101" s="26" t="n"/>
      <c r="AY101" s="26" t="inlineStr">
        <is>
          <t>BP_TXDATA[206]</t>
        </is>
      </c>
      <c r="AZ101" s="26" t="n"/>
      <c r="BA101" s="26" t="inlineStr">
        <is>
          <t>BP_TXDATA[221]</t>
        </is>
      </c>
      <c r="BB101" s="26" t="n"/>
      <c r="BC101" s="26" t="inlineStr">
        <is>
          <t>BP_TXDATA[227]</t>
        </is>
      </c>
      <c r="BD101" s="26" t="n"/>
      <c r="BE101" s="26" t="inlineStr">
        <is>
          <t>BP_TXDATA[242]</t>
        </is>
      </c>
      <c r="BF101" s="27" t="n"/>
      <c r="BG101" s="25" t="inlineStr">
        <is>
          <t>BP_TXRD[8]</t>
        </is>
      </c>
      <c r="BH101" s="26" t="n"/>
      <c r="BI101" s="26" t="inlineStr">
        <is>
          <t>BP_TXDATA[142]</t>
        </is>
      </c>
      <c r="BJ101" s="26" t="n"/>
      <c r="BK101" s="26" t="inlineStr">
        <is>
          <t>BP_TXDATA[157]</t>
        </is>
      </c>
      <c r="BL101" s="26" t="n"/>
      <c r="BM101" s="26" t="inlineStr">
        <is>
          <t>BP_TXDATA[163]</t>
        </is>
      </c>
      <c r="BN101" s="26" t="n"/>
      <c r="BO101" s="26" t="inlineStr">
        <is>
          <t>BP_TXDATA[178]</t>
        </is>
      </c>
      <c r="BP101" s="27" t="n"/>
      <c r="BQ101" s="25" t="inlineStr">
        <is>
          <t>BP_TXRD[4]</t>
        </is>
      </c>
      <c r="BR101" s="26" t="n"/>
      <c r="BS101" s="26" t="inlineStr">
        <is>
          <t>BP_TXDATA[78]</t>
        </is>
      </c>
      <c r="BT101" s="26" t="n"/>
      <c r="BU101" s="26" t="inlineStr">
        <is>
          <t>BP_TXDATA[93]</t>
        </is>
      </c>
      <c r="BV101" s="26" t="n"/>
      <c r="BW101" s="26" t="inlineStr">
        <is>
          <t>BP_TXDATA[99]</t>
        </is>
      </c>
      <c r="BX101" s="26" t="n"/>
      <c r="BY101" s="26" t="inlineStr">
        <is>
          <t>BP_TXDATA[114]</t>
        </is>
      </c>
      <c r="BZ101" s="27" t="n"/>
      <c r="CA101" s="25" t="inlineStr">
        <is>
          <t>BP_TXRD[0]</t>
        </is>
      </c>
      <c r="CB101" s="26" t="n"/>
      <c r="CC101" s="26" t="inlineStr">
        <is>
          <t>BP_TXDATA[14]</t>
        </is>
      </c>
      <c r="CD101" s="26" t="n"/>
      <c r="CE101" s="26" t="inlineStr">
        <is>
          <t>BP_TXDATA[29]</t>
        </is>
      </c>
      <c r="CF101" s="26" t="n"/>
      <c r="CG101" s="26" t="inlineStr">
        <is>
          <t>BP_TXDATA[35]</t>
        </is>
      </c>
      <c r="CH101" s="26" t="n"/>
      <c r="CI101" s="26" t="inlineStr">
        <is>
          <t>BP_TXDATA[50]</t>
        </is>
      </c>
      <c r="CJ101" s="27" t="n"/>
      <c r="CK101" s="25" t="inlineStr">
        <is>
          <t>VSS</t>
        </is>
      </c>
      <c r="CL101" s="27" t="n"/>
      <c r="CM101" s="25" t="inlineStr">
        <is>
          <t>VSS</t>
        </is>
      </c>
      <c r="CN101" s="26" t="n"/>
      <c r="CO101" s="26" t="inlineStr">
        <is>
          <t>VSS</t>
        </is>
      </c>
      <c r="CP101" s="26" t="n"/>
      <c r="CQ101" s="26" t="inlineStr">
        <is>
          <t>VSS</t>
        </is>
      </c>
      <c r="CR101" s="26" t="n"/>
      <c r="CS101" s="26" t="inlineStr">
        <is>
          <t>VSS</t>
        </is>
      </c>
      <c r="CT101" s="61" t="n"/>
      <c r="CU101" s="71" t="inlineStr">
        <is>
          <t>VSS</t>
        </is>
      </c>
      <c r="CV101" s="79" t="n"/>
      <c r="CW101" s="73" t="inlineStr">
        <is>
          <t>VSS</t>
        </is>
      </c>
    </row>
    <row r="102" ht="18.95" customFormat="1" customHeight="1" s="16">
      <c r="B102" s="39">
        <f>B103+Parameters!$C$9/2</f>
        <v/>
      </c>
      <c r="C102" s="88" t="n"/>
      <c r="D102" s="83" t="n"/>
      <c r="E102" s="89" t="n"/>
      <c r="F102" s="45" t="n"/>
      <c r="G102" s="45" t="n"/>
      <c r="H102" s="45" t="inlineStr">
        <is>
          <t>VSS</t>
        </is>
      </c>
      <c r="I102" s="25" t="n"/>
      <c r="J102" s="26" t="inlineStr">
        <is>
          <t>VCCIO</t>
        </is>
      </c>
      <c r="K102" s="26" t="n"/>
      <c r="L102" s="26" t="inlineStr">
        <is>
          <t>VCCIO</t>
        </is>
      </c>
      <c r="M102" s="26" t="n"/>
      <c r="N102" s="26" t="inlineStr">
        <is>
          <t>VCCIO</t>
        </is>
      </c>
      <c r="O102" s="26" t="n"/>
      <c r="P102" s="26" t="inlineStr">
        <is>
          <t>VCCIO</t>
        </is>
      </c>
      <c r="Q102" s="26" t="n"/>
      <c r="R102" s="27" t="inlineStr">
        <is>
          <t>VCCIO</t>
        </is>
      </c>
      <c r="S102" s="25" t="n"/>
      <c r="T102" s="26" t="inlineStr">
        <is>
          <t>VCCIO</t>
        </is>
      </c>
      <c r="U102" s="26" t="n"/>
      <c r="V102" s="26" t="inlineStr">
        <is>
          <t>VCCIO</t>
        </is>
      </c>
      <c r="W102" s="26" t="n"/>
      <c r="X102" s="26" t="inlineStr">
        <is>
          <t>VCCIO</t>
        </is>
      </c>
      <c r="Y102" s="26" t="n"/>
      <c r="Z102" s="26" t="inlineStr">
        <is>
          <t>VCCIO</t>
        </is>
      </c>
      <c r="AA102" s="26" t="n"/>
      <c r="AB102" s="27" t="inlineStr">
        <is>
          <t>VCCIO</t>
        </is>
      </c>
      <c r="AC102" s="25" t="n"/>
      <c r="AD102" s="26" t="inlineStr">
        <is>
          <t>VCCIO</t>
        </is>
      </c>
      <c r="AE102" s="26" t="n"/>
      <c r="AF102" s="26" t="inlineStr">
        <is>
          <t>VCCIO</t>
        </is>
      </c>
      <c r="AG102" s="26" t="n"/>
      <c r="AH102" s="26" t="inlineStr">
        <is>
          <t>VCCIO</t>
        </is>
      </c>
      <c r="AI102" s="26" t="n"/>
      <c r="AJ102" s="26" t="inlineStr">
        <is>
          <t>VCCIO</t>
        </is>
      </c>
      <c r="AK102" s="26" t="n"/>
      <c r="AL102" s="27" t="inlineStr">
        <is>
          <t>VCCIO</t>
        </is>
      </c>
      <c r="AM102" s="25" t="n"/>
      <c r="AN102" s="26" t="inlineStr">
        <is>
          <t>VCCIO</t>
        </is>
      </c>
      <c r="AO102" s="26" t="n"/>
      <c r="AP102" s="26" t="inlineStr">
        <is>
          <t>VCCIO</t>
        </is>
      </c>
      <c r="AQ102" s="26" t="n"/>
      <c r="AR102" s="26" t="inlineStr">
        <is>
          <t>VCCIO</t>
        </is>
      </c>
      <c r="AS102" s="26" t="n"/>
      <c r="AT102" s="26" t="inlineStr">
        <is>
          <t>VCCIO</t>
        </is>
      </c>
      <c r="AU102" s="26" t="n"/>
      <c r="AV102" s="27" t="inlineStr">
        <is>
          <t>VCCIO</t>
        </is>
      </c>
      <c r="AW102" s="25" t="n"/>
      <c r="AX102" s="26" t="inlineStr">
        <is>
          <t>VCCIO</t>
        </is>
      </c>
      <c r="AY102" s="26" t="n"/>
      <c r="AZ102" s="26" t="inlineStr">
        <is>
          <t>VCCIO</t>
        </is>
      </c>
      <c r="BA102" s="26" t="n"/>
      <c r="BB102" s="26" t="inlineStr">
        <is>
          <t>VCCIO</t>
        </is>
      </c>
      <c r="BC102" s="26" t="n"/>
      <c r="BD102" s="26" t="inlineStr">
        <is>
          <t>VCCIO</t>
        </is>
      </c>
      <c r="BE102" s="26" t="n"/>
      <c r="BF102" s="27" t="inlineStr">
        <is>
          <t>VCCIO</t>
        </is>
      </c>
      <c r="BG102" s="25" t="n"/>
      <c r="BH102" s="26" t="inlineStr">
        <is>
          <t>VCCIO</t>
        </is>
      </c>
      <c r="BI102" s="26" t="n"/>
      <c r="BJ102" s="26" t="inlineStr">
        <is>
          <t>VCCIO</t>
        </is>
      </c>
      <c r="BK102" s="26" t="n"/>
      <c r="BL102" s="26" t="inlineStr">
        <is>
          <t>VCCIO</t>
        </is>
      </c>
      <c r="BM102" s="26" t="n"/>
      <c r="BN102" s="26" t="inlineStr">
        <is>
          <t>VCCIO</t>
        </is>
      </c>
      <c r="BO102" s="26" t="n"/>
      <c r="BP102" s="27" t="inlineStr">
        <is>
          <t>VCCIO</t>
        </is>
      </c>
      <c r="BQ102" s="25" t="n"/>
      <c r="BR102" s="26" t="inlineStr">
        <is>
          <t>VCCIO</t>
        </is>
      </c>
      <c r="BS102" s="26" t="n"/>
      <c r="BT102" s="26" t="inlineStr">
        <is>
          <t>VCCIO</t>
        </is>
      </c>
      <c r="BU102" s="26" t="n"/>
      <c r="BV102" s="26" t="inlineStr">
        <is>
          <t>VCCIO</t>
        </is>
      </c>
      <c r="BW102" s="26" t="n"/>
      <c r="BX102" s="26" t="inlineStr">
        <is>
          <t>VCCIO</t>
        </is>
      </c>
      <c r="BY102" s="26" t="n"/>
      <c r="BZ102" s="27" t="inlineStr">
        <is>
          <t>VCCIO</t>
        </is>
      </c>
      <c r="CA102" s="25" t="n"/>
      <c r="CB102" s="26" t="inlineStr">
        <is>
          <t>VCCIO</t>
        </is>
      </c>
      <c r="CC102" s="26" t="n"/>
      <c r="CD102" s="26" t="inlineStr">
        <is>
          <t>VCCIO</t>
        </is>
      </c>
      <c r="CE102" s="26" t="n"/>
      <c r="CF102" s="26" t="inlineStr">
        <is>
          <t>VCCIO</t>
        </is>
      </c>
      <c r="CG102" s="26" t="n"/>
      <c r="CH102" s="26" t="inlineStr">
        <is>
          <t>VCCIO</t>
        </is>
      </c>
      <c r="CI102" s="26" t="n"/>
      <c r="CJ102" s="27" t="inlineStr">
        <is>
          <t>VCCIO</t>
        </is>
      </c>
      <c r="CK102" s="25" t="n"/>
      <c r="CL102" s="27" t="inlineStr">
        <is>
          <t>VSS</t>
        </is>
      </c>
      <c r="CM102" s="25" t="n"/>
      <c r="CN102" s="26" t="inlineStr">
        <is>
          <t>ESD_VCCIO</t>
        </is>
      </c>
      <c r="CO102" s="26" t="n"/>
      <c r="CP102" s="26" t="inlineStr">
        <is>
          <t>ESD_VCCIO</t>
        </is>
      </c>
      <c r="CQ102" s="26" t="n"/>
      <c r="CR102" s="26" t="n"/>
      <c r="CS102" s="26" t="n"/>
      <c r="CT102" s="61" t="n"/>
      <c r="CU102" s="74" t="n"/>
      <c r="CV102" s="27" t="n"/>
      <c r="CW102" s="75" t="n"/>
    </row>
    <row r="103" ht="18.95" customFormat="1" customHeight="1" s="16" thickBot="1">
      <c r="B103" s="39">
        <f>Parameters!$C$19</f>
        <v/>
      </c>
      <c r="C103" s="90" t="inlineStr">
        <is>
          <t>VSS</t>
        </is>
      </c>
      <c r="D103" s="91" t="n"/>
      <c r="E103" s="92" t="inlineStr">
        <is>
          <t>VSS</t>
        </is>
      </c>
      <c r="F103" s="45" t="n"/>
      <c r="G103" s="45" t="inlineStr">
        <is>
          <t>VSS</t>
        </is>
      </c>
      <c r="H103" s="45" t="n"/>
      <c r="I103" s="28" t="inlineStr">
        <is>
          <t>VCCIO</t>
        </is>
      </c>
      <c r="J103" s="29" t="n"/>
      <c r="K103" s="29" t="inlineStr">
        <is>
          <t>VCCIO</t>
        </is>
      </c>
      <c r="L103" s="29" t="n"/>
      <c r="M103" s="29" t="inlineStr">
        <is>
          <t>VCCIO</t>
        </is>
      </c>
      <c r="N103" s="29" t="n"/>
      <c r="O103" s="29" t="inlineStr">
        <is>
          <t>VCCIO</t>
        </is>
      </c>
      <c r="P103" s="29" t="n"/>
      <c r="Q103" s="29" t="inlineStr">
        <is>
          <t>VCCIO</t>
        </is>
      </c>
      <c r="R103" s="30" t="n"/>
      <c r="S103" s="28" t="inlineStr">
        <is>
          <t>VCCIO</t>
        </is>
      </c>
      <c r="T103" s="29" t="n"/>
      <c r="U103" s="29" t="inlineStr">
        <is>
          <t>VCCIO</t>
        </is>
      </c>
      <c r="V103" s="29" t="n"/>
      <c r="W103" s="29" t="inlineStr">
        <is>
          <t>VCCIO</t>
        </is>
      </c>
      <c r="X103" s="29" t="n"/>
      <c r="Y103" s="29" t="inlineStr">
        <is>
          <t>VCCIO</t>
        </is>
      </c>
      <c r="Z103" s="29" t="n"/>
      <c r="AA103" s="29" t="inlineStr">
        <is>
          <t>VCCIO</t>
        </is>
      </c>
      <c r="AB103" s="30" t="n"/>
      <c r="AC103" s="28" t="inlineStr">
        <is>
          <t>VCCIO</t>
        </is>
      </c>
      <c r="AD103" s="29" t="n"/>
      <c r="AE103" s="29" t="inlineStr">
        <is>
          <t>VCCIO</t>
        </is>
      </c>
      <c r="AF103" s="29" t="n"/>
      <c r="AG103" s="29" t="inlineStr">
        <is>
          <t>VCCIO</t>
        </is>
      </c>
      <c r="AH103" s="29" t="n"/>
      <c r="AI103" s="29" t="inlineStr">
        <is>
          <t>VCCIO</t>
        </is>
      </c>
      <c r="AJ103" s="29" t="n"/>
      <c r="AK103" s="29" t="inlineStr">
        <is>
          <t>VCCIO</t>
        </is>
      </c>
      <c r="AL103" s="30" t="n"/>
      <c r="AM103" s="28" t="inlineStr">
        <is>
          <t>VCCIO</t>
        </is>
      </c>
      <c r="AN103" s="29" t="n"/>
      <c r="AO103" s="29" t="inlineStr">
        <is>
          <t>VCCIO</t>
        </is>
      </c>
      <c r="AP103" s="29" t="n"/>
      <c r="AQ103" s="29" t="inlineStr">
        <is>
          <t>VCCIO</t>
        </is>
      </c>
      <c r="AR103" s="29" t="n"/>
      <c r="AS103" s="29" t="inlineStr">
        <is>
          <t>VCCIO</t>
        </is>
      </c>
      <c r="AT103" s="29" t="n"/>
      <c r="AU103" s="29" t="inlineStr">
        <is>
          <t>VCCIO</t>
        </is>
      </c>
      <c r="AV103" s="30" t="n"/>
      <c r="AW103" s="28" t="inlineStr">
        <is>
          <t>VCCIO</t>
        </is>
      </c>
      <c r="AX103" s="29" t="n"/>
      <c r="AY103" s="29" t="inlineStr">
        <is>
          <t>VCCIO</t>
        </is>
      </c>
      <c r="AZ103" s="29" t="n"/>
      <c r="BA103" s="29" t="inlineStr">
        <is>
          <t>VCCIO</t>
        </is>
      </c>
      <c r="BB103" s="29" t="n"/>
      <c r="BC103" s="29" t="inlineStr">
        <is>
          <t>VCCIO</t>
        </is>
      </c>
      <c r="BD103" s="29" t="n"/>
      <c r="BE103" s="29" t="inlineStr">
        <is>
          <t>VCCIO</t>
        </is>
      </c>
      <c r="BF103" s="30" t="n"/>
      <c r="BG103" s="28" t="inlineStr">
        <is>
          <t>VCCIO</t>
        </is>
      </c>
      <c r="BH103" s="29" t="n"/>
      <c r="BI103" s="29" t="inlineStr">
        <is>
          <t>VCCIO</t>
        </is>
      </c>
      <c r="BJ103" s="29" t="n"/>
      <c r="BK103" s="29" t="inlineStr">
        <is>
          <t>VCCIO</t>
        </is>
      </c>
      <c r="BL103" s="29" t="n"/>
      <c r="BM103" s="29" t="inlineStr">
        <is>
          <t>VCCIO</t>
        </is>
      </c>
      <c r="BN103" s="29" t="n"/>
      <c r="BO103" s="29" t="inlineStr">
        <is>
          <t>VCCIO</t>
        </is>
      </c>
      <c r="BP103" s="30" t="n"/>
      <c r="BQ103" s="28" t="inlineStr">
        <is>
          <t>VCCIO</t>
        </is>
      </c>
      <c r="BR103" s="29" t="n"/>
      <c r="BS103" s="29" t="inlineStr">
        <is>
          <t>VCCIO</t>
        </is>
      </c>
      <c r="BT103" s="29" t="n"/>
      <c r="BU103" s="29" t="inlineStr">
        <is>
          <t>VCCIO</t>
        </is>
      </c>
      <c r="BV103" s="29" t="n"/>
      <c r="BW103" s="29" t="inlineStr">
        <is>
          <t>VCCIO</t>
        </is>
      </c>
      <c r="BX103" s="29" t="n"/>
      <c r="BY103" s="29" t="inlineStr">
        <is>
          <t>VCCIO</t>
        </is>
      </c>
      <c r="BZ103" s="30" t="n"/>
      <c r="CA103" s="28" t="inlineStr">
        <is>
          <t>VCCIO</t>
        </is>
      </c>
      <c r="CB103" s="29" t="n"/>
      <c r="CC103" s="29" t="inlineStr">
        <is>
          <t>VCCIO</t>
        </is>
      </c>
      <c r="CD103" s="29" t="n"/>
      <c r="CE103" s="29" t="inlineStr">
        <is>
          <t>VCCIO</t>
        </is>
      </c>
      <c r="CF103" s="29" t="n"/>
      <c r="CG103" s="29" t="inlineStr">
        <is>
          <t>VCCIO</t>
        </is>
      </c>
      <c r="CH103" s="29" t="n"/>
      <c r="CI103" s="29" t="inlineStr">
        <is>
          <t>VCCIO</t>
        </is>
      </c>
      <c r="CJ103" s="30" t="n"/>
      <c r="CK103" s="28" t="inlineStr">
        <is>
          <t>VSS</t>
        </is>
      </c>
      <c r="CL103" s="30" t="n"/>
      <c r="CM103" s="28" t="inlineStr">
        <is>
          <t>ESD_VCCIO</t>
        </is>
      </c>
      <c r="CN103" s="29" t="n"/>
      <c r="CO103" s="29" t="inlineStr">
        <is>
          <t>ESD_VCCIO</t>
        </is>
      </c>
      <c r="CP103" s="29" t="n"/>
      <c r="CQ103" s="29" t="inlineStr">
        <is>
          <t>ESD_VCCIO</t>
        </is>
      </c>
      <c r="CR103" s="29" t="n"/>
      <c r="CS103" s="29" t="n"/>
      <c r="CT103" s="68" t="n"/>
      <c r="CU103" s="76" t="inlineStr">
        <is>
          <t>VSS</t>
        </is>
      </c>
      <c r="CV103" s="80" t="n"/>
      <c r="CW103" s="78" t="inlineStr">
        <is>
          <t>VSS</t>
        </is>
      </c>
    </row>
    <row r="104">
      <c r="I104" s="109" t="inlineStr">
        <is>
          <t>DIE EDGE</t>
        </is>
      </c>
      <c r="J104" s="110" t="n"/>
      <c r="K104" s="110" t="n"/>
      <c r="L104" s="110" t="n"/>
      <c r="M104" s="110" t="n"/>
      <c r="N104" s="110" t="n"/>
      <c r="O104" s="110" t="n"/>
      <c r="P104" s="110" t="n"/>
      <c r="Q104" s="110" t="n"/>
      <c r="R104" s="110"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c r="AN104" s="37" t="n"/>
      <c r="AO104" s="37" t="n"/>
      <c r="AP104" s="37" t="n"/>
      <c r="AQ104" s="37" t="n"/>
      <c r="AR104" s="37" t="n"/>
      <c r="AS104" s="37" t="n"/>
      <c r="AT104" s="37" t="n"/>
      <c r="AU104" s="37" t="n"/>
      <c r="AV104" s="37" t="n"/>
    </row>
    <row r="105">
      <c r="J105" s="38" t="inlineStr">
        <is>
          <t>X</t>
        </is>
      </c>
    </row>
    <row r="107" ht="8.1" customFormat="1" customHeight="1" s="7"/>
    <row r="109" ht="23.25" customHeight="1" s="107">
      <c r="B109" s="60">
        <f>B103-21.6</f>
        <v/>
      </c>
      <c r="C109" s="60" t="n"/>
      <c r="D109" s="60" t="n"/>
      <c r="K109" s="112" t="n"/>
      <c r="L109" s="112" t="n"/>
      <c r="M109" s="112" t="n"/>
      <c r="N109" s="112" t="n"/>
      <c r="O109" s="112" t="n"/>
      <c r="P109" s="112" t="n"/>
    </row>
    <row r="111">
      <c r="I111" s="111" t="inlineStr">
        <is>
          <t>uBump</t>
        </is>
      </c>
      <c r="J111" s="104" t="n"/>
      <c r="K111" s="105" t="n"/>
    </row>
    <row r="112">
      <c r="I112" s="8" t="inlineStr">
        <is>
          <t>X</t>
        </is>
      </c>
      <c r="J112" s="8" t="inlineStr">
        <is>
          <t>Y</t>
        </is>
      </c>
      <c r="K112" s="8" t="inlineStr">
        <is>
          <t>Bump name</t>
        </is>
      </c>
    </row>
    <row r="113">
      <c r="I113" s="97" t="n">
        <v>103.09</v>
      </c>
      <c r="J113" s="97" t="n">
        <v>2170.532</v>
      </c>
      <c r="K113" s="97" t="inlineStr">
        <is>
          <t>VSS</t>
        </is>
      </c>
    </row>
    <row r="114">
      <c r="I114" s="97" t="n">
        <v>148.09</v>
      </c>
      <c r="J114" s="97" t="n">
        <v>2170.532</v>
      </c>
      <c r="K114" s="97" t="inlineStr">
        <is>
          <t>VSS</t>
        </is>
      </c>
    </row>
    <row r="115">
      <c r="I115" s="2" t="n">
        <v>212.688</v>
      </c>
      <c r="J115" s="2" t="n">
        <v>2170.532</v>
      </c>
      <c r="K115" s="2" t="inlineStr">
        <is>
          <t>VSS</t>
        </is>
      </c>
    </row>
    <row r="116">
      <c r="I116" s="2" t="n">
        <v>290.448</v>
      </c>
      <c r="J116" s="2" t="n">
        <v>2170.532</v>
      </c>
      <c r="K116" s="2" t="inlineStr">
        <is>
          <t>VSS</t>
        </is>
      </c>
    </row>
    <row r="117">
      <c r="I117" s="2" t="n">
        <v>368.208</v>
      </c>
      <c r="J117" s="2" t="n">
        <v>2170.532</v>
      </c>
      <c r="K117" s="2" t="inlineStr">
        <is>
          <t>VDD</t>
        </is>
      </c>
    </row>
    <row r="118">
      <c r="I118" s="2" t="n">
        <v>445.968</v>
      </c>
      <c r="J118" s="2" t="n">
        <v>2170.532</v>
      </c>
      <c r="K118" s="2" t="inlineStr">
        <is>
          <t>VDD</t>
        </is>
      </c>
    </row>
    <row r="119">
      <c r="I119" s="2" t="n">
        <v>523.728</v>
      </c>
      <c r="J119" s="2" t="n">
        <v>2170.532</v>
      </c>
      <c r="K119" s="2" t="inlineStr">
        <is>
          <t>VDD</t>
        </is>
      </c>
      <c r="U119" s="41" t="n"/>
    </row>
    <row r="120">
      <c r="I120" s="2" t="n">
        <v>601.4880000000001</v>
      </c>
      <c r="J120" s="2" t="n">
        <v>2170.532</v>
      </c>
      <c r="K120" s="2" t="inlineStr">
        <is>
          <t>VDD</t>
        </is>
      </c>
    </row>
    <row r="121">
      <c r="I121" s="2" t="n">
        <v>679.248</v>
      </c>
      <c r="J121" s="2" t="n">
        <v>2170.532</v>
      </c>
      <c r="K121" s="2" t="inlineStr">
        <is>
          <t>VDD</t>
        </is>
      </c>
    </row>
    <row r="122">
      <c r="I122" s="2" t="n">
        <v>757.008</v>
      </c>
      <c r="J122" s="2" t="n">
        <v>2170.532</v>
      </c>
      <c r="K122" s="2" t="inlineStr">
        <is>
          <t>VDD</t>
        </is>
      </c>
    </row>
    <row r="123">
      <c r="I123" s="2" t="n">
        <v>834.768</v>
      </c>
      <c r="J123" s="2" t="n">
        <v>2170.532</v>
      </c>
      <c r="K123" s="2" t="inlineStr">
        <is>
          <t>VDD</t>
        </is>
      </c>
    </row>
    <row r="124">
      <c r="I124" s="2" t="n">
        <v>912.528</v>
      </c>
      <c r="J124" s="2" t="n">
        <v>2170.532</v>
      </c>
      <c r="K124" s="2" t="inlineStr">
        <is>
          <t>VDD</t>
        </is>
      </c>
    </row>
    <row r="125">
      <c r="I125" s="2" t="n">
        <v>990.288</v>
      </c>
      <c r="J125" s="2" t="n">
        <v>2170.532</v>
      </c>
      <c r="K125" s="2" t="inlineStr">
        <is>
          <t>VDD</t>
        </is>
      </c>
    </row>
    <row r="126">
      <c r="I126" s="2" t="n">
        <v>1068.048</v>
      </c>
      <c r="J126" s="2" t="n">
        <v>2170.532</v>
      </c>
      <c r="K126" s="2" t="inlineStr">
        <is>
          <t>VDD</t>
        </is>
      </c>
    </row>
    <row r="127">
      <c r="I127" s="2" t="n">
        <v>1145.808</v>
      </c>
      <c r="J127" s="2" t="n">
        <v>2170.532</v>
      </c>
      <c r="K127" s="2" t="inlineStr">
        <is>
          <t>VDD</t>
        </is>
      </c>
    </row>
    <row r="128">
      <c r="I128" s="2" t="n">
        <v>1223.568</v>
      </c>
      <c r="J128" s="2" t="n">
        <v>2170.532</v>
      </c>
      <c r="K128" s="2" t="inlineStr">
        <is>
          <t>VDD</t>
        </is>
      </c>
    </row>
    <row r="129">
      <c r="I129" s="2" t="n">
        <v>1301.328</v>
      </c>
      <c r="J129" s="2" t="n">
        <v>2170.532</v>
      </c>
      <c r="K129" s="2" t="inlineStr">
        <is>
          <t>VDD</t>
        </is>
      </c>
    </row>
    <row r="130">
      <c r="I130" s="2" t="n">
        <v>1379.088</v>
      </c>
      <c r="J130" s="2" t="n">
        <v>2170.532</v>
      </c>
      <c r="K130" s="2" t="inlineStr">
        <is>
          <t>VDD</t>
        </is>
      </c>
    </row>
    <row r="131">
      <c r="I131" s="2" t="n">
        <v>1456.848</v>
      </c>
      <c r="J131" s="2" t="n">
        <v>2170.532</v>
      </c>
      <c r="K131" s="2" t="inlineStr">
        <is>
          <t>VDD</t>
        </is>
      </c>
    </row>
    <row r="132">
      <c r="I132" s="2" t="n">
        <v>1534.608</v>
      </c>
      <c r="J132" s="2" t="n">
        <v>2170.532</v>
      </c>
      <c r="K132" s="2" t="inlineStr">
        <is>
          <t>VDD</t>
        </is>
      </c>
    </row>
    <row r="133">
      <c r="I133" s="2" t="n">
        <v>1612.368</v>
      </c>
      <c r="J133" s="2" t="n">
        <v>2170.532</v>
      </c>
      <c r="K133" s="2" t="inlineStr">
        <is>
          <t>VDD</t>
        </is>
      </c>
    </row>
    <row r="134">
      <c r="I134" s="2" t="n">
        <v>1690.128</v>
      </c>
      <c r="J134" s="2" t="n">
        <v>2170.532</v>
      </c>
      <c r="K134" s="2" t="inlineStr">
        <is>
          <t>VDD</t>
        </is>
      </c>
    </row>
    <row r="135">
      <c r="I135" s="2" t="n">
        <v>1767.888</v>
      </c>
      <c r="J135" s="2" t="n">
        <v>2170.532</v>
      </c>
      <c r="K135" s="2" t="inlineStr">
        <is>
          <t>VDD</t>
        </is>
      </c>
    </row>
    <row r="136">
      <c r="I136" s="2" t="n">
        <v>1845.648</v>
      </c>
      <c r="J136" s="2" t="n">
        <v>2170.532</v>
      </c>
      <c r="K136" s="2" t="inlineStr">
        <is>
          <t>VDD</t>
        </is>
      </c>
    </row>
    <row r="137">
      <c r="I137" s="2" t="n">
        <v>1923.408</v>
      </c>
      <c r="J137" s="2" t="n">
        <v>2170.532</v>
      </c>
      <c r="K137" s="2" t="inlineStr">
        <is>
          <t>VDD</t>
        </is>
      </c>
    </row>
    <row r="138">
      <c r="I138" s="2" t="n">
        <v>2001.168</v>
      </c>
      <c r="J138" s="2" t="n">
        <v>2170.532</v>
      </c>
      <c r="K138" s="2" t="inlineStr">
        <is>
          <t>VDD</t>
        </is>
      </c>
    </row>
    <row r="139">
      <c r="I139" s="2" t="n">
        <v>2078.928</v>
      </c>
      <c r="J139" s="2" t="n">
        <v>2170.532</v>
      </c>
      <c r="K139" s="2" t="inlineStr">
        <is>
          <t>VDD</t>
        </is>
      </c>
    </row>
    <row r="140">
      <c r="I140" s="2" t="n">
        <v>2156.688</v>
      </c>
      <c r="J140" s="2" t="n">
        <v>2170.532</v>
      </c>
      <c r="K140" s="2" t="inlineStr">
        <is>
          <t>VDD</t>
        </is>
      </c>
    </row>
    <row r="141">
      <c r="I141" s="2" t="n">
        <v>2234.448</v>
      </c>
      <c r="J141" s="2" t="n">
        <v>2170.532</v>
      </c>
      <c r="K141" s="2" t="inlineStr">
        <is>
          <t>VDD</t>
        </is>
      </c>
    </row>
    <row r="142">
      <c r="I142" s="2" t="n">
        <v>2312.208</v>
      </c>
      <c r="J142" s="2" t="n">
        <v>2170.532</v>
      </c>
      <c r="K142" s="2" t="inlineStr">
        <is>
          <t>VDD</t>
        </is>
      </c>
    </row>
    <row r="143">
      <c r="I143" s="2" t="n">
        <v>2389.968</v>
      </c>
      <c r="J143" s="2" t="n">
        <v>2170.532</v>
      </c>
      <c r="K143" s="2" t="inlineStr">
        <is>
          <t>VDD</t>
        </is>
      </c>
    </row>
    <row r="144">
      <c r="I144" s="2" t="n">
        <v>2467.728</v>
      </c>
      <c r="J144" s="2" t="n">
        <v>2170.532</v>
      </c>
      <c r="K144" s="2" t="inlineStr">
        <is>
          <t>VDD</t>
        </is>
      </c>
    </row>
    <row r="145">
      <c r="I145" s="2" t="n">
        <v>2545.488</v>
      </c>
      <c r="J145" s="2" t="n">
        <v>2170.532</v>
      </c>
      <c r="K145" s="2" t="inlineStr">
        <is>
          <t>VDD</t>
        </is>
      </c>
    </row>
    <row r="146">
      <c r="I146" s="2" t="n">
        <v>2623.248</v>
      </c>
      <c r="J146" s="2" t="n">
        <v>2170.532</v>
      </c>
      <c r="K146" s="2" t="inlineStr">
        <is>
          <t>VDD</t>
        </is>
      </c>
    </row>
    <row r="147">
      <c r="I147" s="2" t="n">
        <v>2701.008</v>
      </c>
      <c r="J147" s="2" t="n">
        <v>2170.532</v>
      </c>
      <c r="K147" s="2" t="inlineStr">
        <is>
          <t>VDD</t>
        </is>
      </c>
    </row>
    <row r="148">
      <c r="I148" s="2" t="n">
        <v>2778.768</v>
      </c>
      <c r="J148" s="2" t="n">
        <v>2170.532</v>
      </c>
      <c r="K148" s="2" t="inlineStr">
        <is>
          <t>VDD</t>
        </is>
      </c>
    </row>
    <row r="149">
      <c r="I149" s="2" t="n">
        <v>2856.528</v>
      </c>
      <c r="J149" s="2" t="n">
        <v>2170.532</v>
      </c>
      <c r="K149" s="2" t="inlineStr">
        <is>
          <t>VDD</t>
        </is>
      </c>
    </row>
    <row r="150">
      <c r="I150" s="2" t="n">
        <v>2934.28800000001</v>
      </c>
      <c r="J150" s="2" t="n">
        <v>2170.532</v>
      </c>
      <c r="K150" s="2" t="inlineStr">
        <is>
          <t>VDD</t>
        </is>
      </c>
    </row>
    <row r="151">
      <c r="I151" s="2" t="n">
        <v>3012.04800000001</v>
      </c>
      <c r="J151" s="2" t="n">
        <v>2170.532</v>
      </c>
      <c r="K151" s="2" t="inlineStr">
        <is>
          <t>VDD</t>
        </is>
      </c>
    </row>
    <row r="152">
      <c r="I152" s="2" t="n">
        <v>3089.80800000001</v>
      </c>
      <c r="J152" s="2" t="n">
        <v>2170.532</v>
      </c>
      <c r="K152" s="2" t="inlineStr">
        <is>
          <t>VDD</t>
        </is>
      </c>
    </row>
    <row r="153">
      <c r="I153" s="2" t="n">
        <v>3167.56800000001</v>
      </c>
      <c r="J153" s="2" t="n">
        <v>2170.532</v>
      </c>
      <c r="K153" s="2" t="inlineStr">
        <is>
          <t>VDD</t>
        </is>
      </c>
    </row>
    <row r="154">
      <c r="I154" s="2" t="n">
        <v>3245.32800000001</v>
      </c>
      <c r="J154" s="2" t="n">
        <v>2170.532</v>
      </c>
      <c r="K154" s="2" t="inlineStr">
        <is>
          <t>VDD</t>
        </is>
      </c>
    </row>
    <row r="155">
      <c r="I155" s="2" t="n">
        <v>3323.08800000001</v>
      </c>
      <c r="J155" s="2" t="n">
        <v>2170.532</v>
      </c>
      <c r="K155" s="2" t="inlineStr">
        <is>
          <t>VDD</t>
        </is>
      </c>
    </row>
    <row r="156">
      <c r="I156" s="2" t="n">
        <v>3400.84800000001</v>
      </c>
      <c r="J156" s="2" t="n">
        <v>2170.532</v>
      </c>
      <c r="K156" s="2" t="inlineStr">
        <is>
          <t>VDD</t>
        </is>
      </c>
    </row>
    <row r="157">
      <c r="I157" s="2" t="n">
        <v>3478.60800000001</v>
      </c>
      <c r="J157" s="2" t="n">
        <v>2170.532</v>
      </c>
      <c r="K157" s="2" t="inlineStr">
        <is>
          <t>VDD</t>
        </is>
      </c>
    </row>
    <row r="158">
      <c r="I158" s="2" t="n">
        <v>3556.36800000001</v>
      </c>
      <c r="J158" s="2" t="n">
        <v>2170.532</v>
      </c>
      <c r="K158" s="2" t="inlineStr">
        <is>
          <t>VDD</t>
        </is>
      </c>
    </row>
    <row r="159">
      <c r="I159" s="2" t="n">
        <v>3634.12800000001</v>
      </c>
      <c r="J159" s="2" t="n">
        <v>2170.532</v>
      </c>
      <c r="K159" s="2" t="inlineStr">
        <is>
          <t>VDD</t>
        </is>
      </c>
    </row>
    <row r="160">
      <c r="I160" s="2" t="n">
        <v>3711.88800000001</v>
      </c>
      <c r="J160" s="2" t="n">
        <v>2170.532</v>
      </c>
      <c r="K160" s="2" t="inlineStr">
        <is>
          <t>VDD</t>
        </is>
      </c>
    </row>
    <row r="161">
      <c r="I161" s="2" t="n">
        <v>3789.64800000001</v>
      </c>
      <c r="J161" s="2" t="n">
        <v>2170.532</v>
      </c>
      <c r="K161" s="2" t="inlineStr">
        <is>
          <t>VSS</t>
        </is>
      </c>
    </row>
    <row r="162">
      <c r="I162" s="2" t="n">
        <v>3834.64800000001</v>
      </c>
      <c r="J162" s="2" t="n">
        <v>2170.532</v>
      </c>
      <c r="K162" s="2" t="inlineStr">
        <is>
          <t>VSS</t>
        </is>
      </c>
    </row>
    <row r="163">
      <c r="I163" s="2" t="n">
        <v>251.568</v>
      </c>
      <c r="J163" s="2" t="n">
        <v>2147.872</v>
      </c>
      <c r="K163" s="2" t="inlineStr">
        <is>
          <t>VSS</t>
        </is>
      </c>
    </row>
    <row r="164">
      <c r="I164" s="2" t="n">
        <v>329.328</v>
      </c>
      <c r="J164" s="2" t="n">
        <v>2147.872</v>
      </c>
      <c r="K164" s="2" t="inlineStr">
        <is>
          <t>VSS</t>
        </is>
      </c>
    </row>
    <row r="165">
      <c r="I165" s="2" t="n">
        <v>407.088</v>
      </c>
      <c r="J165" s="2" t="n">
        <v>2147.872</v>
      </c>
      <c r="K165" s="2" t="inlineStr">
        <is>
          <t>VSS</t>
        </is>
      </c>
    </row>
    <row r="166">
      <c r="I166" s="2" t="n">
        <v>484.848</v>
      </c>
      <c r="J166" s="2" t="n">
        <v>2147.872</v>
      </c>
      <c r="K166" s="2" t="inlineStr">
        <is>
          <t>VSS</t>
        </is>
      </c>
    </row>
    <row r="167">
      <c r="I167" s="2" t="n">
        <v>562.6079999999999</v>
      </c>
      <c r="J167" s="2" t="n">
        <v>2147.872</v>
      </c>
      <c r="K167" s="2" t="inlineStr">
        <is>
          <t>VSS</t>
        </is>
      </c>
    </row>
    <row r="168">
      <c r="I168" s="2" t="n">
        <v>640.3680000000001</v>
      </c>
      <c r="J168" s="2" t="n">
        <v>2147.872</v>
      </c>
      <c r="K168" s="2" t="inlineStr">
        <is>
          <t>VSS</t>
        </is>
      </c>
    </row>
    <row r="169">
      <c r="I169" s="2" t="n">
        <v>718.128</v>
      </c>
      <c r="J169" s="2" t="n">
        <v>2147.872</v>
      </c>
      <c r="K169" s="2" t="inlineStr">
        <is>
          <t>VSS</t>
        </is>
      </c>
    </row>
    <row r="170">
      <c r="I170" s="2" t="n">
        <v>795.888</v>
      </c>
      <c r="J170" s="2" t="n">
        <v>2147.872</v>
      </c>
      <c r="K170" s="2" t="inlineStr">
        <is>
          <t>VSS</t>
        </is>
      </c>
    </row>
    <row r="171">
      <c r="I171" s="2" t="n">
        <v>873.648</v>
      </c>
      <c r="J171" s="2" t="n">
        <v>2147.872</v>
      </c>
      <c r="K171" s="2" t="inlineStr">
        <is>
          <t>VSS</t>
        </is>
      </c>
    </row>
    <row r="172">
      <c r="I172" s="2" t="n">
        <v>951.408</v>
      </c>
      <c r="J172" s="2" t="n">
        <v>2147.872</v>
      </c>
      <c r="K172" s="2" t="inlineStr">
        <is>
          <t>VSS</t>
        </is>
      </c>
    </row>
    <row r="173">
      <c r="I173" s="2" t="n">
        <v>1029.168</v>
      </c>
      <c r="J173" s="2" t="n">
        <v>2147.872</v>
      </c>
      <c r="K173" s="2" t="inlineStr">
        <is>
          <t>VSS</t>
        </is>
      </c>
    </row>
    <row r="174">
      <c r="I174" s="2" t="n">
        <v>1106.928</v>
      </c>
      <c r="J174" s="2" t="n">
        <v>2147.872</v>
      </c>
      <c r="K174" s="2" t="inlineStr">
        <is>
          <t>VSS</t>
        </is>
      </c>
    </row>
    <row r="175">
      <c r="I175" s="2" t="n">
        <v>1184.688</v>
      </c>
      <c r="J175" s="2" t="n">
        <v>2147.872</v>
      </c>
      <c r="K175" s="2" t="inlineStr">
        <is>
          <t>VSS</t>
        </is>
      </c>
    </row>
    <row r="176">
      <c r="I176" s="2" t="n">
        <v>1262.448</v>
      </c>
      <c r="J176" s="2" t="n">
        <v>2147.872</v>
      </c>
      <c r="K176" s="2" t="inlineStr">
        <is>
          <t>VSS</t>
        </is>
      </c>
    </row>
    <row r="177">
      <c r="I177" s="2" t="n">
        <v>1340.208</v>
      </c>
      <c r="J177" s="2" t="n">
        <v>2147.872</v>
      </c>
      <c r="K177" s="2" t="inlineStr">
        <is>
          <t>VSS</t>
        </is>
      </c>
    </row>
    <row r="178">
      <c r="I178" s="2" t="n">
        <v>1417.968</v>
      </c>
      <c r="J178" s="2" t="n">
        <v>2147.872</v>
      </c>
      <c r="K178" s="2" t="inlineStr">
        <is>
          <t>VSS</t>
        </is>
      </c>
    </row>
    <row r="179">
      <c r="I179" s="2" t="n">
        <v>1495.728</v>
      </c>
      <c r="J179" s="2" t="n">
        <v>2147.872</v>
      </c>
      <c r="K179" s="2" t="inlineStr">
        <is>
          <t>VSS</t>
        </is>
      </c>
    </row>
    <row r="180">
      <c r="I180" s="2" t="n">
        <v>1573.488</v>
      </c>
      <c r="J180" s="2" t="n">
        <v>2147.872</v>
      </c>
      <c r="K180" s="2" t="inlineStr">
        <is>
          <t>VSS</t>
        </is>
      </c>
    </row>
    <row r="181">
      <c r="I181" s="2" t="n">
        <v>1651.248</v>
      </c>
      <c r="J181" s="2" t="n">
        <v>2147.872</v>
      </c>
      <c r="K181" s="2" t="inlineStr">
        <is>
          <t>VSS</t>
        </is>
      </c>
    </row>
    <row r="182">
      <c r="I182" s="2" t="n">
        <v>1729.008</v>
      </c>
      <c r="J182" s="2" t="n">
        <v>2147.872</v>
      </c>
      <c r="K182" s="2" t="inlineStr">
        <is>
          <t>VSS</t>
        </is>
      </c>
    </row>
    <row r="183">
      <c r="I183" s="2" t="n">
        <v>1806.768</v>
      </c>
      <c r="J183" s="2" t="n">
        <v>2147.872</v>
      </c>
      <c r="K183" s="2" t="inlineStr">
        <is>
          <t>VSS</t>
        </is>
      </c>
    </row>
    <row r="184">
      <c r="I184" s="2" t="n">
        <v>1884.528</v>
      </c>
      <c r="J184" s="2" t="n">
        <v>2147.872</v>
      </c>
      <c r="K184" s="2" t="inlineStr">
        <is>
          <t>VSS</t>
        </is>
      </c>
    </row>
    <row r="185">
      <c r="I185" s="2" t="n">
        <v>1962.288</v>
      </c>
      <c r="J185" s="2" t="n">
        <v>2147.872</v>
      </c>
      <c r="K185" s="2" t="inlineStr">
        <is>
          <t>VSS</t>
        </is>
      </c>
    </row>
    <row r="186">
      <c r="I186" s="2" t="n">
        <v>2040.048</v>
      </c>
      <c r="J186" s="2" t="n">
        <v>2147.872</v>
      </c>
      <c r="K186" s="2" t="inlineStr">
        <is>
          <t>VSS</t>
        </is>
      </c>
    </row>
    <row r="187">
      <c r="I187" s="2" t="n">
        <v>2117.808</v>
      </c>
      <c r="J187" s="2" t="n">
        <v>2147.872</v>
      </c>
      <c r="K187" s="2" t="inlineStr">
        <is>
          <t>VSS</t>
        </is>
      </c>
    </row>
    <row r="188">
      <c r="I188" s="2" t="n">
        <v>2195.568</v>
      </c>
      <c r="J188" s="2" t="n">
        <v>2147.872</v>
      </c>
      <c r="K188" s="2" t="inlineStr">
        <is>
          <t>VSS</t>
        </is>
      </c>
    </row>
    <row r="189">
      <c r="I189" s="2" t="n">
        <v>2273.328</v>
      </c>
      <c r="J189" s="2" t="n">
        <v>2147.872</v>
      </c>
      <c r="K189" s="2" t="inlineStr">
        <is>
          <t>VSS</t>
        </is>
      </c>
    </row>
    <row r="190">
      <c r="I190" s="2" t="n">
        <v>2351.088</v>
      </c>
      <c r="J190" s="2" t="n">
        <v>2147.872</v>
      </c>
      <c r="K190" s="2" t="inlineStr">
        <is>
          <t>VSS</t>
        </is>
      </c>
    </row>
    <row r="191">
      <c r="I191" s="2" t="n">
        <v>2428.848</v>
      </c>
      <c r="J191" s="2" t="n">
        <v>2147.872</v>
      </c>
      <c r="K191" s="2" t="inlineStr">
        <is>
          <t>VSS</t>
        </is>
      </c>
    </row>
    <row r="192">
      <c r="I192" s="2" t="n">
        <v>2506.608</v>
      </c>
      <c r="J192" s="2" t="n">
        <v>2147.872</v>
      </c>
      <c r="K192" s="2" t="inlineStr">
        <is>
          <t>VSS</t>
        </is>
      </c>
    </row>
    <row r="193">
      <c r="I193" s="2" t="n">
        <v>2584.368</v>
      </c>
      <c r="J193" s="2" t="n">
        <v>2147.872</v>
      </c>
      <c r="K193" s="2" t="inlineStr">
        <is>
          <t>VSS</t>
        </is>
      </c>
    </row>
    <row r="194">
      <c r="I194" s="2" t="n">
        <v>2662.128</v>
      </c>
      <c r="J194" s="2" t="n">
        <v>2147.872</v>
      </c>
      <c r="K194" s="2" t="inlineStr">
        <is>
          <t>VSS</t>
        </is>
      </c>
    </row>
    <row r="195">
      <c r="I195" s="2" t="n">
        <v>2739.888</v>
      </c>
      <c r="J195" s="2" t="n">
        <v>2147.872</v>
      </c>
      <c r="K195" s="2" t="inlineStr">
        <is>
          <t>VSS</t>
        </is>
      </c>
    </row>
    <row r="196">
      <c r="I196" s="2" t="n">
        <v>2817.648</v>
      </c>
      <c r="J196" s="2" t="n">
        <v>2147.872</v>
      </c>
      <c r="K196" s="2" t="inlineStr">
        <is>
          <t>VSS</t>
        </is>
      </c>
    </row>
    <row r="197">
      <c r="I197" s="2" t="n">
        <v>2895.408</v>
      </c>
      <c r="J197" s="2" t="n">
        <v>2147.872</v>
      </c>
      <c r="K197" s="2" t="inlineStr">
        <is>
          <t>VSS</t>
        </is>
      </c>
    </row>
    <row r="198">
      <c r="I198" s="2" t="n">
        <v>2973.16800000001</v>
      </c>
      <c r="J198" s="2" t="n">
        <v>2147.872</v>
      </c>
      <c r="K198" s="2" t="inlineStr">
        <is>
          <t>VSS</t>
        </is>
      </c>
    </row>
    <row r="199">
      <c r="I199" s="2" t="n">
        <v>3050.92800000001</v>
      </c>
      <c r="J199" s="2" t="n">
        <v>2147.872</v>
      </c>
      <c r="K199" s="2" t="inlineStr">
        <is>
          <t>VSS</t>
        </is>
      </c>
    </row>
    <row r="200">
      <c r="I200" s="2" t="n">
        <v>3128.68800000001</v>
      </c>
      <c r="J200" s="2" t="n">
        <v>2147.872</v>
      </c>
      <c r="K200" s="2" t="inlineStr">
        <is>
          <t>VSS</t>
        </is>
      </c>
    </row>
    <row r="201">
      <c r="I201" s="2" t="n">
        <v>3206.44800000001</v>
      </c>
      <c r="J201" s="2" t="n">
        <v>2147.872</v>
      </c>
      <c r="K201" s="2" t="inlineStr">
        <is>
          <t>VSS</t>
        </is>
      </c>
    </row>
    <row r="202">
      <c r="I202" s="2" t="n">
        <v>3284.20800000001</v>
      </c>
      <c r="J202" s="2" t="n">
        <v>2147.872</v>
      </c>
      <c r="K202" s="2" t="inlineStr">
        <is>
          <t>VSS</t>
        </is>
      </c>
    </row>
    <row r="203">
      <c r="I203" s="2" t="n">
        <v>3361.96800000001</v>
      </c>
      <c r="J203" s="2" t="n">
        <v>2147.872</v>
      </c>
      <c r="K203" s="2" t="inlineStr">
        <is>
          <t>VSS</t>
        </is>
      </c>
    </row>
    <row r="204">
      <c r="I204" s="2" t="n">
        <v>3439.72800000001</v>
      </c>
      <c r="J204" s="2" t="n">
        <v>2147.872</v>
      </c>
      <c r="K204" s="2" t="inlineStr">
        <is>
          <t>VSS</t>
        </is>
      </c>
    </row>
    <row r="205">
      <c r="I205" s="2" t="n">
        <v>3517.48800000001</v>
      </c>
      <c r="J205" s="2" t="n">
        <v>2147.872</v>
      </c>
      <c r="K205" s="2" t="inlineStr">
        <is>
          <t>VSS</t>
        </is>
      </c>
    </row>
    <row r="206">
      <c r="I206" s="2" t="n">
        <v>3595.24800000001</v>
      </c>
      <c r="J206" s="2" t="n">
        <v>2147.872</v>
      </c>
      <c r="K206" s="2" t="inlineStr">
        <is>
          <t>VSS</t>
        </is>
      </c>
    </row>
    <row r="207">
      <c r="I207" s="2" t="n">
        <v>3673.00800000001</v>
      </c>
      <c r="J207" s="2" t="n">
        <v>2147.872</v>
      </c>
      <c r="K207" s="2" t="inlineStr">
        <is>
          <t>VSS</t>
        </is>
      </c>
    </row>
    <row r="208">
      <c r="I208" s="97" t="n">
        <v>103.09</v>
      </c>
      <c r="J208" s="97" t="n">
        <v>2125.212</v>
      </c>
      <c r="K208" s="97" t="inlineStr">
        <is>
          <t>VSS</t>
        </is>
      </c>
    </row>
    <row r="209">
      <c r="I209" s="97" t="n">
        <v>148.09</v>
      </c>
      <c r="J209" s="97" t="n">
        <v>2125.212</v>
      </c>
      <c r="K209" s="97" t="inlineStr">
        <is>
          <t>VSS</t>
        </is>
      </c>
    </row>
    <row r="210">
      <c r="I210" s="2" t="n">
        <v>212.688</v>
      </c>
      <c r="J210" s="2" t="n">
        <v>2125.212</v>
      </c>
      <c r="K210" s="2" t="inlineStr">
        <is>
          <t>VSS</t>
        </is>
      </c>
    </row>
    <row r="211">
      <c r="I211" s="2" t="n">
        <v>290.448</v>
      </c>
      <c r="J211" s="2" t="n">
        <v>2125.212</v>
      </c>
      <c r="K211" s="2" t="inlineStr">
        <is>
          <t>VSS</t>
        </is>
      </c>
    </row>
    <row r="212">
      <c r="I212" s="2" t="n">
        <v>368.208</v>
      </c>
      <c r="J212" s="2" t="n">
        <v>2125.212</v>
      </c>
      <c r="K212" s="2" t="inlineStr">
        <is>
          <t>VDD</t>
        </is>
      </c>
    </row>
    <row r="213">
      <c r="I213" s="2" t="n">
        <v>445.968</v>
      </c>
      <c r="J213" s="2" t="n">
        <v>2125.212</v>
      </c>
      <c r="K213" s="2" t="inlineStr">
        <is>
          <t>VDD</t>
        </is>
      </c>
    </row>
    <row r="214">
      <c r="I214" s="2" t="n">
        <v>523.728</v>
      </c>
      <c r="J214" s="2" t="n">
        <v>2125.212</v>
      </c>
      <c r="K214" s="2" t="inlineStr">
        <is>
          <t>VDD</t>
        </is>
      </c>
    </row>
    <row r="215">
      <c r="I215" s="2" t="n">
        <v>601.4880000000001</v>
      </c>
      <c r="J215" s="2" t="n">
        <v>2125.212</v>
      </c>
      <c r="K215" s="2" t="inlineStr">
        <is>
          <t>VDD</t>
        </is>
      </c>
    </row>
    <row r="216">
      <c r="I216" s="2" t="n">
        <v>679.248</v>
      </c>
      <c r="J216" s="2" t="n">
        <v>2125.212</v>
      </c>
      <c r="K216" s="2" t="inlineStr">
        <is>
          <t>VDD</t>
        </is>
      </c>
    </row>
    <row r="217">
      <c r="I217" s="2" t="n">
        <v>757.008</v>
      </c>
      <c r="J217" s="2" t="n">
        <v>2125.212</v>
      </c>
      <c r="K217" s="2" t="inlineStr">
        <is>
          <t>VDD</t>
        </is>
      </c>
    </row>
    <row r="218">
      <c r="I218" s="2" t="n">
        <v>834.768</v>
      </c>
      <c r="J218" s="2" t="n">
        <v>2125.212</v>
      </c>
      <c r="K218" s="2" t="inlineStr">
        <is>
          <t>VDD</t>
        </is>
      </c>
    </row>
    <row r="219">
      <c r="I219" s="2" t="n">
        <v>912.528</v>
      </c>
      <c r="J219" s="2" t="n">
        <v>2125.212</v>
      </c>
      <c r="K219" s="2" t="inlineStr">
        <is>
          <t>VDD</t>
        </is>
      </c>
    </row>
    <row r="220">
      <c r="I220" s="2" t="n">
        <v>990.288</v>
      </c>
      <c r="J220" s="2" t="n">
        <v>2125.212</v>
      </c>
      <c r="K220" s="2" t="inlineStr">
        <is>
          <t>VDD</t>
        </is>
      </c>
    </row>
    <row r="221">
      <c r="I221" s="2" t="n">
        <v>1068.048</v>
      </c>
      <c r="J221" s="2" t="n">
        <v>2125.212</v>
      </c>
      <c r="K221" s="2" t="inlineStr">
        <is>
          <t>VDD</t>
        </is>
      </c>
    </row>
    <row r="222">
      <c r="I222" s="2" t="n">
        <v>1145.808</v>
      </c>
      <c r="J222" s="2" t="n">
        <v>2125.212</v>
      </c>
      <c r="K222" s="2" t="inlineStr">
        <is>
          <t>VDD</t>
        </is>
      </c>
    </row>
    <row r="223">
      <c r="I223" s="2" t="n">
        <v>1223.568</v>
      </c>
      <c r="J223" s="2" t="n">
        <v>2125.212</v>
      </c>
      <c r="K223" s="2" t="inlineStr">
        <is>
          <t>VDD</t>
        </is>
      </c>
    </row>
    <row r="224">
      <c r="I224" s="2" t="n">
        <v>1301.328</v>
      </c>
      <c r="J224" s="2" t="n">
        <v>2125.212</v>
      </c>
      <c r="K224" s="2" t="inlineStr">
        <is>
          <t>VDD</t>
        </is>
      </c>
    </row>
    <row r="225">
      <c r="I225" s="2" t="n">
        <v>1379.088</v>
      </c>
      <c r="J225" s="2" t="n">
        <v>2125.212</v>
      </c>
      <c r="K225" s="2" t="inlineStr">
        <is>
          <t>VDD</t>
        </is>
      </c>
    </row>
    <row r="226">
      <c r="I226" s="2" t="n">
        <v>1456.848</v>
      </c>
      <c r="J226" s="2" t="n">
        <v>2125.212</v>
      </c>
      <c r="K226" s="2" t="inlineStr">
        <is>
          <t>VDD</t>
        </is>
      </c>
    </row>
    <row r="227">
      <c r="I227" s="2" t="n">
        <v>1534.608</v>
      </c>
      <c r="J227" s="2" t="n">
        <v>2125.212</v>
      </c>
      <c r="K227" s="2" t="inlineStr">
        <is>
          <t>VDD</t>
        </is>
      </c>
    </row>
    <row r="228">
      <c r="I228" s="2" t="n">
        <v>1612.368</v>
      </c>
      <c r="J228" s="2" t="n">
        <v>2125.212</v>
      </c>
      <c r="K228" s="2" t="inlineStr">
        <is>
          <t>VDD</t>
        </is>
      </c>
    </row>
    <row r="229">
      <c r="I229" s="2" t="n">
        <v>1690.128</v>
      </c>
      <c r="J229" s="2" t="n">
        <v>2125.212</v>
      </c>
      <c r="K229" s="2" t="inlineStr">
        <is>
          <t>VDD</t>
        </is>
      </c>
    </row>
    <row r="230">
      <c r="I230" s="2" t="n">
        <v>1767.888</v>
      </c>
      <c r="J230" s="2" t="n">
        <v>2125.212</v>
      </c>
      <c r="K230" s="2" t="inlineStr">
        <is>
          <t>VDD</t>
        </is>
      </c>
    </row>
    <row r="231">
      <c r="I231" s="2" t="n">
        <v>1845.648</v>
      </c>
      <c r="J231" s="2" t="n">
        <v>2125.212</v>
      </c>
      <c r="K231" s="2" t="inlineStr">
        <is>
          <t>VDD</t>
        </is>
      </c>
    </row>
    <row r="232">
      <c r="I232" s="2" t="n">
        <v>1923.408</v>
      </c>
      <c r="J232" s="2" t="n">
        <v>2125.212</v>
      </c>
      <c r="K232" s="2" t="inlineStr">
        <is>
          <t>VDD</t>
        </is>
      </c>
    </row>
    <row r="233">
      <c r="I233" s="2" t="n">
        <v>2001.168</v>
      </c>
      <c r="J233" s="2" t="n">
        <v>2125.212</v>
      </c>
      <c r="K233" s="2" t="inlineStr">
        <is>
          <t>VDD</t>
        </is>
      </c>
    </row>
    <row r="234">
      <c r="I234" s="2" t="n">
        <v>2078.928</v>
      </c>
      <c r="J234" s="2" t="n">
        <v>2125.212</v>
      </c>
      <c r="K234" s="2" t="inlineStr">
        <is>
          <t>VDD</t>
        </is>
      </c>
    </row>
    <row r="235">
      <c r="I235" s="2" t="n">
        <v>2156.688</v>
      </c>
      <c r="J235" s="2" t="n">
        <v>2125.212</v>
      </c>
      <c r="K235" s="2" t="inlineStr">
        <is>
          <t>VDD</t>
        </is>
      </c>
    </row>
    <row r="236">
      <c r="I236" s="2" t="n">
        <v>2234.448</v>
      </c>
      <c r="J236" s="2" t="n">
        <v>2125.212</v>
      </c>
      <c r="K236" s="2" t="inlineStr">
        <is>
          <t>VDD</t>
        </is>
      </c>
    </row>
    <row r="237">
      <c r="I237" s="2" t="n">
        <v>2312.208</v>
      </c>
      <c r="J237" s="2" t="n">
        <v>2125.212</v>
      </c>
      <c r="K237" s="2" t="inlineStr">
        <is>
          <t>VDD</t>
        </is>
      </c>
    </row>
    <row r="238">
      <c r="I238" s="2" t="n">
        <v>2389.968</v>
      </c>
      <c r="J238" s="2" t="n">
        <v>2125.212</v>
      </c>
      <c r="K238" s="2" t="inlineStr">
        <is>
          <t>VDD</t>
        </is>
      </c>
    </row>
    <row r="239">
      <c r="I239" s="2" t="n">
        <v>2467.728</v>
      </c>
      <c r="J239" s="2" t="n">
        <v>2125.212</v>
      </c>
      <c r="K239" s="2" t="inlineStr">
        <is>
          <t>VDD</t>
        </is>
      </c>
    </row>
    <row r="240">
      <c r="I240" s="2" t="n">
        <v>2545.488</v>
      </c>
      <c r="J240" s="2" t="n">
        <v>2125.212</v>
      </c>
      <c r="K240" s="2" t="inlineStr">
        <is>
          <t>VDD</t>
        </is>
      </c>
    </row>
    <row r="241">
      <c r="I241" s="2" t="n">
        <v>2623.248</v>
      </c>
      <c r="J241" s="2" t="n">
        <v>2125.212</v>
      </c>
      <c r="K241" s="2" t="inlineStr">
        <is>
          <t>VDD</t>
        </is>
      </c>
    </row>
    <row r="242">
      <c r="I242" s="2" t="n">
        <v>2701.008</v>
      </c>
      <c r="J242" s="2" t="n">
        <v>2125.212</v>
      </c>
      <c r="K242" s="2" t="inlineStr">
        <is>
          <t>VDD</t>
        </is>
      </c>
    </row>
    <row r="243">
      <c r="I243" s="2" t="n">
        <v>2778.768</v>
      </c>
      <c r="J243" s="2" t="n">
        <v>2125.212</v>
      </c>
      <c r="K243" s="2" t="inlineStr">
        <is>
          <t>VDD</t>
        </is>
      </c>
    </row>
    <row r="244">
      <c r="I244" s="2" t="n">
        <v>2856.528</v>
      </c>
      <c r="J244" s="2" t="n">
        <v>2125.212</v>
      </c>
      <c r="K244" s="2" t="inlineStr">
        <is>
          <t>VDD</t>
        </is>
      </c>
    </row>
    <row r="245">
      <c r="I245" s="2" t="n">
        <v>2934.28800000001</v>
      </c>
      <c r="J245" s="2" t="n">
        <v>2125.212</v>
      </c>
      <c r="K245" s="2" t="inlineStr">
        <is>
          <t>VDD</t>
        </is>
      </c>
    </row>
    <row r="246">
      <c r="I246" s="2" t="n">
        <v>3012.04800000001</v>
      </c>
      <c r="J246" s="2" t="n">
        <v>2125.212</v>
      </c>
      <c r="K246" s="2" t="inlineStr">
        <is>
          <t>VDD</t>
        </is>
      </c>
    </row>
    <row r="247">
      <c r="I247" s="2" t="n">
        <v>3089.80800000001</v>
      </c>
      <c r="J247" s="2" t="n">
        <v>2125.212</v>
      </c>
      <c r="K247" s="2" t="inlineStr">
        <is>
          <t>VDD</t>
        </is>
      </c>
    </row>
    <row r="248">
      <c r="I248" s="2" t="n">
        <v>3167.56800000001</v>
      </c>
      <c r="J248" s="2" t="n">
        <v>2125.212</v>
      </c>
      <c r="K248" s="2" t="inlineStr">
        <is>
          <t>VDD</t>
        </is>
      </c>
    </row>
    <row r="249">
      <c r="I249" s="2" t="n">
        <v>3245.32800000001</v>
      </c>
      <c r="J249" s="2" t="n">
        <v>2125.212</v>
      </c>
      <c r="K249" s="2" t="inlineStr">
        <is>
          <t>VDD</t>
        </is>
      </c>
    </row>
    <row r="250">
      <c r="I250" s="2" t="n">
        <v>3323.08800000001</v>
      </c>
      <c r="J250" s="2" t="n">
        <v>2125.212</v>
      </c>
      <c r="K250" s="2" t="inlineStr">
        <is>
          <t>VDD</t>
        </is>
      </c>
    </row>
    <row r="251">
      <c r="I251" s="2" t="n">
        <v>3400.84800000001</v>
      </c>
      <c r="J251" s="2" t="n">
        <v>2125.212</v>
      </c>
      <c r="K251" s="2" t="inlineStr">
        <is>
          <t>VDD</t>
        </is>
      </c>
    </row>
    <row r="252">
      <c r="I252" s="2" t="n">
        <v>3478.60800000001</v>
      </c>
      <c r="J252" s="2" t="n">
        <v>2125.212</v>
      </c>
      <c r="K252" s="2" t="inlineStr">
        <is>
          <t>VDD</t>
        </is>
      </c>
    </row>
    <row r="253">
      <c r="I253" s="2" t="n">
        <v>3556.36800000001</v>
      </c>
      <c r="J253" s="2" t="n">
        <v>2125.212</v>
      </c>
      <c r="K253" s="2" t="inlineStr">
        <is>
          <t>VDD</t>
        </is>
      </c>
    </row>
    <row r="254">
      <c r="I254" s="2" t="n">
        <v>3634.12800000001</v>
      </c>
      <c r="J254" s="2" t="n">
        <v>2125.212</v>
      </c>
      <c r="K254" s="2" t="inlineStr">
        <is>
          <t>VDD</t>
        </is>
      </c>
    </row>
    <row r="255">
      <c r="I255" s="2" t="n">
        <v>3711.88800000001</v>
      </c>
      <c r="J255" s="2" t="n">
        <v>2125.212</v>
      </c>
      <c r="K255" s="2" t="inlineStr">
        <is>
          <t>VDD</t>
        </is>
      </c>
    </row>
    <row r="256">
      <c r="I256" s="2" t="n">
        <v>3789.64800000001</v>
      </c>
      <c r="J256" s="2" t="n">
        <v>2125.212</v>
      </c>
      <c r="K256" s="2" t="inlineStr">
        <is>
          <t>VSS</t>
        </is>
      </c>
    </row>
    <row r="257">
      <c r="I257" s="2" t="n">
        <v>3834.64800000001</v>
      </c>
      <c r="J257" s="2" t="n">
        <v>2125.212</v>
      </c>
      <c r="K257" s="2" t="inlineStr">
        <is>
          <t>VSS</t>
        </is>
      </c>
    </row>
    <row r="258">
      <c r="I258" s="2" t="n">
        <v>251.568</v>
      </c>
      <c r="J258" s="2" t="n">
        <v>2102.552</v>
      </c>
      <c r="K258" s="2" t="inlineStr">
        <is>
          <t>VSS</t>
        </is>
      </c>
    </row>
    <row r="259">
      <c r="I259" s="2" t="n">
        <v>329.328</v>
      </c>
      <c r="J259" s="2" t="n">
        <v>2102.552</v>
      </c>
      <c r="K259" s="2" t="inlineStr">
        <is>
          <t>VSS</t>
        </is>
      </c>
    </row>
    <row r="260">
      <c r="I260" s="2" t="n">
        <v>407.088</v>
      </c>
      <c r="J260" s="2" t="n">
        <v>2102.552</v>
      </c>
      <c r="K260" s="2" t="inlineStr">
        <is>
          <t>VSS</t>
        </is>
      </c>
    </row>
    <row r="261">
      <c r="I261" s="2" t="n">
        <v>484.848</v>
      </c>
      <c r="J261" s="2" t="n">
        <v>2102.552</v>
      </c>
      <c r="K261" s="2" t="inlineStr">
        <is>
          <t>VSS</t>
        </is>
      </c>
    </row>
    <row r="262">
      <c r="I262" s="2" t="n">
        <v>562.6079999999999</v>
      </c>
      <c r="J262" s="2" t="n">
        <v>2102.552</v>
      </c>
      <c r="K262" s="2" t="inlineStr">
        <is>
          <t>VSS</t>
        </is>
      </c>
    </row>
    <row r="263">
      <c r="I263" s="2" t="n">
        <v>640.3680000000001</v>
      </c>
      <c r="J263" s="2" t="n">
        <v>2102.552</v>
      </c>
      <c r="K263" s="2" t="inlineStr">
        <is>
          <t>VSS</t>
        </is>
      </c>
    </row>
    <row r="264">
      <c r="I264" s="2" t="n">
        <v>718.128</v>
      </c>
      <c r="J264" s="2" t="n">
        <v>2102.552</v>
      </c>
      <c r="K264" s="2" t="inlineStr">
        <is>
          <t>VSS</t>
        </is>
      </c>
    </row>
    <row r="265">
      <c r="I265" s="2" t="n">
        <v>795.888</v>
      </c>
      <c r="J265" s="2" t="n">
        <v>2102.552</v>
      </c>
      <c r="K265" s="2" t="inlineStr">
        <is>
          <t>VSS</t>
        </is>
      </c>
    </row>
    <row r="266">
      <c r="I266" s="2" t="n">
        <v>873.648</v>
      </c>
      <c r="J266" s="2" t="n">
        <v>2102.552</v>
      </c>
      <c r="K266" s="2" t="inlineStr">
        <is>
          <t>VSS</t>
        </is>
      </c>
    </row>
    <row r="267">
      <c r="I267" s="2" t="n">
        <v>951.408</v>
      </c>
      <c r="J267" s="2" t="n">
        <v>2102.552</v>
      </c>
      <c r="K267" s="2" t="inlineStr">
        <is>
          <t>VSS</t>
        </is>
      </c>
    </row>
    <row r="268">
      <c r="I268" s="2" t="n">
        <v>1029.168</v>
      </c>
      <c r="J268" s="2" t="n">
        <v>2102.552</v>
      </c>
      <c r="K268" s="2" t="inlineStr">
        <is>
          <t>VSS</t>
        </is>
      </c>
    </row>
    <row r="269">
      <c r="I269" s="2" t="n">
        <v>1106.928</v>
      </c>
      <c r="J269" s="2" t="n">
        <v>2102.552</v>
      </c>
      <c r="K269" s="2" t="inlineStr">
        <is>
          <t>VSS</t>
        </is>
      </c>
    </row>
    <row r="270">
      <c r="I270" s="2" t="n">
        <v>1184.688</v>
      </c>
      <c r="J270" s="2" t="n">
        <v>2102.552</v>
      </c>
      <c r="K270" s="2" t="inlineStr">
        <is>
          <t>VSS</t>
        </is>
      </c>
    </row>
    <row r="271">
      <c r="I271" s="2" t="n">
        <v>1262.448</v>
      </c>
      <c r="J271" s="2" t="n">
        <v>2102.552</v>
      </c>
      <c r="K271" s="2" t="inlineStr">
        <is>
          <t>VSS</t>
        </is>
      </c>
    </row>
    <row r="272">
      <c r="I272" s="2" t="n">
        <v>1340.208</v>
      </c>
      <c r="J272" s="2" t="n">
        <v>2102.552</v>
      </c>
      <c r="K272" s="2" t="inlineStr">
        <is>
          <t>VSS</t>
        </is>
      </c>
    </row>
    <row r="273">
      <c r="I273" s="2" t="n">
        <v>1417.968</v>
      </c>
      <c r="J273" s="2" t="n">
        <v>2102.552</v>
      </c>
      <c r="K273" s="2" t="inlineStr">
        <is>
          <t>VSS</t>
        </is>
      </c>
    </row>
    <row r="274">
      <c r="I274" s="2" t="n">
        <v>1495.728</v>
      </c>
      <c r="J274" s="2" t="n">
        <v>2102.552</v>
      </c>
      <c r="K274" s="2" t="inlineStr">
        <is>
          <t>VSS</t>
        </is>
      </c>
    </row>
    <row r="275">
      <c r="I275" s="2" t="n">
        <v>1573.488</v>
      </c>
      <c r="J275" s="2" t="n">
        <v>2102.552</v>
      </c>
      <c r="K275" s="2" t="inlineStr">
        <is>
          <t>VSS</t>
        </is>
      </c>
    </row>
    <row r="276">
      <c r="I276" s="2" t="n">
        <v>1651.248</v>
      </c>
      <c r="J276" s="2" t="n">
        <v>2102.552</v>
      </c>
      <c r="K276" s="2" t="inlineStr">
        <is>
          <t>VSS</t>
        </is>
      </c>
    </row>
    <row r="277">
      <c r="I277" s="2" t="n">
        <v>1729.008</v>
      </c>
      <c r="J277" s="2" t="n">
        <v>2102.552</v>
      </c>
      <c r="K277" s="2" t="inlineStr">
        <is>
          <t>VSS</t>
        </is>
      </c>
    </row>
    <row r="278">
      <c r="I278" s="2" t="n">
        <v>1806.768</v>
      </c>
      <c r="J278" s="2" t="n">
        <v>2102.552</v>
      </c>
      <c r="K278" s="2" t="inlineStr">
        <is>
          <t>VSS</t>
        </is>
      </c>
    </row>
    <row r="279">
      <c r="I279" s="2" t="n">
        <v>1884.528</v>
      </c>
      <c r="J279" s="2" t="n">
        <v>2102.552</v>
      </c>
      <c r="K279" s="2" t="inlineStr">
        <is>
          <t>VSS</t>
        </is>
      </c>
    </row>
    <row r="280">
      <c r="I280" s="2" t="n">
        <v>1962.288</v>
      </c>
      <c r="J280" s="2" t="n">
        <v>2102.552</v>
      </c>
      <c r="K280" s="2" t="inlineStr">
        <is>
          <t>VSS</t>
        </is>
      </c>
    </row>
    <row r="281">
      <c r="I281" s="2" t="n">
        <v>2040.048</v>
      </c>
      <c r="J281" s="2" t="n">
        <v>2102.552</v>
      </c>
      <c r="K281" s="2" t="inlineStr">
        <is>
          <t>VSS</t>
        </is>
      </c>
    </row>
    <row r="282">
      <c r="I282" s="2" t="n">
        <v>2117.808</v>
      </c>
      <c r="J282" s="2" t="n">
        <v>2102.552</v>
      </c>
      <c r="K282" s="2" t="inlineStr">
        <is>
          <t>VSS</t>
        </is>
      </c>
    </row>
    <row r="283">
      <c r="I283" s="2" t="n">
        <v>2195.568</v>
      </c>
      <c r="J283" s="2" t="n">
        <v>2102.552</v>
      </c>
      <c r="K283" s="2" t="inlineStr">
        <is>
          <t>VSS</t>
        </is>
      </c>
    </row>
    <row r="284">
      <c r="I284" s="2" t="n">
        <v>2273.328</v>
      </c>
      <c r="J284" s="2" t="n">
        <v>2102.552</v>
      </c>
      <c r="K284" s="2" t="inlineStr">
        <is>
          <t>VSS</t>
        </is>
      </c>
    </row>
    <row r="285">
      <c r="I285" s="2" t="n">
        <v>2351.088</v>
      </c>
      <c r="J285" s="2" t="n">
        <v>2102.552</v>
      </c>
      <c r="K285" s="2" t="inlineStr">
        <is>
          <t>VSS</t>
        </is>
      </c>
    </row>
    <row r="286">
      <c r="I286" s="2" t="n">
        <v>2428.848</v>
      </c>
      <c r="J286" s="2" t="n">
        <v>2102.552</v>
      </c>
      <c r="K286" s="2" t="inlineStr">
        <is>
          <t>VSS</t>
        </is>
      </c>
    </row>
    <row r="287">
      <c r="I287" s="2" t="n">
        <v>2506.608</v>
      </c>
      <c r="J287" s="2" t="n">
        <v>2102.552</v>
      </c>
      <c r="K287" s="2" t="inlineStr">
        <is>
          <t>VSS</t>
        </is>
      </c>
    </row>
    <row r="288">
      <c r="I288" s="2" t="n">
        <v>2584.368</v>
      </c>
      <c r="J288" s="2" t="n">
        <v>2102.552</v>
      </c>
      <c r="K288" s="2" t="inlineStr">
        <is>
          <t>VSS</t>
        </is>
      </c>
    </row>
    <row r="289">
      <c r="I289" s="2" t="n">
        <v>2662.128</v>
      </c>
      <c r="J289" s="2" t="n">
        <v>2102.552</v>
      </c>
      <c r="K289" s="2" t="inlineStr">
        <is>
          <t>VSS</t>
        </is>
      </c>
    </row>
    <row r="290">
      <c r="I290" s="2" t="n">
        <v>2739.888</v>
      </c>
      <c r="J290" s="2" t="n">
        <v>2102.552</v>
      </c>
      <c r="K290" s="2" t="inlineStr">
        <is>
          <t>VSS</t>
        </is>
      </c>
    </row>
    <row r="291">
      <c r="I291" s="2" t="n">
        <v>2817.648</v>
      </c>
      <c r="J291" s="2" t="n">
        <v>2102.552</v>
      </c>
      <c r="K291" s="2" t="inlineStr">
        <is>
          <t>VSS</t>
        </is>
      </c>
    </row>
    <row r="292">
      <c r="I292" s="2" t="n">
        <v>2895.408</v>
      </c>
      <c r="J292" s="2" t="n">
        <v>2102.552</v>
      </c>
      <c r="K292" s="2" t="inlineStr">
        <is>
          <t>VSS</t>
        </is>
      </c>
    </row>
    <row r="293">
      <c r="I293" s="2" t="n">
        <v>2973.16800000001</v>
      </c>
      <c r="J293" s="2" t="n">
        <v>2102.552</v>
      </c>
      <c r="K293" s="2" t="inlineStr">
        <is>
          <t>VSS</t>
        </is>
      </c>
    </row>
    <row r="294">
      <c r="I294" s="2" t="n">
        <v>3050.92800000001</v>
      </c>
      <c r="J294" s="2" t="n">
        <v>2102.552</v>
      </c>
      <c r="K294" s="2" t="inlineStr">
        <is>
          <t>VSS</t>
        </is>
      </c>
    </row>
    <row r="295">
      <c r="I295" s="2" t="n">
        <v>3128.68800000001</v>
      </c>
      <c r="J295" s="2" t="n">
        <v>2102.552</v>
      </c>
      <c r="K295" s="2" t="inlineStr">
        <is>
          <t>VSS</t>
        </is>
      </c>
    </row>
    <row r="296">
      <c r="I296" s="2" t="n">
        <v>3206.44800000001</v>
      </c>
      <c r="J296" s="2" t="n">
        <v>2102.552</v>
      </c>
      <c r="K296" s="2" t="inlineStr">
        <is>
          <t>VSS</t>
        </is>
      </c>
    </row>
    <row r="297">
      <c r="I297" s="2" t="n">
        <v>3284.20800000001</v>
      </c>
      <c r="J297" s="2" t="n">
        <v>2102.552</v>
      </c>
      <c r="K297" s="2" t="inlineStr">
        <is>
          <t>VSS</t>
        </is>
      </c>
    </row>
    <row r="298">
      <c r="I298" s="2" t="n">
        <v>3361.96800000001</v>
      </c>
      <c r="J298" s="2" t="n">
        <v>2102.552</v>
      </c>
      <c r="K298" s="2" t="inlineStr">
        <is>
          <t>VSS</t>
        </is>
      </c>
    </row>
    <row r="299">
      <c r="I299" s="2" t="n">
        <v>3439.72800000001</v>
      </c>
      <c r="J299" s="2" t="n">
        <v>2102.552</v>
      </c>
      <c r="K299" s="2" t="inlineStr">
        <is>
          <t>VSS</t>
        </is>
      </c>
    </row>
    <row r="300">
      <c r="I300" s="2" t="n">
        <v>3517.48800000001</v>
      </c>
      <c r="J300" s="2" t="n">
        <v>2102.552</v>
      </c>
      <c r="K300" s="2" t="inlineStr">
        <is>
          <t>VSS</t>
        </is>
      </c>
    </row>
    <row r="301">
      <c r="I301" s="2" t="n">
        <v>3595.24800000001</v>
      </c>
      <c r="J301" s="2" t="n">
        <v>2102.552</v>
      </c>
      <c r="K301" s="2" t="inlineStr">
        <is>
          <t>VSS</t>
        </is>
      </c>
    </row>
    <row r="302">
      <c r="I302" s="2" t="n">
        <v>3673.00800000001</v>
      </c>
      <c r="J302" s="2" t="n">
        <v>2102.552</v>
      </c>
      <c r="K302" s="2" t="inlineStr">
        <is>
          <t>VSS</t>
        </is>
      </c>
    </row>
    <row r="303">
      <c r="I303" s="2" t="n">
        <v>212.688</v>
      </c>
      <c r="J303" s="2" t="n">
        <v>2079.892</v>
      </c>
      <c r="K303" s="2" t="inlineStr">
        <is>
          <t>VSS</t>
        </is>
      </c>
    </row>
    <row r="304">
      <c r="I304" s="2" t="n">
        <v>290.448</v>
      </c>
      <c r="J304" s="2" t="n">
        <v>2079.892</v>
      </c>
      <c r="K304" s="2" t="inlineStr">
        <is>
          <t>VSS</t>
        </is>
      </c>
    </row>
    <row r="305">
      <c r="I305" s="2" t="n">
        <v>368.208</v>
      </c>
      <c r="J305" s="2" t="n">
        <v>2079.892</v>
      </c>
      <c r="K305" s="2" t="inlineStr">
        <is>
          <t>VDD</t>
        </is>
      </c>
    </row>
    <row r="306">
      <c r="I306" s="2" t="n">
        <v>445.968</v>
      </c>
      <c r="J306" s="2" t="n">
        <v>2079.892</v>
      </c>
      <c r="K306" s="2" t="inlineStr">
        <is>
          <t>VDD</t>
        </is>
      </c>
    </row>
    <row r="307">
      <c r="I307" s="2" t="n">
        <v>523.728</v>
      </c>
      <c r="J307" s="2" t="n">
        <v>2079.892</v>
      </c>
      <c r="K307" s="2" t="inlineStr">
        <is>
          <t>VDD</t>
        </is>
      </c>
    </row>
    <row r="308">
      <c r="I308" s="2" t="n">
        <v>601.4880000000001</v>
      </c>
      <c r="J308" s="2" t="n">
        <v>2079.892</v>
      </c>
      <c r="K308" s="2" t="inlineStr">
        <is>
          <t>VDD</t>
        </is>
      </c>
    </row>
    <row r="309">
      <c r="I309" s="2" t="n">
        <v>679.248</v>
      </c>
      <c r="J309" s="2" t="n">
        <v>2079.892</v>
      </c>
      <c r="K309" s="2" t="inlineStr">
        <is>
          <t>VDD</t>
        </is>
      </c>
    </row>
    <row r="310">
      <c r="I310" s="2" t="n">
        <v>757.008</v>
      </c>
      <c r="J310" s="2" t="n">
        <v>2079.892</v>
      </c>
      <c r="K310" s="2" t="inlineStr">
        <is>
          <t>VDD</t>
        </is>
      </c>
    </row>
    <row r="311">
      <c r="I311" s="2" t="n">
        <v>834.768</v>
      </c>
      <c r="J311" s="2" t="n">
        <v>2079.892</v>
      </c>
      <c r="K311" s="2" t="inlineStr">
        <is>
          <t>VDD</t>
        </is>
      </c>
    </row>
    <row r="312">
      <c r="I312" s="2" t="n">
        <v>912.528</v>
      </c>
      <c r="J312" s="2" t="n">
        <v>2079.892</v>
      </c>
      <c r="K312" s="2" t="inlineStr">
        <is>
          <t>VDD</t>
        </is>
      </c>
    </row>
    <row r="313">
      <c r="I313" s="2" t="n">
        <v>990.288</v>
      </c>
      <c r="J313" s="2" t="n">
        <v>2079.892</v>
      </c>
      <c r="K313" s="2" t="inlineStr">
        <is>
          <t>VDD</t>
        </is>
      </c>
    </row>
    <row r="314">
      <c r="I314" s="2" t="n">
        <v>1068.048</v>
      </c>
      <c r="J314" s="2" t="n">
        <v>2079.892</v>
      </c>
      <c r="K314" s="2" t="inlineStr">
        <is>
          <t>VDD</t>
        </is>
      </c>
    </row>
    <row r="315">
      <c r="I315" s="2" t="n">
        <v>1145.808</v>
      </c>
      <c r="J315" s="2" t="n">
        <v>2079.892</v>
      </c>
      <c r="K315" s="2" t="inlineStr">
        <is>
          <t>VDD</t>
        </is>
      </c>
    </row>
    <row r="316">
      <c r="I316" s="2" t="n">
        <v>1223.568</v>
      </c>
      <c r="J316" s="2" t="n">
        <v>2079.892</v>
      </c>
      <c r="K316" s="2" t="inlineStr">
        <is>
          <t>VDD</t>
        </is>
      </c>
    </row>
    <row r="317">
      <c r="I317" s="2" t="n">
        <v>1301.328</v>
      </c>
      <c r="J317" s="2" t="n">
        <v>2079.892</v>
      </c>
      <c r="K317" s="2" t="inlineStr">
        <is>
          <t>VDD</t>
        </is>
      </c>
    </row>
    <row r="318">
      <c r="I318" s="2" t="n">
        <v>1379.088</v>
      </c>
      <c r="J318" s="2" t="n">
        <v>2079.892</v>
      </c>
      <c r="K318" s="2" t="inlineStr">
        <is>
          <t>VDD</t>
        </is>
      </c>
    </row>
    <row r="319">
      <c r="I319" s="2" t="n">
        <v>1456.848</v>
      </c>
      <c r="J319" s="2" t="n">
        <v>2079.892</v>
      </c>
      <c r="K319" s="2" t="inlineStr">
        <is>
          <t>VDD</t>
        </is>
      </c>
    </row>
    <row r="320">
      <c r="I320" s="2" t="n">
        <v>1534.608</v>
      </c>
      <c r="J320" s="2" t="n">
        <v>2079.892</v>
      </c>
      <c r="K320" s="2" t="inlineStr">
        <is>
          <t>VDD</t>
        </is>
      </c>
    </row>
    <row r="321">
      <c r="I321" s="2" t="n">
        <v>1612.368</v>
      </c>
      <c r="J321" s="2" t="n">
        <v>2079.892</v>
      </c>
      <c r="K321" s="2" t="inlineStr">
        <is>
          <t>VDD</t>
        </is>
      </c>
    </row>
    <row r="322">
      <c r="I322" s="2" t="n">
        <v>1690.128</v>
      </c>
      <c r="J322" s="2" t="n">
        <v>2079.892</v>
      </c>
      <c r="K322" s="2" t="inlineStr">
        <is>
          <t>VDD</t>
        </is>
      </c>
    </row>
    <row r="323">
      <c r="I323" s="2" t="n">
        <v>1767.888</v>
      </c>
      <c r="J323" s="2" t="n">
        <v>2079.892</v>
      </c>
      <c r="K323" s="2" t="inlineStr">
        <is>
          <t>VDD</t>
        </is>
      </c>
    </row>
    <row r="324">
      <c r="I324" s="2" t="n">
        <v>1845.648</v>
      </c>
      <c r="J324" s="2" t="n">
        <v>2079.892</v>
      </c>
      <c r="K324" s="2" t="inlineStr">
        <is>
          <t>VDD</t>
        </is>
      </c>
    </row>
    <row r="325">
      <c r="I325" s="2" t="n">
        <v>1923.408</v>
      </c>
      <c r="J325" s="2" t="n">
        <v>2079.892</v>
      </c>
      <c r="K325" s="2" t="inlineStr">
        <is>
          <t>VDD</t>
        </is>
      </c>
    </row>
    <row r="326">
      <c r="I326" s="2" t="n">
        <v>2001.168</v>
      </c>
      <c r="J326" s="2" t="n">
        <v>2079.892</v>
      </c>
      <c r="K326" s="2" t="inlineStr">
        <is>
          <t>VDD</t>
        </is>
      </c>
    </row>
    <row r="327">
      <c r="I327" s="2" t="n">
        <v>2078.928</v>
      </c>
      <c r="J327" s="2" t="n">
        <v>2079.892</v>
      </c>
      <c r="K327" s="2" t="inlineStr">
        <is>
          <t>VDD</t>
        </is>
      </c>
    </row>
    <row r="328">
      <c r="I328" s="2" t="n">
        <v>2156.688</v>
      </c>
      <c r="J328" s="2" t="n">
        <v>2079.892</v>
      </c>
      <c r="K328" s="2" t="inlineStr">
        <is>
          <t>VDD</t>
        </is>
      </c>
    </row>
    <row r="329">
      <c r="I329" s="2" t="n">
        <v>2234.448</v>
      </c>
      <c r="J329" s="2" t="n">
        <v>2079.892</v>
      </c>
      <c r="K329" s="2" t="inlineStr">
        <is>
          <t>VDD</t>
        </is>
      </c>
    </row>
    <row r="330">
      <c r="I330" s="2" t="n">
        <v>2312.208</v>
      </c>
      <c r="J330" s="2" t="n">
        <v>2079.892</v>
      </c>
      <c r="K330" s="2" t="inlineStr">
        <is>
          <t>VDD</t>
        </is>
      </c>
    </row>
    <row r="331">
      <c r="I331" s="2" t="n">
        <v>2389.968</v>
      </c>
      <c r="J331" s="2" t="n">
        <v>2079.892</v>
      </c>
      <c r="K331" s="2" t="inlineStr">
        <is>
          <t>VDD</t>
        </is>
      </c>
    </row>
    <row r="332">
      <c r="I332" s="2" t="n">
        <v>2467.728</v>
      </c>
      <c r="J332" s="2" t="n">
        <v>2079.892</v>
      </c>
      <c r="K332" s="2" t="inlineStr">
        <is>
          <t>VDD</t>
        </is>
      </c>
    </row>
    <row r="333">
      <c r="I333" s="2" t="n">
        <v>2545.488</v>
      </c>
      <c r="J333" s="2" t="n">
        <v>2079.892</v>
      </c>
      <c r="K333" s="2" t="inlineStr">
        <is>
          <t>VDD</t>
        </is>
      </c>
    </row>
    <row r="334">
      <c r="I334" s="2" t="n">
        <v>2623.248</v>
      </c>
      <c r="J334" s="2" t="n">
        <v>2079.892</v>
      </c>
      <c r="K334" s="2" t="inlineStr">
        <is>
          <t>VDD</t>
        </is>
      </c>
    </row>
    <row r="335">
      <c r="I335" s="2" t="n">
        <v>2701.008</v>
      </c>
      <c r="J335" s="2" t="n">
        <v>2079.892</v>
      </c>
      <c r="K335" s="2" t="inlineStr">
        <is>
          <t>VDD</t>
        </is>
      </c>
    </row>
    <row r="336">
      <c r="I336" s="2" t="n">
        <v>2778.768</v>
      </c>
      <c r="J336" s="2" t="n">
        <v>2079.892</v>
      </c>
      <c r="K336" s="2" t="inlineStr">
        <is>
          <t>VDD</t>
        </is>
      </c>
    </row>
    <row r="337">
      <c r="I337" s="2" t="n">
        <v>2856.528</v>
      </c>
      <c r="J337" s="2" t="n">
        <v>2079.892</v>
      </c>
      <c r="K337" s="2" t="inlineStr">
        <is>
          <t>VDD</t>
        </is>
      </c>
    </row>
    <row r="338">
      <c r="I338" s="2" t="n">
        <v>2934.28800000001</v>
      </c>
      <c r="J338" s="2" t="n">
        <v>2079.892</v>
      </c>
      <c r="K338" s="2" t="inlineStr">
        <is>
          <t>VDD</t>
        </is>
      </c>
    </row>
    <row r="339">
      <c r="I339" s="2" t="n">
        <v>3012.04800000001</v>
      </c>
      <c r="J339" s="2" t="n">
        <v>2079.892</v>
      </c>
      <c r="K339" s="2" t="inlineStr">
        <is>
          <t>VDD</t>
        </is>
      </c>
    </row>
    <row r="340">
      <c r="I340" s="2" t="n">
        <v>3089.80800000001</v>
      </c>
      <c r="J340" s="2" t="n">
        <v>2079.892</v>
      </c>
      <c r="K340" s="2" t="inlineStr">
        <is>
          <t>VDD</t>
        </is>
      </c>
    </row>
    <row r="341">
      <c r="I341" s="2" t="n">
        <v>3167.56800000001</v>
      </c>
      <c r="J341" s="2" t="n">
        <v>2079.892</v>
      </c>
      <c r="K341" s="2" t="inlineStr">
        <is>
          <t>VDD</t>
        </is>
      </c>
    </row>
    <row r="342">
      <c r="I342" s="2" t="n">
        <v>3245.32800000001</v>
      </c>
      <c r="J342" s="2" t="n">
        <v>2079.892</v>
      </c>
      <c r="K342" s="2" t="inlineStr">
        <is>
          <t>VDD</t>
        </is>
      </c>
    </row>
    <row r="343">
      <c r="I343" s="2" t="n">
        <v>3323.08800000001</v>
      </c>
      <c r="J343" s="2" t="n">
        <v>2079.892</v>
      </c>
      <c r="K343" s="2" t="inlineStr">
        <is>
          <t>VDD</t>
        </is>
      </c>
    </row>
    <row r="344">
      <c r="I344" s="2" t="n">
        <v>3400.84800000001</v>
      </c>
      <c r="J344" s="2" t="n">
        <v>2079.892</v>
      </c>
      <c r="K344" s="2" t="inlineStr">
        <is>
          <t>VDD</t>
        </is>
      </c>
    </row>
    <row r="345">
      <c r="I345" s="2" t="n">
        <v>3478.60800000001</v>
      </c>
      <c r="J345" s="2" t="n">
        <v>2079.892</v>
      </c>
      <c r="K345" s="2" t="inlineStr">
        <is>
          <t>VDD</t>
        </is>
      </c>
    </row>
    <row r="346">
      <c r="I346" s="2" t="n">
        <v>3556.36800000001</v>
      </c>
      <c r="J346" s="2" t="n">
        <v>2079.892</v>
      </c>
      <c r="K346" s="2" t="inlineStr">
        <is>
          <t>VDD</t>
        </is>
      </c>
    </row>
    <row r="347">
      <c r="I347" s="2" t="n">
        <v>3634.12800000001</v>
      </c>
      <c r="J347" s="2" t="n">
        <v>2079.892</v>
      </c>
      <c r="K347" s="2" t="inlineStr">
        <is>
          <t>VDD</t>
        </is>
      </c>
    </row>
    <row r="348">
      <c r="I348" s="2" t="n">
        <v>3711.88800000001</v>
      </c>
      <c r="J348" s="2" t="n">
        <v>2079.892</v>
      </c>
      <c r="K348" s="2" t="inlineStr">
        <is>
          <t>VDD</t>
        </is>
      </c>
    </row>
    <row r="349">
      <c r="I349" s="2" t="n">
        <v>251.568</v>
      </c>
      <c r="J349" s="2" t="n">
        <v>2057.232</v>
      </c>
      <c r="K349" s="2" t="inlineStr">
        <is>
          <t>VSS</t>
        </is>
      </c>
    </row>
    <row r="350">
      <c r="I350" s="2" t="n">
        <v>329.328</v>
      </c>
      <c r="J350" s="2" t="n">
        <v>2057.232</v>
      </c>
      <c r="K350" s="2" t="inlineStr">
        <is>
          <t>VSS</t>
        </is>
      </c>
    </row>
    <row r="351">
      <c r="I351" s="2" t="n">
        <v>407.088</v>
      </c>
      <c r="J351" s="2" t="n">
        <v>2057.232</v>
      </c>
      <c r="K351" s="2" t="inlineStr">
        <is>
          <t>VSS</t>
        </is>
      </c>
    </row>
    <row r="352">
      <c r="I352" s="2" t="n">
        <v>484.848</v>
      </c>
      <c r="J352" s="2" t="n">
        <v>2057.232</v>
      </c>
      <c r="K352" s="2" t="inlineStr">
        <is>
          <t>VSS</t>
        </is>
      </c>
    </row>
    <row r="353">
      <c r="I353" s="2" t="n">
        <v>562.6079999999999</v>
      </c>
      <c r="J353" s="2" t="n">
        <v>2057.232</v>
      </c>
      <c r="K353" s="2" t="inlineStr">
        <is>
          <t>VSS</t>
        </is>
      </c>
    </row>
    <row r="354">
      <c r="I354" s="2" t="n">
        <v>640.3680000000001</v>
      </c>
      <c r="J354" s="2" t="n">
        <v>2057.232</v>
      </c>
      <c r="K354" s="2" t="inlineStr">
        <is>
          <t>VSS</t>
        </is>
      </c>
    </row>
    <row r="355">
      <c r="I355" s="2" t="n">
        <v>718.128</v>
      </c>
      <c r="J355" s="2" t="n">
        <v>2057.232</v>
      </c>
      <c r="K355" s="2" t="inlineStr">
        <is>
          <t>VSS</t>
        </is>
      </c>
    </row>
    <row r="356">
      <c r="I356" s="2" t="n">
        <v>795.888</v>
      </c>
      <c r="J356" s="2" t="n">
        <v>2057.232</v>
      </c>
      <c r="K356" s="2" t="inlineStr">
        <is>
          <t>VSS</t>
        </is>
      </c>
    </row>
    <row r="357">
      <c r="I357" s="2" t="n">
        <v>873.648</v>
      </c>
      <c r="J357" s="2" t="n">
        <v>2057.232</v>
      </c>
      <c r="K357" s="2" t="inlineStr">
        <is>
          <t>VSS</t>
        </is>
      </c>
    </row>
    <row r="358">
      <c r="I358" s="2" t="n">
        <v>951.408</v>
      </c>
      <c r="J358" s="2" t="n">
        <v>2057.232</v>
      </c>
      <c r="K358" s="2" t="inlineStr">
        <is>
          <t>VSS</t>
        </is>
      </c>
    </row>
    <row r="359">
      <c r="I359" s="2" t="n">
        <v>1029.168</v>
      </c>
      <c r="J359" s="2" t="n">
        <v>2057.232</v>
      </c>
      <c r="K359" s="2" t="inlineStr">
        <is>
          <t>VSS</t>
        </is>
      </c>
    </row>
    <row r="360">
      <c r="I360" s="2" t="n">
        <v>1106.928</v>
      </c>
      <c r="J360" s="2" t="n">
        <v>2057.232</v>
      </c>
      <c r="K360" s="2" t="inlineStr">
        <is>
          <t>VSS</t>
        </is>
      </c>
    </row>
    <row r="361">
      <c r="I361" s="2" t="n">
        <v>1184.688</v>
      </c>
      <c r="J361" s="2" t="n">
        <v>2057.232</v>
      </c>
      <c r="K361" s="2" t="inlineStr">
        <is>
          <t>VSS</t>
        </is>
      </c>
    </row>
    <row r="362">
      <c r="I362" s="2" t="n">
        <v>1262.448</v>
      </c>
      <c r="J362" s="2" t="n">
        <v>2057.232</v>
      </c>
      <c r="K362" s="2" t="inlineStr">
        <is>
          <t>VSS</t>
        </is>
      </c>
    </row>
    <row r="363">
      <c r="I363" s="2" t="n">
        <v>1340.208</v>
      </c>
      <c r="J363" s="2" t="n">
        <v>2057.232</v>
      </c>
      <c r="K363" s="2" t="inlineStr">
        <is>
          <t>VSS</t>
        </is>
      </c>
    </row>
    <row r="364">
      <c r="I364" s="2" t="n">
        <v>1417.968</v>
      </c>
      <c r="J364" s="2" t="n">
        <v>2057.232</v>
      </c>
      <c r="K364" s="2" t="inlineStr">
        <is>
          <t>VSS</t>
        </is>
      </c>
    </row>
    <row r="365">
      <c r="I365" s="2" t="n">
        <v>1495.728</v>
      </c>
      <c r="J365" s="2" t="n">
        <v>2057.232</v>
      </c>
      <c r="K365" s="2" t="inlineStr">
        <is>
          <t>VSS</t>
        </is>
      </c>
    </row>
    <row r="366">
      <c r="I366" s="2" t="n">
        <v>1573.488</v>
      </c>
      <c r="J366" s="2" t="n">
        <v>2057.232</v>
      </c>
      <c r="K366" s="2" t="inlineStr">
        <is>
          <t>VSS</t>
        </is>
      </c>
    </row>
    <row r="367">
      <c r="I367" s="2" t="n">
        <v>1651.248</v>
      </c>
      <c r="J367" s="2" t="n">
        <v>2057.232</v>
      </c>
      <c r="K367" s="2" t="inlineStr">
        <is>
          <t>VSS</t>
        </is>
      </c>
    </row>
    <row r="368">
      <c r="I368" s="2" t="n">
        <v>1729.008</v>
      </c>
      <c r="J368" s="2" t="n">
        <v>2057.232</v>
      </c>
      <c r="K368" s="2" t="inlineStr">
        <is>
          <t>VSS</t>
        </is>
      </c>
    </row>
    <row r="369">
      <c r="I369" s="2" t="n">
        <v>1806.768</v>
      </c>
      <c r="J369" s="2" t="n">
        <v>2057.232</v>
      </c>
      <c r="K369" s="2" t="inlineStr">
        <is>
          <t>VSS</t>
        </is>
      </c>
    </row>
    <row r="370">
      <c r="I370" s="2" t="n">
        <v>1884.528</v>
      </c>
      <c r="J370" s="2" t="n">
        <v>2057.232</v>
      </c>
      <c r="K370" s="2" t="inlineStr">
        <is>
          <t>VSS</t>
        </is>
      </c>
    </row>
    <row r="371">
      <c r="I371" s="2" t="n">
        <v>1962.288</v>
      </c>
      <c r="J371" s="2" t="n">
        <v>2057.232</v>
      </c>
      <c r="K371" s="2" t="inlineStr">
        <is>
          <t>VSS</t>
        </is>
      </c>
    </row>
    <row r="372">
      <c r="I372" s="2" t="n">
        <v>2040.048</v>
      </c>
      <c r="J372" s="2" t="n">
        <v>2057.232</v>
      </c>
      <c r="K372" s="2" t="inlineStr">
        <is>
          <t>VSS</t>
        </is>
      </c>
    </row>
    <row r="373">
      <c r="I373" s="2" t="n">
        <v>2117.808</v>
      </c>
      <c r="J373" s="2" t="n">
        <v>2057.232</v>
      </c>
      <c r="K373" s="2" t="inlineStr">
        <is>
          <t>VSS</t>
        </is>
      </c>
    </row>
    <row r="374">
      <c r="I374" s="2" t="n">
        <v>2195.568</v>
      </c>
      <c r="J374" s="2" t="n">
        <v>2057.232</v>
      </c>
      <c r="K374" s="2" t="inlineStr">
        <is>
          <t>VSS</t>
        </is>
      </c>
    </row>
    <row r="375">
      <c r="I375" s="2" t="n">
        <v>2273.328</v>
      </c>
      <c r="J375" s="2" t="n">
        <v>2057.232</v>
      </c>
      <c r="K375" s="2" t="inlineStr">
        <is>
          <t>VSS</t>
        </is>
      </c>
    </row>
    <row r="376">
      <c r="I376" s="2" t="n">
        <v>2351.088</v>
      </c>
      <c r="J376" s="2" t="n">
        <v>2057.232</v>
      </c>
      <c r="K376" s="2" t="inlineStr">
        <is>
          <t>VSS</t>
        </is>
      </c>
    </row>
    <row r="377">
      <c r="I377" s="2" t="n">
        <v>2428.848</v>
      </c>
      <c r="J377" s="2" t="n">
        <v>2057.232</v>
      </c>
      <c r="K377" s="2" t="inlineStr">
        <is>
          <t>VSS</t>
        </is>
      </c>
    </row>
    <row r="378">
      <c r="I378" s="2" t="n">
        <v>2506.608</v>
      </c>
      <c r="J378" s="2" t="n">
        <v>2057.232</v>
      </c>
      <c r="K378" s="2" t="inlineStr">
        <is>
          <t>VSS</t>
        </is>
      </c>
    </row>
    <row r="379">
      <c r="I379" s="2" t="n">
        <v>2584.368</v>
      </c>
      <c r="J379" s="2" t="n">
        <v>2057.232</v>
      </c>
      <c r="K379" s="2" t="inlineStr">
        <is>
          <t>VSS</t>
        </is>
      </c>
    </row>
    <row r="380">
      <c r="I380" s="2" t="n">
        <v>2662.128</v>
      </c>
      <c r="J380" s="2" t="n">
        <v>2057.232</v>
      </c>
      <c r="K380" s="2" t="inlineStr">
        <is>
          <t>VSS</t>
        </is>
      </c>
    </row>
    <row r="381">
      <c r="I381" s="2" t="n">
        <v>2739.888</v>
      </c>
      <c r="J381" s="2" t="n">
        <v>2057.232</v>
      </c>
      <c r="K381" s="2" t="inlineStr">
        <is>
          <t>VSS</t>
        </is>
      </c>
    </row>
    <row r="382">
      <c r="I382" s="2" t="n">
        <v>2817.648</v>
      </c>
      <c r="J382" s="2" t="n">
        <v>2057.232</v>
      </c>
      <c r="K382" s="2" t="inlineStr">
        <is>
          <t>VSS</t>
        </is>
      </c>
    </row>
    <row r="383">
      <c r="I383" s="2" t="n">
        <v>2895.408</v>
      </c>
      <c r="J383" s="2" t="n">
        <v>2057.232</v>
      </c>
      <c r="K383" s="2" t="inlineStr">
        <is>
          <t>VSS</t>
        </is>
      </c>
    </row>
    <row r="384">
      <c r="I384" s="2" t="n">
        <v>2973.16800000001</v>
      </c>
      <c r="J384" s="2" t="n">
        <v>2057.232</v>
      </c>
      <c r="K384" s="2" t="inlineStr">
        <is>
          <t>VSS</t>
        </is>
      </c>
    </row>
    <row r="385">
      <c r="I385" s="2" t="n">
        <v>3050.92800000001</v>
      </c>
      <c r="J385" s="2" t="n">
        <v>2057.232</v>
      </c>
      <c r="K385" s="2" t="inlineStr">
        <is>
          <t>VSS</t>
        </is>
      </c>
    </row>
    <row r="386">
      <c r="I386" s="2" t="n">
        <v>3128.68800000001</v>
      </c>
      <c r="J386" s="2" t="n">
        <v>2057.232</v>
      </c>
      <c r="K386" s="2" t="inlineStr">
        <is>
          <t>VSS</t>
        </is>
      </c>
    </row>
    <row r="387">
      <c r="I387" s="2" t="n">
        <v>3206.44800000001</v>
      </c>
      <c r="J387" s="2" t="n">
        <v>2057.232</v>
      </c>
      <c r="K387" s="2" t="inlineStr">
        <is>
          <t>VSS</t>
        </is>
      </c>
    </row>
    <row r="388">
      <c r="I388" s="2" t="n">
        <v>3284.20800000001</v>
      </c>
      <c r="J388" s="2" t="n">
        <v>2057.232</v>
      </c>
      <c r="K388" s="2" t="inlineStr">
        <is>
          <t>VSS</t>
        </is>
      </c>
    </row>
    <row r="389">
      <c r="I389" s="2" t="n">
        <v>3361.96800000001</v>
      </c>
      <c r="J389" s="2" t="n">
        <v>2057.232</v>
      </c>
      <c r="K389" s="2" t="inlineStr">
        <is>
          <t>VSS</t>
        </is>
      </c>
    </row>
    <row r="390">
      <c r="I390" s="2" t="n">
        <v>3439.72800000001</v>
      </c>
      <c r="J390" s="2" t="n">
        <v>2057.232</v>
      </c>
      <c r="K390" s="2" t="inlineStr">
        <is>
          <t>VSS</t>
        </is>
      </c>
    </row>
    <row r="391">
      <c r="I391" s="2" t="n">
        <v>3517.48800000001</v>
      </c>
      <c r="J391" s="2" t="n">
        <v>2057.232</v>
      </c>
      <c r="K391" s="2" t="inlineStr">
        <is>
          <t>VSS</t>
        </is>
      </c>
    </row>
    <row r="392">
      <c r="I392" s="2" t="n">
        <v>3595.24800000001</v>
      </c>
      <c r="J392" s="2" t="n">
        <v>2057.232</v>
      </c>
      <c r="K392" s="2" t="inlineStr">
        <is>
          <t>VSS</t>
        </is>
      </c>
    </row>
    <row r="393">
      <c r="I393" s="2" t="n">
        <v>3673.00800000001</v>
      </c>
      <c r="J393" s="2" t="n">
        <v>2057.232</v>
      </c>
      <c r="K393" s="2" t="inlineStr">
        <is>
          <t>VSS</t>
        </is>
      </c>
    </row>
    <row r="394">
      <c r="I394" s="2" t="n">
        <v>3750.76800000001</v>
      </c>
      <c r="J394" s="2" t="n">
        <v>2057.232</v>
      </c>
      <c r="K394" s="2" t="inlineStr">
        <is>
          <t>VDD</t>
        </is>
      </c>
    </row>
    <row r="395">
      <c r="I395" s="2" t="n">
        <v>212.688</v>
      </c>
      <c r="J395" s="2" t="n">
        <v>2034.572</v>
      </c>
      <c r="K395" s="2" t="inlineStr">
        <is>
          <t>VSS</t>
        </is>
      </c>
    </row>
    <row r="396">
      <c r="I396" s="2" t="n">
        <v>290.448</v>
      </c>
      <c r="J396" s="2" t="n">
        <v>2034.572</v>
      </c>
      <c r="K396" s="2" t="inlineStr">
        <is>
          <t>VSS</t>
        </is>
      </c>
    </row>
    <row r="397">
      <c r="I397" s="2" t="n">
        <v>368.208</v>
      </c>
      <c r="J397" s="2" t="n">
        <v>2034.572</v>
      </c>
      <c r="K397" s="2" t="inlineStr">
        <is>
          <t>VDD</t>
        </is>
      </c>
    </row>
    <row r="398">
      <c r="I398" s="2" t="n">
        <v>445.968</v>
      </c>
      <c r="J398" s="2" t="n">
        <v>2034.572</v>
      </c>
      <c r="K398" s="2" t="inlineStr">
        <is>
          <t>VDD</t>
        </is>
      </c>
    </row>
    <row r="399">
      <c r="I399" s="2" t="n">
        <v>523.728</v>
      </c>
      <c r="J399" s="2" t="n">
        <v>2034.572</v>
      </c>
      <c r="K399" s="2" t="inlineStr">
        <is>
          <t>VDD</t>
        </is>
      </c>
    </row>
    <row r="400">
      <c r="I400" s="2" t="n">
        <v>601.4880000000001</v>
      </c>
      <c r="J400" s="2" t="n">
        <v>2034.572</v>
      </c>
      <c r="K400" s="2" t="inlineStr">
        <is>
          <t>VDD</t>
        </is>
      </c>
    </row>
    <row r="401">
      <c r="I401" s="2" t="n">
        <v>679.248</v>
      </c>
      <c r="J401" s="2" t="n">
        <v>2034.572</v>
      </c>
      <c r="K401" s="2" t="inlineStr">
        <is>
          <t>VDD</t>
        </is>
      </c>
    </row>
    <row r="402">
      <c r="I402" s="2" t="n">
        <v>757.008</v>
      </c>
      <c r="J402" s="2" t="n">
        <v>2034.572</v>
      </c>
      <c r="K402" s="2" t="inlineStr">
        <is>
          <t>VDD</t>
        </is>
      </c>
    </row>
    <row r="403">
      <c r="I403" s="2" t="n">
        <v>834.768</v>
      </c>
      <c r="J403" s="2" t="n">
        <v>2034.572</v>
      </c>
      <c r="K403" s="2" t="inlineStr">
        <is>
          <t>VDD</t>
        </is>
      </c>
    </row>
    <row r="404">
      <c r="I404" s="2" t="n">
        <v>912.528</v>
      </c>
      <c r="J404" s="2" t="n">
        <v>2034.572</v>
      </c>
      <c r="K404" s="2" t="inlineStr">
        <is>
          <t>VDD</t>
        </is>
      </c>
    </row>
    <row r="405">
      <c r="I405" s="2" t="n">
        <v>990.288</v>
      </c>
      <c r="J405" s="2" t="n">
        <v>2034.572</v>
      </c>
      <c r="K405" s="2" t="inlineStr">
        <is>
          <t>VDD</t>
        </is>
      </c>
    </row>
    <row r="406">
      <c r="I406" s="2" t="n">
        <v>1068.048</v>
      </c>
      <c r="J406" s="2" t="n">
        <v>2034.572</v>
      </c>
      <c r="K406" s="2" t="inlineStr">
        <is>
          <t>VDD</t>
        </is>
      </c>
    </row>
    <row r="407">
      <c r="I407" s="2" t="n">
        <v>1145.808</v>
      </c>
      <c r="J407" s="2" t="n">
        <v>2034.572</v>
      </c>
      <c r="K407" s="2" t="inlineStr">
        <is>
          <t>VDD</t>
        </is>
      </c>
    </row>
    <row r="408">
      <c r="I408" s="2" t="n">
        <v>1223.568</v>
      </c>
      <c r="J408" s="2" t="n">
        <v>2034.572</v>
      </c>
      <c r="K408" s="2" t="inlineStr">
        <is>
          <t>VDD</t>
        </is>
      </c>
    </row>
    <row r="409">
      <c r="I409" s="2" t="n">
        <v>1301.328</v>
      </c>
      <c r="J409" s="2" t="n">
        <v>2034.572</v>
      </c>
      <c r="K409" s="2" t="inlineStr">
        <is>
          <t>VDD</t>
        </is>
      </c>
    </row>
    <row r="410">
      <c r="I410" s="2" t="n">
        <v>1379.088</v>
      </c>
      <c r="J410" s="2" t="n">
        <v>2034.572</v>
      </c>
      <c r="K410" s="2" t="inlineStr">
        <is>
          <t>VDD</t>
        </is>
      </c>
    </row>
    <row r="411">
      <c r="I411" s="2" t="n">
        <v>1456.848</v>
      </c>
      <c r="J411" s="2" t="n">
        <v>2034.572</v>
      </c>
      <c r="K411" s="2" t="inlineStr">
        <is>
          <t>VDD</t>
        </is>
      </c>
    </row>
    <row r="412">
      <c r="I412" s="2" t="n">
        <v>1534.608</v>
      </c>
      <c r="J412" s="2" t="n">
        <v>2034.572</v>
      </c>
      <c r="K412" s="2" t="inlineStr">
        <is>
          <t>VDD</t>
        </is>
      </c>
    </row>
    <row r="413">
      <c r="I413" s="2" t="n">
        <v>1612.368</v>
      </c>
      <c r="J413" s="2" t="n">
        <v>2034.572</v>
      </c>
      <c r="K413" s="2" t="inlineStr">
        <is>
          <t>VDD</t>
        </is>
      </c>
    </row>
    <row r="414">
      <c r="I414" s="2" t="n">
        <v>1690.128</v>
      </c>
      <c r="J414" s="2" t="n">
        <v>2034.572</v>
      </c>
      <c r="K414" s="2" t="inlineStr">
        <is>
          <t>VDD</t>
        </is>
      </c>
    </row>
    <row r="415">
      <c r="I415" s="2" t="n">
        <v>1767.888</v>
      </c>
      <c r="J415" s="2" t="n">
        <v>2034.572</v>
      </c>
      <c r="K415" s="2" t="inlineStr">
        <is>
          <t>VDD</t>
        </is>
      </c>
    </row>
    <row r="416">
      <c r="I416" s="2" t="n">
        <v>1845.648</v>
      </c>
      <c r="J416" s="2" t="n">
        <v>2034.572</v>
      </c>
      <c r="K416" s="2" t="inlineStr">
        <is>
          <t>VDD</t>
        </is>
      </c>
    </row>
    <row r="417">
      <c r="I417" s="2" t="n">
        <v>1923.408</v>
      </c>
      <c r="J417" s="2" t="n">
        <v>2034.572</v>
      </c>
      <c r="K417" s="2" t="inlineStr">
        <is>
          <t>VDD</t>
        </is>
      </c>
    </row>
    <row r="418">
      <c r="I418" s="2" t="n">
        <v>2001.168</v>
      </c>
      <c r="J418" s="2" t="n">
        <v>2034.572</v>
      </c>
      <c r="K418" s="2" t="inlineStr">
        <is>
          <t>VDD</t>
        </is>
      </c>
    </row>
    <row r="419">
      <c r="I419" s="2" t="n">
        <v>2078.928</v>
      </c>
      <c r="J419" s="2" t="n">
        <v>2034.572</v>
      </c>
      <c r="K419" s="2" t="inlineStr">
        <is>
          <t>VDD</t>
        </is>
      </c>
    </row>
    <row r="420">
      <c r="I420" s="2" t="n">
        <v>2156.688</v>
      </c>
      <c r="J420" s="2" t="n">
        <v>2034.572</v>
      </c>
      <c r="K420" s="2" t="inlineStr">
        <is>
          <t>VDD</t>
        </is>
      </c>
    </row>
    <row r="421">
      <c r="I421" s="2" t="n">
        <v>2234.448</v>
      </c>
      <c r="J421" s="2" t="n">
        <v>2034.572</v>
      </c>
      <c r="K421" s="2" t="inlineStr">
        <is>
          <t>VDD</t>
        </is>
      </c>
    </row>
    <row r="422">
      <c r="I422" s="2" t="n">
        <v>2312.208</v>
      </c>
      <c r="J422" s="2" t="n">
        <v>2034.572</v>
      </c>
      <c r="K422" s="2" t="inlineStr">
        <is>
          <t>VDD</t>
        </is>
      </c>
    </row>
    <row r="423">
      <c r="I423" s="2" t="n">
        <v>2389.968</v>
      </c>
      <c r="J423" s="2" t="n">
        <v>2034.572</v>
      </c>
      <c r="K423" s="2" t="inlineStr">
        <is>
          <t>VDD</t>
        </is>
      </c>
    </row>
    <row r="424">
      <c r="I424" s="2" t="n">
        <v>2467.728</v>
      </c>
      <c r="J424" s="2" t="n">
        <v>2034.572</v>
      </c>
      <c r="K424" s="2" t="inlineStr">
        <is>
          <t>VDD</t>
        </is>
      </c>
    </row>
    <row r="425">
      <c r="I425" s="2" t="n">
        <v>2545.488</v>
      </c>
      <c r="J425" s="2" t="n">
        <v>2034.572</v>
      </c>
      <c r="K425" s="2" t="inlineStr">
        <is>
          <t>VDD</t>
        </is>
      </c>
    </row>
    <row r="426">
      <c r="I426" s="2" t="n">
        <v>2623.248</v>
      </c>
      <c r="J426" s="2" t="n">
        <v>2034.572</v>
      </c>
      <c r="K426" s="2" t="inlineStr">
        <is>
          <t>VDD</t>
        </is>
      </c>
    </row>
    <row r="427">
      <c r="I427" s="2" t="n">
        <v>2701.008</v>
      </c>
      <c r="J427" s="2" t="n">
        <v>2034.572</v>
      </c>
      <c r="K427" s="2" t="inlineStr">
        <is>
          <t>VDD</t>
        </is>
      </c>
    </row>
    <row r="428">
      <c r="I428" s="2" t="n">
        <v>2778.768</v>
      </c>
      <c r="J428" s="2" t="n">
        <v>2034.572</v>
      </c>
      <c r="K428" s="2" t="inlineStr">
        <is>
          <t>VDD</t>
        </is>
      </c>
    </row>
    <row r="429">
      <c r="I429" s="2" t="n">
        <v>2856.528</v>
      </c>
      <c r="J429" s="2" t="n">
        <v>2034.572</v>
      </c>
      <c r="K429" s="2" t="inlineStr">
        <is>
          <t>VDD</t>
        </is>
      </c>
    </row>
    <row r="430">
      <c r="I430" s="2" t="n">
        <v>2934.28800000001</v>
      </c>
      <c r="J430" s="2" t="n">
        <v>2034.572</v>
      </c>
      <c r="K430" s="2" t="inlineStr">
        <is>
          <t>VDD</t>
        </is>
      </c>
    </row>
    <row r="431">
      <c r="I431" s="2" t="n">
        <v>3012.04800000001</v>
      </c>
      <c r="J431" s="2" t="n">
        <v>2034.572</v>
      </c>
      <c r="K431" s="2" t="inlineStr">
        <is>
          <t>VDD</t>
        </is>
      </c>
    </row>
    <row r="432">
      <c r="I432" s="2" t="n">
        <v>3089.80800000001</v>
      </c>
      <c r="J432" s="2" t="n">
        <v>2034.572</v>
      </c>
      <c r="K432" s="2" t="inlineStr">
        <is>
          <t>VDD</t>
        </is>
      </c>
    </row>
    <row r="433">
      <c r="I433" s="2" t="n">
        <v>3167.56800000001</v>
      </c>
      <c r="J433" s="2" t="n">
        <v>2034.572</v>
      </c>
      <c r="K433" s="2" t="inlineStr">
        <is>
          <t>VDD</t>
        </is>
      </c>
    </row>
    <row r="434">
      <c r="I434" s="2" t="n">
        <v>3245.32800000001</v>
      </c>
      <c r="J434" s="2" t="n">
        <v>2034.572</v>
      </c>
      <c r="K434" s="2" t="inlineStr">
        <is>
          <t>VDD</t>
        </is>
      </c>
    </row>
    <row r="435">
      <c r="I435" s="2" t="n">
        <v>3323.08800000001</v>
      </c>
      <c r="J435" s="2" t="n">
        <v>2034.572</v>
      </c>
      <c r="K435" s="2" t="inlineStr">
        <is>
          <t>VDD</t>
        </is>
      </c>
    </row>
    <row r="436">
      <c r="I436" s="2" t="n">
        <v>3400.84800000001</v>
      </c>
      <c r="J436" s="2" t="n">
        <v>2034.572</v>
      </c>
      <c r="K436" s="2" t="inlineStr">
        <is>
          <t>VDD</t>
        </is>
      </c>
    </row>
    <row r="437">
      <c r="I437" s="2" t="n">
        <v>3478.60800000001</v>
      </c>
      <c r="J437" s="2" t="n">
        <v>2034.572</v>
      </c>
      <c r="K437" s="2" t="inlineStr">
        <is>
          <t>VDD</t>
        </is>
      </c>
    </row>
    <row r="438">
      <c r="I438" s="2" t="n">
        <v>3556.36800000001</v>
      </c>
      <c r="J438" s="2" t="n">
        <v>2034.572</v>
      </c>
      <c r="K438" s="2" t="inlineStr">
        <is>
          <t>VDD</t>
        </is>
      </c>
    </row>
    <row r="439">
      <c r="I439" s="2" t="n">
        <v>3634.12800000001</v>
      </c>
      <c r="J439" s="2" t="n">
        <v>2034.572</v>
      </c>
      <c r="K439" s="2" t="inlineStr">
        <is>
          <t>VDD</t>
        </is>
      </c>
    </row>
    <row r="440">
      <c r="I440" s="2" t="n">
        <v>3711.88800000001</v>
      </c>
      <c r="J440" s="2" t="n">
        <v>2034.572</v>
      </c>
      <c r="K440" s="2" t="inlineStr">
        <is>
          <t>VDD</t>
        </is>
      </c>
    </row>
    <row r="441">
      <c r="I441" s="2" t="n">
        <v>251.568</v>
      </c>
      <c r="J441" s="2" t="n">
        <v>2011.912</v>
      </c>
      <c r="K441" s="2" t="inlineStr">
        <is>
          <t>VSS</t>
        </is>
      </c>
    </row>
    <row r="442">
      <c r="I442" s="2" t="n">
        <v>329.328</v>
      </c>
      <c r="J442" s="2" t="n">
        <v>2011.912</v>
      </c>
      <c r="K442" s="2" t="inlineStr">
        <is>
          <t>VSS</t>
        </is>
      </c>
    </row>
    <row r="443">
      <c r="I443" s="2" t="n">
        <v>407.088</v>
      </c>
      <c r="J443" s="2" t="n">
        <v>2011.912</v>
      </c>
      <c r="K443" s="2" t="inlineStr">
        <is>
          <t>VSS</t>
        </is>
      </c>
    </row>
    <row r="444">
      <c r="I444" s="2" t="n">
        <v>484.848</v>
      </c>
      <c r="J444" s="2" t="n">
        <v>2011.912</v>
      </c>
      <c r="K444" s="2" t="inlineStr">
        <is>
          <t>VSS</t>
        </is>
      </c>
    </row>
    <row r="445">
      <c r="I445" s="2" t="n">
        <v>562.6079999999999</v>
      </c>
      <c r="J445" s="2" t="n">
        <v>2011.912</v>
      </c>
      <c r="K445" s="2" t="inlineStr">
        <is>
          <t>VSS</t>
        </is>
      </c>
    </row>
    <row r="446">
      <c r="I446" s="2" t="n">
        <v>640.3680000000001</v>
      </c>
      <c r="J446" s="2" t="n">
        <v>2011.912</v>
      </c>
      <c r="K446" s="2" t="inlineStr">
        <is>
          <t>VSS</t>
        </is>
      </c>
    </row>
    <row r="447">
      <c r="I447" s="2" t="n">
        <v>718.128</v>
      </c>
      <c r="J447" s="2" t="n">
        <v>2011.912</v>
      </c>
      <c r="K447" s="2" t="inlineStr">
        <is>
          <t>VSS</t>
        </is>
      </c>
    </row>
    <row r="448">
      <c r="I448" s="2" t="n">
        <v>795.888</v>
      </c>
      <c r="J448" s="2" t="n">
        <v>2011.912</v>
      </c>
      <c r="K448" s="2" t="inlineStr">
        <is>
          <t>VSS</t>
        </is>
      </c>
    </row>
    <row r="449">
      <c r="I449" s="2" t="n">
        <v>873.648</v>
      </c>
      <c r="J449" s="2" t="n">
        <v>2011.912</v>
      </c>
      <c r="K449" s="2" t="inlineStr">
        <is>
          <t>VSS</t>
        </is>
      </c>
    </row>
    <row r="450">
      <c r="I450" s="2" t="n">
        <v>951.408</v>
      </c>
      <c r="J450" s="2" t="n">
        <v>2011.912</v>
      </c>
      <c r="K450" s="2" t="inlineStr">
        <is>
          <t>VSS</t>
        </is>
      </c>
    </row>
    <row r="451">
      <c r="I451" s="2" t="n">
        <v>1029.168</v>
      </c>
      <c r="J451" s="2" t="n">
        <v>2011.912</v>
      </c>
      <c r="K451" s="2" t="inlineStr">
        <is>
          <t>VSS</t>
        </is>
      </c>
    </row>
    <row r="452">
      <c r="I452" s="2" t="n">
        <v>1106.928</v>
      </c>
      <c r="J452" s="2" t="n">
        <v>2011.912</v>
      </c>
      <c r="K452" s="2" t="inlineStr">
        <is>
          <t>VSS</t>
        </is>
      </c>
    </row>
    <row r="453">
      <c r="I453" s="2" t="n">
        <v>1184.688</v>
      </c>
      <c r="J453" s="2" t="n">
        <v>2011.912</v>
      </c>
      <c r="K453" s="2" t="inlineStr">
        <is>
          <t>VSS</t>
        </is>
      </c>
    </row>
    <row r="454">
      <c r="I454" s="2" t="n">
        <v>1262.448</v>
      </c>
      <c r="J454" s="2" t="n">
        <v>2011.912</v>
      </c>
      <c r="K454" s="2" t="inlineStr">
        <is>
          <t>VSS</t>
        </is>
      </c>
    </row>
    <row r="455">
      <c r="I455" s="2" t="n">
        <v>1340.208</v>
      </c>
      <c r="J455" s="2" t="n">
        <v>2011.912</v>
      </c>
      <c r="K455" s="2" t="inlineStr">
        <is>
          <t>VSS</t>
        </is>
      </c>
    </row>
    <row r="456">
      <c r="I456" s="2" t="n">
        <v>1417.968</v>
      </c>
      <c r="J456" s="2" t="n">
        <v>2011.912</v>
      </c>
      <c r="K456" s="2" t="inlineStr">
        <is>
          <t>VSS</t>
        </is>
      </c>
    </row>
    <row r="457">
      <c r="I457" s="2" t="n">
        <v>1495.728</v>
      </c>
      <c r="J457" s="2" t="n">
        <v>2011.912</v>
      </c>
      <c r="K457" s="2" t="inlineStr">
        <is>
          <t>VSS</t>
        </is>
      </c>
    </row>
    <row r="458">
      <c r="I458" s="2" t="n">
        <v>1573.488</v>
      </c>
      <c r="J458" s="2" t="n">
        <v>2011.912</v>
      </c>
      <c r="K458" s="2" t="inlineStr">
        <is>
          <t>VSS</t>
        </is>
      </c>
    </row>
    <row r="459">
      <c r="I459" s="2" t="n">
        <v>1651.248</v>
      </c>
      <c r="J459" s="2" t="n">
        <v>2011.912</v>
      </c>
      <c r="K459" s="2" t="inlineStr">
        <is>
          <t>VSS</t>
        </is>
      </c>
    </row>
    <row r="460">
      <c r="I460" s="2" t="n">
        <v>1729.008</v>
      </c>
      <c r="J460" s="2" t="n">
        <v>2011.912</v>
      </c>
      <c r="K460" s="2" t="inlineStr">
        <is>
          <t>VSS</t>
        </is>
      </c>
    </row>
    <row r="461">
      <c r="I461" s="2" t="n">
        <v>1806.768</v>
      </c>
      <c r="J461" s="2" t="n">
        <v>2011.912</v>
      </c>
      <c r="K461" s="2" t="inlineStr">
        <is>
          <t>VSS</t>
        </is>
      </c>
    </row>
    <row r="462">
      <c r="I462" s="2" t="n">
        <v>1884.528</v>
      </c>
      <c r="J462" s="2" t="n">
        <v>2011.912</v>
      </c>
      <c r="K462" s="2" t="inlineStr">
        <is>
          <t>VSS</t>
        </is>
      </c>
    </row>
    <row r="463">
      <c r="I463" s="2" t="n">
        <v>1962.288</v>
      </c>
      <c r="J463" s="2" t="n">
        <v>2011.912</v>
      </c>
      <c r="K463" s="2" t="inlineStr">
        <is>
          <t>VSS</t>
        </is>
      </c>
    </row>
    <row r="464">
      <c r="I464" s="2" t="n">
        <v>2040.048</v>
      </c>
      <c r="J464" s="2" t="n">
        <v>2011.912</v>
      </c>
      <c r="K464" s="2" t="inlineStr">
        <is>
          <t>VSS</t>
        </is>
      </c>
    </row>
    <row r="465">
      <c r="I465" s="2" t="n">
        <v>2117.808</v>
      </c>
      <c r="J465" s="2" t="n">
        <v>2011.912</v>
      </c>
      <c r="K465" s="2" t="inlineStr">
        <is>
          <t>VSS</t>
        </is>
      </c>
    </row>
    <row r="466">
      <c r="I466" s="2" t="n">
        <v>2195.568</v>
      </c>
      <c r="J466" s="2" t="n">
        <v>2011.912</v>
      </c>
      <c r="K466" s="2" t="inlineStr">
        <is>
          <t>VSS</t>
        </is>
      </c>
    </row>
    <row r="467">
      <c r="I467" s="2" t="n">
        <v>2273.328</v>
      </c>
      <c r="J467" s="2" t="n">
        <v>2011.912</v>
      </c>
      <c r="K467" s="2" t="inlineStr">
        <is>
          <t>VSS</t>
        </is>
      </c>
    </row>
    <row r="468">
      <c r="I468" s="2" t="n">
        <v>2351.088</v>
      </c>
      <c r="J468" s="2" t="n">
        <v>2011.912</v>
      </c>
      <c r="K468" s="2" t="inlineStr">
        <is>
          <t>VSS</t>
        </is>
      </c>
    </row>
    <row r="469">
      <c r="I469" s="2" t="n">
        <v>2428.848</v>
      </c>
      <c r="J469" s="2" t="n">
        <v>2011.912</v>
      </c>
      <c r="K469" s="2" t="inlineStr">
        <is>
          <t>VSS</t>
        </is>
      </c>
    </row>
    <row r="470">
      <c r="I470" s="2" t="n">
        <v>2506.608</v>
      </c>
      <c r="J470" s="2" t="n">
        <v>2011.912</v>
      </c>
      <c r="K470" s="2" t="inlineStr">
        <is>
          <t>VSS</t>
        </is>
      </c>
    </row>
    <row r="471">
      <c r="I471" s="2" t="n">
        <v>2584.368</v>
      </c>
      <c r="J471" s="2" t="n">
        <v>2011.912</v>
      </c>
      <c r="K471" s="2" t="inlineStr">
        <is>
          <t>VSS</t>
        </is>
      </c>
    </row>
    <row r="472">
      <c r="I472" s="2" t="n">
        <v>2662.128</v>
      </c>
      <c r="J472" s="2" t="n">
        <v>2011.912</v>
      </c>
      <c r="K472" s="2" t="inlineStr">
        <is>
          <t>VSS</t>
        </is>
      </c>
    </row>
    <row r="473">
      <c r="I473" s="2" t="n">
        <v>2739.888</v>
      </c>
      <c r="J473" s="2" t="n">
        <v>2011.912</v>
      </c>
      <c r="K473" s="2" t="inlineStr">
        <is>
          <t>VSS</t>
        </is>
      </c>
    </row>
    <row r="474">
      <c r="I474" s="2" t="n">
        <v>2817.648</v>
      </c>
      <c r="J474" s="2" t="n">
        <v>2011.912</v>
      </c>
      <c r="K474" s="2" t="inlineStr">
        <is>
          <t>VSS</t>
        </is>
      </c>
    </row>
    <row r="475">
      <c r="I475" s="2" t="n">
        <v>2895.408</v>
      </c>
      <c r="J475" s="2" t="n">
        <v>2011.912</v>
      </c>
      <c r="K475" s="2" t="inlineStr">
        <is>
          <t>VSS</t>
        </is>
      </c>
    </row>
    <row r="476">
      <c r="I476" s="2" t="n">
        <v>2973.16800000001</v>
      </c>
      <c r="J476" s="2" t="n">
        <v>2011.912</v>
      </c>
      <c r="K476" s="2" t="inlineStr">
        <is>
          <t>VSS</t>
        </is>
      </c>
    </row>
    <row r="477">
      <c r="I477" s="2" t="n">
        <v>3050.92800000001</v>
      </c>
      <c r="J477" s="2" t="n">
        <v>2011.912</v>
      </c>
      <c r="K477" s="2" t="inlineStr">
        <is>
          <t>VSS</t>
        </is>
      </c>
    </row>
    <row r="478">
      <c r="I478" s="2" t="n">
        <v>3128.68800000001</v>
      </c>
      <c r="J478" s="2" t="n">
        <v>2011.912</v>
      </c>
      <c r="K478" s="2" t="inlineStr">
        <is>
          <t>VSS</t>
        </is>
      </c>
    </row>
    <row r="479">
      <c r="I479" s="2" t="n">
        <v>3206.44800000001</v>
      </c>
      <c r="J479" s="2" t="n">
        <v>2011.912</v>
      </c>
      <c r="K479" s="2" t="inlineStr">
        <is>
          <t>VSS</t>
        </is>
      </c>
    </row>
    <row r="480">
      <c r="I480" s="2" t="n">
        <v>3284.20800000001</v>
      </c>
      <c r="J480" s="2" t="n">
        <v>2011.912</v>
      </c>
      <c r="K480" s="2" t="inlineStr">
        <is>
          <t>VSS</t>
        </is>
      </c>
    </row>
    <row r="481">
      <c r="I481" s="2" t="n">
        <v>3361.96800000001</v>
      </c>
      <c r="J481" s="2" t="n">
        <v>2011.912</v>
      </c>
      <c r="K481" s="2" t="inlineStr">
        <is>
          <t>VSS</t>
        </is>
      </c>
    </row>
    <row r="482">
      <c r="I482" s="2" t="n">
        <v>3439.72800000001</v>
      </c>
      <c r="J482" s="2" t="n">
        <v>2011.912</v>
      </c>
      <c r="K482" s="2" t="inlineStr">
        <is>
          <t>VSS</t>
        </is>
      </c>
    </row>
    <row r="483">
      <c r="I483" s="2" t="n">
        <v>3517.48800000001</v>
      </c>
      <c r="J483" s="2" t="n">
        <v>2011.912</v>
      </c>
      <c r="K483" s="2" t="inlineStr">
        <is>
          <t>VSS</t>
        </is>
      </c>
    </row>
    <row r="484">
      <c r="I484" s="2" t="n">
        <v>3595.24800000001</v>
      </c>
      <c r="J484" s="2" t="n">
        <v>2011.912</v>
      </c>
      <c r="K484" s="2" t="inlineStr">
        <is>
          <t>VSS</t>
        </is>
      </c>
    </row>
    <row r="485">
      <c r="I485" s="2" t="n">
        <v>3673.00800000001</v>
      </c>
      <c r="J485" s="2" t="n">
        <v>2011.912</v>
      </c>
      <c r="K485" s="2" t="inlineStr">
        <is>
          <t>VSS</t>
        </is>
      </c>
    </row>
    <row r="486">
      <c r="I486" s="2" t="n">
        <v>3750.76800000001</v>
      </c>
      <c r="J486" s="2" t="n">
        <v>2011.912</v>
      </c>
      <c r="K486" s="2" t="inlineStr">
        <is>
          <t>VDD</t>
        </is>
      </c>
    </row>
    <row r="487">
      <c r="I487" s="2" t="n">
        <v>212.688</v>
      </c>
      <c r="J487" s="2" t="n">
        <v>1989.252</v>
      </c>
      <c r="K487" s="2" t="inlineStr">
        <is>
          <t>VSS</t>
        </is>
      </c>
    </row>
    <row r="488">
      <c r="I488" s="2" t="n">
        <v>290.448</v>
      </c>
      <c r="J488" s="2" t="n">
        <v>1989.252</v>
      </c>
      <c r="K488" s="2" t="inlineStr">
        <is>
          <t>VSS</t>
        </is>
      </c>
    </row>
    <row r="489">
      <c r="I489" s="2" t="n">
        <v>368.208</v>
      </c>
      <c r="J489" s="2" t="n">
        <v>1989.252</v>
      </c>
      <c r="K489" s="2" t="inlineStr">
        <is>
          <t>VSS</t>
        </is>
      </c>
    </row>
    <row r="490">
      <c r="I490" s="2" t="n">
        <v>445.968</v>
      </c>
      <c r="J490" s="2" t="n">
        <v>1989.252</v>
      </c>
      <c r="K490" s="2" t="inlineStr">
        <is>
          <t>VSS</t>
        </is>
      </c>
    </row>
    <row r="491">
      <c r="I491" s="2" t="n">
        <v>523.728</v>
      </c>
      <c r="J491" s="2" t="n">
        <v>1989.252</v>
      </c>
      <c r="K491" s="2" t="inlineStr">
        <is>
          <t>VSS</t>
        </is>
      </c>
    </row>
    <row r="492">
      <c r="I492" s="2" t="n">
        <v>601.4880000000001</v>
      </c>
      <c r="J492" s="2" t="n">
        <v>1989.252</v>
      </c>
      <c r="K492" s="2" t="inlineStr">
        <is>
          <t>VSS</t>
        </is>
      </c>
    </row>
    <row r="493">
      <c r="I493" s="2" t="n">
        <v>679.248</v>
      </c>
      <c r="J493" s="2" t="n">
        <v>1989.252</v>
      </c>
      <c r="K493" s="2" t="inlineStr">
        <is>
          <t>VSS</t>
        </is>
      </c>
    </row>
    <row r="494">
      <c r="I494" s="2" t="n">
        <v>757.008</v>
      </c>
      <c r="J494" s="2" t="n">
        <v>1989.252</v>
      </c>
      <c r="K494" s="2" t="inlineStr">
        <is>
          <t>VSS</t>
        </is>
      </c>
    </row>
    <row r="495">
      <c r="I495" s="2" t="n">
        <v>834.768</v>
      </c>
      <c r="J495" s="2" t="n">
        <v>1989.252</v>
      </c>
      <c r="K495" s="2" t="inlineStr">
        <is>
          <t>VSS</t>
        </is>
      </c>
    </row>
    <row r="496">
      <c r="I496" s="2" t="n">
        <v>912.528</v>
      </c>
      <c r="J496" s="2" t="n">
        <v>1989.252</v>
      </c>
      <c r="K496" s="2" t="inlineStr">
        <is>
          <t>VDD</t>
        </is>
      </c>
    </row>
    <row r="497">
      <c r="I497" s="2" t="n">
        <v>990.288</v>
      </c>
      <c r="J497" s="2" t="n">
        <v>1989.252</v>
      </c>
      <c r="K497" s="2" t="inlineStr">
        <is>
          <t>TC_VDDQ</t>
        </is>
      </c>
    </row>
    <row r="498">
      <c r="I498" s="2" t="n">
        <v>1068.048</v>
      </c>
      <c r="J498" s="2" t="n">
        <v>1989.252</v>
      </c>
      <c r="K498" s="2" t="inlineStr">
        <is>
          <t>VDD</t>
        </is>
      </c>
    </row>
    <row r="499">
      <c r="I499" s="2" t="n">
        <v>1145.808</v>
      </c>
      <c r="J499" s="2" t="n">
        <v>1989.252</v>
      </c>
      <c r="K499" s="2" t="inlineStr">
        <is>
          <t>VSS</t>
        </is>
      </c>
    </row>
    <row r="500">
      <c r="I500" s="2" t="n">
        <v>1223.568</v>
      </c>
      <c r="J500" s="2" t="n">
        <v>1989.252</v>
      </c>
      <c r="K500" s="2" t="inlineStr">
        <is>
          <t>VDD</t>
        </is>
      </c>
    </row>
    <row r="501">
      <c r="I501" s="2" t="n">
        <v>1301.328</v>
      </c>
      <c r="J501" s="2" t="n">
        <v>1989.252</v>
      </c>
      <c r="K501" s="2" t="inlineStr">
        <is>
          <t>TC_VDDQ</t>
        </is>
      </c>
    </row>
    <row r="502">
      <c r="I502" s="2" t="n">
        <v>1379.088</v>
      </c>
      <c r="J502" s="2" t="n">
        <v>1989.252</v>
      </c>
      <c r="K502" s="2" t="inlineStr">
        <is>
          <t>VDD</t>
        </is>
      </c>
    </row>
    <row r="503">
      <c r="I503" s="2" t="n">
        <v>1456.848</v>
      </c>
      <c r="J503" s="2" t="n">
        <v>1989.252</v>
      </c>
      <c r="K503" s="2" t="inlineStr">
        <is>
          <t>VSS</t>
        </is>
      </c>
    </row>
    <row r="504">
      <c r="I504" s="2" t="n">
        <v>1534.608</v>
      </c>
      <c r="J504" s="2" t="n">
        <v>1989.252</v>
      </c>
      <c r="K504" s="2" t="inlineStr">
        <is>
          <t>VSS</t>
        </is>
      </c>
    </row>
    <row r="505">
      <c r="I505" s="2" t="n">
        <v>1612.368</v>
      </c>
      <c r="J505" s="2" t="n">
        <v>1989.252</v>
      </c>
      <c r="K505" s="2" t="inlineStr">
        <is>
          <t>VSS</t>
        </is>
      </c>
    </row>
    <row r="506">
      <c r="I506" s="2" t="n">
        <v>1690.128</v>
      </c>
      <c r="J506" s="2" t="n">
        <v>1989.252</v>
      </c>
      <c r="K506" s="2" t="inlineStr">
        <is>
          <t>VSS</t>
        </is>
      </c>
    </row>
    <row r="507">
      <c r="I507" s="2" t="n">
        <v>1767.888</v>
      </c>
      <c r="J507" s="2" t="n">
        <v>1989.252</v>
      </c>
      <c r="K507" s="2" t="inlineStr">
        <is>
          <t>VSS</t>
        </is>
      </c>
    </row>
    <row r="508">
      <c r="I508" s="2" t="n">
        <v>1845.648</v>
      </c>
      <c r="J508" s="2" t="n">
        <v>1989.252</v>
      </c>
      <c r="K508" s="2" t="inlineStr">
        <is>
          <t>VSS</t>
        </is>
      </c>
    </row>
    <row r="509">
      <c r="I509" s="2" t="n">
        <v>1923.408</v>
      </c>
      <c r="J509" s="2" t="n">
        <v>1989.252</v>
      </c>
      <c r="K509" s="2" t="inlineStr">
        <is>
          <t>VSS</t>
        </is>
      </c>
    </row>
    <row r="510">
      <c r="I510" s="2" t="n">
        <v>2001.168</v>
      </c>
      <c r="J510" s="2" t="n">
        <v>1989.252</v>
      </c>
      <c r="K510" s="2" t="inlineStr">
        <is>
          <t>VSS</t>
        </is>
      </c>
    </row>
    <row r="511">
      <c r="I511" s="2" t="n">
        <v>2078.928</v>
      </c>
      <c r="J511" s="2" t="n">
        <v>1989.252</v>
      </c>
      <c r="K511" s="2" t="inlineStr">
        <is>
          <t>VDD</t>
        </is>
      </c>
    </row>
    <row r="512">
      <c r="I512" s="2" t="n">
        <v>2156.688</v>
      </c>
      <c r="J512" s="2" t="n">
        <v>1989.252</v>
      </c>
      <c r="K512" s="2" t="inlineStr">
        <is>
          <t>TC_VDDQ</t>
        </is>
      </c>
    </row>
    <row r="513">
      <c r="I513" s="2" t="n">
        <v>2234.448</v>
      </c>
      <c r="J513" s="2" t="n">
        <v>1989.252</v>
      </c>
      <c r="K513" s="2" t="inlineStr">
        <is>
          <t>VDD</t>
        </is>
      </c>
    </row>
    <row r="514">
      <c r="I514" s="2" t="n">
        <v>2312.208</v>
      </c>
      <c r="J514" s="2" t="n">
        <v>1989.252</v>
      </c>
      <c r="K514" s="2" t="inlineStr">
        <is>
          <t>VSS</t>
        </is>
      </c>
    </row>
    <row r="515">
      <c r="I515" s="2" t="n">
        <v>2389.968</v>
      </c>
      <c r="J515" s="2" t="n">
        <v>1989.252</v>
      </c>
      <c r="K515" s="2" t="inlineStr">
        <is>
          <t>VDD</t>
        </is>
      </c>
    </row>
    <row r="516">
      <c r="I516" s="2" t="n">
        <v>2467.728</v>
      </c>
      <c r="J516" s="2" t="n">
        <v>1989.252</v>
      </c>
      <c r="K516" s="2" t="inlineStr">
        <is>
          <t>TC_VDDQ</t>
        </is>
      </c>
    </row>
    <row r="517">
      <c r="I517" s="2" t="n">
        <v>2545.488</v>
      </c>
      <c r="J517" s="2" t="n">
        <v>1989.252</v>
      </c>
      <c r="K517" s="2" t="inlineStr">
        <is>
          <t>VDD</t>
        </is>
      </c>
    </row>
    <row r="518">
      <c r="I518" s="2" t="n">
        <v>2623.248</v>
      </c>
      <c r="J518" s="2" t="n">
        <v>1989.252</v>
      </c>
      <c r="K518" s="2" t="inlineStr">
        <is>
          <t>VSS</t>
        </is>
      </c>
    </row>
    <row r="519">
      <c r="I519" s="2" t="n">
        <v>2701.008</v>
      </c>
      <c r="J519" s="2" t="n">
        <v>1989.252</v>
      </c>
      <c r="K519" s="2" t="inlineStr">
        <is>
          <t>VSS</t>
        </is>
      </c>
    </row>
    <row r="520">
      <c r="I520" s="2" t="n">
        <v>2778.768</v>
      </c>
      <c r="J520" s="2" t="n">
        <v>1989.252</v>
      </c>
      <c r="K520" s="2" t="inlineStr">
        <is>
          <t>VSS</t>
        </is>
      </c>
    </row>
    <row r="521">
      <c r="I521" s="2" t="n">
        <v>2856.528</v>
      </c>
      <c r="J521" s="2" t="n">
        <v>1989.252</v>
      </c>
      <c r="K521" s="2" t="inlineStr">
        <is>
          <t>VSS</t>
        </is>
      </c>
    </row>
    <row r="522">
      <c r="I522" s="2" t="n">
        <v>2934.28800000001</v>
      </c>
      <c r="J522" s="2" t="n">
        <v>1989.252</v>
      </c>
      <c r="K522" s="2" t="inlineStr">
        <is>
          <t>VSS</t>
        </is>
      </c>
    </row>
    <row r="523">
      <c r="I523" s="2" t="n">
        <v>3012.04800000001</v>
      </c>
      <c r="J523" s="2" t="n">
        <v>1989.252</v>
      </c>
      <c r="K523" s="2" t="inlineStr">
        <is>
          <t>VSS</t>
        </is>
      </c>
    </row>
    <row r="524">
      <c r="I524" s="2" t="n">
        <v>3089.80800000001</v>
      </c>
      <c r="J524" s="2" t="n">
        <v>1989.252</v>
      </c>
      <c r="K524" s="2" t="inlineStr">
        <is>
          <t>VSS</t>
        </is>
      </c>
    </row>
    <row r="525">
      <c r="I525" s="2" t="n">
        <v>3167.56800000001</v>
      </c>
      <c r="J525" s="2" t="n">
        <v>1989.252</v>
      </c>
      <c r="K525" s="2" t="inlineStr">
        <is>
          <t>VSS</t>
        </is>
      </c>
    </row>
    <row r="526">
      <c r="I526" s="2" t="n">
        <v>3245.32800000001</v>
      </c>
      <c r="J526" s="2" t="n">
        <v>1989.252</v>
      </c>
      <c r="K526" s="2" t="inlineStr">
        <is>
          <t>VSS</t>
        </is>
      </c>
    </row>
    <row r="527">
      <c r="I527" s="2" t="n">
        <v>3323.08800000001</v>
      </c>
      <c r="J527" s="2" t="n">
        <v>1989.252</v>
      </c>
      <c r="K527" s="2" t="inlineStr">
        <is>
          <t>VSS</t>
        </is>
      </c>
    </row>
    <row r="528">
      <c r="I528" s="2" t="n">
        <v>3400.84800000001</v>
      </c>
      <c r="J528" s="2" t="n">
        <v>1989.252</v>
      </c>
      <c r="K528" s="2" t="inlineStr">
        <is>
          <t>VSS</t>
        </is>
      </c>
    </row>
    <row r="529">
      <c r="I529" s="2" t="n">
        <v>3478.60800000001</v>
      </c>
      <c r="J529" s="2" t="n">
        <v>1989.252</v>
      </c>
      <c r="K529" s="2" t="inlineStr">
        <is>
          <t>VSS</t>
        </is>
      </c>
    </row>
    <row r="530">
      <c r="I530" s="2" t="n">
        <v>3556.36800000001</v>
      </c>
      <c r="J530" s="2" t="n">
        <v>1989.252</v>
      </c>
      <c r="K530" s="2" t="inlineStr">
        <is>
          <t>VDD</t>
        </is>
      </c>
    </row>
    <row r="531">
      <c r="I531" s="2" t="n">
        <v>3634.12800000001</v>
      </c>
      <c r="J531" s="2" t="n">
        <v>1989.252</v>
      </c>
      <c r="K531" s="2" t="inlineStr">
        <is>
          <t>VSS</t>
        </is>
      </c>
    </row>
    <row r="532">
      <c r="I532" s="2" t="n">
        <v>3711.88800000001</v>
      </c>
      <c r="J532" s="2" t="n">
        <v>1989.252</v>
      </c>
      <c r="K532" s="2" t="inlineStr">
        <is>
          <t>VSS</t>
        </is>
      </c>
    </row>
    <row r="533">
      <c r="I533" s="2" t="n">
        <v>3789.64800000001</v>
      </c>
      <c r="J533" s="2" t="n">
        <v>1989.252</v>
      </c>
      <c r="K533" s="2" t="inlineStr">
        <is>
          <t>VSS</t>
        </is>
      </c>
    </row>
    <row r="534">
      <c r="I534" s="2" t="n">
        <v>251.568</v>
      </c>
      <c r="J534" s="2" t="n">
        <v>1966.592</v>
      </c>
      <c r="K534" s="2" t="inlineStr">
        <is>
          <t>VSS</t>
        </is>
      </c>
    </row>
    <row r="535">
      <c r="I535" s="2" t="n">
        <v>329.328</v>
      </c>
      <c r="J535" s="2" t="n">
        <v>1966.592</v>
      </c>
      <c r="K535" s="2" t="inlineStr">
        <is>
          <t>VDD</t>
        </is>
      </c>
    </row>
    <row r="536">
      <c r="I536" s="2" t="n">
        <v>407.088</v>
      </c>
      <c r="J536" s="2" t="n">
        <v>1966.592</v>
      </c>
      <c r="K536" s="2" t="inlineStr">
        <is>
          <t>TC_VDDQ</t>
        </is>
      </c>
    </row>
    <row r="537">
      <c r="I537" s="2" t="n">
        <v>484.848</v>
      </c>
      <c r="J537" s="2" t="n">
        <v>1966.592</v>
      </c>
      <c r="K537" s="2" t="inlineStr">
        <is>
          <t>VDD</t>
        </is>
      </c>
    </row>
    <row r="538">
      <c r="I538" s="2" t="n">
        <v>562.6079999999999</v>
      </c>
      <c r="J538" s="2" t="n">
        <v>1966.592</v>
      </c>
      <c r="K538" s="2" t="inlineStr">
        <is>
          <t>VDD</t>
        </is>
      </c>
    </row>
    <row r="539">
      <c r="I539" s="2" t="n">
        <v>640.3680000000001</v>
      </c>
      <c r="J539" s="2" t="n">
        <v>1966.592</v>
      </c>
      <c r="K539" s="2" t="inlineStr">
        <is>
          <t>VDD</t>
        </is>
      </c>
    </row>
    <row r="540">
      <c r="I540" s="2" t="n">
        <v>718.128</v>
      </c>
      <c r="J540" s="2" t="n">
        <v>1966.592</v>
      </c>
      <c r="K540" s="2" t="inlineStr">
        <is>
          <t>TC_VDDQ</t>
        </is>
      </c>
    </row>
    <row r="541">
      <c r="I541" s="2" t="n">
        <v>795.888</v>
      </c>
      <c r="J541" s="2" t="n">
        <v>1966.592</v>
      </c>
      <c r="K541" s="2" t="inlineStr">
        <is>
          <t>VDD</t>
        </is>
      </c>
    </row>
    <row r="542">
      <c r="I542" s="2" t="n">
        <v>873.648</v>
      </c>
      <c r="J542" s="2" t="n">
        <v>1966.592</v>
      </c>
      <c r="K542" s="2" t="inlineStr">
        <is>
          <t>VDD</t>
        </is>
      </c>
    </row>
    <row r="543">
      <c r="I543" s="2" t="n">
        <v>951.408</v>
      </c>
      <c r="J543" s="2" t="n">
        <v>1966.592</v>
      </c>
      <c r="K543" s="2" t="inlineStr">
        <is>
          <t>RDI_LP_CFG[4]</t>
        </is>
      </c>
    </row>
    <row r="544">
      <c r="I544" s="2" t="n">
        <v>1029.168</v>
      </c>
      <c r="J544" s="2" t="n">
        <v>1966.592</v>
      </c>
      <c r="K544" s="2" t="inlineStr">
        <is>
          <t>RDI_LP_CFG[6]</t>
        </is>
      </c>
    </row>
    <row r="545">
      <c r="I545" s="2" t="n">
        <v>1106.928</v>
      </c>
      <c r="J545" s="2" t="n">
        <v>1966.592</v>
      </c>
      <c r="K545" s="2" t="inlineStr">
        <is>
          <t>VDD</t>
        </is>
      </c>
    </row>
    <row r="546">
      <c r="I546" s="2" t="n">
        <v>1184.688</v>
      </c>
      <c r="J546" s="2" t="n">
        <v>1966.592</v>
      </c>
      <c r="K546" s="2" t="inlineStr">
        <is>
          <t>VDD</t>
        </is>
      </c>
    </row>
    <row r="547">
      <c r="I547" s="2" t="n">
        <v>1262.448</v>
      </c>
      <c r="J547" s="2" t="n">
        <v>1966.592</v>
      </c>
      <c r="K547" s="2" t="inlineStr">
        <is>
          <t>RDI_PL_CFG[6]</t>
        </is>
      </c>
    </row>
    <row r="548">
      <c r="I548" s="2" t="n">
        <v>1340.208</v>
      </c>
      <c r="J548" s="2" t="n">
        <v>1966.592</v>
      </c>
      <c r="K548" s="2" t="inlineStr">
        <is>
          <t>RDI_LP_CFG[8]</t>
        </is>
      </c>
    </row>
    <row r="549">
      <c r="I549" s="2" t="n">
        <v>1417.968</v>
      </c>
      <c r="J549" s="2" t="n">
        <v>1966.592</v>
      </c>
      <c r="K549" s="2" t="inlineStr">
        <is>
          <t>VDD</t>
        </is>
      </c>
    </row>
    <row r="550">
      <c r="I550" s="2" t="n">
        <v>1495.728</v>
      </c>
      <c r="J550" s="2" t="n">
        <v>1966.592</v>
      </c>
      <c r="K550" s="2" t="inlineStr">
        <is>
          <t>VDD</t>
        </is>
      </c>
    </row>
    <row r="551">
      <c r="I551" s="2" t="n">
        <v>1573.488</v>
      </c>
      <c r="J551" s="2" t="n">
        <v>1966.592</v>
      </c>
      <c r="K551" s="2" t="inlineStr">
        <is>
          <t>TC_VDDQ</t>
        </is>
      </c>
    </row>
    <row r="552">
      <c r="I552" s="2" t="n">
        <v>1651.248</v>
      </c>
      <c r="J552" s="2" t="n">
        <v>1966.592</v>
      </c>
      <c r="K552" s="2" t="inlineStr">
        <is>
          <t>VDD</t>
        </is>
      </c>
    </row>
    <row r="553">
      <c r="I553" s="2" t="n">
        <v>1729.008</v>
      </c>
      <c r="J553" s="2" t="n">
        <v>1966.592</v>
      </c>
      <c r="K553" s="2" t="inlineStr">
        <is>
          <t>VDD</t>
        </is>
      </c>
    </row>
    <row r="554">
      <c r="I554" s="2" t="n">
        <v>1806.768</v>
      </c>
      <c r="J554" s="2" t="n">
        <v>1966.592</v>
      </c>
      <c r="K554" s="2" t="inlineStr">
        <is>
          <t>VDD</t>
        </is>
      </c>
    </row>
    <row r="555">
      <c r="I555" s="2" t="n">
        <v>1884.528</v>
      </c>
      <c r="J555" s="2" t="n">
        <v>1966.592</v>
      </c>
      <c r="K555" s="2" t="inlineStr">
        <is>
          <t>TC_VDDQ</t>
        </is>
      </c>
    </row>
    <row r="556">
      <c r="I556" s="2" t="n">
        <v>1962.288</v>
      </c>
      <c r="J556" s="2" t="n">
        <v>1966.592</v>
      </c>
      <c r="K556" s="2" t="inlineStr">
        <is>
          <t>VDD</t>
        </is>
      </c>
    </row>
    <row r="557">
      <c r="I557" s="2" t="n">
        <v>2040.048</v>
      </c>
      <c r="J557" s="2" t="n">
        <v>1966.592</v>
      </c>
      <c r="K557" s="2" t="inlineStr">
        <is>
          <t>VDD</t>
        </is>
      </c>
    </row>
    <row r="558">
      <c r="I558" s="2" t="n">
        <v>2117.808</v>
      </c>
      <c r="J558" s="2" t="n">
        <v>1966.592</v>
      </c>
      <c r="K558" s="2" t="inlineStr">
        <is>
          <t>RDI_LP_CFG[12]</t>
        </is>
      </c>
    </row>
    <row r="559">
      <c r="I559" s="2" t="n">
        <v>2195.568</v>
      </c>
      <c r="J559" s="2" t="n">
        <v>1966.592</v>
      </c>
      <c r="K559" s="2" t="inlineStr">
        <is>
          <t>RDI_LP_CFG[14]</t>
        </is>
      </c>
    </row>
    <row r="560">
      <c r="I560" s="2" t="n">
        <v>2273.328</v>
      </c>
      <c r="J560" s="2" t="n">
        <v>1966.592</v>
      </c>
      <c r="K560" s="2" t="inlineStr">
        <is>
          <t>VDD</t>
        </is>
      </c>
    </row>
    <row r="561">
      <c r="I561" s="2" t="n">
        <v>2351.088</v>
      </c>
      <c r="J561" s="2" t="n">
        <v>1966.592</v>
      </c>
      <c r="K561" s="2" t="inlineStr">
        <is>
          <t>VDD</t>
        </is>
      </c>
    </row>
    <row r="562">
      <c r="I562" s="2" t="n">
        <v>2428.848</v>
      </c>
      <c r="J562" s="2" t="n">
        <v>1966.592</v>
      </c>
      <c r="K562" s="2" t="inlineStr">
        <is>
          <t>RDI_PL_CFG[14]</t>
        </is>
      </c>
    </row>
    <row r="563">
      <c r="I563" s="2" t="n">
        <v>2506.608</v>
      </c>
      <c r="J563" s="2" t="n">
        <v>1966.592</v>
      </c>
      <c r="K563" s="2" t="inlineStr">
        <is>
          <t>RDI_PL_CFG[15]</t>
        </is>
      </c>
    </row>
    <row r="564">
      <c r="I564" s="2" t="n">
        <v>2584.368</v>
      </c>
      <c r="J564" s="2" t="n">
        <v>1966.592</v>
      </c>
      <c r="K564" s="2" t="inlineStr">
        <is>
          <t>VDD</t>
        </is>
      </c>
    </row>
    <row r="565">
      <c r="I565" s="2" t="n">
        <v>2662.128</v>
      </c>
      <c r="J565" s="2" t="n">
        <v>1966.592</v>
      </c>
      <c r="K565" s="2" t="inlineStr">
        <is>
          <t>VDD</t>
        </is>
      </c>
    </row>
    <row r="566">
      <c r="I566" s="2" t="n">
        <v>2739.888</v>
      </c>
      <c r="J566" s="2" t="n">
        <v>1966.592</v>
      </c>
      <c r="K566" s="2" t="inlineStr">
        <is>
          <t>TC_VDDQ</t>
        </is>
      </c>
    </row>
    <row r="567">
      <c r="I567" s="2" t="n">
        <v>2817.648</v>
      </c>
      <c r="J567" s="2" t="n">
        <v>1966.592</v>
      </c>
      <c r="K567" s="2" t="inlineStr">
        <is>
          <t>VDD</t>
        </is>
      </c>
    </row>
    <row r="568">
      <c r="I568" s="2" t="n">
        <v>2895.408</v>
      </c>
      <c r="J568" s="2" t="n">
        <v>1966.592</v>
      </c>
      <c r="K568" s="2" t="inlineStr">
        <is>
          <t>VDD</t>
        </is>
      </c>
    </row>
    <row r="569">
      <c r="I569" s="2" t="n">
        <v>2973.16800000001</v>
      </c>
      <c r="J569" s="2" t="n">
        <v>1966.592</v>
      </c>
      <c r="K569" s="2" t="inlineStr">
        <is>
          <t>VDD</t>
        </is>
      </c>
    </row>
    <row r="570">
      <c r="I570" s="2" t="n">
        <v>3050.92800000001</v>
      </c>
      <c r="J570" s="2" t="n">
        <v>1966.592</v>
      </c>
      <c r="K570" s="2" t="inlineStr">
        <is>
          <t>TC_VDDQ</t>
        </is>
      </c>
    </row>
    <row r="571">
      <c r="I571" s="2" t="n">
        <v>3128.68800000001</v>
      </c>
      <c r="J571" s="2" t="n">
        <v>1966.592</v>
      </c>
      <c r="K571" s="2" t="inlineStr">
        <is>
          <t>VDD</t>
        </is>
      </c>
    </row>
    <row r="572">
      <c r="I572" s="2" t="n">
        <v>3206.44800000001</v>
      </c>
      <c r="J572" s="2" t="n">
        <v>1966.592</v>
      </c>
      <c r="K572" s="2" t="inlineStr">
        <is>
          <t>VDD</t>
        </is>
      </c>
    </row>
    <row r="573">
      <c r="I573" s="2" t="n">
        <v>3284.20800000001</v>
      </c>
      <c r="J573" s="2" t="n">
        <v>1966.592</v>
      </c>
      <c r="K573" s="2" t="inlineStr">
        <is>
          <t>VDD</t>
        </is>
      </c>
    </row>
    <row r="574">
      <c r="I574" s="2" t="n">
        <v>3361.96800000001</v>
      </c>
      <c r="J574" s="2" t="n">
        <v>1966.592</v>
      </c>
      <c r="K574" s="2" t="inlineStr">
        <is>
          <t>VDD</t>
        </is>
      </c>
    </row>
    <row r="575">
      <c r="I575" s="2" t="n">
        <v>3439.72800000001</v>
      </c>
      <c r="J575" s="2" t="n">
        <v>1966.592</v>
      </c>
      <c r="K575" s="2" t="inlineStr">
        <is>
          <t>VDD</t>
        </is>
      </c>
    </row>
    <row r="576">
      <c r="I576" s="2" t="n">
        <v>3517.48800000001</v>
      </c>
      <c r="J576" s="2" t="n">
        <v>1966.592</v>
      </c>
      <c r="K576" s="2" t="inlineStr">
        <is>
          <t>asense</t>
        </is>
      </c>
    </row>
    <row r="577">
      <c r="I577" s="2" t="n">
        <v>3595.24800000001</v>
      </c>
      <c r="J577" s="2" t="n">
        <v>1966.592</v>
      </c>
      <c r="K577" s="2" t="inlineStr">
        <is>
          <t>asrc</t>
        </is>
      </c>
    </row>
    <row r="578">
      <c r="I578" s="2" t="n">
        <v>3673.00800000001</v>
      </c>
      <c r="J578" s="2" t="n">
        <v>1966.592</v>
      </c>
      <c r="K578" s="2" t="inlineStr">
        <is>
          <t>VDD</t>
        </is>
      </c>
    </row>
    <row r="579">
      <c r="I579" s="2" t="n">
        <v>3750.76800000001</v>
      </c>
      <c r="J579" s="2" t="n">
        <v>1966.592</v>
      </c>
      <c r="K579" s="2" t="inlineStr">
        <is>
          <t>VDD</t>
        </is>
      </c>
    </row>
    <row r="580">
      <c r="I580" s="2" t="n">
        <v>3828.52800000001</v>
      </c>
      <c r="J580" s="2" t="n">
        <v>1966.592</v>
      </c>
      <c r="K580" s="2" t="inlineStr">
        <is>
          <t>VDD</t>
        </is>
      </c>
    </row>
    <row r="581">
      <c r="I581" s="2" t="n">
        <v>212.688</v>
      </c>
      <c r="J581" s="2" t="n">
        <v>1943.932</v>
      </c>
      <c r="K581" s="2" t="inlineStr">
        <is>
          <t>VSS</t>
        </is>
      </c>
    </row>
    <row r="582">
      <c r="I582" s="2" t="n">
        <v>290.448</v>
      </c>
      <c r="J582" s="2" t="n">
        <v>1943.932</v>
      </c>
      <c r="K582" s="2" t="inlineStr">
        <is>
          <t>VSS</t>
        </is>
      </c>
    </row>
    <row r="583">
      <c r="I583" s="2" t="n">
        <v>368.208</v>
      </c>
      <c r="J583" s="2" t="n">
        <v>1943.932</v>
      </c>
      <c r="K583" s="2" t="inlineStr">
        <is>
          <t>RDI_LP_CFG[0]</t>
        </is>
      </c>
    </row>
    <row r="584">
      <c r="I584" s="2" t="n">
        <v>445.968</v>
      </c>
      <c r="J584" s="2" t="n">
        <v>1943.932</v>
      </c>
      <c r="K584" s="2" t="inlineStr">
        <is>
          <t>RDI_PL_CFG[1]</t>
        </is>
      </c>
    </row>
    <row r="585">
      <c r="I585" s="2" t="n">
        <v>523.728</v>
      </c>
      <c r="J585" s="2" t="n">
        <v>1943.932</v>
      </c>
      <c r="K585" s="2" t="inlineStr">
        <is>
          <t>VSS</t>
        </is>
      </c>
    </row>
    <row r="586">
      <c r="I586" s="2" t="n">
        <v>601.4880000000001</v>
      </c>
      <c r="J586" s="2" t="n">
        <v>1943.932</v>
      </c>
      <c r="K586" s="2" t="inlineStr">
        <is>
          <t>VSS</t>
        </is>
      </c>
    </row>
    <row r="587">
      <c r="I587" s="2" t="n">
        <v>679.248</v>
      </c>
      <c r="J587" s="2" t="n">
        <v>1943.932</v>
      </c>
      <c r="K587" s="2" t="inlineStr">
        <is>
          <t>RDI_LP_CFG[2]</t>
        </is>
      </c>
    </row>
    <row r="588">
      <c r="I588" s="2" t="n">
        <v>757.008</v>
      </c>
      <c r="J588" s="2" t="n">
        <v>1943.932</v>
      </c>
      <c r="K588" s="2" t="inlineStr">
        <is>
          <t>RDI_PL_CFG[19]</t>
        </is>
      </c>
    </row>
    <row r="589">
      <c r="I589" s="2" t="n">
        <v>834.768</v>
      </c>
      <c r="J589" s="2" t="n">
        <v>1943.932</v>
      </c>
      <c r="K589" s="2" t="inlineStr">
        <is>
          <t>VSS</t>
        </is>
      </c>
    </row>
    <row r="590">
      <c r="I590" s="2" t="n">
        <v>912.528</v>
      </c>
      <c r="J590" s="2" t="n">
        <v>1943.932</v>
      </c>
      <c r="K590" s="2" t="inlineStr">
        <is>
          <t>VSS</t>
        </is>
      </c>
    </row>
    <row r="591">
      <c r="I591" s="2" t="n">
        <v>990.288</v>
      </c>
      <c r="J591" s="2" t="n">
        <v>1943.932</v>
      </c>
      <c r="K591" s="2" t="inlineStr">
        <is>
          <t>VDD</t>
        </is>
      </c>
    </row>
    <row r="592">
      <c r="I592" s="2" t="n">
        <v>1068.048</v>
      </c>
      <c r="J592" s="2" t="n">
        <v>1943.932</v>
      </c>
      <c r="K592" s="2" t="inlineStr">
        <is>
          <t>VSS</t>
        </is>
      </c>
    </row>
    <row r="593">
      <c r="I593" s="2" t="n">
        <v>1145.808</v>
      </c>
      <c r="J593" s="2" t="n">
        <v>1943.932</v>
      </c>
      <c r="K593" s="2" t="inlineStr">
        <is>
          <t>VSS</t>
        </is>
      </c>
    </row>
    <row r="594">
      <c r="I594" s="2" t="n">
        <v>1223.568</v>
      </c>
      <c r="J594" s="2" t="n">
        <v>1943.932</v>
      </c>
      <c r="K594" s="2" t="inlineStr">
        <is>
          <t>VSS</t>
        </is>
      </c>
    </row>
    <row r="595">
      <c r="I595" s="2" t="n">
        <v>1301.328</v>
      </c>
      <c r="J595" s="2" t="n">
        <v>1943.932</v>
      </c>
      <c r="K595" s="2" t="inlineStr">
        <is>
          <t>VDD</t>
        </is>
      </c>
    </row>
    <row r="596">
      <c r="I596" s="2" t="n">
        <v>1379.088</v>
      </c>
      <c r="J596" s="2" t="n">
        <v>1943.932</v>
      </c>
      <c r="K596" s="2" t="inlineStr">
        <is>
          <t>VSS</t>
        </is>
      </c>
    </row>
    <row r="597">
      <c r="I597" s="2" t="n">
        <v>1456.848</v>
      </c>
      <c r="J597" s="2" t="n">
        <v>1943.932</v>
      </c>
      <c r="K597" s="2" t="inlineStr">
        <is>
          <t>VSS</t>
        </is>
      </c>
    </row>
    <row r="598">
      <c r="I598" s="2" t="n">
        <v>1534.608</v>
      </c>
      <c r="J598" s="2" t="n">
        <v>1943.932</v>
      </c>
      <c r="K598" s="2" t="inlineStr">
        <is>
          <t>RDI_PL_CFG[8]</t>
        </is>
      </c>
    </row>
    <row r="599">
      <c r="I599" s="2" t="n">
        <v>1612.368</v>
      </c>
      <c r="J599" s="2" t="n">
        <v>1943.932</v>
      </c>
      <c r="K599" s="2" t="inlineStr">
        <is>
          <t>RDI_LP_CFG[10]</t>
        </is>
      </c>
    </row>
    <row r="600">
      <c r="I600" s="2" t="n">
        <v>1690.128</v>
      </c>
      <c r="J600" s="2" t="n">
        <v>1943.932</v>
      </c>
      <c r="K600" s="2" t="inlineStr">
        <is>
          <t>VSS</t>
        </is>
      </c>
    </row>
    <row r="601">
      <c r="I601" s="2" t="n">
        <v>1767.888</v>
      </c>
      <c r="J601" s="2" t="n">
        <v>1943.932</v>
      </c>
      <c r="K601" s="2" t="inlineStr">
        <is>
          <t>VSS</t>
        </is>
      </c>
    </row>
    <row r="602">
      <c r="I602" s="2" t="n">
        <v>1845.648</v>
      </c>
      <c r="J602" s="2" t="n">
        <v>1943.932</v>
      </c>
      <c r="K602" s="2" t="inlineStr">
        <is>
          <t>RDI_LP_CFG[11]</t>
        </is>
      </c>
    </row>
    <row r="603">
      <c r="I603" s="2" t="n">
        <v>1923.408</v>
      </c>
      <c r="J603" s="2" t="n">
        <v>1943.932</v>
      </c>
      <c r="K603" s="2" t="inlineStr">
        <is>
          <t>RDI_PL_CFG[11]</t>
        </is>
      </c>
    </row>
    <row r="604">
      <c r="I604" s="2" t="n">
        <v>2001.168</v>
      </c>
      <c r="J604" s="2" t="n">
        <v>1943.932</v>
      </c>
      <c r="K604" s="2" t="inlineStr">
        <is>
          <t>VSS</t>
        </is>
      </c>
    </row>
    <row r="605">
      <c r="I605" s="2" t="n">
        <v>2078.928</v>
      </c>
      <c r="J605" s="2" t="n">
        <v>1943.932</v>
      </c>
      <c r="K605" s="2" t="inlineStr">
        <is>
          <t>VSS</t>
        </is>
      </c>
    </row>
    <row r="606">
      <c r="I606" s="2" t="n">
        <v>2156.688</v>
      </c>
      <c r="J606" s="2" t="n">
        <v>1943.932</v>
      </c>
      <c r="K606" s="2" t="inlineStr">
        <is>
          <t>VDD</t>
        </is>
      </c>
    </row>
    <row r="607">
      <c r="I607" s="2" t="n">
        <v>2234.448</v>
      </c>
      <c r="J607" s="2" t="n">
        <v>1943.932</v>
      </c>
      <c r="K607" s="2" t="inlineStr">
        <is>
          <t>VSS</t>
        </is>
      </c>
    </row>
    <row r="608">
      <c r="I608" s="2" t="n">
        <v>2312.208</v>
      </c>
      <c r="J608" s="2" t="n">
        <v>1943.932</v>
      </c>
      <c r="K608" s="2" t="inlineStr">
        <is>
          <t>VSS</t>
        </is>
      </c>
    </row>
    <row r="609">
      <c r="I609" s="2" t="n">
        <v>2389.968</v>
      </c>
      <c r="J609" s="2" t="n">
        <v>1943.932</v>
      </c>
      <c r="K609" s="2" t="inlineStr">
        <is>
          <t>VSS</t>
        </is>
      </c>
    </row>
    <row r="610">
      <c r="I610" s="2" t="n">
        <v>2467.728</v>
      </c>
      <c r="J610" s="2" t="n">
        <v>1943.932</v>
      </c>
      <c r="K610" s="2" t="inlineStr">
        <is>
          <t>VDD</t>
        </is>
      </c>
    </row>
    <row r="611">
      <c r="I611" s="2" t="n">
        <v>2545.488</v>
      </c>
      <c r="J611" s="2" t="n">
        <v>1943.932</v>
      </c>
      <c r="K611" s="2" t="inlineStr">
        <is>
          <t>VSS</t>
        </is>
      </c>
    </row>
    <row r="612">
      <c r="I612" s="2" t="n">
        <v>2623.248</v>
      </c>
      <c r="J612" s="2" t="n">
        <v>1943.932</v>
      </c>
      <c r="K612" s="2" t="inlineStr">
        <is>
          <t>VSS</t>
        </is>
      </c>
    </row>
    <row r="613">
      <c r="I613" s="2" t="n">
        <v>2701.008</v>
      </c>
      <c r="J613" s="2" t="n">
        <v>1943.932</v>
      </c>
      <c r="K613" s="2" t="inlineStr">
        <is>
          <t>RDI_CFG_CLK</t>
        </is>
      </c>
    </row>
    <row r="614">
      <c r="I614" s="2" t="n">
        <v>2778.768</v>
      </c>
      <c r="J614" s="2" t="n">
        <v>1943.932</v>
      </c>
      <c r="K614" s="2" t="inlineStr">
        <is>
          <t>RDI_PL_CFG_CRD</t>
        </is>
      </c>
    </row>
    <row r="615">
      <c r="I615" s="2" t="n">
        <v>2856.528</v>
      </c>
      <c r="J615" s="2" t="n">
        <v>1943.932</v>
      </c>
      <c r="K615" s="2" t="inlineStr">
        <is>
          <t>VSS</t>
        </is>
      </c>
    </row>
    <row r="616">
      <c r="I616" s="2" t="n">
        <v>2934.28800000001</v>
      </c>
      <c r="J616" s="2" t="n">
        <v>1943.932</v>
      </c>
      <c r="K616" s="2" t="inlineStr">
        <is>
          <t>VSS</t>
        </is>
      </c>
    </row>
    <row r="617">
      <c r="I617" s="2" t="n">
        <v>3012.04800000001</v>
      </c>
      <c r="J617" s="2" t="n">
        <v>1943.932</v>
      </c>
      <c r="K617" s="2" t="inlineStr">
        <is>
          <t>TDI</t>
        </is>
      </c>
    </row>
    <row r="618">
      <c r="I618" s="2" t="n">
        <v>3089.80800000001</v>
      </c>
      <c r="J618" s="2" t="n">
        <v>1943.932</v>
      </c>
      <c r="K618" s="2" t="inlineStr">
        <is>
          <t>VSS</t>
        </is>
      </c>
    </row>
    <row r="619">
      <c r="I619" s="2" t="n">
        <v>3167.56800000001</v>
      </c>
      <c r="J619" s="2" t="n">
        <v>1943.932</v>
      </c>
      <c r="K619" s="2" t="inlineStr">
        <is>
          <t>VSS</t>
        </is>
      </c>
    </row>
    <row r="620">
      <c r="I620" s="2" t="n">
        <v>3245.32800000001</v>
      </c>
      <c r="J620" s="2" t="n">
        <v>1943.932</v>
      </c>
      <c r="K620" s="2" t="inlineStr">
        <is>
          <t>VSS</t>
        </is>
      </c>
    </row>
    <row r="621">
      <c r="I621" s="2" t="n">
        <v>3323.08800000001</v>
      </c>
      <c r="J621" s="2" t="n">
        <v>1943.932</v>
      </c>
      <c r="K621" s="2" t="inlineStr">
        <is>
          <t>CLK_P</t>
        </is>
      </c>
    </row>
    <row r="622">
      <c r="I622" s="2" t="n">
        <v>3400.84800000001</v>
      </c>
      <c r="J622" s="2" t="n">
        <v>1943.932</v>
      </c>
      <c r="K622" s="2" t="inlineStr">
        <is>
          <t>VSS</t>
        </is>
      </c>
    </row>
    <row r="623">
      <c r="I623" s="2" t="n">
        <v>3478.60800000001</v>
      </c>
      <c r="J623" s="2" t="n">
        <v>1943.932</v>
      </c>
      <c r="K623" s="2" t="inlineStr">
        <is>
          <t>VSS</t>
        </is>
      </c>
    </row>
    <row r="624">
      <c r="I624" s="2" t="n">
        <v>3556.36800000001</v>
      </c>
      <c r="J624" s="2" t="n">
        <v>1943.932</v>
      </c>
      <c r="K624" s="2" t="inlineStr">
        <is>
          <t>VDD</t>
        </is>
      </c>
    </row>
    <row r="625">
      <c r="I625" s="2" t="n">
        <v>3634.12800000001</v>
      </c>
      <c r="J625" s="2" t="n">
        <v>1943.932</v>
      </c>
      <c r="K625" s="2" t="inlineStr">
        <is>
          <t>VSS</t>
        </is>
      </c>
    </row>
    <row r="626">
      <c r="I626" s="2" t="n">
        <v>3711.88800000001</v>
      </c>
      <c r="J626" s="2" t="n">
        <v>1943.932</v>
      </c>
      <c r="K626" s="2" t="inlineStr">
        <is>
          <t>VSS</t>
        </is>
      </c>
    </row>
    <row r="627">
      <c r="I627" s="2" t="n">
        <v>3789.64800000001</v>
      </c>
      <c r="J627" s="2" t="n">
        <v>1943.932</v>
      </c>
      <c r="K627" s="2" t="inlineStr">
        <is>
          <t>VSS</t>
        </is>
      </c>
    </row>
    <row r="628">
      <c r="I628" s="2" t="n">
        <v>96.048</v>
      </c>
      <c r="J628" s="2" t="n">
        <v>1921.272</v>
      </c>
      <c r="K628" s="2" t="inlineStr">
        <is>
          <t>VSS</t>
        </is>
      </c>
    </row>
    <row r="629">
      <c r="I629" s="2" t="n">
        <v>173.808</v>
      </c>
      <c r="J629" s="2" t="n">
        <v>1921.272</v>
      </c>
      <c r="K629" s="2" t="inlineStr">
        <is>
          <t>VSS</t>
        </is>
      </c>
    </row>
    <row r="630">
      <c r="I630" s="2" t="n">
        <v>251.568</v>
      </c>
      <c r="J630" s="2" t="n">
        <v>1921.272</v>
      </c>
      <c r="K630" s="2" t="inlineStr">
        <is>
          <t>VSS</t>
        </is>
      </c>
    </row>
    <row r="631">
      <c r="I631" s="2" t="n">
        <v>329.328</v>
      </c>
      <c r="J631" s="2" t="n">
        <v>1921.272</v>
      </c>
      <c r="K631" s="2" t="inlineStr">
        <is>
          <t>VSS</t>
        </is>
      </c>
    </row>
    <row r="632">
      <c r="I632" s="2" t="n">
        <v>407.088</v>
      </c>
      <c r="J632" s="2" t="n">
        <v>1921.272</v>
      </c>
      <c r="K632" s="2" t="inlineStr">
        <is>
          <t>VDD</t>
        </is>
      </c>
    </row>
    <row r="633">
      <c r="I633" s="2" t="n">
        <v>484.848</v>
      </c>
      <c r="J633" s="2" t="n">
        <v>1921.272</v>
      </c>
      <c r="K633" s="2" t="inlineStr">
        <is>
          <t>VSS</t>
        </is>
      </c>
    </row>
    <row r="634">
      <c r="I634" s="2" t="n">
        <v>562.6079999999999</v>
      </c>
      <c r="J634" s="2" t="n">
        <v>1921.272</v>
      </c>
      <c r="K634" s="2" t="inlineStr">
        <is>
          <t>VDD</t>
        </is>
      </c>
    </row>
    <row r="635">
      <c r="I635" s="2" t="n">
        <v>640.3680000000001</v>
      </c>
      <c r="J635" s="2" t="n">
        <v>1921.272</v>
      </c>
      <c r="K635" s="2" t="inlineStr">
        <is>
          <t>VSS</t>
        </is>
      </c>
    </row>
    <row r="636">
      <c r="I636" s="2" t="n">
        <v>718.128</v>
      </c>
      <c r="J636" s="2" t="n">
        <v>1921.272</v>
      </c>
      <c r="K636" s="2" t="inlineStr">
        <is>
          <t>VDD</t>
        </is>
      </c>
    </row>
    <row r="637">
      <c r="I637" s="2" t="n">
        <v>795.888</v>
      </c>
      <c r="J637" s="2" t="n">
        <v>1921.272</v>
      </c>
      <c r="K637" s="2" t="inlineStr">
        <is>
          <t>VSS</t>
        </is>
      </c>
    </row>
    <row r="638">
      <c r="I638" s="2" t="n">
        <v>873.648</v>
      </c>
      <c r="J638" s="2" t="n">
        <v>1921.272</v>
      </c>
      <c r="K638" s="2" t="inlineStr">
        <is>
          <t>VDD</t>
        </is>
      </c>
    </row>
    <row r="639">
      <c r="I639" s="2" t="n">
        <v>951.408</v>
      </c>
      <c r="J639" s="2" t="n">
        <v>1921.272</v>
      </c>
      <c r="K639" s="2" t="inlineStr">
        <is>
          <t>RDI_PL_CFG[4]</t>
        </is>
      </c>
    </row>
    <row r="640">
      <c r="I640" s="2" t="n">
        <v>1029.168</v>
      </c>
      <c r="J640" s="2" t="n">
        <v>1921.272</v>
      </c>
      <c r="K640" s="2" t="inlineStr">
        <is>
          <t>RDI_LP_CFG[5]</t>
        </is>
      </c>
    </row>
    <row r="641">
      <c r="I641" s="2" t="n">
        <v>1106.928</v>
      </c>
      <c r="J641" s="2" t="n">
        <v>1921.272</v>
      </c>
      <c r="K641" s="2" t="inlineStr">
        <is>
          <t>VDD</t>
        </is>
      </c>
    </row>
    <row r="642">
      <c r="I642" s="2" t="n">
        <v>1184.688</v>
      </c>
      <c r="J642" s="2" t="n">
        <v>1921.272</v>
      </c>
      <c r="K642" s="2" t="inlineStr">
        <is>
          <t>VDD</t>
        </is>
      </c>
    </row>
    <row r="643">
      <c r="I643" s="2" t="n">
        <v>1262.448</v>
      </c>
      <c r="J643" s="2" t="n">
        <v>1921.272</v>
      </c>
      <c r="K643" s="2" t="inlineStr">
        <is>
          <t>RDI_LP_CFG[7]</t>
        </is>
      </c>
    </row>
    <row r="644">
      <c r="I644" s="2" t="n">
        <v>1340.208</v>
      </c>
      <c r="J644" s="2" t="n">
        <v>1921.272</v>
      </c>
      <c r="K644" s="2" t="inlineStr">
        <is>
          <t>RDI_PL_CFG[7]</t>
        </is>
      </c>
    </row>
    <row r="645">
      <c r="I645" s="2" t="n">
        <v>1417.968</v>
      </c>
      <c r="J645" s="2" t="n">
        <v>1921.272</v>
      </c>
      <c r="K645" s="2" t="inlineStr">
        <is>
          <t>VDD</t>
        </is>
      </c>
    </row>
    <row r="646">
      <c r="I646" s="2" t="n">
        <v>1495.728</v>
      </c>
      <c r="J646" s="2" t="n">
        <v>1921.272</v>
      </c>
      <c r="K646" s="2" t="inlineStr">
        <is>
          <t>VSS</t>
        </is>
      </c>
    </row>
    <row r="647">
      <c r="I647" s="2" t="n">
        <v>1573.488</v>
      </c>
      <c r="J647" s="2" t="n">
        <v>1921.272</v>
      </c>
      <c r="K647" s="2" t="inlineStr">
        <is>
          <t>VDD</t>
        </is>
      </c>
    </row>
    <row r="648">
      <c r="I648" s="2" t="n">
        <v>1651.248</v>
      </c>
      <c r="J648" s="2" t="n">
        <v>1921.272</v>
      </c>
      <c r="K648" s="2" t="inlineStr">
        <is>
          <t>VSS</t>
        </is>
      </c>
    </row>
    <row r="649">
      <c r="I649" s="2" t="n">
        <v>1729.008</v>
      </c>
      <c r="J649" s="2" t="n">
        <v>1921.272</v>
      </c>
      <c r="K649" s="2" t="inlineStr">
        <is>
          <t>VDD</t>
        </is>
      </c>
    </row>
    <row r="650">
      <c r="I650" s="2" t="n">
        <v>1806.768</v>
      </c>
      <c r="J650" s="2" t="n">
        <v>1921.272</v>
      </c>
      <c r="K650" s="2" t="inlineStr">
        <is>
          <t>VSS</t>
        </is>
      </c>
    </row>
    <row r="651">
      <c r="I651" s="2" t="n">
        <v>1884.528</v>
      </c>
      <c r="J651" s="2" t="n">
        <v>1921.272</v>
      </c>
      <c r="K651" s="2" t="inlineStr">
        <is>
          <t>VDD</t>
        </is>
      </c>
    </row>
    <row r="652">
      <c r="I652" s="2" t="n">
        <v>1962.288</v>
      </c>
      <c r="J652" s="2" t="n">
        <v>1921.272</v>
      </c>
      <c r="K652" s="2" t="inlineStr">
        <is>
          <t>VSS</t>
        </is>
      </c>
    </row>
    <row r="653">
      <c r="I653" s="2" t="n">
        <v>2040.048</v>
      </c>
      <c r="J653" s="2" t="n">
        <v>1921.272</v>
      </c>
      <c r="K653" s="2" t="inlineStr">
        <is>
          <t>VDD</t>
        </is>
      </c>
    </row>
    <row r="654">
      <c r="I654" s="2" t="n">
        <v>2117.808</v>
      </c>
      <c r="J654" s="2" t="n">
        <v>1921.272</v>
      </c>
      <c r="K654" s="2" t="inlineStr">
        <is>
          <t>RDI_LP_CFG[13]</t>
        </is>
      </c>
    </row>
    <row r="655">
      <c r="I655" s="2" t="n">
        <v>2195.568</v>
      </c>
      <c r="J655" s="2" t="n">
        <v>1921.272</v>
      </c>
      <c r="K655" s="2" t="inlineStr">
        <is>
          <t>RDI_PL_CFG[13]</t>
        </is>
      </c>
    </row>
    <row r="656">
      <c r="I656" s="2" t="n">
        <v>2273.328</v>
      </c>
      <c r="J656" s="2" t="n">
        <v>1921.272</v>
      </c>
      <c r="K656" s="2" t="inlineStr">
        <is>
          <t>VDD</t>
        </is>
      </c>
    </row>
    <row r="657">
      <c r="I657" s="2" t="n">
        <v>2351.088</v>
      </c>
      <c r="J657" s="2" t="n">
        <v>1921.272</v>
      </c>
      <c r="K657" s="2" t="inlineStr">
        <is>
          <t>VDD</t>
        </is>
      </c>
    </row>
    <row r="658">
      <c r="I658" s="2" t="n">
        <v>2428.848</v>
      </c>
      <c r="J658" s="2" t="n">
        <v>1921.272</v>
      </c>
      <c r="K658" s="2" t="inlineStr">
        <is>
          <t>RDI_LP_CFG[30]</t>
        </is>
      </c>
    </row>
    <row r="659">
      <c r="I659" s="2" t="n">
        <v>2506.608</v>
      </c>
      <c r="J659" s="2" t="n">
        <v>1921.272</v>
      </c>
      <c r="K659" s="2" t="inlineStr">
        <is>
          <t>RDI_LP_CFG[15]</t>
        </is>
      </c>
    </row>
    <row r="660">
      <c r="I660" s="2" t="n">
        <v>2584.368</v>
      </c>
      <c r="J660" s="2" t="n">
        <v>1921.272</v>
      </c>
      <c r="K660" s="2" t="inlineStr">
        <is>
          <t>VDD</t>
        </is>
      </c>
    </row>
    <row r="661">
      <c r="I661" s="2" t="n">
        <v>2662.128</v>
      </c>
      <c r="J661" s="2" t="n">
        <v>1921.272</v>
      </c>
      <c r="K661" s="2" t="inlineStr">
        <is>
          <t>VSS</t>
        </is>
      </c>
    </row>
    <row r="662">
      <c r="I662" s="2" t="n">
        <v>2739.888</v>
      </c>
      <c r="J662" s="2" t="n">
        <v>1921.272</v>
      </c>
      <c r="K662" s="2" t="inlineStr">
        <is>
          <t>VDD</t>
        </is>
      </c>
    </row>
    <row r="663">
      <c r="I663" s="2" t="n">
        <v>2817.648</v>
      </c>
      <c r="J663" s="2" t="n">
        <v>1921.272</v>
      </c>
      <c r="K663" s="2" t="inlineStr">
        <is>
          <t>VSS</t>
        </is>
      </c>
    </row>
    <row r="664">
      <c r="I664" s="2" t="n">
        <v>2895.408</v>
      </c>
      <c r="J664" s="2" t="n">
        <v>1921.272</v>
      </c>
      <c r="K664" s="2" t="inlineStr">
        <is>
          <t>VDD</t>
        </is>
      </c>
    </row>
    <row r="665">
      <c r="I665" s="2" t="n">
        <v>2973.16800000001</v>
      </c>
      <c r="J665" s="2" t="n">
        <v>1921.272</v>
      </c>
      <c r="K665" s="2" t="inlineStr">
        <is>
          <t>VSS</t>
        </is>
      </c>
    </row>
    <row r="666">
      <c r="I666" s="2" t="n">
        <v>3050.92800000001</v>
      </c>
      <c r="J666" s="2" t="n">
        <v>1921.272</v>
      </c>
      <c r="K666" s="2" t="inlineStr">
        <is>
          <t>VDD</t>
        </is>
      </c>
    </row>
    <row r="667">
      <c r="I667" s="2" t="n">
        <v>3128.68800000001</v>
      </c>
      <c r="J667" s="2" t="n">
        <v>1921.272</v>
      </c>
      <c r="K667" s="2" t="inlineStr">
        <is>
          <t>VDD</t>
        </is>
      </c>
    </row>
    <row r="668">
      <c r="I668" s="2" t="n">
        <v>3206.44800000001</v>
      </c>
      <c r="J668" s="2" t="n">
        <v>1921.272</v>
      </c>
      <c r="K668" s="2" t="inlineStr">
        <is>
          <t>VDD</t>
        </is>
      </c>
    </row>
    <row r="669">
      <c r="I669" s="2" t="n">
        <v>3284.20800000001</v>
      </c>
      <c r="J669" s="2" t="n">
        <v>1921.272</v>
      </c>
      <c r="K669" s="2" t="inlineStr">
        <is>
          <t>CLK_P</t>
        </is>
      </c>
    </row>
    <row r="670">
      <c r="I670" s="2" t="n">
        <v>3361.96800000001</v>
      </c>
      <c r="J670" s="2" t="n">
        <v>1921.272</v>
      </c>
      <c r="K670" s="2" t="inlineStr">
        <is>
          <t>VDD</t>
        </is>
      </c>
    </row>
    <row r="671">
      <c r="I671" s="2" t="n">
        <v>3439.72800000001</v>
      </c>
      <c r="J671" s="2" t="n">
        <v>1921.272</v>
      </c>
      <c r="K671" s="2" t="inlineStr">
        <is>
          <t>VDD</t>
        </is>
      </c>
    </row>
    <row r="672">
      <c r="I672" s="2" t="n">
        <v>3517.48800000001</v>
      </c>
      <c r="J672" s="2" t="n">
        <v>1921.272</v>
      </c>
      <c r="K672" s="2" t="inlineStr">
        <is>
          <t>asense</t>
        </is>
      </c>
    </row>
    <row r="673">
      <c r="I673" s="2" t="n">
        <v>3595.24800000001</v>
      </c>
      <c r="J673" s="2" t="n">
        <v>1921.272</v>
      </c>
      <c r="K673" s="2" t="inlineStr">
        <is>
          <t>asrc</t>
        </is>
      </c>
    </row>
    <row r="674">
      <c r="I674" s="2" t="n">
        <v>3673.00800000001</v>
      </c>
      <c r="J674" s="2" t="n">
        <v>1921.272</v>
      </c>
      <c r="K674" s="2" t="inlineStr">
        <is>
          <t>VDD</t>
        </is>
      </c>
    </row>
    <row r="675">
      <c r="I675" s="2" t="n">
        <v>3750.76800000001</v>
      </c>
      <c r="J675" s="2" t="n">
        <v>1921.272</v>
      </c>
      <c r="K675" s="2" t="inlineStr">
        <is>
          <t>VDD</t>
        </is>
      </c>
    </row>
    <row r="676">
      <c r="I676" s="2" t="n">
        <v>3828.52800000001</v>
      </c>
      <c r="J676" s="2" t="n">
        <v>1921.272</v>
      </c>
      <c r="K676" s="2" t="inlineStr">
        <is>
          <t>VDD</t>
        </is>
      </c>
    </row>
    <row r="677">
      <c r="I677" s="2" t="n">
        <v>134.928</v>
      </c>
      <c r="J677" s="2" t="n">
        <v>1898.612</v>
      </c>
      <c r="K677" s="2" t="inlineStr">
        <is>
          <t>VSS</t>
        </is>
      </c>
    </row>
    <row r="678">
      <c r="I678" s="2" t="n">
        <v>212.688</v>
      </c>
      <c r="J678" s="2" t="n">
        <v>1898.612</v>
      </c>
      <c r="K678" s="2" t="inlineStr">
        <is>
          <t>VSS</t>
        </is>
      </c>
    </row>
    <row r="679">
      <c r="I679" s="2" t="n">
        <v>290.448</v>
      </c>
      <c r="J679" s="2" t="n">
        <v>1898.612</v>
      </c>
      <c r="K679" s="2" t="inlineStr">
        <is>
          <t>VSS</t>
        </is>
      </c>
    </row>
    <row r="680">
      <c r="I680" s="2" t="n">
        <v>368.208</v>
      </c>
      <c r="J680" s="2" t="n">
        <v>1898.612</v>
      </c>
      <c r="K680" s="2" t="inlineStr">
        <is>
          <t>RDI_PL_CFG[0]</t>
        </is>
      </c>
    </row>
    <row r="681">
      <c r="I681" s="2" t="n">
        <v>445.968</v>
      </c>
      <c r="J681" s="2" t="n">
        <v>1898.612</v>
      </c>
      <c r="K681" s="2" t="inlineStr">
        <is>
          <t>RDI_LP_CFG[1]</t>
        </is>
      </c>
    </row>
    <row r="682">
      <c r="I682" s="2" t="n">
        <v>523.728</v>
      </c>
      <c r="J682" s="2" t="n">
        <v>1898.612</v>
      </c>
      <c r="K682" s="2" t="inlineStr">
        <is>
          <t>VSS</t>
        </is>
      </c>
    </row>
    <row r="683">
      <c r="I683" s="2" t="n">
        <v>601.4880000000001</v>
      </c>
      <c r="J683" s="2" t="n">
        <v>1898.612</v>
      </c>
      <c r="K683" s="2" t="inlineStr">
        <is>
          <t>VSS</t>
        </is>
      </c>
    </row>
    <row r="684">
      <c r="I684" s="2" t="n">
        <v>679.248</v>
      </c>
      <c r="J684" s="2" t="n">
        <v>1898.612</v>
      </c>
      <c r="K684" s="2" t="inlineStr">
        <is>
          <t>RDI_LP_CFG[3]</t>
        </is>
      </c>
    </row>
    <row r="685">
      <c r="I685" s="2" t="n">
        <v>757.008</v>
      </c>
      <c r="J685" s="2" t="n">
        <v>1898.612</v>
      </c>
      <c r="K685" s="2" t="inlineStr">
        <is>
          <t>RDI_PL_CFG[2]</t>
        </is>
      </c>
    </row>
    <row r="686">
      <c r="I686" s="2" t="n">
        <v>834.768</v>
      </c>
      <c r="J686" s="2" t="n">
        <v>1898.612</v>
      </c>
      <c r="K686" s="2" t="inlineStr">
        <is>
          <t>VSS</t>
        </is>
      </c>
    </row>
    <row r="687">
      <c r="I687" s="2" t="n">
        <v>912.528</v>
      </c>
      <c r="J687" s="2" t="n">
        <v>1898.612</v>
      </c>
      <c r="K687" s="2" t="inlineStr">
        <is>
          <t>TC_VDDQ</t>
        </is>
      </c>
    </row>
    <row r="688">
      <c r="I688" s="2" t="n">
        <v>990.288</v>
      </c>
      <c r="J688" s="2" t="n">
        <v>1898.612</v>
      </c>
      <c r="K688" s="2" t="inlineStr">
        <is>
          <t>TC_VDDQ</t>
        </is>
      </c>
    </row>
    <row r="689">
      <c r="I689" s="2" t="n">
        <v>1068.048</v>
      </c>
      <c r="J689" s="2" t="n">
        <v>1898.612</v>
      </c>
      <c r="K689" s="2" t="inlineStr">
        <is>
          <t>TC_VDDQ</t>
        </is>
      </c>
    </row>
    <row r="690">
      <c r="I690" s="2" t="n">
        <v>1145.808</v>
      </c>
      <c r="J690" s="2" t="n">
        <v>1898.612</v>
      </c>
      <c r="K690" s="2" t="inlineStr">
        <is>
          <t>VSS</t>
        </is>
      </c>
    </row>
    <row r="691">
      <c r="I691" s="2" t="n">
        <v>1223.568</v>
      </c>
      <c r="J691" s="2" t="n">
        <v>1898.612</v>
      </c>
      <c r="K691" s="2" t="inlineStr">
        <is>
          <t>TC_VDDQ</t>
        </is>
      </c>
    </row>
    <row r="692">
      <c r="I692" s="2" t="n">
        <v>1301.328</v>
      </c>
      <c r="J692" s="2" t="n">
        <v>1898.612</v>
      </c>
      <c r="K692" s="2" t="inlineStr">
        <is>
          <t>TC_VDDQ</t>
        </is>
      </c>
    </row>
    <row r="693">
      <c r="I693" s="2" t="n">
        <v>1379.088</v>
      </c>
      <c r="J693" s="2" t="n">
        <v>1898.612</v>
      </c>
      <c r="K693" s="2" t="inlineStr">
        <is>
          <t>TC_VDDQ</t>
        </is>
      </c>
    </row>
    <row r="694">
      <c r="I694" s="2" t="n">
        <v>1456.848</v>
      </c>
      <c r="J694" s="2" t="n">
        <v>1898.612</v>
      </c>
      <c r="K694" s="2" t="inlineStr">
        <is>
          <t>VSS</t>
        </is>
      </c>
    </row>
    <row r="695">
      <c r="I695" s="2" t="n">
        <v>1534.608</v>
      </c>
      <c r="J695" s="2" t="n">
        <v>1898.612</v>
      </c>
      <c r="K695" s="2" t="inlineStr">
        <is>
          <t>RDI_PL_CFG[9]</t>
        </is>
      </c>
    </row>
    <row r="696">
      <c r="I696" s="2" t="n">
        <v>1612.368</v>
      </c>
      <c r="J696" s="2" t="n">
        <v>1898.612</v>
      </c>
      <c r="K696" s="2" t="inlineStr">
        <is>
          <t>RDI_PL_CFG[24]</t>
        </is>
      </c>
    </row>
    <row r="697">
      <c r="I697" s="2" t="n">
        <v>1690.128</v>
      </c>
      <c r="J697" s="2" t="n">
        <v>1898.612</v>
      </c>
      <c r="K697" s="2" t="inlineStr">
        <is>
          <t>VSS</t>
        </is>
      </c>
    </row>
    <row r="698">
      <c r="I698" s="2" t="n">
        <v>1767.888</v>
      </c>
      <c r="J698" s="2" t="n">
        <v>1898.612</v>
      </c>
      <c r="K698" s="2" t="inlineStr">
        <is>
          <t>VSS</t>
        </is>
      </c>
    </row>
    <row r="699">
      <c r="I699" s="2" t="n">
        <v>1845.648</v>
      </c>
      <c r="J699" s="2" t="n">
        <v>1898.612</v>
      </c>
      <c r="K699" s="2" t="inlineStr">
        <is>
          <t>RDI_PL_CFG[10]</t>
        </is>
      </c>
    </row>
    <row r="700">
      <c r="I700" s="2" t="n">
        <v>1923.408</v>
      </c>
      <c r="J700" s="2" t="n">
        <v>1898.612</v>
      </c>
      <c r="K700" s="2" t="inlineStr">
        <is>
          <t>RDI_LP_CFG[27]</t>
        </is>
      </c>
    </row>
    <row r="701">
      <c r="I701" s="2" t="n">
        <v>2001.168</v>
      </c>
      <c r="J701" s="2" t="n">
        <v>1898.612</v>
      </c>
      <c r="K701" s="2" t="inlineStr">
        <is>
          <t>VSS</t>
        </is>
      </c>
    </row>
    <row r="702">
      <c r="I702" s="2" t="n">
        <v>2078.928</v>
      </c>
      <c r="J702" s="2" t="n">
        <v>1898.612</v>
      </c>
      <c r="K702" s="2" t="inlineStr">
        <is>
          <t>TC_VDDQ</t>
        </is>
      </c>
    </row>
    <row r="703">
      <c r="I703" s="2" t="n">
        <v>2156.688</v>
      </c>
      <c r="J703" s="2" t="n">
        <v>1898.612</v>
      </c>
      <c r="K703" s="2" t="inlineStr">
        <is>
          <t>TC_VDDQ</t>
        </is>
      </c>
    </row>
    <row r="704">
      <c r="I704" s="2" t="n">
        <v>2234.448</v>
      </c>
      <c r="J704" s="2" t="n">
        <v>1898.612</v>
      </c>
      <c r="K704" s="2" t="inlineStr">
        <is>
          <t>TC_VDDQ</t>
        </is>
      </c>
    </row>
    <row r="705">
      <c r="I705" s="2" t="n">
        <v>2312.208</v>
      </c>
      <c r="J705" s="2" t="n">
        <v>1898.612</v>
      </c>
      <c r="K705" s="2" t="inlineStr">
        <is>
          <t>VSS</t>
        </is>
      </c>
    </row>
    <row r="706">
      <c r="I706" s="2" t="n">
        <v>2389.968</v>
      </c>
      <c r="J706" s="2" t="n">
        <v>1898.612</v>
      </c>
      <c r="K706" s="2" t="inlineStr">
        <is>
          <t>TC_VDDQ</t>
        </is>
      </c>
    </row>
    <row r="707">
      <c r="I707" s="2" t="n">
        <v>2467.728</v>
      </c>
      <c r="J707" s="2" t="n">
        <v>1898.612</v>
      </c>
      <c r="K707" s="2" t="inlineStr">
        <is>
          <t>TC_VDDQ</t>
        </is>
      </c>
    </row>
    <row r="708">
      <c r="I708" s="2" t="n">
        <v>2545.488</v>
      </c>
      <c r="J708" s="2" t="n">
        <v>1898.612</v>
      </c>
      <c r="K708" s="2" t="inlineStr">
        <is>
          <t>TC_VDDQ</t>
        </is>
      </c>
    </row>
    <row r="709">
      <c r="I709" s="2" t="n">
        <v>2623.248</v>
      </c>
      <c r="J709" s="2" t="n">
        <v>1898.612</v>
      </c>
      <c r="K709" s="2" t="inlineStr">
        <is>
          <t>VSS</t>
        </is>
      </c>
    </row>
    <row r="710">
      <c r="I710" s="2" t="n">
        <v>2701.008</v>
      </c>
      <c r="J710" s="2" t="n">
        <v>1898.612</v>
      </c>
      <c r="K710" s="2" t="inlineStr">
        <is>
          <t>RDI_LP_CFG_VLD</t>
        </is>
      </c>
    </row>
    <row r="711">
      <c r="I711" s="2" t="n">
        <v>2778.768</v>
      </c>
      <c r="J711" s="2" t="n">
        <v>1898.612</v>
      </c>
      <c r="K711" s="2" t="inlineStr">
        <is>
          <t>RDI_PL_CFG_VLD</t>
        </is>
      </c>
    </row>
    <row r="712">
      <c r="I712" s="2" t="n">
        <v>2856.528</v>
      </c>
      <c r="J712" s="2" t="n">
        <v>1898.612</v>
      </c>
      <c r="K712" s="2" t="inlineStr">
        <is>
          <t>VSS</t>
        </is>
      </c>
    </row>
    <row r="713">
      <c r="I713" s="2" t="n">
        <v>2934.28800000001</v>
      </c>
      <c r="J713" s="2" t="n">
        <v>1898.612</v>
      </c>
      <c r="K713" s="2" t="inlineStr">
        <is>
          <t>VSS</t>
        </is>
      </c>
    </row>
    <row r="714">
      <c r="I714" s="2" t="n">
        <v>3012.04800000001</v>
      </c>
      <c r="J714" s="2" t="n">
        <v>1898.612</v>
      </c>
      <c r="K714" s="2" t="inlineStr">
        <is>
          <t>TDO</t>
        </is>
      </c>
    </row>
    <row r="715">
      <c r="I715" s="2" t="n">
        <v>3089.80800000001</v>
      </c>
      <c r="J715" s="2" t="n">
        <v>1898.612</v>
      </c>
      <c r="K715" s="2" t="inlineStr">
        <is>
          <t>VSS</t>
        </is>
      </c>
    </row>
    <row r="716">
      <c r="I716" s="2" t="n">
        <v>3167.56800000001</v>
      </c>
      <c r="J716" s="2" t="n">
        <v>1898.612</v>
      </c>
      <c r="K716" s="2" t="inlineStr">
        <is>
          <t>VSS</t>
        </is>
      </c>
    </row>
    <row r="717">
      <c r="I717" s="2" t="n">
        <v>3245.32800000001</v>
      </c>
      <c r="J717" s="2" t="n">
        <v>1898.612</v>
      </c>
      <c r="K717" s="2" t="inlineStr">
        <is>
          <t>VSS</t>
        </is>
      </c>
    </row>
    <row r="718">
      <c r="I718" s="2" t="n">
        <v>3323.08800000001</v>
      </c>
      <c r="J718" s="2" t="n">
        <v>1898.612</v>
      </c>
      <c r="K718" s="2" t="inlineStr">
        <is>
          <t>CLK_N</t>
        </is>
      </c>
    </row>
    <row r="719">
      <c r="I719" s="2" t="n">
        <v>3400.84800000001</v>
      </c>
      <c r="J719" s="2" t="n">
        <v>1898.612</v>
      </c>
      <c r="K719" s="2" t="inlineStr">
        <is>
          <t>VSS</t>
        </is>
      </c>
    </row>
    <row r="720">
      <c r="I720" s="2" t="n">
        <v>3478.60800000001</v>
      </c>
      <c r="J720" s="2" t="n">
        <v>1898.612</v>
      </c>
      <c r="K720" s="2" t="inlineStr">
        <is>
          <t>VSS</t>
        </is>
      </c>
    </row>
    <row r="721">
      <c r="I721" s="2" t="n">
        <v>3556.36800000001</v>
      </c>
      <c r="J721" s="2" t="n">
        <v>1898.612</v>
      </c>
      <c r="K721" s="2" t="inlineStr">
        <is>
          <t>VDD</t>
        </is>
      </c>
    </row>
    <row r="722">
      <c r="I722" s="2" t="n">
        <v>3634.12800000001</v>
      </c>
      <c r="J722" s="2" t="n">
        <v>1898.612</v>
      </c>
      <c r="K722" s="2" t="inlineStr">
        <is>
          <t>VSS</t>
        </is>
      </c>
    </row>
    <row r="723">
      <c r="I723" s="2" t="n">
        <v>3711.88800000001</v>
      </c>
      <c r="J723" s="2" t="n">
        <v>1898.612</v>
      </c>
      <c r="K723" s="2" t="inlineStr">
        <is>
          <t>VSS</t>
        </is>
      </c>
    </row>
    <row r="724">
      <c r="I724" s="2" t="n">
        <v>3789.64800000001</v>
      </c>
      <c r="J724" s="2" t="n">
        <v>1898.612</v>
      </c>
      <c r="K724" s="2" t="inlineStr">
        <is>
          <t>VSS</t>
        </is>
      </c>
    </row>
    <row r="725">
      <c r="I725" s="2" t="n">
        <v>96.048</v>
      </c>
      <c r="J725" s="2" t="n">
        <v>1875.952</v>
      </c>
      <c r="K725" s="2" t="inlineStr">
        <is>
          <t>VSS</t>
        </is>
      </c>
    </row>
    <row r="726">
      <c r="I726" s="2" t="n">
        <v>173.808</v>
      </c>
      <c r="J726" s="2" t="n">
        <v>1875.952</v>
      </c>
      <c r="K726" s="2" t="inlineStr">
        <is>
          <t>VSS</t>
        </is>
      </c>
    </row>
    <row r="727">
      <c r="I727" s="2" t="n">
        <v>251.568</v>
      </c>
      <c r="J727" s="2" t="n">
        <v>1875.952</v>
      </c>
      <c r="K727" s="2" t="inlineStr">
        <is>
          <t>VSS</t>
        </is>
      </c>
    </row>
    <row r="728">
      <c r="I728" s="2" t="n">
        <v>329.328</v>
      </c>
      <c r="J728" s="2" t="n">
        <v>1875.952</v>
      </c>
      <c r="K728" s="2" t="inlineStr">
        <is>
          <t>TC_VDDQ</t>
        </is>
      </c>
    </row>
    <row r="729">
      <c r="I729" s="2" t="n">
        <v>407.088</v>
      </c>
      <c r="J729" s="2" t="n">
        <v>1875.952</v>
      </c>
      <c r="K729" s="2" t="inlineStr">
        <is>
          <t>TC_VDDQ</t>
        </is>
      </c>
    </row>
    <row r="730">
      <c r="I730" s="2" t="n">
        <v>484.848</v>
      </c>
      <c r="J730" s="2" t="n">
        <v>1875.952</v>
      </c>
      <c r="K730" s="2" t="inlineStr">
        <is>
          <t>TC_VDDQ</t>
        </is>
      </c>
    </row>
    <row r="731">
      <c r="I731" s="2" t="n">
        <v>562.6079999999999</v>
      </c>
      <c r="J731" s="2" t="n">
        <v>1875.952</v>
      </c>
      <c r="K731" s="2" t="inlineStr">
        <is>
          <t>VDD</t>
        </is>
      </c>
    </row>
    <row r="732">
      <c r="I732" s="2" t="n">
        <v>640.3680000000001</v>
      </c>
      <c r="J732" s="2" t="n">
        <v>1875.952</v>
      </c>
      <c r="K732" s="2" t="inlineStr">
        <is>
          <t>TC_VDDQ</t>
        </is>
      </c>
    </row>
    <row r="733">
      <c r="I733" s="2" t="n">
        <v>718.128</v>
      </c>
      <c r="J733" s="2" t="n">
        <v>1875.952</v>
      </c>
      <c r="K733" s="2" t="inlineStr">
        <is>
          <t>TC_VDDQ</t>
        </is>
      </c>
    </row>
    <row r="734">
      <c r="I734" s="2" t="n">
        <v>795.888</v>
      </c>
      <c r="J734" s="2" t="n">
        <v>1875.952</v>
      </c>
      <c r="K734" s="2" t="inlineStr">
        <is>
          <t>TC_VDDQ</t>
        </is>
      </c>
    </row>
    <row r="735">
      <c r="I735" s="2" t="n">
        <v>873.648</v>
      </c>
      <c r="J735" s="2" t="n">
        <v>1875.952</v>
      </c>
      <c r="K735" s="2" t="inlineStr">
        <is>
          <t>VDD</t>
        </is>
      </c>
    </row>
    <row r="736">
      <c r="I736" s="2" t="n">
        <v>951.408</v>
      </c>
      <c r="J736" s="2" t="n">
        <v>1875.952</v>
      </c>
      <c r="K736" s="2" t="inlineStr">
        <is>
          <t>RDI_PL_CFG[20]</t>
        </is>
      </c>
    </row>
    <row r="737">
      <c r="I737" s="2" t="n">
        <v>1029.168</v>
      </c>
      <c r="J737" s="2" t="n">
        <v>1875.952</v>
      </c>
      <c r="K737" s="2" t="inlineStr">
        <is>
          <t>RDI_PL_CFG[5]</t>
        </is>
      </c>
    </row>
    <row r="738">
      <c r="I738" s="2" t="n">
        <v>1106.928</v>
      </c>
      <c r="J738" s="2" t="n">
        <v>1875.952</v>
      </c>
      <c r="K738" s="2" t="inlineStr">
        <is>
          <t>VDD</t>
        </is>
      </c>
    </row>
    <row r="739">
      <c r="I739" s="2" t="n">
        <v>1184.688</v>
      </c>
      <c r="J739" s="2" t="n">
        <v>1875.952</v>
      </c>
      <c r="K739" s="2" t="inlineStr">
        <is>
          <t>VDD</t>
        </is>
      </c>
    </row>
    <row r="740">
      <c r="I740" s="2" t="n">
        <v>1262.448</v>
      </c>
      <c r="J740" s="2" t="n">
        <v>1875.952</v>
      </c>
      <c r="K740" s="2" t="inlineStr">
        <is>
          <t>RDI_PL_CFG[21]</t>
        </is>
      </c>
    </row>
    <row r="741">
      <c r="I741" s="2" t="n">
        <v>1340.208</v>
      </c>
      <c r="J741" s="2" t="n">
        <v>1875.952</v>
      </c>
      <c r="K741" s="2" t="inlineStr">
        <is>
          <t>RDI_LP_CFG[23]</t>
        </is>
      </c>
    </row>
    <row r="742">
      <c r="I742" s="2" t="n">
        <v>1417.968</v>
      </c>
      <c r="J742" s="2" t="n">
        <v>1875.952</v>
      </c>
      <c r="K742" s="2" t="inlineStr">
        <is>
          <t>VDD</t>
        </is>
      </c>
    </row>
    <row r="743">
      <c r="I743" s="2" t="n">
        <v>1495.728</v>
      </c>
      <c r="J743" s="2" t="n">
        <v>1875.952</v>
      </c>
      <c r="K743" s="2" t="inlineStr">
        <is>
          <t>TC_VDDQ</t>
        </is>
      </c>
    </row>
    <row r="744">
      <c r="I744" s="2" t="n">
        <v>1573.488</v>
      </c>
      <c r="J744" s="2" t="n">
        <v>1875.952</v>
      </c>
      <c r="K744" s="2" t="inlineStr">
        <is>
          <t>TC_VDDQ</t>
        </is>
      </c>
    </row>
    <row r="745">
      <c r="I745" s="2" t="n">
        <v>1651.248</v>
      </c>
      <c r="J745" s="2" t="n">
        <v>1875.952</v>
      </c>
      <c r="K745" s="2" t="inlineStr">
        <is>
          <t>TC_VDDQ</t>
        </is>
      </c>
    </row>
    <row r="746">
      <c r="I746" s="2" t="n">
        <v>1729.008</v>
      </c>
      <c r="J746" s="2" t="n">
        <v>1875.952</v>
      </c>
      <c r="K746" s="2" t="inlineStr">
        <is>
          <t>VDD</t>
        </is>
      </c>
    </row>
    <row r="747">
      <c r="I747" s="2" t="n">
        <v>1806.768</v>
      </c>
      <c r="J747" s="2" t="n">
        <v>1875.952</v>
      </c>
      <c r="K747" s="2" t="inlineStr">
        <is>
          <t>TC_VDDQ</t>
        </is>
      </c>
    </row>
    <row r="748">
      <c r="I748" s="2" t="n">
        <v>1884.528</v>
      </c>
      <c r="J748" s="2" t="n">
        <v>1875.952</v>
      </c>
      <c r="K748" s="2" t="inlineStr">
        <is>
          <t>TC_VDDQ</t>
        </is>
      </c>
    </row>
    <row r="749">
      <c r="I749" s="2" t="n">
        <v>1962.288</v>
      </c>
      <c r="J749" s="2" t="n">
        <v>1875.952</v>
      </c>
      <c r="K749" s="2" t="inlineStr">
        <is>
          <t>TC_VDDQ</t>
        </is>
      </c>
    </row>
    <row r="750">
      <c r="I750" s="2" t="n">
        <v>2040.048</v>
      </c>
      <c r="J750" s="2" t="n">
        <v>1875.952</v>
      </c>
      <c r="K750" s="2" t="inlineStr">
        <is>
          <t>VDD</t>
        </is>
      </c>
    </row>
    <row r="751">
      <c r="I751" s="2" t="n">
        <v>2117.808</v>
      </c>
      <c r="J751" s="2" t="n">
        <v>1875.952</v>
      </c>
      <c r="K751" s="2" t="inlineStr">
        <is>
          <t>RDI_PL_CFG[12]</t>
        </is>
      </c>
    </row>
    <row r="752">
      <c r="I752" s="2" t="n">
        <v>2195.568</v>
      </c>
      <c r="J752" s="2" t="n">
        <v>1875.952</v>
      </c>
      <c r="K752" s="2" t="inlineStr">
        <is>
          <t>RDI_LP_CFG[29]</t>
        </is>
      </c>
    </row>
    <row r="753">
      <c r="I753" s="2" t="n">
        <v>2273.328</v>
      </c>
      <c r="J753" s="2" t="n">
        <v>1875.952</v>
      </c>
      <c r="K753" s="2" t="inlineStr">
        <is>
          <t>VDD</t>
        </is>
      </c>
    </row>
    <row r="754">
      <c r="I754" s="2" t="n">
        <v>2351.088</v>
      </c>
      <c r="J754" s="2" t="n">
        <v>1875.952</v>
      </c>
      <c r="K754" s="2" t="inlineStr">
        <is>
          <t>VDD</t>
        </is>
      </c>
    </row>
    <row r="755">
      <c r="I755" s="2" t="n">
        <v>2428.848</v>
      </c>
      <c r="J755" s="2" t="n">
        <v>1875.952</v>
      </c>
      <c r="K755" s="2" t="inlineStr">
        <is>
          <t>RDI_PL_CFG[30]</t>
        </is>
      </c>
    </row>
    <row r="756">
      <c r="I756" s="2" t="n">
        <v>2506.608</v>
      </c>
      <c r="J756" s="2" t="n">
        <v>1875.952</v>
      </c>
      <c r="K756" s="2" t="inlineStr">
        <is>
          <t>RDI_LP_CFG[31]</t>
        </is>
      </c>
    </row>
    <row r="757">
      <c r="I757" s="2" t="n">
        <v>2584.368</v>
      </c>
      <c r="J757" s="2" t="n">
        <v>1875.952</v>
      </c>
      <c r="K757" s="2" t="inlineStr">
        <is>
          <t>VDD</t>
        </is>
      </c>
    </row>
    <row r="758">
      <c r="I758" s="2" t="n">
        <v>2662.128</v>
      </c>
      <c r="J758" s="2" t="n">
        <v>1875.952</v>
      </c>
      <c r="K758" s="2" t="inlineStr">
        <is>
          <t>TC_VDDQ</t>
        </is>
      </c>
    </row>
    <row r="759">
      <c r="I759" s="2" t="n">
        <v>2739.888</v>
      </c>
      <c r="J759" s="2" t="n">
        <v>1875.952</v>
      </c>
      <c r="K759" s="2" t="inlineStr">
        <is>
          <t>TC_VDDQ</t>
        </is>
      </c>
    </row>
    <row r="760">
      <c r="I760" s="2" t="n">
        <v>2817.648</v>
      </c>
      <c r="J760" s="2" t="n">
        <v>1875.952</v>
      </c>
      <c r="K760" s="2" t="inlineStr">
        <is>
          <t>TC_VDDQ</t>
        </is>
      </c>
    </row>
    <row r="761">
      <c r="I761" s="2" t="n">
        <v>2895.408</v>
      </c>
      <c r="J761" s="2" t="n">
        <v>1875.952</v>
      </c>
      <c r="K761" s="2" t="inlineStr">
        <is>
          <t>VDD</t>
        </is>
      </c>
    </row>
    <row r="762">
      <c r="I762" s="2" t="n">
        <v>2973.16800000001</v>
      </c>
      <c r="J762" s="2" t="n">
        <v>1875.952</v>
      </c>
      <c r="K762" s="2" t="inlineStr">
        <is>
          <t>TC_VDDQ</t>
        </is>
      </c>
    </row>
    <row r="763">
      <c r="I763" s="2" t="n">
        <v>3050.92800000001</v>
      </c>
      <c r="J763" s="2" t="n">
        <v>1875.952</v>
      </c>
      <c r="K763" s="2" t="inlineStr">
        <is>
          <t>TC_VDDQ</t>
        </is>
      </c>
    </row>
    <row r="764">
      <c r="I764" s="2" t="n">
        <v>3128.68800000001</v>
      </c>
      <c r="J764" s="2" t="n">
        <v>1875.952</v>
      </c>
      <c r="K764" s="2" t="inlineStr">
        <is>
          <t>TC_VDDQ</t>
        </is>
      </c>
    </row>
    <row r="765">
      <c r="I765" s="2" t="n">
        <v>3206.44800000001</v>
      </c>
      <c r="J765" s="2" t="n">
        <v>1875.952</v>
      </c>
      <c r="K765" s="2" t="inlineStr">
        <is>
          <t>VDD</t>
        </is>
      </c>
    </row>
    <row r="766">
      <c r="I766" s="2" t="n">
        <v>3284.20800000001</v>
      </c>
      <c r="J766" s="2" t="n">
        <v>1875.952</v>
      </c>
      <c r="K766" s="2" t="inlineStr">
        <is>
          <t>VDD</t>
        </is>
      </c>
    </row>
    <row r="767">
      <c r="I767" s="2" t="n">
        <v>3361.96800000001</v>
      </c>
      <c r="J767" s="2" t="n">
        <v>1875.952</v>
      </c>
      <c r="K767" s="2" t="inlineStr">
        <is>
          <t>CLK_N</t>
        </is>
      </c>
    </row>
    <row r="768">
      <c r="I768" s="2" t="n">
        <v>3439.72800000001</v>
      </c>
      <c r="J768" s="2" t="n">
        <v>1875.952</v>
      </c>
      <c r="K768" s="2" t="inlineStr">
        <is>
          <t>VDD</t>
        </is>
      </c>
    </row>
    <row r="769">
      <c r="I769" s="2" t="n">
        <v>3517.48800000001</v>
      </c>
      <c r="J769" s="2" t="n">
        <v>1875.952</v>
      </c>
      <c r="K769" s="2" t="inlineStr">
        <is>
          <t>csense</t>
        </is>
      </c>
    </row>
    <row r="770">
      <c r="I770" s="2" t="n">
        <v>3595.24800000001</v>
      </c>
      <c r="J770" s="2" t="n">
        <v>1875.952</v>
      </c>
      <c r="K770" s="2" t="inlineStr">
        <is>
          <t>csrc</t>
        </is>
      </c>
    </row>
    <row r="771">
      <c r="I771" s="2" t="n">
        <v>3673.00800000001</v>
      </c>
      <c r="J771" s="2" t="n">
        <v>1875.952</v>
      </c>
      <c r="K771" s="2" t="inlineStr">
        <is>
          <t>VDD</t>
        </is>
      </c>
    </row>
    <row r="772">
      <c r="I772" s="2" t="n">
        <v>3750.76800000001</v>
      </c>
      <c r="J772" s="2" t="n">
        <v>1875.952</v>
      </c>
      <c r="K772" s="2" t="inlineStr">
        <is>
          <t>VDD</t>
        </is>
      </c>
    </row>
    <row r="773">
      <c r="I773" s="2" t="n">
        <v>3828.52800000001</v>
      </c>
      <c r="J773" s="2" t="n">
        <v>1875.952</v>
      </c>
      <c r="K773" s="2" t="inlineStr">
        <is>
          <t>VDD</t>
        </is>
      </c>
    </row>
    <row r="774">
      <c r="I774" s="2" t="n">
        <v>134.928</v>
      </c>
      <c r="J774" s="2" t="n">
        <v>1853.292</v>
      </c>
      <c r="K774" s="2" t="inlineStr">
        <is>
          <t>VSS</t>
        </is>
      </c>
    </row>
    <row r="775">
      <c r="I775" s="2" t="n">
        <v>212.688</v>
      </c>
      <c r="J775" s="2" t="n">
        <v>1853.292</v>
      </c>
      <c r="K775" s="2" t="inlineStr">
        <is>
          <t>VSS</t>
        </is>
      </c>
    </row>
    <row r="776">
      <c r="I776" s="2" t="n">
        <v>290.448</v>
      </c>
      <c r="J776" s="2" t="n">
        <v>1853.292</v>
      </c>
      <c r="K776" s="2" t="inlineStr">
        <is>
          <t>VSS</t>
        </is>
      </c>
    </row>
    <row r="777">
      <c r="I777" s="2" t="n">
        <v>368.208</v>
      </c>
      <c r="J777" s="2" t="n">
        <v>1853.292</v>
      </c>
      <c r="K777" s="2" t="inlineStr">
        <is>
          <t>RDI_PL_CFG[16]</t>
        </is>
      </c>
    </row>
    <row r="778">
      <c r="I778" s="2" t="n">
        <v>445.968</v>
      </c>
      <c r="J778" s="2" t="n">
        <v>1853.292</v>
      </c>
      <c r="K778" s="2" t="inlineStr">
        <is>
          <t>RDI_PL_CFG[17]</t>
        </is>
      </c>
    </row>
    <row r="779">
      <c r="I779" s="2" t="n">
        <v>523.728</v>
      </c>
      <c r="J779" s="2" t="n">
        <v>1853.292</v>
      </c>
      <c r="K779" s="2" t="inlineStr">
        <is>
          <t>VSS</t>
        </is>
      </c>
    </row>
    <row r="780">
      <c r="I780" s="2" t="n">
        <v>601.4880000000001</v>
      </c>
      <c r="J780" s="2" t="n">
        <v>1853.292</v>
      </c>
      <c r="K780" s="2" t="inlineStr">
        <is>
          <t>VSS</t>
        </is>
      </c>
    </row>
    <row r="781">
      <c r="I781" s="2" t="n">
        <v>679.248</v>
      </c>
      <c r="J781" s="2" t="n">
        <v>1853.292</v>
      </c>
      <c r="K781" s="2" t="inlineStr">
        <is>
          <t>RDI_LP_CFG[18]</t>
        </is>
      </c>
    </row>
    <row r="782">
      <c r="I782" s="2" t="n">
        <v>757.008</v>
      </c>
      <c r="J782" s="2" t="n">
        <v>1853.292</v>
      </c>
      <c r="K782" s="2" t="inlineStr">
        <is>
          <t>RDI_PL_CFG[3]</t>
        </is>
      </c>
    </row>
    <row r="783">
      <c r="I783" s="2" t="n">
        <v>834.768</v>
      </c>
      <c r="J783" s="2" t="n">
        <v>1853.292</v>
      </c>
      <c r="K783" s="2" t="inlineStr">
        <is>
          <t>VSS</t>
        </is>
      </c>
    </row>
    <row r="784">
      <c r="I784" s="2" t="n">
        <v>912.528</v>
      </c>
      <c r="J784" s="2" t="n">
        <v>1853.292</v>
      </c>
      <c r="K784" s="2" t="inlineStr">
        <is>
          <t>VDD</t>
        </is>
      </c>
    </row>
    <row r="785">
      <c r="I785" s="2" t="n">
        <v>990.288</v>
      </c>
      <c r="J785" s="2" t="n">
        <v>1853.292</v>
      </c>
      <c r="K785" s="2" t="inlineStr">
        <is>
          <t>VSS</t>
        </is>
      </c>
    </row>
    <row r="786">
      <c r="I786" s="2" t="n">
        <v>1068.048</v>
      </c>
      <c r="J786" s="2" t="n">
        <v>1853.292</v>
      </c>
      <c r="K786" s="2" t="inlineStr">
        <is>
          <t>VDD</t>
        </is>
      </c>
    </row>
    <row r="787">
      <c r="I787" s="2" t="n">
        <v>1145.808</v>
      </c>
      <c r="J787" s="2" t="n">
        <v>1853.292</v>
      </c>
      <c r="K787" s="2" t="inlineStr">
        <is>
          <t>VSS</t>
        </is>
      </c>
    </row>
    <row r="788">
      <c r="I788" s="2" t="n">
        <v>1223.568</v>
      </c>
      <c r="J788" s="2" t="n">
        <v>1853.292</v>
      </c>
      <c r="K788" s="2" t="inlineStr">
        <is>
          <t>VDD</t>
        </is>
      </c>
    </row>
    <row r="789">
      <c r="I789" s="2" t="n">
        <v>1301.328</v>
      </c>
      <c r="J789" s="2" t="n">
        <v>1853.292</v>
      </c>
      <c r="K789" s="2" t="inlineStr">
        <is>
          <t>VSS</t>
        </is>
      </c>
    </row>
    <row r="790">
      <c r="I790" s="2" t="n">
        <v>1379.088</v>
      </c>
      <c r="J790" s="2" t="n">
        <v>1853.292</v>
      </c>
      <c r="K790" s="2" t="inlineStr">
        <is>
          <t>VDD</t>
        </is>
      </c>
    </row>
    <row r="791">
      <c r="I791" s="2" t="n">
        <v>1456.848</v>
      </c>
      <c r="J791" s="2" t="n">
        <v>1853.292</v>
      </c>
      <c r="K791" s="2" t="inlineStr">
        <is>
          <t>VSS</t>
        </is>
      </c>
    </row>
    <row r="792">
      <c r="I792" s="2" t="n">
        <v>1534.608</v>
      </c>
      <c r="J792" s="2" t="n">
        <v>1853.292</v>
      </c>
      <c r="K792" s="2" t="inlineStr">
        <is>
          <t>RDI_LP_CFG[9]</t>
        </is>
      </c>
    </row>
    <row r="793">
      <c r="I793" s="2" t="n">
        <v>1612.368</v>
      </c>
      <c r="J793" s="2" t="n">
        <v>1853.292</v>
      </c>
      <c r="K793" s="2" t="inlineStr">
        <is>
          <t>RDI_LP_CFG[25]</t>
        </is>
      </c>
    </row>
    <row r="794">
      <c r="I794" s="2" t="n">
        <v>1690.128</v>
      </c>
      <c r="J794" s="2" t="n">
        <v>1853.292</v>
      </c>
      <c r="K794" s="2" t="inlineStr">
        <is>
          <t>VSS</t>
        </is>
      </c>
    </row>
    <row r="795">
      <c r="I795" s="2" t="n">
        <v>1767.888</v>
      </c>
      <c r="J795" s="2" t="n">
        <v>1853.292</v>
      </c>
      <c r="K795" s="2" t="inlineStr">
        <is>
          <t>VSS</t>
        </is>
      </c>
    </row>
    <row r="796">
      <c r="I796" s="2" t="n">
        <v>1845.648</v>
      </c>
      <c r="J796" s="2" t="n">
        <v>1853.292</v>
      </c>
      <c r="K796" s="2" t="inlineStr">
        <is>
          <t>RDI_PL_CFG[25]</t>
        </is>
      </c>
    </row>
    <row r="797">
      <c r="I797" s="2" t="n">
        <v>1923.408</v>
      </c>
      <c r="J797" s="2" t="n">
        <v>1853.292</v>
      </c>
      <c r="K797" s="2" t="inlineStr">
        <is>
          <t>RDI_PL_CFG[27]</t>
        </is>
      </c>
    </row>
    <row r="798">
      <c r="I798" s="2" t="n">
        <v>2001.168</v>
      </c>
      <c r="J798" s="2" t="n">
        <v>1853.292</v>
      </c>
      <c r="K798" s="2" t="inlineStr">
        <is>
          <t>VSS</t>
        </is>
      </c>
    </row>
    <row r="799">
      <c r="I799" s="2" t="n">
        <v>2078.928</v>
      </c>
      <c r="J799" s="2" t="n">
        <v>1853.292</v>
      </c>
      <c r="K799" s="2" t="inlineStr">
        <is>
          <t>VDD</t>
        </is>
      </c>
    </row>
    <row r="800">
      <c r="I800" s="2" t="n">
        <v>2156.688</v>
      </c>
      <c r="J800" s="2" t="n">
        <v>1853.292</v>
      </c>
      <c r="K800" s="2" t="inlineStr">
        <is>
          <t>VSS</t>
        </is>
      </c>
    </row>
    <row r="801">
      <c r="I801" s="2" t="n">
        <v>2234.448</v>
      </c>
      <c r="J801" s="2" t="n">
        <v>1853.292</v>
      </c>
      <c r="K801" s="2" t="inlineStr">
        <is>
          <t>VDD</t>
        </is>
      </c>
    </row>
    <row r="802">
      <c r="I802" s="2" t="n">
        <v>2312.208</v>
      </c>
      <c r="J802" s="2" t="n">
        <v>1853.292</v>
      </c>
      <c r="K802" s="2" t="inlineStr">
        <is>
          <t>VSS</t>
        </is>
      </c>
    </row>
    <row r="803">
      <c r="I803" s="2" t="n">
        <v>2389.968</v>
      </c>
      <c r="J803" s="2" t="n">
        <v>1853.292</v>
      </c>
      <c r="K803" s="2" t="inlineStr">
        <is>
          <t>VDD</t>
        </is>
      </c>
    </row>
    <row r="804">
      <c r="I804" s="2" t="n">
        <v>2467.728</v>
      </c>
      <c r="J804" s="2" t="n">
        <v>1853.292</v>
      </c>
      <c r="K804" s="2" t="inlineStr">
        <is>
          <t>VSS</t>
        </is>
      </c>
    </row>
    <row r="805">
      <c r="I805" s="2" t="n">
        <v>2545.488</v>
      </c>
      <c r="J805" s="2" t="n">
        <v>1853.292</v>
      </c>
      <c r="K805" s="2" t="inlineStr">
        <is>
          <t>VDD</t>
        </is>
      </c>
    </row>
    <row r="806">
      <c r="I806" s="2" t="n">
        <v>2623.248</v>
      </c>
      <c r="J806" s="2" t="n">
        <v>1853.292</v>
      </c>
      <c r="K806" s="2" t="inlineStr">
        <is>
          <t>VSS</t>
        </is>
      </c>
    </row>
    <row r="807">
      <c r="I807" s="2" t="n">
        <v>2701.008</v>
      </c>
      <c r="J807" s="2" t="n">
        <v>1853.292</v>
      </c>
      <c r="K807" s="2" t="inlineStr">
        <is>
          <t>RDI_MODE</t>
        </is>
      </c>
    </row>
    <row r="808">
      <c r="I808" s="2" t="n">
        <v>2778.768</v>
      </c>
      <c r="J808" s="2" t="n">
        <v>1853.292</v>
      </c>
      <c r="K808" s="2" t="inlineStr">
        <is>
          <t>TMS</t>
        </is>
      </c>
    </row>
    <row r="809">
      <c r="I809" s="2" t="n">
        <v>2856.528</v>
      </c>
      <c r="J809" s="2" t="n">
        <v>1853.292</v>
      </c>
      <c r="K809" s="2" t="inlineStr">
        <is>
          <t>VSS</t>
        </is>
      </c>
    </row>
    <row r="810">
      <c r="I810" s="2" t="n">
        <v>2934.28800000001</v>
      </c>
      <c r="J810" s="2" t="n">
        <v>1853.292</v>
      </c>
      <c r="K810" s="2" t="inlineStr">
        <is>
          <t>VSS</t>
        </is>
      </c>
    </row>
    <row r="811">
      <c r="I811" s="2" t="n">
        <v>3012.04800000001</v>
      </c>
      <c r="J811" s="2" t="n">
        <v>1853.292</v>
      </c>
      <c r="K811" s="2" t="inlineStr">
        <is>
          <t>DBG_SEL[1]</t>
        </is>
      </c>
    </row>
    <row r="812">
      <c r="I812" s="2" t="n">
        <v>3089.80800000001</v>
      </c>
      <c r="J812" s="2" t="n">
        <v>1853.292</v>
      </c>
      <c r="K812" s="2" t="inlineStr">
        <is>
          <t>DBG_SEL[0]</t>
        </is>
      </c>
    </row>
    <row r="813">
      <c r="I813" s="2" t="n">
        <v>3167.56800000001</v>
      </c>
      <c r="J813" s="2" t="n">
        <v>1853.292</v>
      </c>
      <c r="K813" s="2" t="inlineStr">
        <is>
          <t>VSS</t>
        </is>
      </c>
    </row>
    <row r="814">
      <c r="I814" s="2" t="n">
        <v>3245.32800000001</v>
      </c>
      <c r="J814" s="2" t="n">
        <v>1853.292</v>
      </c>
      <c r="K814" s="2" t="inlineStr">
        <is>
          <t>VSS</t>
        </is>
      </c>
    </row>
    <row r="815">
      <c r="I815" s="2" t="n">
        <v>3323.08800000001</v>
      </c>
      <c r="J815" s="2" t="n">
        <v>1853.292</v>
      </c>
      <c r="K815" s="2" t="inlineStr">
        <is>
          <t>VSS</t>
        </is>
      </c>
    </row>
    <row r="816">
      <c r="I816" s="2" t="n">
        <v>3400.84800000001</v>
      </c>
      <c r="J816" s="2" t="n">
        <v>1853.292</v>
      </c>
      <c r="K816" s="2" t="inlineStr">
        <is>
          <t>VSS</t>
        </is>
      </c>
    </row>
    <row r="817">
      <c r="I817" s="2" t="n">
        <v>3478.60800000001</v>
      </c>
      <c r="J817" s="2" t="n">
        <v>1853.292</v>
      </c>
      <c r="K817" s="2" t="inlineStr">
        <is>
          <t>VSS</t>
        </is>
      </c>
    </row>
    <row r="818">
      <c r="I818" s="2" t="n">
        <v>3556.36800000001</v>
      </c>
      <c r="J818" s="2" t="n">
        <v>1853.292</v>
      </c>
      <c r="K818" s="2" t="inlineStr">
        <is>
          <t>VDD</t>
        </is>
      </c>
    </row>
    <row r="819">
      <c r="I819" s="2" t="n">
        <v>3634.12800000001</v>
      </c>
      <c r="J819" s="2" t="n">
        <v>1853.292</v>
      </c>
      <c r="K819" s="2" t="inlineStr">
        <is>
          <t>VSS</t>
        </is>
      </c>
    </row>
    <row r="820">
      <c r="I820" s="2" t="n">
        <v>3711.88800000001</v>
      </c>
      <c r="J820" s="2" t="n">
        <v>1853.292</v>
      </c>
      <c r="K820" s="2" t="inlineStr">
        <is>
          <t>VSS</t>
        </is>
      </c>
    </row>
    <row r="821">
      <c r="I821" s="2" t="n">
        <v>3789.64800000001</v>
      </c>
      <c r="J821" s="2" t="n">
        <v>1853.292</v>
      </c>
      <c r="K821" s="2" t="inlineStr">
        <is>
          <t>VSS</t>
        </is>
      </c>
    </row>
    <row r="822">
      <c r="I822" s="2" t="n">
        <v>96.048</v>
      </c>
      <c r="J822" s="2" t="n">
        <v>1830.632</v>
      </c>
      <c r="K822" s="2" t="inlineStr">
        <is>
          <t>VSS</t>
        </is>
      </c>
    </row>
    <row r="823">
      <c r="I823" s="2" t="n">
        <v>173.808</v>
      </c>
      <c r="J823" s="2" t="n">
        <v>1830.632</v>
      </c>
      <c r="K823" s="2" t="inlineStr">
        <is>
          <t>VSS</t>
        </is>
      </c>
    </row>
    <row r="824">
      <c r="I824" s="2" t="n">
        <v>251.568</v>
      </c>
      <c r="J824" s="2" t="n">
        <v>1830.632</v>
      </c>
      <c r="K824" s="2" t="inlineStr">
        <is>
          <t>VSS</t>
        </is>
      </c>
    </row>
    <row r="825">
      <c r="I825" s="2" t="n">
        <v>329.328</v>
      </c>
      <c r="J825" s="2" t="n">
        <v>1830.632</v>
      </c>
      <c r="K825" s="2" t="inlineStr">
        <is>
          <t>VDD</t>
        </is>
      </c>
    </row>
    <row r="826">
      <c r="I826" s="2" t="n">
        <v>407.088</v>
      </c>
      <c r="J826" s="2" t="n">
        <v>1830.632</v>
      </c>
      <c r="K826" s="2" t="inlineStr">
        <is>
          <t>VSS</t>
        </is>
      </c>
    </row>
    <row r="827">
      <c r="I827" s="2" t="n">
        <v>484.848</v>
      </c>
      <c r="J827" s="2" t="n">
        <v>1830.632</v>
      </c>
      <c r="K827" s="2" t="inlineStr">
        <is>
          <t>VDD</t>
        </is>
      </c>
    </row>
    <row r="828">
      <c r="I828" s="2" t="n">
        <v>562.6079999999999</v>
      </c>
      <c r="J828" s="2" t="n">
        <v>1830.632</v>
      </c>
      <c r="K828" s="2" t="inlineStr">
        <is>
          <t>VDD</t>
        </is>
      </c>
    </row>
    <row r="829">
      <c r="I829" s="2" t="n">
        <v>640.3680000000001</v>
      </c>
      <c r="J829" s="2" t="n">
        <v>1830.632</v>
      </c>
      <c r="K829" s="2" t="inlineStr">
        <is>
          <t>VDD</t>
        </is>
      </c>
    </row>
    <row r="830">
      <c r="I830" s="2" t="n">
        <v>718.128</v>
      </c>
      <c r="J830" s="2" t="n">
        <v>1830.632</v>
      </c>
      <c r="K830" s="2" t="inlineStr">
        <is>
          <t>VSS</t>
        </is>
      </c>
    </row>
    <row r="831">
      <c r="I831" s="2" t="n">
        <v>795.888</v>
      </c>
      <c r="J831" s="2" t="n">
        <v>1830.632</v>
      </c>
      <c r="K831" s="2" t="inlineStr">
        <is>
          <t>VDD</t>
        </is>
      </c>
    </row>
    <row r="832">
      <c r="I832" s="2" t="n">
        <v>873.648</v>
      </c>
      <c r="J832" s="2" t="n">
        <v>1830.632</v>
      </c>
      <c r="K832" s="2" t="inlineStr">
        <is>
          <t>VDD</t>
        </is>
      </c>
    </row>
    <row r="833">
      <c r="I833" s="2" t="n">
        <v>951.408</v>
      </c>
      <c r="J833" s="2" t="n">
        <v>1830.632</v>
      </c>
      <c r="K833" s="2" t="inlineStr">
        <is>
          <t>RDI_LP_CFG[20]</t>
        </is>
      </c>
    </row>
    <row r="834">
      <c r="I834" s="2" t="n">
        <v>1029.168</v>
      </c>
      <c r="J834" s="2" t="n">
        <v>1830.632</v>
      </c>
      <c r="K834" s="2" t="inlineStr">
        <is>
          <t>RDI_LP_CFG[21]</t>
        </is>
      </c>
    </row>
    <row r="835">
      <c r="I835" s="2" t="n">
        <v>1106.928</v>
      </c>
      <c r="J835" s="2" t="n">
        <v>1830.632</v>
      </c>
      <c r="K835" s="2" t="inlineStr">
        <is>
          <t>VDD</t>
        </is>
      </c>
    </row>
    <row r="836">
      <c r="I836" s="2" t="n">
        <v>1184.688</v>
      </c>
      <c r="J836" s="2" t="n">
        <v>1830.632</v>
      </c>
      <c r="K836" s="2" t="inlineStr">
        <is>
          <t>VDD</t>
        </is>
      </c>
    </row>
    <row r="837">
      <c r="I837" s="2" t="n">
        <v>1262.448</v>
      </c>
      <c r="J837" s="2" t="n">
        <v>1830.632</v>
      </c>
      <c r="K837" s="2" t="inlineStr">
        <is>
          <t>RDI_LP_CFG[22]</t>
        </is>
      </c>
    </row>
    <row r="838">
      <c r="I838" s="2" t="n">
        <v>1340.208</v>
      </c>
      <c r="J838" s="2" t="n">
        <v>1830.632</v>
      </c>
      <c r="K838" s="2" t="inlineStr">
        <is>
          <t>RDI_PL_CFG[22]</t>
        </is>
      </c>
    </row>
    <row r="839">
      <c r="I839" s="2" t="n">
        <v>1417.968</v>
      </c>
      <c r="J839" s="2" t="n">
        <v>1830.632</v>
      </c>
      <c r="K839" s="2" t="inlineStr">
        <is>
          <t>VDD</t>
        </is>
      </c>
    </row>
    <row r="840">
      <c r="I840" s="2" t="n">
        <v>1495.728</v>
      </c>
      <c r="J840" s="2" t="n">
        <v>1830.632</v>
      </c>
      <c r="K840" s="2" t="inlineStr">
        <is>
          <t>VDD</t>
        </is>
      </c>
    </row>
    <row r="841">
      <c r="I841" s="2" t="n">
        <v>1573.488</v>
      </c>
      <c r="J841" s="2" t="n">
        <v>1830.632</v>
      </c>
      <c r="K841" s="2" t="inlineStr">
        <is>
          <t>VSS</t>
        </is>
      </c>
    </row>
    <row r="842">
      <c r="I842" s="2" t="n">
        <v>1651.248</v>
      </c>
      <c r="J842" s="2" t="n">
        <v>1830.632</v>
      </c>
      <c r="K842" s="2" t="inlineStr">
        <is>
          <t>VDD</t>
        </is>
      </c>
    </row>
    <row r="843">
      <c r="I843" s="2" t="n">
        <v>1729.008</v>
      </c>
      <c r="J843" s="2" t="n">
        <v>1830.632</v>
      </c>
      <c r="K843" s="2" t="inlineStr">
        <is>
          <t>VDD</t>
        </is>
      </c>
    </row>
    <row r="844">
      <c r="I844" s="2" t="n">
        <v>1806.768</v>
      </c>
      <c r="J844" s="2" t="n">
        <v>1830.632</v>
      </c>
      <c r="K844" s="2" t="inlineStr">
        <is>
          <t>VDD</t>
        </is>
      </c>
    </row>
    <row r="845">
      <c r="I845" s="2" t="n">
        <v>1884.528</v>
      </c>
      <c r="J845" s="2" t="n">
        <v>1830.632</v>
      </c>
      <c r="K845" s="2" t="inlineStr">
        <is>
          <t>VSS</t>
        </is>
      </c>
    </row>
    <row r="846">
      <c r="I846" s="2" t="n">
        <v>1962.288</v>
      </c>
      <c r="J846" s="2" t="n">
        <v>1830.632</v>
      </c>
      <c r="K846" s="2" t="inlineStr">
        <is>
          <t>VDD</t>
        </is>
      </c>
    </row>
    <row r="847">
      <c r="I847" s="2" t="n">
        <v>2040.048</v>
      </c>
      <c r="J847" s="2" t="n">
        <v>1830.632</v>
      </c>
      <c r="K847" s="2" t="inlineStr">
        <is>
          <t>VDD</t>
        </is>
      </c>
    </row>
    <row r="848">
      <c r="I848" s="2" t="n">
        <v>2117.808</v>
      </c>
      <c r="J848" s="2" t="n">
        <v>1830.632</v>
      </c>
      <c r="K848" s="2" t="inlineStr">
        <is>
          <t>RDI_PL_CFG[28]</t>
        </is>
      </c>
    </row>
    <row r="849">
      <c r="I849" s="2" t="n">
        <v>2195.568</v>
      </c>
      <c r="J849" s="2" t="n">
        <v>1830.632</v>
      </c>
      <c r="K849" s="2" t="inlineStr">
        <is>
          <t>RDI_LP_CFG[28]</t>
        </is>
      </c>
    </row>
    <row r="850">
      <c r="I850" s="2" t="n">
        <v>2273.328</v>
      </c>
      <c r="J850" s="2" t="n">
        <v>1830.632</v>
      </c>
      <c r="K850" s="2" t="inlineStr">
        <is>
          <t>VDD</t>
        </is>
      </c>
    </row>
    <row r="851">
      <c r="I851" s="2" t="n">
        <v>2351.088</v>
      </c>
      <c r="J851" s="2" t="n">
        <v>1830.632</v>
      </c>
      <c r="K851" s="2" t="inlineStr">
        <is>
          <t>VDD</t>
        </is>
      </c>
    </row>
    <row r="852">
      <c r="I852" s="2" t="n">
        <v>2428.848</v>
      </c>
      <c r="J852" s="2" t="n">
        <v>1830.632</v>
      </c>
      <c r="K852" s="2" t="inlineStr">
        <is>
          <t>RDI_PL_CFG[29]</t>
        </is>
      </c>
    </row>
    <row r="853">
      <c r="I853" s="2" t="n">
        <v>2506.608</v>
      </c>
      <c r="J853" s="2" t="n">
        <v>1830.632</v>
      </c>
      <c r="K853" s="2" t="inlineStr">
        <is>
          <t>RDI_PL_CFG[31]</t>
        </is>
      </c>
    </row>
    <row r="854">
      <c r="I854" s="2" t="n">
        <v>2584.368</v>
      </c>
      <c r="J854" s="2" t="n">
        <v>1830.632</v>
      </c>
      <c r="K854" s="2" t="inlineStr">
        <is>
          <t>VDD</t>
        </is>
      </c>
    </row>
    <row r="855">
      <c r="I855" s="2" t="n">
        <v>2662.128</v>
      </c>
      <c r="J855" s="2" t="n">
        <v>1830.632</v>
      </c>
      <c r="K855" s="2" t="inlineStr">
        <is>
          <t>VDD</t>
        </is>
      </c>
    </row>
    <row r="856">
      <c r="I856" s="2" t="n">
        <v>2739.888</v>
      </c>
      <c r="J856" s="2" t="n">
        <v>1830.632</v>
      </c>
      <c r="K856" s="2" t="inlineStr">
        <is>
          <t>VSS</t>
        </is>
      </c>
    </row>
    <row r="857">
      <c r="I857" s="2" t="n">
        <v>2817.648</v>
      </c>
      <c r="J857" s="2" t="n">
        <v>1830.632</v>
      </c>
      <c r="K857" s="2" t="inlineStr">
        <is>
          <t>VDD</t>
        </is>
      </c>
    </row>
    <row r="858">
      <c r="I858" s="2" t="n">
        <v>2895.408</v>
      </c>
      <c r="J858" s="2" t="n">
        <v>1830.632</v>
      </c>
      <c r="K858" s="2" t="inlineStr">
        <is>
          <t>VDD</t>
        </is>
      </c>
    </row>
    <row r="859">
      <c r="I859" s="2" t="n">
        <v>2973.16800000001</v>
      </c>
      <c r="J859" s="2" t="n">
        <v>1830.632</v>
      </c>
      <c r="K859" s="2" t="inlineStr">
        <is>
          <t>VDD</t>
        </is>
      </c>
    </row>
    <row r="860">
      <c r="I860" s="2" t="n">
        <v>3050.92800000001</v>
      </c>
      <c r="J860" s="2" t="n">
        <v>1830.632</v>
      </c>
      <c r="K860" s="2" t="inlineStr">
        <is>
          <t>VSS</t>
        </is>
      </c>
    </row>
    <row r="861">
      <c r="I861" s="2" t="n">
        <v>3128.68800000001</v>
      </c>
      <c r="J861" s="2" t="n">
        <v>1830.632</v>
      </c>
      <c r="K861" s="2" t="inlineStr">
        <is>
          <t>VDD</t>
        </is>
      </c>
    </row>
    <row r="862">
      <c r="I862" s="2" t="n">
        <v>3206.44800000001</v>
      </c>
      <c r="J862" s="2" t="n">
        <v>1830.632</v>
      </c>
      <c r="K862" s="2" t="inlineStr">
        <is>
          <t>VDD</t>
        </is>
      </c>
    </row>
    <row r="863">
      <c r="I863" s="2" t="n">
        <v>3284.20800000001</v>
      </c>
      <c r="J863" s="2" t="n">
        <v>1830.632</v>
      </c>
      <c r="K863" s="2" t="inlineStr">
        <is>
          <t>VDD</t>
        </is>
      </c>
    </row>
    <row r="864">
      <c r="I864" s="2" t="n">
        <v>3361.96800000001</v>
      </c>
      <c r="J864" s="2" t="n">
        <v>1830.632</v>
      </c>
      <c r="K864" s="2" t="inlineStr">
        <is>
          <t>VDD</t>
        </is>
      </c>
    </row>
    <row r="865">
      <c r="I865" s="2" t="n">
        <v>3439.72800000001</v>
      </c>
      <c r="J865" s="2" t="n">
        <v>1830.632</v>
      </c>
      <c r="K865" s="2" t="inlineStr">
        <is>
          <t>VDD</t>
        </is>
      </c>
    </row>
    <row r="866">
      <c r="I866" s="2" t="n">
        <v>3517.48800000001</v>
      </c>
      <c r="J866" s="2" t="n">
        <v>1830.632</v>
      </c>
      <c r="K866" s="2" t="inlineStr">
        <is>
          <t>csense</t>
        </is>
      </c>
    </row>
    <row r="867">
      <c r="I867" s="2" t="n">
        <v>3595.24800000001</v>
      </c>
      <c r="J867" s="2" t="n">
        <v>1830.632</v>
      </c>
      <c r="K867" s="2" t="inlineStr">
        <is>
          <t>csrc</t>
        </is>
      </c>
    </row>
    <row r="868">
      <c r="I868" s="2" t="n">
        <v>3673.00800000001</v>
      </c>
      <c r="J868" s="2" t="n">
        <v>1830.632</v>
      </c>
      <c r="K868" s="2" t="inlineStr">
        <is>
          <t>VDD</t>
        </is>
      </c>
    </row>
    <row r="869">
      <c r="I869" s="2" t="n">
        <v>3750.76800000001</v>
      </c>
      <c r="J869" s="2" t="n">
        <v>1830.632</v>
      </c>
      <c r="K869" s="2" t="inlineStr">
        <is>
          <t>VDD</t>
        </is>
      </c>
    </row>
    <row r="870">
      <c r="I870" s="2" t="n">
        <v>3828.52800000001</v>
      </c>
      <c r="J870" s="2" t="n">
        <v>1830.632</v>
      </c>
      <c r="K870" s="2" t="inlineStr">
        <is>
          <t>VDD</t>
        </is>
      </c>
    </row>
    <row r="871">
      <c r="I871" s="2" t="n">
        <v>134.928</v>
      </c>
      <c r="J871" s="2" t="n">
        <v>1807.972</v>
      </c>
      <c r="K871" s="2" t="inlineStr">
        <is>
          <t>VSS</t>
        </is>
      </c>
    </row>
    <row r="872">
      <c r="I872" s="2" t="n">
        <v>212.688</v>
      </c>
      <c r="J872" s="2" t="n">
        <v>1807.972</v>
      </c>
      <c r="K872" s="2" t="inlineStr">
        <is>
          <t>VSS</t>
        </is>
      </c>
    </row>
    <row r="873">
      <c r="I873" s="2" t="n">
        <v>290.448</v>
      </c>
      <c r="J873" s="2" t="n">
        <v>1807.972</v>
      </c>
      <c r="K873" s="2" t="inlineStr">
        <is>
          <t>VSS</t>
        </is>
      </c>
    </row>
    <row r="874">
      <c r="I874" s="2" t="n">
        <v>368.208</v>
      </c>
      <c r="J874" s="2" t="n">
        <v>1807.972</v>
      </c>
      <c r="K874" s="2" t="inlineStr">
        <is>
          <t>RDI_LP_CFG[16]</t>
        </is>
      </c>
    </row>
    <row r="875">
      <c r="I875" s="2" t="n">
        <v>445.968</v>
      </c>
      <c r="J875" s="2" t="n">
        <v>1807.972</v>
      </c>
      <c r="K875" s="2" t="inlineStr">
        <is>
          <t>RDI_LP_CFG[17]</t>
        </is>
      </c>
    </row>
    <row r="876">
      <c r="I876" s="2" t="n">
        <v>523.728</v>
      </c>
      <c r="J876" s="2" t="n">
        <v>1807.972</v>
      </c>
      <c r="K876" s="2" t="inlineStr">
        <is>
          <t>VSS</t>
        </is>
      </c>
    </row>
    <row r="877">
      <c r="I877" s="2" t="n">
        <v>601.4880000000001</v>
      </c>
      <c r="J877" s="2" t="n">
        <v>1807.972</v>
      </c>
      <c r="K877" s="2" t="inlineStr">
        <is>
          <t>VSS</t>
        </is>
      </c>
    </row>
    <row r="878">
      <c r="I878" s="2" t="n">
        <v>679.248</v>
      </c>
      <c r="J878" s="2" t="n">
        <v>1807.972</v>
      </c>
      <c r="K878" s="2" t="inlineStr">
        <is>
          <t>RDI_PL_CFG[18]</t>
        </is>
      </c>
    </row>
    <row r="879">
      <c r="I879" s="2" t="n">
        <v>757.008</v>
      </c>
      <c r="J879" s="2" t="n">
        <v>1807.972</v>
      </c>
      <c r="K879" s="2" t="inlineStr">
        <is>
          <t>RDI_LP_CFG[19]</t>
        </is>
      </c>
    </row>
    <row r="880">
      <c r="I880" s="2" t="n">
        <v>834.768</v>
      </c>
      <c r="J880" s="2" t="n">
        <v>1807.972</v>
      </c>
      <c r="K880" s="2" t="inlineStr">
        <is>
          <t>VSS</t>
        </is>
      </c>
    </row>
    <row r="881">
      <c r="I881" s="2" t="n">
        <v>912.528</v>
      </c>
      <c r="J881" s="2" t="n">
        <v>1807.972</v>
      </c>
      <c r="K881" s="2" t="inlineStr">
        <is>
          <t>VSS</t>
        </is>
      </c>
    </row>
    <row r="882">
      <c r="I882" s="2" t="n">
        <v>990.288</v>
      </c>
      <c r="J882" s="2" t="n">
        <v>1807.972</v>
      </c>
      <c r="K882" s="2" t="inlineStr">
        <is>
          <t>TC_VDDQ</t>
        </is>
      </c>
    </row>
    <row r="883">
      <c r="I883" s="2" t="n">
        <v>1068.048</v>
      </c>
      <c r="J883" s="2" t="n">
        <v>1807.972</v>
      </c>
      <c r="K883" s="2" t="inlineStr">
        <is>
          <t>VSS</t>
        </is>
      </c>
    </row>
    <row r="884">
      <c r="I884" s="2" t="n">
        <v>1145.808</v>
      </c>
      <c r="J884" s="2" t="n">
        <v>1807.972</v>
      </c>
      <c r="K884" s="2" t="inlineStr">
        <is>
          <t>VSS</t>
        </is>
      </c>
    </row>
    <row r="885">
      <c r="I885" s="2" t="n">
        <v>1223.568</v>
      </c>
      <c r="J885" s="2" t="n">
        <v>1807.972</v>
      </c>
      <c r="K885" s="2" t="inlineStr">
        <is>
          <t>VSS</t>
        </is>
      </c>
    </row>
    <row r="886">
      <c r="I886" s="2" t="n">
        <v>1301.328</v>
      </c>
      <c r="J886" s="2" t="n">
        <v>1807.972</v>
      </c>
      <c r="K886" s="2" t="inlineStr">
        <is>
          <t>TC_VDDQ</t>
        </is>
      </c>
    </row>
    <row r="887">
      <c r="I887" s="2" t="n">
        <v>1379.088</v>
      </c>
      <c r="J887" s="2" t="n">
        <v>1807.972</v>
      </c>
      <c r="K887" s="2" t="inlineStr">
        <is>
          <t>VSS</t>
        </is>
      </c>
    </row>
    <row r="888">
      <c r="I888" s="2" t="n">
        <v>1456.848</v>
      </c>
      <c r="J888" s="2" t="n">
        <v>1807.972</v>
      </c>
      <c r="K888" s="2" t="inlineStr">
        <is>
          <t>VSS</t>
        </is>
      </c>
    </row>
    <row r="889">
      <c r="I889" s="2" t="n">
        <v>1534.608</v>
      </c>
      <c r="J889" s="2" t="n">
        <v>1807.972</v>
      </c>
      <c r="K889" s="2" t="inlineStr">
        <is>
          <t>RDI_LP_CFG[24]</t>
        </is>
      </c>
    </row>
    <row r="890">
      <c r="I890" s="2" t="n">
        <v>1612.368</v>
      </c>
      <c r="J890" s="2" t="n">
        <v>1807.972</v>
      </c>
      <c r="K890" s="2" t="inlineStr">
        <is>
          <t>RDI_PL_CFG[23]</t>
        </is>
      </c>
    </row>
    <row r="891">
      <c r="I891" s="2" t="n">
        <v>1690.128</v>
      </c>
      <c r="J891" s="2" t="n">
        <v>1807.972</v>
      </c>
      <c r="K891" s="2" t="inlineStr">
        <is>
          <t>VSS</t>
        </is>
      </c>
    </row>
    <row r="892">
      <c r="I892" s="2" t="n">
        <v>1767.888</v>
      </c>
      <c r="J892" s="2" t="n">
        <v>1807.972</v>
      </c>
      <c r="K892" s="2" t="inlineStr">
        <is>
          <t>VSS</t>
        </is>
      </c>
    </row>
    <row r="893">
      <c r="I893" s="2" t="n">
        <v>1845.648</v>
      </c>
      <c r="J893" s="2" t="n">
        <v>1807.972</v>
      </c>
      <c r="K893" s="2" t="inlineStr">
        <is>
          <t>RDI_PL_CFG[26]</t>
        </is>
      </c>
    </row>
    <row r="894">
      <c r="I894" s="2" t="n">
        <v>1923.408</v>
      </c>
      <c r="J894" s="2" t="n">
        <v>1807.972</v>
      </c>
      <c r="K894" s="2" t="inlineStr">
        <is>
          <t>RDI_LP_CFG[26]</t>
        </is>
      </c>
    </row>
    <row r="895">
      <c r="I895" s="2" t="n">
        <v>2001.168</v>
      </c>
      <c r="J895" s="2" t="n">
        <v>1807.972</v>
      </c>
      <c r="K895" s="2" t="inlineStr">
        <is>
          <t>VSS</t>
        </is>
      </c>
    </row>
    <row r="896">
      <c r="I896" s="2" t="n">
        <v>2078.928</v>
      </c>
      <c r="J896" s="2" t="n">
        <v>1807.972</v>
      </c>
      <c r="K896" s="2" t="inlineStr">
        <is>
          <t>VSS</t>
        </is>
      </c>
    </row>
    <row r="897">
      <c r="I897" s="2" t="n">
        <v>2156.688</v>
      </c>
      <c r="J897" s="2" t="n">
        <v>1807.972</v>
      </c>
      <c r="K897" s="2" t="inlineStr">
        <is>
          <t>TC_VDDQ</t>
        </is>
      </c>
    </row>
    <row r="898">
      <c r="I898" s="2" t="n">
        <v>2234.448</v>
      </c>
      <c r="J898" s="2" t="n">
        <v>1807.972</v>
      </c>
      <c r="K898" s="2" t="inlineStr">
        <is>
          <t>VSS</t>
        </is>
      </c>
    </row>
    <row r="899">
      <c r="I899" s="2" t="n">
        <v>2312.208</v>
      </c>
      <c r="J899" s="2" t="n">
        <v>1807.972</v>
      </c>
      <c r="K899" s="2" t="inlineStr">
        <is>
          <t>VSS</t>
        </is>
      </c>
    </row>
    <row r="900">
      <c r="I900" s="2" t="n">
        <v>2389.968</v>
      </c>
      <c r="J900" s="2" t="n">
        <v>1807.972</v>
      </c>
      <c r="K900" s="2" t="inlineStr">
        <is>
          <t>VSS</t>
        </is>
      </c>
    </row>
    <row r="901">
      <c r="I901" s="2" t="n">
        <v>2467.728</v>
      </c>
      <c r="J901" s="2" t="n">
        <v>1807.972</v>
      </c>
      <c r="K901" s="2" t="inlineStr">
        <is>
          <t>TC_VDDQ</t>
        </is>
      </c>
    </row>
    <row r="902">
      <c r="I902" s="2" t="n">
        <v>2545.488</v>
      </c>
      <c r="J902" s="2" t="n">
        <v>1807.972</v>
      </c>
      <c r="K902" s="2" t="inlineStr">
        <is>
          <t>VSS</t>
        </is>
      </c>
    </row>
    <row r="903">
      <c r="I903" s="2" t="n">
        <v>2623.248</v>
      </c>
      <c r="J903" s="2" t="n">
        <v>1807.972</v>
      </c>
      <c r="K903" s="2" t="inlineStr">
        <is>
          <t>VSS</t>
        </is>
      </c>
    </row>
    <row r="904">
      <c r="I904" s="2" t="n">
        <v>2701.008</v>
      </c>
      <c r="J904" s="2" t="n">
        <v>1807.972</v>
      </c>
      <c r="K904" s="2" t="inlineStr">
        <is>
          <t>RDI_LP_CFG_CRD</t>
        </is>
      </c>
    </row>
    <row r="905">
      <c r="I905" s="2" t="n">
        <v>2778.768</v>
      </c>
      <c r="J905" s="2" t="n">
        <v>1807.972</v>
      </c>
      <c r="K905" s="2" t="inlineStr">
        <is>
          <t>TRST_N</t>
        </is>
      </c>
    </row>
    <row r="906">
      <c r="I906" s="2" t="n">
        <v>2856.528</v>
      </c>
      <c r="J906" s="2" t="n">
        <v>1807.972</v>
      </c>
      <c r="K906" s="2" t="inlineStr">
        <is>
          <t>VSS</t>
        </is>
      </c>
    </row>
    <row r="907">
      <c r="I907" s="2" t="n">
        <v>2934.28800000001</v>
      </c>
      <c r="J907" s="2" t="n">
        <v>1807.972</v>
      </c>
      <c r="K907" s="2" t="inlineStr">
        <is>
          <t>VSS</t>
        </is>
      </c>
    </row>
    <row r="908">
      <c r="I908" s="2" t="n">
        <v>3012.04800000001</v>
      </c>
      <c r="J908" s="2" t="n">
        <v>1807.972</v>
      </c>
      <c r="K908" s="2" t="inlineStr">
        <is>
          <t>CHIP_RST_N</t>
        </is>
      </c>
    </row>
    <row r="909">
      <c r="I909" s="2" t="n">
        <v>3089.80800000001</v>
      </c>
      <c r="J909" s="2" t="n">
        <v>1807.972</v>
      </c>
      <c r="K909" s="2" t="inlineStr">
        <is>
          <t>TCK</t>
        </is>
      </c>
    </row>
    <row r="910">
      <c r="I910" s="2" t="n">
        <v>3167.56800000001</v>
      </c>
      <c r="J910" s="2" t="n">
        <v>1807.972</v>
      </c>
      <c r="K910" s="2" t="inlineStr">
        <is>
          <t>VSS</t>
        </is>
      </c>
    </row>
    <row r="911">
      <c r="I911" s="2" t="n">
        <v>3245.32800000001</v>
      </c>
      <c r="J911" s="2" t="n">
        <v>1807.972</v>
      </c>
      <c r="K911" s="2" t="inlineStr">
        <is>
          <t>VSS</t>
        </is>
      </c>
    </row>
    <row r="912">
      <c r="I912" s="2" t="n">
        <v>3323.08800000001</v>
      </c>
      <c r="J912" s="2" t="n">
        <v>1807.972</v>
      </c>
      <c r="K912" s="2" t="inlineStr">
        <is>
          <t>VSS</t>
        </is>
      </c>
    </row>
    <row r="913">
      <c r="I913" s="2" t="n">
        <v>3400.84800000001</v>
      </c>
      <c r="J913" s="2" t="n">
        <v>1807.972</v>
      </c>
      <c r="K913" s="2" t="inlineStr">
        <is>
          <t>VSS</t>
        </is>
      </c>
    </row>
    <row r="914">
      <c r="I914" s="2" t="n">
        <v>3478.60800000001</v>
      </c>
      <c r="J914" s="2" t="n">
        <v>1807.972</v>
      </c>
      <c r="K914" s="2" t="inlineStr">
        <is>
          <t>VSS</t>
        </is>
      </c>
    </row>
    <row r="915">
      <c r="I915" s="2" t="n">
        <v>3556.36800000001</v>
      </c>
      <c r="J915" s="2" t="n">
        <v>1807.972</v>
      </c>
      <c r="K915" s="2" t="inlineStr">
        <is>
          <t>VDD</t>
        </is>
      </c>
    </row>
    <row r="916">
      <c r="I916" s="2" t="n">
        <v>3634.12800000001</v>
      </c>
      <c r="J916" s="2" t="n">
        <v>1807.972</v>
      </c>
      <c r="K916" s="2" t="inlineStr">
        <is>
          <t>VSS</t>
        </is>
      </c>
    </row>
    <row r="917">
      <c r="I917" s="2" t="n">
        <v>3711.88800000001</v>
      </c>
      <c r="J917" s="2" t="n">
        <v>1807.972</v>
      </c>
      <c r="K917" s="2" t="inlineStr">
        <is>
          <t>VSS</t>
        </is>
      </c>
    </row>
    <row r="918">
      <c r="I918" s="2" t="n">
        <v>3789.64800000001</v>
      </c>
      <c r="J918" s="2" t="n">
        <v>1807.972</v>
      </c>
      <c r="K918" s="2" t="inlineStr">
        <is>
          <t>VSS</t>
        </is>
      </c>
    </row>
    <row r="919">
      <c r="I919" s="2" t="n">
        <v>96.048</v>
      </c>
      <c r="J919" s="2" t="n">
        <v>1785.312</v>
      </c>
      <c r="K919" s="2" t="inlineStr">
        <is>
          <t>VSS</t>
        </is>
      </c>
    </row>
    <row r="920">
      <c r="I920" s="2" t="n">
        <v>173.808</v>
      </c>
      <c r="J920" s="2" t="n">
        <v>1785.312</v>
      </c>
      <c r="K920" s="2" t="inlineStr">
        <is>
          <t>VSS</t>
        </is>
      </c>
    </row>
    <row r="921">
      <c r="I921" s="2" t="n">
        <v>251.568</v>
      </c>
      <c r="J921" s="2" t="n">
        <v>1785.312</v>
      </c>
      <c r="K921" s="2" t="inlineStr">
        <is>
          <t>VSS</t>
        </is>
      </c>
    </row>
    <row r="922">
      <c r="I922" s="2" t="n">
        <v>329.328</v>
      </c>
      <c r="J922" s="2" t="n">
        <v>1785.312</v>
      </c>
      <c r="K922" s="2" t="inlineStr">
        <is>
          <t>VSS</t>
        </is>
      </c>
    </row>
    <row r="923">
      <c r="I923" s="2" t="n">
        <v>407.088</v>
      </c>
      <c r="J923" s="2" t="n">
        <v>1785.312</v>
      </c>
      <c r="K923" s="2" t="inlineStr">
        <is>
          <t>TC_VDDQ</t>
        </is>
      </c>
    </row>
    <row r="924">
      <c r="I924" s="2" t="n">
        <v>484.848</v>
      </c>
      <c r="J924" s="2" t="n">
        <v>1785.312</v>
      </c>
      <c r="K924" s="2" t="inlineStr">
        <is>
          <t>VSS</t>
        </is>
      </c>
    </row>
    <row r="925">
      <c r="I925" s="2" t="n">
        <v>562.6079999999999</v>
      </c>
      <c r="J925" s="2" t="n">
        <v>1785.312</v>
      </c>
      <c r="K925" s="2" t="inlineStr">
        <is>
          <t>VDD</t>
        </is>
      </c>
    </row>
    <row r="926">
      <c r="I926" s="2" t="n">
        <v>640.3680000000001</v>
      </c>
      <c r="J926" s="2" t="n">
        <v>1785.312</v>
      </c>
      <c r="K926" s="2" t="inlineStr">
        <is>
          <t>VSS</t>
        </is>
      </c>
    </row>
    <row r="927">
      <c r="I927" s="2" t="n">
        <v>718.128</v>
      </c>
      <c r="J927" s="2" t="n">
        <v>1785.312</v>
      </c>
      <c r="K927" s="2" t="inlineStr">
        <is>
          <t>TC_VDDQ</t>
        </is>
      </c>
    </row>
    <row r="928">
      <c r="I928" s="2" t="n">
        <v>795.888</v>
      </c>
      <c r="J928" s="2" t="n">
        <v>1785.312</v>
      </c>
      <c r="K928" s="2" t="inlineStr">
        <is>
          <t>VSS</t>
        </is>
      </c>
    </row>
    <row r="929">
      <c r="I929" s="2" t="n">
        <v>873.648</v>
      </c>
      <c r="J929" s="2" t="n">
        <v>1785.312</v>
      </c>
      <c r="K929" s="2" t="inlineStr">
        <is>
          <t>VDD</t>
        </is>
      </c>
    </row>
    <row r="930">
      <c r="I930" s="2" t="n">
        <v>951.408</v>
      </c>
      <c r="J930" s="2" t="n">
        <v>1785.312</v>
      </c>
      <c r="K930" s="2" t="inlineStr">
        <is>
          <t>VDD</t>
        </is>
      </c>
    </row>
    <row r="931">
      <c r="I931" s="2" t="n">
        <v>1029.168</v>
      </c>
      <c r="J931" s="2" t="n">
        <v>1785.312</v>
      </c>
      <c r="K931" s="2" t="inlineStr">
        <is>
          <t>VDD</t>
        </is>
      </c>
    </row>
    <row r="932">
      <c r="I932" s="2" t="n">
        <v>1106.928</v>
      </c>
      <c r="J932" s="2" t="n">
        <v>1785.312</v>
      </c>
      <c r="K932" s="2" t="inlineStr">
        <is>
          <t>VDD</t>
        </is>
      </c>
    </row>
    <row r="933">
      <c r="I933" s="2" t="n">
        <v>1184.688</v>
      </c>
      <c r="J933" s="2" t="n">
        <v>1785.312</v>
      </c>
      <c r="K933" s="2" t="inlineStr">
        <is>
          <t>VDD</t>
        </is>
      </c>
    </row>
    <row r="934">
      <c r="I934" s="2" t="n">
        <v>1262.448</v>
      </c>
      <c r="J934" s="2" t="n">
        <v>1785.312</v>
      </c>
      <c r="K934" s="2" t="inlineStr">
        <is>
          <t>VDD</t>
        </is>
      </c>
    </row>
    <row r="935">
      <c r="I935" s="2" t="n">
        <v>1340.208</v>
      </c>
      <c r="J935" s="2" t="n">
        <v>1785.312</v>
      </c>
      <c r="K935" s="2" t="inlineStr">
        <is>
          <t>VDD</t>
        </is>
      </c>
    </row>
    <row r="936">
      <c r="I936" s="2" t="n">
        <v>1417.968</v>
      </c>
      <c r="J936" s="2" t="n">
        <v>1785.312</v>
      </c>
      <c r="K936" s="2" t="inlineStr">
        <is>
          <t>VDD</t>
        </is>
      </c>
    </row>
    <row r="937">
      <c r="I937" s="2" t="n">
        <v>1495.728</v>
      </c>
      <c r="J937" s="2" t="n">
        <v>1785.312</v>
      </c>
      <c r="K937" s="2" t="inlineStr">
        <is>
          <t>VSS</t>
        </is>
      </c>
    </row>
    <row r="938">
      <c r="I938" s="2" t="n">
        <v>1573.488</v>
      </c>
      <c r="J938" s="2" t="n">
        <v>1785.312</v>
      </c>
      <c r="K938" s="2" t="inlineStr">
        <is>
          <t>TC_VDDQ</t>
        </is>
      </c>
    </row>
    <row r="939">
      <c r="I939" s="2" t="n">
        <v>1651.248</v>
      </c>
      <c r="J939" s="2" t="n">
        <v>1785.312</v>
      </c>
      <c r="K939" s="2" t="inlineStr">
        <is>
          <t>VSS</t>
        </is>
      </c>
    </row>
    <row r="940">
      <c r="I940" s="2" t="n">
        <v>1729.008</v>
      </c>
      <c r="J940" s="2" t="n">
        <v>1785.312</v>
      </c>
      <c r="K940" s="2" t="inlineStr">
        <is>
          <t>VDD</t>
        </is>
      </c>
    </row>
    <row r="941">
      <c r="I941" s="2" t="n">
        <v>1806.768</v>
      </c>
      <c r="J941" s="2" t="n">
        <v>1785.312</v>
      </c>
      <c r="K941" s="2" t="inlineStr">
        <is>
          <t>VSS</t>
        </is>
      </c>
    </row>
    <row r="942">
      <c r="I942" s="2" t="n">
        <v>1884.528</v>
      </c>
      <c r="J942" s="2" t="n">
        <v>1785.312</v>
      </c>
      <c r="K942" s="2" t="inlineStr">
        <is>
          <t>TC_VDDQ</t>
        </is>
      </c>
    </row>
    <row r="943">
      <c r="I943" s="2" t="n">
        <v>1962.288</v>
      </c>
      <c r="J943" s="2" t="n">
        <v>1785.312</v>
      </c>
      <c r="K943" s="2" t="inlineStr">
        <is>
          <t>VSS</t>
        </is>
      </c>
    </row>
    <row r="944">
      <c r="I944" s="2" t="n">
        <v>2040.048</v>
      </c>
      <c r="J944" s="2" t="n">
        <v>1785.312</v>
      </c>
      <c r="K944" s="2" t="inlineStr">
        <is>
          <t>VDD</t>
        </is>
      </c>
    </row>
    <row r="945">
      <c r="I945" s="2" t="n">
        <v>2117.808</v>
      </c>
      <c r="J945" s="2" t="n">
        <v>1785.312</v>
      </c>
      <c r="K945" s="2" t="inlineStr">
        <is>
          <t>VDD</t>
        </is>
      </c>
    </row>
    <row r="946">
      <c r="I946" s="2" t="n">
        <v>2195.568</v>
      </c>
      <c r="J946" s="2" t="n">
        <v>1785.312</v>
      </c>
      <c r="K946" s="2" t="inlineStr">
        <is>
          <t>VDD</t>
        </is>
      </c>
    </row>
    <row r="947">
      <c r="I947" s="2" t="n">
        <v>2273.328</v>
      </c>
      <c r="J947" s="2" t="n">
        <v>1785.312</v>
      </c>
      <c r="K947" s="2" t="inlineStr">
        <is>
          <t>VDD</t>
        </is>
      </c>
    </row>
    <row r="948">
      <c r="I948" s="2" t="n">
        <v>2351.088</v>
      </c>
      <c r="J948" s="2" t="n">
        <v>1785.312</v>
      </c>
      <c r="K948" s="2" t="inlineStr">
        <is>
          <t>VDD</t>
        </is>
      </c>
    </row>
    <row r="949">
      <c r="I949" s="2" t="n">
        <v>2428.848</v>
      </c>
      <c r="J949" s="2" t="n">
        <v>1785.312</v>
      </c>
      <c r="K949" s="2" t="inlineStr">
        <is>
          <t>VDD</t>
        </is>
      </c>
    </row>
    <row r="950">
      <c r="I950" s="2" t="n">
        <v>2506.608</v>
      </c>
      <c r="J950" s="2" t="n">
        <v>1785.312</v>
      </c>
      <c r="K950" s="2" t="inlineStr">
        <is>
          <t>VDD</t>
        </is>
      </c>
    </row>
    <row r="951">
      <c r="I951" s="2" t="n">
        <v>2584.368</v>
      </c>
      <c r="J951" s="2" t="n">
        <v>1785.312</v>
      </c>
      <c r="K951" s="2" t="inlineStr">
        <is>
          <t>VDD</t>
        </is>
      </c>
    </row>
    <row r="952">
      <c r="I952" s="2" t="n">
        <v>2662.128</v>
      </c>
      <c r="J952" s="2" t="n">
        <v>1785.312</v>
      </c>
      <c r="K952" s="2" t="inlineStr">
        <is>
          <t>VSS</t>
        </is>
      </c>
    </row>
    <row r="953">
      <c r="I953" s="2" t="n">
        <v>2739.888</v>
      </c>
      <c r="J953" s="2" t="n">
        <v>1785.312</v>
      </c>
      <c r="K953" s="2" t="inlineStr">
        <is>
          <t>TC_VDDQ</t>
        </is>
      </c>
    </row>
    <row r="954">
      <c r="I954" s="2" t="n">
        <v>2817.648</v>
      </c>
      <c r="J954" s="2" t="n">
        <v>1785.312</v>
      </c>
      <c r="K954" s="2" t="inlineStr">
        <is>
          <t>VSS</t>
        </is>
      </c>
    </row>
    <row r="955">
      <c r="I955" s="2" t="n">
        <v>2895.408</v>
      </c>
      <c r="J955" s="2" t="n">
        <v>1785.312</v>
      </c>
      <c r="K955" s="2" t="inlineStr">
        <is>
          <t>VDD</t>
        </is>
      </c>
    </row>
    <row r="956">
      <c r="I956" s="2" t="n">
        <v>2973.16800000001</v>
      </c>
      <c r="J956" s="2" t="n">
        <v>1785.312</v>
      </c>
      <c r="K956" s="2" t="inlineStr">
        <is>
          <t>VSS</t>
        </is>
      </c>
    </row>
    <row r="957">
      <c r="I957" s="2" t="n">
        <v>3050.92800000001</v>
      </c>
      <c r="J957" s="2" t="n">
        <v>1785.312</v>
      </c>
      <c r="K957" s="2" t="inlineStr">
        <is>
          <t>TC_VDDQ</t>
        </is>
      </c>
    </row>
    <row r="958">
      <c r="I958" s="2" t="n">
        <v>3128.68800000001</v>
      </c>
      <c r="J958" s="2" t="n">
        <v>1785.312</v>
      </c>
      <c r="K958" s="2" t="inlineStr">
        <is>
          <t>VSS</t>
        </is>
      </c>
    </row>
    <row r="959">
      <c r="I959" s="2" t="n">
        <v>3206.44800000001</v>
      </c>
      <c r="J959" s="2" t="n">
        <v>1785.312</v>
      </c>
      <c r="K959" s="2" t="inlineStr">
        <is>
          <t>VDD</t>
        </is>
      </c>
    </row>
    <row r="960">
      <c r="I960" s="2" t="n">
        <v>3284.20800000001</v>
      </c>
      <c r="J960" s="2" t="n">
        <v>1785.312</v>
      </c>
      <c r="K960" s="2" t="inlineStr">
        <is>
          <t>VDD</t>
        </is>
      </c>
    </row>
    <row r="961">
      <c r="I961" s="2" t="n">
        <v>3361.96800000001</v>
      </c>
      <c r="J961" s="2" t="n">
        <v>1785.312</v>
      </c>
      <c r="K961" s="2" t="inlineStr">
        <is>
          <t>VDD</t>
        </is>
      </c>
    </row>
    <row r="962">
      <c r="I962" s="2" t="n">
        <v>3439.72800000001</v>
      </c>
      <c r="J962" s="2" t="n">
        <v>1785.312</v>
      </c>
      <c r="K962" s="2" t="inlineStr">
        <is>
          <t>VDD</t>
        </is>
      </c>
    </row>
    <row r="963">
      <c r="I963" s="2" t="n">
        <v>3517.48800000001</v>
      </c>
      <c r="J963" s="2" t="n">
        <v>1785.312</v>
      </c>
      <c r="K963" s="2" t="inlineStr">
        <is>
          <t>VDD</t>
        </is>
      </c>
    </row>
    <row r="964">
      <c r="I964" s="2" t="n">
        <v>3595.24800000001</v>
      </c>
      <c r="J964" s="2" t="n">
        <v>1785.312</v>
      </c>
      <c r="K964" s="2" t="inlineStr">
        <is>
          <t>VDD</t>
        </is>
      </c>
    </row>
    <row r="965">
      <c r="I965" s="2" t="n">
        <v>3673.00800000001</v>
      </c>
      <c r="J965" s="2" t="n">
        <v>1785.312</v>
      </c>
      <c r="K965" s="2" t="inlineStr">
        <is>
          <t>VDD</t>
        </is>
      </c>
    </row>
    <row r="966">
      <c r="I966" s="2" t="n">
        <v>3750.76800000001</v>
      </c>
      <c r="J966" s="2" t="n">
        <v>1785.312</v>
      </c>
      <c r="K966" s="2" t="inlineStr">
        <is>
          <t>VDD</t>
        </is>
      </c>
    </row>
    <row r="967">
      <c r="I967" s="2" t="n">
        <v>3828.52800000001</v>
      </c>
      <c r="J967" s="2" t="n">
        <v>1785.312</v>
      </c>
      <c r="K967" s="2" t="inlineStr">
        <is>
          <t>VDD</t>
        </is>
      </c>
    </row>
    <row r="968">
      <c r="I968" s="2" t="n">
        <v>134.928</v>
      </c>
      <c r="J968" s="2" t="n">
        <v>1762.652</v>
      </c>
      <c r="K968" s="2" t="inlineStr">
        <is>
          <t>VSS</t>
        </is>
      </c>
    </row>
    <row r="969">
      <c r="I969" s="2" t="n">
        <v>212.688</v>
      </c>
      <c r="J969" s="2" t="n">
        <v>1762.652</v>
      </c>
      <c r="K969" s="2" t="inlineStr">
        <is>
          <t>VSS</t>
        </is>
      </c>
    </row>
    <row r="970">
      <c r="I970" s="2" t="n">
        <v>290.448</v>
      </c>
      <c r="J970" s="2" t="n">
        <v>1762.652</v>
      </c>
      <c r="K970" s="2" t="inlineStr">
        <is>
          <t>VSS</t>
        </is>
      </c>
    </row>
    <row r="971">
      <c r="I971" s="2" t="n">
        <v>368.208</v>
      </c>
      <c r="J971" s="2" t="n">
        <v>1762.652</v>
      </c>
      <c r="K971" s="2" t="inlineStr">
        <is>
          <t>VSS</t>
        </is>
      </c>
    </row>
    <row r="972">
      <c r="I972" s="2" t="n">
        <v>445.968</v>
      </c>
      <c r="J972" s="2" t="n">
        <v>1762.652</v>
      </c>
      <c r="K972" s="2" t="inlineStr">
        <is>
          <t>VSS</t>
        </is>
      </c>
    </row>
    <row r="973">
      <c r="I973" s="2" t="n">
        <v>523.728</v>
      </c>
      <c r="J973" s="2" t="n">
        <v>1762.652</v>
      </c>
      <c r="K973" s="2" t="inlineStr">
        <is>
          <t>VSS</t>
        </is>
      </c>
    </row>
    <row r="974">
      <c r="I974" s="2" t="n">
        <v>601.4880000000001</v>
      </c>
      <c r="J974" s="2" t="n">
        <v>1762.652</v>
      </c>
      <c r="K974" s="2" t="inlineStr">
        <is>
          <t>VSS</t>
        </is>
      </c>
    </row>
    <row r="975">
      <c r="I975" s="2" t="n">
        <v>679.248</v>
      </c>
      <c r="J975" s="2" t="n">
        <v>1762.652</v>
      </c>
      <c r="K975" s="2" t="inlineStr">
        <is>
          <t>VSS</t>
        </is>
      </c>
    </row>
    <row r="976">
      <c r="I976" s="2" t="n">
        <v>757.008</v>
      </c>
      <c r="J976" s="2" t="n">
        <v>1762.652</v>
      </c>
      <c r="K976" s="2" t="inlineStr">
        <is>
          <t>VSS</t>
        </is>
      </c>
    </row>
    <row r="977">
      <c r="I977" s="2" t="n">
        <v>834.768</v>
      </c>
      <c r="J977" s="2" t="n">
        <v>1762.652</v>
      </c>
      <c r="K977" s="2" t="inlineStr">
        <is>
          <t>VSS</t>
        </is>
      </c>
    </row>
    <row r="978">
      <c r="I978" s="2" t="n">
        <v>912.528</v>
      </c>
      <c r="J978" s="2" t="n">
        <v>1762.652</v>
      </c>
      <c r="K978" s="2" t="inlineStr">
        <is>
          <t>VSS</t>
        </is>
      </c>
    </row>
    <row r="979">
      <c r="I979" s="2" t="n">
        <v>990.288</v>
      </c>
      <c r="J979" s="2" t="n">
        <v>1762.652</v>
      </c>
      <c r="K979" s="2" t="inlineStr">
        <is>
          <t>VSS</t>
        </is>
      </c>
    </row>
    <row r="980">
      <c r="I980" s="2" t="n">
        <v>1068.048</v>
      </c>
      <c r="J980" s="2" t="n">
        <v>1762.652</v>
      </c>
      <c r="K980" s="2" t="inlineStr">
        <is>
          <t>VSS</t>
        </is>
      </c>
    </row>
    <row r="981">
      <c r="I981" s="2" t="n">
        <v>1145.808</v>
      </c>
      <c r="J981" s="2" t="n">
        <v>1762.652</v>
      </c>
      <c r="K981" s="2" t="inlineStr">
        <is>
          <t>VSS</t>
        </is>
      </c>
    </row>
    <row r="982">
      <c r="I982" s="2" t="n">
        <v>1223.568</v>
      </c>
      <c r="J982" s="2" t="n">
        <v>1762.652</v>
      </c>
      <c r="K982" s="2" t="inlineStr">
        <is>
          <t>VSS</t>
        </is>
      </c>
    </row>
    <row r="983">
      <c r="I983" s="2" t="n">
        <v>1301.328</v>
      </c>
      <c r="J983" s="2" t="n">
        <v>1762.652</v>
      </c>
      <c r="K983" s="2" t="inlineStr">
        <is>
          <t>VSS</t>
        </is>
      </c>
    </row>
    <row r="984">
      <c r="I984" s="2" t="n">
        <v>1379.088</v>
      </c>
      <c r="J984" s="2" t="n">
        <v>1762.652</v>
      </c>
      <c r="K984" s="2" t="inlineStr">
        <is>
          <t>VSS</t>
        </is>
      </c>
    </row>
    <row r="985">
      <c r="I985" s="2" t="n">
        <v>1456.848</v>
      </c>
      <c r="J985" s="2" t="n">
        <v>1762.652</v>
      </c>
      <c r="K985" s="2" t="inlineStr">
        <is>
          <t>VSS</t>
        </is>
      </c>
    </row>
    <row r="986">
      <c r="I986" s="2" t="n">
        <v>1534.608</v>
      </c>
      <c r="J986" s="2" t="n">
        <v>1762.652</v>
      </c>
      <c r="K986" s="2" t="inlineStr">
        <is>
          <t>VSS</t>
        </is>
      </c>
    </row>
    <row r="987">
      <c r="I987" s="2" t="n">
        <v>1612.368</v>
      </c>
      <c r="J987" s="2" t="n">
        <v>1762.652</v>
      </c>
      <c r="K987" s="2" t="inlineStr">
        <is>
          <t>VSS</t>
        </is>
      </c>
    </row>
    <row r="988">
      <c r="I988" s="2" t="n">
        <v>1690.128</v>
      </c>
      <c r="J988" s="2" t="n">
        <v>1762.652</v>
      </c>
      <c r="K988" s="2" t="inlineStr">
        <is>
          <t>VSS</t>
        </is>
      </c>
    </row>
    <row r="989">
      <c r="I989" s="2" t="n">
        <v>1767.888</v>
      </c>
      <c r="J989" s="2" t="n">
        <v>1762.652</v>
      </c>
      <c r="K989" s="2" t="inlineStr">
        <is>
          <t>VSS</t>
        </is>
      </c>
    </row>
    <row r="990">
      <c r="I990" s="2" t="n">
        <v>1845.648</v>
      </c>
      <c r="J990" s="2" t="n">
        <v>1762.652</v>
      </c>
      <c r="K990" s="2" t="inlineStr">
        <is>
          <t>VSS</t>
        </is>
      </c>
    </row>
    <row r="991">
      <c r="I991" s="2" t="n">
        <v>1923.408</v>
      </c>
      <c r="J991" s="2" t="n">
        <v>1762.652</v>
      </c>
      <c r="K991" s="2" t="inlineStr">
        <is>
          <t>VSS</t>
        </is>
      </c>
    </row>
    <row r="992">
      <c r="I992" s="2" t="n">
        <v>2001.168</v>
      </c>
      <c r="J992" s="2" t="n">
        <v>1762.652</v>
      </c>
      <c r="K992" s="2" t="inlineStr">
        <is>
          <t>VSS</t>
        </is>
      </c>
    </row>
    <row r="993">
      <c r="I993" s="2" t="n">
        <v>2078.928</v>
      </c>
      <c r="J993" s="2" t="n">
        <v>1762.652</v>
      </c>
      <c r="K993" s="2" t="inlineStr">
        <is>
          <t>VSS</t>
        </is>
      </c>
    </row>
    <row r="994">
      <c r="I994" s="2" t="n">
        <v>2156.688</v>
      </c>
      <c r="J994" s="2" t="n">
        <v>1762.652</v>
      </c>
      <c r="K994" s="2" t="inlineStr">
        <is>
          <t>VSS</t>
        </is>
      </c>
    </row>
    <row r="995">
      <c r="I995" s="2" t="n">
        <v>2234.448</v>
      </c>
      <c r="J995" s="2" t="n">
        <v>1762.652</v>
      </c>
      <c r="K995" s="2" t="inlineStr">
        <is>
          <t>VSS</t>
        </is>
      </c>
    </row>
    <row r="996">
      <c r="I996" s="2" t="n">
        <v>2312.208</v>
      </c>
      <c r="J996" s="2" t="n">
        <v>1762.652</v>
      </c>
      <c r="K996" s="2" t="inlineStr">
        <is>
          <t>VSS</t>
        </is>
      </c>
    </row>
    <row r="997">
      <c r="I997" s="2" t="n">
        <v>2389.968</v>
      </c>
      <c r="J997" s="2" t="n">
        <v>1762.652</v>
      </c>
      <c r="K997" s="2" t="inlineStr">
        <is>
          <t>VSS</t>
        </is>
      </c>
    </row>
    <row r="998">
      <c r="I998" s="2" t="n">
        <v>2467.728</v>
      </c>
      <c r="J998" s="2" t="n">
        <v>1762.652</v>
      </c>
      <c r="K998" s="2" t="inlineStr">
        <is>
          <t>VSS</t>
        </is>
      </c>
    </row>
    <row r="999">
      <c r="I999" s="2" t="n">
        <v>2545.488</v>
      </c>
      <c r="J999" s="2" t="n">
        <v>1762.652</v>
      </c>
      <c r="K999" s="2" t="inlineStr">
        <is>
          <t>VSS</t>
        </is>
      </c>
    </row>
    <row r="1000">
      <c r="I1000" s="2" t="n">
        <v>2623.248</v>
      </c>
      <c r="J1000" s="2" t="n">
        <v>1762.652</v>
      </c>
      <c r="K1000" s="2" t="inlineStr">
        <is>
          <t>VSS</t>
        </is>
      </c>
    </row>
    <row r="1001">
      <c r="I1001" s="2" t="n">
        <v>2701.008</v>
      </c>
      <c r="J1001" s="2" t="n">
        <v>1762.652</v>
      </c>
      <c r="K1001" s="2" t="inlineStr">
        <is>
          <t>VSS</t>
        </is>
      </c>
    </row>
    <row r="1002">
      <c r="I1002" s="2" t="n">
        <v>2778.768</v>
      </c>
      <c r="J1002" s="2" t="n">
        <v>1762.652</v>
      </c>
      <c r="K1002" s="2" t="inlineStr">
        <is>
          <t>VSS</t>
        </is>
      </c>
    </row>
    <row r="1003">
      <c r="I1003" s="2" t="n">
        <v>2856.528</v>
      </c>
      <c r="J1003" s="2" t="n">
        <v>1762.652</v>
      </c>
      <c r="K1003" s="2" t="inlineStr">
        <is>
          <t>VSS</t>
        </is>
      </c>
    </row>
    <row r="1004">
      <c r="I1004" s="2" t="n">
        <v>2934.28800000001</v>
      </c>
      <c r="J1004" s="2" t="n">
        <v>1762.652</v>
      </c>
      <c r="K1004" s="2" t="inlineStr">
        <is>
          <t>VSS</t>
        </is>
      </c>
    </row>
    <row r="1005">
      <c r="I1005" s="2" t="n">
        <v>3012.04800000001</v>
      </c>
      <c r="J1005" s="2" t="n">
        <v>1762.652</v>
      </c>
      <c r="K1005" s="2" t="inlineStr">
        <is>
          <t>VSS</t>
        </is>
      </c>
    </row>
    <row r="1006">
      <c r="I1006" s="2" t="n">
        <v>3089.80800000001</v>
      </c>
      <c r="J1006" s="2" t="n">
        <v>1762.652</v>
      </c>
      <c r="K1006" s="2" t="inlineStr">
        <is>
          <t>VSS</t>
        </is>
      </c>
    </row>
    <row r="1007">
      <c r="I1007" s="2" t="n">
        <v>3167.56800000001</v>
      </c>
      <c r="J1007" s="2" t="n">
        <v>1762.652</v>
      </c>
      <c r="K1007" s="2" t="inlineStr">
        <is>
          <t>VSS</t>
        </is>
      </c>
    </row>
    <row r="1008">
      <c r="I1008" s="2" t="n">
        <v>3245.32800000001</v>
      </c>
      <c r="J1008" s="2" t="n">
        <v>1762.652</v>
      </c>
      <c r="K1008" s="2" t="inlineStr">
        <is>
          <t>VSS</t>
        </is>
      </c>
    </row>
    <row r="1009">
      <c r="I1009" s="2" t="n">
        <v>3323.08800000001</v>
      </c>
      <c r="J1009" s="2" t="n">
        <v>1762.652</v>
      </c>
      <c r="K1009" s="2" t="inlineStr">
        <is>
          <t>VSS</t>
        </is>
      </c>
    </row>
    <row r="1010">
      <c r="I1010" s="2" t="n">
        <v>3400.84800000001</v>
      </c>
      <c r="J1010" s="2" t="n">
        <v>1762.652</v>
      </c>
      <c r="K1010" s="2" t="inlineStr">
        <is>
          <t>VSS</t>
        </is>
      </c>
    </row>
    <row r="1011">
      <c r="I1011" s="2" t="n">
        <v>3478.60800000001</v>
      </c>
      <c r="J1011" s="2" t="n">
        <v>1762.652</v>
      </c>
      <c r="K1011" s="2" t="inlineStr">
        <is>
          <t>VSS</t>
        </is>
      </c>
    </row>
    <row r="1012">
      <c r="I1012" s="2" t="n">
        <v>3556.36800000001</v>
      </c>
      <c r="J1012" s="2" t="n">
        <v>1762.652</v>
      </c>
      <c r="K1012" s="2" t="inlineStr">
        <is>
          <t>VSS</t>
        </is>
      </c>
    </row>
    <row r="1013">
      <c r="I1013" s="2" t="n">
        <v>3634.12800000001</v>
      </c>
      <c r="J1013" s="2" t="n">
        <v>1762.652</v>
      </c>
      <c r="K1013" s="2" t="inlineStr">
        <is>
          <t>VSS</t>
        </is>
      </c>
    </row>
    <row r="1014">
      <c r="I1014" s="2" t="n">
        <v>3711.88800000001</v>
      </c>
      <c r="J1014" s="2" t="n">
        <v>1762.652</v>
      </c>
      <c r="K1014" s="2" t="inlineStr">
        <is>
          <t>VSS</t>
        </is>
      </c>
    </row>
    <row r="1015">
      <c r="I1015" s="2" t="n">
        <v>3789.64800000001</v>
      </c>
      <c r="J1015" s="2" t="n">
        <v>1762.652</v>
      </c>
      <c r="K1015" s="2" t="inlineStr">
        <is>
          <t>VSS</t>
        </is>
      </c>
    </row>
    <row r="1016">
      <c r="I1016" s="2" t="n">
        <v>96.048</v>
      </c>
      <c r="J1016" s="2" t="n">
        <v>1739.992</v>
      </c>
      <c r="K1016" s="2" t="inlineStr">
        <is>
          <t>VSS</t>
        </is>
      </c>
    </row>
    <row r="1017">
      <c r="I1017" s="2" t="n">
        <v>173.808</v>
      </c>
      <c r="J1017" s="2" t="n">
        <v>1739.992</v>
      </c>
      <c r="K1017" s="2" t="inlineStr">
        <is>
          <t>VSS</t>
        </is>
      </c>
    </row>
    <row r="1018">
      <c r="I1018" s="2" t="n">
        <v>251.568</v>
      </c>
      <c r="J1018" s="2" t="n">
        <v>1739.992</v>
      </c>
      <c r="K1018" s="2" t="inlineStr">
        <is>
          <t>VSS</t>
        </is>
      </c>
    </row>
    <row r="1019">
      <c r="I1019" s="2" t="n">
        <v>329.328</v>
      </c>
      <c r="J1019" s="2" t="n">
        <v>1739.992</v>
      </c>
      <c r="K1019" s="2" t="inlineStr">
        <is>
          <t>VDD</t>
        </is>
      </c>
    </row>
    <row r="1020">
      <c r="I1020" s="2" t="n">
        <v>407.088</v>
      </c>
      <c r="J1020" s="2" t="n">
        <v>1739.992</v>
      </c>
      <c r="K1020" s="2" t="inlineStr">
        <is>
          <t>VDD</t>
        </is>
      </c>
    </row>
    <row r="1021">
      <c r="I1021" s="2" t="n">
        <v>484.848</v>
      </c>
      <c r="J1021" s="2" t="n">
        <v>1739.992</v>
      </c>
      <c r="K1021" s="2" t="inlineStr">
        <is>
          <t>VDD</t>
        </is>
      </c>
    </row>
    <row r="1022">
      <c r="I1022" s="2" t="n">
        <v>562.6079999999999</v>
      </c>
      <c r="J1022" s="2" t="n">
        <v>1739.992</v>
      </c>
      <c r="K1022" s="2" t="inlineStr">
        <is>
          <t>VDD</t>
        </is>
      </c>
    </row>
    <row r="1023">
      <c r="I1023" s="2" t="n">
        <v>640.3680000000001</v>
      </c>
      <c r="J1023" s="2" t="n">
        <v>1739.992</v>
      </c>
      <c r="K1023" s="2" t="inlineStr">
        <is>
          <t>VDD</t>
        </is>
      </c>
    </row>
    <row r="1024">
      <c r="I1024" s="2" t="n">
        <v>718.128</v>
      </c>
      <c r="J1024" s="2" t="n">
        <v>1739.992</v>
      </c>
      <c r="K1024" s="2" t="inlineStr">
        <is>
          <t>VDD</t>
        </is>
      </c>
    </row>
    <row r="1025">
      <c r="I1025" s="2" t="n">
        <v>795.888</v>
      </c>
      <c r="J1025" s="2" t="n">
        <v>1739.992</v>
      </c>
      <c r="K1025" s="2" t="inlineStr">
        <is>
          <t>VDD</t>
        </is>
      </c>
    </row>
    <row r="1026">
      <c r="I1026" s="2" t="n">
        <v>873.648</v>
      </c>
      <c r="J1026" s="2" t="n">
        <v>1739.992</v>
      </c>
      <c r="K1026" s="2" t="inlineStr">
        <is>
          <t>VDD</t>
        </is>
      </c>
    </row>
    <row r="1027">
      <c r="I1027" s="2" t="n">
        <v>951.408</v>
      </c>
      <c r="J1027" s="2" t="n">
        <v>1739.992</v>
      </c>
      <c r="K1027" s="2" t="inlineStr">
        <is>
          <t>VDD</t>
        </is>
      </c>
    </row>
    <row r="1028">
      <c r="I1028" s="2" t="n">
        <v>1029.168</v>
      </c>
      <c r="J1028" s="2" t="n">
        <v>1739.992</v>
      </c>
      <c r="K1028" s="2" t="inlineStr">
        <is>
          <t>VDD</t>
        </is>
      </c>
    </row>
    <row r="1029">
      <c r="I1029" s="2" t="n">
        <v>1106.928</v>
      </c>
      <c r="J1029" s="2" t="n">
        <v>1739.992</v>
      </c>
      <c r="K1029" s="2" t="inlineStr">
        <is>
          <t>VDD</t>
        </is>
      </c>
    </row>
    <row r="1030">
      <c r="I1030" s="2" t="n">
        <v>1184.688</v>
      </c>
      <c r="J1030" s="2" t="n">
        <v>1739.992</v>
      </c>
      <c r="K1030" s="2" t="inlineStr">
        <is>
          <t>VDD</t>
        </is>
      </c>
    </row>
    <row r="1031">
      <c r="I1031" s="2" t="n">
        <v>1262.448</v>
      </c>
      <c r="J1031" s="2" t="n">
        <v>1739.992</v>
      </c>
      <c r="K1031" s="2" t="inlineStr">
        <is>
          <t>VDD</t>
        </is>
      </c>
    </row>
    <row r="1032">
      <c r="I1032" s="2" t="n">
        <v>1340.208</v>
      </c>
      <c r="J1032" s="2" t="n">
        <v>1739.992</v>
      </c>
      <c r="K1032" s="2" t="inlineStr">
        <is>
          <t>VDD</t>
        </is>
      </c>
    </row>
    <row r="1033">
      <c r="I1033" s="2" t="n">
        <v>1417.968</v>
      </c>
      <c r="J1033" s="2" t="n">
        <v>1739.992</v>
      </c>
      <c r="K1033" s="2" t="inlineStr">
        <is>
          <t>VDD</t>
        </is>
      </c>
    </row>
    <row r="1034">
      <c r="I1034" s="2" t="n">
        <v>1495.728</v>
      </c>
      <c r="J1034" s="2" t="n">
        <v>1739.992</v>
      </c>
      <c r="K1034" s="2" t="inlineStr">
        <is>
          <t>VDD</t>
        </is>
      </c>
    </row>
    <row r="1035">
      <c r="I1035" s="2" t="n">
        <v>1573.488</v>
      </c>
      <c r="J1035" s="2" t="n">
        <v>1739.992</v>
      </c>
      <c r="K1035" s="2" t="inlineStr">
        <is>
          <t>VDD</t>
        </is>
      </c>
    </row>
    <row r="1036">
      <c r="I1036" s="2" t="n">
        <v>1651.248</v>
      </c>
      <c r="J1036" s="2" t="n">
        <v>1739.992</v>
      </c>
      <c r="K1036" s="2" t="inlineStr">
        <is>
          <t>VDD</t>
        </is>
      </c>
    </row>
    <row r="1037">
      <c r="I1037" s="2" t="n">
        <v>1729.008</v>
      </c>
      <c r="J1037" s="2" t="n">
        <v>1739.992</v>
      </c>
      <c r="K1037" s="2" t="inlineStr">
        <is>
          <t>VDD</t>
        </is>
      </c>
    </row>
    <row r="1038">
      <c r="I1038" s="2" t="n">
        <v>1806.768</v>
      </c>
      <c r="J1038" s="2" t="n">
        <v>1739.992</v>
      </c>
      <c r="K1038" s="2" t="inlineStr">
        <is>
          <t>VDD</t>
        </is>
      </c>
    </row>
    <row r="1039">
      <c r="I1039" s="2" t="n">
        <v>1884.528</v>
      </c>
      <c r="J1039" s="2" t="n">
        <v>1739.992</v>
      </c>
      <c r="K1039" s="2" t="inlineStr">
        <is>
          <t>VDD</t>
        </is>
      </c>
    </row>
    <row r="1040">
      <c r="I1040" s="2" t="n">
        <v>1962.288</v>
      </c>
      <c r="J1040" s="2" t="n">
        <v>1739.992</v>
      </c>
      <c r="K1040" s="2" t="inlineStr">
        <is>
          <t>VDD</t>
        </is>
      </c>
    </row>
    <row r="1041">
      <c r="I1041" s="2" t="n">
        <v>2040.048</v>
      </c>
      <c r="J1041" s="2" t="n">
        <v>1739.992</v>
      </c>
      <c r="K1041" s="2" t="inlineStr">
        <is>
          <t>VDD</t>
        </is>
      </c>
    </row>
    <row r="1042">
      <c r="I1042" s="2" t="n">
        <v>2117.808</v>
      </c>
      <c r="J1042" s="2" t="n">
        <v>1739.992</v>
      </c>
      <c r="K1042" s="2" t="inlineStr">
        <is>
          <t>VDD</t>
        </is>
      </c>
    </row>
    <row r="1043">
      <c r="I1043" s="2" t="n">
        <v>2195.568</v>
      </c>
      <c r="J1043" s="2" t="n">
        <v>1739.992</v>
      </c>
      <c r="K1043" s="2" t="inlineStr">
        <is>
          <t>VDD</t>
        </is>
      </c>
    </row>
    <row r="1044">
      <c r="I1044" s="2" t="n">
        <v>2273.328</v>
      </c>
      <c r="J1044" s="2" t="n">
        <v>1739.992</v>
      </c>
      <c r="K1044" s="2" t="inlineStr">
        <is>
          <t>VDD</t>
        </is>
      </c>
    </row>
    <row r="1045">
      <c r="I1045" s="2" t="n">
        <v>2351.088</v>
      </c>
      <c r="J1045" s="2" t="n">
        <v>1739.992</v>
      </c>
      <c r="K1045" s="2" t="inlineStr">
        <is>
          <t>VDD</t>
        </is>
      </c>
    </row>
    <row r="1046">
      <c r="I1046" s="2" t="n">
        <v>2428.848</v>
      </c>
      <c r="J1046" s="2" t="n">
        <v>1739.992</v>
      </c>
      <c r="K1046" s="2" t="inlineStr">
        <is>
          <t>VDD</t>
        </is>
      </c>
    </row>
    <row r="1047">
      <c r="I1047" s="2" t="n">
        <v>2506.608</v>
      </c>
      <c r="J1047" s="2" t="n">
        <v>1739.992</v>
      </c>
      <c r="K1047" s="2" t="inlineStr">
        <is>
          <t>VDD</t>
        </is>
      </c>
    </row>
    <row r="1048">
      <c r="I1048" s="2" t="n">
        <v>2584.368</v>
      </c>
      <c r="J1048" s="2" t="n">
        <v>1739.992</v>
      </c>
      <c r="K1048" s="2" t="inlineStr">
        <is>
          <t>VDD</t>
        </is>
      </c>
    </row>
    <row r="1049">
      <c r="I1049" s="2" t="n">
        <v>2662.128</v>
      </c>
      <c r="J1049" s="2" t="n">
        <v>1739.992</v>
      </c>
      <c r="K1049" s="2" t="inlineStr">
        <is>
          <t>VDD</t>
        </is>
      </c>
    </row>
    <row r="1050">
      <c r="I1050" s="2" t="n">
        <v>2739.888</v>
      </c>
      <c r="J1050" s="2" t="n">
        <v>1739.992</v>
      </c>
      <c r="K1050" s="2" t="inlineStr">
        <is>
          <t>VDD</t>
        </is>
      </c>
    </row>
    <row r="1051">
      <c r="I1051" s="2" t="n">
        <v>2817.648</v>
      </c>
      <c r="J1051" s="2" t="n">
        <v>1739.992</v>
      </c>
      <c r="K1051" s="2" t="inlineStr">
        <is>
          <t>VDD</t>
        </is>
      </c>
    </row>
    <row r="1052">
      <c r="I1052" s="2" t="n">
        <v>2895.408</v>
      </c>
      <c r="J1052" s="2" t="n">
        <v>1739.992</v>
      </c>
      <c r="K1052" s="2" t="inlineStr">
        <is>
          <t>VDD</t>
        </is>
      </c>
    </row>
    <row r="1053">
      <c r="I1053" s="2" t="n">
        <v>2973.16800000001</v>
      </c>
      <c r="J1053" s="2" t="n">
        <v>1739.992</v>
      </c>
      <c r="K1053" s="2" t="inlineStr">
        <is>
          <t>VDD</t>
        </is>
      </c>
    </row>
    <row r="1054">
      <c r="I1054" s="2" t="n">
        <v>3050.92800000001</v>
      </c>
      <c r="J1054" s="2" t="n">
        <v>1739.992</v>
      </c>
      <c r="K1054" s="2" t="inlineStr">
        <is>
          <t>VDD</t>
        </is>
      </c>
    </row>
    <row r="1055">
      <c r="I1055" s="2" t="n">
        <v>3128.68800000001</v>
      </c>
      <c r="J1055" s="2" t="n">
        <v>1739.992</v>
      </c>
      <c r="K1055" s="2" t="inlineStr">
        <is>
          <t>VDD</t>
        </is>
      </c>
    </row>
    <row r="1056">
      <c r="I1056" s="2" t="n">
        <v>3206.44800000001</v>
      </c>
      <c r="J1056" s="2" t="n">
        <v>1739.992</v>
      </c>
      <c r="K1056" s="2" t="inlineStr">
        <is>
          <t>VDD</t>
        </is>
      </c>
    </row>
    <row r="1057">
      <c r="I1057" s="2" t="n">
        <v>3284.20800000001</v>
      </c>
      <c r="J1057" s="2" t="n">
        <v>1739.992</v>
      </c>
      <c r="K1057" s="2" t="inlineStr">
        <is>
          <t>VDD</t>
        </is>
      </c>
    </row>
    <row r="1058">
      <c r="I1058" s="2" t="n">
        <v>3361.96800000001</v>
      </c>
      <c r="J1058" s="2" t="n">
        <v>1739.992</v>
      </c>
      <c r="K1058" s="2" t="inlineStr">
        <is>
          <t>VDD</t>
        </is>
      </c>
    </row>
    <row r="1059">
      <c r="I1059" s="2" t="n">
        <v>3439.72800000001</v>
      </c>
      <c r="J1059" s="2" t="n">
        <v>1739.992</v>
      </c>
      <c r="K1059" s="2" t="inlineStr">
        <is>
          <t>VDD</t>
        </is>
      </c>
    </row>
    <row r="1060">
      <c r="I1060" s="2" t="n">
        <v>3517.48800000001</v>
      </c>
      <c r="J1060" s="2" t="n">
        <v>1739.992</v>
      </c>
      <c r="K1060" s="2" t="inlineStr">
        <is>
          <t>VDD</t>
        </is>
      </c>
    </row>
    <row r="1061">
      <c r="I1061" s="2" t="n">
        <v>3595.24800000001</v>
      </c>
      <c r="J1061" s="2" t="n">
        <v>1739.992</v>
      </c>
      <c r="K1061" s="2" t="inlineStr">
        <is>
          <t>VDD</t>
        </is>
      </c>
    </row>
    <row r="1062">
      <c r="I1062" s="2" t="n">
        <v>3673.00800000001</v>
      </c>
      <c r="J1062" s="2" t="n">
        <v>1739.992</v>
      </c>
      <c r="K1062" s="2" t="inlineStr">
        <is>
          <t>VDD</t>
        </is>
      </c>
    </row>
    <row r="1063">
      <c r="I1063" s="2" t="n">
        <v>3750.76800000001</v>
      </c>
      <c r="J1063" s="2" t="n">
        <v>1739.992</v>
      </c>
      <c r="K1063" s="2" t="inlineStr">
        <is>
          <t>VDD</t>
        </is>
      </c>
    </row>
    <row r="1064">
      <c r="I1064" s="2" t="n">
        <v>3828.52800000001</v>
      </c>
      <c r="J1064" s="2" t="n">
        <v>1739.992</v>
      </c>
      <c r="K1064" s="2" t="inlineStr">
        <is>
          <t>VDD</t>
        </is>
      </c>
    </row>
    <row r="1065">
      <c r="I1065" s="2" t="n">
        <v>134.928</v>
      </c>
      <c r="J1065" s="2" t="n">
        <v>1717.332</v>
      </c>
      <c r="K1065" s="2" t="inlineStr">
        <is>
          <t>VSS</t>
        </is>
      </c>
    </row>
    <row r="1066">
      <c r="I1066" s="2" t="n">
        <v>212.688</v>
      </c>
      <c r="J1066" s="2" t="n">
        <v>1717.332</v>
      </c>
      <c r="K1066" s="2" t="inlineStr">
        <is>
          <t>VSS</t>
        </is>
      </c>
    </row>
    <row r="1067">
      <c r="I1067" s="2" t="n">
        <v>290.448</v>
      </c>
      <c r="J1067" s="2" t="n">
        <v>1717.332</v>
      </c>
      <c r="K1067" s="2" t="inlineStr">
        <is>
          <t>VSS</t>
        </is>
      </c>
    </row>
    <row r="1068">
      <c r="I1068" s="2" t="n">
        <v>368.208</v>
      </c>
      <c r="J1068" s="2" t="n">
        <v>1717.332</v>
      </c>
      <c r="K1068" s="2" t="inlineStr">
        <is>
          <t>VSS</t>
        </is>
      </c>
    </row>
    <row r="1069">
      <c r="I1069" s="2" t="n">
        <v>445.968</v>
      </c>
      <c r="J1069" s="2" t="n">
        <v>1717.332</v>
      </c>
      <c r="K1069" s="2" t="inlineStr">
        <is>
          <t>VSS</t>
        </is>
      </c>
    </row>
    <row r="1070">
      <c r="I1070" s="2" t="n">
        <v>523.728</v>
      </c>
      <c r="J1070" s="2" t="n">
        <v>1717.332</v>
      </c>
      <c r="K1070" s="2" t="inlineStr">
        <is>
          <t>VSS</t>
        </is>
      </c>
    </row>
    <row r="1071">
      <c r="I1071" s="2" t="n">
        <v>601.4880000000001</v>
      </c>
      <c r="J1071" s="2" t="n">
        <v>1717.332</v>
      </c>
      <c r="K1071" s="2" t="inlineStr">
        <is>
          <t>VSS</t>
        </is>
      </c>
    </row>
    <row r="1072">
      <c r="I1072" s="2" t="n">
        <v>679.248</v>
      </c>
      <c r="J1072" s="2" t="n">
        <v>1717.332</v>
      </c>
      <c r="K1072" s="2" t="inlineStr">
        <is>
          <t>VSS</t>
        </is>
      </c>
    </row>
    <row r="1073">
      <c r="I1073" s="2" t="n">
        <v>757.008</v>
      </c>
      <c r="J1073" s="2" t="n">
        <v>1717.332</v>
      </c>
      <c r="K1073" s="2" t="inlineStr">
        <is>
          <t>VSS</t>
        </is>
      </c>
    </row>
    <row r="1074">
      <c r="I1074" s="2" t="n">
        <v>834.768</v>
      </c>
      <c r="J1074" s="2" t="n">
        <v>1717.332</v>
      </c>
      <c r="K1074" s="2" t="inlineStr">
        <is>
          <t>VSS</t>
        </is>
      </c>
    </row>
    <row r="1075">
      <c r="I1075" s="2" t="n">
        <v>912.528</v>
      </c>
      <c r="J1075" s="2" t="n">
        <v>1717.332</v>
      </c>
      <c r="K1075" s="2" t="inlineStr">
        <is>
          <t>VSS</t>
        </is>
      </c>
    </row>
    <row r="1076">
      <c r="I1076" s="2" t="n">
        <v>990.288</v>
      </c>
      <c r="J1076" s="2" t="n">
        <v>1717.332</v>
      </c>
      <c r="K1076" s="2" t="inlineStr">
        <is>
          <t>VSS</t>
        </is>
      </c>
    </row>
    <row r="1077">
      <c r="I1077" s="2" t="n">
        <v>1068.048</v>
      </c>
      <c r="J1077" s="2" t="n">
        <v>1717.332</v>
      </c>
      <c r="K1077" s="2" t="inlineStr">
        <is>
          <t>VSS</t>
        </is>
      </c>
    </row>
    <row r="1078">
      <c r="I1078" s="2" t="n">
        <v>1145.808</v>
      </c>
      <c r="J1078" s="2" t="n">
        <v>1717.332</v>
      </c>
      <c r="K1078" s="2" t="inlineStr">
        <is>
          <t>VSS</t>
        </is>
      </c>
    </row>
    <row r="1079">
      <c r="I1079" s="2" t="n">
        <v>1223.568</v>
      </c>
      <c r="J1079" s="2" t="n">
        <v>1717.332</v>
      </c>
      <c r="K1079" s="2" t="inlineStr">
        <is>
          <t>VSS</t>
        </is>
      </c>
    </row>
    <row r="1080">
      <c r="I1080" s="2" t="n">
        <v>1301.328</v>
      </c>
      <c r="J1080" s="2" t="n">
        <v>1717.332</v>
      </c>
      <c r="K1080" s="2" t="inlineStr">
        <is>
          <t>VSS</t>
        </is>
      </c>
    </row>
    <row r="1081">
      <c r="I1081" s="2" t="n">
        <v>1379.088</v>
      </c>
      <c r="J1081" s="2" t="n">
        <v>1717.332</v>
      </c>
      <c r="K1081" s="2" t="inlineStr">
        <is>
          <t>VSS</t>
        </is>
      </c>
    </row>
    <row r="1082">
      <c r="I1082" s="2" t="n">
        <v>1456.848</v>
      </c>
      <c r="J1082" s="2" t="n">
        <v>1717.332</v>
      </c>
      <c r="K1082" s="2" t="inlineStr">
        <is>
          <t>VSS</t>
        </is>
      </c>
    </row>
    <row r="1083">
      <c r="I1083" s="2" t="n">
        <v>1534.608</v>
      </c>
      <c r="J1083" s="2" t="n">
        <v>1717.332</v>
      </c>
      <c r="K1083" s="2" t="inlineStr">
        <is>
          <t>VSS</t>
        </is>
      </c>
    </row>
    <row r="1084">
      <c r="I1084" s="2" t="n">
        <v>1612.368</v>
      </c>
      <c r="J1084" s="2" t="n">
        <v>1717.332</v>
      </c>
      <c r="K1084" s="2" t="inlineStr">
        <is>
          <t>VSS</t>
        </is>
      </c>
    </row>
    <row r="1085">
      <c r="I1085" s="2" t="n">
        <v>1690.128</v>
      </c>
      <c r="J1085" s="2" t="n">
        <v>1717.332</v>
      </c>
      <c r="K1085" s="2" t="inlineStr">
        <is>
          <t>VSS</t>
        </is>
      </c>
    </row>
    <row r="1086">
      <c r="I1086" s="2" t="n">
        <v>1767.888</v>
      </c>
      <c r="J1086" s="2" t="n">
        <v>1717.332</v>
      </c>
      <c r="K1086" s="2" t="inlineStr">
        <is>
          <t>VSS</t>
        </is>
      </c>
    </row>
    <row r="1087">
      <c r="I1087" s="2" t="n">
        <v>1845.648</v>
      </c>
      <c r="J1087" s="2" t="n">
        <v>1717.332</v>
      </c>
      <c r="K1087" s="2" t="inlineStr">
        <is>
          <t>VSS</t>
        </is>
      </c>
    </row>
    <row r="1088">
      <c r="I1088" s="2" t="n">
        <v>1923.408</v>
      </c>
      <c r="J1088" s="2" t="n">
        <v>1717.332</v>
      </c>
      <c r="K1088" s="2" t="inlineStr">
        <is>
          <t>VSS</t>
        </is>
      </c>
    </row>
    <row r="1089">
      <c r="I1089" s="2" t="n">
        <v>2001.168</v>
      </c>
      <c r="J1089" s="2" t="n">
        <v>1717.332</v>
      </c>
      <c r="K1089" s="2" t="inlineStr">
        <is>
          <t>VSS</t>
        </is>
      </c>
    </row>
    <row r="1090">
      <c r="I1090" s="2" t="n">
        <v>2078.928</v>
      </c>
      <c r="J1090" s="2" t="n">
        <v>1717.332</v>
      </c>
      <c r="K1090" s="2" t="inlineStr">
        <is>
          <t>VSS</t>
        </is>
      </c>
    </row>
    <row r="1091">
      <c r="I1091" s="2" t="n">
        <v>2156.688</v>
      </c>
      <c r="J1091" s="2" t="n">
        <v>1717.332</v>
      </c>
      <c r="K1091" s="2" t="inlineStr">
        <is>
          <t>VSS</t>
        </is>
      </c>
    </row>
    <row r="1092">
      <c r="I1092" s="2" t="n">
        <v>2234.448</v>
      </c>
      <c r="J1092" s="2" t="n">
        <v>1717.332</v>
      </c>
      <c r="K1092" s="2" t="inlineStr">
        <is>
          <t>VSS</t>
        </is>
      </c>
    </row>
    <row r="1093">
      <c r="I1093" s="2" t="n">
        <v>2312.208</v>
      </c>
      <c r="J1093" s="2" t="n">
        <v>1717.332</v>
      </c>
      <c r="K1093" s="2" t="inlineStr">
        <is>
          <t>VSS</t>
        </is>
      </c>
    </row>
    <row r="1094">
      <c r="I1094" s="2" t="n">
        <v>2389.968</v>
      </c>
      <c r="J1094" s="2" t="n">
        <v>1717.332</v>
      </c>
      <c r="K1094" s="2" t="inlineStr">
        <is>
          <t>VSS</t>
        </is>
      </c>
    </row>
    <row r="1095">
      <c r="I1095" s="2" t="n">
        <v>2467.728</v>
      </c>
      <c r="J1095" s="2" t="n">
        <v>1717.332</v>
      </c>
      <c r="K1095" s="2" t="inlineStr">
        <is>
          <t>VSS</t>
        </is>
      </c>
    </row>
    <row r="1096">
      <c r="I1096" s="2" t="n">
        <v>2545.488</v>
      </c>
      <c r="J1096" s="2" t="n">
        <v>1717.332</v>
      </c>
      <c r="K1096" s="2" t="inlineStr">
        <is>
          <t>VSS</t>
        </is>
      </c>
    </row>
    <row r="1097">
      <c r="I1097" s="2" t="n">
        <v>2623.248</v>
      </c>
      <c r="J1097" s="2" t="n">
        <v>1717.332</v>
      </c>
      <c r="K1097" s="2" t="inlineStr">
        <is>
          <t>VSS</t>
        </is>
      </c>
    </row>
    <row r="1098">
      <c r="I1098" s="2" t="n">
        <v>2701.008</v>
      </c>
      <c r="J1098" s="2" t="n">
        <v>1717.332</v>
      </c>
      <c r="K1098" s="2" t="inlineStr">
        <is>
          <t>VSS</t>
        </is>
      </c>
    </row>
    <row r="1099">
      <c r="I1099" s="2" t="n">
        <v>2778.768</v>
      </c>
      <c r="J1099" s="2" t="n">
        <v>1717.332</v>
      </c>
      <c r="K1099" s="2" t="inlineStr">
        <is>
          <t>VSS</t>
        </is>
      </c>
    </row>
    <row r="1100">
      <c r="I1100" s="2" t="n">
        <v>2856.528</v>
      </c>
      <c r="J1100" s="2" t="n">
        <v>1717.332</v>
      </c>
      <c r="K1100" s="2" t="inlineStr">
        <is>
          <t>VSS</t>
        </is>
      </c>
    </row>
    <row r="1101">
      <c r="I1101" s="2" t="n">
        <v>2934.28800000001</v>
      </c>
      <c r="J1101" s="2" t="n">
        <v>1717.332</v>
      </c>
      <c r="K1101" s="2" t="inlineStr">
        <is>
          <t>VSS</t>
        </is>
      </c>
    </row>
    <row r="1102">
      <c r="I1102" s="2" t="n">
        <v>3012.04800000001</v>
      </c>
      <c r="J1102" s="2" t="n">
        <v>1717.332</v>
      </c>
      <c r="K1102" s="2" t="inlineStr">
        <is>
          <t>VSS</t>
        </is>
      </c>
    </row>
    <row r="1103">
      <c r="I1103" s="2" t="n">
        <v>3089.80800000001</v>
      </c>
      <c r="J1103" s="2" t="n">
        <v>1717.332</v>
      </c>
      <c r="K1103" s="2" t="inlineStr">
        <is>
          <t>VSS</t>
        </is>
      </c>
    </row>
    <row r="1104">
      <c r="I1104" s="2" t="n">
        <v>3167.56800000001</v>
      </c>
      <c r="J1104" s="2" t="n">
        <v>1717.332</v>
      </c>
      <c r="K1104" s="2" t="inlineStr">
        <is>
          <t>VSS</t>
        </is>
      </c>
    </row>
    <row r="1105">
      <c r="I1105" s="2" t="n">
        <v>3245.32800000001</v>
      </c>
      <c r="J1105" s="2" t="n">
        <v>1717.332</v>
      </c>
      <c r="K1105" s="2" t="inlineStr">
        <is>
          <t>VSS</t>
        </is>
      </c>
    </row>
    <row r="1106">
      <c r="I1106" s="2" t="n">
        <v>3323.08800000001</v>
      </c>
      <c r="J1106" s="2" t="n">
        <v>1717.332</v>
      </c>
      <c r="K1106" s="2" t="inlineStr">
        <is>
          <t>VSS</t>
        </is>
      </c>
    </row>
    <row r="1107">
      <c r="I1107" s="2" t="n">
        <v>3400.84800000001</v>
      </c>
      <c r="J1107" s="2" t="n">
        <v>1717.332</v>
      </c>
      <c r="K1107" s="2" t="inlineStr">
        <is>
          <t>VSS</t>
        </is>
      </c>
    </row>
    <row r="1108">
      <c r="I1108" s="2" t="n">
        <v>3478.60800000001</v>
      </c>
      <c r="J1108" s="2" t="n">
        <v>1717.332</v>
      </c>
      <c r="K1108" s="2" t="inlineStr">
        <is>
          <t>VSS</t>
        </is>
      </c>
    </row>
    <row r="1109">
      <c r="I1109" s="2" t="n">
        <v>3556.36800000001</v>
      </c>
      <c r="J1109" s="2" t="n">
        <v>1717.332</v>
      </c>
      <c r="K1109" s="2" t="inlineStr">
        <is>
          <t>VSS</t>
        </is>
      </c>
    </row>
    <row r="1110">
      <c r="I1110" s="2" t="n">
        <v>3634.12800000001</v>
      </c>
      <c r="J1110" s="2" t="n">
        <v>1717.332</v>
      </c>
      <c r="K1110" s="2" t="inlineStr">
        <is>
          <t>VSS</t>
        </is>
      </c>
    </row>
    <row r="1111">
      <c r="I1111" s="2" t="n">
        <v>3711.88800000001</v>
      </c>
      <c r="J1111" s="2" t="n">
        <v>1717.332</v>
      </c>
      <c r="K1111" s="2" t="inlineStr">
        <is>
          <t>VSS</t>
        </is>
      </c>
    </row>
    <row r="1112">
      <c r="I1112" s="2" t="n">
        <v>3789.64800000001</v>
      </c>
      <c r="J1112" s="2" t="n">
        <v>1717.332</v>
      </c>
      <c r="K1112" s="2" t="inlineStr">
        <is>
          <t>VSS</t>
        </is>
      </c>
    </row>
    <row r="1113">
      <c r="I1113" s="2" t="n">
        <v>96.048</v>
      </c>
      <c r="J1113" s="2" t="n">
        <v>1694.672</v>
      </c>
      <c r="K1113" s="2" t="inlineStr">
        <is>
          <t>VSS</t>
        </is>
      </c>
    </row>
    <row r="1114">
      <c r="I1114" s="2" t="n">
        <v>173.808</v>
      </c>
      <c r="J1114" s="2" t="n">
        <v>1694.672</v>
      </c>
      <c r="K1114" s="2" t="inlineStr">
        <is>
          <t>VSS</t>
        </is>
      </c>
    </row>
    <row r="1115">
      <c r="I1115" s="2" t="n">
        <v>251.568</v>
      </c>
      <c r="J1115" s="2" t="n">
        <v>1694.672</v>
      </c>
      <c r="K1115" s="2" t="inlineStr">
        <is>
          <t>VSS</t>
        </is>
      </c>
    </row>
    <row r="1116">
      <c r="I1116" s="2" t="n">
        <v>329.328</v>
      </c>
      <c r="J1116" s="2" t="n">
        <v>1694.672</v>
      </c>
      <c r="K1116" s="2" t="inlineStr">
        <is>
          <t>VDD</t>
        </is>
      </c>
    </row>
    <row r="1117">
      <c r="I1117" s="2" t="n">
        <v>407.088</v>
      </c>
      <c r="J1117" s="2" t="n">
        <v>1694.672</v>
      </c>
      <c r="K1117" s="2" t="inlineStr">
        <is>
          <t>VDD</t>
        </is>
      </c>
    </row>
    <row r="1118">
      <c r="I1118" s="2" t="n">
        <v>484.848</v>
      </c>
      <c r="J1118" s="2" t="n">
        <v>1694.672</v>
      </c>
      <c r="K1118" s="2" t="inlineStr">
        <is>
          <t>VDD</t>
        </is>
      </c>
    </row>
    <row r="1119">
      <c r="I1119" s="2" t="n">
        <v>562.6079999999999</v>
      </c>
      <c r="J1119" s="2" t="n">
        <v>1694.672</v>
      </c>
      <c r="K1119" s="2" t="inlineStr">
        <is>
          <t>VDD</t>
        </is>
      </c>
    </row>
    <row r="1120">
      <c r="I1120" s="2" t="n">
        <v>640.3680000000001</v>
      </c>
      <c r="J1120" s="2" t="n">
        <v>1694.672</v>
      </c>
      <c r="K1120" s="2" t="inlineStr">
        <is>
          <t>VDD</t>
        </is>
      </c>
    </row>
    <row r="1121">
      <c r="I1121" s="2" t="n">
        <v>718.128</v>
      </c>
      <c r="J1121" s="2" t="n">
        <v>1694.672</v>
      </c>
      <c r="K1121" s="2" t="inlineStr">
        <is>
          <t>VDD</t>
        </is>
      </c>
    </row>
    <row r="1122">
      <c r="I1122" s="2" t="n">
        <v>795.888</v>
      </c>
      <c r="J1122" s="2" t="n">
        <v>1694.672</v>
      </c>
      <c r="K1122" s="2" t="inlineStr">
        <is>
          <t>VDD</t>
        </is>
      </c>
    </row>
    <row r="1123">
      <c r="I1123" s="2" t="n">
        <v>873.648</v>
      </c>
      <c r="J1123" s="2" t="n">
        <v>1694.672</v>
      </c>
      <c r="K1123" s="2" t="inlineStr">
        <is>
          <t>VDD</t>
        </is>
      </c>
    </row>
    <row r="1124">
      <c r="I1124" s="2" t="n">
        <v>951.408</v>
      </c>
      <c r="J1124" s="2" t="n">
        <v>1694.672</v>
      </c>
      <c r="K1124" s="2" t="inlineStr">
        <is>
          <t>VDD</t>
        </is>
      </c>
    </row>
    <row r="1125">
      <c r="I1125" s="2" t="n">
        <v>1029.168</v>
      </c>
      <c r="J1125" s="2" t="n">
        <v>1694.672</v>
      </c>
      <c r="K1125" s="2" t="inlineStr">
        <is>
          <t>VDD</t>
        </is>
      </c>
    </row>
    <row r="1126">
      <c r="I1126" s="2" t="n">
        <v>1106.928</v>
      </c>
      <c r="J1126" s="2" t="n">
        <v>1694.672</v>
      </c>
      <c r="K1126" s="2" t="inlineStr">
        <is>
          <t>VDD</t>
        </is>
      </c>
    </row>
    <row r="1127">
      <c r="I1127" s="2" t="n">
        <v>1184.688</v>
      </c>
      <c r="J1127" s="2" t="n">
        <v>1694.672</v>
      </c>
      <c r="K1127" s="2" t="inlineStr">
        <is>
          <t>VDD</t>
        </is>
      </c>
    </row>
    <row r="1128">
      <c r="I1128" s="2" t="n">
        <v>1262.448</v>
      </c>
      <c r="J1128" s="2" t="n">
        <v>1694.672</v>
      </c>
      <c r="K1128" s="2" t="inlineStr">
        <is>
          <t>VDD</t>
        </is>
      </c>
    </row>
    <row r="1129">
      <c r="I1129" s="2" t="n">
        <v>1340.208</v>
      </c>
      <c r="J1129" s="2" t="n">
        <v>1694.672</v>
      </c>
      <c r="K1129" s="2" t="inlineStr">
        <is>
          <t>VDD</t>
        </is>
      </c>
    </row>
    <row r="1130">
      <c r="I1130" s="2" t="n">
        <v>1417.968</v>
      </c>
      <c r="J1130" s="2" t="n">
        <v>1694.672</v>
      </c>
      <c r="K1130" s="2" t="inlineStr">
        <is>
          <t>VDD</t>
        </is>
      </c>
    </row>
    <row r="1131">
      <c r="I1131" s="2" t="n">
        <v>1495.728</v>
      </c>
      <c r="J1131" s="2" t="n">
        <v>1694.672</v>
      </c>
      <c r="K1131" s="2" t="inlineStr">
        <is>
          <t>VDD</t>
        </is>
      </c>
    </row>
    <row r="1132">
      <c r="I1132" s="2" t="n">
        <v>1573.488</v>
      </c>
      <c r="J1132" s="2" t="n">
        <v>1694.672</v>
      </c>
      <c r="K1132" s="2" t="inlineStr">
        <is>
          <t>VDD</t>
        </is>
      </c>
    </row>
    <row r="1133">
      <c r="I1133" s="2" t="n">
        <v>1651.248</v>
      </c>
      <c r="J1133" s="2" t="n">
        <v>1694.672</v>
      </c>
      <c r="K1133" s="2" t="inlineStr">
        <is>
          <t>VDD</t>
        </is>
      </c>
    </row>
    <row r="1134">
      <c r="I1134" s="2" t="n">
        <v>1729.008</v>
      </c>
      <c r="J1134" s="2" t="n">
        <v>1694.672</v>
      </c>
      <c r="K1134" s="2" t="inlineStr">
        <is>
          <t>VDD</t>
        </is>
      </c>
    </row>
    <row r="1135">
      <c r="I1135" s="2" t="n">
        <v>1806.768</v>
      </c>
      <c r="J1135" s="2" t="n">
        <v>1694.672</v>
      </c>
      <c r="K1135" s="2" t="inlineStr">
        <is>
          <t>VDD</t>
        </is>
      </c>
    </row>
    <row r="1136">
      <c r="I1136" s="2" t="n">
        <v>1884.528</v>
      </c>
      <c r="J1136" s="2" t="n">
        <v>1694.672</v>
      </c>
      <c r="K1136" s="2" t="inlineStr">
        <is>
          <t>VDD</t>
        </is>
      </c>
    </row>
    <row r="1137">
      <c r="I1137" s="2" t="n">
        <v>1962.288</v>
      </c>
      <c r="J1137" s="2" t="n">
        <v>1694.672</v>
      </c>
      <c r="K1137" s="2" t="inlineStr">
        <is>
          <t>VDD</t>
        </is>
      </c>
    </row>
    <row r="1138">
      <c r="I1138" s="2" t="n">
        <v>2040.048</v>
      </c>
      <c r="J1138" s="2" t="n">
        <v>1694.672</v>
      </c>
      <c r="K1138" s="2" t="inlineStr">
        <is>
          <t>VDD</t>
        </is>
      </c>
    </row>
    <row r="1139">
      <c r="I1139" s="2" t="n">
        <v>2117.808</v>
      </c>
      <c r="J1139" s="2" t="n">
        <v>1694.672</v>
      </c>
      <c r="K1139" s="2" t="inlineStr">
        <is>
          <t>VDD</t>
        </is>
      </c>
    </row>
    <row r="1140">
      <c r="I1140" s="2" t="n">
        <v>2195.568</v>
      </c>
      <c r="J1140" s="2" t="n">
        <v>1694.672</v>
      </c>
      <c r="K1140" s="2" t="inlineStr">
        <is>
          <t>VDD</t>
        </is>
      </c>
    </row>
    <row r="1141">
      <c r="I1141" s="2" t="n">
        <v>2273.328</v>
      </c>
      <c r="J1141" s="2" t="n">
        <v>1694.672</v>
      </c>
      <c r="K1141" s="2" t="inlineStr">
        <is>
          <t>VDD</t>
        </is>
      </c>
    </row>
    <row r="1142">
      <c r="I1142" s="2" t="n">
        <v>2351.088</v>
      </c>
      <c r="J1142" s="2" t="n">
        <v>1694.672</v>
      </c>
      <c r="K1142" s="2" t="inlineStr">
        <is>
          <t>VDD</t>
        </is>
      </c>
    </row>
    <row r="1143">
      <c r="I1143" s="2" t="n">
        <v>2428.848</v>
      </c>
      <c r="J1143" s="2" t="n">
        <v>1694.672</v>
      </c>
      <c r="K1143" s="2" t="inlineStr">
        <is>
          <t>VDD</t>
        </is>
      </c>
    </row>
    <row r="1144">
      <c r="I1144" s="2" t="n">
        <v>2506.608</v>
      </c>
      <c r="J1144" s="2" t="n">
        <v>1694.672</v>
      </c>
      <c r="K1144" s="2" t="inlineStr">
        <is>
          <t>VDD</t>
        </is>
      </c>
    </row>
    <row r="1145">
      <c r="I1145" s="2" t="n">
        <v>2584.368</v>
      </c>
      <c r="J1145" s="2" t="n">
        <v>1694.672</v>
      </c>
      <c r="K1145" s="2" t="inlineStr">
        <is>
          <t>VDD</t>
        </is>
      </c>
    </row>
    <row r="1146">
      <c r="I1146" s="2" t="n">
        <v>2662.128</v>
      </c>
      <c r="J1146" s="2" t="n">
        <v>1694.672</v>
      </c>
      <c r="K1146" s="2" t="inlineStr">
        <is>
          <t>VDD</t>
        </is>
      </c>
    </row>
    <row r="1147">
      <c r="I1147" s="2" t="n">
        <v>2739.888</v>
      </c>
      <c r="J1147" s="2" t="n">
        <v>1694.672</v>
      </c>
      <c r="K1147" s="2" t="inlineStr">
        <is>
          <t>VDD</t>
        </is>
      </c>
    </row>
    <row r="1148">
      <c r="I1148" s="2" t="n">
        <v>2817.648</v>
      </c>
      <c r="J1148" s="2" t="n">
        <v>1694.672</v>
      </c>
      <c r="K1148" s="2" t="inlineStr">
        <is>
          <t>VDD</t>
        </is>
      </c>
    </row>
    <row r="1149">
      <c r="I1149" s="2" t="n">
        <v>2895.408</v>
      </c>
      <c r="J1149" s="2" t="n">
        <v>1694.672</v>
      </c>
      <c r="K1149" s="2" t="inlineStr">
        <is>
          <t>VDD</t>
        </is>
      </c>
    </row>
    <row r="1150">
      <c r="I1150" s="2" t="n">
        <v>2973.16800000001</v>
      </c>
      <c r="J1150" s="2" t="n">
        <v>1694.672</v>
      </c>
      <c r="K1150" s="2" t="inlineStr">
        <is>
          <t>VDD</t>
        </is>
      </c>
    </row>
    <row r="1151">
      <c r="I1151" s="2" t="n">
        <v>3050.92800000001</v>
      </c>
      <c r="J1151" s="2" t="n">
        <v>1694.672</v>
      </c>
      <c r="K1151" s="2" t="inlineStr">
        <is>
          <t>VDD</t>
        </is>
      </c>
    </row>
    <row r="1152">
      <c r="I1152" s="2" t="n">
        <v>3128.68800000001</v>
      </c>
      <c r="J1152" s="2" t="n">
        <v>1694.672</v>
      </c>
      <c r="K1152" s="2" t="inlineStr">
        <is>
          <t>VDD</t>
        </is>
      </c>
    </row>
    <row r="1153">
      <c r="I1153" s="2" t="n">
        <v>3206.44800000001</v>
      </c>
      <c r="J1153" s="2" t="n">
        <v>1694.672</v>
      </c>
      <c r="K1153" s="2" t="inlineStr">
        <is>
          <t>VDD</t>
        </is>
      </c>
    </row>
    <row r="1154">
      <c r="I1154" s="2" t="n">
        <v>3284.20800000001</v>
      </c>
      <c r="J1154" s="2" t="n">
        <v>1694.672</v>
      </c>
      <c r="K1154" s="2" t="inlineStr">
        <is>
          <t>VDD</t>
        </is>
      </c>
    </row>
    <row r="1155">
      <c r="I1155" s="2" t="n">
        <v>3361.96800000001</v>
      </c>
      <c r="J1155" s="2" t="n">
        <v>1694.672</v>
      </c>
      <c r="K1155" s="2" t="inlineStr">
        <is>
          <t>VDD</t>
        </is>
      </c>
    </row>
    <row r="1156">
      <c r="I1156" s="2" t="n">
        <v>3439.72800000001</v>
      </c>
      <c r="J1156" s="2" t="n">
        <v>1694.672</v>
      </c>
      <c r="K1156" s="2" t="inlineStr">
        <is>
          <t>VDD</t>
        </is>
      </c>
    </row>
    <row r="1157">
      <c r="I1157" s="2" t="n">
        <v>3517.48800000001</v>
      </c>
      <c r="J1157" s="2" t="n">
        <v>1694.672</v>
      </c>
      <c r="K1157" s="2" t="inlineStr">
        <is>
          <t>VDD</t>
        </is>
      </c>
    </row>
    <row r="1158">
      <c r="I1158" s="2" t="n">
        <v>3595.24800000001</v>
      </c>
      <c r="J1158" s="2" t="n">
        <v>1694.672</v>
      </c>
      <c r="K1158" s="2" t="inlineStr">
        <is>
          <t>VDD</t>
        </is>
      </c>
    </row>
    <row r="1159">
      <c r="I1159" s="2" t="n">
        <v>3673.00800000001</v>
      </c>
      <c r="J1159" s="2" t="n">
        <v>1694.672</v>
      </c>
      <c r="K1159" s="2" t="inlineStr">
        <is>
          <t>VDD</t>
        </is>
      </c>
    </row>
    <row r="1160">
      <c r="I1160" s="2" t="n">
        <v>3750.76800000001</v>
      </c>
      <c r="J1160" s="2" t="n">
        <v>1694.672</v>
      </c>
      <c r="K1160" s="2" t="inlineStr">
        <is>
          <t>VDD</t>
        </is>
      </c>
    </row>
    <row r="1161">
      <c r="I1161" s="2" t="n">
        <v>3828.52800000001</v>
      </c>
      <c r="J1161" s="2" t="n">
        <v>1694.672</v>
      </c>
      <c r="K1161" s="2" t="inlineStr">
        <is>
          <t>VDD</t>
        </is>
      </c>
    </row>
    <row r="1162">
      <c r="I1162" s="2" t="n">
        <v>134.928</v>
      </c>
      <c r="J1162" s="2" t="n">
        <v>1672.012</v>
      </c>
      <c r="K1162" s="2" t="inlineStr">
        <is>
          <t>VSS</t>
        </is>
      </c>
    </row>
    <row r="1163">
      <c r="I1163" s="2" t="n">
        <v>212.688</v>
      </c>
      <c r="J1163" s="2" t="n">
        <v>1672.012</v>
      </c>
      <c r="K1163" s="2" t="inlineStr">
        <is>
          <t>VSS</t>
        </is>
      </c>
    </row>
    <row r="1164">
      <c r="I1164" s="2" t="n">
        <v>290.448</v>
      </c>
      <c r="J1164" s="2" t="n">
        <v>1672.012</v>
      </c>
      <c r="K1164" s="2" t="inlineStr">
        <is>
          <t>VSS</t>
        </is>
      </c>
    </row>
    <row r="1165">
      <c r="I1165" s="2" t="n">
        <v>368.208</v>
      </c>
      <c r="J1165" s="2" t="n">
        <v>1672.012</v>
      </c>
      <c r="K1165" s="2" t="inlineStr">
        <is>
          <t>VSS</t>
        </is>
      </c>
    </row>
    <row r="1166">
      <c r="I1166" s="2" t="n">
        <v>445.968</v>
      </c>
      <c r="J1166" s="2" t="n">
        <v>1672.012</v>
      </c>
      <c r="K1166" s="2" t="inlineStr">
        <is>
          <t>VSS</t>
        </is>
      </c>
    </row>
    <row r="1167">
      <c r="I1167" s="2" t="n">
        <v>523.728</v>
      </c>
      <c r="J1167" s="2" t="n">
        <v>1672.012</v>
      </c>
      <c r="K1167" s="2" t="inlineStr">
        <is>
          <t>VSS</t>
        </is>
      </c>
    </row>
    <row r="1168">
      <c r="I1168" s="2" t="n">
        <v>601.4880000000001</v>
      </c>
      <c r="J1168" s="2" t="n">
        <v>1672.012</v>
      </c>
      <c r="K1168" s="2" t="inlineStr">
        <is>
          <t>VSS</t>
        </is>
      </c>
    </row>
    <row r="1169">
      <c r="I1169" s="2" t="n">
        <v>679.248</v>
      </c>
      <c r="J1169" s="2" t="n">
        <v>1672.012</v>
      </c>
      <c r="K1169" s="2" t="inlineStr">
        <is>
          <t>VSS</t>
        </is>
      </c>
    </row>
    <row r="1170">
      <c r="I1170" s="2" t="n">
        <v>757.008</v>
      </c>
      <c r="J1170" s="2" t="n">
        <v>1672.012</v>
      </c>
      <c r="K1170" s="2" t="inlineStr">
        <is>
          <t>VSS</t>
        </is>
      </c>
    </row>
    <row r="1171">
      <c r="I1171" s="2" t="n">
        <v>834.768</v>
      </c>
      <c r="J1171" s="2" t="n">
        <v>1672.012</v>
      </c>
      <c r="K1171" s="2" t="inlineStr">
        <is>
          <t>VSS</t>
        </is>
      </c>
    </row>
    <row r="1172">
      <c r="I1172" s="2" t="n">
        <v>912.528</v>
      </c>
      <c r="J1172" s="2" t="n">
        <v>1672.012</v>
      </c>
      <c r="K1172" s="2" t="inlineStr">
        <is>
          <t>VSS</t>
        </is>
      </c>
    </row>
    <row r="1173">
      <c r="I1173" s="2" t="n">
        <v>990.288</v>
      </c>
      <c r="J1173" s="2" t="n">
        <v>1672.012</v>
      </c>
      <c r="K1173" s="2" t="inlineStr">
        <is>
          <t>VSS</t>
        </is>
      </c>
    </row>
    <row r="1174">
      <c r="I1174" s="2" t="n">
        <v>1068.048</v>
      </c>
      <c r="J1174" s="2" t="n">
        <v>1672.012</v>
      </c>
      <c r="K1174" s="2" t="inlineStr">
        <is>
          <t>VSS</t>
        </is>
      </c>
    </row>
    <row r="1175">
      <c r="I1175" s="2" t="n">
        <v>1145.808</v>
      </c>
      <c r="J1175" s="2" t="n">
        <v>1672.012</v>
      </c>
      <c r="K1175" s="2" t="inlineStr">
        <is>
          <t>VSS</t>
        </is>
      </c>
    </row>
    <row r="1176">
      <c r="I1176" s="2" t="n">
        <v>1223.568</v>
      </c>
      <c r="J1176" s="2" t="n">
        <v>1672.012</v>
      </c>
      <c r="K1176" s="2" t="inlineStr">
        <is>
          <t>VSS</t>
        </is>
      </c>
    </row>
    <row r="1177">
      <c r="I1177" s="2" t="n">
        <v>1301.328</v>
      </c>
      <c r="J1177" s="2" t="n">
        <v>1672.012</v>
      </c>
      <c r="K1177" s="2" t="inlineStr">
        <is>
          <t>VSS</t>
        </is>
      </c>
    </row>
    <row r="1178">
      <c r="I1178" s="2" t="n">
        <v>1379.088</v>
      </c>
      <c r="J1178" s="2" t="n">
        <v>1672.012</v>
      </c>
      <c r="K1178" s="2" t="inlineStr">
        <is>
          <t>VSS</t>
        </is>
      </c>
    </row>
    <row r="1179">
      <c r="I1179" s="2" t="n">
        <v>1456.848</v>
      </c>
      <c r="J1179" s="2" t="n">
        <v>1672.012</v>
      </c>
      <c r="K1179" s="2" t="inlineStr">
        <is>
          <t>VSS</t>
        </is>
      </c>
    </row>
    <row r="1180">
      <c r="I1180" s="2" t="n">
        <v>1534.608</v>
      </c>
      <c r="J1180" s="2" t="n">
        <v>1672.012</v>
      </c>
      <c r="K1180" s="2" t="inlineStr">
        <is>
          <t>VSS</t>
        </is>
      </c>
    </row>
    <row r="1181">
      <c r="I1181" s="2" t="n">
        <v>1612.368</v>
      </c>
      <c r="J1181" s="2" t="n">
        <v>1672.012</v>
      </c>
      <c r="K1181" s="2" t="inlineStr">
        <is>
          <t>VSS</t>
        </is>
      </c>
    </row>
    <row r="1182">
      <c r="I1182" s="2" t="n">
        <v>1690.128</v>
      </c>
      <c r="J1182" s="2" t="n">
        <v>1672.012</v>
      </c>
      <c r="K1182" s="2" t="inlineStr">
        <is>
          <t>VSS</t>
        </is>
      </c>
    </row>
    <row r="1183">
      <c r="I1183" s="2" t="n">
        <v>1767.888</v>
      </c>
      <c r="J1183" s="2" t="n">
        <v>1672.012</v>
      </c>
      <c r="K1183" s="2" t="inlineStr">
        <is>
          <t>VSS</t>
        </is>
      </c>
    </row>
    <row r="1184">
      <c r="I1184" s="2" t="n">
        <v>1845.648</v>
      </c>
      <c r="J1184" s="2" t="n">
        <v>1672.012</v>
      </c>
      <c r="K1184" s="2" t="inlineStr">
        <is>
          <t>VSS</t>
        </is>
      </c>
    </row>
    <row r="1185">
      <c r="I1185" s="2" t="n">
        <v>1923.408</v>
      </c>
      <c r="J1185" s="2" t="n">
        <v>1672.012</v>
      </c>
      <c r="K1185" s="2" t="inlineStr">
        <is>
          <t>VSS</t>
        </is>
      </c>
    </row>
    <row r="1186">
      <c r="I1186" s="2" t="n">
        <v>2001.168</v>
      </c>
      <c r="J1186" s="2" t="n">
        <v>1672.012</v>
      </c>
      <c r="K1186" s="2" t="inlineStr">
        <is>
          <t>VSS</t>
        </is>
      </c>
    </row>
    <row r="1187">
      <c r="I1187" s="2" t="n">
        <v>2078.928</v>
      </c>
      <c r="J1187" s="2" t="n">
        <v>1672.012</v>
      </c>
      <c r="K1187" s="2" t="inlineStr">
        <is>
          <t>VSS</t>
        </is>
      </c>
    </row>
    <row r="1188">
      <c r="I1188" s="2" t="n">
        <v>2156.688</v>
      </c>
      <c r="J1188" s="2" t="n">
        <v>1672.012</v>
      </c>
      <c r="K1188" s="2" t="inlineStr">
        <is>
          <t>VSS</t>
        </is>
      </c>
    </row>
    <row r="1189">
      <c r="I1189" s="2" t="n">
        <v>2234.448</v>
      </c>
      <c r="J1189" s="2" t="n">
        <v>1672.012</v>
      </c>
      <c r="K1189" s="2" t="inlineStr">
        <is>
          <t>VSS</t>
        </is>
      </c>
    </row>
    <row r="1190">
      <c r="I1190" s="2" t="n">
        <v>2312.208</v>
      </c>
      <c r="J1190" s="2" t="n">
        <v>1672.012</v>
      </c>
      <c r="K1190" s="2" t="inlineStr">
        <is>
          <t>VSS</t>
        </is>
      </c>
    </row>
    <row r="1191">
      <c r="I1191" s="2" t="n">
        <v>2389.968</v>
      </c>
      <c r="J1191" s="2" t="n">
        <v>1672.012</v>
      </c>
      <c r="K1191" s="2" t="inlineStr">
        <is>
          <t>VSS</t>
        </is>
      </c>
    </row>
    <row r="1192">
      <c r="I1192" s="2" t="n">
        <v>2467.728</v>
      </c>
      <c r="J1192" s="2" t="n">
        <v>1672.012</v>
      </c>
      <c r="K1192" s="2" t="inlineStr">
        <is>
          <t>VSS</t>
        </is>
      </c>
    </row>
    <row r="1193">
      <c r="I1193" s="2" t="n">
        <v>2545.488</v>
      </c>
      <c r="J1193" s="2" t="n">
        <v>1672.012</v>
      </c>
      <c r="K1193" s="2" t="inlineStr">
        <is>
          <t>VSS</t>
        </is>
      </c>
    </row>
    <row r="1194">
      <c r="I1194" s="2" t="n">
        <v>2623.248</v>
      </c>
      <c r="J1194" s="2" t="n">
        <v>1672.012</v>
      </c>
      <c r="K1194" s="2" t="inlineStr">
        <is>
          <t>VSS</t>
        </is>
      </c>
    </row>
    <row r="1195">
      <c r="I1195" s="2" t="n">
        <v>2701.008</v>
      </c>
      <c r="J1195" s="2" t="n">
        <v>1672.012</v>
      </c>
      <c r="K1195" s="2" t="inlineStr">
        <is>
          <t>VSS</t>
        </is>
      </c>
    </row>
    <row r="1196">
      <c r="I1196" s="2" t="n">
        <v>2778.768</v>
      </c>
      <c r="J1196" s="2" t="n">
        <v>1672.012</v>
      </c>
      <c r="K1196" s="2" t="inlineStr">
        <is>
          <t>VSS</t>
        </is>
      </c>
    </row>
    <row r="1197">
      <c r="I1197" s="2" t="n">
        <v>2856.528</v>
      </c>
      <c r="J1197" s="2" t="n">
        <v>1672.012</v>
      </c>
      <c r="K1197" s="2" t="inlineStr">
        <is>
          <t>VSS</t>
        </is>
      </c>
    </row>
    <row r="1198">
      <c r="I1198" s="2" t="n">
        <v>2934.28800000001</v>
      </c>
      <c r="J1198" s="2" t="n">
        <v>1672.012</v>
      </c>
      <c r="K1198" s="2" t="inlineStr">
        <is>
          <t>VSS</t>
        </is>
      </c>
    </row>
    <row r="1199">
      <c r="I1199" s="2" t="n">
        <v>3012.04800000001</v>
      </c>
      <c r="J1199" s="2" t="n">
        <v>1672.012</v>
      </c>
      <c r="K1199" s="2" t="inlineStr">
        <is>
          <t>VSS</t>
        </is>
      </c>
    </row>
    <row r="1200">
      <c r="I1200" s="2" t="n">
        <v>3089.80800000001</v>
      </c>
      <c r="J1200" s="2" t="n">
        <v>1672.012</v>
      </c>
      <c r="K1200" s="2" t="inlineStr">
        <is>
          <t>VSS</t>
        </is>
      </c>
    </row>
    <row r="1201">
      <c r="I1201" s="2" t="n">
        <v>3167.56800000001</v>
      </c>
      <c r="J1201" s="2" t="n">
        <v>1672.012</v>
      </c>
      <c r="K1201" s="2" t="inlineStr">
        <is>
          <t>VSS</t>
        </is>
      </c>
    </row>
    <row r="1202">
      <c r="I1202" s="2" t="n">
        <v>3245.32800000001</v>
      </c>
      <c r="J1202" s="2" t="n">
        <v>1672.012</v>
      </c>
      <c r="K1202" s="2" t="inlineStr">
        <is>
          <t>VSS</t>
        </is>
      </c>
    </row>
    <row r="1203">
      <c r="I1203" s="2" t="n">
        <v>3323.08800000001</v>
      </c>
      <c r="J1203" s="2" t="n">
        <v>1672.012</v>
      </c>
      <c r="K1203" s="2" t="inlineStr">
        <is>
          <t>VSS</t>
        </is>
      </c>
    </row>
    <row r="1204">
      <c r="I1204" s="2" t="n">
        <v>3400.84800000001</v>
      </c>
      <c r="J1204" s="2" t="n">
        <v>1672.012</v>
      </c>
      <c r="K1204" s="2" t="inlineStr">
        <is>
          <t>VSS</t>
        </is>
      </c>
    </row>
    <row r="1205">
      <c r="I1205" s="2" t="n">
        <v>3478.60800000001</v>
      </c>
      <c r="J1205" s="2" t="n">
        <v>1672.012</v>
      </c>
      <c r="K1205" s="2" t="inlineStr">
        <is>
          <t>VSS</t>
        </is>
      </c>
    </row>
    <row r="1206">
      <c r="I1206" s="2" t="n">
        <v>3556.36800000001</v>
      </c>
      <c r="J1206" s="2" t="n">
        <v>1672.012</v>
      </c>
      <c r="K1206" s="2" t="inlineStr">
        <is>
          <t>VSS</t>
        </is>
      </c>
    </row>
    <row r="1207">
      <c r="I1207" s="2" t="n">
        <v>3634.12800000001</v>
      </c>
      <c r="J1207" s="2" t="n">
        <v>1672.012</v>
      </c>
      <c r="K1207" s="2" t="inlineStr">
        <is>
          <t>VSS</t>
        </is>
      </c>
    </row>
    <row r="1208">
      <c r="I1208" s="2" t="n">
        <v>3711.88800000001</v>
      </c>
      <c r="J1208" s="2" t="n">
        <v>1672.012</v>
      </c>
      <c r="K1208" s="2" t="inlineStr">
        <is>
          <t>VSS</t>
        </is>
      </c>
    </row>
    <row r="1209">
      <c r="I1209" s="2" t="n">
        <v>3789.64800000001</v>
      </c>
      <c r="J1209" s="2" t="n">
        <v>1672.012</v>
      </c>
      <c r="K1209" s="2" t="inlineStr">
        <is>
          <t>VSS</t>
        </is>
      </c>
    </row>
    <row r="1210">
      <c r="I1210" s="2" t="n">
        <v>96.048</v>
      </c>
      <c r="J1210" s="2" t="n">
        <v>1649.352</v>
      </c>
      <c r="K1210" s="2" t="inlineStr">
        <is>
          <t>VSS</t>
        </is>
      </c>
    </row>
    <row r="1211">
      <c r="I1211" s="2" t="n">
        <v>173.808</v>
      </c>
      <c r="J1211" s="2" t="n">
        <v>1649.352</v>
      </c>
      <c r="K1211" s="2" t="inlineStr">
        <is>
          <t>VSS</t>
        </is>
      </c>
    </row>
    <row r="1212">
      <c r="I1212" s="2" t="n">
        <v>251.568</v>
      </c>
      <c r="J1212" s="2" t="n">
        <v>1649.352</v>
      </c>
      <c r="K1212" s="2" t="inlineStr">
        <is>
          <t>VSS</t>
        </is>
      </c>
    </row>
    <row r="1213">
      <c r="I1213" s="2" t="n">
        <v>329.328</v>
      </c>
      <c r="J1213" s="2" t="n">
        <v>1649.352</v>
      </c>
      <c r="K1213" s="2" t="inlineStr">
        <is>
          <t>VDD</t>
        </is>
      </c>
    </row>
    <row r="1214">
      <c r="I1214" s="2" t="n">
        <v>407.088</v>
      </c>
      <c r="J1214" s="2" t="n">
        <v>1649.352</v>
      </c>
      <c r="K1214" s="2" t="inlineStr">
        <is>
          <t>VDD</t>
        </is>
      </c>
    </row>
    <row r="1215">
      <c r="I1215" s="2" t="n">
        <v>484.848</v>
      </c>
      <c r="J1215" s="2" t="n">
        <v>1649.352</v>
      </c>
      <c r="K1215" s="2" t="inlineStr">
        <is>
          <t>VDD</t>
        </is>
      </c>
    </row>
    <row r="1216">
      <c r="I1216" s="2" t="n">
        <v>562.6079999999999</v>
      </c>
      <c r="J1216" s="2" t="n">
        <v>1649.352</v>
      </c>
      <c r="K1216" s="2" t="inlineStr">
        <is>
          <t>VDD</t>
        </is>
      </c>
    </row>
    <row r="1217">
      <c r="I1217" s="2" t="n">
        <v>640.3680000000001</v>
      </c>
      <c r="J1217" s="2" t="n">
        <v>1649.352</v>
      </c>
      <c r="K1217" s="2" t="inlineStr">
        <is>
          <t>VDD</t>
        </is>
      </c>
    </row>
    <row r="1218">
      <c r="I1218" s="2" t="n">
        <v>718.128</v>
      </c>
      <c r="J1218" s="2" t="n">
        <v>1649.352</v>
      </c>
      <c r="K1218" s="2" t="inlineStr">
        <is>
          <t>VDD</t>
        </is>
      </c>
    </row>
    <row r="1219">
      <c r="I1219" s="2" t="n">
        <v>795.888</v>
      </c>
      <c r="J1219" s="2" t="n">
        <v>1649.352</v>
      </c>
      <c r="K1219" s="2" t="inlineStr">
        <is>
          <t>VDD</t>
        </is>
      </c>
    </row>
    <row r="1220">
      <c r="I1220" s="2" t="n">
        <v>873.648</v>
      </c>
      <c r="J1220" s="2" t="n">
        <v>1649.352</v>
      </c>
      <c r="K1220" s="2" t="inlineStr">
        <is>
          <t>VDD</t>
        </is>
      </c>
    </row>
    <row r="1221">
      <c r="I1221" s="2" t="n">
        <v>951.408</v>
      </c>
      <c r="J1221" s="2" t="n">
        <v>1649.352</v>
      </c>
      <c r="K1221" s="2" t="inlineStr">
        <is>
          <t>VDD</t>
        </is>
      </c>
    </row>
    <row r="1222">
      <c r="I1222" s="2" t="n">
        <v>1029.168</v>
      </c>
      <c r="J1222" s="2" t="n">
        <v>1649.352</v>
      </c>
      <c r="K1222" s="2" t="inlineStr">
        <is>
          <t>VDD</t>
        </is>
      </c>
    </row>
    <row r="1223">
      <c r="I1223" s="2" t="n">
        <v>1106.928</v>
      </c>
      <c r="J1223" s="2" t="n">
        <v>1649.352</v>
      </c>
      <c r="K1223" s="2" t="inlineStr">
        <is>
          <t>VDD</t>
        </is>
      </c>
    </row>
    <row r="1224">
      <c r="I1224" s="2" t="n">
        <v>1184.688</v>
      </c>
      <c r="J1224" s="2" t="n">
        <v>1649.352</v>
      </c>
      <c r="K1224" s="2" t="inlineStr">
        <is>
          <t>VDD</t>
        </is>
      </c>
    </row>
    <row r="1225">
      <c r="I1225" s="2" t="n">
        <v>1262.448</v>
      </c>
      <c r="J1225" s="2" t="n">
        <v>1649.352</v>
      </c>
      <c r="K1225" s="2" t="inlineStr">
        <is>
          <t>VDD</t>
        </is>
      </c>
    </row>
    <row r="1226">
      <c r="I1226" s="2" t="n">
        <v>1340.208</v>
      </c>
      <c r="J1226" s="2" t="n">
        <v>1649.352</v>
      </c>
      <c r="K1226" s="2" t="inlineStr">
        <is>
          <t>VDD</t>
        </is>
      </c>
    </row>
    <row r="1227">
      <c r="I1227" s="2" t="n">
        <v>1417.968</v>
      </c>
      <c r="J1227" s="2" t="n">
        <v>1649.352</v>
      </c>
      <c r="K1227" s="2" t="inlineStr">
        <is>
          <t>VDD</t>
        </is>
      </c>
    </row>
    <row r="1228">
      <c r="I1228" s="2" t="n">
        <v>1495.728</v>
      </c>
      <c r="J1228" s="2" t="n">
        <v>1649.352</v>
      </c>
      <c r="K1228" s="2" t="inlineStr">
        <is>
          <t>VDD</t>
        </is>
      </c>
    </row>
    <row r="1229">
      <c r="I1229" s="2" t="n">
        <v>1573.488</v>
      </c>
      <c r="J1229" s="2" t="n">
        <v>1649.352</v>
      </c>
      <c r="K1229" s="2" t="inlineStr">
        <is>
          <t>VDD</t>
        </is>
      </c>
    </row>
    <row r="1230">
      <c r="I1230" s="2" t="n">
        <v>1651.248</v>
      </c>
      <c r="J1230" s="2" t="n">
        <v>1649.352</v>
      </c>
      <c r="K1230" s="2" t="inlineStr">
        <is>
          <t>VDD</t>
        </is>
      </c>
    </row>
    <row r="1231">
      <c r="I1231" s="2" t="n">
        <v>1729.008</v>
      </c>
      <c r="J1231" s="2" t="n">
        <v>1649.352</v>
      </c>
      <c r="K1231" s="2" t="inlineStr">
        <is>
          <t>VDD</t>
        </is>
      </c>
    </row>
    <row r="1232">
      <c r="I1232" s="2" t="n">
        <v>1806.768</v>
      </c>
      <c r="J1232" s="2" t="n">
        <v>1649.352</v>
      </c>
      <c r="K1232" s="2" t="inlineStr">
        <is>
          <t>VDD</t>
        </is>
      </c>
    </row>
    <row r="1233">
      <c r="I1233" s="2" t="n">
        <v>1884.528</v>
      </c>
      <c r="J1233" s="2" t="n">
        <v>1649.352</v>
      </c>
      <c r="K1233" s="2" t="inlineStr">
        <is>
          <t>VDD</t>
        </is>
      </c>
    </row>
    <row r="1234">
      <c r="I1234" s="2" t="n">
        <v>1962.288</v>
      </c>
      <c r="J1234" s="2" t="n">
        <v>1649.352</v>
      </c>
      <c r="K1234" s="2" t="inlineStr">
        <is>
          <t>VDD</t>
        </is>
      </c>
    </row>
    <row r="1235">
      <c r="I1235" s="2" t="n">
        <v>2040.048</v>
      </c>
      <c r="J1235" s="2" t="n">
        <v>1649.352</v>
      </c>
      <c r="K1235" s="2" t="inlineStr">
        <is>
          <t>VDD</t>
        </is>
      </c>
    </row>
    <row r="1236">
      <c r="I1236" s="2" t="n">
        <v>2117.808</v>
      </c>
      <c r="J1236" s="2" t="n">
        <v>1649.352</v>
      </c>
      <c r="K1236" s="2" t="inlineStr">
        <is>
          <t>VDD</t>
        </is>
      </c>
    </row>
    <row r="1237">
      <c r="I1237" s="2" t="n">
        <v>2195.568</v>
      </c>
      <c r="J1237" s="2" t="n">
        <v>1649.352</v>
      </c>
      <c r="K1237" s="2" t="inlineStr">
        <is>
          <t>VDD</t>
        </is>
      </c>
    </row>
    <row r="1238">
      <c r="I1238" s="2" t="n">
        <v>2273.328</v>
      </c>
      <c r="J1238" s="2" t="n">
        <v>1649.352</v>
      </c>
      <c r="K1238" s="2" t="inlineStr">
        <is>
          <t>VDD</t>
        </is>
      </c>
    </row>
    <row r="1239">
      <c r="I1239" s="2" t="n">
        <v>2351.088</v>
      </c>
      <c r="J1239" s="2" t="n">
        <v>1649.352</v>
      </c>
      <c r="K1239" s="2" t="inlineStr">
        <is>
          <t>VDD</t>
        </is>
      </c>
    </row>
    <row r="1240">
      <c r="I1240" s="2" t="n">
        <v>2428.848</v>
      </c>
      <c r="J1240" s="2" t="n">
        <v>1649.352</v>
      </c>
      <c r="K1240" s="2" t="inlineStr">
        <is>
          <t>VDD</t>
        </is>
      </c>
    </row>
    <row r="1241">
      <c r="I1241" s="2" t="n">
        <v>2506.608</v>
      </c>
      <c r="J1241" s="2" t="n">
        <v>1649.352</v>
      </c>
      <c r="K1241" s="2" t="inlineStr">
        <is>
          <t>VDD</t>
        </is>
      </c>
    </row>
    <row r="1242">
      <c r="I1242" s="2" t="n">
        <v>2584.368</v>
      </c>
      <c r="J1242" s="2" t="n">
        <v>1649.352</v>
      </c>
      <c r="K1242" s="2" t="inlineStr">
        <is>
          <t>VDD</t>
        </is>
      </c>
    </row>
    <row r="1243">
      <c r="I1243" s="2" t="n">
        <v>2662.128</v>
      </c>
      <c r="J1243" s="2" t="n">
        <v>1649.352</v>
      </c>
      <c r="K1243" s="2" t="inlineStr">
        <is>
          <t>VDD</t>
        </is>
      </c>
    </row>
    <row r="1244">
      <c r="I1244" s="2" t="n">
        <v>2739.888</v>
      </c>
      <c r="J1244" s="2" t="n">
        <v>1649.352</v>
      </c>
      <c r="K1244" s="2" t="inlineStr">
        <is>
          <t>VDD</t>
        </is>
      </c>
    </row>
    <row r="1245">
      <c r="I1245" s="2" t="n">
        <v>2817.648</v>
      </c>
      <c r="J1245" s="2" t="n">
        <v>1649.352</v>
      </c>
      <c r="K1245" s="2" t="inlineStr">
        <is>
          <t>VDD</t>
        </is>
      </c>
    </row>
    <row r="1246">
      <c r="I1246" s="2" t="n">
        <v>2895.408</v>
      </c>
      <c r="J1246" s="2" t="n">
        <v>1649.352</v>
      </c>
      <c r="K1246" s="2" t="inlineStr">
        <is>
          <t>VDD</t>
        </is>
      </c>
    </row>
    <row r="1247">
      <c r="I1247" s="2" t="n">
        <v>2973.16800000001</v>
      </c>
      <c r="J1247" s="2" t="n">
        <v>1649.352</v>
      </c>
      <c r="K1247" s="2" t="inlineStr">
        <is>
          <t>VDD</t>
        </is>
      </c>
    </row>
    <row r="1248">
      <c r="I1248" s="2" t="n">
        <v>3050.92800000001</v>
      </c>
      <c r="J1248" s="2" t="n">
        <v>1649.352</v>
      </c>
      <c r="K1248" s="2" t="inlineStr">
        <is>
          <t>VDD</t>
        </is>
      </c>
    </row>
    <row r="1249">
      <c r="I1249" s="2" t="n">
        <v>3128.68800000001</v>
      </c>
      <c r="J1249" s="2" t="n">
        <v>1649.352</v>
      </c>
      <c r="K1249" s="2" t="inlineStr">
        <is>
          <t>VDD</t>
        </is>
      </c>
    </row>
    <row r="1250">
      <c r="I1250" s="2" t="n">
        <v>3206.44800000001</v>
      </c>
      <c r="J1250" s="2" t="n">
        <v>1649.352</v>
      </c>
      <c r="K1250" s="2" t="inlineStr">
        <is>
          <t>VDD</t>
        </is>
      </c>
    </row>
    <row r="1251">
      <c r="I1251" s="2" t="n">
        <v>3284.20800000001</v>
      </c>
      <c r="J1251" s="2" t="n">
        <v>1649.352</v>
      </c>
      <c r="K1251" s="2" t="inlineStr">
        <is>
          <t>VDD</t>
        </is>
      </c>
    </row>
    <row r="1252">
      <c r="I1252" s="2" t="n">
        <v>3361.96800000001</v>
      </c>
      <c r="J1252" s="2" t="n">
        <v>1649.352</v>
      </c>
      <c r="K1252" s="2" t="inlineStr">
        <is>
          <t>VDD</t>
        </is>
      </c>
    </row>
    <row r="1253">
      <c r="I1253" s="2" t="n">
        <v>3439.72800000001</v>
      </c>
      <c r="J1253" s="2" t="n">
        <v>1649.352</v>
      </c>
      <c r="K1253" s="2" t="inlineStr">
        <is>
          <t>VDD</t>
        </is>
      </c>
    </row>
    <row r="1254">
      <c r="I1254" s="2" t="n">
        <v>3517.48800000001</v>
      </c>
      <c r="J1254" s="2" t="n">
        <v>1649.352</v>
      </c>
      <c r="K1254" s="2" t="inlineStr">
        <is>
          <t>VDD</t>
        </is>
      </c>
    </row>
    <row r="1255">
      <c r="I1255" s="2" t="n">
        <v>3595.24800000001</v>
      </c>
      <c r="J1255" s="2" t="n">
        <v>1649.352</v>
      </c>
      <c r="K1255" s="2" t="inlineStr">
        <is>
          <t>VDD</t>
        </is>
      </c>
    </row>
    <row r="1256">
      <c r="I1256" s="2" t="n">
        <v>3673.00800000001</v>
      </c>
      <c r="J1256" s="2" t="n">
        <v>1649.352</v>
      </c>
      <c r="K1256" s="2" t="inlineStr">
        <is>
          <t>VDD</t>
        </is>
      </c>
    </row>
    <row r="1257">
      <c r="I1257" s="2" t="n">
        <v>3750.76800000001</v>
      </c>
      <c r="J1257" s="2" t="n">
        <v>1649.352</v>
      </c>
      <c r="K1257" s="2" t="inlineStr">
        <is>
          <t>VDD</t>
        </is>
      </c>
    </row>
    <row r="1258">
      <c r="I1258" s="2" t="n">
        <v>3828.52800000001</v>
      </c>
      <c r="J1258" s="2" t="n">
        <v>1649.352</v>
      </c>
      <c r="K1258" s="2" t="inlineStr">
        <is>
          <t>VDD</t>
        </is>
      </c>
    </row>
    <row r="1259">
      <c r="I1259" s="2" t="n">
        <v>134.928</v>
      </c>
      <c r="J1259" s="2" t="n">
        <v>1626.692</v>
      </c>
      <c r="K1259" s="2" t="inlineStr">
        <is>
          <t>VSS</t>
        </is>
      </c>
    </row>
    <row r="1260">
      <c r="I1260" s="2" t="n">
        <v>212.688</v>
      </c>
      <c r="J1260" s="2" t="n">
        <v>1626.692</v>
      </c>
      <c r="K1260" s="2" t="inlineStr">
        <is>
          <t>VSS</t>
        </is>
      </c>
    </row>
    <row r="1261">
      <c r="I1261" s="2" t="n">
        <v>290.448</v>
      </c>
      <c r="J1261" s="2" t="n">
        <v>1626.692</v>
      </c>
      <c r="K1261" s="2" t="inlineStr">
        <is>
          <t>VSS</t>
        </is>
      </c>
    </row>
    <row r="1262">
      <c r="I1262" s="2" t="n">
        <v>368.208</v>
      </c>
      <c r="J1262" s="2" t="n">
        <v>1626.692</v>
      </c>
      <c r="K1262" s="2" t="inlineStr">
        <is>
          <t>VSS</t>
        </is>
      </c>
    </row>
    <row r="1263">
      <c r="I1263" s="2" t="n">
        <v>445.968</v>
      </c>
      <c r="J1263" s="2" t="n">
        <v>1626.692</v>
      </c>
      <c r="K1263" s="2" t="inlineStr">
        <is>
          <t>VSS</t>
        </is>
      </c>
    </row>
    <row r="1264">
      <c r="I1264" s="2" t="n">
        <v>523.728</v>
      </c>
      <c r="J1264" s="2" t="n">
        <v>1626.692</v>
      </c>
      <c r="K1264" s="2" t="inlineStr">
        <is>
          <t>VSS</t>
        </is>
      </c>
    </row>
    <row r="1265">
      <c r="I1265" s="2" t="n">
        <v>601.4880000000001</v>
      </c>
      <c r="J1265" s="2" t="n">
        <v>1626.692</v>
      </c>
      <c r="K1265" s="2" t="inlineStr">
        <is>
          <t>VSS</t>
        </is>
      </c>
    </row>
    <row r="1266">
      <c r="I1266" s="2" t="n">
        <v>679.248</v>
      </c>
      <c r="J1266" s="2" t="n">
        <v>1626.692</v>
      </c>
      <c r="K1266" s="2" t="inlineStr">
        <is>
          <t>VSS</t>
        </is>
      </c>
    </row>
    <row r="1267">
      <c r="I1267" s="2" t="n">
        <v>757.008</v>
      </c>
      <c r="J1267" s="2" t="n">
        <v>1626.692</v>
      </c>
      <c r="K1267" s="2" t="inlineStr">
        <is>
          <t>VSS</t>
        </is>
      </c>
    </row>
    <row r="1268">
      <c r="I1268" s="2" t="n">
        <v>834.768</v>
      </c>
      <c r="J1268" s="2" t="n">
        <v>1626.692</v>
      </c>
      <c r="K1268" s="2" t="inlineStr">
        <is>
          <t>VSS</t>
        </is>
      </c>
    </row>
    <row r="1269">
      <c r="I1269" s="2" t="n">
        <v>912.528</v>
      </c>
      <c r="J1269" s="2" t="n">
        <v>1626.692</v>
      </c>
      <c r="K1269" s="2" t="inlineStr">
        <is>
          <t>VSS</t>
        </is>
      </c>
    </row>
    <row r="1270">
      <c r="I1270" s="2" t="n">
        <v>990.288</v>
      </c>
      <c r="J1270" s="2" t="n">
        <v>1626.692</v>
      </c>
      <c r="K1270" s="2" t="inlineStr">
        <is>
          <t>VSS</t>
        </is>
      </c>
    </row>
    <row r="1271">
      <c r="I1271" s="2" t="n">
        <v>1068.048</v>
      </c>
      <c r="J1271" s="2" t="n">
        <v>1626.692</v>
      </c>
      <c r="K1271" s="2" t="inlineStr">
        <is>
          <t>VSS</t>
        </is>
      </c>
    </row>
    <row r="1272">
      <c r="I1272" s="2" t="n">
        <v>1145.808</v>
      </c>
      <c r="J1272" s="2" t="n">
        <v>1626.692</v>
      </c>
      <c r="K1272" s="2" t="inlineStr">
        <is>
          <t>VSS</t>
        </is>
      </c>
    </row>
    <row r="1273">
      <c r="I1273" s="2" t="n">
        <v>1223.568</v>
      </c>
      <c r="J1273" s="2" t="n">
        <v>1626.692</v>
      </c>
      <c r="K1273" s="2" t="inlineStr">
        <is>
          <t>VSS</t>
        </is>
      </c>
    </row>
    <row r="1274">
      <c r="I1274" s="2" t="n">
        <v>1301.328</v>
      </c>
      <c r="J1274" s="2" t="n">
        <v>1626.692</v>
      </c>
      <c r="K1274" s="2" t="inlineStr">
        <is>
          <t>VSS</t>
        </is>
      </c>
    </row>
    <row r="1275">
      <c r="I1275" s="2" t="n">
        <v>1379.088</v>
      </c>
      <c r="J1275" s="2" t="n">
        <v>1626.692</v>
      </c>
      <c r="K1275" s="2" t="inlineStr">
        <is>
          <t>VSS</t>
        </is>
      </c>
    </row>
    <row r="1276">
      <c r="I1276" s="2" t="n">
        <v>1456.848</v>
      </c>
      <c r="J1276" s="2" t="n">
        <v>1626.692</v>
      </c>
      <c r="K1276" s="2" t="inlineStr">
        <is>
          <t>VSS</t>
        </is>
      </c>
    </row>
    <row r="1277">
      <c r="I1277" s="2" t="n">
        <v>1534.608</v>
      </c>
      <c r="J1277" s="2" t="n">
        <v>1626.692</v>
      </c>
      <c r="K1277" s="2" t="inlineStr">
        <is>
          <t>VSS</t>
        </is>
      </c>
    </row>
    <row r="1278">
      <c r="I1278" s="2" t="n">
        <v>1612.368</v>
      </c>
      <c r="J1278" s="2" t="n">
        <v>1626.692</v>
      </c>
      <c r="K1278" s="2" t="inlineStr">
        <is>
          <t>VSS</t>
        </is>
      </c>
    </row>
    <row r="1279">
      <c r="I1279" s="2" t="n">
        <v>1690.128</v>
      </c>
      <c r="J1279" s="2" t="n">
        <v>1626.692</v>
      </c>
      <c r="K1279" s="2" t="inlineStr">
        <is>
          <t>VSS</t>
        </is>
      </c>
    </row>
    <row r="1280">
      <c r="I1280" s="2" t="n">
        <v>1767.888</v>
      </c>
      <c r="J1280" s="2" t="n">
        <v>1626.692</v>
      </c>
      <c r="K1280" s="2" t="inlineStr">
        <is>
          <t>VSS</t>
        </is>
      </c>
    </row>
    <row r="1281">
      <c r="I1281" s="2" t="n">
        <v>1845.648</v>
      </c>
      <c r="J1281" s="2" t="n">
        <v>1626.692</v>
      </c>
      <c r="K1281" s="2" t="inlineStr">
        <is>
          <t>VSS</t>
        </is>
      </c>
    </row>
    <row r="1282">
      <c r="I1282" s="2" t="n">
        <v>1923.408</v>
      </c>
      <c r="J1282" s="2" t="n">
        <v>1626.692</v>
      </c>
      <c r="K1282" s="2" t="inlineStr">
        <is>
          <t>VSS</t>
        </is>
      </c>
    </row>
    <row r="1283">
      <c r="I1283" s="2" t="n">
        <v>2001.168</v>
      </c>
      <c r="J1283" s="2" t="n">
        <v>1626.692</v>
      </c>
      <c r="K1283" s="2" t="inlineStr">
        <is>
          <t>VSS</t>
        </is>
      </c>
    </row>
    <row r="1284">
      <c r="I1284" s="2" t="n">
        <v>2078.928</v>
      </c>
      <c r="J1284" s="2" t="n">
        <v>1626.692</v>
      </c>
      <c r="K1284" s="2" t="inlineStr">
        <is>
          <t>VSS</t>
        </is>
      </c>
    </row>
    <row r="1285">
      <c r="I1285" s="2" t="n">
        <v>2156.688</v>
      </c>
      <c r="J1285" s="2" t="n">
        <v>1626.692</v>
      </c>
      <c r="K1285" s="2" t="inlineStr">
        <is>
          <t>VSS</t>
        </is>
      </c>
    </row>
    <row r="1286">
      <c r="I1286" s="2" t="n">
        <v>2234.448</v>
      </c>
      <c r="J1286" s="2" t="n">
        <v>1626.692</v>
      </c>
      <c r="K1286" s="2" t="inlineStr">
        <is>
          <t>VSS</t>
        </is>
      </c>
    </row>
    <row r="1287">
      <c r="I1287" s="2" t="n">
        <v>2312.208</v>
      </c>
      <c r="J1287" s="2" t="n">
        <v>1626.692</v>
      </c>
      <c r="K1287" s="2" t="inlineStr">
        <is>
          <t>VSS</t>
        </is>
      </c>
    </row>
    <row r="1288">
      <c r="I1288" s="2" t="n">
        <v>2389.968</v>
      </c>
      <c r="J1288" s="2" t="n">
        <v>1626.692</v>
      </c>
      <c r="K1288" s="2" t="inlineStr">
        <is>
          <t>VSS</t>
        </is>
      </c>
    </row>
    <row r="1289">
      <c r="I1289" s="2" t="n">
        <v>2467.728</v>
      </c>
      <c r="J1289" s="2" t="n">
        <v>1626.692</v>
      </c>
      <c r="K1289" s="2" t="inlineStr">
        <is>
          <t>VSS</t>
        </is>
      </c>
    </row>
    <row r="1290">
      <c r="I1290" s="2" t="n">
        <v>2545.488</v>
      </c>
      <c r="J1290" s="2" t="n">
        <v>1626.692</v>
      </c>
      <c r="K1290" s="2" t="inlineStr">
        <is>
          <t>VSS</t>
        </is>
      </c>
    </row>
    <row r="1291">
      <c r="I1291" s="2" t="n">
        <v>2623.248</v>
      </c>
      <c r="J1291" s="2" t="n">
        <v>1626.692</v>
      </c>
      <c r="K1291" s="2" t="inlineStr">
        <is>
          <t>VSS</t>
        </is>
      </c>
    </row>
    <row r="1292">
      <c r="I1292" s="2" t="n">
        <v>2701.008</v>
      </c>
      <c r="J1292" s="2" t="n">
        <v>1626.692</v>
      </c>
      <c r="K1292" s="2" t="inlineStr">
        <is>
          <t>VSS</t>
        </is>
      </c>
    </row>
    <row r="1293">
      <c r="I1293" s="2" t="n">
        <v>2778.768</v>
      </c>
      <c r="J1293" s="2" t="n">
        <v>1626.692</v>
      </c>
      <c r="K1293" s="2" t="inlineStr">
        <is>
          <t>VSS</t>
        </is>
      </c>
    </row>
    <row r="1294">
      <c r="I1294" s="2" t="n">
        <v>2856.528</v>
      </c>
      <c r="J1294" s="2" t="n">
        <v>1626.692</v>
      </c>
      <c r="K1294" s="2" t="inlineStr">
        <is>
          <t>VSS</t>
        </is>
      </c>
    </row>
    <row r="1295">
      <c r="I1295" s="2" t="n">
        <v>2934.28800000001</v>
      </c>
      <c r="J1295" s="2" t="n">
        <v>1626.692</v>
      </c>
      <c r="K1295" s="2" t="inlineStr">
        <is>
          <t>VSS</t>
        </is>
      </c>
    </row>
    <row r="1296">
      <c r="I1296" s="2" t="n">
        <v>3012.04800000001</v>
      </c>
      <c r="J1296" s="2" t="n">
        <v>1626.692</v>
      </c>
      <c r="K1296" s="2" t="inlineStr">
        <is>
          <t>VSS</t>
        </is>
      </c>
    </row>
    <row r="1297">
      <c r="I1297" s="2" t="n">
        <v>3089.80800000001</v>
      </c>
      <c r="J1297" s="2" t="n">
        <v>1626.692</v>
      </c>
      <c r="K1297" s="2" t="inlineStr">
        <is>
          <t>VSS</t>
        </is>
      </c>
    </row>
    <row r="1298">
      <c r="I1298" s="2" t="n">
        <v>3167.56800000001</v>
      </c>
      <c r="J1298" s="2" t="n">
        <v>1626.692</v>
      </c>
      <c r="K1298" s="2" t="inlineStr">
        <is>
          <t>VSS</t>
        </is>
      </c>
    </row>
    <row r="1299">
      <c r="I1299" s="2" t="n">
        <v>3245.32800000001</v>
      </c>
      <c r="J1299" s="2" t="n">
        <v>1626.692</v>
      </c>
      <c r="K1299" s="2" t="inlineStr">
        <is>
          <t>VSS</t>
        </is>
      </c>
    </row>
    <row r="1300">
      <c r="I1300" s="2" t="n">
        <v>3323.08800000001</v>
      </c>
      <c r="J1300" s="2" t="n">
        <v>1626.692</v>
      </c>
      <c r="K1300" s="2" t="inlineStr">
        <is>
          <t>BP_DTO</t>
        </is>
      </c>
    </row>
    <row r="1301">
      <c r="I1301" s="2" t="n">
        <v>3400.84800000001</v>
      </c>
      <c r="J1301" s="2" t="n">
        <v>1626.692</v>
      </c>
      <c r="K1301" s="2" t="inlineStr">
        <is>
          <t>VSS</t>
        </is>
      </c>
    </row>
    <row r="1302">
      <c r="I1302" s="2" t="n">
        <v>3478.60800000001</v>
      </c>
      <c r="J1302" s="2" t="n">
        <v>1626.692</v>
      </c>
      <c r="K1302" s="2" t="inlineStr">
        <is>
          <t>VSS</t>
        </is>
      </c>
    </row>
    <row r="1303">
      <c r="I1303" s="2" t="n">
        <v>3556.36800000001</v>
      </c>
      <c r="J1303" s="2" t="n">
        <v>1626.692</v>
      </c>
      <c r="K1303" s="2" t="inlineStr">
        <is>
          <t>VSS</t>
        </is>
      </c>
    </row>
    <row r="1304">
      <c r="I1304" s="2" t="n">
        <v>3634.12800000001</v>
      </c>
      <c r="J1304" s="2" t="n">
        <v>1626.692</v>
      </c>
      <c r="K1304" s="2" t="inlineStr">
        <is>
          <t>VSS</t>
        </is>
      </c>
    </row>
    <row r="1305">
      <c r="I1305" s="2" t="n">
        <v>3711.88800000001</v>
      </c>
      <c r="J1305" s="2" t="n">
        <v>1626.692</v>
      </c>
      <c r="K1305" s="2" t="inlineStr">
        <is>
          <t>VSS</t>
        </is>
      </c>
    </row>
    <row r="1306">
      <c r="I1306" s="2" t="n">
        <v>3789.64800000001</v>
      </c>
      <c r="J1306" s="2" t="n">
        <v>1626.692</v>
      </c>
      <c r="K1306" s="2" t="inlineStr">
        <is>
          <t>VSS</t>
        </is>
      </c>
    </row>
    <row r="1307">
      <c r="I1307" s="2" t="n">
        <v>96.048</v>
      </c>
      <c r="J1307" s="2" t="n">
        <v>1604.032</v>
      </c>
      <c r="K1307" s="2" t="inlineStr">
        <is>
          <t>VSS</t>
        </is>
      </c>
    </row>
    <row r="1308">
      <c r="I1308" s="2" t="n">
        <v>173.808</v>
      </c>
      <c r="J1308" s="2" t="n">
        <v>1604.032</v>
      </c>
      <c r="K1308" s="2" t="inlineStr">
        <is>
          <t>VSS</t>
        </is>
      </c>
    </row>
    <row r="1309">
      <c r="I1309" s="2" t="n">
        <v>251.568</v>
      </c>
      <c r="J1309" s="2" t="n">
        <v>1604.032</v>
      </c>
      <c r="K1309" s="2" t="inlineStr">
        <is>
          <t>VSS</t>
        </is>
      </c>
    </row>
    <row r="1310">
      <c r="I1310" s="2" t="n">
        <v>329.328</v>
      </c>
      <c r="J1310" s="2" t="n">
        <v>1604.032</v>
      </c>
      <c r="K1310" s="2" t="inlineStr">
        <is>
          <t>VDD</t>
        </is>
      </c>
    </row>
    <row r="1311">
      <c r="I1311" s="2" t="n">
        <v>407.088</v>
      </c>
      <c r="J1311" s="2" t="n">
        <v>1604.032</v>
      </c>
      <c r="K1311" s="2" t="inlineStr">
        <is>
          <t>VDD</t>
        </is>
      </c>
    </row>
    <row r="1312">
      <c r="I1312" s="2" t="n">
        <v>484.848</v>
      </c>
      <c r="J1312" s="2" t="n">
        <v>1604.032</v>
      </c>
      <c r="K1312" s="2" t="inlineStr">
        <is>
          <t>VDD</t>
        </is>
      </c>
    </row>
    <row r="1313">
      <c r="I1313" s="2" t="n">
        <v>562.6079999999999</v>
      </c>
      <c r="J1313" s="2" t="n">
        <v>1604.032</v>
      </c>
      <c r="K1313" s="2" t="inlineStr">
        <is>
          <t>VDD</t>
        </is>
      </c>
    </row>
    <row r="1314">
      <c r="I1314" s="2" t="n">
        <v>640.3680000000001</v>
      </c>
      <c r="J1314" s="2" t="n">
        <v>1604.032</v>
      </c>
      <c r="K1314" s="2" t="inlineStr">
        <is>
          <t>VDD</t>
        </is>
      </c>
    </row>
    <row r="1315">
      <c r="I1315" s="2" t="n">
        <v>718.128</v>
      </c>
      <c r="J1315" s="2" t="n">
        <v>1604.032</v>
      </c>
      <c r="K1315" s="2" t="inlineStr">
        <is>
          <t>VDD</t>
        </is>
      </c>
    </row>
    <row r="1316">
      <c r="I1316" s="2" t="n">
        <v>795.888</v>
      </c>
      <c r="J1316" s="2" t="n">
        <v>1604.032</v>
      </c>
      <c r="K1316" s="2" t="inlineStr">
        <is>
          <t>VDD</t>
        </is>
      </c>
    </row>
    <row r="1317">
      <c r="I1317" s="2" t="n">
        <v>873.648</v>
      </c>
      <c r="J1317" s="2" t="n">
        <v>1604.032</v>
      </c>
      <c r="K1317" s="2" t="inlineStr">
        <is>
          <t>VDD</t>
        </is>
      </c>
    </row>
    <row r="1318">
      <c r="I1318" s="2" t="n">
        <v>951.408</v>
      </c>
      <c r="J1318" s="2" t="n">
        <v>1604.032</v>
      </c>
      <c r="K1318" s="2" t="inlineStr">
        <is>
          <t>VDD</t>
        </is>
      </c>
    </row>
    <row r="1319">
      <c r="I1319" s="2" t="n">
        <v>1029.168</v>
      </c>
      <c r="J1319" s="2" t="n">
        <v>1604.032</v>
      </c>
      <c r="K1319" s="2" t="inlineStr">
        <is>
          <t>VDD</t>
        </is>
      </c>
    </row>
    <row r="1320">
      <c r="I1320" s="2" t="n">
        <v>1106.928</v>
      </c>
      <c r="J1320" s="2" t="n">
        <v>1604.032</v>
      </c>
      <c r="K1320" s="2" t="inlineStr">
        <is>
          <t>VDD</t>
        </is>
      </c>
    </row>
    <row r="1321">
      <c r="I1321" s="2" t="n">
        <v>1184.688</v>
      </c>
      <c r="J1321" s="2" t="n">
        <v>1604.032</v>
      </c>
      <c r="K1321" s="2" t="inlineStr">
        <is>
          <t>VDD</t>
        </is>
      </c>
    </row>
    <row r="1322">
      <c r="I1322" s="2" t="n">
        <v>1262.448</v>
      </c>
      <c r="J1322" s="2" t="n">
        <v>1604.032</v>
      </c>
      <c r="K1322" s="2" t="inlineStr">
        <is>
          <t>VDD</t>
        </is>
      </c>
    </row>
    <row r="1323">
      <c r="I1323" s="2" t="n">
        <v>1340.208</v>
      </c>
      <c r="J1323" s="2" t="n">
        <v>1604.032</v>
      </c>
      <c r="K1323" s="2" t="inlineStr">
        <is>
          <t>VDD</t>
        </is>
      </c>
    </row>
    <row r="1324">
      <c r="I1324" s="2" t="n">
        <v>1417.968</v>
      </c>
      <c r="J1324" s="2" t="n">
        <v>1604.032</v>
      </c>
      <c r="K1324" s="2" t="inlineStr">
        <is>
          <t>VDD</t>
        </is>
      </c>
    </row>
    <row r="1325">
      <c r="I1325" s="2" t="n">
        <v>1495.728</v>
      </c>
      <c r="J1325" s="2" t="n">
        <v>1604.032</v>
      </c>
      <c r="K1325" s="2" t="inlineStr">
        <is>
          <t>VDD</t>
        </is>
      </c>
    </row>
    <row r="1326">
      <c r="I1326" s="2" t="n">
        <v>1573.488</v>
      </c>
      <c r="J1326" s="2" t="n">
        <v>1604.032</v>
      </c>
      <c r="K1326" s="2" t="inlineStr">
        <is>
          <t>VDD</t>
        </is>
      </c>
    </row>
    <row r="1327">
      <c r="I1327" s="2" t="n">
        <v>1651.248</v>
      </c>
      <c r="J1327" s="2" t="n">
        <v>1604.032</v>
      </c>
      <c r="K1327" s="2" t="inlineStr">
        <is>
          <t>VDD</t>
        </is>
      </c>
    </row>
    <row r="1328">
      <c r="I1328" s="2" t="n">
        <v>1729.008</v>
      </c>
      <c r="J1328" s="2" t="n">
        <v>1604.032</v>
      </c>
      <c r="K1328" s="2" t="inlineStr">
        <is>
          <t>VDD</t>
        </is>
      </c>
    </row>
    <row r="1329">
      <c r="I1329" s="2" t="n">
        <v>1806.768</v>
      </c>
      <c r="J1329" s="2" t="n">
        <v>1604.032</v>
      </c>
      <c r="K1329" s="2" t="inlineStr">
        <is>
          <t>VDD</t>
        </is>
      </c>
    </row>
    <row r="1330">
      <c r="I1330" s="2" t="n">
        <v>1884.528</v>
      </c>
      <c r="J1330" s="2" t="n">
        <v>1604.032</v>
      </c>
      <c r="K1330" s="2" t="inlineStr">
        <is>
          <t>VDD</t>
        </is>
      </c>
    </row>
    <row r="1331">
      <c r="I1331" s="2" t="n">
        <v>1962.288</v>
      </c>
      <c r="J1331" s="2" t="n">
        <v>1604.032</v>
      </c>
      <c r="K1331" s="2" t="inlineStr">
        <is>
          <t>VDD</t>
        </is>
      </c>
    </row>
    <row r="1332">
      <c r="I1332" s="2" t="n">
        <v>2040.048</v>
      </c>
      <c r="J1332" s="2" t="n">
        <v>1604.032</v>
      </c>
      <c r="K1332" s="2" t="inlineStr">
        <is>
          <t>VDD</t>
        </is>
      </c>
    </row>
    <row r="1333">
      <c r="I1333" s="2" t="n">
        <v>2117.808</v>
      </c>
      <c r="J1333" s="2" t="n">
        <v>1604.032</v>
      </c>
      <c r="K1333" s="2" t="inlineStr">
        <is>
          <t>VDD</t>
        </is>
      </c>
    </row>
    <row r="1334">
      <c r="I1334" s="2" t="n">
        <v>2195.568</v>
      </c>
      <c r="J1334" s="2" t="n">
        <v>1604.032</v>
      </c>
      <c r="K1334" s="2" t="inlineStr">
        <is>
          <t>VDD</t>
        </is>
      </c>
    </row>
    <row r="1335">
      <c r="I1335" s="2" t="n">
        <v>2273.328</v>
      </c>
      <c r="J1335" s="2" t="n">
        <v>1604.032</v>
      </c>
      <c r="K1335" s="2" t="inlineStr">
        <is>
          <t>VDD</t>
        </is>
      </c>
    </row>
    <row r="1336">
      <c r="I1336" s="2" t="n">
        <v>2351.088</v>
      </c>
      <c r="J1336" s="2" t="n">
        <v>1604.032</v>
      </c>
      <c r="K1336" s="2" t="inlineStr">
        <is>
          <t>VDD</t>
        </is>
      </c>
    </row>
    <row r="1337">
      <c r="I1337" s="2" t="n">
        <v>2428.848</v>
      </c>
      <c r="J1337" s="2" t="n">
        <v>1604.032</v>
      </c>
      <c r="K1337" s="2" t="inlineStr">
        <is>
          <t>VDD</t>
        </is>
      </c>
    </row>
    <row r="1338">
      <c r="I1338" s="2" t="n">
        <v>2506.608</v>
      </c>
      <c r="J1338" s="2" t="n">
        <v>1604.032</v>
      </c>
      <c r="K1338" s="2" t="inlineStr">
        <is>
          <t>VDD</t>
        </is>
      </c>
    </row>
    <row r="1339">
      <c r="I1339" s="2" t="n">
        <v>2584.368</v>
      </c>
      <c r="J1339" s="2" t="n">
        <v>1604.032</v>
      </c>
      <c r="K1339" s="2" t="inlineStr">
        <is>
          <t>VDD</t>
        </is>
      </c>
    </row>
    <row r="1340">
      <c r="I1340" s="2" t="n">
        <v>2662.128</v>
      </c>
      <c r="J1340" s="2" t="n">
        <v>1604.032</v>
      </c>
      <c r="K1340" s="2" t="inlineStr">
        <is>
          <t>VDD</t>
        </is>
      </c>
    </row>
    <row r="1341">
      <c r="I1341" s="2" t="n">
        <v>2739.888</v>
      </c>
      <c r="J1341" s="2" t="n">
        <v>1604.032</v>
      </c>
      <c r="K1341" s="2" t="inlineStr">
        <is>
          <t>VDD</t>
        </is>
      </c>
    </row>
    <row r="1342">
      <c r="I1342" s="2" t="n">
        <v>2817.648</v>
      </c>
      <c r="J1342" s="2" t="n">
        <v>1604.032</v>
      </c>
      <c r="K1342" s="2" t="inlineStr">
        <is>
          <t>VDD</t>
        </is>
      </c>
    </row>
    <row r="1343">
      <c r="I1343" s="2" t="n">
        <v>2895.408</v>
      </c>
      <c r="J1343" s="2" t="n">
        <v>1604.032</v>
      </c>
      <c r="K1343" s="2" t="inlineStr">
        <is>
          <t>VDD</t>
        </is>
      </c>
    </row>
    <row r="1344">
      <c r="I1344" s="2" t="n">
        <v>2973.16800000001</v>
      </c>
      <c r="J1344" s="2" t="n">
        <v>1604.032</v>
      </c>
      <c r="K1344" s="2" t="inlineStr">
        <is>
          <t>VDD</t>
        </is>
      </c>
    </row>
    <row r="1345">
      <c r="I1345" s="2" t="n">
        <v>3050.92800000001</v>
      </c>
      <c r="J1345" s="2" t="n">
        <v>1604.032</v>
      </c>
      <c r="K1345" s="2" t="inlineStr">
        <is>
          <t>VDD</t>
        </is>
      </c>
    </row>
    <row r="1346">
      <c r="I1346" s="2" t="n">
        <v>3128.68800000001</v>
      </c>
      <c r="J1346" s="2" t="n">
        <v>1604.032</v>
      </c>
      <c r="K1346" s="2" t="inlineStr">
        <is>
          <t>VDD</t>
        </is>
      </c>
    </row>
    <row r="1347">
      <c r="I1347" s="2" t="n">
        <v>3206.44800000001</v>
      </c>
      <c r="J1347" s="2" t="n">
        <v>1604.032</v>
      </c>
      <c r="K1347" s="2" t="inlineStr">
        <is>
          <t>BP_ZN</t>
        </is>
      </c>
    </row>
    <row r="1348">
      <c r="I1348" s="2" t="n">
        <v>3284.20800000001</v>
      </c>
      <c r="J1348" s="2" t="n">
        <v>1604.032</v>
      </c>
      <c r="K1348" s="2" t="inlineStr">
        <is>
          <t>BP_ATO</t>
        </is>
      </c>
    </row>
    <row r="1349">
      <c r="I1349" s="2" t="n">
        <v>3361.96800000001</v>
      </c>
      <c r="J1349" s="2" t="n">
        <v>1604.032</v>
      </c>
      <c r="K1349" s="2" t="inlineStr">
        <is>
          <t>VDD</t>
        </is>
      </c>
    </row>
    <row r="1350">
      <c r="I1350" s="2" t="n">
        <v>3439.72800000001</v>
      </c>
      <c r="J1350" s="2" t="n">
        <v>1604.032</v>
      </c>
      <c r="K1350" s="2" t="inlineStr">
        <is>
          <t>VDD</t>
        </is>
      </c>
    </row>
    <row r="1351">
      <c r="I1351" s="2" t="n">
        <v>3517.48800000001</v>
      </c>
      <c r="J1351" s="2" t="n">
        <v>1604.032</v>
      </c>
      <c r="K1351" s="2" t="inlineStr">
        <is>
          <t>VDD</t>
        </is>
      </c>
    </row>
    <row r="1352">
      <c r="I1352" s="2" t="n">
        <v>3595.24800000001</v>
      </c>
      <c r="J1352" s="2" t="n">
        <v>1604.032</v>
      </c>
      <c r="K1352" s="2" t="inlineStr">
        <is>
          <t>VDD</t>
        </is>
      </c>
    </row>
    <row r="1353">
      <c r="I1353" s="2" t="n">
        <v>3673.00800000001</v>
      </c>
      <c r="J1353" s="2" t="n">
        <v>1604.032</v>
      </c>
      <c r="K1353" s="2" t="inlineStr">
        <is>
          <t>VDD</t>
        </is>
      </c>
    </row>
    <row r="1354">
      <c r="I1354" s="2" t="n">
        <v>3750.76800000001</v>
      </c>
      <c r="J1354" s="2" t="n">
        <v>1604.032</v>
      </c>
      <c r="K1354" s="2" t="inlineStr">
        <is>
          <t>VDD</t>
        </is>
      </c>
    </row>
    <row r="1355">
      <c r="I1355" s="2" t="n">
        <v>3828.52800000001</v>
      </c>
      <c r="J1355" s="2" t="n">
        <v>1604.032</v>
      </c>
      <c r="K1355" s="2" t="inlineStr">
        <is>
          <t>VDD</t>
        </is>
      </c>
    </row>
    <row r="1356">
      <c r="I1356" s="2" t="n">
        <v>134.928</v>
      </c>
      <c r="J1356" s="2" t="n">
        <v>1581.372</v>
      </c>
      <c r="K1356" s="2" t="inlineStr">
        <is>
          <t>VSS</t>
        </is>
      </c>
    </row>
    <row r="1357">
      <c r="I1357" s="2" t="n">
        <v>212.688</v>
      </c>
      <c r="J1357" s="2" t="n">
        <v>1581.372</v>
      </c>
      <c r="K1357" s="2" t="inlineStr">
        <is>
          <t>VSS</t>
        </is>
      </c>
    </row>
    <row r="1358">
      <c r="I1358" s="2" t="n">
        <v>290.448</v>
      </c>
      <c r="J1358" s="2" t="n">
        <v>1581.372</v>
      </c>
      <c r="K1358" s="2" t="inlineStr">
        <is>
          <t>VSS</t>
        </is>
      </c>
    </row>
    <row r="1359">
      <c r="I1359" s="2" t="n">
        <v>368.208</v>
      </c>
      <c r="J1359" s="2" t="n">
        <v>1581.372</v>
      </c>
      <c r="K1359" s="2" t="inlineStr">
        <is>
          <t>VSS</t>
        </is>
      </c>
    </row>
    <row r="1360">
      <c r="I1360" s="2" t="n">
        <v>445.968</v>
      </c>
      <c r="J1360" s="2" t="n">
        <v>1581.372</v>
      </c>
      <c r="K1360" s="2" t="inlineStr">
        <is>
          <t>VSS</t>
        </is>
      </c>
    </row>
    <row r="1361">
      <c r="I1361" s="2" t="n">
        <v>523.728</v>
      </c>
      <c r="J1361" s="2" t="n">
        <v>1581.372</v>
      </c>
      <c r="K1361" s="2" t="inlineStr">
        <is>
          <t>VSS</t>
        </is>
      </c>
    </row>
    <row r="1362">
      <c r="I1362" s="2" t="n">
        <v>601.4880000000001</v>
      </c>
      <c r="J1362" s="2" t="n">
        <v>1581.372</v>
      </c>
      <c r="K1362" s="2" t="inlineStr">
        <is>
          <t>VCCAON</t>
        </is>
      </c>
    </row>
    <row r="1363">
      <c r="I1363" s="2" t="n">
        <v>679.248</v>
      </c>
      <c r="J1363" s="2" t="n">
        <v>1581.372</v>
      </c>
      <c r="K1363" s="2" t="inlineStr">
        <is>
          <t>VSS</t>
        </is>
      </c>
    </row>
    <row r="1364">
      <c r="I1364" s="2" t="n">
        <v>757.008</v>
      </c>
      <c r="J1364" s="2" t="n">
        <v>1581.372</v>
      </c>
      <c r="K1364" s="2" t="inlineStr">
        <is>
          <t>VSS</t>
        </is>
      </c>
    </row>
    <row r="1365">
      <c r="I1365" s="2" t="n">
        <v>834.768</v>
      </c>
      <c r="J1365" s="2" t="n">
        <v>1581.372</v>
      </c>
      <c r="K1365" s="2" t="inlineStr">
        <is>
          <t>VSS</t>
        </is>
      </c>
    </row>
    <row r="1366">
      <c r="I1366" s="2" t="n">
        <v>912.528</v>
      </c>
      <c r="J1366" s="2" t="n">
        <v>1581.372</v>
      </c>
      <c r="K1366" s="2" t="inlineStr">
        <is>
          <t>VSS</t>
        </is>
      </c>
    </row>
    <row r="1367">
      <c r="I1367" s="2" t="n">
        <v>990.288</v>
      </c>
      <c r="J1367" s="2" t="n">
        <v>1581.372</v>
      </c>
      <c r="K1367" s="2" t="inlineStr">
        <is>
          <t>VCCAON</t>
        </is>
      </c>
    </row>
    <row r="1368">
      <c r="I1368" s="2" t="n">
        <v>1068.048</v>
      </c>
      <c r="J1368" s="2" t="n">
        <v>1581.372</v>
      </c>
      <c r="K1368" s="2" t="inlineStr">
        <is>
          <t>VSS</t>
        </is>
      </c>
    </row>
    <row r="1369">
      <c r="I1369" s="2" t="n">
        <v>1145.808</v>
      </c>
      <c r="J1369" s="2" t="n">
        <v>1581.372</v>
      </c>
      <c r="K1369" s="2" t="inlineStr">
        <is>
          <t>VSS</t>
        </is>
      </c>
    </row>
    <row r="1370">
      <c r="I1370" s="2" t="n">
        <v>1223.568</v>
      </c>
      <c r="J1370" s="2" t="n">
        <v>1581.372</v>
      </c>
      <c r="K1370" s="2" t="inlineStr">
        <is>
          <t>VSS</t>
        </is>
      </c>
    </row>
    <row r="1371">
      <c r="I1371" s="2" t="n">
        <v>1301.328</v>
      </c>
      <c r="J1371" s="2" t="n">
        <v>1581.372</v>
      </c>
      <c r="K1371" s="2" t="inlineStr">
        <is>
          <t>VSS</t>
        </is>
      </c>
    </row>
    <row r="1372">
      <c r="I1372" s="2" t="n">
        <v>1379.088</v>
      </c>
      <c r="J1372" s="2" t="n">
        <v>1581.372</v>
      </c>
      <c r="K1372" s="2" t="inlineStr">
        <is>
          <t>VCCAON</t>
        </is>
      </c>
    </row>
    <row r="1373">
      <c r="I1373" s="2" t="n">
        <v>1456.848</v>
      </c>
      <c r="J1373" s="2" t="n">
        <v>1581.372</v>
      </c>
      <c r="K1373" s="2" t="inlineStr">
        <is>
          <t>VSS</t>
        </is>
      </c>
    </row>
    <row r="1374">
      <c r="I1374" s="2" t="n">
        <v>1534.608</v>
      </c>
      <c r="J1374" s="2" t="n">
        <v>1581.372</v>
      </c>
      <c r="K1374" s="2" t="inlineStr">
        <is>
          <t>VSS</t>
        </is>
      </c>
    </row>
    <row r="1375">
      <c r="I1375" s="2" t="n">
        <v>1612.368</v>
      </c>
      <c r="J1375" s="2" t="n">
        <v>1581.372</v>
      </c>
      <c r="K1375" s="2" t="inlineStr">
        <is>
          <t>VSS</t>
        </is>
      </c>
    </row>
    <row r="1376">
      <c r="I1376" s="2" t="n">
        <v>1690.128</v>
      </c>
      <c r="J1376" s="2" t="n">
        <v>1581.372</v>
      </c>
      <c r="K1376" s="2" t="inlineStr">
        <is>
          <t>VSS</t>
        </is>
      </c>
    </row>
    <row r="1377">
      <c r="I1377" s="2" t="n">
        <v>1767.888</v>
      </c>
      <c r="J1377" s="2" t="n">
        <v>1581.372</v>
      </c>
      <c r="K1377" s="2" t="inlineStr">
        <is>
          <t>VCCAON</t>
        </is>
      </c>
    </row>
    <row r="1378">
      <c r="I1378" s="2" t="n">
        <v>1845.648</v>
      </c>
      <c r="J1378" s="2" t="n">
        <v>1581.372</v>
      </c>
      <c r="K1378" s="2" t="inlineStr">
        <is>
          <t>VSS</t>
        </is>
      </c>
    </row>
    <row r="1379">
      <c r="I1379" s="2" t="n">
        <v>1923.408</v>
      </c>
      <c r="J1379" s="2" t="n">
        <v>1581.372</v>
      </c>
      <c r="K1379" s="2" t="inlineStr">
        <is>
          <t>VSS</t>
        </is>
      </c>
    </row>
    <row r="1380">
      <c r="I1380" s="2" t="n">
        <v>2001.168</v>
      </c>
      <c r="J1380" s="2" t="n">
        <v>1581.372</v>
      </c>
      <c r="K1380" s="2" t="inlineStr">
        <is>
          <t>VSS</t>
        </is>
      </c>
    </row>
    <row r="1381">
      <c r="I1381" s="2" t="n">
        <v>2078.928</v>
      </c>
      <c r="J1381" s="2" t="n">
        <v>1581.372</v>
      </c>
      <c r="K1381" s="2" t="inlineStr">
        <is>
          <t>VSS</t>
        </is>
      </c>
    </row>
    <row r="1382">
      <c r="I1382" s="2" t="n">
        <v>2156.688</v>
      </c>
      <c r="J1382" s="2" t="n">
        <v>1581.372</v>
      </c>
      <c r="K1382" s="2" t="inlineStr">
        <is>
          <t>VCCAON</t>
        </is>
      </c>
    </row>
    <row r="1383">
      <c r="I1383" s="2" t="n">
        <v>2234.448</v>
      </c>
      <c r="J1383" s="2" t="n">
        <v>1581.372</v>
      </c>
      <c r="K1383" s="2" t="inlineStr">
        <is>
          <t>VSS</t>
        </is>
      </c>
    </row>
    <row r="1384">
      <c r="I1384" s="2" t="n">
        <v>2312.208</v>
      </c>
      <c r="J1384" s="2" t="n">
        <v>1581.372</v>
      </c>
      <c r="K1384" s="2" t="inlineStr">
        <is>
          <t>VSS</t>
        </is>
      </c>
    </row>
    <row r="1385">
      <c r="I1385" s="2" t="n">
        <v>2389.968</v>
      </c>
      <c r="J1385" s="2" t="n">
        <v>1581.372</v>
      </c>
      <c r="K1385" s="2" t="inlineStr">
        <is>
          <t>VSS</t>
        </is>
      </c>
    </row>
    <row r="1386">
      <c r="I1386" s="2" t="n">
        <v>2467.728</v>
      </c>
      <c r="J1386" s="2" t="n">
        <v>1581.372</v>
      </c>
      <c r="K1386" s="2" t="inlineStr">
        <is>
          <t>VSS</t>
        </is>
      </c>
    </row>
    <row r="1387">
      <c r="I1387" s="2" t="n">
        <v>2545.488</v>
      </c>
      <c r="J1387" s="2" t="n">
        <v>1581.372</v>
      </c>
      <c r="K1387" s="2" t="inlineStr">
        <is>
          <t>VCCAON</t>
        </is>
      </c>
    </row>
    <row r="1388">
      <c r="I1388" s="2" t="n">
        <v>2623.248</v>
      </c>
      <c r="J1388" s="2" t="n">
        <v>1581.372</v>
      </c>
      <c r="K1388" s="2" t="inlineStr">
        <is>
          <t>VSS</t>
        </is>
      </c>
    </row>
    <row r="1389">
      <c r="I1389" s="2" t="n">
        <v>2701.008</v>
      </c>
      <c r="J1389" s="2" t="n">
        <v>1581.372</v>
      </c>
      <c r="K1389" s="2" t="inlineStr">
        <is>
          <t>VSS</t>
        </is>
      </c>
    </row>
    <row r="1390">
      <c r="I1390" s="2" t="n">
        <v>2778.768</v>
      </c>
      <c r="J1390" s="2" t="n">
        <v>1581.372</v>
      </c>
      <c r="K1390" s="2" t="inlineStr">
        <is>
          <t>VSS</t>
        </is>
      </c>
    </row>
    <row r="1391">
      <c r="I1391" s="2" t="n">
        <v>2856.528</v>
      </c>
      <c r="J1391" s="2" t="n">
        <v>1581.372</v>
      </c>
      <c r="K1391" s="2" t="inlineStr">
        <is>
          <t>VSS</t>
        </is>
      </c>
    </row>
    <row r="1392">
      <c r="I1392" s="2" t="n">
        <v>2934.28800000001</v>
      </c>
      <c r="J1392" s="2" t="n">
        <v>1581.372</v>
      </c>
      <c r="K1392" s="2" t="inlineStr">
        <is>
          <t>VCCAON</t>
        </is>
      </c>
    </row>
    <row r="1393">
      <c r="I1393" s="2" t="n">
        <v>3012.04800000001</v>
      </c>
      <c r="J1393" s="2" t="n">
        <v>1581.372</v>
      </c>
      <c r="K1393" s="2" t="inlineStr">
        <is>
          <t>VSS</t>
        </is>
      </c>
    </row>
    <row r="1394">
      <c r="I1394" s="2" t="n">
        <v>3089.80800000001</v>
      </c>
      <c r="J1394" s="2" t="n">
        <v>1581.372</v>
      </c>
      <c r="K1394" s="2" t="inlineStr">
        <is>
          <t>VSS</t>
        </is>
      </c>
    </row>
    <row r="1395">
      <c r="I1395" s="2" t="n">
        <v>3167.56800000001</v>
      </c>
      <c r="J1395" s="2" t="n">
        <v>1581.372</v>
      </c>
      <c r="K1395" s="2" t="inlineStr">
        <is>
          <t>VSS</t>
        </is>
      </c>
    </row>
    <row r="1396">
      <c r="I1396" s="2" t="n">
        <v>3245.32800000001</v>
      </c>
      <c r="J1396" s="2" t="n">
        <v>1581.372</v>
      </c>
      <c r="K1396" s="2" t="inlineStr">
        <is>
          <t>VSS</t>
        </is>
      </c>
    </row>
    <row r="1397">
      <c r="I1397" s="2" t="n">
        <v>3323.08800000001</v>
      </c>
      <c r="J1397" s="2" t="n">
        <v>1581.372</v>
      </c>
      <c r="K1397" s="2" t="inlineStr">
        <is>
          <t>BP_DTO</t>
        </is>
      </c>
    </row>
    <row r="1398">
      <c r="I1398" s="2" t="n">
        <v>3400.84800000001</v>
      </c>
      <c r="J1398" s="2" t="n">
        <v>1581.372</v>
      </c>
      <c r="K1398" s="2" t="inlineStr">
        <is>
          <t>VSS</t>
        </is>
      </c>
    </row>
    <row r="1399">
      <c r="I1399" s="2" t="n">
        <v>3478.60800000001</v>
      </c>
      <c r="J1399" s="2" t="n">
        <v>1581.372</v>
      </c>
      <c r="K1399" s="2" t="inlineStr">
        <is>
          <t>VSS</t>
        </is>
      </c>
    </row>
    <row r="1400">
      <c r="I1400" s="2" t="n">
        <v>3556.36800000001</v>
      </c>
      <c r="J1400" s="2" t="n">
        <v>1581.372</v>
      </c>
      <c r="K1400" s="2" t="inlineStr">
        <is>
          <t>VSS</t>
        </is>
      </c>
    </row>
    <row r="1401">
      <c r="I1401" s="2" t="n">
        <v>3634.12800000001</v>
      </c>
      <c r="J1401" s="2" t="n">
        <v>1581.372</v>
      </c>
      <c r="K1401" s="2" t="inlineStr">
        <is>
          <t>VSS</t>
        </is>
      </c>
    </row>
    <row r="1402">
      <c r="I1402" s="2" t="n">
        <v>3711.88800000001</v>
      </c>
      <c r="J1402" s="2" t="n">
        <v>1581.372</v>
      </c>
      <c r="K1402" s="2" t="inlineStr">
        <is>
          <t>VSS</t>
        </is>
      </c>
    </row>
    <row r="1403">
      <c r="I1403" s="2" t="n">
        <v>3789.64800000001</v>
      </c>
      <c r="J1403" s="2" t="n">
        <v>1581.372</v>
      </c>
      <c r="K1403" s="2" t="inlineStr">
        <is>
          <t>VSS</t>
        </is>
      </c>
    </row>
    <row r="1404">
      <c r="I1404" s="2" t="n">
        <v>96.048</v>
      </c>
      <c r="J1404" s="2" t="n">
        <v>1558.712</v>
      </c>
      <c r="K1404" s="2" t="inlineStr">
        <is>
          <t>VSS</t>
        </is>
      </c>
    </row>
    <row r="1405">
      <c r="I1405" s="2" t="n">
        <v>173.808</v>
      </c>
      <c r="J1405" s="2" t="n">
        <v>1558.712</v>
      </c>
      <c r="K1405" s="2" t="inlineStr">
        <is>
          <t>VSS</t>
        </is>
      </c>
    </row>
    <row r="1406">
      <c r="I1406" s="2" t="n">
        <v>251.568</v>
      </c>
      <c r="J1406" s="2" t="n">
        <v>1558.712</v>
      </c>
      <c r="K1406" s="2" t="inlineStr">
        <is>
          <t>VSS</t>
        </is>
      </c>
    </row>
    <row r="1407">
      <c r="I1407" s="2" t="n">
        <v>329.328</v>
      </c>
      <c r="J1407" s="2" t="n">
        <v>1558.712</v>
      </c>
      <c r="K1407" s="2" t="inlineStr">
        <is>
          <t>VDD</t>
        </is>
      </c>
    </row>
    <row r="1408">
      <c r="I1408" s="2" t="n">
        <v>407.088</v>
      </c>
      <c r="J1408" s="2" t="n">
        <v>1558.712</v>
      </c>
      <c r="K1408" s="2" t="inlineStr">
        <is>
          <t>VDD</t>
        </is>
      </c>
    </row>
    <row r="1409">
      <c r="I1409" s="2" t="n">
        <v>484.848</v>
      </c>
      <c r="J1409" s="2" t="n">
        <v>1558.712</v>
      </c>
      <c r="K1409" s="2" t="inlineStr">
        <is>
          <t>VDD</t>
        </is>
      </c>
    </row>
    <row r="1410">
      <c r="I1410" s="2" t="n">
        <v>562.6079999999999</v>
      </c>
      <c r="J1410" s="2" t="n">
        <v>1558.712</v>
      </c>
      <c r="K1410" s="2" t="inlineStr">
        <is>
          <t>VDD</t>
        </is>
      </c>
    </row>
    <row r="1411">
      <c r="I1411" s="2" t="n">
        <v>640.3680000000001</v>
      </c>
      <c r="J1411" s="2" t="n">
        <v>1558.712</v>
      </c>
      <c r="K1411" s="2" t="inlineStr">
        <is>
          <t>VDD</t>
        </is>
      </c>
    </row>
    <row r="1412">
      <c r="I1412" s="2" t="n">
        <v>718.128</v>
      </c>
      <c r="J1412" s="2" t="n">
        <v>1558.712</v>
      </c>
      <c r="K1412" s="2" t="inlineStr">
        <is>
          <t>VDD</t>
        </is>
      </c>
    </row>
    <row r="1413">
      <c r="I1413" s="2" t="n">
        <v>795.888</v>
      </c>
      <c r="J1413" s="2" t="n">
        <v>1558.712</v>
      </c>
      <c r="K1413" s="2" t="inlineStr">
        <is>
          <t>VDD</t>
        </is>
      </c>
    </row>
    <row r="1414">
      <c r="I1414" s="2" t="n">
        <v>873.648</v>
      </c>
      <c r="J1414" s="2" t="n">
        <v>1558.712</v>
      </c>
      <c r="K1414" s="2" t="inlineStr">
        <is>
          <t>VDD</t>
        </is>
      </c>
    </row>
    <row r="1415">
      <c r="I1415" s="2" t="n">
        <v>951.408</v>
      </c>
      <c r="J1415" s="2" t="n">
        <v>1558.712</v>
      </c>
      <c r="K1415" s="2" t="inlineStr">
        <is>
          <t>VDD</t>
        </is>
      </c>
    </row>
    <row r="1416">
      <c r="I1416" s="2" t="n">
        <v>1029.168</v>
      </c>
      <c r="J1416" s="2" t="n">
        <v>1558.712</v>
      </c>
      <c r="K1416" s="2" t="inlineStr">
        <is>
          <t>VDD</t>
        </is>
      </c>
    </row>
    <row r="1417">
      <c r="I1417" s="2" t="n">
        <v>1106.928</v>
      </c>
      <c r="J1417" s="2" t="n">
        <v>1558.712</v>
      </c>
      <c r="K1417" s="2" t="inlineStr">
        <is>
          <t>VDD</t>
        </is>
      </c>
    </row>
    <row r="1418">
      <c r="I1418" s="2" t="n">
        <v>1184.688</v>
      </c>
      <c r="J1418" s="2" t="n">
        <v>1558.712</v>
      </c>
      <c r="K1418" s="2" t="inlineStr">
        <is>
          <t>VDD</t>
        </is>
      </c>
    </row>
    <row r="1419">
      <c r="I1419" s="2" t="n">
        <v>1262.448</v>
      </c>
      <c r="J1419" s="2" t="n">
        <v>1558.712</v>
      </c>
      <c r="K1419" s="2" t="inlineStr">
        <is>
          <t>VDD</t>
        </is>
      </c>
    </row>
    <row r="1420">
      <c r="I1420" s="2" t="n">
        <v>1340.208</v>
      </c>
      <c r="J1420" s="2" t="n">
        <v>1558.712</v>
      </c>
      <c r="K1420" s="2" t="inlineStr">
        <is>
          <t>VDD</t>
        </is>
      </c>
    </row>
    <row r="1421">
      <c r="I1421" s="2" t="n">
        <v>1417.968</v>
      </c>
      <c r="J1421" s="2" t="n">
        <v>1558.712</v>
      </c>
      <c r="K1421" s="2" t="inlineStr">
        <is>
          <t>VDD</t>
        </is>
      </c>
    </row>
    <row r="1422">
      <c r="I1422" s="2" t="n">
        <v>1495.728</v>
      </c>
      <c r="J1422" s="2" t="n">
        <v>1558.712</v>
      </c>
      <c r="K1422" s="2" t="inlineStr">
        <is>
          <t>VDD</t>
        </is>
      </c>
    </row>
    <row r="1423">
      <c r="I1423" s="2" t="n">
        <v>1573.488</v>
      </c>
      <c r="J1423" s="2" t="n">
        <v>1558.712</v>
      </c>
      <c r="K1423" s="2" t="inlineStr">
        <is>
          <t>VDD</t>
        </is>
      </c>
    </row>
    <row r="1424">
      <c r="I1424" s="2" t="n">
        <v>1651.248</v>
      </c>
      <c r="J1424" s="2" t="n">
        <v>1558.712</v>
      </c>
      <c r="K1424" s="2" t="inlineStr">
        <is>
          <t>VDD</t>
        </is>
      </c>
    </row>
    <row r="1425">
      <c r="I1425" s="2" t="n">
        <v>1729.008</v>
      </c>
      <c r="J1425" s="2" t="n">
        <v>1558.712</v>
      </c>
      <c r="K1425" s="2" t="inlineStr">
        <is>
          <t>VDD</t>
        </is>
      </c>
    </row>
    <row r="1426">
      <c r="I1426" s="2" t="n">
        <v>1806.768</v>
      </c>
      <c r="J1426" s="2" t="n">
        <v>1558.712</v>
      </c>
      <c r="K1426" s="2" t="inlineStr">
        <is>
          <t>VDD</t>
        </is>
      </c>
    </row>
    <row r="1427">
      <c r="I1427" s="2" t="n">
        <v>1884.528</v>
      </c>
      <c r="J1427" s="2" t="n">
        <v>1558.712</v>
      </c>
      <c r="K1427" s="2" t="inlineStr">
        <is>
          <t>VDD</t>
        </is>
      </c>
    </row>
    <row r="1428">
      <c r="I1428" s="2" t="n">
        <v>1962.288</v>
      </c>
      <c r="J1428" s="2" t="n">
        <v>1558.712</v>
      </c>
      <c r="K1428" s="2" t="inlineStr">
        <is>
          <t>VDD</t>
        </is>
      </c>
    </row>
    <row r="1429">
      <c r="I1429" s="2" t="n">
        <v>2040.048</v>
      </c>
      <c r="J1429" s="2" t="n">
        <v>1558.712</v>
      </c>
      <c r="K1429" s="2" t="inlineStr">
        <is>
          <t>VDD</t>
        </is>
      </c>
    </row>
    <row r="1430">
      <c r="I1430" s="2" t="n">
        <v>2117.808</v>
      </c>
      <c r="J1430" s="2" t="n">
        <v>1558.712</v>
      </c>
      <c r="K1430" s="2" t="inlineStr">
        <is>
          <t>VDD</t>
        </is>
      </c>
    </row>
    <row r="1431">
      <c r="I1431" s="2" t="n">
        <v>2195.568</v>
      </c>
      <c r="J1431" s="2" t="n">
        <v>1558.712</v>
      </c>
      <c r="K1431" s="2" t="inlineStr">
        <is>
          <t>VDD</t>
        </is>
      </c>
    </row>
    <row r="1432">
      <c r="I1432" s="2" t="n">
        <v>2273.328</v>
      </c>
      <c r="J1432" s="2" t="n">
        <v>1558.712</v>
      </c>
      <c r="K1432" s="2" t="inlineStr">
        <is>
          <t>VDD</t>
        </is>
      </c>
    </row>
    <row r="1433">
      <c r="I1433" s="2" t="n">
        <v>2351.088</v>
      </c>
      <c r="J1433" s="2" t="n">
        <v>1558.712</v>
      </c>
      <c r="K1433" s="2" t="inlineStr">
        <is>
          <t>VDD</t>
        </is>
      </c>
    </row>
    <row r="1434">
      <c r="I1434" s="2" t="n">
        <v>2428.848</v>
      </c>
      <c r="J1434" s="2" t="n">
        <v>1558.712</v>
      </c>
      <c r="K1434" s="2" t="inlineStr">
        <is>
          <t>VDD</t>
        </is>
      </c>
    </row>
    <row r="1435">
      <c r="I1435" s="2" t="n">
        <v>2506.608</v>
      </c>
      <c r="J1435" s="2" t="n">
        <v>1558.712</v>
      </c>
      <c r="K1435" s="2" t="inlineStr">
        <is>
          <t>VDD</t>
        </is>
      </c>
    </row>
    <row r="1436">
      <c r="I1436" s="2" t="n">
        <v>2584.368</v>
      </c>
      <c r="J1436" s="2" t="n">
        <v>1558.712</v>
      </c>
      <c r="K1436" s="2" t="inlineStr">
        <is>
          <t>VDD</t>
        </is>
      </c>
    </row>
    <row r="1437">
      <c r="I1437" s="2" t="n">
        <v>2662.128</v>
      </c>
      <c r="J1437" s="2" t="n">
        <v>1558.712</v>
      </c>
      <c r="K1437" s="2" t="inlineStr">
        <is>
          <t>VDD</t>
        </is>
      </c>
    </row>
    <row r="1438">
      <c r="I1438" s="2" t="n">
        <v>2739.888</v>
      </c>
      <c r="J1438" s="2" t="n">
        <v>1558.712</v>
      </c>
      <c r="K1438" s="2" t="inlineStr">
        <is>
          <t>VDD</t>
        </is>
      </c>
    </row>
    <row r="1439">
      <c r="I1439" s="2" t="n">
        <v>2817.648</v>
      </c>
      <c r="J1439" s="2" t="n">
        <v>1558.712</v>
      </c>
      <c r="K1439" s="2" t="inlineStr">
        <is>
          <t>VDD</t>
        </is>
      </c>
    </row>
    <row r="1440">
      <c r="I1440" s="2" t="n">
        <v>2895.408</v>
      </c>
      <c r="J1440" s="2" t="n">
        <v>1558.712</v>
      </c>
      <c r="K1440" s="2" t="inlineStr">
        <is>
          <t>VDD</t>
        </is>
      </c>
    </row>
    <row r="1441">
      <c r="I1441" s="2" t="n">
        <v>2973.16800000001</v>
      </c>
      <c r="J1441" s="2" t="n">
        <v>1558.712</v>
      </c>
      <c r="K1441" s="2" t="inlineStr">
        <is>
          <t>VDD</t>
        </is>
      </c>
    </row>
    <row r="1442">
      <c r="I1442" s="2" t="n">
        <v>3050.92800000001</v>
      </c>
      <c r="J1442" s="2" t="n">
        <v>1558.712</v>
      </c>
      <c r="K1442" s="2" t="inlineStr">
        <is>
          <t>VDD</t>
        </is>
      </c>
    </row>
    <row r="1443">
      <c r="I1443" s="2" t="n">
        <v>3128.68800000001</v>
      </c>
      <c r="J1443" s="2" t="n">
        <v>1558.712</v>
      </c>
      <c r="K1443" s="2" t="inlineStr">
        <is>
          <t>VDD</t>
        </is>
      </c>
    </row>
    <row r="1444">
      <c r="I1444" s="2" t="n">
        <v>3206.44800000001</v>
      </c>
      <c r="J1444" s="2" t="n">
        <v>1558.712</v>
      </c>
      <c r="K1444" s="2" t="inlineStr">
        <is>
          <t>BP_ZN</t>
        </is>
      </c>
    </row>
    <row r="1445">
      <c r="I1445" s="2" t="n">
        <v>3284.20800000001</v>
      </c>
      <c r="J1445" s="2" t="n">
        <v>1558.712</v>
      </c>
      <c r="K1445" s="2" t="inlineStr">
        <is>
          <t>BP_ATO</t>
        </is>
      </c>
    </row>
    <row r="1446">
      <c r="I1446" s="2" t="n">
        <v>3361.96800000001</v>
      </c>
      <c r="J1446" s="2" t="n">
        <v>1558.712</v>
      </c>
      <c r="K1446" s="2" t="inlineStr">
        <is>
          <t>VDD</t>
        </is>
      </c>
    </row>
    <row r="1447">
      <c r="I1447" s="2" t="n">
        <v>3439.72800000001</v>
      </c>
      <c r="J1447" s="2" t="n">
        <v>1558.712</v>
      </c>
      <c r="K1447" s="2" t="inlineStr">
        <is>
          <t>VDD</t>
        </is>
      </c>
    </row>
    <row r="1448">
      <c r="I1448" s="2" t="n">
        <v>3517.48800000001</v>
      </c>
      <c r="J1448" s="2" t="n">
        <v>1558.712</v>
      </c>
      <c r="K1448" s="2" t="inlineStr">
        <is>
          <t>VDD</t>
        </is>
      </c>
    </row>
    <row r="1449">
      <c r="I1449" s="2" t="n">
        <v>3595.24800000001</v>
      </c>
      <c r="J1449" s="2" t="n">
        <v>1558.712</v>
      </c>
      <c r="K1449" s="2" t="inlineStr">
        <is>
          <t>VDD</t>
        </is>
      </c>
    </row>
    <row r="1450">
      <c r="I1450" s="2" t="n">
        <v>3673.00800000001</v>
      </c>
      <c r="J1450" s="2" t="n">
        <v>1558.712</v>
      </c>
      <c r="K1450" s="2" t="inlineStr">
        <is>
          <t>VDD</t>
        </is>
      </c>
    </row>
    <row r="1451">
      <c r="I1451" s="2" t="n">
        <v>3750.76800000001</v>
      </c>
      <c r="J1451" s="2" t="n">
        <v>1558.712</v>
      </c>
      <c r="K1451" s="2" t="inlineStr">
        <is>
          <t>VDD</t>
        </is>
      </c>
    </row>
    <row r="1452">
      <c r="I1452" s="2" t="n">
        <v>3828.52800000001</v>
      </c>
      <c r="J1452" s="2" t="n">
        <v>1558.712</v>
      </c>
      <c r="K1452" s="2" t="inlineStr">
        <is>
          <t>VDD</t>
        </is>
      </c>
    </row>
    <row r="1453">
      <c r="I1453" s="2" t="n">
        <v>134.928</v>
      </c>
      <c r="J1453" s="2" t="n">
        <v>1536.052</v>
      </c>
      <c r="K1453" s="2" t="inlineStr">
        <is>
          <t>VSS</t>
        </is>
      </c>
    </row>
    <row r="1454">
      <c r="I1454" s="2" t="n">
        <v>212.688</v>
      </c>
      <c r="J1454" s="2" t="n">
        <v>1536.052</v>
      </c>
      <c r="K1454" s="2" t="inlineStr">
        <is>
          <t>VSS</t>
        </is>
      </c>
    </row>
    <row r="1455">
      <c r="I1455" s="2" t="n">
        <v>290.448</v>
      </c>
      <c r="J1455" s="2" t="n">
        <v>1536.052</v>
      </c>
      <c r="K1455" s="2" t="inlineStr">
        <is>
          <t>VSS</t>
        </is>
      </c>
    </row>
    <row r="1456">
      <c r="I1456" s="2" t="n">
        <v>368.208</v>
      </c>
      <c r="J1456" s="2" t="n">
        <v>1536.052</v>
      </c>
      <c r="K1456" s="2" t="inlineStr">
        <is>
          <t>VSS</t>
        </is>
      </c>
    </row>
    <row r="1457">
      <c r="I1457" s="2" t="n">
        <v>445.968</v>
      </c>
      <c r="J1457" s="2" t="n">
        <v>1536.052</v>
      </c>
      <c r="K1457" s="2" t="inlineStr">
        <is>
          <t>VSS</t>
        </is>
      </c>
    </row>
    <row r="1458">
      <c r="I1458" s="2" t="n">
        <v>523.728</v>
      </c>
      <c r="J1458" s="2" t="n">
        <v>1536.052</v>
      </c>
      <c r="K1458" s="2" t="inlineStr">
        <is>
          <t>VSS</t>
        </is>
      </c>
    </row>
    <row r="1459">
      <c r="I1459" s="2" t="n">
        <v>601.4880000000001</v>
      </c>
      <c r="J1459" s="2" t="n">
        <v>1536.052</v>
      </c>
      <c r="K1459" s="2" t="inlineStr">
        <is>
          <t>VCCAON</t>
        </is>
      </c>
    </row>
    <row r="1460">
      <c r="I1460" s="2" t="n">
        <v>679.248</v>
      </c>
      <c r="J1460" s="2" t="n">
        <v>1536.052</v>
      </c>
      <c r="K1460" s="2" t="inlineStr">
        <is>
          <t>VSS</t>
        </is>
      </c>
    </row>
    <row r="1461">
      <c r="I1461" s="2" t="n">
        <v>757.008</v>
      </c>
      <c r="J1461" s="2" t="n">
        <v>1536.052</v>
      </c>
      <c r="K1461" s="2" t="inlineStr">
        <is>
          <t>VSS</t>
        </is>
      </c>
    </row>
    <row r="1462">
      <c r="I1462" s="2" t="n">
        <v>834.768</v>
      </c>
      <c r="J1462" s="2" t="n">
        <v>1536.052</v>
      </c>
      <c r="K1462" s="2" t="inlineStr">
        <is>
          <t>VSS</t>
        </is>
      </c>
    </row>
    <row r="1463">
      <c r="I1463" s="2" t="n">
        <v>912.528</v>
      </c>
      <c r="J1463" s="2" t="n">
        <v>1536.052</v>
      </c>
      <c r="K1463" s="2" t="inlineStr">
        <is>
          <t>VSS</t>
        </is>
      </c>
    </row>
    <row r="1464">
      <c r="I1464" s="2" t="n">
        <v>990.288</v>
      </c>
      <c r="J1464" s="2" t="n">
        <v>1536.052</v>
      </c>
      <c r="K1464" s="2" t="inlineStr">
        <is>
          <t>VCCAON</t>
        </is>
      </c>
    </row>
    <row r="1465">
      <c r="I1465" s="2" t="n">
        <v>1068.048</v>
      </c>
      <c r="J1465" s="2" t="n">
        <v>1536.052</v>
      </c>
      <c r="K1465" s="2" t="inlineStr">
        <is>
          <t>VSS</t>
        </is>
      </c>
    </row>
    <row r="1466">
      <c r="I1466" s="2" t="n">
        <v>1145.808</v>
      </c>
      <c r="J1466" s="2" t="n">
        <v>1536.052</v>
      </c>
      <c r="K1466" s="2" t="inlineStr">
        <is>
          <t>VSS</t>
        </is>
      </c>
    </row>
    <row r="1467">
      <c r="I1467" s="2" t="n">
        <v>1223.568</v>
      </c>
      <c r="J1467" s="2" t="n">
        <v>1536.052</v>
      </c>
      <c r="K1467" s="2" t="inlineStr">
        <is>
          <t>VSS</t>
        </is>
      </c>
    </row>
    <row r="1468">
      <c r="I1468" s="2" t="n">
        <v>1301.328</v>
      </c>
      <c r="J1468" s="2" t="n">
        <v>1536.052</v>
      </c>
      <c r="K1468" s="2" t="inlineStr">
        <is>
          <t>VSS</t>
        </is>
      </c>
    </row>
    <row r="1469">
      <c r="I1469" s="2" t="n">
        <v>1379.088</v>
      </c>
      <c r="J1469" s="2" t="n">
        <v>1536.052</v>
      </c>
      <c r="K1469" s="2" t="inlineStr">
        <is>
          <t>VCCAON</t>
        </is>
      </c>
    </row>
    <row r="1470">
      <c r="I1470" s="2" t="n">
        <v>1456.848</v>
      </c>
      <c r="J1470" s="2" t="n">
        <v>1536.052</v>
      </c>
      <c r="K1470" s="2" t="inlineStr">
        <is>
          <t>VSS</t>
        </is>
      </c>
    </row>
    <row r="1471">
      <c r="I1471" s="2" t="n">
        <v>1534.608</v>
      </c>
      <c r="J1471" s="2" t="n">
        <v>1536.052</v>
      </c>
      <c r="K1471" s="2" t="inlineStr">
        <is>
          <t>VSS</t>
        </is>
      </c>
    </row>
    <row r="1472">
      <c r="I1472" s="2" t="n">
        <v>1612.368</v>
      </c>
      <c r="J1472" s="2" t="n">
        <v>1536.052</v>
      </c>
      <c r="K1472" s="2" t="inlineStr">
        <is>
          <t>VSS</t>
        </is>
      </c>
    </row>
    <row r="1473">
      <c r="I1473" s="2" t="n">
        <v>1690.128</v>
      </c>
      <c r="J1473" s="2" t="n">
        <v>1536.052</v>
      </c>
      <c r="K1473" s="2" t="inlineStr">
        <is>
          <t>VSS</t>
        </is>
      </c>
    </row>
    <row r="1474">
      <c r="I1474" s="2" t="n">
        <v>1767.888</v>
      </c>
      <c r="J1474" s="2" t="n">
        <v>1536.052</v>
      </c>
      <c r="K1474" s="2" t="inlineStr">
        <is>
          <t>VCCAON</t>
        </is>
      </c>
    </row>
    <row r="1475">
      <c r="I1475" s="2" t="n">
        <v>1845.648</v>
      </c>
      <c r="J1475" s="2" t="n">
        <v>1536.052</v>
      </c>
      <c r="K1475" s="2" t="inlineStr">
        <is>
          <t>VSS</t>
        </is>
      </c>
    </row>
    <row r="1476">
      <c r="I1476" s="2" t="n">
        <v>1923.408</v>
      </c>
      <c r="J1476" s="2" t="n">
        <v>1536.052</v>
      </c>
      <c r="K1476" s="2" t="inlineStr">
        <is>
          <t>VSS</t>
        </is>
      </c>
    </row>
    <row r="1477">
      <c r="I1477" s="2" t="n">
        <v>2001.168</v>
      </c>
      <c r="J1477" s="2" t="n">
        <v>1536.052</v>
      </c>
      <c r="K1477" s="2" t="inlineStr">
        <is>
          <t>VSS</t>
        </is>
      </c>
    </row>
    <row r="1478">
      <c r="I1478" s="2" t="n">
        <v>2078.928</v>
      </c>
      <c r="J1478" s="2" t="n">
        <v>1536.052</v>
      </c>
      <c r="K1478" s="2" t="inlineStr">
        <is>
          <t>VSS</t>
        </is>
      </c>
    </row>
    <row r="1479">
      <c r="I1479" s="2" t="n">
        <v>2156.688</v>
      </c>
      <c r="J1479" s="2" t="n">
        <v>1536.052</v>
      </c>
      <c r="K1479" s="2" t="inlineStr">
        <is>
          <t>VCCAON</t>
        </is>
      </c>
    </row>
    <row r="1480">
      <c r="I1480" s="2" t="n">
        <v>2234.448</v>
      </c>
      <c r="J1480" s="2" t="n">
        <v>1536.052</v>
      </c>
      <c r="K1480" s="2" t="inlineStr">
        <is>
          <t>VSS</t>
        </is>
      </c>
    </row>
    <row r="1481">
      <c r="I1481" s="2" t="n">
        <v>2312.208</v>
      </c>
      <c r="J1481" s="2" t="n">
        <v>1536.052</v>
      </c>
      <c r="K1481" s="2" t="inlineStr">
        <is>
          <t>VSS</t>
        </is>
      </c>
    </row>
    <row r="1482">
      <c r="I1482" s="2" t="n">
        <v>2389.968</v>
      </c>
      <c r="J1482" s="2" t="n">
        <v>1536.052</v>
      </c>
      <c r="K1482" s="2" t="inlineStr">
        <is>
          <t>VSS</t>
        </is>
      </c>
    </row>
    <row r="1483">
      <c r="I1483" s="2" t="n">
        <v>2467.728</v>
      </c>
      <c r="J1483" s="2" t="n">
        <v>1536.052</v>
      </c>
      <c r="K1483" s="2" t="inlineStr">
        <is>
          <t>VSS</t>
        </is>
      </c>
    </row>
    <row r="1484">
      <c r="I1484" s="2" t="n">
        <v>2545.488</v>
      </c>
      <c r="J1484" s="2" t="n">
        <v>1536.052</v>
      </c>
      <c r="K1484" s="2" t="inlineStr">
        <is>
          <t>VCCAON</t>
        </is>
      </c>
    </row>
    <row r="1485">
      <c r="I1485" s="2" t="n">
        <v>2623.248</v>
      </c>
      <c r="J1485" s="2" t="n">
        <v>1536.052</v>
      </c>
      <c r="K1485" s="2" t="inlineStr">
        <is>
          <t>VSS</t>
        </is>
      </c>
    </row>
    <row r="1486">
      <c r="I1486" s="2" t="n">
        <v>2701.008</v>
      </c>
      <c r="J1486" s="2" t="n">
        <v>1536.052</v>
      </c>
      <c r="K1486" s="2" t="inlineStr">
        <is>
          <t>VSS</t>
        </is>
      </c>
    </row>
    <row r="1487">
      <c r="I1487" s="2" t="n">
        <v>2778.768</v>
      </c>
      <c r="J1487" s="2" t="n">
        <v>1536.052</v>
      </c>
      <c r="K1487" s="2" t="inlineStr">
        <is>
          <t>VSS</t>
        </is>
      </c>
    </row>
    <row r="1488">
      <c r="I1488" s="2" t="n">
        <v>2856.528</v>
      </c>
      <c r="J1488" s="2" t="n">
        <v>1536.052</v>
      </c>
      <c r="K1488" s="2" t="inlineStr">
        <is>
          <t>VSS</t>
        </is>
      </c>
    </row>
    <row r="1489">
      <c r="I1489" s="2" t="n">
        <v>2934.28800000001</v>
      </c>
      <c r="J1489" s="2" t="n">
        <v>1536.052</v>
      </c>
      <c r="K1489" s="2" t="inlineStr">
        <is>
          <t>VCCAON</t>
        </is>
      </c>
    </row>
    <row r="1490">
      <c r="I1490" s="2" t="n">
        <v>3012.04800000001</v>
      </c>
      <c r="J1490" s="2" t="n">
        <v>1536.052</v>
      </c>
      <c r="K1490" s="2" t="inlineStr">
        <is>
          <t>VSS</t>
        </is>
      </c>
    </row>
    <row r="1491">
      <c r="I1491" s="2" t="n">
        <v>3089.80800000001</v>
      </c>
      <c r="J1491" s="2" t="n">
        <v>1536.052</v>
      </c>
      <c r="K1491" s="2" t="inlineStr">
        <is>
          <t>VSS</t>
        </is>
      </c>
    </row>
    <row r="1492">
      <c r="I1492" s="2" t="n">
        <v>3167.56800000001</v>
      </c>
      <c r="J1492" s="2" t="n">
        <v>1536.052</v>
      </c>
      <c r="K1492" s="2" t="inlineStr">
        <is>
          <t>VSS</t>
        </is>
      </c>
    </row>
    <row r="1493">
      <c r="I1493" s="2" t="n">
        <v>3245.32800000001</v>
      </c>
      <c r="J1493" s="2" t="n">
        <v>1536.052</v>
      </c>
      <c r="K1493" s="2" t="inlineStr">
        <is>
          <t>VSS</t>
        </is>
      </c>
    </row>
    <row r="1494">
      <c r="I1494" s="2" t="n">
        <v>3323.08800000001</v>
      </c>
      <c r="J1494" s="2" t="n">
        <v>1536.052</v>
      </c>
      <c r="K1494" s="2" t="inlineStr">
        <is>
          <t>VCCAON</t>
        </is>
      </c>
    </row>
    <row r="1495">
      <c r="I1495" s="2" t="n">
        <v>3400.84800000001</v>
      </c>
      <c r="J1495" s="2" t="n">
        <v>1536.052</v>
      </c>
      <c r="K1495" s="2" t="inlineStr">
        <is>
          <t>VSS</t>
        </is>
      </c>
    </row>
    <row r="1496">
      <c r="I1496" s="2" t="n">
        <v>3478.60800000001</v>
      </c>
      <c r="J1496" s="2" t="n">
        <v>1536.052</v>
      </c>
      <c r="K1496" s="2" t="inlineStr">
        <is>
          <t>VSS</t>
        </is>
      </c>
    </row>
    <row r="1497">
      <c r="I1497" s="2" t="n">
        <v>3556.36800000001</v>
      </c>
      <c r="J1497" s="2" t="n">
        <v>1536.052</v>
      </c>
      <c r="K1497" s="2" t="inlineStr">
        <is>
          <t>VSS</t>
        </is>
      </c>
    </row>
    <row r="1498">
      <c r="I1498" s="2" t="n">
        <v>3634.12800000001</v>
      </c>
      <c r="J1498" s="2" t="n">
        <v>1536.052</v>
      </c>
      <c r="K1498" s="2" t="inlineStr">
        <is>
          <t>VSS</t>
        </is>
      </c>
    </row>
    <row r="1499">
      <c r="I1499" s="2" t="n">
        <v>3711.88800000001</v>
      </c>
      <c r="J1499" s="2" t="n">
        <v>1536.052</v>
      </c>
      <c r="K1499" s="2" t="inlineStr">
        <is>
          <t>VSS</t>
        </is>
      </c>
    </row>
    <row r="1500">
      <c r="I1500" s="2" t="n">
        <v>3789.64800000001</v>
      </c>
      <c r="J1500" s="2" t="n">
        <v>1536.052</v>
      </c>
      <c r="K1500" s="2" t="inlineStr">
        <is>
          <t>VSS</t>
        </is>
      </c>
    </row>
    <row r="1501">
      <c r="I1501" s="2" t="n">
        <v>96.048</v>
      </c>
      <c r="J1501" s="2" t="n">
        <v>1513.392</v>
      </c>
      <c r="K1501" s="2" t="inlineStr">
        <is>
          <t>VSS</t>
        </is>
      </c>
    </row>
    <row r="1502">
      <c r="I1502" s="2" t="n">
        <v>173.808</v>
      </c>
      <c r="J1502" s="2" t="n">
        <v>1513.392</v>
      </c>
      <c r="K1502" s="2" t="inlineStr">
        <is>
          <t>VSS</t>
        </is>
      </c>
    </row>
    <row r="1503">
      <c r="I1503" s="2" t="n">
        <v>251.568</v>
      </c>
      <c r="J1503" s="2" t="n">
        <v>1513.392</v>
      </c>
      <c r="K1503" s="2" t="inlineStr">
        <is>
          <t>VSS</t>
        </is>
      </c>
    </row>
    <row r="1504">
      <c r="I1504" s="2" t="n">
        <v>329.328</v>
      </c>
      <c r="J1504" s="2" t="n">
        <v>1513.392</v>
      </c>
      <c r="K1504" s="2" t="inlineStr">
        <is>
          <t>VDD</t>
        </is>
      </c>
    </row>
    <row r="1505">
      <c r="I1505" s="2" t="n">
        <v>407.088</v>
      </c>
      <c r="J1505" s="2" t="n">
        <v>1513.392</v>
      </c>
      <c r="K1505" s="2" t="inlineStr">
        <is>
          <t>VDD</t>
        </is>
      </c>
    </row>
    <row r="1506">
      <c r="I1506" s="2" t="n">
        <v>484.848</v>
      </c>
      <c r="J1506" s="2" t="n">
        <v>1513.392</v>
      </c>
      <c r="K1506" s="2" t="inlineStr">
        <is>
          <t>VDD</t>
        </is>
      </c>
    </row>
    <row r="1507">
      <c r="I1507" s="2" t="n">
        <v>562.6079999999999</v>
      </c>
      <c r="J1507" s="2" t="n">
        <v>1513.392</v>
      </c>
      <c r="K1507" s="2" t="inlineStr">
        <is>
          <t>VDD</t>
        </is>
      </c>
    </row>
    <row r="1508">
      <c r="I1508" s="2" t="n">
        <v>640.3680000000001</v>
      </c>
      <c r="J1508" s="2" t="n">
        <v>1513.392</v>
      </c>
      <c r="K1508" s="2" t="inlineStr">
        <is>
          <t>VDD</t>
        </is>
      </c>
    </row>
    <row r="1509">
      <c r="I1509" s="2" t="n">
        <v>718.128</v>
      </c>
      <c r="J1509" s="2" t="n">
        <v>1513.392</v>
      </c>
      <c r="K1509" s="2" t="inlineStr">
        <is>
          <t>VDD</t>
        </is>
      </c>
    </row>
    <row r="1510">
      <c r="I1510" s="2" t="n">
        <v>795.888</v>
      </c>
      <c r="J1510" s="2" t="n">
        <v>1513.392</v>
      </c>
      <c r="K1510" s="2" t="inlineStr">
        <is>
          <t>VDD</t>
        </is>
      </c>
    </row>
    <row r="1511">
      <c r="I1511" s="2" t="n">
        <v>873.648</v>
      </c>
      <c r="J1511" s="2" t="n">
        <v>1513.392</v>
      </c>
      <c r="K1511" s="2" t="inlineStr">
        <is>
          <t>VDD</t>
        </is>
      </c>
    </row>
    <row r="1512">
      <c r="I1512" s="2" t="n">
        <v>951.408</v>
      </c>
      <c r="J1512" s="2" t="n">
        <v>1513.392</v>
      </c>
      <c r="K1512" s="2" t="inlineStr">
        <is>
          <t>VDD</t>
        </is>
      </c>
    </row>
    <row r="1513">
      <c r="I1513" s="2" t="n">
        <v>1029.168</v>
      </c>
      <c r="J1513" s="2" t="n">
        <v>1513.392</v>
      </c>
      <c r="K1513" s="2" t="inlineStr">
        <is>
          <t>VDD</t>
        </is>
      </c>
    </row>
    <row r="1514">
      <c r="I1514" s="2" t="n">
        <v>1106.928</v>
      </c>
      <c r="J1514" s="2" t="n">
        <v>1513.392</v>
      </c>
      <c r="K1514" s="2" t="inlineStr">
        <is>
          <t>VDD</t>
        </is>
      </c>
    </row>
    <row r="1515">
      <c r="I1515" s="2" t="n">
        <v>1184.688</v>
      </c>
      <c r="J1515" s="2" t="n">
        <v>1513.392</v>
      </c>
      <c r="K1515" s="2" t="inlineStr">
        <is>
          <t>VDD</t>
        </is>
      </c>
    </row>
    <row r="1516">
      <c r="I1516" s="2" t="n">
        <v>1262.448</v>
      </c>
      <c r="J1516" s="2" t="n">
        <v>1513.392</v>
      </c>
      <c r="K1516" s="2" t="inlineStr">
        <is>
          <t>VDD</t>
        </is>
      </c>
    </row>
    <row r="1517">
      <c r="I1517" s="2" t="n">
        <v>1340.208</v>
      </c>
      <c r="J1517" s="2" t="n">
        <v>1513.392</v>
      </c>
      <c r="K1517" s="2" t="inlineStr">
        <is>
          <t>VDD</t>
        </is>
      </c>
    </row>
    <row r="1518">
      <c r="I1518" s="2" t="n">
        <v>1417.968</v>
      </c>
      <c r="J1518" s="2" t="n">
        <v>1513.392</v>
      </c>
      <c r="K1518" s="2" t="inlineStr">
        <is>
          <t>VDD</t>
        </is>
      </c>
    </row>
    <row r="1519">
      <c r="I1519" s="2" t="n">
        <v>1495.728</v>
      </c>
      <c r="J1519" s="2" t="n">
        <v>1513.392</v>
      </c>
      <c r="K1519" s="2" t="inlineStr">
        <is>
          <t>VDD</t>
        </is>
      </c>
    </row>
    <row r="1520">
      <c r="I1520" s="2" t="n">
        <v>1573.488</v>
      </c>
      <c r="J1520" s="2" t="n">
        <v>1513.392</v>
      </c>
      <c r="K1520" s="2" t="inlineStr">
        <is>
          <t>VDD</t>
        </is>
      </c>
    </row>
    <row r="1521">
      <c r="I1521" s="2" t="n">
        <v>1651.248</v>
      </c>
      <c r="J1521" s="2" t="n">
        <v>1513.392</v>
      </c>
      <c r="K1521" s="2" t="inlineStr">
        <is>
          <t>VDD</t>
        </is>
      </c>
    </row>
    <row r="1522">
      <c r="I1522" s="2" t="n">
        <v>1729.008</v>
      </c>
      <c r="J1522" s="2" t="n">
        <v>1513.392</v>
      </c>
      <c r="K1522" s="2" t="inlineStr">
        <is>
          <t>VDD</t>
        </is>
      </c>
    </row>
    <row r="1523">
      <c r="I1523" s="2" t="n">
        <v>1806.768</v>
      </c>
      <c r="J1523" s="2" t="n">
        <v>1513.392</v>
      </c>
      <c r="K1523" s="2" t="inlineStr">
        <is>
          <t>VDD</t>
        </is>
      </c>
    </row>
    <row r="1524">
      <c r="I1524" s="2" t="n">
        <v>1884.528</v>
      </c>
      <c r="J1524" s="2" t="n">
        <v>1513.392</v>
      </c>
      <c r="K1524" s="2" t="inlineStr">
        <is>
          <t>VDD</t>
        </is>
      </c>
    </row>
    <row r="1525">
      <c r="I1525" s="2" t="n">
        <v>1962.288</v>
      </c>
      <c r="J1525" s="2" t="n">
        <v>1513.392</v>
      </c>
      <c r="K1525" s="2" t="inlineStr">
        <is>
          <t>VDD</t>
        </is>
      </c>
    </row>
    <row r="1526">
      <c r="I1526" s="2" t="n">
        <v>2040.048</v>
      </c>
      <c r="J1526" s="2" t="n">
        <v>1513.392</v>
      </c>
      <c r="K1526" s="2" t="inlineStr">
        <is>
          <t>VDD</t>
        </is>
      </c>
    </row>
    <row r="1527">
      <c r="I1527" s="2" t="n">
        <v>2117.808</v>
      </c>
      <c r="J1527" s="2" t="n">
        <v>1513.392</v>
      </c>
      <c r="K1527" s="2" t="inlineStr">
        <is>
          <t>VDD</t>
        </is>
      </c>
    </row>
    <row r="1528">
      <c r="I1528" s="2" t="n">
        <v>2195.568</v>
      </c>
      <c r="J1528" s="2" t="n">
        <v>1513.392</v>
      </c>
      <c r="K1528" s="2" t="inlineStr">
        <is>
          <t>VDD</t>
        </is>
      </c>
    </row>
    <row r="1529">
      <c r="I1529" s="2" t="n">
        <v>2273.328</v>
      </c>
      <c r="J1529" s="2" t="n">
        <v>1513.392</v>
      </c>
      <c r="K1529" s="2" t="inlineStr">
        <is>
          <t>VDD</t>
        </is>
      </c>
    </row>
    <row r="1530">
      <c r="I1530" s="2" t="n">
        <v>2351.088</v>
      </c>
      <c r="J1530" s="2" t="n">
        <v>1513.392</v>
      </c>
      <c r="K1530" s="2" t="inlineStr">
        <is>
          <t>VDD</t>
        </is>
      </c>
    </row>
    <row r="1531">
      <c r="I1531" s="2" t="n">
        <v>2428.848</v>
      </c>
      <c r="J1531" s="2" t="n">
        <v>1513.392</v>
      </c>
      <c r="K1531" s="2" t="inlineStr">
        <is>
          <t>VDD</t>
        </is>
      </c>
    </row>
    <row r="1532">
      <c r="I1532" s="2" t="n">
        <v>2506.608</v>
      </c>
      <c r="J1532" s="2" t="n">
        <v>1513.392</v>
      </c>
      <c r="K1532" s="2" t="inlineStr">
        <is>
          <t>VDD</t>
        </is>
      </c>
    </row>
    <row r="1533">
      <c r="I1533" s="2" t="n">
        <v>2584.368</v>
      </c>
      <c r="J1533" s="2" t="n">
        <v>1513.392</v>
      </c>
      <c r="K1533" s="2" t="inlineStr">
        <is>
          <t>VDD</t>
        </is>
      </c>
    </row>
    <row r="1534">
      <c r="I1534" s="2" t="n">
        <v>2662.128</v>
      </c>
      <c r="J1534" s="2" t="n">
        <v>1513.392</v>
      </c>
      <c r="K1534" s="2" t="inlineStr">
        <is>
          <t>VDD</t>
        </is>
      </c>
    </row>
    <row r="1535">
      <c r="I1535" s="2" t="n">
        <v>2739.888</v>
      </c>
      <c r="J1535" s="2" t="n">
        <v>1513.392</v>
      </c>
      <c r="K1535" s="2" t="inlineStr">
        <is>
          <t>VDD</t>
        </is>
      </c>
    </row>
    <row r="1536">
      <c r="I1536" s="2" t="n">
        <v>2817.648</v>
      </c>
      <c r="J1536" s="2" t="n">
        <v>1513.392</v>
      </c>
      <c r="K1536" s="2" t="inlineStr">
        <is>
          <t>VDD</t>
        </is>
      </c>
    </row>
    <row r="1537">
      <c r="I1537" s="2" t="n">
        <v>2895.408</v>
      </c>
      <c r="J1537" s="2" t="n">
        <v>1513.392</v>
      </c>
      <c r="K1537" s="2" t="inlineStr">
        <is>
          <t>VDD</t>
        </is>
      </c>
    </row>
    <row r="1538">
      <c r="I1538" s="2" t="n">
        <v>2973.16800000001</v>
      </c>
      <c r="J1538" s="2" t="n">
        <v>1513.392</v>
      </c>
      <c r="K1538" s="2" t="inlineStr">
        <is>
          <t>VDD</t>
        </is>
      </c>
    </row>
    <row r="1539">
      <c r="I1539" s="2" t="n">
        <v>3050.92800000001</v>
      </c>
      <c r="J1539" s="2" t="n">
        <v>1513.392</v>
      </c>
      <c r="K1539" s="2" t="inlineStr">
        <is>
          <t>VDD</t>
        </is>
      </c>
    </row>
    <row r="1540">
      <c r="I1540" s="2" t="n">
        <v>3128.68800000001</v>
      </c>
      <c r="J1540" s="2" t="n">
        <v>1513.392</v>
      </c>
      <c r="K1540" s="2" t="inlineStr">
        <is>
          <t>VDD</t>
        </is>
      </c>
    </row>
    <row r="1541">
      <c r="I1541" s="2" t="n">
        <v>3206.44800000001</v>
      </c>
      <c r="J1541" s="2" t="n">
        <v>1513.392</v>
      </c>
      <c r="K1541" s="2" t="inlineStr">
        <is>
          <t>VDD</t>
        </is>
      </c>
    </row>
    <row r="1542">
      <c r="I1542" s="2" t="n">
        <v>3284.20800000001</v>
      </c>
      <c r="J1542" s="2" t="n">
        <v>1513.392</v>
      </c>
      <c r="K1542" s="2" t="inlineStr">
        <is>
          <t>VCCAON</t>
        </is>
      </c>
    </row>
    <row r="1543">
      <c r="I1543" s="2" t="n">
        <v>3361.96800000001</v>
      </c>
      <c r="J1543" s="2" t="n">
        <v>1513.392</v>
      </c>
      <c r="K1543" s="2" t="inlineStr">
        <is>
          <t>VDD</t>
        </is>
      </c>
    </row>
    <row r="1544">
      <c r="I1544" s="2" t="n">
        <v>3439.72800000001</v>
      </c>
      <c r="J1544" s="2" t="n">
        <v>1513.392</v>
      </c>
      <c r="K1544" s="2" t="inlineStr">
        <is>
          <t>VDD</t>
        </is>
      </c>
    </row>
    <row r="1545">
      <c r="I1545" s="2" t="n">
        <v>3517.48800000001</v>
      </c>
      <c r="J1545" s="2" t="n">
        <v>1513.392</v>
      </c>
      <c r="K1545" s="2" t="inlineStr">
        <is>
          <t>VDD</t>
        </is>
      </c>
    </row>
    <row r="1546">
      <c r="I1546" s="2" t="n">
        <v>3595.24800000001</v>
      </c>
      <c r="J1546" s="2" t="n">
        <v>1513.392</v>
      </c>
      <c r="K1546" s="2" t="inlineStr">
        <is>
          <t>VDD</t>
        </is>
      </c>
    </row>
    <row r="1547">
      <c r="I1547" s="2" t="n">
        <v>3673.00800000001</v>
      </c>
      <c r="J1547" s="2" t="n">
        <v>1513.392</v>
      </c>
      <c r="K1547" s="2" t="inlineStr">
        <is>
          <t>VDD</t>
        </is>
      </c>
    </row>
    <row r="1548">
      <c r="I1548" s="2" t="n">
        <v>3750.76800000001</v>
      </c>
      <c r="J1548" s="2" t="n">
        <v>1513.392</v>
      </c>
      <c r="K1548" s="2" t="inlineStr">
        <is>
          <t>VDD</t>
        </is>
      </c>
    </row>
    <row r="1549">
      <c r="I1549" s="2" t="n">
        <v>3828.52800000001</v>
      </c>
      <c r="J1549" s="2" t="n">
        <v>1513.392</v>
      </c>
      <c r="K1549" s="2" t="inlineStr">
        <is>
          <t>VDD</t>
        </is>
      </c>
    </row>
    <row r="1550">
      <c r="I1550" s="2" t="n">
        <v>134.928</v>
      </c>
      <c r="J1550" s="2" t="n">
        <v>1490.732</v>
      </c>
      <c r="K1550" s="2" t="inlineStr">
        <is>
          <t>VSS</t>
        </is>
      </c>
    </row>
    <row r="1551">
      <c r="I1551" s="2" t="n">
        <v>212.688</v>
      </c>
      <c r="J1551" s="2" t="n">
        <v>1490.732</v>
      </c>
      <c r="K1551" s="2" t="inlineStr">
        <is>
          <t>VSS</t>
        </is>
      </c>
    </row>
    <row r="1552">
      <c r="I1552" s="2" t="n">
        <v>290.448</v>
      </c>
      <c r="J1552" s="2" t="n">
        <v>1490.732</v>
      </c>
      <c r="K1552" s="2" t="inlineStr">
        <is>
          <t>VSS</t>
        </is>
      </c>
    </row>
    <row r="1553">
      <c r="I1553" s="2" t="n">
        <v>368.208</v>
      </c>
      <c r="J1553" s="2" t="n">
        <v>1490.732</v>
      </c>
      <c r="K1553" s="2" t="inlineStr">
        <is>
          <t>VSS</t>
        </is>
      </c>
    </row>
    <row r="1554">
      <c r="I1554" s="2" t="n">
        <v>445.968</v>
      </c>
      <c r="J1554" s="2" t="n">
        <v>1490.732</v>
      </c>
      <c r="K1554" s="2" t="inlineStr">
        <is>
          <t>VSS</t>
        </is>
      </c>
    </row>
    <row r="1555">
      <c r="I1555" s="2" t="n">
        <v>523.728</v>
      </c>
      <c r="J1555" s="2" t="n">
        <v>1490.732</v>
      </c>
      <c r="K1555" s="2" t="inlineStr">
        <is>
          <t>VSS</t>
        </is>
      </c>
    </row>
    <row r="1556">
      <c r="I1556" s="2" t="n">
        <v>601.4880000000001</v>
      </c>
      <c r="J1556" s="2" t="n">
        <v>1490.732</v>
      </c>
      <c r="K1556" s="2" t="inlineStr">
        <is>
          <t>VSS</t>
        </is>
      </c>
    </row>
    <row r="1557">
      <c r="I1557" s="2" t="n">
        <v>679.248</v>
      </c>
      <c r="J1557" s="2" t="n">
        <v>1490.732</v>
      </c>
      <c r="K1557" s="2" t="inlineStr">
        <is>
          <t>VSS</t>
        </is>
      </c>
    </row>
    <row r="1558">
      <c r="I1558" s="2" t="n">
        <v>757.008</v>
      </c>
      <c r="J1558" s="2" t="n">
        <v>1490.732</v>
      </c>
      <c r="K1558" s="2" t="inlineStr">
        <is>
          <t>VSS</t>
        </is>
      </c>
    </row>
    <row r="1559">
      <c r="I1559" s="2" t="n">
        <v>834.768</v>
      </c>
      <c r="J1559" s="2" t="n">
        <v>1490.732</v>
      </c>
      <c r="K1559" s="2" t="inlineStr">
        <is>
          <t>VSS</t>
        </is>
      </c>
    </row>
    <row r="1560">
      <c r="I1560" s="2" t="n">
        <v>912.528</v>
      </c>
      <c r="J1560" s="2" t="n">
        <v>1490.732</v>
      </c>
      <c r="K1560" s="2" t="inlineStr">
        <is>
          <t>VSS</t>
        </is>
      </c>
    </row>
    <row r="1561">
      <c r="I1561" s="2" t="n">
        <v>990.288</v>
      </c>
      <c r="J1561" s="2" t="n">
        <v>1490.732</v>
      </c>
      <c r="K1561" s="2" t="inlineStr">
        <is>
          <t>VSS</t>
        </is>
      </c>
    </row>
    <row r="1562">
      <c r="I1562" s="2" t="n">
        <v>1068.048</v>
      </c>
      <c r="J1562" s="2" t="n">
        <v>1490.732</v>
      </c>
      <c r="K1562" s="2" t="inlineStr">
        <is>
          <t>VSS</t>
        </is>
      </c>
    </row>
    <row r="1563">
      <c r="I1563" s="2" t="n">
        <v>1145.808</v>
      </c>
      <c r="J1563" s="2" t="n">
        <v>1490.732</v>
      </c>
      <c r="K1563" s="2" t="inlineStr">
        <is>
          <t>VSS</t>
        </is>
      </c>
    </row>
    <row r="1564">
      <c r="I1564" s="2" t="n">
        <v>1223.568</v>
      </c>
      <c r="J1564" s="2" t="n">
        <v>1490.732</v>
      </c>
      <c r="K1564" s="2" t="inlineStr">
        <is>
          <t>VSS</t>
        </is>
      </c>
    </row>
    <row r="1565">
      <c r="I1565" s="2" t="n">
        <v>1301.328</v>
      </c>
      <c r="J1565" s="2" t="n">
        <v>1490.732</v>
      </c>
      <c r="K1565" s="2" t="inlineStr">
        <is>
          <t>VSS</t>
        </is>
      </c>
    </row>
    <row r="1566">
      <c r="I1566" s="2" t="n">
        <v>1379.088</v>
      </c>
      <c r="J1566" s="2" t="n">
        <v>1490.732</v>
      </c>
      <c r="K1566" s="2" t="inlineStr">
        <is>
          <t>VSS</t>
        </is>
      </c>
    </row>
    <row r="1567">
      <c r="I1567" s="2" t="n">
        <v>1456.848</v>
      </c>
      <c r="J1567" s="2" t="n">
        <v>1490.732</v>
      </c>
      <c r="K1567" s="2" t="inlineStr">
        <is>
          <t>VSS</t>
        </is>
      </c>
    </row>
    <row r="1568">
      <c r="I1568" s="2" t="n">
        <v>1534.608</v>
      </c>
      <c r="J1568" s="2" t="n">
        <v>1490.732</v>
      </c>
      <c r="K1568" s="2" t="inlineStr">
        <is>
          <t>VSS</t>
        </is>
      </c>
    </row>
    <row r="1569">
      <c r="I1569" s="2" t="n">
        <v>1612.368</v>
      </c>
      <c r="J1569" s="2" t="n">
        <v>1490.732</v>
      </c>
      <c r="K1569" s="2" t="inlineStr">
        <is>
          <t>VSS</t>
        </is>
      </c>
    </row>
    <row r="1570">
      <c r="I1570" s="2" t="n">
        <v>1690.128</v>
      </c>
      <c r="J1570" s="2" t="n">
        <v>1490.732</v>
      </c>
      <c r="K1570" s="2" t="inlineStr">
        <is>
          <t>VSS</t>
        </is>
      </c>
    </row>
    <row r="1571">
      <c r="I1571" s="2" t="n">
        <v>1767.888</v>
      </c>
      <c r="J1571" s="2" t="n">
        <v>1490.732</v>
      </c>
      <c r="K1571" s="2" t="inlineStr">
        <is>
          <t>VSS</t>
        </is>
      </c>
    </row>
    <row r="1572">
      <c r="I1572" s="2" t="n">
        <v>1845.648</v>
      </c>
      <c r="J1572" s="2" t="n">
        <v>1490.732</v>
      </c>
      <c r="K1572" s="2" t="inlineStr">
        <is>
          <t>VSS</t>
        </is>
      </c>
    </row>
    <row r="1573">
      <c r="I1573" s="2" t="n">
        <v>1923.408</v>
      </c>
      <c r="J1573" s="2" t="n">
        <v>1490.732</v>
      </c>
      <c r="K1573" s="2" t="inlineStr">
        <is>
          <t>VSS</t>
        </is>
      </c>
    </row>
    <row r="1574">
      <c r="I1574" s="2" t="n">
        <v>2001.168</v>
      </c>
      <c r="J1574" s="2" t="n">
        <v>1490.732</v>
      </c>
      <c r="K1574" s="2" t="inlineStr">
        <is>
          <t>VSS</t>
        </is>
      </c>
    </row>
    <row r="1575">
      <c r="I1575" s="2" t="n">
        <v>2078.928</v>
      </c>
      <c r="J1575" s="2" t="n">
        <v>1490.732</v>
      </c>
      <c r="K1575" s="2" t="inlineStr">
        <is>
          <t>VSS</t>
        </is>
      </c>
    </row>
    <row r="1576">
      <c r="I1576" s="2" t="n">
        <v>2156.688</v>
      </c>
      <c r="J1576" s="2" t="n">
        <v>1490.732</v>
      </c>
      <c r="K1576" s="2" t="inlineStr">
        <is>
          <t>VSS</t>
        </is>
      </c>
    </row>
    <row r="1577">
      <c r="I1577" s="2" t="n">
        <v>2234.448</v>
      </c>
      <c r="J1577" s="2" t="n">
        <v>1490.732</v>
      </c>
      <c r="K1577" s="2" t="inlineStr">
        <is>
          <t>VSS</t>
        </is>
      </c>
    </row>
    <row r="1578">
      <c r="I1578" s="2" t="n">
        <v>2312.208</v>
      </c>
      <c r="J1578" s="2" t="n">
        <v>1490.732</v>
      </c>
      <c r="K1578" s="2" t="inlineStr">
        <is>
          <t>VSS</t>
        </is>
      </c>
    </row>
    <row r="1579">
      <c r="I1579" s="2" t="n">
        <v>2389.968</v>
      </c>
      <c r="J1579" s="2" t="n">
        <v>1490.732</v>
      </c>
      <c r="K1579" s="2" t="inlineStr">
        <is>
          <t>VSS</t>
        </is>
      </c>
    </row>
    <row r="1580">
      <c r="I1580" s="2" t="n">
        <v>2467.728</v>
      </c>
      <c r="J1580" s="2" t="n">
        <v>1490.732</v>
      </c>
      <c r="K1580" s="2" t="inlineStr">
        <is>
          <t>VSS</t>
        </is>
      </c>
    </row>
    <row r="1581">
      <c r="I1581" s="2" t="n">
        <v>2545.488</v>
      </c>
      <c r="J1581" s="2" t="n">
        <v>1490.732</v>
      </c>
      <c r="K1581" s="2" t="inlineStr">
        <is>
          <t>VSS</t>
        </is>
      </c>
    </row>
    <row r="1582">
      <c r="I1582" s="2" t="n">
        <v>2623.248</v>
      </c>
      <c r="J1582" s="2" t="n">
        <v>1490.732</v>
      </c>
      <c r="K1582" s="2" t="inlineStr">
        <is>
          <t>VSS</t>
        </is>
      </c>
    </row>
    <row r="1583">
      <c r="I1583" s="2" t="n">
        <v>2701.008</v>
      </c>
      <c r="J1583" s="2" t="n">
        <v>1490.732</v>
      </c>
      <c r="K1583" s="2" t="inlineStr">
        <is>
          <t>VSS</t>
        </is>
      </c>
    </row>
    <row r="1584">
      <c r="I1584" s="2" t="n">
        <v>2778.768</v>
      </c>
      <c r="J1584" s="2" t="n">
        <v>1490.732</v>
      </c>
      <c r="K1584" s="2" t="inlineStr">
        <is>
          <t>VSS</t>
        </is>
      </c>
    </row>
    <row r="1585">
      <c r="I1585" s="2" t="n">
        <v>2856.528</v>
      </c>
      <c r="J1585" s="2" t="n">
        <v>1490.732</v>
      </c>
      <c r="K1585" s="2" t="inlineStr">
        <is>
          <t>VSS</t>
        </is>
      </c>
    </row>
    <row r="1586">
      <c r="I1586" s="2" t="n">
        <v>2934.28800000001</v>
      </c>
      <c r="J1586" s="2" t="n">
        <v>1490.732</v>
      </c>
      <c r="K1586" s="2" t="inlineStr">
        <is>
          <t>VSS</t>
        </is>
      </c>
    </row>
    <row r="1587">
      <c r="I1587" s="2" t="n">
        <v>3012.04800000001</v>
      </c>
      <c r="J1587" s="2" t="n">
        <v>1490.732</v>
      </c>
      <c r="K1587" s="2" t="inlineStr">
        <is>
          <t>VSS</t>
        </is>
      </c>
    </row>
    <row r="1588">
      <c r="I1588" s="2" t="n">
        <v>3089.80800000001</v>
      </c>
      <c r="J1588" s="2" t="n">
        <v>1490.732</v>
      </c>
      <c r="K1588" s="2" t="inlineStr">
        <is>
          <t>VSS</t>
        </is>
      </c>
    </row>
    <row r="1589">
      <c r="I1589" s="2" t="n">
        <v>3167.56800000001</v>
      </c>
      <c r="J1589" s="2" t="n">
        <v>1490.732</v>
      </c>
      <c r="K1589" s="2" t="inlineStr">
        <is>
          <t>VSS</t>
        </is>
      </c>
    </row>
    <row r="1590">
      <c r="I1590" s="2" t="n">
        <v>3245.32800000001</v>
      </c>
      <c r="J1590" s="2" t="n">
        <v>1490.732</v>
      </c>
      <c r="K1590" s="2" t="inlineStr">
        <is>
          <t>VSS</t>
        </is>
      </c>
    </row>
    <row r="1591">
      <c r="I1591" s="2" t="n">
        <v>3323.08800000001</v>
      </c>
      <c r="J1591" s="2" t="n">
        <v>1490.732</v>
      </c>
      <c r="K1591" s="2" t="inlineStr">
        <is>
          <t>VSS</t>
        </is>
      </c>
    </row>
    <row r="1592">
      <c r="I1592" s="2" t="n">
        <v>3400.84800000001</v>
      </c>
      <c r="J1592" s="2" t="n">
        <v>1490.732</v>
      </c>
      <c r="K1592" s="2" t="inlineStr">
        <is>
          <t>VAA</t>
        </is>
      </c>
    </row>
    <row r="1593">
      <c r="I1593" s="2" t="n">
        <v>3478.60800000001</v>
      </c>
      <c r="J1593" s="2" t="n">
        <v>1490.732</v>
      </c>
      <c r="K1593" s="2" t="inlineStr">
        <is>
          <t>VSS</t>
        </is>
      </c>
    </row>
    <row r="1594">
      <c r="I1594" s="2" t="n">
        <v>3556.36800000001</v>
      </c>
      <c r="J1594" s="2" t="n">
        <v>1490.732</v>
      </c>
      <c r="K1594" s="2" t="inlineStr">
        <is>
          <t>VSS</t>
        </is>
      </c>
    </row>
    <row r="1595">
      <c r="I1595" s="2" t="n">
        <v>3634.12800000001</v>
      </c>
      <c r="J1595" s="2" t="n">
        <v>1490.732</v>
      </c>
      <c r="K1595" s="2" t="inlineStr">
        <is>
          <t>VSS</t>
        </is>
      </c>
    </row>
    <row r="1596">
      <c r="I1596" s="2" t="n">
        <v>3711.88800000001</v>
      </c>
      <c r="J1596" s="2" t="n">
        <v>1490.732</v>
      </c>
      <c r="K1596" s="2" t="inlineStr">
        <is>
          <t>VSS</t>
        </is>
      </c>
    </row>
    <row r="1597">
      <c r="I1597" s="2" t="n">
        <v>3789.64800000001</v>
      </c>
      <c r="J1597" s="2" t="n">
        <v>1490.732</v>
      </c>
      <c r="K1597" s="2" t="inlineStr">
        <is>
          <t>VSS</t>
        </is>
      </c>
    </row>
    <row r="1598">
      <c r="I1598" s="2" t="n">
        <v>96.048</v>
      </c>
      <c r="J1598" s="2" t="n">
        <v>1468.072</v>
      </c>
      <c r="K1598" s="2" t="inlineStr">
        <is>
          <t>VSS</t>
        </is>
      </c>
    </row>
    <row r="1599">
      <c r="I1599" s="2" t="n">
        <v>173.808</v>
      </c>
      <c r="J1599" s="2" t="n">
        <v>1468.072</v>
      </c>
      <c r="K1599" s="2" t="inlineStr">
        <is>
          <t>VSS</t>
        </is>
      </c>
    </row>
    <row r="1600">
      <c r="I1600" s="2" t="n">
        <v>251.568</v>
      </c>
      <c r="J1600" s="2" t="n">
        <v>1468.072</v>
      </c>
      <c r="K1600" s="2" t="inlineStr">
        <is>
          <t>VSS</t>
        </is>
      </c>
    </row>
    <row r="1601">
      <c r="I1601" s="2" t="n">
        <v>329.328</v>
      </c>
      <c r="J1601" s="2" t="n">
        <v>1468.072</v>
      </c>
      <c r="K1601" s="2" t="inlineStr">
        <is>
          <t>VDD</t>
        </is>
      </c>
    </row>
    <row r="1602">
      <c r="I1602" s="2" t="n">
        <v>407.088</v>
      </c>
      <c r="J1602" s="2" t="n">
        <v>1468.072</v>
      </c>
      <c r="K1602" s="2" t="inlineStr">
        <is>
          <t>VDD</t>
        </is>
      </c>
    </row>
    <row r="1603">
      <c r="I1603" s="2" t="n">
        <v>484.848</v>
      </c>
      <c r="J1603" s="2" t="n">
        <v>1468.072</v>
      </c>
      <c r="K1603" s="2" t="inlineStr">
        <is>
          <t>VDD</t>
        </is>
      </c>
    </row>
    <row r="1604">
      <c r="I1604" s="2" t="n">
        <v>562.6079999999999</v>
      </c>
      <c r="J1604" s="2" t="n">
        <v>1468.072</v>
      </c>
      <c r="K1604" s="2" t="inlineStr">
        <is>
          <t>VDD</t>
        </is>
      </c>
    </row>
    <row r="1605">
      <c r="I1605" s="2" t="n">
        <v>640.3680000000001</v>
      </c>
      <c r="J1605" s="2" t="n">
        <v>1468.072</v>
      </c>
      <c r="K1605" s="2" t="inlineStr">
        <is>
          <t>VDD</t>
        </is>
      </c>
    </row>
    <row r="1606">
      <c r="I1606" s="2" t="n">
        <v>718.128</v>
      </c>
      <c r="J1606" s="2" t="n">
        <v>1468.072</v>
      </c>
      <c r="K1606" s="2" t="inlineStr">
        <is>
          <t>VDD</t>
        </is>
      </c>
    </row>
    <row r="1607">
      <c r="I1607" s="2" t="n">
        <v>795.888</v>
      </c>
      <c r="J1607" s="2" t="n">
        <v>1468.072</v>
      </c>
      <c r="K1607" s="2" t="inlineStr">
        <is>
          <t>VDD</t>
        </is>
      </c>
    </row>
    <row r="1608">
      <c r="I1608" s="2" t="n">
        <v>873.648</v>
      </c>
      <c r="J1608" s="2" t="n">
        <v>1468.072</v>
      </c>
      <c r="K1608" s="2" t="inlineStr">
        <is>
          <t>VDD</t>
        </is>
      </c>
    </row>
    <row r="1609">
      <c r="I1609" s="2" t="n">
        <v>951.408</v>
      </c>
      <c r="J1609" s="2" t="n">
        <v>1468.072</v>
      </c>
      <c r="K1609" s="2" t="inlineStr">
        <is>
          <t>VDD</t>
        </is>
      </c>
    </row>
    <row r="1610">
      <c r="I1610" s="2" t="n">
        <v>1029.168</v>
      </c>
      <c r="J1610" s="2" t="n">
        <v>1468.072</v>
      </c>
      <c r="K1610" s="2" t="inlineStr">
        <is>
          <t>VDD</t>
        </is>
      </c>
    </row>
    <row r="1611">
      <c r="I1611" s="2" t="n">
        <v>1106.928</v>
      </c>
      <c r="J1611" s="2" t="n">
        <v>1468.072</v>
      </c>
      <c r="K1611" s="2" t="inlineStr">
        <is>
          <t>VDD</t>
        </is>
      </c>
    </row>
    <row r="1612">
      <c r="I1612" s="2" t="n">
        <v>1184.688</v>
      </c>
      <c r="J1612" s="2" t="n">
        <v>1468.072</v>
      </c>
      <c r="K1612" s="2" t="inlineStr">
        <is>
          <t>VDD</t>
        </is>
      </c>
    </row>
    <row r="1613">
      <c r="I1613" s="2" t="n">
        <v>1262.448</v>
      </c>
      <c r="J1613" s="2" t="n">
        <v>1468.072</v>
      </c>
      <c r="K1613" s="2" t="inlineStr">
        <is>
          <t>VDD</t>
        </is>
      </c>
    </row>
    <row r="1614">
      <c r="I1614" s="2" t="n">
        <v>1340.208</v>
      </c>
      <c r="J1614" s="2" t="n">
        <v>1468.072</v>
      </c>
      <c r="K1614" s="2" t="inlineStr">
        <is>
          <t>VDD</t>
        </is>
      </c>
    </row>
    <row r="1615">
      <c r="I1615" s="2" t="n">
        <v>1417.968</v>
      </c>
      <c r="J1615" s="2" t="n">
        <v>1468.072</v>
      </c>
      <c r="K1615" s="2" t="inlineStr">
        <is>
          <t>VDD</t>
        </is>
      </c>
    </row>
    <row r="1616">
      <c r="I1616" s="2" t="n">
        <v>1495.728</v>
      </c>
      <c r="J1616" s="2" t="n">
        <v>1468.072</v>
      </c>
      <c r="K1616" s="2" t="inlineStr">
        <is>
          <t>VDD</t>
        </is>
      </c>
    </row>
    <row r="1617">
      <c r="I1617" s="2" t="n">
        <v>1573.488</v>
      </c>
      <c r="J1617" s="2" t="n">
        <v>1468.072</v>
      </c>
      <c r="K1617" s="2" t="inlineStr">
        <is>
          <t>VDD</t>
        </is>
      </c>
    </row>
    <row r="1618">
      <c r="I1618" s="2" t="n">
        <v>1651.248</v>
      </c>
      <c r="J1618" s="2" t="n">
        <v>1468.072</v>
      </c>
      <c r="K1618" s="2" t="inlineStr">
        <is>
          <t>VDD</t>
        </is>
      </c>
    </row>
    <row r="1619">
      <c r="I1619" s="2" t="n">
        <v>1729.008</v>
      </c>
      <c r="J1619" s="2" t="n">
        <v>1468.072</v>
      </c>
      <c r="K1619" s="2" t="inlineStr">
        <is>
          <t>VDD</t>
        </is>
      </c>
    </row>
    <row r="1620">
      <c r="I1620" s="2" t="n">
        <v>1806.768</v>
      </c>
      <c r="J1620" s="2" t="n">
        <v>1468.072</v>
      </c>
      <c r="K1620" s="2" t="inlineStr">
        <is>
          <t>VDD</t>
        </is>
      </c>
    </row>
    <row r="1621">
      <c r="I1621" s="2" t="n">
        <v>1884.528</v>
      </c>
      <c r="J1621" s="2" t="n">
        <v>1468.072</v>
      </c>
      <c r="K1621" s="2" t="inlineStr">
        <is>
          <t>VDD</t>
        </is>
      </c>
    </row>
    <row r="1622">
      <c r="I1622" s="2" t="n">
        <v>1962.288</v>
      </c>
      <c r="J1622" s="2" t="n">
        <v>1468.072</v>
      </c>
      <c r="K1622" s="2" t="inlineStr">
        <is>
          <t>VDD</t>
        </is>
      </c>
    </row>
    <row r="1623">
      <c r="I1623" s="2" t="n">
        <v>2040.048</v>
      </c>
      <c r="J1623" s="2" t="n">
        <v>1468.072</v>
      </c>
      <c r="K1623" s="2" t="inlineStr">
        <is>
          <t>VDD</t>
        </is>
      </c>
    </row>
    <row r="1624">
      <c r="I1624" s="2" t="n">
        <v>2117.808</v>
      </c>
      <c r="J1624" s="2" t="n">
        <v>1468.072</v>
      </c>
      <c r="K1624" s="2" t="inlineStr">
        <is>
          <t>VDD</t>
        </is>
      </c>
    </row>
    <row r="1625">
      <c r="I1625" s="2" t="n">
        <v>2195.568</v>
      </c>
      <c r="J1625" s="2" t="n">
        <v>1468.072</v>
      </c>
      <c r="K1625" s="2" t="inlineStr">
        <is>
          <t>VDD</t>
        </is>
      </c>
    </row>
    <row r="1626">
      <c r="I1626" s="2" t="n">
        <v>2273.328</v>
      </c>
      <c r="J1626" s="2" t="n">
        <v>1468.072</v>
      </c>
      <c r="K1626" s="2" t="inlineStr">
        <is>
          <t>VDD</t>
        </is>
      </c>
    </row>
    <row r="1627">
      <c r="I1627" s="2" t="n">
        <v>2351.088</v>
      </c>
      <c r="J1627" s="2" t="n">
        <v>1468.072</v>
      </c>
      <c r="K1627" s="2" t="inlineStr">
        <is>
          <t>VDD</t>
        </is>
      </c>
    </row>
    <row r="1628">
      <c r="I1628" s="2" t="n">
        <v>2428.848</v>
      </c>
      <c r="J1628" s="2" t="n">
        <v>1468.072</v>
      </c>
      <c r="K1628" s="2" t="inlineStr">
        <is>
          <t>VDD</t>
        </is>
      </c>
    </row>
    <row r="1629">
      <c r="I1629" s="2" t="n">
        <v>2506.608</v>
      </c>
      <c r="J1629" s="2" t="n">
        <v>1468.072</v>
      </c>
      <c r="K1629" s="2" t="inlineStr">
        <is>
          <t>VDD</t>
        </is>
      </c>
    </row>
    <row r="1630">
      <c r="I1630" s="2" t="n">
        <v>2584.368</v>
      </c>
      <c r="J1630" s="2" t="n">
        <v>1468.072</v>
      </c>
      <c r="K1630" s="2" t="inlineStr">
        <is>
          <t>VDD</t>
        </is>
      </c>
    </row>
    <row r="1631">
      <c r="I1631" s="2" t="n">
        <v>2662.128</v>
      </c>
      <c r="J1631" s="2" t="n">
        <v>1468.072</v>
      </c>
      <c r="K1631" s="2" t="inlineStr">
        <is>
          <t>VDD</t>
        </is>
      </c>
    </row>
    <row r="1632">
      <c r="I1632" s="2" t="n">
        <v>2739.888</v>
      </c>
      <c r="J1632" s="2" t="n">
        <v>1468.072</v>
      </c>
      <c r="K1632" s="2" t="inlineStr">
        <is>
          <t>VDD</t>
        </is>
      </c>
    </row>
    <row r="1633">
      <c r="I1633" s="2" t="n">
        <v>2817.648</v>
      </c>
      <c r="J1633" s="2" t="n">
        <v>1468.072</v>
      </c>
      <c r="K1633" s="2" t="inlineStr">
        <is>
          <t>VDD</t>
        </is>
      </c>
    </row>
    <row r="1634">
      <c r="I1634" s="2" t="n">
        <v>2895.408</v>
      </c>
      <c r="J1634" s="2" t="n">
        <v>1468.072</v>
      </c>
      <c r="K1634" s="2" t="inlineStr">
        <is>
          <t>VDD</t>
        </is>
      </c>
    </row>
    <row r="1635">
      <c r="I1635" s="2" t="n">
        <v>2973.16800000001</v>
      </c>
      <c r="J1635" s="2" t="n">
        <v>1468.072</v>
      </c>
      <c r="K1635" s="2" t="inlineStr">
        <is>
          <t>VDD</t>
        </is>
      </c>
    </row>
    <row r="1636">
      <c r="I1636" s="2" t="n">
        <v>3050.92800000001</v>
      </c>
      <c r="J1636" s="2" t="n">
        <v>1468.072</v>
      </c>
      <c r="K1636" s="2" t="inlineStr">
        <is>
          <t>VDD</t>
        </is>
      </c>
    </row>
    <row r="1637">
      <c r="I1637" s="2" t="n">
        <v>3128.68800000001</v>
      </c>
      <c r="J1637" s="2" t="n">
        <v>1468.072</v>
      </c>
      <c r="K1637" s="2" t="inlineStr">
        <is>
          <t>VDD</t>
        </is>
      </c>
    </row>
    <row r="1638">
      <c r="I1638" s="2" t="n">
        <v>3206.44800000001</v>
      </c>
      <c r="J1638" s="2" t="n">
        <v>1468.072</v>
      </c>
      <c r="K1638" s="2" t="inlineStr">
        <is>
          <t>VDD</t>
        </is>
      </c>
    </row>
    <row r="1639">
      <c r="I1639" s="2" t="n">
        <v>3284.20800000001</v>
      </c>
      <c r="J1639" s="2" t="n">
        <v>1468.072</v>
      </c>
      <c r="K1639" s="2" t="inlineStr">
        <is>
          <t>VDD</t>
        </is>
      </c>
    </row>
    <row r="1640">
      <c r="I1640" s="2" t="n">
        <v>3361.96800000001</v>
      </c>
      <c r="J1640" s="2" t="n">
        <v>1468.072</v>
      </c>
      <c r="K1640" s="2" t="inlineStr">
        <is>
          <t>VDD</t>
        </is>
      </c>
    </row>
    <row r="1641">
      <c r="I1641" s="2" t="n">
        <v>3439.72800000001</v>
      </c>
      <c r="J1641" s="2" t="n">
        <v>1468.072</v>
      </c>
      <c r="K1641" s="2" t="inlineStr">
        <is>
          <t>VAA</t>
        </is>
      </c>
    </row>
    <row r="1642">
      <c r="I1642" s="2" t="n">
        <v>3517.48800000001</v>
      </c>
      <c r="J1642" s="2" t="n">
        <v>1468.072</v>
      </c>
      <c r="K1642" s="2" t="inlineStr">
        <is>
          <t>VDD</t>
        </is>
      </c>
    </row>
    <row r="1643">
      <c r="I1643" s="2" t="n">
        <v>3595.24800000001</v>
      </c>
      <c r="J1643" s="2" t="n">
        <v>1468.072</v>
      </c>
      <c r="K1643" s="2" t="inlineStr">
        <is>
          <t>VDD</t>
        </is>
      </c>
    </row>
    <row r="1644">
      <c r="I1644" s="2" t="n">
        <v>3673.00800000001</v>
      </c>
      <c r="J1644" s="2" t="n">
        <v>1468.072</v>
      </c>
      <c r="K1644" s="2" t="inlineStr">
        <is>
          <t>VDD</t>
        </is>
      </c>
    </row>
    <row r="1645">
      <c r="I1645" s="2" t="n">
        <v>3750.76800000001</v>
      </c>
      <c r="J1645" s="2" t="n">
        <v>1468.072</v>
      </c>
      <c r="K1645" s="2" t="inlineStr">
        <is>
          <t>VDD</t>
        </is>
      </c>
    </row>
    <row r="1646">
      <c r="I1646" s="2" t="n">
        <v>3828.52800000001</v>
      </c>
      <c r="J1646" s="2" t="n">
        <v>1468.072</v>
      </c>
      <c r="K1646" s="2" t="inlineStr">
        <is>
          <t>VDD</t>
        </is>
      </c>
    </row>
    <row r="1647">
      <c r="I1647" s="2" t="n">
        <v>134.928</v>
      </c>
      <c r="J1647" s="2" t="n">
        <v>1445.412</v>
      </c>
      <c r="K1647" s="2" t="inlineStr">
        <is>
          <t>VSS</t>
        </is>
      </c>
    </row>
    <row r="1648">
      <c r="I1648" s="2" t="n">
        <v>212.688</v>
      </c>
      <c r="J1648" s="2" t="n">
        <v>1445.412</v>
      </c>
      <c r="K1648" s="2" t="inlineStr">
        <is>
          <t>VSS</t>
        </is>
      </c>
    </row>
    <row r="1649">
      <c r="I1649" s="2" t="n">
        <v>290.448</v>
      </c>
      <c r="J1649" s="2" t="n">
        <v>1445.412</v>
      </c>
      <c r="K1649" s="2" t="inlineStr">
        <is>
          <t>VSS</t>
        </is>
      </c>
    </row>
    <row r="1650">
      <c r="I1650" s="2" t="n">
        <v>368.208</v>
      </c>
      <c r="J1650" s="2" t="n">
        <v>1445.412</v>
      </c>
      <c r="K1650" s="2" t="inlineStr">
        <is>
          <t>VSS</t>
        </is>
      </c>
    </row>
    <row r="1651">
      <c r="I1651" s="2" t="n">
        <v>445.968</v>
      </c>
      <c r="J1651" s="2" t="n">
        <v>1445.412</v>
      </c>
      <c r="K1651" s="2" t="inlineStr">
        <is>
          <t>VSS</t>
        </is>
      </c>
    </row>
    <row r="1652">
      <c r="I1652" s="2" t="n">
        <v>523.728</v>
      </c>
      <c r="J1652" s="2" t="n">
        <v>1445.412</v>
      </c>
      <c r="K1652" s="2" t="inlineStr">
        <is>
          <t>VSS</t>
        </is>
      </c>
    </row>
    <row r="1653">
      <c r="I1653" s="2" t="n">
        <v>601.4880000000001</v>
      </c>
      <c r="J1653" s="2" t="n">
        <v>1445.412</v>
      </c>
      <c r="K1653" s="2" t="inlineStr">
        <is>
          <t>VSS</t>
        </is>
      </c>
    </row>
    <row r="1654">
      <c r="I1654" s="2" t="n">
        <v>679.248</v>
      </c>
      <c r="J1654" s="2" t="n">
        <v>1445.412</v>
      </c>
      <c r="K1654" s="2" t="inlineStr">
        <is>
          <t>VSS</t>
        </is>
      </c>
    </row>
    <row r="1655">
      <c r="I1655" s="2" t="n">
        <v>757.008</v>
      </c>
      <c r="J1655" s="2" t="n">
        <v>1445.412</v>
      </c>
      <c r="K1655" s="2" t="inlineStr">
        <is>
          <t>VSS</t>
        </is>
      </c>
    </row>
    <row r="1656">
      <c r="I1656" s="2" t="n">
        <v>834.768</v>
      </c>
      <c r="J1656" s="2" t="n">
        <v>1445.412</v>
      </c>
      <c r="K1656" s="2" t="inlineStr">
        <is>
          <t>VSS</t>
        </is>
      </c>
    </row>
    <row r="1657">
      <c r="I1657" s="2" t="n">
        <v>912.528</v>
      </c>
      <c r="J1657" s="2" t="n">
        <v>1445.412</v>
      </c>
      <c r="K1657" s="2" t="inlineStr">
        <is>
          <t>VSS</t>
        </is>
      </c>
    </row>
    <row r="1658">
      <c r="I1658" s="2" t="n">
        <v>990.288</v>
      </c>
      <c r="J1658" s="2" t="n">
        <v>1445.412</v>
      </c>
      <c r="K1658" s="2" t="inlineStr">
        <is>
          <t>VSS</t>
        </is>
      </c>
    </row>
    <row r="1659">
      <c r="I1659" s="2" t="n">
        <v>1068.048</v>
      </c>
      <c r="J1659" s="2" t="n">
        <v>1445.412</v>
      </c>
      <c r="K1659" s="2" t="inlineStr">
        <is>
          <t>VSS</t>
        </is>
      </c>
    </row>
    <row r="1660">
      <c r="I1660" s="2" t="n">
        <v>1145.808</v>
      </c>
      <c r="J1660" s="2" t="n">
        <v>1445.412</v>
      </c>
      <c r="K1660" s="2" t="inlineStr">
        <is>
          <t>VSS</t>
        </is>
      </c>
    </row>
    <row r="1661">
      <c r="I1661" s="2" t="n">
        <v>1223.568</v>
      </c>
      <c r="J1661" s="2" t="n">
        <v>1445.412</v>
      </c>
      <c r="K1661" s="2" t="inlineStr">
        <is>
          <t>VSS</t>
        </is>
      </c>
    </row>
    <row r="1662">
      <c r="I1662" s="2" t="n">
        <v>1301.328</v>
      </c>
      <c r="J1662" s="2" t="n">
        <v>1445.412</v>
      </c>
      <c r="K1662" s="2" t="inlineStr">
        <is>
          <t>VSS</t>
        </is>
      </c>
    </row>
    <row r="1663">
      <c r="I1663" s="2" t="n">
        <v>1379.088</v>
      </c>
      <c r="J1663" s="2" t="n">
        <v>1445.412</v>
      </c>
      <c r="K1663" s="2" t="inlineStr">
        <is>
          <t>VSS</t>
        </is>
      </c>
    </row>
    <row r="1664">
      <c r="I1664" s="2" t="n">
        <v>1456.848</v>
      </c>
      <c r="J1664" s="2" t="n">
        <v>1445.412</v>
      </c>
      <c r="K1664" s="2" t="inlineStr">
        <is>
          <t>VSS</t>
        </is>
      </c>
    </row>
    <row r="1665">
      <c r="I1665" s="2" t="n">
        <v>1534.608</v>
      </c>
      <c r="J1665" s="2" t="n">
        <v>1445.412</v>
      </c>
      <c r="K1665" s="2" t="inlineStr">
        <is>
          <t>VSS</t>
        </is>
      </c>
    </row>
    <row r="1666">
      <c r="I1666" s="2" t="n">
        <v>1612.368</v>
      </c>
      <c r="J1666" s="2" t="n">
        <v>1445.412</v>
      </c>
      <c r="K1666" s="2" t="inlineStr">
        <is>
          <t>VSS</t>
        </is>
      </c>
    </row>
    <row r="1667">
      <c r="I1667" s="2" t="n">
        <v>1690.128</v>
      </c>
      <c r="J1667" s="2" t="n">
        <v>1445.412</v>
      </c>
      <c r="K1667" s="2" t="inlineStr">
        <is>
          <t>VSS</t>
        </is>
      </c>
    </row>
    <row r="1668">
      <c r="I1668" s="2" t="n">
        <v>1767.888</v>
      </c>
      <c r="J1668" s="2" t="n">
        <v>1445.412</v>
      </c>
      <c r="K1668" s="2" t="inlineStr">
        <is>
          <t>VSS</t>
        </is>
      </c>
    </row>
    <row r="1669">
      <c r="I1669" s="2" t="n">
        <v>1845.648</v>
      </c>
      <c r="J1669" s="2" t="n">
        <v>1445.412</v>
      </c>
      <c r="K1669" s="2" t="inlineStr">
        <is>
          <t>VSS</t>
        </is>
      </c>
    </row>
    <row r="1670">
      <c r="I1670" s="2" t="n">
        <v>1923.408</v>
      </c>
      <c r="J1670" s="2" t="n">
        <v>1445.412</v>
      </c>
      <c r="K1670" s="2" t="inlineStr">
        <is>
          <t>VSS</t>
        </is>
      </c>
    </row>
    <row r="1671">
      <c r="I1671" s="2" t="n">
        <v>2001.168</v>
      </c>
      <c r="J1671" s="2" t="n">
        <v>1445.412</v>
      </c>
      <c r="K1671" s="2" t="inlineStr">
        <is>
          <t>VSS</t>
        </is>
      </c>
    </row>
    <row r="1672">
      <c r="I1672" s="2" t="n">
        <v>2078.928</v>
      </c>
      <c r="J1672" s="2" t="n">
        <v>1445.412</v>
      </c>
      <c r="K1672" s="2" t="inlineStr">
        <is>
          <t>VSS</t>
        </is>
      </c>
    </row>
    <row r="1673">
      <c r="I1673" s="2" t="n">
        <v>2156.688</v>
      </c>
      <c r="J1673" s="2" t="n">
        <v>1445.412</v>
      </c>
      <c r="K1673" s="2" t="inlineStr">
        <is>
          <t>VSS</t>
        </is>
      </c>
    </row>
    <row r="1674">
      <c r="I1674" s="2" t="n">
        <v>2234.448</v>
      </c>
      <c r="J1674" s="2" t="n">
        <v>1445.412</v>
      </c>
      <c r="K1674" s="2" t="inlineStr">
        <is>
          <t>VSS</t>
        </is>
      </c>
    </row>
    <row r="1675">
      <c r="I1675" s="2" t="n">
        <v>2312.208</v>
      </c>
      <c r="J1675" s="2" t="n">
        <v>1445.412</v>
      </c>
      <c r="K1675" s="2" t="inlineStr">
        <is>
          <t>VSS</t>
        </is>
      </c>
    </row>
    <row r="1676">
      <c r="I1676" s="2" t="n">
        <v>2389.968</v>
      </c>
      <c r="J1676" s="2" t="n">
        <v>1445.412</v>
      </c>
      <c r="K1676" s="2" t="inlineStr">
        <is>
          <t>VSS</t>
        </is>
      </c>
    </row>
    <row r="1677">
      <c r="I1677" s="2" t="n">
        <v>2467.728</v>
      </c>
      <c r="J1677" s="2" t="n">
        <v>1445.412</v>
      </c>
      <c r="K1677" s="2" t="inlineStr">
        <is>
          <t>VSS</t>
        </is>
      </c>
    </row>
    <row r="1678">
      <c r="I1678" s="2" t="n">
        <v>2545.488</v>
      </c>
      <c r="J1678" s="2" t="n">
        <v>1445.412</v>
      </c>
      <c r="K1678" s="2" t="inlineStr">
        <is>
          <t>VSS</t>
        </is>
      </c>
    </row>
    <row r="1679">
      <c r="I1679" s="2" t="n">
        <v>2623.248</v>
      </c>
      <c r="J1679" s="2" t="n">
        <v>1445.412</v>
      </c>
      <c r="K1679" s="2" t="inlineStr">
        <is>
          <t>VSS</t>
        </is>
      </c>
    </row>
    <row r="1680">
      <c r="I1680" s="2" t="n">
        <v>2701.008</v>
      </c>
      <c r="J1680" s="2" t="n">
        <v>1445.412</v>
      </c>
      <c r="K1680" s="2" t="inlineStr">
        <is>
          <t>VSS</t>
        </is>
      </c>
    </row>
    <row r="1681">
      <c r="I1681" s="2" t="n">
        <v>2778.768</v>
      </c>
      <c r="J1681" s="2" t="n">
        <v>1445.412</v>
      </c>
      <c r="K1681" s="2" t="inlineStr">
        <is>
          <t>VSS</t>
        </is>
      </c>
    </row>
    <row r="1682">
      <c r="I1682" s="2" t="n">
        <v>2856.528</v>
      </c>
      <c r="J1682" s="2" t="n">
        <v>1445.412</v>
      </c>
      <c r="K1682" s="2" t="inlineStr">
        <is>
          <t>VSS</t>
        </is>
      </c>
    </row>
    <row r="1683">
      <c r="I1683" s="2" t="n">
        <v>2934.28800000001</v>
      </c>
      <c r="J1683" s="2" t="n">
        <v>1445.412</v>
      </c>
      <c r="K1683" s="2" t="inlineStr">
        <is>
          <t>VSS</t>
        </is>
      </c>
    </row>
    <row r="1684">
      <c r="I1684" s="2" t="n">
        <v>3012.04800000001</v>
      </c>
      <c r="J1684" s="2" t="n">
        <v>1445.412</v>
      </c>
      <c r="K1684" s="2" t="inlineStr">
        <is>
          <t>VSS</t>
        </is>
      </c>
    </row>
    <row r="1685">
      <c r="I1685" s="2" t="n">
        <v>3089.80800000001</v>
      </c>
      <c r="J1685" s="2" t="n">
        <v>1445.412</v>
      </c>
      <c r="K1685" s="2" t="inlineStr">
        <is>
          <t>VSS</t>
        </is>
      </c>
    </row>
    <row r="1686">
      <c r="I1686" s="2" t="n">
        <v>3167.56800000001</v>
      </c>
      <c r="J1686" s="2" t="n">
        <v>1445.412</v>
      </c>
      <c r="K1686" s="2" t="inlineStr">
        <is>
          <t>VSS</t>
        </is>
      </c>
    </row>
    <row r="1687">
      <c r="I1687" s="2" t="n">
        <v>3245.32800000001</v>
      </c>
      <c r="J1687" s="2" t="n">
        <v>1445.412</v>
      </c>
      <c r="K1687" s="2" t="inlineStr">
        <is>
          <t>VSS</t>
        </is>
      </c>
    </row>
    <row r="1688">
      <c r="I1688" s="2" t="n">
        <v>3323.08800000001</v>
      </c>
      <c r="J1688" s="2" t="n">
        <v>1445.412</v>
      </c>
      <c r="K1688" s="2" t="inlineStr">
        <is>
          <t>VSS</t>
        </is>
      </c>
    </row>
    <row r="1689">
      <c r="I1689" s="2" t="n">
        <v>3400.84800000001</v>
      </c>
      <c r="J1689" s="2" t="n">
        <v>1445.412</v>
      </c>
      <c r="K1689" s="2" t="inlineStr">
        <is>
          <t>VAA</t>
        </is>
      </c>
    </row>
    <row r="1690">
      <c r="I1690" s="2" t="n">
        <v>3478.60800000001</v>
      </c>
      <c r="J1690" s="2" t="n">
        <v>1445.412</v>
      </c>
      <c r="K1690" s="2" t="inlineStr">
        <is>
          <t>VAA</t>
        </is>
      </c>
    </row>
    <row r="1691">
      <c r="I1691" s="2" t="n">
        <v>3556.36800000001</v>
      </c>
      <c r="J1691" s="2" t="n">
        <v>1445.412</v>
      </c>
      <c r="K1691" s="2" t="inlineStr">
        <is>
          <t>VSS</t>
        </is>
      </c>
    </row>
    <row r="1692">
      <c r="I1692" s="2" t="n">
        <v>3634.12800000001</v>
      </c>
      <c r="J1692" s="2" t="n">
        <v>1445.412</v>
      </c>
      <c r="K1692" s="2" t="inlineStr">
        <is>
          <t>VSS</t>
        </is>
      </c>
    </row>
    <row r="1693">
      <c r="I1693" s="2" t="n">
        <v>3711.88800000001</v>
      </c>
      <c r="J1693" s="2" t="n">
        <v>1445.412</v>
      </c>
      <c r="K1693" s="2" t="inlineStr">
        <is>
          <t>VSS</t>
        </is>
      </c>
    </row>
    <row r="1694">
      <c r="I1694" s="2" t="n">
        <v>3789.64800000001</v>
      </c>
      <c r="J1694" s="2" t="n">
        <v>1445.412</v>
      </c>
      <c r="K1694" s="2" t="inlineStr">
        <is>
          <t>VSS</t>
        </is>
      </c>
    </row>
    <row r="1695">
      <c r="I1695" s="2" t="n">
        <v>96.048</v>
      </c>
      <c r="J1695" s="2" t="n">
        <v>1422.752</v>
      </c>
      <c r="K1695" s="2" t="inlineStr">
        <is>
          <t>VSS</t>
        </is>
      </c>
    </row>
    <row r="1696">
      <c r="I1696" s="2" t="n">
        <v>173.808</v>
      </c>
      <c r="J1696" s="2" t="n">
        <v>1422.752</v>
      </c>
      <c r="K1696" s="2" t="inlineStr">
        <is>
          <t>VSS</t>
        </is>
      </c>
    </row>
    <row r="1697">
      <c r="I1697" s="2" t="n">
        <v>251.568</v>
      </c>
      <c r="J1697" s="2" t="n">
        <v>1422.752</v>
      </c>
      <c r="K1697" s="2" t="inlineStr">
        <is>
          <t>VSS</t>
        </is>
      </c>
    </row>
    <row r="1698">
      <c r="I1698" s="2" t="n">
        <v>329.328</v>
      </c>
      <c r="J1698" s="2" t="n">
        <v>1422.752</v>
      </c>
      <c r="K1698" s="2" t="inlineStr">
        <is>
          <t>VDD</t>
        </is>
      </c>
    </row>
    <row r="1699">
      <c r="I1699" s="2" t="n">
        <v>407.088</v>
      </c>
      <c r="J1699" s="2" t="n">
        <v>1422.752</v>
      </c>
      <c r="K1699" s="2" t="inlineStr">
        <is>
          <t>VDD</t>
        </is>
      </c>
    </row>
    <row r="1700">
      <c r="I1700" s="2" t="n">
        <v>484.848</v>
      </c>
      <c r="J1700" s="2" t="n">
        <v>1422.752</v>
      </c>
      <c r="K1700" s="2" t="inlineStr">
        <is>
          <t>VDD</t>
        </is>
      </c>
    </row>
    <row r="1701">
      <c r="I1701" s="2" t="n">
        <v>562.6079999999999</v>
      </c>
      <c r="J1701" s="2" t="n">
        <v>1422.752</v>
      </c>
      <c r="K1701" s="2" t="inlineStr">
        <is>
          <t>VDD</t>
        </is>
      </c>
    </row>
    <row r="1702">
      <c r="I1702" s="2" t="n">
        <v>640.3680000000001</v>
      </c>
      <c r="J1702" s="2" t="n">
        <v>1422.752</v>
      </c>
      <c r="K1702" s="2" t="inlineStr">
        <is>
          <t>VDD</t>
        </is>
      </c>
    </row>
    <row r="1703">
      <c r="I1703" s="2" t="n">
        <v>718.128</v>
      </c>
      <c r="J1703" s="2" t="n">
        <v>1422.752</v>
      </c>
      <c r="K1703" s="2" t="inlineStr">
        <is>
          <t>VDD</t>
        </is>
      </c>
    </row>
    <row r="1704">
      <c r="I1704" s="2" t="n">
        <v>795.888</v>
      </c>
      <c r="J1704" s="2" t="n">
        <v>1422.752</v>
      </c>
      <c r="K1704" s="2" t="inlineStr">
        <is>
          <t>VDD</t>
        </is>
      </c>
    </row>
    <row r="1705">
      <c r="I1705" s="2" t="n">
        <v>873.648</v>
      </c>
      <c r="J1705" s="2" t="n">
        <v>1422.752</v>
      </c>
      <c r="K1705" s="2" t="inlineStr">
        <is>
          <t>VDD</t>
        </is>
      </c>
    </row>
    <row r="1706">
      <c r="I1706" s="2" t="n">
        <v>951.408</v>
      </c>
      <c r="J1706" s="2" t="n">
        <v>1422.752</v>
      </c>
      <c r="K1706" s="2" t="inlineStr">
        <is>
          <t>VDD</t>
        </is>
      </c>
    </row>
    <row r="1707">
      <c r="I1707" s="2" t="n">
        <v>1029.168</v>
      </c>
      <c r="J1707" s="2" t="n">
        <v>1422.752</v>
      </c>
      <c r="K1707" s="2" t="inlineStr">
        <is>
          <t>VDD</t>
        </is>
      </c>
    </row>
    <row r="1708">
      <c r="I1708" s="2" t="n">
        <v>1106.928</v>
      </c>
      <c r="J1708" s="2" t="n">
        <v>1422.752</v>
      </c>
      <c r="K1708" s="2" t="inlineStr">
        <is>
          <t>VDD</t>
        </is>
      </c>
    </row>
    <row r="1709">
      <c r="I1709" s="2" t="n">
        <v>1184.688</v>
      </c>
      <c r="J1709" s="2" t="n">
        <v>1422.752</v>
      </c>
      <c r="K1709" s="2" t="inlineStr">
        <is>
          <t>VDD</t>
        </is>
      </c>
    </row>
    <row r="1710">
      <c r="I1710" s="2" t="n">
        <v>1262.448</v>
      </c>
      <c r="J1710" s="2" t="n">
        <v>1422.752</v>
      </c>
      <c r="K1710" s="2" t="inlineStr">
        <is>
          <t>VDD</t>
        </is>
      </c>
    </row>
    <row r="1711">
      <c r="I1711" s="2" t="n">
        <v>1340.208</v>
      </c>
      <c r="J1711" s="2" t="n">
        <v>1422.752</v>
      </c>
      <c r="K1711" s="2" t="inlineStr">
        <is>
          <t>VDD</t>
        </is>
      </c>
    </row>
    <row r="1712">
      <c r="I1712" s="2" t="n">
        <v>1417.968</v>
      </c>
      <c r="J1712" s="2" t="n">
        <v>1422.752</v>
      </c>
      <c r="K1712" s="2" t="inlineStr">
        <is>
          <t>VDD</t>
        </is>
      </c>
    </row>
    <row r="1713">
      <c r="I1713" s="2" t="n">
        <v>1495.728</v>
      </c>
      <c r="J1713" s="2" t="n">
        <v>1422.752</v>
      </c>
      <c r="K1713" s="2" t="inlineStr">
        <is>
          <t>VDD</t>
        </is>
      </c>
    </row>
    <row r="1714">
      <c r="I1714" s="2" t="n">
        <v>1573.488</v>
      </c>
      <c r="J1714" s="2" t="n">
        <v>1422.752</v>
      </c>
      <c r="K1714" s="2" t="inlineStr">
        <is>
          <t>VDD</t>
        </is>
      </c>
    </row>
    <row r="1715">
      <c r="I1715" s="2" t="n">
        <v>1651.248</v>
      </c>
      <c r="J1715" s="2" t="n">
        <v>1422.752</v>
      </c>
      <c r="K1715" s="2" t="inlineStr">
        <is>
          <t>VDD</t>
        </is>
      </c>
    </row>
    <row r="1716">
      <c r="I1716" s="2" t="n">
        <v>1729.008</v>
      </c>
      <c r="J1716" s="2" t="n">
        <v>1422.752</v>
      </c>
      <c r="K1716" s="2" t="inlineStr">
        <is>
          <t>VDD</t>
        </is>
      </c>
    </row>
    <row r="1717">
      <c r="I1717" s="2" t="n">
        <v>1806.768</v>
      </c>
      <c r="J1717" s="2" t="n">
        <v>1422.752</v>
      </c>
      <c r="K1717" s="2" t="inlineStr">
        <is>
          <t>VDD</t>
        </is>
      </c>
    </row>
    <row r="1718">
      <c r="I1718" s="2" t="n">
        <v>1884.528</v>
      </c>
      <c r="J1718" s="2" t="n">
        <v>1422.752</v>
      </c>
      <c r="K1718" s="2" t="inlineStr">
        <is>
          <t>VDD</t>
        </is>
      </c>
    </row>
    <row r="1719">
      <c r="I1719" s="2" t="n">
        <v>1962.288</v>
      </c>
      <c r="J1719" s="2" t="n">
        <v>1422.752</v>
      </c>
      <c r="K1719" s="2" t="inlineStr">
        <is>
          <t>VDD</t>
        </is>
      </c>
    </row>
    <row r="1720">
      <c r="I1720" s="2" t="n">
        <v>2040.048</v>
      </c>
      <c r="J1720" s="2" t="n">
        <v>1422.752</v>
      </c>
      <c r="K1720" s="2" t="inlineStr">
        <is>
          <t>VDD</t>
        </is>
      </c>
    </row>
    <row r="1721">
      <c r="I1721" s="2" t="n">
        <v>2117.808</v>
      </c>
      <c r="J1721" s="2" t="n">
        <v>1422.752</v>
      </c>
      <c r="K1721" s="2" t="inlineStr">
        <is>
          <t>VDD</t>
        </is>
      </c>
    </row>
    <row r="1722">
      <c r="I1722" s="2" t="n">
        <v>2195.568</v>
      </c>
      <c r="J1722" s="2" t="n">
        <v>1422.752</v>
      </c>
      <c r="K1722" s="2" t="inlineStr">
        <is>
          <t>VDD</t>
        </is>
      </c>
    </row>
    <row r="1723">
      <c r="I1723" s="2" t="n">
        <v>2273.328</v>
      </c>
      <c r="J1723" s="2" t="n">
        <v>1422.752</v>
      </c>
      <c r="K1723" s="2" t="inlineStr">
        <is>
          <t>VDD</t>
        </is>
      </c>
    </row>
    <row r="1724">
      <c r="I1724" s="2" t="n">
        <v>2351.088</v>
      </c>
      <c r="J1724" s="2" t="n">
        <v>1422.752</v>
      </c>
      <c r="K1724" s="2" t="inlineStr">
        <is>
          <t>VDD</t>
        </is>
      </c>
    </row>
    <row r="1725">
      <c r="I1725" s="2" t="n">
        <v>2428.848</v>
      </c>
      <c r="J1725" s="2" t="n">
        <v>1422.752</v>
      </c>
      <c r="K1725" s="2" t="inlineStr">
        <is>
          <t>VDD</t>
        </is>
      </c>
    </row>
    <row r="1726">
      <c r="I1726" s="2" t="n">
        <v>2506.608</v>
      </c>
      <c r="J1726" s="2" t="n">
        <v>1422.752</v>
      </c>
      <c r="K1726" s="2" t="inlineStr">
        <is>
          <t>VDD</t>
        </is>
      </c>
    </row>
    <row r="1727">
      <c r="I1727" s="2" t="n">
        <v>2584.368</v>
      </c>
      <c r="J1727" s="2" t="n">
        <v>1422.752</v>
      </c>
      <c r="K1727" s="2" t="inlineStr">
        <is>
          <t>VDD</t>
        </is>
      </c>
    </row>
    <row r="1728">
      <c r="I1728" s="2" t="n">
        <v>2662.128</v>
      </c>
      <c r="J1728" s="2" t="n">
        <v>1422.752</v>
      </c>
      <c r="K1728" s="2" t="inlineStr">
        <is>
          <t>VDD</t>
        </is>
      </c>
    </row>
    <row r="1729">
      <c r="I1729" s="2" t="n">
        <v>2739.888</v>
      </c>
      <c r="J1729" s="2" t="n">
        <v>1422.752</v>
      </c>
      <c r="K1729" s="2" t="inlineStr">
        <is>
          <t>VDD</t>
        </is>
      </c>
    </row>
    <row r="1730">
      <c r="I1730" s="2" t="n">
        <v>2817.648</v>
      </c>
      <c r="J1730" s="2" t="n">
        <v>1422.752</v>
      </c>
      <c r="K1730" s="2" t="inlineStr">
        <is>
          <t>VDD</t>
        </is>
      </c>
    </row>
    <row r="1731">
      <c r="I1731" s="2" t="n">
        <v>2895.408</v>
      </c>
      <c r="J1731" s="2" t="n">
        <v>1422.752</v>
      </c>
      <c r="K1731" s="2" t="inlineStr">
        <is>
          <t>VDD</t>
        </is>
      </c>
    </row>
    <row r="1732">
      <c r="I1732" s="2" t="n">
        <v>2973.16800000001</v>
      </c>
      <c r="J1732" s="2" t="n">
        <v>1422.752</v>
      </c>
      <c r="K1732" s="2" t="inlineStr">
        <is>
          <t>VDD</t>
        </is>
      </c>
    </row>
    <row r="1733">
      <c r="I1733" s="2" t="n">
        <v>3050.92800000001</v>
      </c>
      <c r="J1733" s="2" t="n">
        <v>1422.752</v>
      </c>
      <c r="K1733" s="2" t="inlineStr">
        <is>
          <t>VDD</t>
        </is>
      </c>
    </row>
    <row r="1734">
      <c r="I1734" s="2" t="n">
        <v>3128.68800000001</v>
      </c>
      <c r="J1734" s="2" t="n">
        <v>1422.752</v>
      </c>
      <c r="K1734" s="2" t="inlineStr">
        <is>
          <t>VDD</t>
        </is>
      </c>
    </row>
    <row r="1735">
      <c r="I1735" s="2" t="n">
        <v>3206.44800000001</v>
      </c>
      <c r="J1735" s="2" t="n">
        <v>1422.752</v>
      </c>
      <c r="K1735" s="2" t="inlineStr">
        <is>
          <t>VCCIO</t>
        </is>
      </c>
    </row>
    <row r="1736">
      <c r="I1736" s="2" t="n">
        <v>3284.20800000001</v>
      </c>
      <c r="J1736" s="2" t="n">
        <v>1422.752</v>
      </c>
      <c r="K1736" s="2" t="inlineStr">
        <is>
          <t>VCCIO</t>
        </is>
      </c>
    </row>
    <row r="1737">
      <c r="I1737" s="2" t="n">
        <v>3361.96800000001</v>
      </c>
      <c r="J1737" s="2" t="n">
        <v>1422.752</v>
      </c>
      <c r="K1737" s="2" t="inlineStr">
        <is>
          <t>VDD</t>
        </is>
      </c>
    </row>
    <row r="1738">
      <c r="I1738" s="2" t="n">
        <v>3439.72800000001</v>
      </c>
      <c r="J1738" s="2" t="n">
        <v>1422.752</v>
      </c>
      <c r="K1738" s="2" t="inlineStr">
        <is>
          <t>VDD</t>
        </is>
      </c>
    </row>
    <row r="1739">
      <c r="I1739" s="2" t="n">
        <v>3517.48800000001</v>
      </c>
      <c r="J1739" s="2" t="n">
        <v>1422.752</v>
      </c>
      <c r="K1739" s="2" t="inlineStr">
        <is>
          <t>VDD</t>
        </is>
      </c>
    </row>
    <row r="1740">
      <c r="I1740" s="2" t="n">
        <v>3595.24800000001</v>
      </c>
      <c r="J1740" s="2" t="n">
        <v>1422.752</v>
      </c>
      <c r="K1740" s="2" t="inlineStr">
        <is>
          <t>VDD</t>
        </is>
      </c>
    </row>
    <row r="1741">
      <c r="I1741" s="2" t="n">
        <v>3673.00800000001</v>
      </c>
      <c r="J1741" s="2" t="n">
        <v>1422.752</v>
      </c>
      <c r="K1741" s="2" t="inlineStr">
        <is>
          <t>VDD</t>
        </is>
      </c>
    </row>
    <row r="1742">
      <c r="I1742" s="2" t="n">
        <v>3750.76800000001</v>
      </c>
      <c r="J1742" s="2" t="n">
        <v>1422.752</v>
      </c>
      <c r="K1742" s="2" t="inlineStr">
        <is>
          <t>VDD</t>
        </is>
      </c>
    </row>
    <row r="1743">
      <c r="I1743" s="2" t="n">
        <v>3828.52800000001</v>
      </c>
      <c r="J1743" s="2" t="n">
        <v>1422.752</v>
      </c>
      <c r="K1743" s="2" t="inlineStr">
        <is>
          <t>VDD</t>
        </is>
      </c>
    </row>
    <row r="1744">
      <c r="I1744" s="2" t="n">
        <v>134.928</v>
      </c>
      <c r="J1744" s="2" t="n">
        <v>1400.092</v>
      </c>
      <c r="K1744" s="2" t="inlineStr">
        <is>
          <t>VSS</t>
        </is>
      </c>
    </row>
    <row r="1745">
      <c r="I1745" s="2" t="n">
        <v>212.688</v>
      </c>
      <c r="J1745" s="2" t="n">
        <v>1400.092</v>
      </c>
      <c r="K1745" s="2" t="inlineStr">
        <is>
          <t>VSS</t>
        </is>
      </c>
    </row>
    <row r="1746">
      <c r="I1746" s="2" t="n">
        <v>290.448</v>
      </c>
      <c r="J1746" s="2" t="n">
        <v>1400.092</v>
      </c>
      <c r="K1746" s="2" t="inlineStr">
        <is>
          <t>VSS</t>
        </is>
      </c>
    </row>
    <row r="1747">
      <c r="I1747" s="2" t="n">
        <v>368.208</v>
      </c>
      <c r="J1747" s="2" t="n">
        <v>1400.092</v>
      </c>
      <c r="K1747" s="2" t="inlineStr">
        <is>
          <t>VSS</t>
        </is>
      </c>
    </row>
    <row r="1748">
      <c r="I1748" s="2" t="n">
        <v>445.968</v>
      </c>
      <c r="J1748" s="2" t="n">
        <v>1400.092</v>
      </c>
      <c r="K1748" s="2" t="inlineStr">
        <is>
          <t>VSS</t>
        </is>
      </c>
    </row>
    <row r="1749">
      <c r="I1749" s="2" t="n">
        <v>523.728</v>
      </c>
      <c r="J1749" s="2" t="n">
        <v>1400.092</v>
      </c>
      <c r="K1749" s="2" t="inlineStr">
        <is>
          <t>VSS</t>
        </is>
      </c>
    </row>
    <row r="1750">
      <c r="I1750" s="2" t="n">
        <v>601.4880000000001</v>
      </c>
      <c r="J1750" s="2" t="n">
        <v>1400.092</v>
      </c>
      <c r="K1750" s="2" t="inlineStr">
        <is>
          <t>VSS</t>
        </is>
      </c>
    </row>
    <row r="1751">
      <c r="I1751" s="2" t="n">
        <v>679.248</v>
      </c>
      <c r="J1751" s="2" t="n">
        <v>1400.092</v>
      </c>
      <c r="K1751" s="2" t="inlineStr">
        <is>
          <t>VSS</t>
        </is>
      </c>
    </row>
    <row r="1752">
      <c r="I1752" s="2" t="n">
        <v>757.008</v>
      </c>
      <c r="J1752" s="2" t="n">
        <v>1400.092</v>
      </c>
      <c r="K1752" s="2" t="inlineStr">
        <is>
          <t>VSS</t>
        </is>
      </c>
    </row>
    <row r="1753">
      <c r="I1753" s="2" t="n">
        <v>834.768</v>
      </c>
      <c r="J1753" s="2" t="n">
        <v>1400.092</v>
      </c>
      <c r="K1753" s="2" t="inlineStr">
        <is>
          <t>VSS</t>
        </is>
      </c>
    </row>
    <row r="1754">
      <c r="I1754" s="2" t="n">
        <v>912.528</v>
      </c>
      <c r="J1754" s="2" t="n">
        <v>1400.092</v>
      </c>
      <c r="K1754" s="2" t="inlineStr">
        <is>
          <t>VSS</t>
        </is>
      </c>
    </row>
    <row r="1755">
      <c r="I1755" s="2" t="n">
        <v>990.288</v>
      </c>
      <c r="J1755" s="2" t="n">
        <v>1400.092</v>
      </c>
      <c r="K1755" s="2" t="inlineStr">
        <is>
          <t>VSS</t>
        </is>
      </c>
    </row>
    <row r="1756">
      <c r="I1756" s="2" t="n">
        <v>1068.048</v>
      </c>
      <c r="J1756" s="2" t="n">
        <v>1400.092</v>
      </c>
      <c r="K1756" s="2" t="inlineStr">
        <is>
          <t>VSS</t>
        </is>
      </c>
    </row>
    <row r="1757">
      <c r="I1757" s="2" t="n">
        <v>1145.808</v>
      </c>
      <c r="J1757" s="2" t="n">
        <v>1400.092</v>
      </c>
      <c r="K1757" s="2" t="inlineStr">
        <is>
          <t>VSS</t>
        </is>
      </c>
    </row>
    <row r="1758">
      <c r="I1758" s="2" t="n">
        <v>1223.568</v>
      </c>
      <c r="J1758" s="2" t="n">
        <v>1400.092</v>
      </c>
      <c r="K1758" s="2" t="inlineStr">
        <is>
          <t>VSS</t>
        </is>
      </c>
    </row>
    <row r="1759">
      <c r="I1759" s="2" t="n">
        <v>1301.328</v>
      </c>
      <c r="J1759" s="2" t="n">
        <v>1400.092</v>
      </c>
      <c r="K1759" s="2" t="inlineStr">
        <is>
          <t>VSS</t>
        </is>
      </c>
    </row>
    <row r="1760">
      <c r="I1760" s="2" t="n">
        <v>1379.088</v>
      </c>
      <c r="J1760" s="2" t="n">
        <v>1400.092</v>
      </c>
      <c r="K1760" s="2" t="inlineStr">
        <is>
          <t>VSS</t>
        </is>
      </c>
    </row>
    <row r="1761">
      <c r="I1761" s="2" t="n">
        <v>1456.848</v>
      </c>
      <c r="J1761" s="2" t="n">
        <v>1400.092</v>
      </c>
      <c r="K1761" s="2" t="inlineStr">
        <is>
          <t>VSS</t>
        </is>
      </c>
    </row>
    <row r="1762">
      <c r="I1762" s="2" t="n">
        <v>1534.608</v>
      </c>
      <c r="J1762" s="2" t="n">
        <v>1400.092</v>
      </c>
      <c r="K1762" s="2" t="inlineStr">
        <is>
          <t>VSS</t>
        </is>
      </c>
    </row>
    <row r="1763">
      <c r="I1763" s="2" t="n">
        <v>1612.368</v>
      </c>
      <c r="J1763" s="2" t="n">
        <v>1400.092</v>
      </c>
      <c r="K1763" s="2" t="inlineStr">
        <is>
          <t>VSS</t>
        </is>
      </c>
    </row>
    <row r="1764">
      <c r="I1764" s="2" t="n">
        <v>1690.128</v>
      </c>
      <c r="J1764" s="2" t="n">
        <v>1400.092</v>
      </c>
      <c r="K1764" s="2" t="inlineStr">
        <is>
          <t>VSS</t>
        </is>
      </c>
    </row>
    <row r="1765">
      <c r="I1765" s="2" t="n">
        <v>1767.888</v>
      </c>
      <c r="J1765" s="2" t="n">
        <v>1400.092</v>
      </c>
      <c r="K1765" s="2" t="inlineStr">
        <is>
          <t>VSS</t>
        </is>
      </c>
    </row>
    <row r="1766">
      <c r="I1766" s="2" t="n">
        <v>1845.648</v>
      </c>
      <c r="J1766" s="2" t="n">
        <v>1400.092</v>
      </c>
      <c r="K1766" s="2" t="inlineStr">
        <is>
          <t>VSS</t>
        </is>
      </c>
    </row>
    <row r="1767">
      <c r="I1767" s="2" t="n">
        <v>1923.408</v>
      </c>
      <c r="J1767" s="2" t="n">
        <v>1400.092</v>
      </c>
      <c r="K1767" s="2" t="inlineStr">
        <is>
          <t>VSS</t>
        </is>
      </c>
    </row>
    <row r="1768">
      <c r="I1768" s="2" t="n">
        <v>2001.168</v>
      </c>
      <c r="J1768" s="2" t="n">
        <v>1400.092</v>
      </c>
      <c r="K1768" s="2" t="inlineStr">
        <is>
          <t>VSS</t>
        </is>
      </c>
    </row>
    <row r="1769">
      <c r="I1769" s="2" t="n">
        <v>2078.928</v>
      </c>
      <c r="J1769" s="2" t="n">
        <v>1400.092</v>
      </c>
      <c r="K1769" s="2" t="inlineStr">
        <is>
          <t>VSS</t>
        </is>
      </c>
    </row>
    <row r="1770">
      <c r="I1770" s="2" t="n">
        <v>2156.688</v>
      </c>
      <c r="J1770" s="2" t="n">
        <v>1400.092</v>
      </c>
      <c r="K1770" s="2" t="inlineStr">
        <is>
          <t>VSS</t>
        </is>
      </c>
    </row>
    <row r="1771">
      <c r="I1771" s="2" t="n">
        <v>2234.448</v>
      </c>
      <c r="J1771" s="2" t="n">
        <v>1400.092</v>
      </c>
      <c r="K1771" s="2" t="inlineStr">
        <is>
          <t>VSS</t>
        </is>
      </c>
    </row>
    <row r="1772">
      <c r="I1772" s="2" t="n">
        <v>2312.208</v>
      </c>
      <c r="J1772" s="2" t="n">
        <v>1400.092</v>
      </c>
      <c r="K1772" s="2" t="inlineStr">
        <is>
          <t>VSS</t>
        </is>
      </c>
    </row>
    <row r="1773">
      <c r="I1773" s="2" t="n">
        <v>2389.968</v>
      </c>
      <c r="J1773" s="2" t="n">
        <v>1400.092</v>
      </c>
      <c r="K1773" s="2" t="inlineStr">
        <is>
          <t>VSS</t>
        </is>
      </c>
    </row>
    <row r="1774">
      <c r="I1774" s="2" t="n">
        <v>2467.728</v>
      </c>
      <c r="J1774" s="2" t="n">
        <v>1400.092</v>
      </c>
      <c r="K1774" s="2" t="inlineStr">
        <is>
          <t>VSS</t>
        </is>
      </c>
    </row>
    <row r="1775">
      <c r="I1775" s="2" t="n">
        <v>2545.488</v>
      </c>
      <c r="J1775" s="2" t="n">
        <v>1400.092</v>
      </c>
      <c r="K1775" s="2" t="inlineStr">
        <is>
          <t>VSS</t>
        </is>
      </c>
    </row>
    <row r="1776">
      <c r="I1776" s="2" t="n">
        <v>2623.248</v>
      </c>
      <c r="J1776" s="2" t="n">
        <v>1400.092</v>
      </c>
      <c r="K1776" s="2" t="inlineStr">
        <is>
          <t>VSS</t>
        </is>
      </c>
    </row>
    <row r="1777">
      <c r="I1777" s="2" t="n">
        <v>2701.008</v>
      </c>
      <c r="J1777" s="2" t="n">
        <v>1400.092</v>
      </c>
      <c r="K1777" s="2" t="inlineStr">
        <is>
          <t>VSS</t>
        </is>
      </c>
    </row>
    <row r="1778">
      <c r="I1778" s="2" t="n">
        <v>2778.768</v>
      </c>
      <c r="J1778" s="2" t="n">
        <v>1400.092</v>
      </c>
      <c r="K1778" s="2" t="inlineStr">
        <is>
          <t>VSS</t>
        </is>
      </c>
    </row>
    <row r="1779">
      <c r="I1779" s="2" t="n">
        <v>2856.528</v>
      </c>
      <c r="J1779" s="2" t="n">
        <v>1400.092</v>
      </c>
      <c r="K1779" s="2" t="inlineStr">
        <is>
          <t>VSS</t>
        </is>
      </c>
    </row>
    <row r="1780">
      <c r="I1780" s="2" t="n">
        <v>2934.28800000001</v>
      </c>
      <c r="J1780" s="2" t="n">
        <v>1400.092</v>
      </c>
      <c r="K1780" s="2" t="inlineStr">
        <is>
          <t>VSS</t>
        </is>
      </c>
    </row>
    <row r="1781">
      <c r="I1781" s="2" t="n">
        <v>3012.04800000001</v>
      </c>
      <c r="J1781" s="2" t="n">
        <v>1400.092</v>
      </c>
      <c r="K1781" s="2" t="inlineStr">
        <is>
          <t>VSS</t>
        </is>
      </c>
    </row>
    <row r="1782">
      <c r="I1782" s="2" t="n">
        <v>3089.80800000001</v>
      </c>
      <c r="J1782" s="2" t="n">
        <v>1400.092</v>
      </c>
      <c r="K1782" s="2" t="inlineStr">
        <is>
          <t>VSS</t>
        </is>
      </c>
    </row>
    <row r="1783">
      <c r="I1783" s="2" t="n">
        <v>3167.56800000001</v>
      </c>
      <c r="J1783" s="2" t="n">
        <v>1400.092</v>
      </c>
      <c r="K1783" s="2" t="inlineStr">
        <is>
          <t>VCCAON</t>
        </is>
      </c>
    </row>
    <row r="1784">
      <c r="I1784" s="2" t="n">
        <v>3245.32800000001</v>
      </c>
      <c r="J1784" s="2" t="n">
        <v>1400.092</v>
      </c>
      <c r="K1784" s="2" t="inlineStr">
        <is>
          <t>VCCIO</t>
        </is>
      </c>
    </row>
    <row r="1785">
      <c r="I1785" s="2" t="n">
        <v>3323.08800000001</v>
      </c>
      <c r="J1785" s="2" t="n">
        <v>1400.092</v>
      </c>
      <c r="K1785" s="2" t="inlineStr">
        <is>
          <t>VSS</t>
        </is>
      </c>
    </row>
    <row r="1786">
      <c r="I1786" s="2" t="n">
        <v>3400.84800000001</v>
      </c>
      <c r="J1786" s="2" t="n">
        <v>1400.092</v>
      </c>
      <c r="K1786" s="2" t="inlineStr">
        <is>
          <t>VSS</t>
        </is>
      </c>
    </row>
    <row r="1787">
      <c r="I1787" s="2" t="n">
        <v>3478.60800000001</v>
      </c>
      <c r="J1787" s="2" t="n">
        <v>1400.092</v>
      </c>
      <c r="K1787" s="2" t="inlineStr">
        <is>
          <t>VSS</t>
        </is>
      </c>
    </row>
    <row r="1788">
      <c r="I1788" s="2" t="n">
        <v>3556.36800000001</v>
      </c>
      <c r="J1788" s="2" t="n">
        <v>1400.092</v>
      </c>
      <c r="K1788" s="2" t="inlineStr">
        <is>
          <t>VSS</t>
        </is>
      </c>
    </row>
    <row r="1789">
      <c r="I1789" s="2" t="n">
        <v>3634.12800000001</v>
      </c>
      <c r="J1789" s="2" t="n">
        <v>1400.092</v>
      </c>
      <c r="K1789" s="2" t="inlineStr">
        <is>
          <t>VSS</t>
        </is>
      </c>
    </row>
    <row r="1790">
      <c r="I1790" s="2" t="n">
        <v>3711.88800000001</v>
      </c>
      <c r="J1790" s="2" t="n">
        <v>1400.092</v>
      </c>
      <c r="K1790" s="2" t="inlineStr">
        <is>
          <t>VSS</t>
        </is>
      </c>
    </row>
    <row r="1791">
      <c r="I1791" s="2" t="n">
        <v>3789.64800000001</v>
      </c>
      <c r="J1791" s="2" t="n">
        <v>1400.092</v>
      </c>
      <c r="K1791" s="2" t="inlineStr">
        <is>
          <t>VSS</t>
        </is>
      </c>
    </row>
    <row r="1792">
      <c r="I1792" s="2" t="n">
        <v>96.048</v>
      </c>
      <c r="J1792" s="2" t="n">
        <v>1377.432</v>
      </c>
      <c r="K1792" s="2" t="inlineStr">
        <is>
          <t>VSS</t>
        </is>
      </c>
    </row>
    <row r="1793">
      <c r="I1793" s="2" t="n">
        <v>173.808</v>
      </c>
      <c r="J1793" s="2" t="n">
        <v>1377.432</v>
      </c>
      <c r="K1793" s="2" t="inlineStr">
        <is>
          <t>VSS</t>
        </is>
      </c>
    </row>
    <row r="1794">
      <c r="I1794" s="2" t="n">
        <v>251.568</v>
      </c>
      <c r="J1794" s="2" t="n">
        <v>1377.432</v>
      </c>
      <c r="K1794" s="2" t="inlineStr">
        <is>
          <t>VSS</t>
        </is>
      </c>
    </row>
    <row r="1795">
      <c r="I1795" s="2" t="n">
        <v>329.328</v>
      </c>
      <c r="J1795" s="2" t="n">
        <v>1377.432</v>
      </c>
      <c r="K1795" s="2" t="inlineStr">
        <is>
          <t>VDD</t>
        </is>
      </c>
    </row>
    <row r="1796">
      <c r="I1796" s="2" t="n">
        <v>407.088</v>
      </c>
      <c r="J1796" s="2" t="n">
        <v>1377.432</v>
      </c>
      <c r="K1796" s="2" t="inlineStr">
        <is>
          <t>VDD</t>
        </is>
      </c>
    </row>
    <row r="1797">
      <c r="I1797" s="2" t="n">
        <v>484.848</v>
      </c>
      <c r="J1797" s="2" t="n">
        <v>1377.432</v>
      </c>
      <c r="K1797" s="2" t="inlineStr">
        <is>
          <t>VDD</t>
        </is>
      </c>
    </row>
    <row r="1798">
      <c r="I1798" s="2" t="n">
        <v>562.6079999999999</v>
      </c>
      <c r="J1798" s="2" t="n">
        <v>1377.432</v>
      </c>
      <c r="K1798" s="2" t="inlineStr">
        <is>
          <t>VDD</t>
        </is>
      </c>
    </row>
    <row r="1799">
      <c r="I1799" s="2" t="n">
        <v>640.3680000000001</v>
      </c>
      <c r="J1799" s="2" t="n">
        <v>1377.432</v>
      </c>
      <c r="K1799" s="2" t="inlineStr">
        <is>
          <t>VDD</t>
        </is>
      </c>
    </row>
    <row r="1800">
      <c r="I1800" s="2" t="n">
        <v>718.128</v>
      </c>
      <c r="J1800" s="2" t="n">
        <v>1377.432</v>
      </c>
      <c r="K1800" s="2" t="inlineStr">
        <is>
          <t>VDD</t>
        </is>
      </c>
    </row>
    <row r="1801">
      <c r="I1801" s="2" t="n">
        <v>795.888</v>
      </c>
      <c r="J1801" s="2" t="n">
        <v>1377.432</v>
      </c>
      <c r="K1801" s="2" t="inlineStr">
        <is>
          <t>VDD</t>
        </is>
      </c>
    </row>
    <row r="1802">
      <c r="I1802" s="2" t="n">
        <v>873.648</v>
      </c>
      <c r="J1802" s="2" t="n">
        <v>1377.432</v>
      </c>
      <c r="K1802" s="2" t="inlineStr">
        <is>
          <t>VDD</t>
        </is>
      </c>
    </row>
    <row r="1803">
      <c r="I1803" s="2" t="n">
        <v>951.408</v>
      </c>
      <c r="J1803" s="2" t="n">
        <v>1377.432</v>
      </c>
      <c r="K1803" s="2" t="inlineStr">
        <is>
          <t>VDD</t>
        </is>
      </c>
    </row>
    <row r="1804">
      <c r="I1804" s="2" t="n">
        <v>1029.168</v>
      </c>
      <c r="J1804" s="2" t="n">
        <v>1377.432</v>
      </c>
      <c r="K1804" s="2" t="inlineStr">
        <is>
          <t>VDD</t>
        </is>
      </c>
    </row>
    <row r="1805">
      <c r="I1805" s="2" t="n">
        <v>1106.928</v>
      </c>
      <c r="J1805" s="2" t="n">
        <v>1377.432</v>
      </c>
      <c r="K1805" s="2" t="inlineStr">
        <is>
          <t>VDD</t>
        </is>
      </c>
    </row>
    <row r="1806">
      <c r="I1806" s="2" t="n">
        <v>1184.688</v>
      </c>
      <c r="J1806" s="2" t="n">
        <v>1377.432</v>
      </c>
      <c r="K1806" s="2" t="inlineStr">
        <is>
          <t>VDD</t>
        </is>
      </c>
    </row>
    <row r="1807">
      <c r="I1807" s="2" t="n">
        <v>1262.448</v>
      </c>
      <c r="J1807" s="2" t="n">
        <v>1377.432</v>
      </c>
      <c r="K1807" s="2" t="inlineStr">
        <is>
          <t>VDD</t>
        </is>
      </c>
    </row>
    <row r="1808">
      <c r="I1808" s="2" t="n">
        <v>1340.208</v>
      </c>
      <c r="J1808" s="2" t="n">
        <v>1377.432</v>
      </c>
      <c r="K1808" s="2" t="inlineStr">
        <is>
          <t>VDD</t>
        </is>
      </c>
    </row>
    <row r="1809">
      <c r="I1809" s="2" t="n">
        <v>1417.968</v>
      </c>
      <c r="J1809" s="2" t="n">
        <v>1377.432</v>
      </c>
      <c r="K1809" s="2" t="inlineStr">
        <is>
          <t>VDD</t>
        </is>
      </c>
    </row>
    <row r="1810">
      <c r="I1810" s="2" t="n">
        <v>1495.728</v>
      </c>
      <c r="J1810" s="2" t="n">
        <v>1377.432</v>
      </c>
      <c r="K1810" s="2" t="inlineStr">
        <is>
          <t>VDD</t>
        </is>
      </c>
    </row>
    <row r="1811">
      <c r="I1811" s="2" t="n">
        <v>1573.488</v>
      </c>
      <c r="J1811" s="2" t="n">
        <v>1377.432</v>
      </c>
      <c r="K1811" s="2" t="inlineStr">
        <is>
          <t>VDD</t>
        </is>
      </c>
    </row>
    <row r="1812">
      <c r="I1812" s="2" t="n">
        <v>1651.248</v>
      </c>
      <c r="J1812" s="2" t="n">
        <v>1377.432</v>
      </c>
      <c r="K1812" s="2" t="inlineStr">
        <is>
          <t>VDD</t>
        </is>
      </c>
    </row>
    <row r="1813">
      <c r="I1813" s="2" t="n">
        <v>1729.008</v>
      </c>
      <c r="J1813" s="2" t="n">
        <v>1377.432</v>
      </c>
      <c r="K1813" s="2" t="inlineStr">
        <is>
          <t>VDD</t>
        </is>
      </c>
    </row>
    <row r="1814">
      <c r="I1814" s="2" t="n">
        <v>1806.768</v>
      </c>
      <c r="J1814" s="2" t="n">
        <v>1377.432</v>
      </c>
      <c r="K1814" s="2" t="inlineStr">
        <is>
          <t>VDD</t>
        </is>
      </c>
    </row>
    <row r="1815">
      <c r="I1815" s="2" t="n">
        <v>1884.528</v>
      </c>
      <c r="J1815" s="2" t="n">
        <v>1377.432</v>
      </c>
      <c r="K1815" s="2" t="inlineStr">
        <is>
          <t>VDD</t>
        </is>
      </c>
    </row>
    <row r="1816">
      <c r="I1816" s="2" t="n">
        <v>1962.288</v>
      </c>
      <c r="J1816" s="2" t="n">
        <v>1377.432</v>
      </c>
      <c r="K1816" s="2" t="inlineStr">
        <is>
          <t>VDD</t>
        </is>
      </c>
    </row>
    <row r="1817">
      <c r="I1817" s="2" t="n">
        <v>2040.048</v>
      </c>
      <c r="J1817" s="2" t="n">
        <v>1377.432</v>
      </c>
      <c r="K1817" s="2" t="inlineStr">
        <is>
          <t>VDD</t>
        </is>
      </c>
    </row>
    <row r="1818">
      <c r="I1818" s="2" t="n">
        <v>2117.808</v>
      </c>
      <c r="J1818" s="2" t="n">
        <v>1377.432</v>
      </c>
      <c r="K1818" s="2" t="inlineStr">
        <is>
          <t>VDD</t>
        </is>
      </c>
    </row>
    <row r="1819">
      <c r="I1819" s="2" t="n">
        <v>2195.568</v>
      </c>
      <c r="J1819" s="2" t="n">
        <v>1377.432</v>
      </c>
      <c r="K1819" s="2" t="inlineStr">
        <is>
          <t>VDD</t>
        </is>
      </c>
    </row>
    <row r="1820">
      <c r="I1820" s="2" t="n">
        <v>2273.328</v>
      </c>
      <c r="J1820" s="2" t="n">
        <v>1377.432</v>
      </c>
      <c r="K1820" s="2" t="inlineStr">
        <is>
          <t>VDD</t>
        </is>
      </c>
    </row>
    <row r="1821">
      <c r="I1821" s="2" t="n">
        <v>2351.088</v>
      </c>
      <c r="J1821" s="2" t="n">
        <v>1377.432</v>
      </c>
      <c r="K1821" s="2" t="inlineStr">
        <is>
          <t>VDD</t>
        </is>
      </c>
    </row>
    <row r="1822">
      <c r="I1822" s="2" t="n">
        <v>2428.848</v>
      </c>
      <c r="J1822" s="2" t="n">
        <v>1377.432</v>
      </c>
      <c r="K1822" s="2" t="inlineStr">
        <is>
          <t>VDD</t>
        </is>
      </c>
    </row>
    <row r="1823">
      <c r="I1823" s="2" t="n">
        <v>2506.608</v>
      </c>
      <c r="J1823" s="2" t="n">
        <v>1377.432</v>
      </c>
      <c r="K1823" s="2" t="inlineStr">
        <is>
          <t>VDD</t>
        </is>
      </c>
    </row>
    <row r="1824">
      <c r="I1824" s="2" t="n">
        <v>2584.368</v>
      </c>
      <c r="J1824" s="2" t="n">
        <v>1377.432</v>
      </c>
      <c r="K1824" s="2" t="inlineStr">
        <is>
          <t>VDD</t>
        </is>
      </c>
    </row>
    <row r="1825">
      <c r="I1825" s="2" t="n">
        <v>2662.128</v>
      </c>
      <c r="J1825" s="2" t="n">
        <v>1377.432</v>
      </c>
      <c r="K1825" s="2" t="inlineStr">
        <is>
          <t>VDD</t>
        </is>
      </c>
    </row>
    <row r="1826">
      <c r="I1826" s="2" t="n">
        <v>2739.888</v>
      </c>
      <c r="J1826" s="2" t="n">
        <v>1377.432</v>
      </c>
      <c r="K1826" s="2" t="inlineStr">
        <is>
          <t>VDD</t>
        </is>
      </c>
    </row>
    <row r="1827">
      <c r="I1827" s="2" t="n">
        <v>2817.648</v>
      </c>
      <c r="J1827" s="2" t="n">
        <v>1377.432</v>
      </c>
      <c r="K1827" s="2" t="inlineStr">
        <is>
          <t>VDD</t>
        </is>
      </c>
    </row>
    <row r="1828">
      <c r="I1828" s="2" t="n">
        <v>2895.408</v>
      </c>
      <c r="J1828" s="2" t="n">
        <v>1377.432</v>
      </c>
      <c r="K1828" s="2" t="inlineStr">
        <is>
          <t>VDD</t>
        </is>
      </c>
    </row>
    <row r="1829">
      <c r="I1829" s="2" t="n">
        <v>2973.16800000001</v>
      </c>
      <c r="J1829" s="2" t="n">
        <v>1377.432</v>
      </c>
      <c r="K1829" s="2" t="inlineStr">
        <is>
          <t>VDD</t>
        </is>
      </c>
    </row>
    <row r="1830">
      <c r="I1830" s="2" t="n">
        <v>3050.92800000001</v>
      </c>
      <c r="J1830" s="2" t="n">
        <v>1377.432</v>
      </c>
      <c r="K1830" s="2" t="inlineStr">
        <is>
          <t>VDD</t>
        </is>
      </c>
    </row>
    <row r="1831">
      <c r="I1831" s="2" t="n">
        <v>3128.68800000001</v>
      </c>
      <c r="J1831" s="2" t="n">
        <v>1377.432</v>
      </c>
      <c r="K1831" s="2" t="inlineStr">
        <is>
          <t>VDD</t>
        </is>
      </c>
    </row>
    <row r="1832">
      <c r="I1832" s="2" t="n">
        <v>3206.44800000001</v>
      </c>
      <c r="J1832" s="2" t="n">
        <v>1377.432</v>
      </c>
      <c r="K1832" s="2" t="inlineStr">
        <is>
          <t>VCCIO</t>
        </is>
      </c>
    </row>
    <row r="1833">
      <c r="I1833" s="2" t="n">
        <v>3284.20800000001</v>
      </c>
      <c r="J1833" s="2" t="n">
        <v>1377.432</v>
      </c>
      <c r="K1833" s="2" t="inlineStr">
        <is>
          <t>VCCIO</t>
        </is>
      </c>
    </row>
    <row r="1834">
      <c r="I1834" s="2" t="n">
        <v>3361.96800000001</v>
      </c>
      <c r="J1834" s="2" t="n">
        <v>1377.432</v>
      </c>
      <c r="K1834" s="2" t="inlineStr">
        <is>
          <t>VDD</t>
        </is>
      </c>
    </row>
    <row r="1835">
      <c r="I1835" s="2" t="n">
        <v>3439.72800000001</v>
      </c>
      <c r="J1835" s="2" t="n">
        <v>1377.432</v>
      </c>
      <c r="K1835" s="2" t="inlineStr">
        <is>
          <t>VDD</t>
        </is>
      </c>
    </row>
    <row r="1836">
      <c r="I1836" s="2" t="n">
        <v>3517.48800000001</v>
      </c>
      <c r="J1836" s="2" t="n">
        <v>1377.432</v>
      </c>
      <c r="K1836" s="2" t="inlineStr">
        <is>
          <t>VDD</t>
        </is>
      </c>
    </row>
    <row r="1837">
      <c r="I1837" s="2" t="n">
        <v>3595.24800000001</v>
      </c>
      <c r="J1837" s="2" t="n">
        <v>1377.432</v>
      </c>
      <c r="K1837" s="2" t="inlineStr">
        <is>
          <t>VDD</t>
        </is>
      </c>
    </row>
    <row r="1838">
      <c r="I1838" s="2" t="n">
        <v>3673.00800000001</v>
      </c>
      <c r="J1838" s="2" t="n">
        <v>1377.432</v>
      </c>
      <c r="K1838" s="2" t="inlineStr">
        <is>
          <t>VDD</t>
        </is>
      </c>
    </row>
    <row r="1839">
      <c r="I1839" s="2" t="n">
        <v>3750.76800000001</v>
      </c>
      <c r="J1839" s="2" t="n">
        <v>1377.432</v>
      </c>
      <c r="K1839" s="2" t="inlineStr">
        <is>
          <t>VDD</t>
        </is>
      </c>
    </row>
    <row r="1840">
      <c r="I1840" s="2" t="n">
        <v>3828.52800000001</v>
      </c>
      <c r="J1840" s="2" t="n">
        <v>1377.432</v>
      </c>
      <c r="K1840" s="2" t="inlineStr">
        <is>
          <t>VDD</t>
        </is>
      </c>
    </row>
    <row r="1841">
      <c r="I1841" s="2" t="n">
        <v>134.928</v>
      </c>
      <c r="J1841" s="2" t="n">
        <v>1354.772</v>
      </c>
      <c r="K1841" s="2" t="inlineStr">
        <is>
          <t>VSS</t>
        </is>
      </c>
    </row>
    <row r="1842">
      <c r="I1842" s="2" t="n">
        <v>212.688</v>
      </c>
      <c r="J1842" s="2" t="n">
        <v>1354.772</v>
      </c>
      <c r="K1842" s="2" t="inlineStr">
        <is>
          <t>VSS</t>
        </is>
      </c>
    </row>
    <row r="1843">
      <c r="I1843" s="2" t="n">
        <v>290.448</v>
      </c>
      <c r="J1843" s="2" t="n">
        <v>1354.772</v>
      </c>
      <c r="K1843" s="2" t="inlineStr">
        <is>
          <t>VSS</t>
        </is>
      </c>
    </row>
    <row r="1844">
      <c r="I1844" s="2" t="n">
        <v>368.208</v>
      </c>
      <c r="J1844" s="2" t="n">
        <v>1354.772</v>
      </c>
      <c r="K1844" s="2" t="inlineStr">
        <is>
          <t>VSS</t>
        </is>
      </c>
    </row>
    <row r="1845">
      <c r="I1845" s="2" t="n">
        <v>445.968</v>
      </c>
      <c r="J1845" s="2" t="n">
        <v>1354.772</v>
      </c>
      <c r="K1845" s="2" t="inlineStr">
        <is>
          <t>VSS</t>
        </is>
      </c>
    </row>
    <row r="1846">
      <c r="I1846" s="2" t="n">
        <v>523.728</v>
      </c>
      <c r="J1846" s="2" t="n">
        <v>1354.772</v>
      </c>
      <c r="K1846" s="2" t="inlineStr">
        <is>
          <t>VSS</t>
        </is>
      </c>
    </row>
    <row r="1847">
      <c r="I1847" s="2" t="n">
        <v>601.4880000000001</v>
      </c>
      <c r="J1847" s="2" t="n">
        <v>1354.772</v>
      </c>
      <c r="K1847" s="2" t="inlineStr">
        <is>
          <t>VSS</t>
        </is>
      </c>
    </row>
    <row r="1848">
      <c r="I1848" s="2" t="n">
        <v>679.248</v>
      </c>
      <c r="J1848" s="2" t="n">
        <v>1354.772</v>
      </c>
      <c r="K1848" s="2" t="inlineStr">
        <is>
          <t>VSS</t>
        </is>
      </c>
    </row>
    <row r="1849">
      <c r="I1849" s="2" t="n">
        <v>757.008</v>
      </c>
      <c r="J1849" s="2" t="n">
        <v>1354.772</v>
      </c>
      <c r="K1849" s="2" t="inlineStr">
        <is>
          <t>VSS</t>
        </is>
      </c>
    </row>
    <row r="1850">
      <c r="I1850" s="2" t="n">
        <v>834.768</v>
      </c>
      <c r="J1850" s="2" t="n">
        <v>1354.772</v>
      </c>
      <c r="K1850" s="2" t="inlineStr">
        <is>
          <t>VSS</t>
        </is>
      </c>
    </row>
    <row r="1851">
      <c r="I1851" s="2" t="n">
        <v>912.528</v>
      </c>
      <c r="J1851" s="2" t="n">
        <v>1354.772</v>
      </c>
      <c r="K1851" s="2" t="inlineStr">
        <is>
          <t>VSS</t>
        </is>
      </c>
    </row>
    <row r="1852">
      <c r="I1852" s="2" t="n">
        <v>990.288</v>
      </c>
      <c r="J1852" s="2" t="n">
        <v>1354.772</v>
      </c>
      <c r="K1852" s="2" t="inlineStr">
        <is>
          <t>VSS</t>
        </is>
      </c>
    </row>
    <row r="1853">
      <c r="I1853" s="2" t="n">
        <v>1068.048</v>
      </c>
      <c r="J1853" s="2" t="n">
        <v>1354.772</v>
      </c>
      <c r="K1853" s="2" t="inlineStr">
        <is>
          <t>VSS</t>
        </is>
      </c>
    </row>
    <row r="1854">
      <c r="I1854" s="2" t="n">
        <v>1145.808</v>
      </c>
      <c r="J1854" s="2" t="n">
        <v>1354.772</v>
      </c>
      <c r="K1854" s="2" t="inlineStr">
        <is>
          <t>VSS</t>
        </is>
      </c>
    </row>
    <row r="1855">
      <c r="I1855" s="2" t="n">
        <v>1223.568</v>
      </c>
      <c r="J1855" s="2" t="n">
        <v>1354.772</v>
      </c>
      <c r="K1855" s="2" t="inlineStr">
        <is>
          <t>VSS</t>
        </is>
      </c>
    </row>
    <row r="1856">
      <c r="I1856" s="2" t="n">
        <v>1301.328</v>
      </c>
      <c r="J1856" s="2" t="n">
        <v>1354.772</v>
      </c>
      <c r="K1856" s="2" t="inlineStr">
        <is>
          <t>VSS</t>
        </is>
      </c>
    </row>
    <row r="1857">
      <c r="I1857" s="2" t="n">
        <v>1379.088</v>
      </c>
      <c r="J1857" s="2" t="n">
        <v>1354.772</v>
      </c>
      <c r="K1857" s="2" t="inlineStr">
        <is>
          <t>VSS</t>
        </is>
      </c>
    </row>
    <row r="1858">
      <c r="I1858" s="2" t="n">
        <v>1456.848</v>
      </c>
      <c r="J1858" s="2" t="n">
        <v>1354.772</v>
      </c>
      <c r="K1858" s="2" t="inlineStr">
        <is>
          <t>VSS</t>
        </is>
      </c>
    </row>
    <row r="1859">
      <c r="I1859" s="2" t="n">
        <v>1534.608</v>
      </c>
      <c r="J1859" s="2" t="n">
        <v>1354.772</v>
      </c>
      <c r="K1859" s="2" t="inlineStr">
        <is>
          <t>VSS</t>
        </is>
      </c>
    </row>
    <row r="1860">
      <c r="I1860" s="2" t="n">
        <v>1612.368</v>
      </c>
      <c r="J1860" s="2" t="n">
        <v>1354.772</v>
      </c>
      <c r="K1860" s="2" t="inlineStr">
        <is>
          <t>VSS</t>
        </is>
      </c>
    </row>
    <row r="1861">
      <c r="I1861" s="2" t="n">
        <v>1690.128</v>
      </c>
      <c r="J1861" s="2" t="n">
        <v>1354.772</v>
      </c>
      <c r="K1861" s="2" t="inlineStr">
        <is>
          <t>VSS</t>
        </is>
      </c>
    </row>
    <row r="1862">
      <c r="I1862" s="2" t="n">
        <v>1767.888</v>
      </c>
      <c r="J1862" s="2" t="n">
        <v>1354.772</v>
      </c>
      <c r="K1862" s="2" t="inlineStr">
        <is>
          <t>VSS</t>
        </is>
      </c>
    </row>
    <row r="1863">
      <c r="I1863" s="2" t="n">
        <v>1845.648</v>
      </c>
      <c r="J1863" s="2" t="n">
        <v>1354.772</v>
      </c>
      <c r="K1863" s="2" t="inlineStr">
        <is>
          <t>VSS</t>
        </is>
      </c>
    </row>
    <row r="1864">
      <c r="I1864" s="2" t="n">
        <v>1923.408</v>
      </c>
      <c r="J1864" s="2" t="n">
        <v>1354.772</v>
      </c>
      <c r="K1864" s="2" t="inlineStr">
        <is>
          <t>VSS</t>
        </is>
      </c>
    </row>
    <row r="1865">
      <c r="I1865" s="2" t="n">
        <v>2001.168</v>
      </c>
      <c r="J1865" s="2" t="n">
        <v>1354.772</v>
      </c>
      <c r="K1865" s="2" t="inlineStr">
        <is>
          <t>VSS</t>
        </is>
      </c>
    </row>
    <row r="1866">
      <c r="I1866" s="2" t="n">
        <v>2078.928</v>
      </c>
      <c r="J1866" s="2" t="n">
        <v>1354.772</v>
      </c>
      <c r="K1866" s="2" t="inlineStr">
        <is>
          <t>VSS</t>
        </is>
      </c>
    </row>
    <row r="1867">
      <c r="I1867" s="2" t="n">
        <v>2156.688</v>
      </c>
      <c r="J1867" s="2" t="n">
        <v>1354.772</v>
      </c>
      <c r="K1867" s="2" t="inlineStr">
        <is>
          <t>VSS</t>
        </is>
      </c>
    </row>
    <row r="1868">
      <c r="I1868" s="2" t="n">
        <v>2234.448</v>
      </c>
      <c r="J1868" s="2" t="n">
        <v>1354.772</v>
      </c>
      <c r="K1868" s="2" t="inlineStr">
        <is>
          <t>VSS</t>
        </is>
      </c>
    </row>
    <row r="1869">
      <c r="I1869" s="2" t="n">
        <v>2312.208</v>
      </c>
      <c r="J1869" s="2" t="n">
        <v>1354.772</v>
      </c>
      <c r="K1869" s="2" t="inlineStr">
        <is>
          <t>VSS</t>
        </is>
      </c>
    </row>
    <row r="1870">
      <c r="I1870" s="2" t="n">
        <v>2389.968</v>
      </c>
      <c r="J1870" s="2" t="n">
        <v>1354.772</v>
      </c>
      <c r="K1870" s="2" t="inlineStr">
        <is>
          <t>VSS</t>
        </is>
      </c>
    </row>
    <row r="1871">
      <c r="I1871" s="2" t="n">
        <v>2467.728</v>
      </c>
      <c r="J1871" s="2" t="n">
        <v>1354.772</v>
      </c>
      <c r="K1871" s="2" t="inlineStr">
        <is>
          <t>VSS</t>
        </is>
      </c>
    </row>
    <row r="1872">
      <c r="I1872" s="2" t="n">
        <v>2545.488</v>
      </c>
      <c r="J1872" s="2" t="n">
        <v>1354.772</v>
      </c>
      <c r="K1872" s="2" t="inlineStr">
        <is>
          <t>VSS</t>
        </is>
      </c>
    </row>
    <row r="1873">
      <c r="I1873" s="2" t="n">
        <v>2623.248</v>
      </c>
      <c r="J1873" s="2" t="n">
        <v>1354.772</v>
      </c>
      <c r="K1873" s="2" t="inlineStr">
        <is>
          <t>VSS</t>
        </is>
      </c>
    </row>
    <row r="1874">
      <c r="I1874" s="2" t="n">
        <v>2701.008</v>
      </c>
      <c r="J1874" s="2" t="n">
        <v>1354.772</v>
      </c>
      <c r="K1874" s="2" t="inlineStr">
        <is>
          <t>VSS</t>
        </is>
      </c>
    </row>
    <row r="1875">
      <c r="I1875" s="2" t="n">
        <v>2778.768</v>
      </c>
      <c r="J1875" s="2" t="n">
        <v>1354.772</v>
      </c>
      <c r="K1875" s="2" t="inlineStr">
        <is>
          <t>VSS</t>
        </is>
      </c>
    </row>
    <row r="1876">
      <c r="I1876" s="2" t="n">
        <v>2856.528</v>
      </c>
      <c r="J1876" s="2" t="n">
        <v>1354.772</v>
      </c>
      <c r="K1876" s="2" t="inlineStr">
        <is>
          <t>VSS</t>
        </is>
      </c>
    </row>
    <row r="1877">
      <c r="I1877" s="2" t="n">
        <v>2934.28800000001</v>
      </c>
      <c r="J1877" s="2" t="n">
        <v>1354.772</v>
      </c>
      <c r="K1877" s="2" t="inlineStr">
        <is>
          <t>VSS</t>
        </is>
      </c>
    </row>
    <row r="1878">
      <c r="I1878" s="2" t="n">
        <v>3012.04800000001</v>
      </c>
      <c r="J1878" s="2" t="n">
        <v>1354.772</v>
      </c>
      <c r="K1878" s="2" t="inlineStr">
        <is>
          <t>VSS</t>
        </is>
      </c>
    </row>
    <row r="1879">
      <c r="I1879" s="2" t="n">
        <v>3089.80800000001</v>
      </c>
      <c r="J1879" s="2" t="n">
        <v>1354.772</v>
      </c>
      <c r="K1879" s="2" t="inlineStr">
        <is>
          <t>VSS</t>
        </is>
      </c>
    </row>
    <row r="1880">
      <c r="I1880" s="2" t="n">
        <v>3167.56800000001</v>
      </c>
      <c r="J1880" s="2" t="n">
        <v>1354.772</v>
      </c>
      <c r="K1880" s="2" t="inlineStr">
        <is>
          <t>VCCAON</t>
        </is>
      </c>
    </row>
    <row r="1881">
      <c r="I1881" s="2" t="n">
        <v>3245.32800000001</v>
      </c>
      <c r="J1881" s="2" t="n">
        <v>1354.772</v>
      </c>
      <c r="K1881" s="2" t="inlineStr">
        <is>
          <t>VSS</t>
        </is>
      </c>
    </row>
    <row r="1882">
      <c r="I1882" s="2" t="n">
        <v>3323.08800000001</v>
      </c>
      <c r="J1882" s="2" t="n">
        <v>1354.772</v>
      </c>
      <c r="K1882" s="2" t="inlineStr">
        <is>
          <t>VSS</t>
        </is>
      </c>
    </row>
    <row r="1883">
      <c r="I1883" s="2" t="n">
        <v>3400.84800000001</v>
      </c>
      <c r="J1883" s="2" t="n">
        <v>1354.772</v>
      </c>
      <c r="K1883" s="2" t="inlineStr">
        <is>
          <t>VSS</t>
        </is>
      </c>
    </row>
    <row r="1884">
      <c r="I1884" s="2" t="n">
        <v>3478.60800000001</v>
      </c>
      <c r="J1884" s="2" t="n">
        <v>1354.772</v>
      </c>
      <c r="K1884" s="2" t="inlineStr">
        <is>
          <t>VSS</t>
        </is>
      </c>
    </row>
    <row r="1885">
      <c r="I1885" s="2" t="n">
        <v>3556.36800000001</v>
      </c>
      <c r="J1885" s="2" t="n">
        <v>1354.772</v>
      </c>
      <c r="K1885" s="2" t="inlineStr">
        <is>
          <t>VSS</t>
        </is>
      </c>
    </row>
    <row r="1886">
      <c r="I1886" s="2" t="n">
        <v>3634.12800000001</v>
      </c>
      <c r="J1886" s="2" t="n">
        <v>1354.772</v>
      </c>
      <c r="K1886" s="2" t="inlineStr">
        <is>
          <t>VSS</t>
        </is>
      </c>
    </row>
    <row r="1887">
      <c r="I1887" s="2" t="n">
        <v>3711.88800000001</v>
      </c>
      <c r="J1887" s="2" t="n">
        <v>1354.772</v>
      </c>
      <c r="K1887" s="2" t="inlineStr">
        <is>
          <t>VSS</t>
        </is>
      </c>
    </row>
    <row r="1888">
      <c r="I1888" s="2" t="n">
        <v>3789.64800000001</v>
      </c>
      <c r="J1888" s="2" t="n">
        <v>1354.772</v>
      </c>
      <c r="K1888" s="2" t="inlineStr">
        <is>
          <t>VSS</t>
        </is>
      </c>
    </row>
    <row r="1889">
      <c r="I1889" s="2" t="n">
        <v>96.048</v>
      </c>
      <c r="J1889" s="2" t="n">
        <v>1332.112</v>
      </c>
      <c r="K1889" s="2" t="inlineStr">
        <is>
          <t>VSS</t>
        </is>
      </c>
    </row>
    <row r="1890">
      <c r="I1890" s="2" t="n">
        <v>173.808</v>
      </c>
      <c r="J1890" s="2" t="n">
        <v>1332.112</v>
      </c>
      <c r="K1890" s="2" t="inlineStr">
        <is>
          <t>VSS</t>
        </is>
      </c>
    </row>
    <row r="1891">
      <c r="I1891" s="2" t="n">
        <v>251.568</v>
      </c>
      <c r="J1891" s="2" t="n">
        <v>1332.112</v>
      </c>
      <c r="K1891" s="2" t="inlineStr">
        <is>
          <t>VSS</t>
        </is>
      </c>
    </row>
    <row r="1892">
      <c r="I1892" s="2" t="n">
        <v>329.328</v>
      </c>
      <c r="J1892" s="2" t="n">
        <v>1332.112</v>
      </c>
      <c r="K1892" s="2" t="inlineStr">
        <is>
          <t>VDD</t>
        </is>
      </c>
    </row>
    <row r="1893">
      <c r="I1893" s="2" t="n">
        <v>407.088</v>
      </c>
      <c r="J1893" s="2" t="n">
        <v>1332.112</v>
      </c>
      <c r="K1893" s="2" t="inlineStr">
        <is>
          <t>VDD</t>
        </is>
      </c>
    </row>
    <row r="1894">
      <c r="I1894" s="2" t="n">
        <v>484.848</v>
      </c>
      <c r="J1894" s="2" t="n">
        <v>1332.112</v>
      </c>
      <c r="K1894" s="2" t="inlineStr">
        <is>
          <t>VDD</t>
        </is>
      </c>
    </row>
    <row r="1895">
      <c r="I1895" s="2" t="n">
        <v>562.6079999999999</v>
      </c>
      <c r="J1895" s="2" t="n">
        <v>1332.112</v>
      </c>
      <c r="K1895" s="2" t="inlineStr">
        <is>
          <t>VDD</t>
        </is>
      </c>
    </row>
    <row r="1896">
      <c r="I1896" s="2" t="n">
        <v>640.3680000000001</v>
      </c>
      <c r="J1896" s="2" t="n">
        <v>1332.112</v>
      </c>
      <c r="K1896" s="2" t="inlineStr">
        <is>
          <t>VDD</t>
        </is>
      </c>
    </row>
    <row r="1897">
      <c r="I1897" s="2" t="n">
        <v>718.128</v>
      </c>
      <c r="J1897" s="2" t="n">
        <v>1332.112</v>
      </c>
      <c r="K1897" s="2" t="inlineStr">
        <is>
          <t>VDD</t>
        </is>
      </c>
    </row>
    <row r="1898">
      <c r="I1898" s="2" t="n">
        <v>795.888</v>
      </c>
      <c r="J1898" s="2" t="n">
        <v>1332.112</v>
      </c>
      <c r="K1898" s="2" t="inlineStr">
        <is>
          <t>VDD</t>
        </is>
      </c>
    </row>
    <row r="1899">
      <c r="I1899" s="2" t="n">
        <v>873.648</v>
      </c>
      <c r="J1899" s="2" t="n">
        <v>1332.112</v>
      </c>
      <c r="K1899" s="2" t="inlineStr">
        <is>
          <t>VDD</t>
        </is>
      </c>
    </row>
    <row r="1900">
      <c r="I1900" s="2" t="n">
        <v>951.408</v>
      </c>
      <c r="J1900" s="2" t="n">
        <v>1332.112</v>
      </c>
      <c r="K1900" s="2" t="inlineStr">
        <is>
          <t>VDD</t>
        </is>
      </c>
    </row>
    <row r="1901">
      <c r="I1901" s="2" t="n">
        <v>1029.168</v>
      </c>
      <c r="J1901" s="2" t="n">
        <v>1332.112</v>
      </c>
      <c r="K1901" s="2" t="inlineStr">
        <is>
          <t>VDD</t>
        </is>
      </c>
    </row>
    <row r="1902">
      <c r="I1902" s="2" t="n">
        <v>1106.928</v>
      </c>
      <c r="J1902" s="2" t="n">
        <v>1332.112</v>
      </c>
      <c r="K1902" s="2" t="inlineStr">
        <is>
          <t>VDD</t>
        </is>
      </c>
    </row>
    <row r="1903">
      <c r="I1903" s="2" t="n">
        <v>1184.688</v>
      </c>
      <c r="J1903" s="2" t="n">
        <v>1332.112</v>
      </c>
      <c r="K1903" s="2" t="inlineStr">
        <is>
          <t>VDD</t>
        </is>
      </c>
    </row>
    <row r="1904">
      <c r="I1904" s="2" t="n">
        <v>1262.448</v>
      </c>
      <c r="J1904" s="2" t="n">
        <v>1332.112</v>
      </c>
      <c r="K1904" s="2" t="inlineStr">
        <is>
          <t>VDD</t>
        </is>
      </c>
    </row>
    <row r="1905">
      <c r="I1905" s="2" t="n">
        <v>1340.208</v>
      </c>
      <c r="J1905" s="2" t="n">
        <v>1332.112</v>
      </c>
      <c r="K1905" s="2" t="inlineStr">
        <is>
          <t>VDD</t>
        </is>
      </c>
    </row>
    <row r="1906">
      <c r="I1906" s="2" t="n">
        <v>1417.968</v>
      </c>
      <c r="J1906" s="2" t="n">
        <v>1332.112</v>
      </c>
      <c r="K1906" s="2" t="inlineStr">
        <is>
          <t>VDD</t>
        </is>
      </c>
    </row>
    <row r="1907">
      <c r="I1907" s="2" t="n">
        <v>1495.728</v>
      </c>
      <c r="J1907" s="2" t="n">
        <v>1332.112</v>
      </c>
      <c r="K1907" s="2" t="inlineStr">
        <is>
          <t>VDD</t>
        </is>
      </c>
    </row>
    <row r="1908">
      <c r="I1908" s="2" t="n">
        <v>1573.488</v>
      </c>
      <c r="J1908" s="2" t="n">
        <v>1332.112</v>
      </c>
      <c r="K1908" s="2" t="inlineStr">
        <is>
          <t>VDD</t>
        </is>
      </c>
    </row>
    <row r="1909">
      <c r="I1909" s="2" t="n">
        <v>1651.248</v>
      </c>
      <c r="J1909" s="2" t="n">
        <v>1332.112</v>
      </c>
      <c r="K1909" s="2" t="inlineStr">
        <is>
          <t>VDD</t>
        </is>
      </c>
    </row>
    <row r="1910">
      <c r="I1910" s="2" t="n">
        <v>1729.008</v>
      </c>
      <c r="J1910" s="2" t="n">
        <v>1332.112</v>
      </c>
      <c r="K1910" s="2" t="inlineStr">
        <is>
          <t>VDD</t>
        </is>
      </c>
    </row>
    <row r="1911">
      <c r="I1911" s="2" t="n">
        <v>1806.768</v>
      </c>
      <c r="J1911" s="2" t="n">
        <v>1332.112</v>
      </c>
      <c r="K1911" s="2" t="inlineStr">
        <is>
          <t>VDD</t>
        </is>
      </c>
    </row>
    <row r="1912">
      <c r="I1912" s="2" t="n">
        <v>1884.528</v>
      </c>
      <c r="J1912" s="2" t="n">
        <v>1332.112</v>
      </c>
      <c r="K1912" s="2" t="inlineStr">
        <is>
          <t>VDD</t>
        </is>
      </c>
    </row>
    <row r="1913">
      <c r="I1913" s="2" t="n">
        <v>1962.288</v>
      </c>
      <c r="J1913" s="2" t="n">
        <v>1332.112</v>
      </c>
      <c r="K1913" s="2" t="inlineStr">
        <is>
          <t>VDD</t>
        </is>
      </c>
    </row>
    <row r="1914">
      <c r="I1914" s="2" t="n">
        <v>2040.048</v>
      </c>
      <c r="J1914" s="2" t="n">
        <v>1332.112</v>
      </c>
      <c r="K1914" s="2" t="inlineStr">
        <is>
          <t>VDD</t>
        </is>
      </c>
    </row>
    <row r="1915">
      <c r="I1915" s="2" t="n">
        <v>2117.808</v>
      </c>
      <c r="J1915" s="2" t="n">
        <v>1332.112</v>
      </c>
      <c r="K1915" s="2" t="inlineStr">
        <is>
          <t>VDD</t>
        </is>
      </c>
    </row>
    <row r="1916">
      <c r="I1916" s="2" t="n">
        <v>2195.568</v>
      </c>
      <c r="J1916" s="2" t="n">
        <v>1332.112</v>
      </c>
      <c r="K1916" s="2" t="inlineStr">
        <is>
          <t>VDD</t>
        </is>
      </c>
    </row>
    <row r="1917">
      <c r="I1917" s="2" t="n">
        <v>2273.328</v>
      </c>
      <c r="J1917" s="2" t="n">
        <v>1332.112</v>
      </c>
      <c r="K1917" s="2" t="inlineStr">
        <is>
          <t>VDD</t>
        </is>
      </c>
    </row>
    <row r="1918">
      <c r="I1918" s="2" t="n">
        <v>2351.088</v>
      </c>
      <c r="J1918" s="2" t="n">
        <v>1332.112</v>
      </c>
      <c r="K1918" s="2" t="inlineStr">
        <is>
          <t>VDD</t>
        </is>
      </c>
    </row>
    <row r="1919">
      <c r="I1919" s="2" t="n">
        <v>2428.848</v>
      </c>
      <c r="J1919" s="2" t="n">
        <v>1332.112</v>
      </c>
      <c r="K1919" s="2" t="inlineStr">
        <is>
          <t>VDD</t>
        </is>
      </c>
    </row>
    <row r="1920">
      <c r="I1920" s="2" t="n">
        <v>2506.608</v>
      </c>
      <c r="J1920" s="2" t="n">
        <v>1332.112</v>
      </c>
      <c r="K1920" s="2" t="inlineStr">
        <is>
          <t>VDD</t>
        </is>
      </c>
    </row>
    <row r="1921">
      <c r="I1921" s="2" t="n">
        <v>2584.368</v>
      </c>
      <c r="J1921" s="2" t="n">
        <v>1332.112</v>
      </c>
      <c r="K1921" s="2" t="inlineStr">
        <is>
          <t>VDD</t>
        </is>
      </c>
    </row>
    <row r="1922">
      <c r="I1922" s="2" t="n">
        <v>2662.128</v>
      </c>
      <c r="J1922" s="2" t="n">
        <v>1332.112</v>
      </c>
      <c r="K1922" s="2" t="inlineStr">
        <is>
          <t>VDD</t>
        </is>
      </c>
    </row>
    <row r="1923">
      <c r="I1923" s="2" t="n">
        <v>2739.888</v>
      </c>
      <c r="J1923" s="2" t="n">
        <v>1332.112</v>
      </c>
      <c r="K1923" s="2" t="inlineStr">
        <is>
          <t>VDD</t>
        </is>
      </c>
    </row>
    <row r="1924">
      <c r="I1924" s="2" t="n">
        <v>2817.648</v>
      </c>
      <c r="J1924" s="2" t="n">
        <v>1332.112</v>
      </c>
      <c r="K1924" s="2" t="inlineStr">
        <is>
          <t>VDD</t>
        </is>
      </c>
    </row>
    <row r="1925">
      <c r="I1925" s="2" t="n">
        <v>2895.408</v>
      </c>
      <c r="J1925" s="2" t="n">
        <v>1332.112</v>
      </c>
      <c r="K1925" s="2" t="inlineStr">
        <is>
          <t>VDD</t>
        </is>
      </c>
    </row>
    <row r="1926">
      <c r="I1926" s="2" t="n">
        <v>2973.16800000001</v>
      </c>
      <c r="J1926" s="2" t="n">
        <v>1332.112</v>
      </c>
      <c r="K1926" s="2" t="inlineStr">
        <is>
          <t>VDD</t>
        </is>
      </c>
    </row>
    <row r="1927">
      <c r="I1927" s="2" t="n">
        <v>3050.92800000001</v>
      </c>
      <c r="J1927" s="2" t="n">
        <v>1332.112</v>
      </c>
      <c r="K1927" s="2" t="inlineStr">
        <is>
          <t>VDD</t>
        </is>
      </c>
    </row>
    <row r="1928">
      <c r="I1928" s="2" t="n">
        <v>3128.68800000001</v>
      </c>
      <c r="J1928" s="2" t="n">
        <v>1332.112</v>
      </c>
      <c r="K1928" s="2" t="inlineStr">
        <is>
          <t>VDD</t>
        </is>
      </c>
    </row>
    <row r="1929">
      <c r="I1929" s="2" t="n">
        <v>3206.44800000001</v>
      </c>
      <c r="J1929" s="2" t="n">
        <v>1332.112</v>
      </c>
      <c r="K1929" s="2" t="inlineStr">
        <is>
          <t>VDD</t>
        </is>
      </c>
    </row>
    <row r="1930">
      <c r="I1930" s="2" t="n">
        <v>3284.20800000001</v>
      </c>
      <c r="J1930" s="2" t="n">
        <v>1332.112</v>
      </c>
      <c r="K1930" s="2" t="inlineStr">
        <is>
          <t>VDD</t>
        </is>
      </c>
    </row>
    <row r="1931">
      <c r="I1931" s="2" t="n">
        <v>3361.96800000001</v>
      </c>
      <c r="J1931" s="2" t="n">
        <v>1332.112</v>
      </c>
      <c r="K1931" s="2" t="inlineStr">
        <is>
          <t>VDD</t>
        </is>
      </c>
    </row>
    <row r="1932">
      <c r="I1932" s="2" t="n">
        <v>3439.72800000001</v>
      </c>
      <c r="J1932" s="2" t="n">
        <v>1332.112</v>
      </c>
      <c r="K1932" s="2" t="inlineStr">
        <is>
          <t>VDD</t>
        </is>
      </c>
    </row>
    <row r="1933">
      <c r="I1933" s="2" t="n">
        <v>3517.48800000001</v>
      </c>
      <c r="J1933" s="2" t="n">
        <v>1332.112</v>
      </c>
      <c r="K1933" s="2" t="inlineStr">
        <is>
          <t>VDD</t>
        </is>
      </c>
    </row>
    <row r="1934">
      <c r="I1934" s="2" t="n">
        <v>3595.24800000001</v>
      </c>
      <c r="J1934" s="2" t="n">
        <v>1332.112</v>
      </c>
      <c r="K1934" s="2" t="inlineStr">
        <is>
          <t>VDD</t>
        </is>
      </c>
    </row>
    <row r="1935">
      <c r="I1935" s="2" t="n">
        <v>3673.00800000001</v>
      </c>
      <c r="J1935" s="2" t="n">
        <v>1332.112</v>
      </c>
      <c r="K1935" s="2" t="inlineStr">
        <is>
          <t>VDD</t>
        </is>
      </c>
    </row>
    <row r="1936">
      <c r="I1936" s="2" t="n">
        <v>3750.76800000001</v>
      </c>
      <c r="J1936" s="2" t="n">
        <v>1332.112</v>
      </c>
      <c r="K1936" s="2" t="inlineStr">
        <is>
          <t>VDD</t>
        </is>
      </c>
    </row>
    <row r="1937">
      <c r="I1937" s="2" t="n">
        <v>3828.52800000001</v>
      </c>
      <c r="J1937" s="2" t="n">
        <v>1332.112</v>
      </c>
      <c r="K1937" s="2" t="inlineStr">
        <is>
          <t>VDD</t>
        </is>
      </c>
    </row>
    <row r="1938">
      <c r="I1938" s="2" t="n">
        <v>134.928</v>
      </c>
      <c r="J1938" s="2" t="n">
        <v>1309.452</v>
      </c>
      <c r="K1938" s="2" t="inlineStr">
        <is>
          <t>VSS</t>
        </is>
      </c>
    </row>
    <row r="1939">
      <c r="I1939" s="2" t="n">
        <v>212.688</v>
      </c>
      <c r="J1939" s="2" t="n">
        <v>1309.452</v>
      </c>
      <c r="K1939" s="2" t="inlineStr">
        <is>
          <t>VSS</t>
        </is>
      </c>
    </row>
    <row r="1940">
      <c r="I1940" s="2" t="n">
        <v>290.448</v>
      </c>
      <c r="J1940" s="2" t="n">
        <v>1309.452</v>
      </c>
      <c r="K1940" s="2" t="inlineStr">
        <is>
          <t>VSS</t>
        </is>
      </c>
    </row>
    <row r="1941">
      <c r="I1941" s="2" t="n">
        <v>368.208</v>
      </c>
      <c r="J1941" s="2" t="n">
        <v>1309.452</v>
      </c>
      <c r="K1941" s="2" t="inlineStr">
        <is>
          <t>VSS</t>
        </is>
      </c>
    </row>
    <row r="1942">
      <c r="I1942" s="2" t="n">
        <v>445.968</v>
      </c>
      <c r="J1942" s="2" t="n">
        <v>1309.452</v>
      </c>
      <c r="K1942" s="2" t="inlineStr">
        <is>
          <t>VSS</t>
        </is>
      </c>
    </row>
    <row r="1943">
      <c r="I1943" s="2" t="n">
        <v>523.728</v>
      </c>
      <c r="J1943" s="2" t="n">
        <v>1309.452</v>
      </c>
      <c r="K1943" s="2" t="inlineStr">
        <is>
          <t>VSS</t>
        </is>
      </c>
    </row>
    <row r="1944">
      <c r="I1944" s="2" t="n">
        <v>601.4880000000001</v>
      </c>
      <c r="J1944" s="2" t="n">
        <v>1309.452</v>
      </c>
      <c r="K1944" s="2" t="inlineStr">
        <is>
          <t>VSS</t>
        </is>
      </c>
    </row>
    <row r="1945">
      <c r="I1945" s="2" t="n">
        <v>679.248</v>
      </c>
      <c r="J1945" s="2" t="n">
        <v>1309.452</v>
      </c>
      <c r="K1945" s="2" t="inlineStr">
        <is>
          <t>VSS</t>
        </is>
      </c>
    </row>
    <row r="1946">
      <c r="I1946" s="2" t="n">
        <v>757.008</v>
      </c>
      <c r="J1946" s="2" t="n">
        <v>1309.452</v>
      </c>
      <c r="K1946" s="2" t="inlineStr">
        <is>
          <t>VSS</t>
        </is>
      </c>
    </row>
    <row r="1947">
      <c r="I1947" s="2" t="n">
        <v>834.768</v>
      </c>
      <c r="J1947" s="2" t="n">
        <v>1309.452</v>
      </c>
      <c r="K1947" s="2" t="inlineStr">
        <is>
          <t>VSS</t>
        </is>
      </c>
    </row>
    <row r="1948">
      <c r="I1948" s="2" t="n">
        <v>912.528</v>
      </c>
      <c r="J1948" s="2" t="n">
        <v>1309.452</v>
      </c>
      <c r="K1948" s="2" t="inlineStr">
        <is>
          <t>VSS</t>
        </is>
      </c>
    </row>
    <row r="1949">
      <c r="I1949" s="2" t="n">
        <v>990.288</v>
      </c>
      <c r="J1949" s="2" t="n">
        <v>1309.452</v>
      </c>
      <c r="K1949" s="2" t="inlineStr">
        <is>
          <t>VSS</t>
        </is>
      </c>
    </row>
    <row r="1950">
      <c r="I1950" s="2" t="n">
        <v>1068.048</v>
      </c>
      <c r="J1950" s="2" t="n">
        <v>1309.452</v>
      </c>
      <c r="K1950" s="2" t="inlineStr">
        <is>
          <t>VSS</t>
        </is>
      </c>
    </row>
    <row r="1951">
      <c r="I1951" s="2" t="n">
        <v>1145.808</v>
      </c>
      <c r="J1951" s="2" t="n">
        <v>1309.452</v>
      </c>
      <c r="K1951" s="2" t="inlineStr">
        <is>
          <t>VSS</t>
        </is>
      </c>
    </row>
    <row r="1952">
      <c r="I1952" s="2" t="n">
        <v>1223.568</v>
      </c>
      <c r="J1952" s="2" t="n">
        <v>1309.452</v>
      </c>
      <c r="K1952" s="2" t="inlineStr">
        <is>
          <t>VSS</t>
        </is>
      </c>
    </row>
    <row r="1953">
      <c r="I1953" s="2" t="n">
        <v>1301.328</v>
      </c>
      <c r="J1953" s="2" t="n">
        <v>1309.452</v>
      </c>
      <c r="K1953" s="2" t="inlineStr">
        <is>
          <t>VSS</t>
        </is>
      </c>
    </row>
    <row r="1954">
      <c r="I1954" s="2" t="n">
        <v>1379.088</v>
      </c>
      <c r="J1954" s="2" t="n">
        <v>1309.452</v>
      </c>
      <c r="K1954" s="2" t="inlineStr">
        <is>
          <t>VSS</t>
        </is>
      </c>
    </row>
    <row r="1955">
      <c r="I1955" s="2" t="n">
        <v>1456.848</v>
      </c>
      <c r="J1955" s="2" t="n">
        <v>1309.452</v>
      </c>
      <c r="K1955" s="2" t="inlineStr">
        <is>
          <t>VSS</t>
        </is>
      </c>
    </row>
    <row r="1956">
      <c r="I1956" s="2" t="n">
        <v>1534.608</v>
      </c>
      <c r="J1956" s="2" t="n">
        <v>1309.452</v>
      </c>
      <c r="K1956" s="2" t="inlineStr">
        <is>
          <t>VSS</t>
        </is>
      </c>
    </row>
    <row r="1957">
      <c r="I1957" s="2" t="n">
        <v>1612.368</v>
      </c>
      <c r="J1957" s="2" t="n">
        <v>1309.452</v>
      </c>
      <c r="K1957" s="2" t="inlineStr">
        <is>
          <t>VSS</t>
        </is>
      </c>
    </row>
    <row r="1958">
      <c r="I1958" s="2" t="n">
        <v>1690.128</v>
      </c>
      <c r="J1958" s="2" t="n">
        <v>1309.452</v>
      </c>
      <c r="K1958" s="2" t="inlineStr">
        <is>
          <t>VSS</t>
        </is>
      </c>
    </row>
    <row r="1959">
      <c r="I1959" s="2" t="n">
        <v>1767.888</v>
      </c>
      <c r="J1959" s="2" t="n">
        <v>1309.452</v>
      </c>
      <c r="K1959" s="2" t="inlineStr">
        <is>
          <t>VSS</t>
        </is>
      </c>
    </row>
    <row r="1960">
      <c r="I1960" s="2" t="n">
        <v>1845.648</v>
      </c>
      <c r="J1960" s="2" t="n">
        <v>1309.452</v>
      </c>
      <c r="K1960" s="2" t="inlineStr">
        <is>
          <t>VSS</t>
        </is>
      </c>
    </row>
    <row r="1961">
      <c r="I1961" s="2" t="n">
        <v>1923.408</v>
      </c>
      <c r="J1961" s="2" t="n">
        <v>1309.452</v>
      </c>
      <c r="K1961" s="2" t="inlineStr">
        <is>
          <t>VSS</t>
        </is>
      </c>
    </row>
    <row r="1962">
      <c r="I1962" s="2" t="n">
        <v>2001.168</v>
      </c>
      <c r="J1962" s="2" t="n">
        <v>1309.452</v>
      </c>
      <c r="K1962" s="2" t="inlineStr">
        <is>
          <t>VSS</t>
        </is>
      </c>
    </row>
    <row r="1963">
      <c r="I1963" s="2" t="n">
        <v>2078.928</v>
      </c>
      <c r="J1963" s="2" t="n">
        <v>1309.452</v>
      </c>
      <c r="K1963" s="2" t="inlineStr">
        <is>
          <t>VSS</t>
        </is>
      </c>
    </row>
    <row r="1964">
      <c r="I1964" s="2" t="n">
        <v>2156.688</v>
      </c>
      <c r="J1964" s="2" t="n">
        <v>1309.452</v>
      </c>
      <c r="K1964" s="2" t="inlineStr">
        <is>
          <t>VSS</t>
        </is>
      </c>
    </row>
    <row r="1965">
      <c r="I1965" s="2" t="n">
        <v>2234.448</v>
      </c>
      <c r="J1965" s="2" t="n">
        <v>1309.452</v>
      </c>
      <c r="K1965" s="2" t="inlineStr">
        <is>
          <t>VSS</t>
        </is>
      </c>
    </row>
    <row r="1966">
      <c r="I1966" s="2" t="n">
        <v>2312.208</v>
      </c>
      <c r="J1966" s="2" t="n">
        <v>1309.452</v>
      </c>
      <c r="K1966" s="2" t="inlineStr">
        <is>
          <t>VSS</t>
        </is>
      </c>
    </row>
    <row r="1967">
      <c r="I1967" s="2" t="n">
        <v>2389.968</v>
      </c>
      <c r="J1967" s="2" t="n">
        <v>1309.452</v>
      </c>
      <c r="K1967" s="2" t="inlineStr">
        <is>
          <t>VSS</t>
        </is>
      </c>
    </row>
    <row r="1968">
      <c r="I1968" s="2" t="n">
        <v>2467.728</v>
      </c>
      <c r="J1968" s="2" t="n">
        <v>1309.452</v>
      </c>
      <c r="K1968" s="2" t="inlineStr">
        <is>
          <t>VSS</t>
        </is>
      </c>
    </row>
    <row r="1969">
      <c r="I1969" s="2" t="n">
        <v>2545.488</v>
      </c>
      <c r="J1969" s="2" t="n">
        <v>1309.452</v>
      </c>
      <c r="K1969" s="2" t="inlineStr">
        <is>
          <t>VSS</t>
        </is>
      </c>
    </row>
    <row r="1970">
      <c r="I1970" s="2" t="n">
        <v>2623.248</v>
      </c>
      <c r="J1970" s="2" t="n">
        <v>1309.452</v>
      </c>
      <c r="K1970" s="2" t="inlineStr">
        <is>
          <t>VSS</t>
        </is>
      </c>
    </row>
    <row r="1971">
      <c r="I1971" s="2" t="n">
        <v>2701.008</v>
      </c>
      <c r="J1971" s="2" t="n">
        <v>1309.452</v>
      </c>
      <c r="K1971" s="2" t="inlineStr">
        <is>
          <t>VSS</t>
        </is>
      </c>
    </row>
    <row r="1972">
      <c r="I1972" s="2" t="n">
        <v>2778.768</v>
      </c>
      <c r="J1972" s="2" t="n">
        <v>1309.452</v>
      </c>
      <c r="K1972" s="2" t="inlineStr">
        <is>
          <t>VSS</t>
        </is>
      </c>
    </row>
    <row r="1973">
      <c r="I1973" s="2" t="n">
        <v>2856.528</v>
      </c>
      <c r="J1973" s="2" t="n">
        <v>1309.452</v>
      </c>
      <c r="K1973" s="2" t="inlineStr">
        <is>
          <t>VSS</t>
        </is>
      </c>
    </row>
    <row r="1974">
      <c r="I1974" s="2" t="n">
        <v>2934.28800000001</v>
      </c>
      <c r="J1974" s="2" t="n">
        <v>1309.452</v>
      </c>
      <c r="K1974" s="2" t="inlineStr">
        <is>
          <t>VSS</t>
        </is>
      </c>
    </row>
    <row r="1975">
      <c r="I1975" s="2" t="n">
        <v>3012.04800000001</v>
      </c>
      <c r="J1975" s="2" t="n">
        <v>1309.452</v>
      </c>
      <c r="K1975" s="2" t="inlineStr">
        <is>
          <t>VSS</t>
        </is>
      </c>
    </row>
    <row r="1976">
      <c r="I1976" s="2" t="n">
        <v>3089.80800000001</v>
      </c>
      <c r="J1976" s="2" t="n">
        <v>1309.452</v>
      </c>
      <c r="K1976" s="2" t="inlineStr">
        <is>
          <t>VSS</t>
        </is>
      </c>
    </row>
    <row r="1977">
      <c r="I1977" s="2" t="n">
        <v>3167.56800000001</v>
      </c>
      <c r="J1977" s="2" t="n">
        <v>1309.452</v>
      </c>
      <c r="K1977" s="2" t="inlineStr">
        <is>
          <t>VSS</t>
        </is>
      </c>
    </row>
    <row r="1978">
      <c r="I1978" s="2" t="n">
        <v>3245.32800000001</v>
      </c>
      <c r="J1978" s="2" t="n">
        <v>1309.452</v>
      </c>
      <c r="K1978" s="2" t="inlineStr">
        <is>
          <t>VSS</t>
        </is>
      </c>
    </row>
    <row r="1979">
      <c r="I1979" s="2" t="n">
        <v>3323.08800000001</v>
      </c>
      <c r="J1979" s="2" t="n">
        <v>1309.452</v>
      </c>
      <c r="K1979" s="2" t="inlineStr">
        <is>
          <t>VSS</t>
        </is>
      </c>
    </row>
    <row r="1980">
      <c r="I1980" s="2" t="n">
        <v>3400.84800000001</v>
      </c>
      <c r="J1980" s="2" t="n">
        <v>1309.452</v>
      </c>
      <c r="K1980" s="2" t="inlineStr">
        <is>
          <t>VSS</t>
        </is>
      </c>
    </row>
    <row r="1981">
      <c r="I1981" s="2" t="n">
        <v>3478.60800000001</v>
      </c>
      <c r="J1981" s="2" t="n">
        <v>1309.452</v>
      </c>
      <c r="K1981" s="2" t="inlineStr">
        <is>
          <t>VSS</t>
        </is>
      </c>
    </row>
    <row r="1982">
      <c r="I1982" s="2" t="n">
        <v>3556.36800000001</v>
      </c>
      <c r="J1982" s="2" t="n">
        <v>1309.452</v>
      </c>
      <c r="K1982" s="2" t="inlineStr">
        <is>
          <t>VSS</t>
        </is>
      </c>
    </row>
    <row r="1983">
      <c r="I1983" s="2" t="n">
        <v>3634.12800000001</v>
      </c>
      <c r="J1983" s="2" t="n">
        <v>1309.452</v>
      </c>
      <c r="K1983" s="2" t="inlineStr">
        <is>
          <t>VSS</t>
        </is>
      </c>
    </row>
    <row r="1984">
      <c r="I1984" s="2" t="n">
        <v>3711.88800000001</v>
      </c>
      <c r="J1984" s="2" t="n">
        <v>1309.452</v>
      </c>
      <c r="K1984" s="2" t="inlineStr">
        <is>
          <t>VSS</t>
        </is>
      </c>
    </row>
    <row r="1985">
      <c r="I1985" s="2" t="n">
        <v>3789.64800000001</v>
      </c>
      <c r="J1985" s="2" t="n">
        <v>1309.452</v>
      </c>
      <c r="K1985" s="2" t="inlineStr">
        <is>
          <t>VSS</t>
        </is>
      </c>
    </row>
    <row r="1986">
      <c r="I1986" s="2" t="n">
        <v>96.048</v>
      </c>
      <c r="J1986" s="2" t="n">
        <v>1286.792</v>
      </c>
      <c r="K1986" s="2" t="inlineStr">
        <is>
          <t>VSS</t>
        </is>
      </c>
    </row>
    <row r="1987">
      <c r="I1987" s="2" t="n">
        <v>173.808</v>
      </c>
      <c r="J1987" s="2" t="n">
        <v>1286.792</v>
      </c>
      <c r="K1987" s="2" t="inlineStr">
        <is>
          <t>VSS</t>
        </is>
      </c>
    </row>
    <row r="1988">
      <c r="I1988" s="2" t="n">
        <v>251.568</v>
      </c>
      <c r="J1988" s="2" t="n">
        <v>1286.792</v>
      </c>
      <c r="K1988" s="2" t="inlineStr">
        <is>
          <t>VSS</t>
        </is>
      </c>
    </row>
    <row r="1989">
      <c r="I1989" s="2" t="n">
        <v>329.328</v>
      </c>
      <c r="J1989" s="2" t="n">
        <v>1286.792</v>
      </c>
      <c r="K1989" s="2" t="inlineStr">
        <is>
          <t>VDD</t>
        </is>
      </c>
    </row>
    <row r="1990">
      <c r="I1990" s="2" t="n">
        <v>407.088</v>
      </c>
      <c r="J1990" s="2" t="n">
        <v>1286.792</v>
      </c>
      <c r="K1990" s="2" t="inlineStr">
        <is>
          <t>VDD</t>
        </is>
      </c>
    </row>
    <row r="1991">
      <c r="I1991" s="2" t="n">
        <v>484.848</v>
      </c>
      <c r="J1991" s="2" t="n">
        <v>1286.792</v>
      </c>
      <c r="K1991" s="2" t="inlineStr">
        <is>
          <t>VDD</t>
        </is>
      </c>
    </row>
    <row r="1992">
      <c r="I1992" s="2" t="n">
        <v>562.6079999999999</v>
      </c>
      <c r="J1992" s="2" t="n">
        <v>1286.792</v>
      </c>
      <c r="K1992" s="2" t="inlineStr">
        <is>
          <t>VDD</t>
        </is>
      </c>
    </row>
    <row r="1993">
      <c r="I1993" s="2" t="n">
        <v>640.3680000000001</v>
      </c>
      <c r="J1993" s="2" t="n">
        <v>1286.792</v>
      </c>
      <c r="K1993" s="2" t="inlineStr">
        <is>
          <t>VDD</t>
        </is>
      </c>
    </row>
    <row r="1994">
      <c r="I1994" s="2" t="n">
        <v>718.128</v>
      </c>
      <c r="J1994" s="2" t="n">
        <v>1286.792</v>
      </c>
      <c r="K1994" s="2" t="inlineStr">
        <is>
          <t>VDD</t>
        </is>
      </c>
    </row>
    <row r="1995">
      <c r="I1995" s="2" t="n">
        <v>795.888</v>
      </c>
      <c r="J1995" s="2" t="n">
        <v>1286.792</v>
      </c>
      <c r="K1995" s="2" t="inlineStr">
        <is>
          <t>VDD</t>
        </is>
      </c>
    </row>
    <row r="1996">
      <c r="I1996" s="2" t="n">
        <v>873.648</v>
      </c>
      <c r="J1996" s="2" t="n">
        <v>1286.792</v>
      </c>
      <c r="K1996" s="2" t="inlineStr">
        <is>
          <t>VDD</t>
        </is>
      </c>
    </row>
    <row r="1997">
      <c r="I1997" s="2" t="n">
        <v>951.408</v>
      </c>
      <c r="J1997" s="2" t="n">
        <v>1286.792</v>
      </c>
      <c r="K1997" s="2" t="inlineStr">
        <is>
          <t>VDD</t>
        </is>
      </c>
    </row>
    <row r="1998">
      <c r="I1998" s="2" t="n">
        <v>1029.168</v>
      </c>
      <c r="J1998" s="2" t="n">
        <v>1286.792</v>
      </c>
      <c r="K1998" s="2" t="inlineStr">
        <is>
          <t>VDD</t>
        </is>
      </c>
    </row>
    <row r="1999">
      <c r="I1999" s="2" t="n">
        <v>1106.928</v>
      </c>
      <c r="J1999" s="2" t="n">
        <v>1286.792</v>
      </c>
      <c r="K1999" s="2" t="inlineStr">
        <is>
          <t>VDD</t>
        </is>
      </c>
    </row>
    <row r="2000">
      <c r="I2000" s="2" t="n">
        <v>1184.688</v>
      </c>
      <c r="J2000" s="2" t="n">
        <v>1286.792</v>
      </c>
      <c r="K2000" s="2" t="inlineStr">
        <is>
          <t>VDD</t>
        </is>
      </c>
    </row>
    <row r="2001">
      <c r="I2001" s="2" t="n">
        <v>1262.448</v>
      </c>
      <c r="J2001" s="2" t="n">
        <v>1286.792</v>
      </c>
      <c r="K2001" s="2" t="inlineStr">
        <is>
          <t>VDD</t>
        </is>
      </c>
    </row>
    <row r="2002">
      <c r="I2002" s="2" t="n">
        <v>1340.208</v>
      </c>
      <c r="J2002" s="2" t="n">
        <v>1286.792</v>
      </c>
      <c r="K2002" s="2" t="inlineStr">
        <is>
          <t>VDD</t>
        </is>
      </c>
    </row>
    <row r="2003">
      <c r="I2003" s="2" t="n">
        <v>1417.968</v>
      </c>
      <c r="J2003" s="2" t="n">
        <v>1286.792</v>
      </c>
      <c r="K2003" s="2" t="inlineStr">
        <is>
          <t>VDD</t>
        </is>
      </c>
    </row>
    <row r="2004">
      <c r="I2004" s="2" t="n">
        <v>1495.728</v>
      </c>
      <c r="J2004" s="2" t="n">
        <v>1286.792</v>
      </c>
      <c r="K2004" s="2" t="inlineStr">
        <is>
          <t>VDD</t>
        </is>
      </c>
    </row>
    <row r="2005">
      <c r="I2005" s="2" t="n">
        <v>1573.488</v>
      </c>
      <c r="J2005" s="2" t="n">
        <v>1286.792</v>
      </c>
      <c r="K2005" s="2" t="inlineStr">
        <is>
          <t>VDD</t>
        </is>
      </c>
    </row>
    <row r="2006">
      <c r="I2006" s="2" t="n">
        <v>1651.248</v>
      </c>
      <c r="J2006" s="2" t="n">
        <v>1286.792</v>
      </c>
      <c r="K2006" s="2" t="inlineStr">
        <is>
          <t>VDD</t>
        </is>
      </c>
    </row>
    <row r="2007">
      <c r="I2007" s="2" t="n">
        <v>1729.008</v>
      </c>
      <c r="J2007" s="2" t="n">
        <v>1286.792</v>
      </c>
      <c r="K2007" s="2" t="inlineStr">
        <is>
          <t>VDD</t>
        </is>
      </c>
    </row>
    <row r="2008">
      <c r="I2008" s="2" t="n">
        <v>1806.768</v>
      </c>
      <c r="J2008" s="2" t="n">
        <v>1286.792</v>
      </c>
      <c r="K2008" s="2" t="inlineStr">
        <is>
          <t>VDD</t>
        </is>
      </c>
    </row>
    <row r="2009">
      <c r="I2009" s="2" t="n">
        <v>1884.528</v>
      </c>
      <c r="J2009" s="2" t="n">
        <v>1286.792</v>
      </c>
      <c r="K2009" s="2" t="inlineStr">
        <is>
          <t>VDD</t>
        </is>
      </c>
    </row>
    <row r="2010">
      <c r="I2010" s="2" t="n">
        <v>1962.288</v>
      </c>
      <c r="J2010" s="2" t="n">
        <v>1286.792</v>
      </c>
      <c r="K2010" s="2" t="inlineStr">
        <is>
          <t>VDD</t>
        </is>
      </c>
    </row>
    <row r="2011">
      <c r="I2011" s="2" t="n">
        <v>2040.048</v>
      </c>
      <c r="J2011" s="2" t="n">
        <v>1286.792</v>
      </c>
      <c r="K2011" s="2" t="inlineStr">
        <is>
          <t>VDD</t>
        </is>
      </c>
    </row>
    <row r="2012">
      <c r="I2012" s="2" t="n">
        <v>2117.808</v>
      </c>
      <c r="J2012" s="2" t="n">
        <v>1286.792</v>
      </c>
      <c r="K2012" s="2" t="inlineStr">
        <is>
          <t>VDD</t>
        </is>
      </c>
    </row>
    <row r="2013">
      <c r="I2013" s="2" t="n">
        <v>2195.568</v>
      </c>
      <c r="J2013" s="2" t="n">
        <v>1286.792</v>
      </c>
      <c r="K2013" s="2" t="inlineStr">
        <is>
          <t>VDD</t>
        </is>
      </c>
    </row>
    <row r="2014">
      <c r="I2014" s="2" t="n">
        <v>2273.328</v>
      </c>
      <c r="J2014" s="2" t="n">
        <v>1286.792</v>
      </c>
      <c r="K2014" s="2" t="inlineStr">
        <is>
          <t>VDD</t>
        </is>
      </c>
    </row>
    <row r="2015">
      <c r="I2015" s="2" t="n">
        <v>2351.088</v>
      </c>
      <c r="J2015" s="2" t="n">
        <v>1286.792</v>
      </c>
      <c r="K2015" s="2" t="inlineStr">
        <is>
          <t>VDD</t>
        </is>
      </c>
    </row>
    <row r="2016">
      <c r="I2016" s="2" t="n">
        <v>2428.848</v>
      </c>
      <c r="J2016" s="2" t="n">
        <v>1286.792</v>
      </c>
      <c r="K2016" s="2" t="inlineStr">
        <is>
          <t>VDD</t>
        </is>
      </c>
    </row>
    <row r="2017">
      <c r="I2017" s="2" t="n">
        <v>2506.608</v>
      </c>
      <c r="J2017" s="2" t="n">
        <v>1286.792</v>
      </c>
      <c r="K2017" s="2" t="inlineStr">
        <is>
          <t>VDD</t>
        </is>
      </c>
    </row>
    <row r="2018">
      <c r="I2018" s="2" t="n">
        <v>2584.368</v>
      </c>
      <c r="J2018" s="2" t="n">
        <v>1286.792</v>
      </c>
      <c r="K2018" s="2" t="inlineStr">
        <is>
          <t>VDD</t>
        </is>
      </c>
    </row>
    <row r="2019">
      <c r="I2019" s="2" t="n">
        <v>2662.128</v>
      </c>
      <c r="J2019" s="2" t="n">
        <v>1286.792</v>
      </c>
      <c r="K2019" s="2" t="inlineStr">
        <is>
          <t>VDD</t>
        </is>
      </c>
    </row>
    <row r="2020">
      <c r="I2020" s="2" t="n">
        <v>2739.888</v>
      </c>
      <c r="J2020" s="2" t="n">
        <v>1286.792</v>
      </c>
      <c r="K2020" s="2" t="inlineStr">
        <is>
          <t>VDD</t>
        </is>
      </c>
    </row>
    <row r="2021">
      <c r="I2021" s="2" t="n">
        <v>2817.648</v>
      </c>
      <c r="J2021" s="2" t="n">
        <v>1286.792</v>
      </c>
      <c r="K2021" s="2" t="inlineStr">
        <is>
          <t>VDD</t>
        </is>
      </c>
    </row>
    <row r="2022">
      <c r="I2022" s="2" t="n">
        <v>2895.408</v>
      </c>
      <c r="J2022" s="2" t="n">
        <v>1286.792</v>
      </c>
      <c r="K2022" s="2" t="inlineStr">
        <is>
          <t>VDD</t>
        </is>
      </c>
    </row>
    <row r="2023">
      <c r="I2023" s="2" t="n">
        <v>2973.16800000001</v>
      </c>
      <c r="J2023" s="2" t="n">
        <v>1286.792</v>
      </c>
      <c r="K2023" s="2" t="inlineStr">
        <is>
          <t>VDD</t>
        </is>
      </c>
    </row>
    <row r="2024">
      <c r="I2024" s="2" t="n">
        <v>3050.92800000001</v>
      </c>
      <c r="J2024" s="2" t="n">
        <v>1286.792</v>
      </c>
      <c r="K2024" s="2" t="inlineStr">
        <is>
          <t>VDD</t>
        </is>
      </c>
    </row>
    <row r="2025">
      <c r="I2025" s="2" t="n">
        <v>3128.68800000001</v>
      </c>
      <c r="J2025" s="2" t="n">
        <v>1286.792</v>
      </c>
      <c r="K2025" s="2" t="inlineStr">
        <is>
          <t>VDD</t>
        </is>
      </c>
    </row>
    <row r="2026">
      <c r="I2026" s="2" t="n">
        <v>3206.44800000001</v>
      </c>
      <c r="J2026" s="2" t="n">
        <v>1286.792</v>
      </c>
      <c r="K2026" s="2" t="inlineStr">
        <is>
          <t>VDD</t>
        </is>
      </c>
    </row>
    <row r="2027">
      <c r="I2027" s="2" t="n">
        <v>3284.20800000001</v>
      </c>
      <c r="J2027" s="2" t="n">
        <v>1286.792</v>
      </c>
      <c r="K2027" s="2" t="inlineStr">
        <is>
          <t>VDD</t>
        </is>
      </c>
    </row>
    <row r="2028">
      <c r="I2028" s="2" t="n">
        <v>3361.96800000001</v>
      </c>
      <c r="J2028" s="2" t="n">
        <v>1286.792</v>
      </c>
      <c r="K2028" s="2" t="inlineStr">
        <is>
          <t>VDD</t>
        </is>
      </c>
    </row>
    <row r="2029">
      <c r="I2029" s="2" t="n">
        <v>3439.72800000001</v>
      </c>
      <c r="J2029" s="2" t="n">
        <v>1286.792</v>
      </c>
      <c r="K2029" s="2" t="inlineStr">
        <is>
          <t>VDD</t>
        </is>
      </c>
    </row>
    <row r="2030">
      <c r="I2030" s="2" t="n">
        <v>3517.48800000001</v>
      </c>
      <c r="J2030" s="2" t="n">
        <v>1286.792</v>
      </c>
      <c r="K2030" s="2" t="inlineStr">
        <is>
          <t>VDD</t>
        </is>
      </c>
    </row>
    <row r="2031">
      <c r="I2031" s="2" t="n">
        <v>3595.24800000001</v>
      </c>
      <c r="J2031" s="2" t="n">
        <v>1286.792</v>
      </c>
      <c r="K2031" s="2" t="inlineStr">
        <is>
          <t>VDD</t>
        </is>
      </c>
    </row>
    <row r="2032">
      <c r="I2032" s="2" t="n">
        <v>3673.00800000001</v>
      </c>
      <c r="J2032" s="2" t="n">
        <v>1286.792</v>
      </c>
      <c r="K2032" s="2" t="inlineStr">
        <is>
          <t>VDD</t>
        </is>
      </c>
    </row>
    <row r="2033">
      <c r="I2033" s="2" t="n">
        <v>3750.76800000001</v>
      </c>
      <c r="J2033" s="2" t="n">
        <v>1286.792</v>
      </c>
      <c r="K2033" s="2" t="inlineStr">
        <is>
          <t>VDD</t>
        </is>
      </c>
    </row>
    <row r="2034">
      <c r="I2034" s="2" t="n">
        <v>3828.52800000001</v>
      </c>
      <c r="J2034" s="2" t="n">
        <v>1286.792</v>
      </c>
      <c r="K2034" s="2" t="inlineStr">
        <is>
          <t>VDD</t>
        </is>
      </c>
    </row>
    <row r="2035">
      <c r="I2035" s="2" t="n">
        <v>134.928</v>
      </c>
      <c r="J2035" s="2" t="n">
        <v>1264.132</v>
      </c>
      <c r="K2035" s="2" t="inlineStr">
        <is>
          <t>VSS</t>
        </is>
      </c>
    </row>
    <row r="2036">
      <c r="I2036" s="2" t="n">
        <v>212.688</v>
      </c>
      <c r="J2036" s="2" t="n">
        <v>1264.132</v>
      </c>
      <c r="K2036" s="2" t="inlineStr">
        <is>
          <t>VSS</t>
        </is>
      </c>
    </row>
    <row r="2037">
      <c r="I2037" s="2" t="n">
        <v>290.448</v>
      </c>
      <c r="J2037" s="2" t="n">
        <v>1264.132</v>
      </c>
      <c r="K2037" s="2" t="inlineStr">
        <is>
          <t>VSS</t>
        </is>
      </c>
    </row>
    <row r="2038">
      <c r="I2038" s="2" t="n">
        <v>368.208</v>
      </c>
      <c r="J2038" s="2" t="n">
        <v>1264.132</v>
      </c>
      <c r="K2038" s="2" t="inlineStr">
        <is>
          <t>VSS</t>
        </is>
      </c>
    </row>
    <row r="2039">
      <c r="I2039" s="2" t="n">
        <v>445.968</v>
      </c>
      <c r="J2039" s="2" t="n">
        <v>1264.132</v>
      </c>
      <c r="K2039" s="2" t="inlineStr">
        <is>
          <t>VSS</t>
        </is>
      </c>
    </row>
    <row r="2040">
      <c r="I2040" s="2" t="n">
        <v>523.728</v>
      </c>
      <c r="J2040" s="2" t="n">
        <v>1264.132</v>
      </c>
      <c r="K2040" s="2" t="inlineStr">
        <is>
          <t>VSS</t>
        </is>
      </c>
    </row>
    <row r="2041">
      <c r="I2041" s="2" t="n">
        <v>601.4880000000001</v>
      </c>
      <c r="J2041" s="2" t="n">
        <v>1264.132</v>
      </c>
      <c r="K2041" s="2" t="inlineStr">
        <is>
          <t>VSS</t>
        </is>
      </c>
    </row>
    <row r="2042">
      <c r="I2042" s="2" t="n">
        <v>679.248</v>
      </c>
      <c r="J2042" s="2" t="n">
        <v>1264.132</v>
      </c>
      <c r="K2042" s="2" t="inlineStr">
        <is>
          <t>VSS</t>
        </is>
      </c>
    </row>
    <row r="2043">
      <c r="I2043" s="2" t="n">
        <v>757.008</v>
      </c>
      <c r="J2043" s="2" t="n">
        <v>1264.132</v>
      </c>
      <c r="K2043" s="2" t="inlineStr">
        <is>
          <t>VSS</t>
        </is>
      </c>
    </row>
    <row r="2044">
      <c r="I2044" s="2" t="n">
        <v>834.768</v>
      </c>
      <c r="J2044" s="2" t="n">
        <v>1264.132</v>
      </c>
      <c r="K2044" s="2" t="inlineStr">
        <is>
          <t>VSS</t>
        </is>
      </c>
    </row>
    <row r="2045">
      <c r="I2045" s="2" t="n">
        <v>912.528</v>
      </c>
      <c r="J2045" s="2" t="n">
        <v>1264.132</v>
      </c>
      <c r="K2045" s="2" t="inlineStr">
        <is>
          <t>VSS</t>
        </is>
      </c>
    </row>
    <row r="2046">
      <c r="I2046" s="2" t="n">
        <v>990.288</v>
      </c>
      <c r="J2046" s="2" t="n">
        <v>1264.132</v>
      </c>
      <c r="K2046" s="2" t="inlineStr">
        <is>
          <t>VSS</t>
        </is>
      </c>
    </row>
    <row r="2047">
      <c r="I2047" s="2" t="n">
        <v>1068.048</v>
      </c>
      <c r="J2047" s="2" t="n">
        <v>1264.132</v>
      </c>
      <c r="K2047" s="2" t="inlineStr">
        <is>
          <t>VSS</t>
        </is>
      </c>
    </row>
    <row r="2048">
      <c r="I2048" s="2" t="n">
        <v>1145.808</v>
      </c>
      <c r="J2048" s="2" t="n">
        <v>1264.132</v>
      </c>
      <c r="K2048" s="2" t="inlineStr">
        <is>
          <t>VSS</t>
        </is>
      </c>
    </row>
    <row r="2049">
      <c r="I2049" s="2" t="n">
        <v>1223.568</v>
      </c>
      <c r="J2049" s="2" t="n">
        <v>1264.132</v>
      </c>
      <c r="K2049" s="2" t="inlineStr">
        <is>
          <t>VSS</t>
        </is>
      </c>
    </row>
    <row r="2050">
      <c r="I2050" s="2" t="n">
        <v>1301.328</v>
      </c>
      <c r="J2050" s="2" t="n">
        <v>1264.132</v>
      </c>
      <c r="K2050" s="2" t="inlineStr">
        <is>
          <t>VSS</t>
        </is>
      </c>
    </row>
    <row r="2051">
      <c r="I2051" s="2" t="n">
        <v>1379.088</v>
      </c>
      <c r="J2051" s="2" t="n">
        <v>1264.132</v>
      </c>
      <c r="K2051" s="2" t="inlineStr">
        <is>
          <t>VSS</t>
        </is>
      </c>
    </row>
    <row r="2052">
      <c r="I2052" s="2" t="n">
        <v>1456.848</v>
      </c>
      <c r="J2052" s="2" t="n">
        <v>1264.132</v>
      </c>
      <c r="K2052" s="2" t="inlineStr">
        <is>
          <t>VSS</t>
        </is>
      </c>
    </row>
    <row r="2053">
      <c r="I2053" s="2" t="n">
        <v>1534.608</v>
      </c>
      <c r="J2053" s="2" t="n">
        <v>1264.132</v>
      </c>
      <c r="K2053" s="2" t="inlineStr">
        <is>
          <t>VSS</t>
        </is>
      </c>
    </row>
    <row r="2054">
      <c r="I2054" s="2" t="n">
        <v>1612.368</v>
      </c>
      <c r="J2054" s="2" t="n">
        <v>1264.132</v>
      </c>
      <c r="K2054" s="2" t="inlineStr">
        <is>
          <t>VSS</t>
        </is>
      </c>
    </row>
    <row r="2055">
      <c r="I2055" s="2" t="n">
        <v>1690.128</v>
      </c>
      <c r="J2055" s="2" t="n">
        <v>1264.132</v>
      </c>
      <c r="K2055" s="2" t="inlineStr">
        <is>
          <t>VSS</t>
        </is>
      </c>
    </row>
    <row r="2056">
      <c r="I2056" s="2" t="n">
        <v>1767.888</v>
      </c>
      <c r="J2056" s="2" t="n">
        <v>1264.132</v>
      </c>
      <c r="K2056" s="2" t="inlineStr">
        <is>
          <t>VSS</t>
        </is>
      </c>
    </row>
    <row r="2057">
      <c r="I2057" s="2" t="n">
        <v>1845.648</v>
      </c>
      <c r="J2057" s="2" t="n">
        <v>1264.132</v>
      </c>
      <c r="K2057" s="2" t="inlineStr">
        <is>
          <t>VSS</t>
        </is>
      </c>
    </row>
    <row r="2058">
      <c r="I2058" s="2" t="n">
        <v>1923.408</v>
      </c>
      <c r="J2058" s="2" t="n">
        <v>1264.132</v>
      </c>
      <c r="K2058" s="2" t="inlineStr">
        <is>
          <t>VSS</t>
        </is>
      </c>
    </row>
    <row r="2059">
      <c r="I2059" s="2" t="n">
        <v>2001.168</v>
      </c>
      <c r="J2059" s="2" t="n">
        <v>1264.132</v>
      </c>
      <c r="K2059" s="2" t="inlineStr">
        <is>
          <t>VSS</t>
        </is>
      </c>
    </row>
    <row r="2060">
      <c r="I2060" s="2" t="n">
        <v>2078.928</v>
      </c>
      <c r="J2060" s="2" t="n">
        <v>1264.132</v>
      </c>
      <c r="K2060" s="2" t="inlineStr">
        <is>
          <t>VSS</t>
        </is>
      </c>
    </row>
    <row r="2061">
      <c r="I2061" s="2" t="n">
        <v>2156.688</v>
      </c>
      <c r="J2061" s="2" t="n">
        <v>1264.132</v>
      </c>
      <c r="K2061" s="2" t="inlineStr">
        <is>
          <t>VSS</t>
        </is>
      </c>
    </row>
    <row r="2062">
      <c r="I2062" s="2" t="n">
        <v>2234.448</v>
      </c>
      <c r="J2062" s="2" t="n">
        <v>1264.132</v>
      </c>
      <c r="K2062" s="2" t="inlineStr">
        <is>
          <t>VSS</t>
        </is>
      </c>
    </row>
    <row r="2063">
      <c r="I2063" s="2" t="n">
        <v>2312.208</v>
      </c>
      <c r="J2063" s="2" t="n">
        <v>1264.132</v>
      </c>
      <c r="K2063" s="2" t="inlineStr">
        <is>
          <t>VSS</t>
        </is>
      </c>
    </row>
    <row r="2064">
      <c r="I2064" s="2" t="n">
        <v>2389.968</v>
      </c>
      <c r="J2064" s="2" t="n">
        <v>1264.132</v>
      </c>
      <c r="K2064" s="2" t="inlineStr">
        <is>
          <t>VSS</t>
        </is>
      </c>
    </row>
    <row r="2065">
      <c r="I2065" s="2" t="n">
        <v>2467.728</v>
      </c>
      <c r="J2065" s="2" t="n">
        <v>1264.132</v>
      </c>
      <c r="K2065" s="2" t="inlineStr">
        <is>
          <t>VSS</t>
        </is>
      </c>
    </row>
    <row r="2066">
      <c r="I2066" s="2" t="n">
        <v>2545.488</v>
      </c>
      <c r="J2066" s="2" t="n">
        <v>1264.132</v>
      </c>
      <c r="K2066" s="2" t="inlineStr">
        <is>
          <t>VSS</t>
        </is>
      </c>
    </row>
    <row r="2067">
      <c r="I2067" s="2" t="n">
        <v>2623.248</v>
      </c>
      <c r="J2067" s="2" t="n">
        <v>1264.132</v>
      </c>
      <c r="K2067" s="2" t="inlineStr">
        <is>
          <t>VSS</t>
        </is>
      </c>
    </row>
    <row r="2068">
      <c r="I2068" s="2" t="n">
        <v>2701.008</v>
      </c>
      <c r="J2068" s="2" t="n">
        <v>1264.132</v>
      </c>
      <c r="K2068" s="2" t="inlineStr">
        <is>
          <t>VSS</t>
        </is>
      </c>
    </row>
    <row r="2069">
      <c r="I2069" s="2" t="n">
        <v>2778.768</v>
      </c>
      <c r="J2069" s="2" t="n">
        <v>1264.132</v>
      </c>
      <c r="K2069" s="2" t="inlineStr">
        <is>
          <t>VSS</t>
        </is>
      </c>
    </row>
    <row r="2070">
      <c r="I2070" s="2" t="n">
        <v>2856.528</v>
      </c>
      <c r="J2070" s="2" t="n">
        <v>1264.132</v>
      </c>
      <c r="K2070" s="2" t="inlineStr">
        <is>
          <t>VSS</t>
        </is>
      </c>
    </row>
    <row r="2071">
      <c r="I2071" s="2" t="n">
        <v>2934.28800000001</v>
      </c>
      <c r="J2071" s="2" t="n">
        <v>1264.132</v>
      </c>
      <c r="K2071" s="2" t="inlineStr">
        <is>
          <t>VSS</t>
        </is>
      </c>
    </row>
    <row r="2072">
      <c r="I2072" s="2" t="n">
        <v>3012.04800000001</v>
      </c>
      <c r="J2072" s="2" t="n">
        <v>1264.132</v>
      </c>
      <c r="K2072" s="2" t="inlineStr">
        <is>
          <t>VSS</t>
        </is>
      </c>
    </row>
    <row r="2073">
      <c r="I2073" s="2" t="n">
        <v>3089.80800000001</v>
      </c>
      <c r="J2073" s="2" t="n">
        <v>1264.132</v>
      </c>
      <c r="K2073" s="2" t="inlineStr">
        <is>
          <t>VSS</t>
        </is>
      </c>
    </row>
    <row r="2074">
      <c r="I2074" s="2" t="n">
        <v>3167.56800000001</v>
      </c>
      <c r="J2074" s="2" t="n">
        <v>1264.132</v>
      </c>
      <c r="K2074" s="2" t="inlineStr">
        <is>
          <t>VSS</t>
        </is>
      </c>
    </row>
    <row r="2075">
      <c r="I2075" s="2" t="n">
        <v>3245.32800000001</v>
      </c>
      <c r="J2075" s="2" t="n">
        <v>1264.132</v>
      </c>
      <c r="K2075" s="2" t="inlineStr">
        <is>
          <t>VSS</t>
        </is>
      </c>
    </row>
    <row r="2076">
      <c r="I2076" s="2" t="n">
        <v>3323.08800000001</v>
      </c>
      <c r="J2076" s="2" t="n">
        <v>1264.132</v>
      </c>
      <c r="K2076" s="2" t="inlineStr">
        <is>
          <t>VSS</t>
        </is>
      </c>
    </row>
    <row r="2077">
      <c r="I2077" s="2" t="n">
        <v>3400.84800000001</v>
      </c>
      <c r="J2077" s="2" t="n">
        <v>1264.132</v>
      </c>
      <c r="K2077" s="2" t="inlineStr">
        <is>
          <t>VSS</t>
        </is>
      </c>
    </row>
    <row r="2078">
      <c r="I2078" s="2" t="n">
        <v>3478.60800000001</v>
      </c>
      <c r="J2078" s="2" t="n">
        <v>1264.132</v>
      </c>
      <c r="K2078" s="2" t="inlineStr">
        <is>
          <t>VSS</t>
        </is>
      </c>
    </row>
    <row r="2079">
      <c r="I2079" s="2" t="n">
        <v>3556.36800000001</v>
      </c>
      <c r="J2079" s="2" t="n">
        <v>1264.132</v>
      </c>
      <c r="K2079" s="2" t="inlineStr">
        <is>
          <t>VSS</t>
        </is>
      </c>
    </row>
    <row r="2080">
      <c r="I2080" s="2" t="n">
        <v>3634.12800000001</v>
      </c>
      <c r="J2080" s="2" t="n">
        <v>1264.132</v>
      </c>
      <c r="K2080" s="2" t="inlineStr">
        <is>
          <t>VSS</t>
        </is>
      </c>
    </row>
    <row r="2081">
      <c r="I2081" s="2" t="n">
        <v>3711.88800000001</v>
      </c>
      <c r="J2081" s="2" t="n">
        <v>1264.132</v>
      </c>
      <c r="K2081" s="2" t="inlineStr">
        <is>
          <t>VSS</t>
        </is>
      </c>
    </row>
    <row r="2082">
      <c r="I2082" s="2" t="n">
        <v>3789.64800000001</v>
      </c>
      <c r="J2082" s="2" t="n">
        <v>1264.132</v>
      </c>
      <c r="K2082" s="2" t="inlineStr">
        <is>
          <t>VSS</t>
        </is>
      </c>
    </row>
    <row r="2083">
      <c r="I2083" s="2" t="n">
        <v>96.048</v>
      </c>
      <c r="J2083" s="2" t="n">
        <v>1241.472</v>
      </c>
      <c r="K2083" s="2" t="inlineStr">
        <is>
          <t>VSS</t>
        </is>
      </c>
    </row>
    <row r="2084">
      <c r="I2084" s="2" t="n">
        <v>173.808</v>
      </c>
      <c r="J2084" s="2" t="n">
        <v>1241.472</v>
      </c>
      <c r="K2084" s="2" t="inlineStr">
        <is>
          <t>VSS</t>
        </is>
      </c>
    </row>
    <row r="2085">
      <c r="I2085" s="2" t="n">
        <v>251.568</v>
      </c>
      <c r="J2085" s="2" t="n">
        <v>1241.472</v>
      </c>
      <c r="K2085" s="2" t="inlineStr">
        <is>
          <t>VSS</t>
        </is>
      </c>
    </row>
    <row r="2086">
      <c r="I2086" s="2" t="n">
        <v>329.328</v>
      </c>
      <c r="J2086" s="2" t="n">
        <v>1241.472</v>
      </c>
      <c r="K2086" s="2" t="inlineStr">
        <is>
          <t>VDD</t>
        </is>
      </c>
    </row>
    <row r="2087">
      <c r="I2087" s="2" t="n">
        <v>407.088</v>
      </c>
      <c r="J2087" s="2" t="n">
        <v>1241.472</v>
      </c>
      <c r="K2087" s="2" t="inlineStr">
        <is>
          <t>VDD</t>
        </is>
      </c>
    </row>
    <row r="2088">
      <c r="I2088" s="2" t="n">
        <v>484.848</v>
      </c>
      <c r="J2088" s="2" t="n">
        <v>1241.472</v>
      </c>
      <c r="K2088" s="2" t="inlineStr">
        <is>
          <t>VDD</t>
        </is>
      </c>
    </row>
    <row r="2089">
      <c r="I2089" s="2" t="n">
        <v>562.6079999999999</v>
      </c>
      <c r="J2089" s="2" t="n">
        <v>1241.472</v>
      </c>
      <c r="K2089" s="2" t="inlineStr">
        <is>
          <t>VDD</t>
        </is>
      </c>
    </row>
    <row r="2090">
      <c r="I2090" s="2" t="n">
        <v>640.3680000000001</v>
      </c>
      <c r="J2090" s="2" t="n">
        <v>1241.472</v>
      </c>
      <c r="K2090" s="2" t="inlineStr">
        <is>
          <t>VDD</t>
        </is>
      </c>
    </row>
    <row r="2091">
      <c r="I2091" s="2" t="n">
        <v>718.128</v>
      </c>
      <c r="J2091" s="2" t="n">
        <v>1241.472</v>
      </c>
      <c r="K2091" s="2" t="inlineStr">
        <is>
          <t>VDD</t>
        </is>
      </c>
    </row>
    <row r="2092">
      <c r="I2092" s="2" t="n">
        <v>795.888</v>
      </c>
      <c r="J2092" s="2" t="n">
        <v>1241.472</v>
      </c>
      <c r="K2092" s="2" t="inlineStr">
        <is>
          <t>VDD</t>
        </is>
      </c>
    </row>
    <row r="2093">
      <c r="I2093" s="2" t="n">
        <v>873.648</v>
      </c>
      <c r="J2093" s="2" t="n">
        <v>1241.472</v>
      </c>
      <c r="K2093" s="2" t="inlineStr">
        <is>
          <t>VDD</t>
        </is>
      </c>
    </row>
    <row r="2094">
      <c r="I2094" s="2" t="n">
        <v>951.408</v>
      </c>
      <c r="J2094" s="2" t="n">
        <v>1241.472</v>
      </c>
      <c r="K2094" s="2" t="inlineStr">
        <is>
          <t>VDD</t>
        </is>
      </c>
    </row>
    <row r="2095">
      <c r="I2095" s="2" t="n">
        <v>1029.168</v>
      </c>
      <c r="J2095" s="2" t="n">
        <v>1241.472</v>
      </c>
      <c r="K2095" s="2" t="inlineStr">
        <is>
          <t>VDD</t>
        </is>
      </c>
    </row>
    <row r="2096">
      <c r="I2096" s="2" t="n">
        <v>1106.928</v>
      </c>
      <c r="J2096" s="2" t="n">
        <v>1241.472</v>
      </c>
      <c r="K2096" s="2" t="inlineStr">
        <is>
          <t>VDD</t>
        </is>
      </c>
    </row>
    <row r="2097">
      <c r="I2097" s="2" t="n">
        <v>1184.688</v>
      </c>
      <c r="J2097" s="2" t="n">
        <v>1241.472</v>
      </c>
      <c r="K2097" s="2" t="inlineStr">
        <is>
          <t>VDD</t>
        </is>
      </c>
    </row>
    <row r="2098">
      <c r="I2098" s="2" t="n">
        <v>1262.448</v>
      </c>
      <c r="J2098" s="2" t="n">
        <v>1241.472</v>
      </c>
      <c r="K2098" s="2" t="inlineStr">
        <is>
          <t>VDD</t>
        </is>
      </c>
    </row>
    <row r="2099">
      <c r="I2099" s="2" t="n">
        <v>1340.208</v>
      </c>
      <c r="J2099" s="2" t="n">
        <v>1241.472</v>
      </c>
      <c r="K2099" s="2" t="inlineStr">
        <is>
          <t>VDD</t>
        </is>
      </c>
    </row>
    <row r="2100">
      <c r="I2100" s="2" t="n">
        <v>1417.968</v>
      </c>
      <c r="J2100" s="2" t="n">
        <v>1241.472</v>
      </c>
      <c r="K2100" s="2" t="inlineStr">
        <is>
          <t>VDD</t>
        </is>
      </c>
    </row>
    <row r="2101">
      <c r="I2101" s="2" t="n">
        <v>1495.728</v>
      </c>
      <c r="J2101" s="2" t="n">
        <v>1241.472</v>
      </c>
      <c r="K2101" s="2" t="inlineStr">
        <is>
          <t>VDD</t>
        </is>
      </c>
    </row>
    <row r="2102">
      <c r="I2102" s="2" t="n">
        <v>1573.488</v>
      </c>
      <c r="J2102" s="2" t="n">
        <v>1241.472</v>
      </c>
      <c r="K2102" s="2" t="inlineStr">
        <is>
          <t>VDD</t>
        </is>
      </c>
    </row>
    <row r="2103">
      <c r="I2103" s="2" t="n">
        <v>1651.248</v>
      </c>
      <c r="J2103" s="2" t="n">
        <v>1241.472</v>
      </c>
      <c r="K2103" s="2" t="inlineStr">
        <is>
          <t>VDD</t>
        </is>
      </c>
    </row>
    <row r="2104">
      <c r="I2104" s="2" t="n">
        <v>1729.008</v>
      </c>
      <c r="J2104" s="2" t="n">
        <v>1241.472</v>
      </c>
      <c r="K2104" s="2" t="inlineStr">
        <is>
          <t>VDD</t>
        </is>
      </c>
    </row>
    <row r="2105">
      <c r="I2105" s="2" t="n">
        <v>1806.768</v>
      </c>
      <c r="J2105" s="2" t="n">
        <v>1241.472</v>
      </c>
      <c r="K2105" s="2" t="inlineStr">
        <is>
          <t>VDD</t>
        </is>
      </c>
    </row>
    <row r="2106">
      <c r="I2106" s="2" t="n">
        <v>1884.528</v>
      </c>
      <c r="J2106" s="2" t="n">
        <v>1241.472</v>
      </c>
      <c r="K2106" s="2" t="inlineStr">
        <is>
          <t>VDD</t>
        </is>
      </c>
    </row>
    <row r="2107">
      <c r="I2107" s="2" t="n">
        <v>1962.288</v>
      </c>
      <c r="J2107" s="2" t="n">
        <v>1241.472</v>
      </c>
      <c r="K2107" s="2" t="inlineStr">
        <is>
          <t>VDD</t>
        </is>
      </c>
    </row>
    <row r="2108">
      <c r="I2108" s="2" t="n">
        <v>2040.048</v>
      </c>
      <c r="J2108" s="2" t="n">
        <v>1241.472</v>
      </c>
      <c r="K2108" s="2" t="inlineStr">
        <is>
          <t>VDD</t>
        </is>
      </c>
    </row>
    <row r="2109">
      <c r="I2109" s="2" t="n">
        <v>2117.808</v>
      </c>
      <c r="J2109" s="2" t="n">
        <v>1241.472</v>
      </c>
      <c r="K2109" s="2" t="inlineStr">
        <is>
          <t>VDD</t>
        </is>
      </c>
    </row>
    <row r="2110">
      <c r="I2110" s="2" t="n">
        <v>2195.568</v>
      </c>
      <c r="J2110" s="2" t="n">
        <v>1241.472</v>
      </c>
      <c r="K2110" s="2" t="inlineStr">
        <is>
          <t>VDD</t>
        </is>
      </c>
    </row>
    <row r="2111">
      <c r="I2111" s="2" t="n">
        <v>2273.328</v>
      </c>
      <c r="J2111" s="2" t="n">
        <v>1241.472</v>
      </c>
      <c r="K2111" s="2" t="inlineStr">
        <is>
          <t>VDD</t>
        </is>
      </c>
    </row>
    <row r="2112">
      <c r="I2112" s="2" t="n">
        <v>2351.088</v>
      </c>
      <c r="J2112" s="2" t="n">
        <v>1241.472</v>
      </c>
      <c r="K2112" s="2" t="inlineStr">
        <is>
          <t>VDD</t>
        </is>
      </c>
    </row>
    <row r="2113">
      <c r="I2113" s="2" t="n">
        <v>2428.848</v>
      </c>
      <c r="J2113" s="2" t="n">
        <v>1241.472</v>
      </c>
      <c r="K2113" s="2" t="inlineStr">
        <is>
          <t>VDD</t>
        </is>
      </c>
    </row>
    <row r="2114">
      <c r="I2114" s="2" t="n">
        <v>2506.608</v>
      </c>
      <c r="J2114" s="2" t="n">
        <v>1241.472</v>
      </c>
      <c r="K2114" s="2" t="inlineStr">
        <is>
          <t>VDD</t>
        </is>
      </c>
    </row>
    <row r="2115">
      <c r="I2115" s="2" t="n">
        <v>2584.368</v>
      </c>
      <c r="J2115" s="2" t="n">
        <v>1241.472</v>
      </c>
      <c r="K2115" s="2" t="inlineStr">
        <is>
          <t>VDD</t>
        </is>
      </c>
    </row>
    <row r="2116">
      <c r="I2116" s="2" t="n">
        <v>2662.128</v>
      </c>
      <c r="J2116" s="2" t="n">
        <v>1241.472</v>
      </c>
      <c r="K2116" s="2" t="inlineStr">
        <is>
          <t>VDD</t>
        </is>
      </c>
    </row>
    <row r="2117">
      <c r="I2117" s="2" t="n">
        <v>2739.888</v>
      </c>
      <c r="J2117" s="2" t="n">
        <v>1241.472</v>
      </c>
      <c r="K2117" s="2" t="inlineStr">
        <is>
          <t>VDD</t>
        </is>
      </c>
    </row>
    <row r="2118">
      <c r="I2118" s="2" t="n">
        <v>2817.648</v>
      </c>
      <c r="J2118" s="2" t="n">
        <v>1241.472</v>
      </c>
      <c r="K2118" s="2" t="inlineStr">
        <is>
          <t>VDD</t>
        </is>
      </c>
    </row>
    <row r="2119">
      <c r="I2119" s="2" t="n">
        <v>2895.408</v>
      </c>
      <c r="J2119" s="2" t="n">
        <v>1241.472</v>
      </c>
      <c r="K2119" s="2" t="inlineStr">
        <is>
          <t>VDD</t>
        </is>
      </c>
    </row>
    <row r="2120">
      <c r="I2120" s="2" t="n">
        <v>2973.16800000001</v>
      </c>
      <c r="J2120" s="2" t="n">
        <v>1241.472</v>
      </c>
      <c r="K2120" s="2" t="inlineStr">
        <is>
          <t>VDD</t>
        </is>
      </c>
    </row>
    <row r="2121">
      <c r="I2121" s="2" t="n">
        <v>3050.92800000001</v>
      </c>
      <c r="J2121" s="2" t="n">
        <v>1241.472</v>
      </c>
      <c r="K2121" s="2" t="inlineStr">
        <is>
          <t>VDD</t>
        </is>
      </c>
    </row>
    <row r="2122">
      <c r="I2122" s="2" t="n">
        <v>3128.68800000001</v>
      </c>
      <c r="J2122" s="2" t="n">
        <v>1241.472</v>
      </c>
      <c r="K2122" s="2" t="inlineStr">
        <is>
          <t>VDD</t>
        </is>
      </c>
    </row>
    <row r="2123">
      <c r="I2123" s="2" t="n">
        <v>3206.44800000001</v>
      </c>
      <c r="J2123" s="2" t="n">
        <v>1241.472</v>
      </c>
      <c r="K2123" s="2" t="inlineStr">
        <is>
          <t>VDD</t>
        </is>
      </c>
    </row>
    <row r="2124">
      <c r="I2124" s="2" t="n">
        <v>3284.20800000001</v>
      </c>
      <c r="J2124" s="2" t="n">
        <v>1241.472</v>
      </c>
      <c r="K2124" s="2" t="inlineStr">
        <is>
          <t>VDD</t>
        </is>
      </c>
    </row>
    <row r="2125">
      <c r="I2125" s="2" t="n">
        <v>3361.96800000001</v>
      </c>
      <c r="J2125" s="2" t="n">
        <v>1241.472</v>
      </c>
      <c r="K2125" s="2" t="inlineStr">
        <is>
          <t>VDD</t>
        </is>
      </c>
    </row>
    <row r="2126">
      <c r="I2126" s="2" t="n">
        <v>3439.72800000001</v>
      </c>
      <c r="J2126" s="2" t="n">
        <v>1241.472</v>
      </c>
      <c r="K2126" s="2" t="inlineStr">
        <is>
          <t>VDD</t>
        </is>
      </c>
    </row>
    <row r="2127">
      <c r="I2127" s="2" t="n">
        <v>3517.48800000001</v>
      </c>
      <c r="J2127" s="2" t="n">
        <v>1241.472</v>
      </c>
      <c r="K2127" s="2" t="inlineStr">
        <is>
          <t>VDD</t>
        </is>
      </c>
    </row>
    <row r="2128">
      <c r="I2128" s="2" t="n">
        <v>3595.24800000001</v>
      </c>
      <c r="J2128" s="2" t="n">
        <v>1241.472</v>
      </c>
      <c r="K2128" s="2" t="inlineStr">
        <is>
          <t>VDD</t>
        </is>
      </c>
    </row>
    <row r="2129">
      <c r="I2129" s="2" t="n">
        <v>3673.00800000001</v>
      </c>
      <c r="J2129" s="2" t="n">
        <v>1241.472</v>
      </c>
      <c r="K2129" s="2" t="inlineStr">
        <is>
          <t>VDD</t>
        </is>
      </c>
    </row>
    <row r="2130">
      <c r="I2130" s="2" t="n">
        <v>3750.76800000001</v>
      </c>
      <c r="J2130" s="2" t="n">
        <v>1241.472</v>
      </c>
      <c r="K2130" s="2" t="inlineStr">
        <is>
          <t>VDD</t>
        </is>
      </c>
    </row>
    <row r="2131">
      <c r="I2131" s="2" t="n">
        <v>3828.52800000001</v>
      </c>
      <c r="J2131" s="2" t="n">
        <v>1241.472</v>
      </c>
      <c r="K2131" s="2" t="inlineStr">
        <is>
          <t>VDD</t>
        </is>
      </c>
    </row>
    <row r="2132">
      <c r="I2132" s="2" t="n">
        <v>134.928</v>
      </c>
      <c r="J2132" s="2" t="n">
        <v>1218.812</v>
      </c>
      <c r="K2132" s="2" t="inlineStr">
        <is>
          <t>VSS</t>
        </is>
      </c>
    </row>
    <row r="2133">
      <c r="I2133" s="2" t="n">
        <v>212.688</v>
      </c>
      <c r="J2133" s="2" t="n">
        <v>1218.812</v>
      </c>
      <c r="K2133" s="2" t="inlineStr">
        <is>
          <t>VSS</t>
        </is>
      </c>
    </row>
    <row r="2134">
      <c r="I2134" s="2" t="n">
        <v>290.448</v>
      </c>
      <c r="J2134" s="2" t="n">
        <v>1218.812</v>
      </c>
      <c r="K2134" s="2" t="inlineStr">
        <is>
          <t>VSS</t>
        </is>
      </c>
    </row>
    <row r="2135">
      <c r="I2135" s="2" t="n">
        <v>368.208</v>
      </c>
      <c r="J2135" s="2" t="n">
        <v>1218.812</v>
      </c>
      <c r="K2135" s="2" t="inlineStr">
        <is>
          <t>VSS</t>
        </is>
      </c>
    </row>
    <row r="2136">
      <c r="I2136" s="2" t="n">
        <v>445.968</v>
      </c>
      <c r="J2136" s="2" t="n">
        <v>1218.812</v>
      </c>
      <c r="K2136" s="2" t="inlineStr">
        <is>
          <t>VSS</t>
        </is>
      </c>
    </row>
    <row r="2137">
      <c r="I2137" s="2" t="n">
        <v>523.728</v>
      </c>
      <c r="J2137" s="2" t="n">
        <v>1218.812</v>
      </c>
      <c r="K2137" s="2" t="inlineStr">
        <is>
          <t>VSS</t>
        </is>
      </c>
    </row>
    <row r="2138">
      <c r="I2138" s="2" t="n">
        <v>601.4880000000001</v>
      </c>
      <c r="J2138" s="2" t="n">
        <v>1218.812</v>
      </c>
      <c r="K2138" s="2" t="inlineStr">
        <is>
          <t>VSS</t>
        </is>
      </c>
    </row>
    <row r="2139">
      <c r="I2139" s="2" t="n">
        <v>679.248</v>
      </c>
      <c r="J2139" s="2" t="n">
        <v>1218.812</v>
      </c>
      <c r="K2139" s="2" t="inlineStr">
        <is>
          <t>VSS</t>
        </is>
      </c>
    </row>
    <row r="2140">
      <c r="I2140" s="2" t="n">
        <v>757.008</v>
      </c>
      <c r="J2140" s="2" t="n">
        <v>1218.812</v>
      </c>
      <c r="K2140" s="2" t="inlineStr">
        <is>
          <t>VSS</t>
        </is>
      </c>
    </row>
    <row r="2141">
      <c r="I2141" s="2" t="n">
        <v>834.768</v>
      </c>
      <c r="J2141" s="2" t="n">
        <v>1218.812</v>
      </c>
      <c r="K2141" s="2" t="inlineStr">
        <is>
          <t>VSS</t>
        </is>
      </c>
    </row>
    <row r="2142">
      <c r="I2142" s="2" t="n">
        <v>912.528</v>
      </c>
      <c r="J2142" s="2" t="n">
        <v>1218.812</v>
      </c>
      <c r="K2142" s="2" t="inlineStr">
        <is>
          <t>VSS</t>
        </is>
      </c>
    </row>
    <row r="2143">
      <c r="I2143" s="2" t="n">
        <v>990.288</v>
      </c>
      <c r="J2143" s="2" t="n">
        <v>1218.812</v>
      </c>
      <c r="K2143" s="2" t="inlineStr">
        <is>
          <t>VSS</t>
        </is>
      </c>
    </row>
    <row r="2144">
      <c r="I2144" s="2" t="n">
        <v>1068.048</v>
      </c>
      <c r="J2144" s="2" t="n">
        <v>1218.812</v>
      </c>
      <c r="K2144" s="2" t="inlineStr">
        <is>
          <t>VSS</t>
        </is>
      </c>
    </row>
    <row r="2145">
      <c r="I2145" s="2" t="n">
        <v>1145.808</v>
      </c>
      <c r="J2145" s="2" t="n">
        <v>1218.812</v>
      </c>
      <c r="K2145" s="2" t="inlineStr">
        <is>
          <t>VSS</t>
        </is>
      </c>
    </row>
    <row r="2146">
      <c r="I2146" s="2" t="n">
        <v>1223.568</v>
      </c>
      <c r="J2146" s="2" t="n">
        <v>1218.812</v>
      </c>
      <c r="K2146" s="2" t="inlineStr">
        <is>
          <t>VSS</t>
        </is>
      </c>
    </row>
    <row r="2147">
      <c r="I2147" s="2" t="n">
        <v>1301.328</v>
      </c>
      <c r="J2147" s="2" t="n">
        <v>1218.812</v>
      </c>
      <c r="K2147" s="2" t="inlineStr">
        <is>
          <t>VSS</t>
        </is>
      </c>
    </row>
    <row r="2148">
      <c r="I2148" s="2" t="n">
        <v>1379.088</v>
      </c>
      <c r="J2148" s="2" t="n">
        <v>1218.812</v>
      </c>
      <c r="K2148" s="2" t="inlineStr">
        <is>
          <t>VSS</t>
        </is>
      </c>
    </row>
    <row r="2149">
      <c r="I2149" s="2" t="n">
        <v>1456.848</v>
      </c>
      <c r="J2149" s="2" t="n">
        <v>1218.812</v>
      </c>
      <c r="K2149" s="2" t="inlineStr">
        <is>
          <t>VSS</t>
        </is>
      </c>
    </row>
    <row r="2150">
      <c r="I2150" s="2" t="n">
        <v>1534.608</v>
      </c>
      <c r="J2150" s="2" t="n">
        <v>1218.812</v>
      </c>
      <c r="K2150" s="2" t="inlineStr">
        <is>
          <t>VSS</t>
        </is>
      </c>
    </row>
    <row r="2151">
      <c r="I2151" s="2" t="n">
        <v>1612.368</v>
      </c>
      <c r="J2151" s="2" t="n">
        <v>1218.812</v>
      </c>
      <c r="K2151" s="2" t="inlineStr">
        <is>
          <t>VSS</t>
        </is>
      </c>
    </row>
    <row r="2152">
      <c r="I2152" s="2" t="n">
        <v>1690.128</v>
      </c>
      <c r="J2152" s="2" t="n">
        <v>1218.812</v>
      </c>
      <c r="K2152" s="2" t="inlineStr">
        <is>
          <t>VSS</t>
        </is>
      </c>
    </row>
    <row r="2153">
      <c r="I2153" s="2" t="n">
        <v>1767.888</v>
      </c>
      <c r="J2153" s="2" t="n">
        <v>1218.812</v>
      </c>
      <c r="K2153" s="2" t="inlineStr">
        <is>
          <t>VSS</t>
        </is>
      </c>
    </row>
    <row r="2154">
      <c r="I2154" s="2" t="n">
        <v>1845.648</v>
      </c>
      <c r="J2154" s="2" t="n">
        <v>1218.812</v>
      </c>
      <c r="K2154" s="2" t="inlineStr">
        <is>
          <t>VSS</t>
        </is>
      </c>
    </row>
    <row r="2155">
      <c r="I2155" s="2" t="n">
        <v>1923.408</v>
      </c>
      <c r="J2155" s="2" t="n">
        <v>1218.812</v>
      </c>
      <c r="K2155" s="2" t="inlineStr">
        <is>
          <t>VSS</t>
        </is>
      </c>
    </row>
    <row r="2156">
      <c r="I2156" s="2" t="n">
        <v>2001.168</v>
      </c>
      <c r="J2156" s="2" t="n">
        <v>1218.812</v>
      </c>
      <c r="K2156" s="2" t="inlineStr">
        <is>
          <t>VSS</t>
        </is>
      </c>
    </row>
    <row r="2157">
      <c r="I2157" s="2" t="n">
        <v>2078.928</v>
      </c>
      <c r="J2157" s="2" t="n">
        <v>1218.812</v>
      </c>
      <c r="K2157" s="2" t="inlineStr">
        <is>
          <t>VSS</t>
        </is>
      </c>
    </row>
    <row r="2158">
      <c r="I2158" s="2" t="n">
        <v>2156.688</v>
      </c>
      <c r="J2158" s="2" t="n">
        <v>1218.812</v>
      </c>
      <c r="K2158" s="2" t="inlineStr">
        <is>
          <t>VSS</t>
        </is>
      </c>
    </row>
    <row r="2159">
      <c r="I2159" s="2" t="n">
        <v>2234.448</v>
      </c>
      <c r="J2159" s="2" t="n">
        <v>1218.812</v>
      </c>
      <c r="K2159" s="2" t="inlineStr">
        <is>
          <t>VSS</t>
        </is>
      </c>
    </row>
    <row r="2160">
      <c r="I2160" s="2" t="n">
        <v>2312.208</v>
      </c>
      <c r="J2160" s="2" t="n">
        <v>1218.812</v>
      </c>
      <c r="K2160" s="2" t="inlineStr">
        <is>
          <t>VSS</t>
        </is>
      </c>
    </row>
    <row r="2161">
      <c r="I2161" s="2" t="n">
        <v>2389.968</v>
      </c>
      <c r="J2161" s="2" t="n">
        <v>1218.812</v>
      </c>
      <c r="K2161" s="2" t="inlineStr">
        <is>
          <t>VSS</t>
        </is>
      </c>
    </row>
    <row r="2162">
      <c r="I2162" s="2" t="n">
        <v>2467.728</v>
      </c>
      <c r="J2162" s="2" t="n">
        <v>1218.812</v>
      </c>
      <c r="K2162" s="2" t="inlineStr">
        <is>
          <t>VSS</t>
        </is>
      </c>
    </row>
    <row r="2163">
      <c r="I2163" s="2" t="n">
        <v>2545.488</v>
      </c>
      <c r="J2163" s="2" t="n">
        <v>1218.812</v>
      </c>
      <c r="K2163" s="2" t="inlineStr">
        <is>
          <t>VSS</t>
        </is>
      </c>
    </row>
    <row r="2164">
      <c r="I2164" s="2" t="n">
        <v>2623.248</v>
      </c>
      <c r="J2164" s="2" t="n">
        <v>1218.812</v>
      </c>
      <c r="K2164" s="2" t="inlineStr">
        <is>
          <t>VSS</t>
        </is>
      </c>
    </row>
    <row r="2165">
      <c r="I2165" s="2" t="n">
        <v>2701.008</v>
      </c>
      <c r="J2165" s="2" t="n">
        <v>1218.812</v>
      </c>
      <c r="K2165" s="2" t="inlineStr">
        <is>
          <t>VSS</t>
        </is>
      </c>
    </row>
    <row r="2166">
      <c r="I2166" s="2" t="n">
        <v>2778.768</v>
      </c>
      <c r="J2166" s="2" t="n">
        <v>1218.812</v>
      </c>
      <c r="K2166" s="2" t="inlineStr">
        <is>
          <t>VSS</t>
        </is>
      </c>
    </row>
    <row r="2167">
      <c r="I2167" s="2" t="n">
        <v>2856.528</v>
      </c>
      <c r="J2167" s="2" t="n">
        <v>1218.812</v>
      </c>
      <c r="K2167" s="2" t="inlineStr">
        <is>
          <t>VSS</t>
        </is>
      </c>
    </row>
    <row r="2168">
      <c r="I2168" s="2" t="n">
        <v>2934.28800000001</v>
      </c>
      <c r="J2168" s="2" t="n">
        <v>1218.812</v>
      </c>
      <c r="K2168" s="2" t="inlineStr">
        <is>
          <t>VSS</t>
        </is>
      </c>
    </row>
    <row r="2169">
      <c r="I2169" s="2" t="n">
        <v>3012.04800000001</v>
      </c>
      <c r="J2169" s="2" t="n">
        <v>1218.812</v>
      </c>
      <c r="K2169" s="2" t="inlineStr">
        <is>
          <t>VSS</t>
        </is>
      </c>
    </row>
    <row r="2170">
      <c r="I2170" s="2" t="n">
        <v>3089.80800000001</v>
      </c>
      <c r="J2170" s="2" t="n">
        <v>1218.812</v>
      </c>
      <c r="K2170" s="2" t="inlineStr">
        <is>
          <t>VSS</t>
        </is>
      </c>
    </row>
    <row r="2171">
      <c r="I2171" s="2" t="n">
        <v>3167.56800000001</v>
      </c>
      <c r="J2171" s="2" t="n">
        <v>1218.812</v>
      </c>
      <c r="K2171" s="2" t="inlineStr">
        <is>
          <t>VSS</t>
        </is>
      </c>
    </row>
    <row r="2172">
      <c r="I2172" s="2" t="n">
        <v>3245.32800000001</v>
      </c>
      <c r="J2172" s="2" t="n">
        <v>1218.812</v>
      </c>
      <c r="K2172" s="2" t="inlineStr">
        <is>
          <t>VSS</t>
        </is>
      </c>
    </row>
    <row r="2173">
      <c r="I2173" s="2" t="n">
        <v>3323.08800000001</v>
      </c>
      <c r="J2173" s="2" t="n">
        <v>1218.812</v>
      </c>
      <c r="K2173" s="2" t="inlineStr">
        <is>
          <t>VSS</t>
        </is>
      </c>
    </row>
    <row r="2174">
      <c r="I2174" s="2" t="n">
        <v>3400.84800000001</v>
      </c>
      <c r="J2174" s="2" t="n">
        <v>1218.812</v>
      </c>
      <c r="K2174" s="2" t="inlineStr">
        <is>
          <t>VSS</t>
        </is>
      </c>
    </row>
    <row r="2175">
      <c r="I2175" s="2" t="n">
        <v>3478.60800000001</v>
      </c>
      <c r="J2175" s="2" t="n">
        <v>1218.812</v>
      </c>
      <c r="K2175" s="2" t="inlineStr">
        <is>
          <t>VSS</t>
        </is>
      </c>
    </row>
    <row r="2176">
      <c r="I2176" s="2" t="n">
        <v>3556.36800000001</v>
      </c>
      <c r="J2176" s="2" t="n">
        <v>1218.812</v>
      </c>
      <c r="K2176" s="2" t="inlineStr">
        <is>
          <t>VSS</t>
        </is>
      </c>
    </row>
    <row r="2177">
      <c r="I2177" s="2" t="n">
        <v>3634.12800000001</v>
      </c>
      <c r="J2177" s="2" t="n">
        <v>1218.812</v>
      </c>
      <c r="K2177" s="2" t="inlineStr">
        <is>
          <t>VSS</t>
        </is>
      </c>
    </row>
    <row r="2178">
      <c r="I2178" s="2" t="n">
        <v>3711.88800000001</v>
      </c>
      <c r="J2178" s="2" t="n">
        <v>1218.812</v>
      </c>
      <c r="K2178" s="2" t="inlineStr">
        <is>
          <t>VSS</t>
        </is>
      </c>
    </row>
    <row r="2179">
      <c r="I2179" s="2" t="n">
        <v>3789.64800000001</v>
      </c>
      <c r="J2179" s="2" t="n">
        <v>1218.812</v>
      </c>
      <c r="K2179" s="2" t="inlineStr">
        <is>
          <t>VSS</t>
        </is>
      </c>
    </row>
    <row r="2180">
      <c r="I2180" s="2" t="n">
        <v>96.048</v>
      </c>
      <c r="J2180" s="2" t="n">
        <v>1196.152</v>
      </c>
      <c r="K2180" s="2" t="inlineStr">
        <is>
          <t>VSS</t>
        </is>
      </c>
    </row>
    <row r="2181">
      <c r="I2181" s="2" t="n">
        <v>173.808</v>
      </c>
      <c r="J2181" s="2" t="n">
        <v>1196.152</v>
      </c>
      <c r="K2181" s="2" t="inlineStr">
        <is>
          <t>VSS</t>
        </is>
      </c>
    </row>
    <row r="2182">
      <c r="I2182" s="2" t="n">
        <v>251.568</v>
      </c>
      <c r="J2182" s="2" t="n">
        <v>1196.152</v>
      </c>
      <c r="K2182" s="2" t="inlineStr">
        <is>
          <t>VSS</t>
        </is>
      </c>
    </row>
    <row r="2183">
      <c r="I2183" s="2" t="n">
        <v>329.328</v>
      </c>
      <c r="J2183" s="2" t="n">
        <v>1196.152</v>
      </c>
      <c r="K2183" s="2" t="inlineStr">
        <is>
          <t>VDD</t>
        </is>
      </c>
    </row>
    <row r="2184">
      <c r="I2184" s="2" t="n">
        <v>407.088</v>
      </c>
      <c r="J2184" s="2" t="n">
        <v>1196.152</v>
      </c>
      <c r="K2184" s="2" t="inlineStr">
        <is>
          <t>VDD</t>
        </is>
      </c>
    </row>
    <row r="2185">
      <c r="I2185" s="2" t="n">
        <v>484.848</v>
      </c>
      <c r="J2185" s="2" t="n">
        <v>1196.152</v>
      </c>
      <c r="K2185" s="2" t="inlineStr">
        <is>
          <t>VDD</t>
        </is>
      </c>
    </row>
    <row r="2186">
      <c r="I2186" s="2" t="n">
        <v>562.6079999999999</v>
      </c>
      <c r="J2186" s="2" t="n">
        <v>1196.152</v>
      </c>
      <c r="K2186" s="2" t="inlineStr">
        <is>
          <t>VDD</t>
        </is>
      </c>
    </row>
    <row r="2187">
      <c r="I2187" s="2" t="n">
        <v>640.3680000000001</v>
      </c>
      <c r="J2187" s="2" t="n">
        <v>1196.152</v>
      </c>
      <c r="K2187" s="2" t="inlineStr">
        <is>
          <t>VDD</t>
        </is>
      </c>
    </row>
    <row r="2188">
      <c r="I2188" s="2" t="n">
        <v>718.128</v>
      </c>
      <c r="J2188" s="2" t="n">
        <v>1196.152</v>
      </c>
      <c r="K2188" s="2" t="inlineStr">
        <is>
          <t>VDD</t>
        </is>
      </c>
    </row>
    <row r="2189">
      <c r="I2189" s="2" t="n">
        <v>795.888</v>
      </c>
      <c r="J2189" s="2" t="n">
        <v>1196.152</v>
      </c>
      <c r="K2189" s="2" t="inlineStr">
        <is>
          <t>VDD</t>
        </is>
      </c>
    </row>
    <row r="2190">
      <c r="I2190" s="2" t="n">
        <v>873.648</v>
      </c>
      <c r="J2190" s="2" t="n">
        <v>1196.152</v>
      </c>
      <c r="K2190" s="2" t="inlineStr">
        <is>
          <t>VDD</t>
        </is>
      </c>
    </row>
    <row r="2191">
      <c r="I2191" s="2" t="n">
        <v>951.408</v>
      </c>
      <c r="J2191" s="2" t="n">
        <v>1196.152</v>
      </c>
      <c r="K2191" s="2" t="inlineStr">
        <is>
          <t>VDD</t>
        </is>
      </c>
    </row>
    <row r="2192">
      <c r="I2192" s="2" t="n">
        <v>1029.168</v>
      </c>
      <c r="J2192" s="2" t="n">
        <v>1196.152</v>
      </c>
      <c r="K2192" s="2" t="inlineStr">
        <is>
          <t>VDD</t>
        </is>
      </c>
    </row>
    <row r="2193">
      <c r="I2193" s="2" t="n">
        <v>1106.928</v>
      </c>
      <c r="J2193" s="2" t="n">
        <v>1196.152</v>
      </c>
      <c r="K2193" s="2" t="inlineStr">
        <is>
          <t>VDD</t>
        </is>
      </c>
    </row>
    <row r="2194">
      <c r="I2194" s="2" t="n">
        <v>1184.688</v>
      </c>
      <c r="J2194" s="2" t="n">
        <v>1196.152</v>
      </c>
      <c r="K2194" s="2" t="inlineStr">
        <is>
          <t>VDD</t>
        </is>
      </c>
    </row>
    <row r="2195">
      <c r="I2195" s="2" t="n">
        <v>1262.448</v>
      </c>
      <c r="J2195" s="2" t="n">
        <v>1196.152</v>
      </c>
      <c r="K2195" s="2" t="inlineStr">
        <is>
          <t>VDD</t>
        </is>
      </c>
    </row>
    <row r="2196">
      <c r="I2196" s="2" t="n">
        <v>1340.208</v>
      </c>
      <c r="J2196" s="2" t="n">
        <v>1196.152</v>
      </c>
      <c r="K2196" s="2" t="inlineStr">
        <is>
          <t>VDD</t>
        </is>
      </c>
    </row>
    <row r="2197">
      <c r="I2197" s="2" t="n">
        <v>1417.968</v>
      </c>
      <c r="J2197" s="2" t="n">
        <v>1196.152</v>
      </c>
      <c r="K2197" s="2" t="inlineStr">
        <is>
          <t>VDD</t>
        </is>
      </c>
    </row>
    <row r="2198">
      <c r="I2198" s="2" t="n">
        <v>1495.728</v>
      </c>
      <c r="J2198" s="2" t="n">
        <v>1196.152</v>
      </c>
      <c r="K2198" s="2" t="inlineStr">
        <is>
          <t>VDD</t>
        </is>
      </c>
    </row>
    <row r="2199">
      <c r="I2199" s="2" t="n">
        <v>1573.488</v>
      </c>
      <c r="J2199" s="2" t="n">
        <v>1196.152</v>
      </c>
      <c r="K2199" s="2" t="inlineStr">
        <is>
          <t>VDD</t>
        </is>
      </c>
    </row>
    <row r="2200">
      <c r="I2200" s="2" t="n">
        <v>1651.248</v>
      </c>
      <c r="J2200" s="2" t="n">
        <v>1196.152</v>
      </c>
      <c r="K2200" s="2" t="inlineStr">
        <is>
          <t>VDD</t>
        </is>
      </c>
    </row>
    <row r="2201">
      <c r="I2201" s="2" t="n">
        <v>1729.008</v>
      </c>
      <c r="J2201" s="2" t="n">
        <v>1196.152</v>
      </c>
      <c r="K2201" s="2" t="inlineStr">
        <is>
          <t>VDD</t>
        </is>
      </c>
    </row>
    <row r="2202">
      <c r="I2202" s="2" t="n">
        <v>1806.768</v>
      </c>
      <c r="J2202" s="2" t="n">
        <v>1196.152</v>
      </c>
      <c r="K2202" s="2" t="inlineStr">
        <is>
          <t>VDD</t>
        </is>
      </c>
    </row>
    <row r="2203">
      <c r="I2203" s="2" t="n">
        <v>1884.528</v>
      </c>
      <c r="J2203" s="2" t="n">
        <v>1196.152</v>
      </c>
      <c r="K2203" s="2" t="inlineStr">
        <is>
          <t>VDD</t>
        </is>
      </c>
    </row>
    <row r="2204">
      <c r="I2204" s="2" t="n">
        <v>1962.288</v>
      </c>
      <c r="J2204" s="2" t="n">
        <v>1196.152</v>
      </c>
      <c r="K2204" s="2" t="inlineStr">
        <is>
          <t>VDD</t>
        </is>
      </c>
    </row>
    <row r="2205">
      <c r="I2205" s="2" t="n">
        <v>2040.048</v>
      </c>
      <c r="J2205" s="2" t="n">
        <v>1196.152</v>
      </c>
      <c r="K2205" s="2" t="inlineStr">
        <is>
          <t>VDD</t>
        </is>
      </c>
    </row>
    <row r="2206">
      <c r="I2206" s="2" t="n">
        <v>2117.808</v>
      </c>
      <c r="J2206" s="2" t="n">
        <v>1196.152</v>
      </c>
      <c r="K2206" s="2" t="inlineStr">
        <is>
          <t>VDD</t>
        </is>
      </c>
    </row>
    <row r="2207">
      <c r="I2207" s="2" t="n">
        <v>2195.568</v>
      </c>
      <c r="J2207" s="2" t="n">
        <v>1196.152</v>
      </c>
      <c r="K2207" s="2" t="inlineStr">
        <is>
          <t>VDD</t>
        </is>
      </c>
    </row>
    <row r="2208">
      <c r="I2208" s="2" t="n">
        <v>2273.328</v>
      </c>
      <c r="J2208" s="2" t="n">
        <v>1196.152</v>
      </c>
      <c r="K2208" s="2" t="inlineStr">
        <is>
          <t>VDD</t>
        </is>
      </c>
    </row>
    <row r="2209">
      <c r="I2209" s="2" t="n">
        <v>2351.088</v>
      </c>
      <c r="J2209" s="2" t="n">
        <v>1196.152</v>
      </c>
      <c r="K2209" s="2" t="inlineStr">
        <is>
          <t>VDD</t>
        </is>
      </c>
    </row>
    <row r="2210">
      <c r="I2210" s="2" t="n">
        <v>2428.848</v>
      </c>
      <c r="J2210" s="2" t="n">
        <v>1196.152</v>
      </c>
      <c r="K2210" s="2" t="inlineStr">
        <is>
          <t>VDD</t>
        </is>
      </c>
    </row>
    <row r="2211">
      <c r="I2211" s="2" t="n">
        <v>2506.608</v>
      </c>
      <c r="J2211" s="2" t="n">
        <v>1196.152</v>
      </c>
      <c r="K2211" s="2" t="inlineStr">
        <is>
          <t>VDD</t>
        </is>
      </c>
    </row>
    <row r="2212">
      <c r="I2212" s="2" t="n">
        <v>2584.368</v>
      </c>
      <c r="J2212" s="2" t="n">
        <v>1196.152</v>
      </c>
      <c r="K2212" s="2" t="inlineStr">
        <is>
          <t>VDD</t>
        </is>
      </c>
    </row>
    <row r="2213">
      <c r="I2213" s="2" t="n">
        <v>2662.128</v>
      </c>
      <c r="J2213" s="2" t="n">
        <v>1196.152</v>
      </c>
      <c r="K2213" s="2" t="inlineStr">
        <is>
          <t>VDD</t>
        </is>
      </c>
    </row>
    <row r="2214">
      <c r="I2214" s="2" t="n">
        <v>2739.888</v>
      </c>
      <c r="J2214" s="2" t="n">
        <v>1196.152</v>
      </c>
      <c r="K2214" s="2" t="inlineStr">
        <is>
          <t>VDD</t>
        </is>
      </c>
    </row>
    <row r="2215">
      <c r="I2215" s="2" t="n">
        <v>2817.648</v>
      </c>
      <c r="J2215" s="2" t="n">
        <v>1196.152</v>
      </c>
      <c r="K2215" s="2" t="inlineStr">
        <is>
          <t>VDD</t>
        </is>
      </c>
    </row>
    <row r="2216">
      <c r="I2216" s="2" t="n">
        <v>2895.408</v>
      </c>
      <c r="J2216" s="2" t="n">
        <v>1196.152</v>
      </c>
      <c r="K2216" s="2" t="inlineStr">
        <is>
          <t>VDD</t>
        </is>
      </c>
    </row>
    <row r="2217">
      <c r="I2217" s="2" t="n">
        <v>2973.16800000001</v>
      </c>
      <c r="J2217" s="2" t="n">
        <v>1196.152</v>
      </c>
      <c r="K2217" s="2" t="inlineStr">
        <is>
          <t>VDD</t>
        </is>
      </c>
    </row>
    <row r="2218">
      <c r="I2218" s="2" t="n">
        <v>3050.92800000001</v>
      </c>
      <c r="J2218" s="2" t="n">
        <v>1196.152</v>
      </c>
      <c r="K2218" s="2" t="inlineStr">
        <is>
          <t>VDD</t>
        </is>
      </c>
    </row>
    <row r="2219">
      <c r="I2219" s="2" t="n">
        <v>3128.68800000001</v>
      </c>
      <c r="J2219" s="2" t="n">
        <v>1196.152</v>
      </c>
      <c r="K2219" s="2" t="inlineStr">
        <is>
          <t>VDD</t>
        </is>
      </c>
    </row>
    <row r="2220">
      <c r="I2220" s="2" t="n">
        <v>3206.44800000001</v>
      </c>
      <c r="J2220" s="2" t="n">
        <v>1196.152</v>
      </c>
      <c r="K2220" s="2" t="inlineStr">
        <is>
          <t>VDD</t>
        </is>
      </c>
    </row>
    <row r="2221">
      <c r="I2221" s="2" t="n">
        <v>3284.20800000001</v>
      </c>
      <c r="J2221" s="2" t="n">
        <v>1196.152</v>
      </c>
      <c r="K2221" s="2" t="inlineStr">
        <is>
          <t>VDD</t>
        </is>
      </c>
    </row>
    <row r="2222">
      <c r="I2222" s="2" t="n">
        <v>3361.96800000001</v>
      </c>
      <c r="J2222" s="2" t="n">
        <v>1196.152</v>
      </c>
      <c r="K2222" s="2" t="inlineStr">
        <is>
          <t>VDD</t>
        </is>
      </c>
    </row>
    <row r="2223">
      <c r="I2223" s="2" t="n">
        <v>3439.72800000001</v>
      </c>
      <c r="J2223" s="2" t="n">
        <v>1196.152</v>
      </c>
      <c r="K2223" s="2" t="inlineStr">
        <is>
          <t>VDD</t>
        </is>
      </c>
    </row>
    <row r="2224">
      <c r="I2224" s="2" t="n">
        <v>3517.48800000001</v>
      </c>
      <c r="J2224" s="2" t="n">
        <v>1196.152</v>
      </c>
      <c r="K2224" s="2" t="inlineStr">
        <is>
          <t>VDD</t>
        </is>
      </c>
    </row>
    <row r="2225">
      <c r="I2225" s="2" t="n">
        <v>3595.24800000001</v>
      </c>
      <c r="J2225" s="2" t="n">
        <v>1196.152</v>
      </c>
      <c r="K2225" s="2" t="inlineStr">
        <is>
          <t>VDD</t>
        </is>
      </c>
    </row>
    <row r="2226">
      <c r="I2226" s="2" t="n">
        <v>3673.00800000001</v>
      </c>
      <c r="J2226" s="2" t="n">
        <v>1196.152</v>
      </c>
      <c r="K2226" s="2" t="inlineStr">
        <is>
          <t>VDD</t>
        </is>
      </c>
    </row>
    <row r="2227">
      <c r="I2227" s="2" t="n">
        <v>3750.76800000001</v>
      </c>
      <c r="J2227" s="2" t="n">
        <v>1196.152</v>
      </c>
      <c r="K2227" s="2" t="inlineStr">
        <is>
          <t>VDD</t>
        </is>
      </c>
    </row>
    <row r="2228">
      <c r="I2228" s="2" t="n">
        <v>3828.52800000001</v>
      </c>
      <c r="J2228" s="2" t="n">
        <v>1196.152</v>
      </c>
      <c r="K2228" s="2" t="inlineStr">
        <is>
          <t>VDD</t>
        </is>
      </c>
    </row>
    <row r="2229">
      <c r="I2229" s="2" t="n">
        <v>134.928</v>
      </c>
      <c r="J2229" s="2" t="n">
        <v>1173.492</v>
      </c>
      <c r="K2229" s="2" t="inlineStr">
        <is>
          <t>VSS</t>
        </is>
      </c>
    </row>
    <row r="2230">
      <c r="I2230" s="2" t="n">
        <v>212.688</v>
      </c>
      <c r="J2230" s="2" t="n">
        <v>1173.492</v>
      </c>
      <c r="K2230" s="2" t="inlineStr">
        <is>
          <t>VSS</t>
        </is>
      </c>
    </row>
    <row r="2231">
      <c r="I2231" s="2" t="n">
        <v>290.448</v>
      </c>
      <c r="J2231" s="2" t="n">
        <v>1173.492</v>
      </c>
      <c r="K2231" s="2" t="inlineStr">
        <is>
          <t>VSS</t>
        </is>
      </c>
    </row>
    <row r="2232">
      <c r="I2232" s="2" t="n">
        <v>368.208</v>
      </c>
      <c r="J2232" s="2" t="n">
        <v>1173.492</v>
      </c>
      <c r="K2232" s="2" t="inlineStr">
        <is>
          <t>VSS</t>
        </is>
      </c>
    </row>
    <row r="2233">
      <c r="I2233" s="2" t="n">
        <v>445.968</v>
      </c>
      <c r="J2233" s="2" t="n">
        <v>1173.492</v>
      </c>
      <c r="K2233" s="2" t="inlineStr">
        <is>
          <t>VSS</t>
        </is>
      </c>
    </row>
    <row r="2234">
      <c r="I2234" s="2" t="n">
        <v>523.728</v>
      </c>
      <c r="J2234" s="2" t="n">
        <v>1173.492</v>
      </c>
      <c r="K2234" s="2" t="inlineStr">
        <is>
          <t>VSS</t>
        </is>
      </c>
    </row>
    <row r="2235">
      <c r="I2235" s="2" t="n">
        <v>601.4880000000001</v>
      </c>
      <c r="J2235" s="2" t="n">
        <v>1173.492</v>
      </c>
      <c r="K2235" s="2" t="inlineStr">
        <is>
          <t>VSS</t>
        </is>
      </c>
    </row>
    <row r="2236">
      <c r="I2236" s="2" t="n">
        <v>679.248</v>
      </c>
      <c r="J2236" s="2" t="n">
        <v>1173.492</v>
      </c>
      <c r="K2236" s="2" t="inlineStr">
        <is>
          <t>VSS</t>
        </is>
      </c>
    </row>
    <row r="2237">
      <c r="I2237" s="2" t="n">
        <v>757.008</v>
      </c>
      <c r="J2237" s="2" t="n">
        <v>1173.492</v>
      </c>
      <c r="K2237" s="2" t="inlineStr">
        <is>
          <t>VSS</t>
        </is>
      </c>
    </row>
    <row r="2238">
      <c r="I2238" s="2" t="n">
        <v>834.768</v>
      </c>
      <c r="J2238" s="2" t="n">
        <v>1173.492</v>
      </c>
      <c r="K2238" s="2" t="inlineStr">
        <is>
          <t>VSS</t>
        </is>
      </c>
    </row>
    <row r="2239">
      <c r="I2239" s="2" t="n">
        <v>912.528</v>
      </c>
      <c r="J2239" s="2" t="n">
        <v>1173.492</v>
      </c>
      <c r="K2239" s="2" t="inlineStr">
        <is>
          <t>VSS</t>
        </is>
      </c>
    </row>
    <row r="2240">
      <c r="I2240" s="2" t="n">
        <v>990.288</v>
      </c>
      <c r="J2240" s="2" t="n">
        <v>1173.492</v>
      </c>
      <c r="K2240" s="2" t="inlineStr">
        <is>
          <t>VSS</t>
        </is>
      </c>
    </row>
    <row r="2241">
      <c r="I2241" s="2" t="n">
        <v>1068.048</v>
      </c>
      <c r="J2241" s="2" t="n">
        <v>1173.492</v>
      </c>
      <c r="K2241" s="2" t="inlineStr">
        <is>
          <t>VSS</t>
        </is>
      </c>
    </row>
    <row r="2242">
      <c r="I2242" s="2" t="n">
        <v>1145.808</v>
      </c>
      <c r="J2242" s="2" t="n">
        <v>1173.492</v>
      </c>
      <c r="K2242" s="2" t="inlineStr">
        <is>
          <t>VSS</t>
        </is>
      </c>
    </row>
    <row r="2243">
      <c r="I2243" s="2" t="n">
        <v>1223.568</v>
      </c>
      <c r="J2243" s="2" t="n">
        <v>1173.492</v>
      </c>
      <c r="K2243" s="2" t="inlineStr">
        <is>
          <t>VSS</t>
        </is>
      </c>
    </row>
    <row r="2244">
      <c r="I2244" s="2" t="n">
        <v>1301.328</v>
      </c>
      <c r="J2244" s="2" t="n">
        <v>1173.492</v>
      </c>
      <c r="K2244" s="2" t="inlineStr">
        <is>
          <t>VSS</t>
        </is>
      </c>
    </row>
    <row r="2245">
      <c r="I2245" s="2" t="n">
        <v>1379.088</v>
      </c>
      <c r="J2245" s="2" t="n">
        <v>1173.492</v>
      </c>
      <c r="K2245" s="2" t="inlineStr">
        <is>
          <t>VSS</t>
        </is>
      </c>
    </row>
    <row r="2246">
      <c r="I2246" s="2" t="n">
        <v>1456.848</v>
      </c>
      <c r="J2246" s="2" t="n">
        <v>1173.492</v>
      </c>
      <c r="K2246" s="2" t="inlineStr">
        <is>
          <t>VSS</t>
        </is>
      </c>
    </row>
    <row r="2247">
      <c r="I2247" s="2" t="n">
        <v>1534.608</v>
      </c>
      <c r="J2247" s="2" t="n">
        <v>1173.492</v>
      </c>
      <c r="K2247" s="2" t="inlineStr">
        <is>
          <t>VSS</t>
        </is>
      </c>
    </row>
    <row r="2248">
      <c r="I2248" s="2" t="n">
        <v>1612.368</v>
      </c>
      <c r="J2248" s="2" t="n">
        <v>1173.492</v>
      </c>
      <c r="K2248" s="2" t="inlineStr">
        <is>
          <t>VSS</t>
        </is>
      </c>
    </row>
    <row r="2249">
      <c r="I2249" s="2" t="n">
        <v>1690.128</v>
      </c>
      <c r="J2249" s="2" t="n">
        <v>1173.492</v>
      </c>
      <c r="K2249" s="2" t="inlineStr">
        <is>
          <t>VSS</t>
        </is>
      </c>
    </row>
    <row r="2250">
      <c r="I2250" s="2" t="n">
        <v>1767.888</v>
      </c>
      <c r="J2250" s="2" t="n">
        <v>1173.492</v>
      </c>
      <c r="K2250" s="2" t="inlineStr">
        <is>
          <t>VSS</t>
        </is>
      </c>
    </row>
    <row r="2251">
      <c r="I2251" s="2" t="n">
        <v>1845.648</v>
      </c>
      <c r="J2251" s="2" t="n">
        <v>1173.492</v>
      </c>
      <c r="K2251" s="2" t="inlineStr">
        <is>
          <t>VSS</t>
        </is>
      </c>
    </row>
    <row r="2252">
      <c r="I2252" s="2" t="n">
        <v>1923.408</v>
      </c>
      <c r="J2252" s="2" t="n">
        <v>1173.492</v>
      </c>
      <c r="K2252" s="2" t="inlineStr">
        <is>
          <t>VSS</t>
        </is>
      </c>
    </row>
    <row r="2253">
      <c r="I2253" s="2" t="n">
        <v>2001.168</v>
      </c>
      <c r="J2253" s="2" t="n">
        <v>1173.492</v>
      </c>
      <c r="K2253" s="2" t="inlineStr">
        <is>
          <t>VSS</t>
        </is>
      </c>
    </row>
    <row r="2254">
      <c r="I2254" s="2" t="n">
        <v>2078.928</v>
      </c>
      <c r="J2254" s="2" t="n">
        <v>1173.492</v>
      </c>
      <c r="K2254" s="2" t="inlineStr">
        <is>
          <t>VSS</t>
        </is>
      </c>
    </row>
    <row r="2255">
      <c r="I2255" s="2" t="n">
        <v>2156.688</v>
      </c>
      <c r="J2255" s="2" t="n">
        <v>1173.492</v>
      </c>
      <c r="K2255" s="2" t="inlineStr">
        <is>
          <t>VSS</t>
        </is>
      </c>
    </row>
    <row r="2256">
      <c r="I2256" s="2" t="n">
        <v>2234.448</v>
      </c>
      <c r="J2256" s="2" t="n">
        <v>1173.492</v>
      </c>
      <c r="K2256" s="2" t="inlineStr">
        <is>
          <t>VSS</t>
        </is>
      </c>
    </row>
    <row r="2257">
      <c r="I2257" s="2" t="n">
        <v>2312.208</v>
      </c>
      <c r="J2257" s="2" t="n">
        <v>1173.492</v>
      </c>
      <c r="K2257" s="2" t="inlineStr">
        <is>
          <t>VSS</t>
        </is>
      </c>
    </row>
    <row r="2258">
      <c r="I2258" s="2" t="n">
        <v>2389.968</v>
      </c>
      <c r="J2258" s="2" t="n">
        <v>1173.492</v>
      </c>
      <c r="K2258" s="2" t="inlineStr">
        <is>
          <t>VSS</t>
        </is>
      </c>
    </row>
    <row r="2259">
      <c r="I2259" s="2" t="n">
        <v>2467.728</v>
      </c>
      <c r="J2259" s="2" t="n">
        <v>1173.492</v>
      </c>
      <c r="K2259" s="2" t="inlineStr">
        <is>
          <t>VSS</t>
        </is>
      </c>
    </row>
    <row r="2260">
      <c r="I2260" s="2" t="n">
        <v>2545.488</v>
      </c>
      <c r="J2260" s="2" t="n">
        <v>1173.492</v>
      </c>
      <c r="K2260" s="2" t="inlineStr">
        <is>
          <t>VSS</t>
        </is>
      </c>
    </row>
    <row r="2261">
      <c r="I2261" s="2" t="n">
        <v>2623.248</v>
      </c>
      <c r="J2261" s="2" t="n">
        <v>1173.492</v>
      </c>
      <c r="K2261" s="2" t="inlineStr">
        <is>
          <t>VSS</t>
        </is>
      </c>
    </row>
    <row r="2262">
      <c r="I2262" s="2" t="n">
        <v>2701.008</v>
      </c>
      <c r="J2262" s="2" t="n">
        <v>1173.492</v>
      </c>
      <c r="K2262" s="2" t="inlineStr">
        <is>
          <t>VSS</t>
        </is>
      </c>
    </row>
    <row r="2263">
      <c r="I2263" s="2" t="n">
        <v>2778.768</v>
      </c>
      <c r="J2263" s="2" t="n">
        <v>1173.492</v>
      </c>
      <c r="K2263" s="2" t="inlineStr">
        <is>
          <t>VSS</t>
        </is>
      </c>
    </row>
    <row r="2264">
      <c r="I2264" s="2" t="n">
        <v>2856.528</v>
      </c>
      <c r="J2264" s="2" t="n">
        <v>1173.492</v>
      </c>
      <c r="K2264" s="2" t="inlineStr">
        <is>
          <t>VSS</t>
        </is>
      </c>
    </row>
    <row r="2265">
      <c r="I2265" s="2" t="n">
        <v>2934.28800000001</v>
      </c>
      <c r="J2265" s="2" t="n">
        <v>1173.492</v>
      </c>
      <c r="K2265" s="2" t="inlineStr">
        <is>
          <t>VSS</t>
        </is>
      </c>
    </row>
    <row r="2266">
      <c r="I2266" s="2" t="n">
        <v>3012.04800000001</v>
      </c>
      <c r="J2266" s="2" t="n">
        <v>1173.492</v>
      </c>
      <c r="K2266" s="2" t="inlineStr">
        <is>
          <t>VSS</t>
        </is>
      </c>
    </row>
    <row r="2267">
      <c r="I2267" s="2" t="n">
        <v>3089.80800000001</v>
      </c>
      <c r="J2267" s="2" t="n">
        <v>1173.492</v>
      </c>
      <c r="K2267" s="2" t="inlineStr">
        <is>
          <t>VSS</t>
        </is>
      </c>
    </row>
    <row r="2268">
      <c r="I2268" s="2" t="n">
        <v>3167.56800000001</v>
      </c>
      <c r="J2268" s="2" t="n">
        <v>1173.492</v>
      </c>
      <c r="K2268" s="2" t="inlineStr">
        <is>
          <t>VSS</t>
        </is>
      </c>
    </row>
    <row r="2269">
      <c r="I2269" s="2" t="n">
        <v>3245.32800000001</v>
      </c>
      <c r="J2269" s="2" t="n">
        <v>1173.492</v>
      </c>
      <c r="K2269" s="2" t="inlineStr">
        <is>
          <t>VSS</t>
        </is>
      </c>
    </row>
    <row r="2270">
      <c r="I2270" s="2" t="n">
        <v>3323.08800000001</v>
      </c>
      <c r="J2270" s="2" t="n">
        <v>1173.492</v>
      </c>
      <c r="K2270" s="2" t="inlineStr">
        <is>
          <t>VSS</t>
        </is>
      </c>
    </row>
    <row r="2271">
      <c r="I2271" s="2" t="n">
        <v>3400.84800000001</v>
      </c>
      <c r="J2271" s="2" t="n">
        <v>1173.492</v>
      </c>
      <c r="K2271" s="2" t="inlineStr">
        <is>
          <t>VSS</t>
        </is>
      </c>
    </row>
    <row r="2272">
      <c r="I2272" s="2" t="n">
        <v>3478.60800000001</v>
      </c>
      <c r="J2272" s="2" t="n">
        <v>1173.492</v>
      </c>
      <c r="K2272" s="2" t="inlineStr">
        <is>
          <t>VSS</t>
        </is>
      </c>
    </row>
    <row r="2273">
      <c r="I2273" s="2" t="n">
        <v>3556.36800000001</v>
      </c>
      <c r="J2273" s="2" t="n">
        <v>1173.492</v>
      </c>
      <c r="K2273" s="2" t="inlineStr">
        <is>
          <t>VSS</t>
        </is>
      </c>
    </row>
    <row r="2274">
      <c r="I2274" s="2" t="n">
        <v>3634.12800000001</v>
      </c>
      <c r="J2274" s="2" t="n">
        <v>1173.492</v>
      </c>
      <c r="K2274" s="2" t="inlineStr">
        <is>
          <t>VSS</t>
        </is>
      </c>
    </row>
    <row r="2275">
      <c r="I2275" s="2" t="n">
        <v>3711.88800000001</v>
      </c>
      <c r="J2275" s="2" t="n">
        <v>1173.492</v>
      </c>
      <c r="K2275" s="2" t="inlineStr">
        <is>
          <t>ESD_VCCAON</t>
        </is>
      </c>
    </row>
    <row r="2276">
      <c r="I2276" s="2" t="n">
        <v>3789.64800000001</v>
      </c>
      <c r="J2276" s="2" t="n">
        <v>1173.492</v>
      </c>
      <c r="K2276" s="2" t="inlineStr">
        <is>
          <t>VSS</t>
        </is>
      </c>
    </row>
    <row r="2277">
      <c r="I2277" s="2" t="n">
        <v>96.048</v>
      </c>
      <c r="J2277" s="2" t="n">
        <v>1150.832</v>
      </c>
      <c r="K2277" s="2" t="inlineStr">
        <is>
          <t>VSS</t>
        </is>
      </c>
    </row>
    <row r="2278">
      <c r="I2278" s="2" t="n">
        <v>173.808</v>
      </c>
      <c r="J2278" s="2" t="n">
        <v>1150.832</v>
      </c>
      <c r="K2278" s="2" t="inlineStr">
        <is>
          <t>VSS</t>
        </is>
      </c>
    </row>
    <row r="2279">
      <c r="I2279" s="2" t="n">
        <v>251.568</v>
      </c>
      <c r="J2279" s="2" t="n">
        <v>1150.832</v>
      </c>
      <c r="K2279" s="2" t="inlineStr">
        <is>
          <t>VSS</t>
        </is>
      </c>
    </row>
    <row r="2280">
      <c r="I2280" s="2" t="n">
        <v>329.328</v>
      </c>
      <c r="J2280" s="2" t="n">
        <v>1150.832</v>
      </c>
      <c r="K2280" s="2" t="inlineStr">
        <is>
          <t>VDD</t>
        </is>
      </c>
    </row>
    <row r="2281">
      <c r="I2281" s="2" t="n">
        <v>407.088</v>
      </c>
      <c r="J2281" s="2" t="n">
        <v>1150.832</v>
      </c>
      <c r="K2281" s="2" t="inlineStr">
        <is>
          <t>VDD</t>
        </is>
      </c>
    </row>
    <row r="2282">
      <c r="I2282" s="2" t="n">
        <v>484.848</v>
      </c>
      <c r="J2282" s="2" t="n">
        <v>1150.832</v>
      </c>
      <c r="K2282" s="2" t="inlineStr">
        <is>
          <t>VDD</t>
        </is>
      </c>
    </row>
    <row r="2283">
      <c r="I2283" s="2" t="n">
        <v>562.6079999999999</v>
      </c>
      <c r="J2283" s="2" t="n">
        <v>1150.832</v>
      </c>
      <c r="K2283" s="2" t="inlineStr">
        <is>
          <t>VDD</t>
        </is>
      </c>
    </row>
    <row r="2284">
      <c r="I2284" s="2" t="n">
        <v>640.3680000000001</v>
      </c>
      <c r="J2284" s="2" t="n">
        <v>1150.832</v>
      </c>
      <c r="K2284" s="2" t="inlineStr">
        <is>
          <t>VDD</t>
        </is>
      </c>
    </row>
    <row r="2285">
      <c r="I2285" s="2" t="n">
        <v>718.128</v>
      </c>
      <c r="J2285" s="2" t="n">
        <v>1150.832</v>
      </c>
      <c r="K2285" s="2" t="inlineStr">
        <is>
          <t>VDD</t>
        </is>
      </c>
    </row>
    <row r="2286">
      <c r="I2286" s="2" t="n">
        <v>795.888</v>
      </c>
      <c r="J2286" s="2" t="n">
        <v>1150.832</v>
      </c>
      <c r="K2286" s="2" t="inlineStr">
        <is>
          <t>VDD</t>
        </is>
      </c>
    </row>
    <row r="2287">
      <c r="I2287" s="2" t="n">
        <v>873.648</v>
      </c>
      <c r="J2287" s="2" t="n">
        <v>1150.832</v>
      </c>
      <c r="K2287" s="2" t="inlineStr">
        <is>
          <t>VDD</t>
        </is>
      </c>
    </row>
    <row r="2288">
      <c r="I2288" s="2" t="n">
        <v>951.408</v>
      </c>
      <c r="J2288" s="2" t="n">
        <v>1150.832</v>
      </c>
      <c r="K2288" s="2" t="inlineStr">
        <is>
          <t>VDD</t>
        </is>
      </c>
    </row>
    <row r="2289">
      <c r="I2289" s="2" t="n">
        <v>1029.168</v>
      </c>
      <c r="J2289" s="2" t="n">
        <v>1150.832</v>
      </c>
      <c r="K2289" s="2" t="inlineStr">
        <is>
          <t>VDD</t>
        </is>
      </c>
    </row>
    <row r="2290">
      <c r="I2290" s="2" t="n">
        <v>1106.928</v>
      </c>
      <c r="J2290" s="2" t="n">
        <v>1150.832</v>
      </c>
      <c r="K2290" s="2" t="inlineStr">
        <is>
          <t>VDD</t>
        </is>
      </c>
    </row>
    <row r="2291">
      <c r="I2291" s="2" t="n">
        <v>1184.688</v>
      </c>
      <c r="J2291" s="2" t="n">
        <v>1150.832</v>
      </c>
      <c r="K2291" s="2" t="inlineStr">
        <is>
          <t>VDD</t>
        </is>
      </c>
    </row>
    <row r="2292">
      <c r="I2292" s="2" t="n">
        <v>1262.448</v>
      </c>
      <c r="J2292" s="2" t="n">
        <v>1150.832</v>
      </c>
      <c r="K2292" s="2" t="inlineStr">
        <is>
          <t>VDD</t>
        </is>
      </c>
    </row>
    <row r="2293">
      <c r="I2293" s="2" t="n">
        <v>1340.208</v>
      </c>
      <c r="J2293" s="2" t="n">
        <v>1150.832</v>
      </c>
      <c r="K2293" s="2" t="inlineStr">
        <is>
          <t>VDD</t>
        </is>
      </c>
    </row>
    <row r="2294">
      <c r="I2294" s="2" t="n">
        <v>1417.968</v>
      </c>
      <c r="J2294" s="2" t="n">
        <v>1150.832</v>
      </c>
      <c r="K2294" s="2" t="inlineStr">
        <is>
          <t>VDD</t>
        </is>
      </c>
    </row>
    <row r="2295">
      <c r="I2295" s="2" t="n">
        <v>1495.728</v>
      </c>
      <c r="J2295" s="2" t="n">
        <v>1150.832</v>
      </c>
      <c r="K2295" s="2" t="inlineStr">
        <is>
          <t>VDD</t>
        </is>
      </c>
    </row>
    <row r="2296">
      <c r="I2296" s="2" t="n">
        <v>1573.488</v>
      </c>
      <c r="J2296" s="2" t="n">
        <v>1150.832</v>
      </c>
      <c r="K2296" s="2" t="inlineStr">
        <is>
          <t>VDD</t>
        </is>
      </c>
    </row>
    <row r="2297">
      <c r="I2297" s="2" t="n">
        <v>1651.248</v>
      </c>
      <c r="J2297" s="2" t="n">
        <v>1150.832</v>
      </c>
      <c r="K2297" s="2" t="inlineStr">
        <is>
          <t>VDD</t>
        </is>
      </c>
    </row>
    <row r="2298">
      <c r="I2298" s="2" t="n">
        <v>1729.008</v>
      </c>
      <c r="J2298" s="2" t="n">
        <v>1150.832</v>
      </c>
      <c r="K2298" s="2" t="inlineStr">
        <is>
          <t>VDD</t>
        </is>
      </c>
    </row>
    <row r="2299">
      <c r="I2299" s="2" t="n">
        <v>1806.768</v>
      </c>
      <c r="J2299" s="2" t="n">
        <v>1150.832</v>
      </c>
      <c r="K2299" s="2" t="inlineStr">
        <is>
          <t>VDD</t>
        </is>
      </c>
    </row>
    <row r="2300">
      <c r="I2300" s="2" t="n">
        <v>1884.528</v>
      </c>
      <c r="J2300" s="2" t="n">
        <v>1150.832</v>
      </c>
      <c r="K2300" s="2" t="inlineStr">
        <is>
          <t>VDD</t>
        </is>
      </c>
    </row>
    <row r="2301">
      <c r="I2301" s="2" t="n">
        <v>1962.288</v>
      </c>
      <c r="J2301" s="2" t="n">
        <v>1150.832</v>
      </c>
      <c r="K2301" s="2" t="inlineStr">
        <is>
          <t>VDD</t>
        </is>
      </c>
    </row>
    <row r="2302">
      <c r="I2302" s="2" t="n">
        <v>2040.048</v>
      </c>
      <c r="J2302" s="2" t="n">
        <v>1150.832</v>
      </c>
      <c r="K2302" s="2" t="inlineStr">
        <is>
          <t>VDD</t>
        </is>
      </c>
    </row>
    <row r="2303">
      <c r="I2303" s="2" t="n">
        <v>2117.808</v>
      </c>
      <c r="J2303" s="2" t="n">
        <v>1150.832</v>
      </c>
      <c r="K2303" s="2" t="inlineStr">
        <is>
          <t>VDD</t>
        </is>
      </c>
    </row>
    <row r="2304">
      <c r="I2304" s="2" t="n">
        <v>2195.568</v>
      </c>
      <c r="J2304" s="2" t="n">
        <v>1150.832</v>
      </c>
      <c r="K2304" s="2" t="inlineStr">
        <is>
          <t>VDD</t>
        </is>
      </c>
    </row>
    <row r="2305">
      <c r="I2305" s="2" t="n">
        <v>2273.328</v>
      </c>
      <c r="J2305" s="2" t="n">
        <v>1150.832</v>
      </c>
      <c r="K2305" s="2" t="inlineStr">
        <is>
          <t>VDD</t>
        </is>
      </c>
    </row>
    <row r="2306">
      <c r="I2306" s="2" t="n">
        <v>2351.088</v>
      </c>
      <c r="J2306" s="2" t="n">
        <v>1150.832</v>
      </c>
      <c r="K2306" s="2" t="inlineStr">
        <is>
          <t>VDD</t>
        </is>
      </c>
    </row>
    <row r="2307">
      <c r="I2307" s="2" t="n">
        <v>2428.848</v>
      </c>
      <c r="J2307" s="2" t="n">
        <v>1150.832</v>
      </c>
      <c r="K2307" s="2" t="inlineStr">
        <is>
          <t>VDD</t>
        </is>
      </c>
    </row>
    <row r="2308">
      <c r="I2308" s="2" t="n">
        <v>2506.608</v>
      </c>
      <c r="J2308" s="2" t="n">
        <v>1150.832</v>
      </c>
      <c r="K2308" s="2" t="inlineStr">
        <is>
          <t>VDD</t>
        </is>
      </c>
    </row>
    <row r="2309">
      <c r="I2309" s="2" t="n">
        <v>2584.368</v>
      </c>
      <c r="J2309" s="2" t="n">
        <v>1150.832</v>
      </c>
      <c r="K2309" s="2" t="inlineStr">
        <is>
          <t>VDD</t>
        </is>
      </c>
    </row>
    <row r="2310">
      <c r="I2310" s="2" t="n">
        <v>2662.128</v>
      </c>
      <c r="J2310" s="2" t="n">
        <v>1150.832</v>
      </c>
      <c r="K2310" s="2" t="inlineStr">
        <is>
          <t>VDD</t>
        </is>
      </c>
    </row>
    <row r="2311">
      <c r="I2311" s="2" t="n">
        <v>2739.888</v>
      </c>
      <c r="J2311" s="2" t="n">
        <v>1150.832</v>
      </c>
      <c r="K2311" s="2" t="inlineStr">
        <is>
          <t>VDD</t>
        </is>
      </c>
    </row>
    <row r="2312">
      <c r="I2312" s="2" t="n">
        <v>2817.648</v>
      </c>
      <c r="J2312" s="2" t="n">
        <v>1150.832</v>
      </c>
      <c r="K2312" s="2" t="inlineStr">
        <is>
          <t>VDD</t>
        </is>
      </c>
    </row>
    <row r="2313">
      <c r="I2313" s="2" t="n">
        <v>2895.408</v>
      </c>
      <c r="J2313" s="2" t="n">
        <v>1150.832</v>
      </c>
      <c r="K2313" s="2" t="inlineStr">
        <is>
          <t>VDD</t>
        </is>
      </c>
    </row>
    <row r="2314">
      <c r="I2314" s="2" t="n">
        <v>2973.16800000001</v>
      </c>
      <c r="J2314" s="2" t="n">
        <v>1150.832</v>
      </c>
      <c r="K2314" s="2" t="inlineStr">
        <is>
          <t>VDD</t>
        </is>
      </c>
    </row>
    <row r="2315">
      <c r="I2315" s="2" t="n">
        <v>3050.92800000001</v>
      </c>
      <c r="J2315" s="2" t="n">
        <v>1150.832</v>
      </c>
      <c r="K2315" s="2" t="inlineStr">
        <is>
          <t>VDD</t>
        </is>
      </c>
    </row>
    <row r="2316">
      <c r="I2316" s="2" t="n">
        <v>3128.68800000001</v>
      </c>
      <c r="J2316" s="2" t="n">
        <v>1150.832</v>
      </c>
      <c r="K2316" s="2" t="inlineStr">
        <is>
          <t>VDD</t>
        </is>
      </c>
    </row>
    <row r="2317">
      <c r="I2317" s="2" t="n">
        <v>3206.44800000001</v>
      </c>
      <c r="J2317" s="2" t="n">
        <v>1150.832</v>
      </c>
      <c r="K2317" s="2" t="inlineStr">
        <is>
          <t>VDD</t>
        </is>
      </c>
    </row>
    <row r="2318">
      <c r="I2318" s="2" t="n">
        <v>3284.20800000001</v>
      </c>
      <c r="J2318" s="2" t="n">
        <v>1150.832</v>
      </c>
      <c r="K2318" s="2" t="inlineStr">
        <is>
          <t>VDD</t>
        </is>
      </c>
    </row>
    <row r="2319">
      <c r="I2319" s="2" t="n">
        <v>3361.96800000001</v>
      </c>
      <c r="J2319" s="2" t="n">
        <v>1150.832</v>
      </c>
      <c r="K2319" s="2" t="inlineStr">
        <is>
          <t>VDD</t>
        </is>
      </c>
    </row>
    <row r="2320">
      <c r="I2320" s="2" t="n">
        <v>3439.72800000001</v>
      </c>
      <c r="J2320" s="2" t="n">
        <v>1150.832</v>
      </c>
      <c r="K2320" s="2" t="inlineStr">
        <is>
          <t>VDD</t>
        </is>
      </c>
    </row>
    <row r="2321">
      <c r="I2321" s="2" t="n">
        <v>3517.48800000001</v>
      </c>
      <c r="J2321" s="2" t="n">
        <v>1150.832</v>
      </c>
      <c r="K2321" s="2" t="inlineStr">
        <is>
          <t>VDD</t>
        </is>
      </c>
    </row>
    <row r="2322">
      <c r="I2322" s="2" t="n">
        <v>3595.24800000001</v>
      </c>
      <c r="J2322" s="2" t="n">
        <v>1150.832</v>
      </c>
      <c r="K2322" s="2" t="inlineStr">
        <is>
          <t>VDD</t>
        </is>
      </c>
    </row>
    <row r="2323">
      <c r="I2323" s="2" t="n">
        <v>3673.00800000001</v>
      </c>
      <c r="J2323" s="2" t="n">
        <v>1150.832</v>
      </c>
      <c r="K2323" s="2" t="inlineStr">
        <is>
          <t>VDD</t>
        </is>
      </c>
    </row>
    <row r="2324">
      <c r="I2324" s="2" t="n">
        <v>3750.76800000001</v>
      </c>
      <c r="J2324" s="2" t="n">
        <v>1150.832</v>
      </c>
      <c r="K2324" s="2" t="inlineStr">
        <is>
          <t>VDD</t>
        </is>
      </c>
    </row>
    <row r="2325">
      <c r="I2325" s="2" t="n">
        <v>3828.52800000001</v>
      </c>
      <c r="J2325" s="2" t="n">
        <v>1150.832</v>
      </c>
      <c r="K2325" s="2" t="inlineStr">
        <is>
          <t>VDD</t>
        </is>
      </c>
    </row>
    <row r="2326">
      <c r="I2326" s="2" t="n">
        <v>134.928</v>
      </c>
      <c r="J2326" s="2" t="n">
        <v>1128.172</v>
      </c>
      <c r="K2326" s="2" t="inlineStr">
        <is>
          <t>VSS</t>
        </is>
      </c>
    </row>
    <row r="2327">
      <c r="I2327" s="2" t="n">
        <v>212.688</v>
      </c>
      <c r="J2327" s="2" t="n">
        <v>1128.172</v>
      </c>
      <c r="K2327" s="2" t="inlineStr">
        <is>
          <t>VSS</t>
        </is>
      </c>
    </row>
    <row r="2328">
      <c r="I2328" s="2" t="n">
        <v>290.448</v>
      </c>
      <c r="J2328" s="2" t="n">
        <v>1128.172</v>
      </c>
      <c r="K2328" s="2" t="inlineStr">
        <is>
          <t>VSS</t>
        </is>
      </c>
    </row>
    <row r="2329">
      <c r="I2329" s="2" t="n">
        <v>368.208</v>
      </c>
      <c r="J2329" s="2" t="n">
        <v>1128.172</v>
      </c>
      <c r="K2329" s="2" t="inlineStr">
        <is>
          <t>VSS</t>
        </is>
      </c>
    </row>
    <row r="2330">
      <c r="I2330" s="2" t="n">
        <v>445.968</v>
      </c>
      <c r="J2330" s="2" t="n">
        <v>1128.172</v>
      </c>
      <c r="K2330" s="2" t="inlineStr">
        <is>
          <t>VSS</t>
        </is>
      </c>
    </row>
    <row r="2331">
      <c r="I2331" s="2" t="n">
        <v>523.728</v>
      </c>
      <c r="J2331" s="2" t="n">
        <v>1128.172</v>
      </c>
      <c r="K2331" s="2" t="inlineStr">
        <is>
          <t>VSS</t>
        </is>
      </c>
    </row>
    <row r="2332">
      <c r="I2332" s="2" t="n">
        <v>601.4880000000001</v>
      </c>
      <c r="J2332" s="2" t="n">
        <v>1128.172</v>
      </c>
      <c r="K2332" s="2" t="inlineStr">
        <is>
          <t>VSS</t>
        </is>
      </c>
    </row>
    <row r="2333">
      <c r="I2333" s="2" t="n">
        <v>679.248</v>
      </c>
      <c r="J2333" s="2" t="n">
        <v>1128.172</v>
      </c>
      <c r="K2333" s="2" t="inlineStr">
        <is>
          <t>VSS</t>
        </is>
      </c>
    </row>
    <row r="2334">
      <c r="I2334" s="2" t="n">
        <v>757.008</v>
      </c>
      <c r="J2334" s="2" t="n">
        <v>1128.172</v>
      </c>
      <c r="K2334" s="2" t="inlineStr">
        <is>
          <t>VSS</t>
        </is>
      </c>
    </row>
    <row r="2335">
      <c r="I2335" s="2" t="n">
        <v>834.768</v>
      </c>
      <c r="J2335" s="2" t="n">
        <v>1128.172</v>
      </c>
      <c r="K2335" s="2" t="inlineStr">
        <is>
          <t>VSS</t>
        </is>
      </c>
    </row>
    <row r="2336">
      <c r="I2336" s="2" t="n">
        <v>912.528</v>
      </c>
      <c r="J2336" s="2" t="n">
        <v>1128.172</v>
      </c>
      <c r="K2336" s="2" t="inlineStr">
        <is>
          <t>VSS</t>
        </is>
      </c>
    </row>
    <row r="2337">
      <c r="I2337" s="2" t="n">
        <v>990.288</v>
      </c>
      <c r="J2337" s="2" t="n">
        <v>1128.172</v>
      </c>
      <c r="K2337" s="2" t="inlineStr">
        <is>
          <t>VSS</t>
        </is>
      </c>
    </row>
    <row r="2338">
      <c r="I2338" s="2" t="n">
        <v>1068.048</v>
      </c>
      <c r="J2338" s="2" t="n">
        <v>1128.172</v>
      </c>
      <c r="K2338" s="2" t="inlineStr">
        <is>
          <t>VSS</t>
        </is>
      </c>
    </row>
    <row r="2339">
      <c r="I2339" s="2" t="n">
        <v>1145.808</v>
      </c>
      <c r="J2339" s="2" t="n">
        <v>1128.172</v>
      </c>
      <c r="K2339" s="2" t="inlineStr">
        <is>
          <t>VSS</t>
        </is>
      </c>
    </row>
    <row r="2340">
      <c r="I2340" s="2" t="n">
        <v>1223.568</v>
      </c>
      <c r="J2340" s="2" t="n">
        <v>1128.172</v>
      </c>
      <c r="K2340" s="2" t="inlineStr">
        <is>
          <t>VSS</t>
        </is>
      </c>
    </row>
    <row r="2341">
      <c r="I2341" s="2" t="n">
        <v>1301.328</v>
      </c>
      <c r="J2341" s="2" t="n">
        <v>1128.172</v>
      </c>
      <c r="K2341" s="2" t="inlineStr">
        <is>
          <t>VSS</t>
        </is>
      </c>
    </row>
    <row r="2342">
      <c r="I2342" s="2" t="n">
        <v>1379.088</v>
      </c>
      <c r="J2342" s="2" t="n">
        <v>1128.172</v>
      </c>
      <c r="K2342" s="2" t="inlineStr">
        <is>
          <t>VSS</t>
        </is>
      </c>
    </row>
    <row r="2343">
      <c r="I2343" s="2" t="n">
        <v>1456.848</v>
      </c>
      <c r="J2343" s="2" t="n">
        <v>1128.172</v>
      </c>
      <c r="K2343" s="2" t="inlineStr">
        <is>
          <t>VSS</t>
        </is>
      </c>
    </row>
    <row r="2344">
      <c r="I2344" s="2" t="n">
        <v>1534.608</v>
      </c>
      <c r="J2344" s="2" t="n">
        <v>1128.172</v>
      </c>
      <c r="K2344" s="2" t="inlineStr">
        <is>
          <t>VSS</t>
        </is>
      </c>
    </row>
    <row r="2345">
      <c r="I2345" s="2" t="n">
        <v>1612.368</v>
      </c>
      <c r="J2345" s="2" t="n">
        <v>1128.172</v>
      </c>
      <c r="K2345" s="2" t="inlineStr">
        <is>
          <t>VSS</t>
        </is>
      </c>
    </row>
    <row r="2346">
      <c r="I2346" s="2" t="n">
        <v>1690.128</v>
      </c>
      <c r="J2346" s="2" t="n">
        <v>1128.172</v>
      </c>
      <c r="K2346" s="2" t="inlineStr">
        <is>
          <t>VSS</t>
        </is>
      </c>
    </row>
    <row r="2347">
      <c r="I2347" s="2" t="n">
        <v>1767.888</v>
      </c>
      <c r="J2347" s="2" t="n">
        <v>1128.172</v>
      </c>
      <c r="K2347" s="2" t="inlineStr">
        <is>
          <t>VSS</t>
        </is>
      </c>
    </row>
    <row r="2348">
      <c r="I2348" s="2" t="n">
        <v>1845.648</v>
      </c>
      <c r="J2348" s="2" t="n">
        <v>1128.172</v>
      </c>
      <c r="K2348" s="2" t="inlineStr">
        <is>
          <t>VSS</t>
        </is>
      </c>
    </row>
    <row r="2349">
      <c r="I2349" s="2" t="n">
        <v>1923.408</v>
      </c>
      <c r="J2349" s="2" t="n">
        <v>1128.172</v>
      </c>
      <c r="K2349" s="2" t="inlineStr">
        <is>
          <t>VSS</t>
        </is>
      </c>
    </row>
    <row r="2350">
      <c r="I2350" s="2" t="n">
        <v>2001.168</v>
      </c>
      <c r="J2350" s="2" t="n">
        <v>1128.172</v>
      </c>
      <c r="K2350" s="2" t="inlineStr">
        <is>
          <t>VSS</t>
        </is>
      </c>
    </row>
    <row r="2351">
      <c r="I2351" s="2" t="n">
        <v>2078.928</v>
      </c>
      <c r="J2351" s="2" t="n">
        <v>1128.172</v>
      </c>
      <c r="K2351" s="2" t="inlineStr">
        <is>
          <t>VSS</t>
        </is>
      </c>
    </row>
    <row r="2352">
      <c r="I2352" s="2" t="n">
        <v>2156.688</v>
      </c>
      <c r="J2352" s="2" t="n">
        <v>1128.172</v>
      </c>
      <c r="K2352" s="2" t="inlineStr">
        <is>
          <t>VSS</t>
        </is>
      </c>
    </row>
    <row r="2353">
      <c r="I2353" s="2" t="n">
        <v>2234.448</v>
      </c>
      <c r="J2353" s="2" t="n">
        <v>1128.172</v>
      </c>
      <c r="K2353" s="2" t="inlineStr">
        <is>
          <t>VSS</t>
        </is>
      </c>
    </row>
    <row r="2354">
      <c r="I2354" s="2" t="n">
        <v>2312.208</v>
      </c>
      <c r="J2354" s="2" t="n">
        <v>1128.172</v>
      </c>
      <c r="K2354" s="2" t="inlineStr">
        <is>
          <t>VSS</t>
        </is>
      </c>
    </row>
    <row r="2355">
      <c r="I2355" s="2" t="n">
        <v>2389.968</v>
      </c>
      <c r="J2355" s="2" t="n">
        <v>1128.172</v>
      </c>
      <c r="K2355" s="2" t="inlineStr">
        <is>
          <t>VSS</t>
        </is>
      </c>
    </row>
    <row r="2356">
      <c r="I2356" s="2" t="n">
        <v>2467.728</v>
      </c>
      <c r="J2356" s="2" t="n">
        <v>1128.172</v>
      </c>
      <c r="K2356" s="2" t="inlineStr">
        <is>
          <t>VSS</t>
        </is>
      </c>
    </row>
    <row r="2357">
      <c r="I2357" s="2" t="n">
        <v>2545.488</v>
      </c>
      <c r="J2357" s="2" t="n">
        <v>1128.172</v>
      </c>
      <c r="K2357" s="2" t="inlineStr">
        <is>
          <t>VSS</t>
        </is>
      </c>
    </row>
    <row r="2358">
      <c r="I2358" s="2" t="n">
        <v>2623.248</v>
      </c>
      <c r="J2358" s="2" t="n">
        <v>1128.172</v>
      </c>
      <c r="K2358" s="2" t="inlineStr">
        <is>
          <t>VSS</t>
        </is>
      </c>
    </row>
    <row r="2359">
      <c r="I2359" s="2" t="n">
        <v>2701.008</v>
      </c>
      <c r="J2359" s="2" t="n">
        <v>1128.172</v>
      </c>
      <c r="K2359" s="2" t="inlineStr">
        <is>
          <t>VSS</t>
        </is>
      </c>
    </row>
    <row r="2360">
      <c r="I2360" s="2" t="n">
        <v>2778.768</v>
      </c>
      <c r="J2360" s="2" t="n">
        <v>1128.172</v>
      </c>
      <c r="K2360" s="2" t="inlineStr">
        <is>
          <t>VSS</t>
        </is>
      </c>
    </row>
    <row r="2361">
      <c r="I2361" s="2" t="n">
        <v>2856.528</v>
      </c>
      <c r="J2361" s="2" t="n">
        <v>1128.172</v>
      </c>
      <c r="K2361" s="2" t="inlineStr">
        <is>
          <t>VSS</t>
        </is>
      </c>
    </row>
    <row r="2362">
      <c r="I2362" s="2" t="n">
        <v>2934.28800000001</v>
      </c>
      <c r="J2362" s="2" t="n">
        <v>1128.172</v>
      </c>
      <c r="K2362" s="2" t="inlineStr">
        <is>
          <t>VSS</t>
        </is>
      </c>
    </row>
    <row r="2363">
      <c r="I2363" s="2" t="n">
        <v>3012.04800000001</v>
      </c>
      <c r="J2363" s="2" t="n">
        <v>1128.172</v>
      </c>
      <c r="K2363" s="2" t="inlineStr">
        <is>
          <t>VSS</t>
        </is>
      </c>
    </row>
    <row r="2364">
      <c r="I2364" s="2" t="n">
        <v>3089.80800000001</v>
      </c>
      <c r="J2364" s="2" t="n">
        <v>1128.172</v>
      </c>
      <c r="K2364" s="2" t="inlineStr">
        <is>
          <t>VSS</t>
        </is>
      </c>
    </row>
    <row r="2365">
      <c r="I2365" s="2" t="n">
        <v>3167.56800000001</v>
      </c>
      <c r="J2365" s="2" t="n">
        <v>1128.172</v>
      </c>
      <c r="K2365" s="2" t="inlineStr">
        <is>
          <t>VSS</t>
        </is>
      </c>
    </row>
    <row r="2366">
      <c r="I2366" s="2" t="n">
        <v>3245.32800000001</v>
      </c>
      <c r="J2366" s="2" t="n">
        <v>1128.172</v>
      </c>
      <c r="K2366" s="2" t="inlineStr">
        <is>
          <t>VSS</t>
        </is>
      </c>
    </row>
    <row r="2367">
      <c r="I2367" s="2" t="n">
        <v>3323.08800000001</v>
      </c>
      <c r="J2367" s="2" t="n">
        <v>1128.172</v>
      </c>
      <c r="K2367" s="2" t="inlineStr">
        <is>
          <t>VSS</t>
        </is>
      </c>
    </row>
    <row r="2368">
      <c r="I2368" s="2" t="n">
        <v>3400.84800000001</v>
      </c>
      <c r="J2368" s="2" t="n">
        <v>1128.172</v>
      </c>
      <c r="K2368" s="2" t="inlineStr">
        <is>
          <t>VSS</t>
        </is>
      </c>
    </row>
    <row r="2369">
      <c r="I2369" s="2" t="n">
        <v>3478.60800000001</v>
      </c>
      <c r="J2369" s="2" t="n">
        <v>1128.172</v>
      </c>
      <c r="K2369" s="2" t="inlineStr">
        <is>
          <t>VSS</t>
        </is>
      </c>
    </row>
    <row r="2370">
      <c r="I2370" s="2" t="n">
        <v>3556.36800000001</v>
      </c>
      <c r="J2370" s="2" t="n">
        <v>1128.172</v>
      </c>
      <c r="K2370" s="2" t="inlineStr">
        <is>
          <t>VSS</t>
        </is>
      </c>
    </row>
    <row r="2371">
      <c r="I2371" s="2" t="n">
        <v>3634.12800000001</v>
      </c>
      <c r="J2371" s="2" t="n">
        <v>1128.172</v>
      </c>
      <c r="K2371" s="2" t="inlineStr">
        <is>
          <t>VSS</t>
        </is>
      </c>
    </row>
    <row r="2372">
      <c r="I2372" s="2" t="n">
        <v>3711.88800000001</v>
      </c>
      <c r="J2372" s="2" t="n">
        <v>1128.172</v>
      </c>
      <c r="K2372" s="2" t="inlineStr">
        <is>
          <t>ESD_VCCAON</t>
        </is>
      </c>
    </row>
    <row r="2373">
      <c r="I2373" s="2" t="n">
        <v>3789.64800000001</v>
      </c>
      <c r="J2373" s="2" t="n">
        <v>1128.172</v>
      </c>
      <c r="K2373" s="2" t="inlineStr">
        <is>
          <t>VSS</t>
        </is>
      </c>
    </row>
    <row r="2374">
      <c r="I2374" s="2" t="n">
        <v>96.048</v>
      </c>
      <c r="J2374" s="2" t="n">
        <v>1105.512</v>
      </c>
      <c r="K2374" s="2" t="inlineStr">
        <is>
          <t>VSS</t>
        </is>
      </c>
    </row>
    <row r="2375">
      <c r="I2375" s="2" t="n">
        <v>173.808</v>
      </c>
      <c r="J2375" s="2" t="n">
        <v>1105.512</v>
      </c>
      <c r="K2375" s="2" t="inlineStr">
        <is>
          <t>VSS</t>
        </is>
      </c>
    </row>
    <row r="2376">
      <c r="I2376" s="2" t="n">
        <v>251.568</v>
      </c>
      <c r="J2376" s="2" t="n">
        <v>1105.512</v>
      </c>
      <c r="K2376" s="2" t="inlineStr">
        <is>
          <t>VSS</t>
        </is>
      </c>
    </row>
    <row r="2377">
      <c r="I2377" s="2" t="n">
        <v>329.328</v>
      </c>
      <c r="J2377" s="2" t="n">
        <v>1105.512</v>
      </c>
      <c r="K2377" s="2" t="inlineStr">
        <is>
          <t>VDD</t>
        </is>
      </c>
    </row>
    <row r="2378">
      <c r="I2378" s="2" t="n">
        <v>407.088</v>
      </c>
      <c r="J2378" s="2" t="n">
        <v>1105.512</v>
      </c>
      <c r="K2378" s="2" t="inlineStr">
        <is>
          <t>VDD</t>
        </is>
      </c>
    </row>
    <row r="2379">
      <c r="I2379" s="2" t="n">
        <v>484.848</v>
      </c>
      <c r="J2379" s="2" t="n">
        <v>1105.512</v>
      </c>
      <c r="K2379" s="2" t="inlineStr">
        <is>
          <t>VDD</t>
        </is>
      </c>
    </row>
    <row r="2380">
      <c r="I2380" s="2" t="n">
        <v>562.6079999999999</v>
      </c>
      <c r="J2380" s="2" t="n">
        <v>1105.512</v>
      </c>
      <c r="K2380" s="2" t="inlineStr">
        <is>
          <t>VDD</t>
        </is>
      </c>
    </row>
    <row r="2381">
      <c r="I2381" s="2" t="n">
        <v>640.3680000000001</v>
      </c>
      <c r="J2381" s="2" t="n">
        <v>1105.512</v>
      </c>
      <c r="K2381" s="2" t="inlineStr">
        <is>
          <t>VDD</t>
        </is>
      </c>
    </row>
    <row r="2382">
      <c r="I2382" s="2" t="n">
        <v>718.128</v>
      </c>
      <c r="J2382" s="2" t="n">
        <v>1105.512</v>
      </c>
      <c r="K2382" s="2" t="inlineStr">
        <is>
          <t>VDD</t>
        </is>
      </c>
    </row>
    <row r="2383">
      <c r="I2383" s="2" t="n">
        <v>795.888</v>
      </c>
      <c r="J2383" s="2" t="n">
        <v>1105.512</v>
      </c>
      <c r="K2383" s="2" t="inlineStr">
        <is>
          <t>VDD</t>
        </is>
      </c>
    </row>
    <row r="2384">
      <c r="I2384" s="2" t="n">
        <v>873.648</v>
      </c>
      <c r="J2384" s="2" t="n">
        <v>1105.512</v>
      </c>
      <c r="K2384" s="2" t="inlineStr">
        <is>
          <t>VDD</t>
        </is>
      </c>
    </row>
    <row r="2385">
      <c r="I2385" s="2" t="n">
        <v>951.408</v>
      </c>
      <c r="J2385" s="2" t="n">
        <v>1105.512</v>
      </c>
      <c r="K2385" s="2" t="inlineStr">
        <is>
          <t>VDD</t>
        </is>
      </c>
    </row>
    <row r="2386">
      <c r="I2386" s="2" t="n">
        <v>1029.168</v>
      </c>
      <c r="J2386" s="2" t="n">
        <v>1105.512</v>
      </c>
      <c r="K2386" s="2" t="inlineStr">
        <is>
          <t>VDD</t>
        </is>
      </c>
    </row>
    <row r="2387">
      <c r="I2387" s="2" t="n">
        <v>1106.928</v>
      </c>
      <c r="J2387" s="2" t="n">
        <v>1105.512</v>
      </c>
      <c r="K2387" s="2" t="inlineStr">
        <is>
          <t>VDD</t>
        </is>
      </c>
    </row>
    <row r="2388">
      <c r="I2388" s="2" t="n">
        <v>1184.688</v>
      </c>
      <c r="J2388" s="2" t="n">
        <v>1105.512</v>
      </c>
      <c r="K2388" s="2" t="inlineStr">
        <is>
          <t>VDD</t>
        </is>
      </c>
    </row>
    <row r="2389">
      <c r="I2389" s="2" t="n">
        <v>1262.448</v>
      </c>
      <c r="J2389" s="2" t="n">
        <v>1105.512</v>
      </c>
      <c r="K2389" s="2" t="inlineStr">
        <is>
          <t>VDD</t>
        </is>
      </c>
    </row>
    <row r="2390">
      <c r="I2390" s="2" t="n">
        <v>1340.208</v>
      </c>
      <c r="J2390" s="2" t="n">
        <v>1105.512</v>
      </c>
      <c r="K2390" s="2" t="inlineStr">
        <is>
          <t>VDD</t>
        </is>
      </c>
    </row>
    <row r="2391">
      <c r="I2391" s="2" t="n">
        <v>1417.968</v>
      </c>
      <c r="J2391" s="2" t="n">
        <v>1105.512</v>
      </c>
      <c r="K2391" s="2" t="inlineStr">
        <is>
          <t>VDD</t>
        </is>
      </c>
    </row>
    <row r="2392">
      <c r="I2392" s="2" t="n">
        <v>1495.728</v>
      </c>
      <c r="J2392" s="2" t="n">
        <v>1105.512</v>
      </c>
      <c r="K2392" s="2" t="inlineStr">
        <is>
          <t>VDD</t>
        </is>
      </c>
    </row>
    <row r="2393">
      <c r="I2393" s="2" t="n">
        <v>1573.488</v>
      </c>
      <c r="J2393" s="2" t="n">
        <v>1105.512</v>
      </c>
      <c r="K2393" s="2" t="inlineStr">
        <is>
          <t>VDD</t>
        </is>
      </c>
    </row>
    <row r="2394">
      <c r="I2394" s="2" t="n">
        <v>1651.248</v>
      </c>
      <c r="J2394" s="2" t="n">
        <v>1105.512</v>
      </c>
      <c r="K2394" s="2" t="inlineStr">
        <is>
          <t>VDD</t>
        </is>
      </c>
    </row>
    <row r="2395">
      <c r="I2395" s="2" t="n">
        <v>1729.008</v>
      </c>
      <c r="J2395" s="2" t="n">
        <v>1105.512</v>
      </c>
      <c r="K2395" s="2" t="inlineStr">
        <is>
          <t>VDD</t>
        </is>
      </c>
    </row>
    <row r="2396">
      <c r="I2396" s="2" t="n">
        <v>1806.768</v>
      </c>
      <c r="J2396" s="2" t="n">
        <v>1105.512</v>
      </c>
      <c r="K2396" s="2" t="inlineStr">
        <is>
          <t>VDD</t>
        </is>
      </c>
    </row>
    <row r="2397">
      <c r="I2397" s="2" t="n">
        <v>1884.528</v>
      </c>
      <c r="J2397" s="2" t="n">
        <v>1105.512</v>
      </c>
      <c r="K2397" s="2" t="inlineStr">
        <is>
          <t>VDD</t>
        </is>
      </c>
    </row>
    <row r="2398">
      <c r="I2398" s="2" t="n">
        <v>1962.288</v>
      </c>
      <c r="J2398" s="2" t="n">
        <v>1105.512</v>
      </c>
      <c r="K2398" s="2" t="inlineStr">
        <is>
          <t>VDD</t>
        </is>
      </c>
    </row>
    <row r="2399">
      <c r="I2399" s="2" t="n">
        <v>2040.048</v>
      </c>
      <c r="J2399" s="2" t="n">
        <v>1105.512</v>
      </c>
      <c r="K2399" s="2" t="inlineStr">
        <is>
          <t>VDD</t>
        </is>
      </c>
    </row>
    <row r="2400">
      <c r="I2400" s="2" t="n">
        <v>2117.808</v>
      </c>
      <c r="J2400" s="2" t="n">
        <v>1105.512</v>
      </c>
      <c r="K2400" s="2" t="inlineStr">
        <is>
          <t>VDD</t>
        </is>
      </c>
    </row>
    <row r="2401">
      <c r="I2401" s="2" t="n">
        <v>2195.568</v>
      </c>
      <c r="J2401" s="2" t="n">
        <v>1105.512</v>
      </c>
      <c r="K2401" s="2" t="inlineStr">
        <is>
          <t>VDD</t>
        </is>
      </c>
    </row>
    <row r="2402">
      <c r="I2402" s="2" t="n">
        <v>2273.328</v>
      </c>
      <c r="J2402" s="2" t="n">
        <v>1105.512</v>
      </c>
      <c r="K2402" s="2" t="inlineStr">
        <is>
          <t>VDD</t>
        </is>
      </c>
    </row>
    <row r="2403">
      <c r="I2403" s="2" t="n">
        <v>2351.088</v>
      </c>
      <c r="J2403" s="2" t="n">
        <v>1105.512</v>
      </c>
      <c r="K2403" s="2" t="inlineStr">
        <is>
          <t>VDD</t>
        </is>
      </c>
    </row>
    <row r="2404">
      <c r="I2404" s="2" t="n">
        <v>2428.848</v>
      </c>
      <c r="J2404" s="2" t="n">
        <v>1105.512</v>
      </c>
      <c r="K2404" s="2" t="inlineStr">
        <is>
          <t>VDD</t>
        </is>
      </c>
    </row>
    <row r="2405">
      <c r="I2405" s="2" t="n">
        <v>2506.608</v>
      </c>
      <c r="J2405" s="2" t="n">
        <v>1105.512</v>
      </c>
      <c r="K2405" s="2" t="inlineStr">
        <is>
          <t>VDD</t>
        </is>
      </c>
    </row>
    <row r="2406">
      <c r="I2406" s="2" t="n">
        <v>2584.368</v>
      </c>
      <c r="J2406" s="2" t="n">
        <v>1105.512</v>
      </c>
      <c r="K2406" s="2" t="inlineStr">
        <is>
          <t>VDD</t>
        </is>
      </c>
    </row>
    <row r="2407">
      <c r="I2407" s="2" t="n">
        <v>2662.128</v>
      </c>
      <c r="J2407" s="2" t="n">
        <v>1105.512</v>
      </c>
      <c r="K2407" s="2" t="inlineStr">
        <is>
          <t>VDD</t>
        </is>
      </c>
    </row>
    <row r="2408">
      <c r="I2408" s="2" t="n">
        <v>2739.888</v>
      </c>
      <c r="J2408" s="2" t="n">
        <v>1105.512</v>
      </c>
      <c r="K2408" s="2" t="inlineStr">
        <is>
          <t>VDD</t>
        </is>
      </c>
    </row>
    <row r="2409">
      <c r="I2409" s="2" t="n">
        <v>2817.648</v>
      </c>
      <c r="J2409" s="2" t="n">
        <v>1105.512</v>
      </c>
      <c r="K2409" s="2" t="inlineStr">
        <is>
          <t>VDD</t>
        </is>
      </c>
    </row>
    <row r="2410">
      <c r="I2410" s="2" t="n">
        <v>2895.408</v>
      </c>
      <c r="J2410" s="2" t="n">
        <v>1105.512</v>
      </c>
      <c r="K2410" s="2" t="inlineStr">
        <is>
          <t>VDD</t>
        </is>
      </c>
    </row>
    <row r="2411">
      <c r="I2411" s="2" t="n">
        <v>2973.16800000001</v>
      </c>
      <c r="J2411" s="2" t="n">
        <v>1105.512</v>
      </c>
      <c r="K2411" s="2" t="inlineStr">
        <is>
          <t>VDD</t>
        </is>
      </c>
    </row>
    <row r="2412">
      <c r="I2412" s="2" t="n">
        <v>3050.92800000001</v>
      </c>
      <c r="J2412" s="2" t="n">
        <v>1105.512</v>
      </c>
      <c r="K2412" s="2" t="inlineStr">
        <is>
          <t>VDD</t>
        </is>
      </c>
    </row>
    <row r="2413">
      <c r="I2413" s="2" t="n">
        <v>3128.68800000001</v>
      </c>
      <c r="J2413" s="2" t="n">
        <v>1105.512</v>
      </c>
      <c r="K2413" s="2" t="inlineStr">
        <is>
          <t>VDD</t>
        </is>
      </c>
    </row>
    <row r="2414">
      <c r="I2414" s="2" t="n">
        <v>3206.44800000001</v>
      </c>
      <c r="J2414" s="2" t="n">
        <v>1105.512</v>
      </c>
      <c r="K2414" s="2" t="inlineStr">
        <is>
          <t>VDD</t>
        </is>
      </c>
    </row>
    <row r="2415">
      <c r="I2415" s="2" t="n">
        <v>3284.20800000001</v>
      </c>
      <c r="J2415" s="2" t="n">
        <v>1105.512</v>
      </c>
      <c r="K2415" s="2" t="inlineStr">
        <is>
          <t>VDD</t>
        </is>
      </c>
    </row>
    <row r="2416">
      <c r="I2416" s="2" t="n">
        <v>3361.96800000001</v>
      </c>
      <c r="J2416" s="2" t="n">
        <v>1105.512</v>
      </c>
      <c r="K2416" s="2" t="inlineStr">
        <is>
          <t>VDD</t>
        </is>
      </c>
    </row>
    <row r="2417">
      <c r="I2417" s="2" t="n">
        <v>3439.72800000001</v>
      </c>
      <c r="J2417" s="2" t="n">
        <v>1105.512</v>
      </c>
      <c r="K2417" s="2" t="inlineStr">
        <is>
          <t>VDD</t>
        </is>
      </c>
    </row>
    <row r="2418">
      <c r="I2418" s="2" t="n">
        <v>3517.48800000001</v>
      </c>
      <c r="J2418" s="2" t="n">
        <v>1105.512</v>
      </c>
      <c r="K2418" s="2" t="inlineStr">
        <is>
          <t>VDD</t>
        </is>
      </c>
    </row>
    <row r="2419">
      <c r="I2419" s="2" t="n">
        <v>3595.24800000001</v>
      </c>
      <c r="J2419" s="2" t="n">
        <v>1105.512</v>
      </c>
      <c r="K2419" s="2" t="inlineStr">
        <is>
          <t>VDD</t>
        </is>
      </c>
    </row>
    <row r="2420">
      <c r="I2420" s="2" t="n">
        <v>3673.00800000001</v>
      </c>
      <c r="J2420" s="2" t="n">
        <v>1105.512</v>
      </c>
      <c r="K2420" s="2" t="inlineStr">
        <is>
          <t>VDD</t>
        </is>
      </c>
    </row>
    <row r="2421">
      <c r="I2421" s="2" t="n">
        <v>3750.76800000001</v>
      </c>
      <c r="J2421" s="2" t="n">
        <v>1105.512</v>
      </c>
      <c r="K2421" s="2" t="inlineStr">
        <is>
          <t>VDD</t>
        </is>
      </c>
    </row>
    <row r="2422">
      <c r="I2422" s="2" t="n">
        <v>3828.52800000001</v>
      </c>
      <c r="J2422" s="2" t="n">
        <v>1105.512</v>
      </c>
      <c r="K2422" s="2" t="inlineStr">
        <is>
          <t>VDD</t>
        </is>
      </c>
    </row>
    <row r="2423">
      <c r="I2423" s="2" t="n">
        <v>134.928</v>
      </c>
      <c r="J2423" s="2" t="n">
        <v>1082.852</v>
      </c>
      <c r="K2423" s="2" t="inlineStr">
        <is>
          <t>VSS</t>
        </is>
      </c>
    </row>
    <row r="2424">
      <c r="I2424" s="2" t="n">
        <v>212.688</v>
      </c>
      <c r="J2424" s="2" t="n">
        <v>1082.852</v>
      </c>
      <c r="K2424" s="2" t="inlineStr">
        <is>
          <t>VSS</t>
        </is>
      </c>
    </row>
    <row r="2425">
      <c r="I2425" s="2" t="n">
        <v>290.448</v>
      </c>
      <c r="J2425" s="2" t="n">
        <v>1082.852</v>
      </c>
      <c r="K2425" s="2" t="inlineStr">
        <is>
          <t>VSS</t>
        </is>
      </c>
    </row>
    <row r="2426">
      <c r="I2426" s="2" t="n">
        <v>368.208</v>
      </c>
      <c r="J2426" s="2" t="n">
        <v>1082.852</v>
      </c>
      <c r="K2426" s="2" t="inlineStr">
        <is>
          <t>VSS</t>
        </is>
      </c>
    </row>
    <row r="2427">
      <c r="I2427" s="2" t="n">
        <v>445.968</v>
      </c>
      <c r="J2427" s="2" t="n">
        <v>1082.852</v>
      </c>
      <c r="K2427" s="2" t="inlineStr">
        <is>
          <t>VCCIO</t>
        </is>
      </c>
    </row>
    <row r="2428">
      <c r="I2428" s="2" t="n">
        <v>523.728</v>
      </c>
      <c r="J2428" s="2" t="n">
        <v>1082.852</v>
      </c>
      <c r="K2428" s="2" t="inlineStr">
        <is>
          <t>VCCIO</t>
        </is>
      </c>
    </row>
    <row r="2429">
      <c r="I2429" s="2" t="n">
        <v>601.4880000000001</v>
      </c>
      <c r="J2429" s="2" t="n">
        <v>1082.852</v>
      </c>
      <c r="K2429" s="2" t="inlineStr">
        <is>
          <t>VSS</t>
        </is>
      </c>
    </row>
    <row r="2430">
      <c r="I2430" s="2" t="n">
        <v>679.248</v>
      </c>
      <c r="J2430" s="2" t="n">
        <v>1082.852</v>
      </c>
      <c r="K2430" s="2" t="inlineStr">
        <is>
          <t>VSS</t>
        </is>
      </c>
    </row>
    <row r="2431">
      <c r="I2431" s="2" t="n">
        <v>757.008</v>
      </c>
      <c r="J2431" s="2" t="n">
        <v>1082.852</v>
      </c>
      <c r="K2431" s="2" t="inlineStr">
        <is>
          <t>VSS</t>
        </is>
      </c>
    </row>
    <row r="2432">
      <c r="I2432" s="2" t="n">
        <v>834.768</v>
      </c>
      <c r="J2432" s="2" t="n">
        <v>1082.852</v>
      </c>
      <c r="K2432" s="2" t="inlineStr">
        <is>
          <t>VCCIO</t>
        </is>
      </c>
    </row>
    <row r="2433">
      <c r="I2433" s="2" t="n">
        <v>912.528</v>
      </c>
      <c r="J2433" s="2" t="n">
        <v>1082.852</v>
      </c>
      <c r="K2433" s="2" t="inlineStr">
        <is>
          <t>VCCIO</t>
        </is>
      </c>
    </row>
    <row r="2434">
      <c r="I2434" s="2" t="n">
        <v>990.288</v>
      </c>
      <c r="J2434" s="2" t="n">
        <v>1082.852</v>
      </c>
      <c r="K2434" s="2" t="inlineStr">
        <is>
          <t>VSS</t>
        </is>
      </c>
    </row>
    <row r="2435">
      <c r="I2435" s="2" t="n">
        <v>1068.048</v>
      </c>
      <c r="J2435" s="2" t="n">
        <v>1082.852</v>
      </c>
      <c r="K2435" s="2" t="inlineStr">
        <is>
          <t>VSS</t>
        </is>
      </c>
    </row>
    <row r="2436">
      <c r="I2436" s="2" t="n">
        <v>1145.808</v>
      </c>
      <c r="J2436" s="2" t="n">
        <v>1082.852</v>
      </c>
      <c r="K2436" s="2" t="inlineStr">
        <is>
          <t>VSS</t>
        </is>
      </c>
    </row>
    <row r="2437">
      <c r="I2437" s="2" t="n">
        <v>1223.568</v>
      </c>
      <c r="J2437" s="2" t="n">
        <v>1082.852</v>
      </c>
      <c r="K2437" s="2" t="inlineStr">
        <is>
          <t>VCCIO</t>
        </is>
      </c>
    </row>
    <row r="2438">
      <c r="I2438" s="2" t="n">
        <v>1301.328</v>
      </c>
      <c r="J2438" s="2" t="n">
        <v>1082.852</v>
      </c>
      <c r="K2438" s="2" t="inlineStr">
        <is>
          <t>VCCIO</t>
        </is>
      </c>
    </row>
    <row r="2439">
      <c r="I2439" s="2" t="n">
        <v>1379.088</v>
      </c>
      <c r="J2439" s="2" t="n">
        <v>1082.852</v>
      </c>
      <c r="K2439" s="2" t="inlineStr">
        <is>
          <t>VSS</t>
        </is>
      </c>
    </row>
    <row r="2440">
      <c r="I2440" s="2" t="n">
        <v>1456.848</v>
      </c>
      <c r="J2440" s="2" t="n">
        <v>1082.852</v>
      </c>
      <c r="K2440" s="2" t="inlineStr">
        <is>
          <t>VSS</t>
        </is>
      </c>
    </row>
    <row r="2441">
      <c r="I2441" s="2" t="n">
        <v>1534.608</v>
      </c>
      <c r="J2441" s="2" t="n">
        <v>1082.852</v>
      </c>
      <c r="K2441" s="2" t="inlineStr">
        <is>
          <t>VSS</t>
        </is>
      </c>
    </row>
    <row r="2442">
      <c r="I2442" s="2" t="n">
        <v>1612.368</v>
      </c>
      <c r="J2442" s="2" t="n">
        <v>1082.852</v>
      </c>
      <c r="K2442" s="2" t="inlineStr">
        <is>
          <t>VCCIO</t>
        </is>
      </c>
    </row>
    <row r="2443">
      <c r="I2443" s="2" t="n">
        <v>1690.128</v>
      </c>
      <c r="J2443" s="2" t="n">
        <v>1082.852</v>
      </c>
      <c r="K2443" s="2" t="inlineStr">
        <is>
          <t>VCCIO</t>
        </is>
      </c>
    </row>
    <row r="2444">
      <c r="I2444" s="2" t="n">
        <v>1767.888</v>
      </c>
      <c r="J2444" s="2" t="n">
        <v>1082.852</v>
      </c>
      <c r="K2444" s="2" t="inlineStr">
        <is>
          <t>VSS</t>
        </is>
      </c>
    </row>
    <row r="2445">
      <c r="I2445" s="2" t="n">
        <v>1845.648</v>
      </c>
      <c r="J2445" s="2" t="n">
        <v>1082.852</v>
      </c>
      <c r="K2445" s="2" t="inlineStr">
        <is>
          <t>VSS</t>
        </is>
      </c>
    </row>
    <row r="2446">
      <c r="I2446" s="2" t="n">
        <v>1923.408</v>
      </c>
      <c r="J2446" s="2" t="n">
        <v>1082.852</v>
      </c>
      <c r="K2446" s="2" t="inlineStr">
        <is>
          <t>VSS</t>
        </is>
      </c>
    </row>
    <row r="2447">
      <c r="I2447" s="2" t="n">
        <v>2001.168</v>
      </c>
      <c r="J2447" s="2" t="n">
        <v>1082.852</v>
      </c>
      <c r="K2447" s="2" t="inlineStr">
        <is>
          <t>VCCIO</t>
        </is>
      </c>
    </row>
    <row r="2448">
      <c r="I2448" s="2" t="n">
        <v>2078.928</v>
      </c>
      <c r="J2448" s="2" t="n">
        <v>1082.852</v>
      </c>
      <c r="K2448" s="2" t="inlineStr">
        <is>
          <t>VCCIO</t>
        </is>
      </c>
    </row>
    <row r="2449">
      <c r="I2449" s="2" t="n">
        <v>2156.688</v>
      </c>
      <c r="J2449" s="2" t="n">
        <v>1082.852</v>
      </c>
      <c r="K2449" s="2" t="inlineStr">
        <is>
          <t>VSS</t>
        </is>
      </c>
    </row>
    <row r="2450">
      <c r="I2450" s="2" t="n">
        <v>2234.448</v>
      </c>
      <c r="J2450" s="2" t="n">
        <v>1082.852</v>
      </c>
      <c r="K2450" s="2" t="inlineStr">
        <is>
          <t>VSS</t>
        </is>
      </c>
    </row>
    <row r="2451">
      <c r="I2451" s="2" t="n">
        <v>2312.208</v>
      </c>
      <c r="J2451" s="2" t="n">
        <v>1082.852</v>
      </c>
      <c r="K2451" s="2" t="inlineStr">
        <is>
          <t>VSS</t>
        </is>
      </c>
    </row>
    <row r="2452">
      <c r="I2452" s="2" t="n">
        <v>2389.968</v>
      </c>
      <c r="J2452" s="2" t="n">
        <v>1082.852</v>
      </c>
      <c r="K2452" s="2" t="inlineStr">
        <is>
          <t>VCCIO</t>
        </is>
      </c>
    </row>
    <row r="2453">
      <c r="I2453" s="2" t="n">
        <v>2467.728</v>
      </c>
      <c r="J2453" s="2" t="n">
        <v>1082.852</v>
      </c>
      <c r="K2453" s="2" t="inlineStr">
        <is>
          <t>VCCIO</t>
        </is>
      </c>
    </row>
    <row r="2454">
      <c r="I2454" s="2" t="n">
        <v>2545.488</v>
      </c>
      <c r="J2454" s="2" t="n">
        <v>1082.852</v>
      </c>
      <c r="K2454" s="2" t="inlineStr">
        <is>
          <t>VSS</t>
        </is>
      </c>
    </row>
    <row r="2455">
      <c r="I2455" s="2" t="n">
        <v>2623.248</v>
      </c>
      <c r="J2455" s="2" t="n">
        <v>1082.852</v>
      </c>
      <c r="K2455" s="2" t="inlineStr">
        <is>
          <t>VSS</t>
        </is>
      </c>
    </row>
    <row r="2456">
      <c r="I2456" s="2" t="n">
        <v>2701.008</v>
      </c>
      <c r="J2456" s="2" t="n">
        <v>1082.852</v>
      </c>
      <c r="K2456" s="2" t="inlineStr">
        <is>
          <t>VSS</t>
        </is>
      </c>
    </row>
    <row r="2457">
      <c r="I2457" s="2" t="n">
        <v>2778.768</v>
      </c>
      <c r="J2457" s="2" t="n">
        <v>1082.852</v>
      </c>
      <c r="K2457" s="2" t="inlineStr">
        <is>
          <t>VCCIO</t>
        </is>
      </c>
    </row>
    <row r="2458">
      <c r="I2458" s="2" t="n">
        <v>2856.528</v>
      </c>
      <c r="J2458" s="2" t="n">
        <v>1082.852</v>
      </c>
      <c r="K2458" s="2" t="inlineStr">
        <is>
          <t>VCCIO</t>
        </is>
      </c>
    </row>
    <row r="2459">
      <c r="I2459" s="2" t="n">
        <v>2934.28800000001</v>
      </c>
      <c r="J2459" s="2" t="n">
        <v>1082.852</v>
      </c>
      <c r="K2459" s="2" t="inlineStr">
        <is>
          <t>VSS</t>
        </is>
      </c>
    </row>
    <row r="2460">
      <c r="I2460" s="2" t="n">
        <v>3012.04800000001</v>
      </c>
      <c r="J2460" s="2" t="n">
        <v>1082.852</v>
      </c>
      <c r="K2460" s="2" t="inlineStr">
        <is>
          <t>VSS</t>
        </is>
      </c>
    </row>
    <row r="2461">
      <c r="I2461" s="2" t="n">
        <v>3089.80800000001</v>
      </c>
      <c r="J2461" s="2" t="n">
        <v>1082.852</v>
      </c>
      <c r="K2461" s="2" t="inlineStr">
        <is>
          <t>VSS</t>
        </is>
      </c>
    </row>
    <row r="2462">
      <c r="I2462" s="2" t="n">
        <v>3167.56800000001</v>
      </c>
      <c r="J2462" s="2" t="n">
        <v>1082.852</v>
      </c>
      <c r="K2462" s="2" t="inlineStr">
        <is>
          <t>VCCIO</t>
        </is>
      </c>
    </row>
    <row r="2463">
      <c r="I2463" s="2" t="n">
        <v>3245.32800000001</v>
      </c>
      <c r="J2463" s="2" t="n">
        <v>1082.852</v>
      </c>
      <c r="K2463" s="2" t="inlineStr">
        <is>
          <t>VCCIO</t>
        </is>
      </c>
    </row>
    <row r="2464">
      <c r="I2464" s="2" t="n">
        <v>3323.08800000001</v>
      </c>
      <c r="J2464" s="2" t="n">
        <v>1082.852</v>
      </c>
      <c r="K2464" s="2" t="inlineStr">
        <is>
          <t>VSS</t>
        </is>
      </c>
    </row>
    <row r="2465">
      <c r="I2465" s="2" t="n">
        <v>3400.84800000001</v>
      </c>
      <c r="J2465" s="2" t="n">
        <v>1082.852</v>
      </c>
      <c r="K2465" s="2" t="inlineStr">
        <is>
          <t>VSS</t>
        </is>
      </c>
    </row>
    <row r="2466">
      <c r="I2466" s="2" t="n">
        <v>3478.60800000001</v>
      </c>
      <c r="J2466" s="2" t="n">
        <v>1082.852</v>
      </c>
      <c r="K2466" s="2" t="inlineStr">
        <is>
          <t>VSS</t>
        </is>
      </c>
    </row>
    <row r="2467">
      <c r="I2467" s="2" t="n">
        <v>3556.36800000001</v>
      </c>
      <c r="J2467" s="2" t="n">
        <v>1082.852</v>
      </c>
      <c r="K2467" s="2" t="inlineStr">
        <is>
          <t>VSS</t>
        </is>
      </c>
    </row>
    <row r="2468">
      <c r="I2468" s="2" t="n">
        <v>3634.12800000001</v>
      </c>
      <c r="J2468" s="2" t="n">
        <v>1082.852</v>
      </c>
      <c r="K2468" s="2" t="inlineStr">
        <is>
          <t>ESD_VCCIO</t>
        </is>
      </c>
    </row>
    <row r="2469">
      <c r="I2469" s="2" t="n">
        <v>3711.88800000001</v>
      </c>
      <c r="J2469" s="2" t="n">
        <v>1082.852</v>
      </c>
      <c r="K2469" s="2" t="inlineStr">
        <is>
          <t>ESD_VCCIO</t>
        </is>
      </c>
    </row>
    <row r="2470">
      <c r="I2470" s="2" t="n">
        <v>3789.64800000001</v>
      </c>
      <c r="J2470" s="2" t="n">
        <v>1082.852</v>
      </c>
      <c r="K2470" s="2" t="inlineStr">
        <is>
          <t>VSS</t>
        </is>
      </c>
    </row>
    <row r="2471">
      <c r="I2471" s="2" t="n">
        <v>96.048</v>
      </c>
      <c r="J2471" s="2" t="n">
        <v>1060.192</v>
      </c>
      <c r="K2471" s="2" t="inlineStr">
        <is>
          <t>VSS</t>
        </is>
      </c>
    </row>
    <row r="2472">
      <c r="I2472" s="2" t="n">
        <v>173.808</v>
      </c>
      <c r="J2472" s="2" t="n">
        <v>1060.192</v>
      </c>
      <c r="K2472" s="2" t="inlineStr">
        <is>
          <t>VSS</t>
        </is>
      </c>
    </row>
    <row r="2473">
      <c r="I2473" s="2" t="n">
        <v>251.568</v>
      </c>
      <c r="J2473" s="2" t="n">
        <v>1060.192</v>
      </c>
      <c r="K2473" s="2" t="inlineStr">
        <is>
          <t>VSS</t>
        </is>
      </c>
    </row>
    <row r="2474">
      <c r="I2474" s="2" t="n">
        <v>329.328</v>
      </c>
      <c r="J2474" s="2" t="n">
        <v>1060.192</v>
      </c>
      <c r="K2474" s="2" t="inlineStr">
        <is>
          <t>VSS</t>
        </is>
      </c>
    </row>
    <row r="2475">
      <c r="I2475" s="2" t="n">
        <v>407.088</v>
      </c>
      <c r="J2475" s="2" t="n">
        <v>1060.192</v>
      </c>
      <c r="K2475" s="2" t="inlineStr">
        <is>
          <t>VCCIO</t>
        </is>
      </c>
    </row>
    <row r="2476">
      <c r="I2476" s="2" t="n">
        <v>484.848</v>
      </c>
      <c r="J2476" s="2" t="n">
        <v>1060.192</v>
      </c>
      <c r="K2476" s="2" t="inlineStr">
        <is>
          <t>VCCIO</t>
        </is>
      </c>
    </row>
    <row r="2477">
      <c r="I2477" s="2" t="n">
        <v>562.6079999999999</v>
      </c>
      <c r="J2477" s="2" t="n">
        <v>1060.192</v>
      </c>
      <c r="K2477" s="2" t="inlineStr">
        <is>
          <t>VSS</t>
        </is>
      </c>
    </row>
    <row r="2478">
      <c r="I2478" s="2" t="n">
        <v>640.3680000000001</v>
      </c>
      <c r="J2478" s="2" t="n">
        <v>1060.192</v>
      </c>
      <c r="K2478" s="2" t="inlineStr">
        <is>
          <t>VSS</t>
        </is>
      </c>
    </row>
    <row r="2479">
      <c r="I2479" s="2" t="n">
        <v>718.128</v>
      </c>
      <c r="J2479" s="2" t="n">
        <v>1060.192</v>
      </c>
      <c r="K2479" s="2" t="inlineStr">
        <is>
          <t>VSS</t>
        </is>
      </c>
    </row>
    <row r="2480">
      <c r="I2480" s="2" t="n">
        <v>795.888</v>
      </c>
      <c r="J2480" s="2" t="n">
        <v>1060.192</v>
      </c>
      <c r="K2480" s="2" t="inlineStr">
        <is>
          <t>VCCIO</t>
        </is>
      </c>
    </row>
    <row r="2481">
      <c r="I2481" s="2" t="n">
        <v>873.648</v>
      </c>
      <c r="J2481" s="2" t="n">
        <v>1060.192</v>
      </c>
      <c r="K2481" s="2" t="inlineStr">
        <is>
          <t>VCCIO</t>
        </is>
      </c>
    </row>
    <row r="2482">
      <c r="I2482" s="2" t="n">
        <v>951.408</v>
      </c>
      <c r="J2482" s="2" t="n">
        <v>1060.192</v>
      </c>
      <c r="K2482" s="2" t="inlineStr">
        <is>
          <t>VSS</t>
        </is>
      </c>
    </row>
    <row r="2483">
      <c r="I2483" s="2" t="n">
        <v>1029.168</v>
      </c>
      <c r="J2483" s="2" t="n">
        <v>1060.192</v>
      </c>
      <c r="K2483" s="2" t="inlineStr">
        <is>
          <t>VSS</t>
        </is>
      </c>
    </row>
    <row r="2484">
      <c r="I2484" s="2" t="n">
        <v>1106.928</v>
      </c>
      <c r="J2484" s="2" t="n">
        <v>1060.192</v>
      </c>
      <c r="K2484" s="2" t="inlineStr">
        <is>
          <t>VSS</t>
        </is>
      </c>
    </row>
    <row r="2485">
      <c r="I2485" s="2" t="n">
        <v>1184.688</v>
      </c>
      <c r="J2485" s="2" t="n">
        <v>1060.192</v>
      </c>
      <c r="K2485" s="2" t="inlineStr">
        <is>
          <t>VCCIO</t>
        </is>
      </c>
    </row>
    <row r="2486">
      <c r="I2486" s="2" t="n">
        <v>1262.448</v>
      </c>
      <c r="J2486" s="2" t="n">
        <v>1060.192</v>
      </c>
      <c r="K2486" s="2" t="inlineStr">
        <is>
          <t>VCCIO</t>
        </is>
      </c>
    </row>
    <row r="2487">
      <c r="I2487" s="2" t="n">
        <v>1340.208</v>
      </c>
      <c r="J2487" s="2" t="n">
        <v>1060.192</v>
      </c>
      <c r="K2487" s="2" t="inlineStr">
        <is>
          <t>VSS</t>
        </is>
      </c>
    </row>
    <row r="2488">
      <c r="I2488" s="2" t="n">
        <v>1417.968</v>
      </c>
      <c r="J2488" s="2" t="n">
        <v>1060.192</v>
      </c>
      <c r="K2488" s="2" t="inlineStr">
        <is>
          <t>VSS</t>
        </is>
      </c>
    </row>
    <row r="2489">
      <c r="I2489" s="2" t="n">
        <v>1495.728</v>
      </c>
      <c r="J2489" s="2" t="n">
        <v>1060.192</v>
      </c>
      <c r="K2489" s="2" t="inlineStr">
        <is>
          <t>VSS</t>
        </is>
      </c>
    </row>
    <row r="2490">
      <c r="I2490" s="2" t="n">
        <v>1573.488</v>
      </c>
      <c r="J2490" s="2" t="n">
        <v>1060.192</v>
      </c>
      <c r="K2490" s="2" t="inlineStr">
        <is>
          <t>VCCIO</t>
        </is>
      </c>
    </row>
    <row r="2491">
      <c r="I2491" s="2" t="n">
        <v>1651.248</v>
      </c>
      <c r="J2491" s="2" t="n">
        <v>1060.192</v>
      </c>
      <c r="K2491" s="2" t="inlineStr">
        <is>
          <t>VCCIO</t>
        </is>
      </c>
    </row>
    <row r="2492">
      <c r="I2492" s="2" t="n">
        <v>1729.008</v>
      </c>
      <c r="J2492" s="2" t="n">
        <v>1060.192</v>
      </c>
      <c r="K2492" s="2" t="inlineStr">
        <is>
          <t>VSS</t>
        </is>
      </c>
    </row>
    <row r="2493">
      <c r="I2493" s="2" t="n">
        <v>1806.768</v>
      </c>
      <c r="J2493" s="2" t="n">
        <v>1060.192</v>
      </c>
      <c r="K2493" s="2" t="inlineStr">
        <is>
          <t>VSS</t>
        </is>
      </c>
    </row>
    <row r="2494">
      <c r="I2494" s="2" t="n">
        <v>1884.528</v>
      </c>
      <c r="J2494" s="2" t="n">
        <v>1060.192</v>
      </c>
      <c r="K2494" s="2" t="inlineStr">
        <is>
          <t>VSS</t>
        </is>
      </c>
    </row>
    <row r="2495">
      <c r="I2495" s="2" t="n">
        <v>1962.288</v>
      </c>
      <c r="J2495" s="2" t="n">
        <v>1060.192</v>
      </c>
      <c r="K2495" s="2" t="inlineStr">
        <is>
          <t>VCCIO</t>
        </is>
      </c>
    </row>
    <row r="2496">
      <c r="I2496" s="2" t="n">
        <v>2040.048</v>
      </c>
      <c r="J2496" s="2" t="n">
        <v>1060.192</v>
      </c>
      <c r="K2496" s="2" t="inlineStr">
        <is>
          <t>VCCIO</t>
        </is>
      </c>
    </row>
    <row r="2497">
      <c r="I2497" s="2" t="n">
        <v>2117.808</v>
      </c>
      <c r="J2497" s="2" t="n">
        <v>1060.192</v>
      </c>
      <c r="K2497" s="2" t="inlineStr">
        <is>
          <t>VSS</t>
        </is>
      </c>
    </row>
    <row r="2498">
      <c r="I2498" s="2" t="n">
        <v>2195.568</v>
      </c>
      <c r="J2498" s="2" t="n">
        <v>1060.192</v>
      </c>
      <c r="K2498" s="2" t="inlineStr">
        <is>
          <t>VSS</t>
        </is>
      </c>
    </row>
    <row r="2499">
      <c r="I2499" s="2" t="n">
        <v>2273.328</v>
      </c>
      <c r="J2499" s="2" t="n">
        <v>1060.192</v>
      </c>
      <c r="K2499" s="2" t="inlineStr">
        <is>
          <t>VSS</t>
        </is>
      </c>
    </row>
    <row r="2500">
      <c r="I2500" s="2" t="n">
        <v>2351.088</v>
      </c>
      <c r="J2500" s="2" t="n">
        <v>1060.192</v>
      </c>
      <c r="K2500" s="2" t="inlineStr">
        <is>
          <t>VCCIO</t>
        </is>
      </c>
    </row>
    <row r="2501">
      <c r="I2501" s="2" t="n">
        <v>2428.848</v>
      </c>
      <c r="J2501" s="2" t="n">
        <v>1060.192</v>
      </c>
      <c r="K2501" s="2" t="inlineStr">
        <is>
          <t>VCCIO</t>
        </is>
      </c>
    </row>
    <row r="2502">
      <c r="I2502" s="2" t="n">
        <v>2506.608</v>
      </c>
      <c r="J2502" s="2" t="n">
        <v>1060.192</v>
      </c>
      <c r="K2502" s="2" t="inlineStr">
        <is>
          <t>VSS</t>
        </is>
      </c>
    </row>
    <row r="2503">
      <c r="I2503" s="2" t="n">
        <v>2584.368</v>
      </c>
      <c r="J2503" s="2" t="n">
        <v>1060.192</v>
      </c>
      <c r="K2503" s="2" t="inlineStr">
        <is>
          <t>VSS</t>
        </is>
      </c>
    </row>
    <row r="2504">
      <c r="I2504" s="2" t="n">
        <v>2662.128</v>
      </c>
      <c r="J2504" s="2" t="n">
        <v>1060.192</v>
      </c>
      <c r="K2504" s="2" t="inlineStr">
        <is>
          <t>VSS</t>
        </is>
      </c>
    </row>
    <row r="2505">
      <c r="I2505" s="2" t="n">
        <v>2739.888</v>
      </c>
      <c r="J2505" s="2" t="n">
        <v>1060.192</v>
      </c>
      <c r="K2505" s="2" t="inlineStr">
        <is>
          <t>VCCIO</t>
        </is>
      </c>
    </row>
    <row r="2506">
      <c r="I2506" s="2" t="n">
        <v>2817.648</v>
      </c>
      <c r="J2506" s="2" t="n">
        <v>1060.192</v>
      </c>
      <c r="K2506" s="2" t="inlineStr">
        <is>
          <t>VCCIO</t>
        </is>
      </c>
    </row>
    <row r="2507">
      <c r="I2507" s="2" t="n">
        <v>2895.408</v>
      </c>
      <c r="J2507" s="2" t="n">
        <v>1060.192</v>
      </c>
      <c r="K2507" s="2" t="inlineStr">
        <is>
          <t>VSS</t>
        </is>
      </c>
    </row>
    <row r="2508">
      <c r="I2508" s="2" t="n">
        <v>2973.16800000001</v>
      </c>
      <c r="J2508" s="2" t="n">
        <v>1060.192</v>
      </c>
      <c r="K2508" s="2" t="inlineStr">
        <is>
          <t>VSS</t>
        </is>
      </c>
    </row>
    <row r="2509">
      <c r="I2509" s="2" t="n">
        <v>3050.92800000001</v>
      </c>
      <c r="J2509" s="2" t="n">
        <v>1060.192</v>
      </c>
      <c r="K2509" s="2" t="inlineStr">
        <is>
          <t>VSS</t>
        </is>
      </c>
    </row>
    <row r="2510">
      <c r="I2510" s="2" t="n">
        <v>3128.68800000001</v>
      </c>
      <c r="J2510" s="2" t="n">
        <v>1060.192</v>
      </c>
      <c r="K2510" s="2" t="inlineStr">
        <is>
          <t>VCCIO</t>
        </is>
      </c>
    </row>
    <row r="2511">
      <c r="I2511" s="2" t="n">
        <v>3206.44800000001</v>
      </c>
      <c r="J2511" s="2" t="n">
        <v>1060.192</v>
      </c>
      <c r="K2511" s="2" t="inlineStr">
        <is>
          <t>VCCIO</t>
        </is>
      </c>
    </row>
    <row r="2512">
      <c r="I2512" s="2" t="n">
        <v>3284.20800000001</v>
      </c>
      <c r="J2512" s="2" t="n">
        <v>1060.192</v>
      </c>
      <c r="K2512" s="2" t="inlineStr">
        <is>
          <t>VSS</t>
        </is>
      </c>
    </row>
    <row r="2513">
      <c r="I2513" s="2" t="n">
        <v>3361.96800000001</v>
      </c>
      <c r="J2513" s="2" t="n">
        <v>1060.192</v>
      </c>
      <c r="K2513" s="2" t="inlineStr">
        <is>
          <t>VSS</t>
        </is>
      </c>
    </row>
    <row r="2514">
      <c r="I2514" s="2" t="n">
        <v>3439.72800000001</v>
      </c>
      <c r="J2514" s="2" t="n">
        <v>1060.192</v>
      </c>
      <c r="K2514" s="2" t="inlineStr">
        <is>
          <t>VSS</t>
        </is>
      </c>
    </row>
    <row r="2515">
      <c r="I2515" s="2" t="n">
        <v>3517.48800000001</v>
      </c>
      <c r="J2515" s="2" t="n">
        <v>1060.192</v>
      </c>
      <c r="K2515" s="2" t="inlineStr">
        <is>
          <t>VSS</t>
        </is>
      </c>
    </row>
    <row r="2516">
      <c r="I2516" s="2" t="n">
        <v>3595.24800000001</v>
      </c>
      <c r="J2516" s="2" t="n">
        <v>1060.192</v>
      </c>
      <c r="K2516" s="2" t="inlineStr">
        <is>
          <t>ESD_VCCIO</t>
        </is>
      </c>
    </row>
    <row r="2517">
      <c r="I2517" s="2" t="n">
        <v>3673.00800000001</v>
      </c>
      <c r="J2517" s="2" t="n">
        <v>1060.192</v>
      </c>
      <c r="K2517" s="2" t="inlineStr">
        <is>
          <t>ESD_VCCIO</t>
        </is>
      </c>
    </row>
    <row r="2518">
      <c r="I2518" s="2" t="n">
        <v>3750.76800000001</v>
      </c>
      <c r="J2518" s="2" t="n">
        <v>1060.192</v>
      </c>
      <c r="K2518" s="2" t="inlineStr">
        <is>
          <t>VSS</t>
        </is>
      </c>
    </row>
    <row r="2519">
      <c r="I2519" s="2" t="n">
        <v>3828.52800000001</v>
      </c>
      <c r="J2519" s="2" t="n">
        <v>1060.192</v>
      </c>
      <c r="K2519" s="2" t="inlineStr">
        <is>
          <t>VSS</t>
        </is>
      </c>
    </row>
    <row r="2520">
      <c r="I2520" s="2" t="n">
        <v>134.928</v>
      </c>
      <c r="J2520" s="2" t="n">
        <v>1037.532</v>
      </c>
      <c r="K2520" s="2" t="inlineStr">
        <is>
          <t>VSS</t>
        </is>
      </c>
    </row>
    <row r="2521">
      <c r="I2521" s="2" t="n">
        <v>212.688</v>
      </c>
      <c r="J2521" s="2" t="n">
        <v>1037.532</v>
      </c>
      <c r="K2521" s="2" t="inlineStr">
        <is>
          <t>VSS</t>
        </is>
      </c>
    </row>
    <row r="2522">
      <c r="I2522" s="2" t="n">
        <v>290.448</v>
      </c>
      <c r="J2522" s="2" t="n">
        <v>1037.532</v>
      </c>
      <c r="K2522" s="2" t="inlineStr">
        <is>
          <t>VSS</t>
        </is>
      </c>
    </row>
    <row r="2523">
      <c r="I2523" s="2" t="n">
        <v>368.208</v>
      </c>
      <c r="J2523" s="2" t="n">
        <v>1037.532</v>
      </c>
      <c r="K2523" s="2" t="inlineStr">
        <is>
          <t>VSS</t>
        </is>
      </c>
    </row>
    <row r="2524">
      <c r="I2524" s="2" t="n">
        <v>445.968</v>
      </c>
      <c r="J2524" s="2" t="n">
        <v>1037.532</v>
      </c>
      <c r="K2524" s="2" t="inlineStr">
        <is>
          <t>VCCIO</t>
        </is>
      </c>
    </row>
    <row r="2525">
      <c r="I2525" s="2" t="n">
        <v>523.728</v>
      </c>
      <c r="J2525" s="2" t="n">
        <v>1037.532</v>
      </c>
      <c r="K2525" s="2" t="inlineStr">
        <is>
          <t>VCCIO</t>
        </is>
      </c>
    </row>
    <row r="2526">
      <c r="I2526" s="2" t="n">
        <v>601.4880000000001</v>
      </c>
      <c r="J2526" s="2" t="n">
        <v>1037.532</v>
      </c>
      <c r="K2526" s="2" t="inlineStr">
        <is>
          <t>VSS</t>
        </is>
      </c>
    </row>
    <row r="2527">
      <c r="I2527" s="2" t="n">
        <v>679.248</v>
      </c>
      <c r="J2527" s="2" t="n">
        <v>1037.532</v>
      </c>
      <c r="K2527" s="2" t="inlineStr">
        <is>
          <t>VSS</t>
        </is>
      </c>
    </row>
    <row r="2528">
      <c r="I2528" s="2" t="n">
        <v>757.008</v>
      </c>
      <c r="J2528" s="2" t="n">
        <v>1037.532</v>
      </c>
      <c r="K2528" s="2" t="inlineStr">
        <is>
          <t>VSS</t>
        </is>
      </c>
    </row>
    <row r="2529">
      <c r="I2529" s="2" t="n">
        <v>834.768</v>
      </c>
      <c r="J2529" s="2" t="n">
        <v>1037.532</v>
      </c>
      <c r="K2529" s="2" t="inlineStr">
        <is>
          <t>VCCIO</t>
        </is>
      </c>
    </row>
    <row r="2530">
      <c r="I2530" s="2" t="n">
        <v>912.528</v>
      </c>
      <c r="J2530" s="2" t="n">
        <v>1037.532</v>
      </c>
      <c r="K2530" s="2" t="inlineStr">
        <is>
          <t>VCCIO</t>
        </is>
      </c>
    </row>
    <row r="2531">
      <c r="I2531" s="2" t="n">
        <v>990.288</v>
      </c>
      <c r="J2531" s="2" t="n">
        <v>1037.532</v>
      </c>
      <c r="K2531" s="2" t="inlineStr">
        <is>
          <t>VSS</t>
        </is>
      </c>
    </row>
    <row r="2532">
      <c r="I2532" s="2" t="n">
        <v>1068.048</v>
      </c>
      <c r="J2532" s="2" t="n">
        <v>1037.532</v>
      </c>
      <c r="K2532" s="2" t="inlineStr">
        <is>
          <t>VSS</t>
        </is>
      </c>
    </row>
    <row r="2533">
      <c r="I2533" s="2" t="n">
        <v>1145.808</v>
      </c>
      <c r="J2533" s="2" t="n">
        <v>1037.532</v>
      </c>
      <c r="K2533" s="2" t="inlineStr">
        <is>
          <t>VSS</t>
        </is>
      </c>
    </row>
    <row r="2534">
      <c r="I2534" s="2" t="n">
        <v>1223.568</v>
      </c>
      <c r="J2534" s="2" t="n">
        <v>1037.532</v>
      </c>
      <c r="K2534" s="2" t="inlineStr">
        <is>
          <t>VCCIO</t>
        </is>
      </c>
    </row>
    <row r="2535">
      <c r="I2535" s="2" t="n">
        <v>1301.328</v>
      </c>
      <c r="J2535" s="2" t="n">
        <v>1037.532</v>
      </c>
      <c r="K2535" s="2" t="inlineStr">
        <is>
          <t>VCCIO</t>
        </is>
      </c>
    </row>
    <row r="2536">
      <c r="I2536" s="2" t="n">
        <v>1379.088</v>
      </c>
      <c r="J2536" s="2" t="n">
        <v>1037.532</v>
      </c>
      <c r="K2536" s="2" t="inlineStr">
        <is>
          <t>VSS</t>
        </is>
      </c>
    </row>
    <row r="2537">
      <c r="I2537" s="2" t="n">
        <v>1456.848</v>
      </c>
      <c r="J2537" s="2" t="n">
        <v>1037.532</v>
      </c>
      <c r="K2537" s="2" t="inlineStr">
        <is>
          <t>VSS</t>
        </is>
      </c>
    </row>
    <row r="2538">
      <c r="I2538" s="2" t="n">
        <v>1534.608</v>
      </c>
      <c r="J2538" s="2" t="n">
        <v>1037.532</v>
      </c>
      <c r="K2538" s="2" t="inlineStr">
        <is>
          <t>VSS</t>
        </is>
      </c>
    </row>
    <row r="2539">
      <c r="I2539" s="2" t="n">
        <v>1612.368</v>
      </c>
      <c r="J2539" s="2" t="n">
        <v>1037.532</v>
      </c>
      <c r="K2539" s="2" t="inlineStr">
        <is>
          <t>VCCIO</t>
        </is>
      </c>
    </row>
    <row r="2540">
      <c r="I2540" s="2" t="n">
        <v>1690.128</v>
      </c>
      <c r="J2540" s="2" t="n">
        <v>1037.532</v>
      </c>
      <c r="K2540" s="2" t="inlineStr">
        <is>
          <t>VCCIO</t>
        </is>
      </c>
    </row>
    <row r="2541">
      <c r="I2541" s="2" t="n">
        <v>1767.888</v>
      </c>
      <c r="J2541" s="2" t="n">
        <v>1037.532</v>
      </c>
      <c r="K2541" s="2" t="inlineStr">
        <is>
          <t>VSS</t>
        </is>
      </c>
    </row>
    <row r="2542">
      <c r="I2542" s="2" t="n">
        <v>1845.648</v>
      </c>
      <c r="J2542" s="2" t="n">
        <v>1037.532</v>
      </c>
      <c r="K2542" s="2" t="inlineStr">
        <is>
          <t>VSS</t>
        </is>
      </c>
    </row>
    <row r="2543">
      <c r="I2543" s="2" t="n">
        <v>1923.408</v>
      </c>
      <c r="J2543" s="2" t="n">
        <v>1037.532</v>
      </c>
      <c r="K2543" s="2" t="inlineStr">
        <is>
          <t>VSS</t>
        </is>
      </c>
    </row>
    <row r="2544">
      <c r="I2544" s="2" t="n">
        <v>2001.168</v>
      </c>
      <c r="J2544" s="2" t="n">
        <v>1037.532</v>
      </c>
      <c r="K2544" s="2" t="inlineStr">
        <is>
          <t>VCCIO</t>
        </is>
      </c>
    </row>
    <row r="2545">
      <c r="I2545" s="2" t="n">
        <v>2078.928</v>
      </c>
      <c r="J2545" s="2" t="n">
        <v>1037.532</v>
      </c>
      <c r="K2545" s="2" t="inlineStr">
        <is>
          <t>VCCIO</t>
        </is>
      </c>
    </row>
    <row r="2546">
      <c r="I2546" s="2" t="n">
        <v>2156.688</v>
      </c>
      <c r="J2546" s="2" t="n">
        <v>1037.532</v>
      </c>
      <c r="K2546" s="2" t="inlineStr">
        <is>
          <t>VSS</t>
        </is>
      </c>
    </row>
    <row r="2547">
      <c r="I2547" s="2" t="n">
        <v>2234.448</v>
      </c>
      <c r="J2547" s="2" t="n">
        <v>1037.532</v>
      </c>
      <c r="K2547" s="2" t="inlineStr">
        <is>
          <t>VSS</t>
        </is>
      </c>
    </row>
    <row r="2548">
      <c r="I2548" s="2" t="n">
        <v>2312.208</v>
      </c>
      <c r="J2548" s="2" t="n">
        <v>1037.532</v>
      </c>
      <c r="K2548" s="2" t="inlineStr">
        <is>
          <t>VSS</t>
        </is>
      </c>
    </row>
    <row r="2549">
      <c r="I2549" s="2" t="n">
        <v>2389.968</v>
      </c>
      <c r="J2549" s="2" t="n">
        <v>1037.532</v>
      </c>
      <c r="K2549" s="2" t="inlineStr">
        <is>
          <t>VCCIO</t>
        </is>
      </c>
    </row>
    <row r="2550">
      <c r="I2550" s="2" t="n">
        <v>2467.728</v>
      </c>
      <c r="J2550" s="2" t="n">
        <v>1037.532</v>
      </c>
      <c r="K2550" s="2" t="inlineStr">
        <is>
          <t>VCCIO</t>
        </is>
      </c>
    </row>
    <row r="2551">
      <c r="I2551" s="2" t="n">
        <v>2545.488</v>
      </c>
      <c r="J2551" s="2" t="n">
        <v>1037.532</v>
      </c>
      <c r="K2551" s="2" t="inlineStr">
        <is>
          <t>VSS</t>
        </is>
      </c>
    </row>
    <row r="2552">
      <c r="I2552" s="2" t="n">
        <v>2623.248</v>
      </c>
      <c r="J2552" s="2" t="n">
        <v>1037.532</v>
      </c>
      <c r="K2552" s="2" t="inlineStr">
        <is>
          <t>VSS</t>
        </is>
      </c>
    </row>
    <row r="2553">
      <c r="I2553" s="2" t="n">
        <v>2701.008</v>
      </c>
      <c r="J2553" s="2" t="n">
        <v>1037.532</v>
      </c>
      <c r="K2553" s="2" t="inlineStr">
        <is>
          <t>VSS</t>
        </is>
      </c>
    </row>
    <row r="2554">
      <c r="I2554" s="2" t="n">
        <v>2778.768</v>
      </c>
      <c r="J2554" s="2" t="n">
        <v>1037.532</v>
      </c>
      <c r="K2554" s="2" t="inlineStr">
        <is>
          <t>VCCIO</t>
        </is>
      </c>
    </row>
    <row r="2555">
      <c r="I2555" s="2" t="n">
        <v>2856.528</v>
      </c>
      <c r="J2555" s="2" t="n">
        <v>1037.532</v>
      </c>
      <c r="K2555" s="2" t="inlineStr">
        <is>
          <t>VCCIO</t>
        </is>
      </c>
    </row>
    <row r="2556">
      <c r="I2556" s="2" t="n">
        <v>2934.28800000001</v>
      </c>
      <c r="J2556" s="2" t="n">
        <v>1037.532</v>
      </c>
      <c r="K2556" s="2" t="inlineStr">
        <is>
          <t>VSS</t>
        </is>
      </c>
    </row>
    <row r="2557">
      <c r="I2557" s="2" t="n">
        <v>3012.04800000001</v>
      </c>
      <c r="J2557" s="2" t="n">
        <v>1037.532</v>
      </c>
      <c r="K2557" s="2" t="inlineStr">
        <is>
          <t>VSS</t>
        </is>
      </c>
    </row>
    <row r="2558">
      <c r="I2558" s="2" t="n">
        <v>3089.80800000001</v>
      </c>
      <c r="J2558" s="2" t="n">
        <v>1037.532</v>
      </c>
      <c r="K2558" s="2" t="inlineStr">
        <is>
          <t>VSS</t>
        </is>
      </c>
    </row>
    <row r="2559">
      <c r="I2559" s="2" t="n">
        <v>3167.56800000001</v>
      </c>
      <c r="J2559" s="2" t="n">
        <v>1037.532</v>
      </c>
      <c r="K2559" s="2" t="inlineStr">
        <is>
          <t>VCCIO</t>
        </is>
      </c>
    </row>
    <row r="2560">
      <c r="I2560" s="2" t="n">
        <v>3245.32800000001</v>
      </c>
      <c r="J2560" s="2" t="n">
        <v>1037.532</v>
      </c>
      <c r="K2560" s="2" t="inlineStr">
        <is>
          <t>VCCIO</t>
        </is>
      </c>
    </row>
    <row r="2561">
      <c r="I2561" s="2" t="n">
        <v>3323.08800000001</v>
      </c>
      <c r="J2561" s="2" t="n">
        <v>1037.532</v>
      </c>
      <c r="K2561" s="2" t="inlineStr">
        <is>
          <t>VSS</t>
        </is>
      </c>
    </row>
    <row r="2562">
      <c r="I2562" s="2" t="n">
        <v>3400.84800000001</v>
      </c>
      <c r="J2562" s="2" t="n">
        <v>1037.532</v>
      </c>
      <c r="K2562" s="2" t="inlineStr">
        <is>
          <t>VSS</t>
        </is>
      </c>
    </row>
    <row r="2563">
      <c r="I2563" s="2" t="n">
        <v>3478.60800000001</v>
      </c>
      <c r="J2563" s="2" t="n">
        <v>1037.532</v>
      </c>
      <c r="K2563" s="2" t="inlineStr">
        <is>
          <t>VSS</t>
        </is>
      </c>
    </row>
    <row r="2564">
      <c r="I2564" s="2" t="n">
        <v>3556.36800000001</v>
      </c>
      <c r="J2564" s="2" t="n">
        <v>1037.532</v>
      </c>
      <c r="K2564" s="2" t="inlineStr">
        <is>
          <t>VSS</t>
        </is>
      </c>
    </row>
    <row r="2565">
      <c r="I2565" s="2" t="n">
        <v>3634.12800000001</v>
      </c>
      <c r="J2565" s="2" t="n">
        <v>1037.532</v>
      </c>
      <c r="K2565" s="2" t="inlineStr">
        <is>
          <t>ESD_VCCIO</t>
        </is>
      </c>
    </row>
    <row r="2566">
      <c r="I2566" s="2" t="n">
        <v>3711.88800000001</v>
      </c>
      <c r="J2566" s="2" t="n">
        <v>1037.532</v>
      </c>
      <c r="K2566" s="2" t="inlineStr">
        <is>
          <t>ESD_VCCIO</t>
        </is>
      </c>
    </row>
    <row r="2567">
      <c r="I2567" s="2" t="n">
        <v>3789.64800000001</v>
      </c>
      <c r="J2567" s="2" t="n">
        <v>1037.532</v>
      </c>
      <c r="K2567" s="2" t="inlineStr">
        <is>
          <t>VSS</t>
        </is>
      </c>
    </row>
    <row r="2568">
      <c r="I2568" s="2" t="n">
        <v>96.048</v>
      </c>
      <c r="J2568" s="2" t="n">
        <v>1014.872</v>
      </c>
      <c r="K2568" s="2" t="inlineStr">
        <is>
          <t>VSS</t>
        </is>
      </c>
    </row>
    <row r="2569">
      <c r="I2569" s="2" t="n">
        <v>173.808</v>
      </c>
      <c r="J2569" s="2" t="n">
        <v>1014.872</v>
      </c>
      <c r="K2569" s="2" t="inlineStr">
        <is>
          <t>VSS</t>
        </is>
      </c>
    </row>
    <row r="2570">
      <c r="I2570" s="2" t="n">
        <v>251.568</v>
      </c>
      <c r="J2570" s="2" t="n">
        <v>1014.872</v>
      </c>
      <c r="K2570" s="2" t="inlineStr">
        <is>
          <t>VSS</t>
        </is>
      </c>
    </row>
    <row r="2571">
      <c r="I2571" s="2" t="n">
        <v>329.328</v>
      </c>
      <c r="J2571" s="2" t="n">
        <v>1014.872</v>
      </c>
      <c r="K2571" s="2" t="inlineStr">
        <is>
          <t>BP_RXCKSBRD[7]</t>
        </is>
      </c>
    </row>
    <row r="2572">
      <c r="I2572" s="2" t="n">
        <v>407.088</v>
      </c>
      <c r="J2572" s="2" t="n">
        <v>1014.872</v>
      </c>
      <c r="K2572" s="2" t="inlineStr">
        <is>
          <t>BP_RXCKSB[7]</t>
        </is>
      </c>
    </row>
    <row r="2573">
      <c r="I2573" s="2" t="n">
        <v>484.848</v>
      </c>
      <c r="J2573" s="2" t="n">
        <v>1014.872</v>
      </c>
      <c r="K2573" s="2" t="inlineStr">
        <is>
          <t>VCCIO</t>
        </is>
      </c>
    </row>
    <row r="2574">
      <c r="I2574" s="2" t="n">
        <v>562.6079999999999</v>
      </c>
      <c r="J2574" s="2" t="n">
        <v>1014.872</v>
      </c>
      <c r="K2574" s="2" t="inlineStr">
        <is>
          <t>BP_RXDATASB[7]</t>
        </is>
      </c>
    </row>
    <row r="2575">
      <c r="I2575" s="2" t="n">
        <v>640.3680000000001</v>
      </c>
      <c r="J2575" s="2" t="n">
        <v>1014.872</v>
      </c>
      <c r="K2575" s="2" t="inlineStr">
        <is>
          <t>BP_RXDATASBRD[7]</t>
        </is>
      </c>
    </row>
    <row r="2576">
      <c r="I2576" s="2" t="n">
        <v>718.128</v>
      </c>
      <c r="J2576" s="2" t="n">
        <v>1014.872</v>
      </c>
      <c r="K2576" s="2" t="inlineStr">
        <is>
          <t>BP_RXCKSBRD[6]</t>
        </is>
      </c>
    </row>
    <row r="2577">
      <c r="I2577" s="2" t="n">
        <v>795.888</v>
      </c>
      <c r="J2577" s="2" t="n">
        <v>1014.872</v>
      </c>
      <c r="K2577" s="2" t="inlineStr">
        <is>
          <t>BP_RXCKSB[6]</t>
        </is>
      </c>
    </row>
    <row r="2578">
      <c r="I2578" s="2" t="n">
        <v>873.648</v>
      </c>
      <c r="J2578" s="2" t="n">
        <v>1014.872</v>
      </c>
      <c r="K2578" s="2" t="inlineStr">
        <is>
          <t>VCCIO</t>
        </is>
      </c>
    </row>
    <row r="2579">
      <c r="I2579" s="2" t="n">
        <v>951.408</v>
      </c>
      <c r="J2579" s="2" t="n">
        <v>1014.872</v>
      </c>
      <c r="K2579" s="2" t="inlineStr">
        <is>
          <t>BP_RXDATASB[6]</t>
        </is>
      </c>
    </row>
    <row r="2580">
      <c r="I2580" s="2" t="n">
        <v>1029.168</v>
      </c>
      <c r="J2580" s="2" t="n">
        <v>1014.872</v>
      </c>
      <c r="K2580" s="2" t="inlineStr">
        <is>
          <t>BP_RXDATASBRD[6]</t>
        </is>
      </c>
    </row>
    <row r="2581">
      <c r="I2581" s="2" t="n">
        <v>1106.928</v>
      </c>
      <c r="J2581" s="2" t="n">
        <v>1014.872</v>
      </c>
      <c r="K2581" s="2" t="inlineStr">
        <is>
          <t>BP_RXCKSBRD[5]</t>
        </is>
      </c>
    </row>
    <row r="2582">
      <c r="I2582" s="2" t="n">
        <v>1184.688</v>
      </c>
      <c r="J2582" s="2" t="n">
        <v>1014.872</v>
      </c>
      <c r="K2582" s="2" t="inlineStr">
        <is>
          <t>BP_RXCKSB[5]</t>
        </is>
      </c>
    </row>
    <row r="2583">
      <c r="I2583" s="2" t="n">
        <v>1262.448</v>
      </c>
      <c r="J2583" s="2" t="n">
        <v>1014.872</v>
      </c>
      <c r="K2583" s="2" t="inlineStr">
        <is>
          <t>VCCIO</t>
        </is>
      </c>
    </row>
    <row r="2584">
      <c r="I2584" s="2" t="n">
        <v>1340.208</v>
      </c>
      <c r="J2584" s="2" t="n">
        <v>1014.872</v>
      </c>
      <c r="K2584" s="2" t="inlineStr">
        <is>
          <t>BP_RXDATASB[5]</t>
        </is>
      </c>
    </row>
    <row r="2585">
      <c r="I2585" s="2" t="n">
        <v>1417.968</v>
      </c>
      <c r="J2585" s="2" t="n">
        <v>1014.872</v>
      </c>
      <c r="K2585" s="2" t="inlineStr">
        <is>
          <t>BP_RXDATASBRD[5]</t>
        </is>
      </c>
    </row>
    <row r="2586">
      <c r="I2586" s="2" t="n">
        <v>1495.728</v>
      </c>
      <c r="J2586" s="2" t="n">
        <v>1014.872</v>
      </c>
      <c r="K2586" s="2" t="inlineStr">
        <is>
          <t>BP_RXCKSBRD[4]</t>
        </is>
      </c>
    </row>
    <row r="2587">
      <c r="I2587" s="2" t="n">
        <v>1573.488</v>
      </c>
      <c r="J2587" s="2" t="n">
        <v>1014.872</v>
      </c>
      <c r="K2587" s="2" t="inlineStr">
        <is>
          <t>BP_RXCKSB[4]</t>
        </is>
      </c>
    </row>
    <row r="2588">
      <c r="I2588" s="2" t="n">
        <v>1651.248</v>
      </c>
      <c r="J2588" s="2" t="n">
        <v>1014.872</v>
      </c>
      <c r="K2588" s="2" t="inlineStr">
        <is>
          <t>VCCIO</t>
        </is>
      </c>
    </row>
    <row r="2589">
      <c r="I2589" s="2" t="n">
        <v>1729.008</v>
      </c>
      <c r="J2589" s="2" t="n">
        <v>1014.872</v>
      </c>
      <c r="K2589" s="2" t="inlineStr">
        <is>
          <t>BP_RXDATASB[4]</t>
        </is>
      </c>
    </row>
    <row r="2590">
      <c r="I2590" s="2" t="n">
        <v>1806.768</v>
      </c>
      <c r="J2590" s="2" t="n">
        <v>1014.872</v>
      </c>
      <c r="K2590" s="2" t="inlineStr">
        <is>
          <t>BP_RXDATASBRD[4]</t>
        </is>
      </c>
    </row>
    <row r="2591">
      <c r="I2591" s="2" t="n">
        <v>1884.528</v>
      </c>
      <c r="J2591" s="2" t="n">
        <v>1014.872</v>
      </c>
      <c r="K2591" s="2" t="inlineStr">
        <is>
          <t>BP_RXCKSBRD[3]</t>
        </is>
      </c>
    </row>
    <row r="2592">
      <c r="I2592" s="2" t="n">
        <v>1962.288</v>
      </c>
      <c r="J2592" s="2" t="n">
        <v>1014.872</v>
      </c>
      <c r="K2592" s="2" t="inlineStr">
        <is>
          <t>BP_RXCKSB[3]</t>
        </is>
      </c>
    </row>
    <row r="2593">
      <c r="I2593" s="2" t="n">
        <v>2040.048</v>
      </c>
      <c r="J2593" s="2" t="n">
        <v>1014.872</v>
      </c>
      <c r="K2593" s="2" t="inlineStr">
        <is>
          <t>VCCIO</t>
        </is>
      </c>
    </row>
    <row r="2594">
      <c r="I2594" s="2" t="n">
        <v>2117.808</v>
      </c>
      <c r="J2594" s="2" t="n">
        <v>1014.872</v>
      </c>
      <c r="K2594" s="2" t="inlineStr">
        <is>
          <t>BP_RXDATASB[3]</t>
        </is>
      </c>
    </row>
    <row r="2595">
      <c r="I2595" s="2" t="n">
        <v>2195.568</v>
      </c>
      <c r="J2595" s="2" t="n">
        <v>1014.872</v>
      </c>
      <c r="K2595" s="2" t="inlineStr">
        <is>
          <t>BP_RXDATASBRD[3]</t>
        </is>
      </c>
    </row>
    <row r="2596">
      <c r="I2596" s="2" t="n">
        <v>2273.328</v>
      </c>
      <c r="J2596" s="2" t="n">
        <v>1014.872</v>
      </c>
      <c r="K2596" s="2" t="inlineStr">
        <is>
          <t>BP_RXCKSBRD[2]</t>
        </is>
      </c>
    </row>
    <row r="2597">
      <c r="I2597" s="2" t="n">
        <v>2351.088</v>
      </c>
      <c r="J2597" s="2" t="n">
        <v>1014.872</v>
      </c>
      <c r="K2597" s="2" t="inlineStr">
        <is>
          <t>BP_RXCKSB[2]</t>
        </is>
      </c>
    </row>
    <row r="2598">
      <c r="I2598" s="2" t="n">
        <v>2428.848</v>
      </c>
      <c r="J2598" s="2" t="n">
        <v>1014.872</v>
      </c>
      <c r="K2598" s="2" t="inlineStr">
        <is>
          <t>VCCIO</t>
        </is>
      </c>
    </row>
    <row r="2599">
      <c r="I2599" s="2" t="n">
        <v>2506.608</v>
      </c>
      <c r="J2599" s="2" t="n">
        <v>1014.872</v>
      </c>
      <c r="K2599" s="2" t="inlineStr">
        <is>
          <t>BP_RXDATASB[2]</t>
        </is>
      </c>
    </row>
    <row r="2600">
      <c r="I2600" s="2" t="n">
        <v>2584.368</v>
      </c>
      <c r="J2600" s="2" t="n">
        <v>1014.872</v>
      </c>
      <c r="K2600" s="2" t="inlineStr">
        <is>
          <t>BP_RXDATASBRD[2]</t>
        </is>
      </c>
    </row>
    <row r="2601">
      <c r="I2601" s="2" t="n">
        <v>2662.128</v>
      </c>
      <c r="J2601" s="2" t="n">
        <v>1014.872</v>
      </c>
      <c r="K2601" s="2" t="inlineStr">
        <is>
          <t>BP_RXCKSBRD[1]</t>
        </is>
      </c>
    </row>
    <row r="2602">
      <c r="I2602" s="2" t="n">
        <v>2739.888</v>
      </c>
      <c r="J2602" s="2" t="n">
        <v>1014.872</v>
      </c>
      <c r="K2602" s="2" t="inlineStr">
        <is>
          <t>BP_RXCKSB[1]</t>
        </is>
      </c>
    </row>
    <row r="2603">
      <c r="I2603" s="2" t="n">
        <v>2817.648</v>
      </c>
      <c r="J2603" s="2" t="n">
        <v>1014.872</v>
      </c>
      <c r="K2603" s="2" t="inlineStr">
        <is>
          <t>VCCIO</t>
        </is>
      </c>
    </row>
    <row r="2604">
      <c r="I2604" s="2" t="n">
        <v>2895.408</v>
      </c>
      <c r="J2604" s="2" t="n">
        <v>1014.872</v>
      </c>
      <c r="K2604" s="2" t="inlineStr">
        <is>
          <t>BP_RXDATASB[1]</t>
        </is>
      </c>
    </row>
    <row r="2605">
      <c r="I2605" s="2" t="n">
        <v>2973.16800000001</v>
      </c>
      <c r="J2605" s="2" t="n">
        <v>1014.872</v>
      </c>
      <c r="K2605" s="2" t="inlineStr">
        <is>
          <t>BP_RXDATASBRD[1]</t>
        </is>
      </c>
    </row>
    <row r="2606">
      <c r="I2606" s="2" t="n">
        <v>3050.92800000001</v>
      </c>
      <c r="J2606" s="2" t="n">
        <v>1014.872</v>
      </c>
      <c r="K2606" s="2" t="inlineStr">
        <is>
          <t>BP_RXCKSBRD[0]</t>
        </is>
      </c>
    </row>
    <row r="2607">
      <c r="I2607" s="2" t="n">
        <v>3128.68800000001</v>
      </c>
      <c r="J2607" s="2" t="n">
        <v>1014.872</v>
      </c>
      <c r="K2607" s="2" t="inlineStr">
        <is>
          <t>BP_RXCKSB[0]</t>
        </is>
      </c>
    </row>
    <row r="2608">
      <c r="I2608" s="2" t="n">
        <v>3206.44800000001</v>
      </c>
      <c r="J2608" s="2" t="n">
        <v>1014.872</v>
      </c>
      <c r="K2608" s="2" t="inlineStr">
        <is>
          <t>VCCIO</t>
        </is>
      </c>
    </row>
    <row r="2609">
      <c r="I2609" s="2" t="n">
        <v>3284.20800000001</v>
      </c>
      <c r="J2609" s="2" t="n">
        <v>1014.872</v>
      </c>
      <c r="K2609" s="2" t="inlineStr">
        <is>
          <t>BP_RXDATASB[0]</t>
        </is>
      </c>
    </row>
    <row r="2610">
      <c r="I2610" s="2" t="n">
        <v>3361.96800000001</v>
      </c>
      <c r="J2610" s="2" t="n">
        <v>1014.872</v>
      </c>
      <c r="K2610" s="2" t="inlineStr">
        <is>
          <t>BP_RXDATASBRD[0]</t>
        </is>
      </c>
    </row>
    <row r="2611">
      <c r="I2611" s="2" t="n">
        <v>3439.72800000001</v>
      </c>
      <c r="J2611" s="2" t="n">
        <v>1014.872</v>
      </c>
      <c r="K2611" s="2" t="inlineStr">
        <is>
          <t>VSS</t>
        </is>
      </c>
    </row>
    <row r="2612">
      <c r="I2612" s="2" t="n">
        <v>3517.48800000001</v>
      </c>
      <c r="J2612" s="2" t="n">
        <v>1014.872</v>
      </c>
      <c r="K2612" s="2" t="inlineStr">
        <is>
          <t>VSS</t>
        </is>
      </c>
    </row>
    <row r="2613">
      <c r="I2613" s="2" t="n">
        <v>3595.24800000001</v>
      </c>
      <c r="J2613" s="2" t="n">
        <v>1014.872</v>
      </c>
      <c r="K2613" s="2" t="inlineStr">
        <is>
          <t>VSS</t>
        </is>
      </c>
    </row>
    <row r="2614">
      <c r="I2614" s="2" t="n">
        <v>3673.00800000001</v>
      </c>
      <c r="J2614" s="2" t="n">
        <v>1014.872</v>
      </c>
      <c r="K2614" s="2" t="inlineStr">
        <is>
          <t>ESD_VCCIO</t>
        </is>
      </c>
    </row>
    <row r="2615">
      <c r="I2615" s="2" t="n">
        <v>3750.76800000001</v>
      </c>
      <c r="J2615" s="2" t="n">
        <v>1014.872</v>
      </c>
      <c r="K2615" s="2" t="inlineStr">
        <is>
          <t>ESD_RXDATASB</t>
        </is>
      </c>
    </row>
    <row r="2616">
      <c r="I2616" s="2" t="n">
        <v>3828.52800000001</v>
      </c>
      <c r="J2616" s="2" t="n">
        <v>1014.872</v>
      </c>
      <c r="K2616" s="2" t="inlineStr">
        <is>
          <t>VSS</t>
        </is>
      </c>
    </row>
    <row r="2617">
      <c r="I2617" s="2" t="n">
        <v>134.928</v>
      </c>
      <c r="J2617" s="2" t="n">
        <v>992.212</v>
      </c>
      <c r="K2617" s="2" t="inlineStr">
        <is>
          <t>VSS</t>
        </is>
      </c>
    </row>
    <row r="2618">
      <c r="I2618" s="2" t="n">
        <v>212.688</v>
      </c>
      <c r="J2618" s="2" t="n">
        <v>992.212</v>
      </c>
      <c r="K2618" s="2" t="inlineStr">
        <is>
          <t>VSS</t>
        </is>
      </c>
    </row>
    <row r="2619">
      <c r="I2619" s="2" t="n">
        <v>290.448</v>
      </c>
      <c r="J2619" s="2" t="n">
        <v>992.212</v>
      </c>
      <c r="K2619" s="2" t="inlineStr">
        <is>
          <t>BP_TXDATASBRD[7]</t>
        </is>
      </c>
    </row>
    <row r="2620">
      <c r="I2620" s="2" t="n">
        <v>368.208</v>
      </c>
      <c r="J2620" s="2" t="n">
        <v>992.212</v>
      </c>
      <c r="K2620" s="2" t="inlineStr">
        <is>
          <t>BP_TXDATASB[7]</t>
        </is>
      </c>
    </row>
    <row r="2621">
      <c r="I2621" s="2" t="n">
        <v>445.968</v>
      </c>
      <c r="J2621" s="2" t="n">
        <v>992.212</v>
      </c>
      <c r="K2621" s="2" t="inlineStr">
        <is>
          <t>VCCIO</t>
        </is>
      </c>
    </row>
    <row r="2622">
      <c r="I2622" s="2" t="n">
        <v>523.728</v>
      </c>
      <c r="J2622" s="2" t="n">
        <v>992.212</v>
      </c>
      <c r="K2622" s="2" t="inlineStr">
        <is>
          <t>BP_TXCKSB[7]</t>
        </is>
      </c>
    </row>
    <row r="2623">
      <c r="I2623" s="2" t="n">
        <v>601.4880000000001</v>
      </c>
      <c r="J2623" s="2" t="n">
        <v>992.212</v>
      </c>
      <c r="K2623" s="2" t="inlineStr">
        <is>
          <t>BP_TXCKSBRD[7]</t>
        </is>
      </c>
    </row>
    <row r="2624">
      <c r="I2624" s="2" t="n">
        <v>679.248</v>
      </c>
      <c r="J2624" s="2" t="n">
        <v>992.212</v>
      </c>
      <c r="K2624" s="2" t="inlineStr">
        <is>
          <t>BP_TXDATASBRD[6]</t>
        </is>
      </c>
    </row>
    <row r="2625">
      <c r="I2625" s="2" t="n">
        <v>757.008</v>
      </c>
      <c r="J2625" s="2" t="n">
        <v>992.212</v>
      </c>
      <c r="K2625" s="2" t="inlineStr">
        <is>
          <t>BP_TXDATASB[6]</t>
        </is>
      </c>
    </row>
    <row r="2626">
      <c r="I2626" s="2" t="n">
        <v>834.768</v>
      </c>
      <c r="J2626" s="2" t="n">
        <v>992.212</v>
      </c>
      <c r="K2626" s="2" t="inlineStr">
        <is>
          <t>VCCIO</t>
        </is>
      </c>
    </row>
    <row r="2627">
      <c r="I2627" s="2" t="n">
        <v>912.528</v>
      </c>
      <c r="J2627" s="2" t="n">
        <v>992.212</v>
      </c>
      <c r="K2627" s="2" t="inlineStr">
        <is>
          <t>BP_TXCKSB[6]</t>
        </is>
      </c>
    </row>
    <row r="2628">
      <c r="I2628" s="2" t="n">
        <v>990.288</v>
      </c>
      <c r="J2628" s="2" t="n">
        <v>992.212</v>
      </c>
      <c r="K2628" s="2" t="inlineStr">
        <is>
          <t>BP_TXCKSBRD[6]</t>
        </is>
      </c>
    </row>
    <row r="2629">
      <c r="I2629" s="2" t="n">
        <v>1068.048</v>
      </c>
      <c r="J2629" s="2" t="n">
        <v>992.212</v>
      </c>
      <c r="K2629" s="2" t="inlineStr">
        <is>
          <t>BP_TXDATASBRD[5]</t>
        </is>
      </c>
    </row>
    <row r="2630">
      <c r="I2630" s="2" t="n">
        <v>1145.808</v>
      </c>
      <c r="J2630" s="2" t="n">
        <v>992.212</v>
      </c>
      <c r="K2630" s="2" t="inlineStr">
        <is>
          <t>BP_TXDATASB[5]</t>
        </is>
      </c>
    </row>
    <row r="2631">
      <c r="I2631" s="2" t="n">
        <v>1223.568</v>
      </c>
      <c r="J2631" s="2" t="n">
        <v>992.212</v>
      </c>
      <c r="K2631" s="2" t="inlineStr">
        <is>
          <t>VCCIO</t>
        </is>
      </c>
    </row>
    <row r="2632">
      <c r="I2632" s="2" t="n">
        <v>1301.328</v>
      </c>
      <c r="J2632" s="2" t="n">
        <v>992.212</v>
      </c>
      <c r="K2632" s="2" t="inlineStr">
        <is>
          <t>BP_TXCKSB[5]</t>
        </is>
      </c>
    </row>
    <row r="2633">
      <c r="I2633" s="2" t="n">
        <v>1379.088</v>
      </c>
      <c r="J2633" s="2" t="n">
        <v>992.212</v>
      </c>
      <c r="K2633" s="2" t="inlineStr">
        <is>
          <t>BP_TXCKSBRD[5]</t>
        </is>
      </c>
    </row>
    <row r="2634">
      <c r="I2634" s="2" t="n">
        <v>1456.848</v>
      </c>
      <c r="J2634" s="2" t="n">
        <v>992.212</v>
      </c>
      <c r="K2634" s="2" t="inlineStr">
        <is>
          <t>BP_TXDATASBRD[4]</t>
        </is>
      </c>
    </row>
    <row r="2635">
      <c r="I2635" s="2" t="n">
        <v>1534.608</v>
      </c>
      <c r="J2635" s="2" t="n">
        <v>992.212</v>
      </c>
      <c r="K2635" s="2" t="inlineStr">
        <is>
          <t>BP_TXDATASB[4]</t>
        </is>
      </c>
    </row>
    <row r="2636">
      <c r="I2636" s="2" t="n">
        <v>1612.368</v>
      </c>
      <c r="J2636" s="2" t="n">
        <v>992.212</v>
      </c>
      <c r="K2636" s="2" t="inlineStr">
        <is>
          <t>VCCIO</t>
        </is>
      </c>
    </row>
    <row r="2637">
      <c r="I2637" s="2" t="n">
        <v>1690.128</v>
      </c>
      <c r="J2637" s="2" t="n">
        <v>992.212</v>
      </c>
      <c r="K2637" s="2" t="inlineStr">
        <is>
          <t>BP_TXCKSB[4]</t>
        </is>
      </c>
    </row>
    <row r="2638">
      <c r="I2638" s="2" t="n">
        <v>1767.888</v>
      </c>
      <c r="J2638" s="2" t="n">
        <v>992.212</v>
      </c>
      <c r="K2638" s="2" t="inlineStr">
        <is>
          <t>BP_TXCKSBRD[4]</t>
        </is>
      </c>
    </row>
    <row r="2639">
      <c r="I2639" s="2" t="n">
        <v>1845.648</v>
      </c>
      <c r="J2639" s="2" t="n">
        <v>992.212</v>
      </c>
      <c r="K2639" s="2" t="inlineStr">
        <is>
          <t>BP_TXDATASBRD[3]</t>
        </is>
      </c>
    </row>
    <row r="2640">
      <c r="I2640" s="2" t="n">
        <v>1923.408</v>
      </c>
      <c r="J2640" s="2" t="n">
        <v>992.212</v>
      </c>
      <c r="K2640" s="2" t="inlineStr">
        <is>
          <t>BP_TXDATASB[3]</t>
        </is>
      </c>
    </row>
    <row r="2641">
      <c r="I2641" s="2" t="n">
        <v>2001.168</v>
      </c>
      <c r="J2641" s="2" t="n">
        <v>992.212</v>
      </c>
      <c r="K2641" s="2" t="inlineStr">
        <is>
          <t>VCCIO</t>
        </is>
      </c>
    </row>
    <row r="2642">
      <c r="I2642" s="2" t="n">
        <v>2078.928</v>
      </c>
      <c r="J2642" s="2" t="n">
        <v>992.212</v>
      </c>
      <c r="K2642" s="2" t="inlineStr">
        <is>
          <t>BP_TXCKSB[3]</t>
        </is>
      </c>
    </row>
    <row r="2643">
      <c r="I2643" s="2" t="n">
        <v>2156.688</v>
      </c>
      <c r="J2643" s="2" t="n">
        <v>992.212</v>
      </c>
      <c r="K2643" s="2" t="inlineStr">
        <is>
          <t>BP_TXCKSBRD[3]</t>
        </is>
      </c>
    </row>
    <row r="2644">
      <c r="I2644" s="2" t="n">
        <v>2234.448</v>
      </c>
      <c r="J2644" s="2" t="n">
        <v>992.212</v>
      </c>
      <c r="K2644" s="2" t="inlineStr">
        <is>
          <t>BP_TXDATASBRD[2]</t>
        </is>
      </c>
    </row>
    <row r="2645">
      <c r="I2645" s="2" t="n">
        <v>2312.208</v>
      </c>
      <c r="J2645" s="2" t="n">
        <v>992.212</v>
      </c>
      <c r="K2645" s="2" t="inlineStr">
        <is>
          <t>BP_TXDATASB[2]</t>
        </is>
      </c>
    </row>
    <row r="2646">
      <c r="I2646" s="2" t="n">
        <v>2389.968</v>
      </c>
      <c r="J2646" s="2" t="n">
        <v>992.212</v>
      </c>
      <c r="K2646" s="2" t="inlineStr">
        <is>
          <t>VCCIO</t>
        </is>
      </c>
    </row>
    <row r="2647">
      <c r="I2647" s="2" t="n">
        <v>2467.728</v>
      </c>
      <c r="J2647" s="2" t="n">
        <v>992.212</v>
      </c>
      <c r="K2647" s="2" t="inlineStr">
        <is>
          <t>BP_TXCKSB[2]</t>
        </is>
      </c>
    </row>
    <row r="2648">
      <c r="I2648" s="2" t="n">
        <v>2545.488</v>
      </c>
      <c r="J2648" s="2" t="n">
        <v>992.212</v>
      </c>
      <c r="K2648" s="2" t="inlineStr">
        <is>
          <t>BP_TXCKSBRD[2]</t>
        </is>
      </c>
    </row>
    <row r="2649">
      <c r="I2649" s="2" t="n">
        <v>2623.248</v>
      </c>
      <c r="J2649" s="2" t="n">
        <v>992.212</v>
      </c>
      <c r="K2649" s="2" t="inlineStr">
        <is>
          <t>BP_TXDATASBRD[1]</t>
        </is>
      </c>
    </row>
    <row r="2650">
      <c r="I2650" s="2" t="n">
        <v>2701.008</v>
      </c>
      <c r="J2650" s="2" t="n">
        <v>992.212</v>
      </c>
      <c r="K2650" s="2" t="inlineStr">
        <is>
          <t>BP_TXDATASB[1]</t>
        </is>
      </c>
    </row>
    <row r="2651">
      <c r="I2651" s="2" t="n">
        <v>2778.768</v>
      </c>
      <c r="J2651" s="2" t="n">
        <v>992.212</v>
      </c>
      <c r="K2651" s="2" t="inlineStr">
        <is>
          <t>VCCIO</t>
        </is>
      </c>
    </row>
    <row r="2652">
      <c r="I2652" s="2" t="n">
        <v>2856.528</v>
      </c>
      <c r="J2652" s="2" t="n">
        <v>992.212</v>
      </c>
      <c r="K2652" s="2" t="inlineStr">
        <is>
          <t>BP_TXCKSB[1]</t>
        </is>
      </c>
    </row>
    <row r="2653">
      <c r="I2653" s="2" t="n">
        <v>2934.28800000001</v>
      </c>
      <c r="J2653" s="2" t="n">
        <v>992.212</v>
      </c>
      <c r="K2653" s="2" t="inlineStr">
        <is>
          <t>BP_TXCKSBRD[1]</t>
        </is>
      </c>
    </row>
    <row r="2654">
      <c r="I2654" s="2" t="n">
        <v>3012.04800000001</v>
      </c>
      <c r="J2654" s="2" t="n">
        <v>992.212</v>
      </c>
      <c r="K2654" s="2" t="inlineStr">
        <is>
          <t>BP_TXDATASBRD[0]</t>
        </is>
      </c>
    </row>
    <row r="2655">
      <c r="I2655" s="2" t="n">
        <v>3089.80800000001</v>
      </c>
      <c r="J2655" s="2" t="n">
        <v>992.212</v>
      </c>
      <c r="K2655" s="2" t="inlineStr">
        <is>
          <t>BP_TXDATASB[0]</t>
        </is>
      </c>
    </row>
    <row r="2656">
      <c r="I2656" s="2" t="n">
        <v>3167.56800000001</v>
      </c>
      <c r="J2656" s="2" t="n">
        <v>992.212</v>
      </c>
      <c r="K2656" s="2" t="inlineStr">
        <is>
          <t>VCCIO</t>
        </is>
      </c>
    </row>
    <row r="2657">
      <c r="I2657" s="2" t="n">
        <v>3245.32800000001</v>
      </c>
      <c r="J2657" s="2" t="n">
        <v>992.212</v>
      </c>
      <c r="K2657" s="2" t="inlineStr">
        <is>
          <t>BP_TXCKSB[0]</t>
        </is>
      </c>
    </row>
    <row r="2658">
      <c r="I2658" s="2" t="n">
        <v>3323.08800000001</v>
      </c>
      <c r="J2658" s="2" t="n">
        <v>992.212</v>
      </c>
      <c r="K2658" s="2" t="inlineStr">
        <is>
          <t>BP_TXCKSBRD[0]</t>
        </is>
      </c>
    </row>
    <row r="2659">
      <c r="I2659" s="2" t="n">
        <v>3400.84800000001</v>
      </c>
      <c r="J2659" s="2" t="n">
        <v>992.212</v>
      </c>
      <c r="K2659" s="2" t="inlineStr">
        <is>
          <t>VSS</t>
        </is>
      </c>
    </row>
    <row r="2660">
      <c r="I2660" s="2" t="n">
        <v>3478.60800000001</v>
      </c>
      <c r="J2660" s="2" t="n">
        <v>992.212</v>
      </c>
      <c r="K2660" s="2" t="inlineStr">
        <is>
          <t>VSS</t>
        </is>
      </c>
    </row>
    <row r="2661">
      <c r="I2661" s="2" t="n">
        <v>3556.36800000001</v>
      </c>
      <c r="J2661" s="2" t="n">
        <v>992.212</v>
      </c>
      <c r="K2661" s="2" t="inlineStr">
        <is>
          <t>ESD_TXDATASB</t>
        </is>
      </c>
    </row>
    <row r="2662">
      <c r="I2662" s="2" t="n">
        <v>3634.12800000001</v>
      </c>
      <c r="J2662" s="2" t="n">
        <v>992.212</v>
      </c>
      <c r="K2662" s="2" t="inlineStr">
        <is>
          <t>ESD_VCCIO</t>
        </is>
      </c>
    </row>
    <row r="2663">
      <c r="I2663" s="2" t="n">
        <v>3711.88800000001</v>
      </c>
      <c r="J2663" s="2" t="n">
        <v>992.212</v>
      </c>
      <c r="K2663" s="2" t="inlineStr">
        <is>
          <t>VSS</t>
        </is>
      </c>
    </row>
    <row r="2664">
      <c r="I2664" s="2" t="n">
        <v>3789.64800000001</v>
      </c>
      <c r="J2664" s="2" t="n">
        <v>992.212</v>
      </c>
      <c r="K2664" s="2" t="inlineStr">
        <is>
          <t>VSS</t>
        </is>
      </c>
    </row>
    <row r="2665">
      <c r="I2665" s="2" t="n">
        <v>96.048</v>
      </c>
      <c r="J2665" s="2" t="n">
        <v>969.552</v>
      </c>
      <c r="K2665" s="2" t="inlineStr">
        <is>
          <t>VSS</t>
        </is>
      </c>
    </row>
    <row r="2666">
      <c r="I2666" s="2" t="n">
        <v>173.808</v>
      </c>
      <c r="J2666" s="2" t="n">
        <v>969.552</v>
      </c>
      <c r="K2666" s="2" t="inlineStr">
        <is>
          <t>VSS</t>
        </is>
      </c>
    </row>
    <row r="2667">
      <c r="I2667" s="2" t="n">
        <v>251.568</v>
      </c>
      <c r="J2667" s="2" t="n">
        <v>969.552</v>
      </c>
      <c r="K2667" s="2" t="inlineStr">
        <is>
          <t>VSS</t>
        </is>
      </c>
    </row>
    <row r="2668">
      <c r="I2668" s="2" t="n">
        <v>329.328</v>
      </c>
      <c r="J2668" s="2" t="n">
        <v>969.552</v>
      </c>
      <c r="K2668" s="2" t="inlineStr">
        <is>
          <t>BP_RXDATA[498]</t>
        </is>
      </c>
    </row>
    <row r="2669">
      <c r="I2669" s="2" t="n">
        <v>407.088</v>
      </c>
      <c r="J2669" s="2" t="n">
        <v>969.552</v>
      </c>
      <c r="K2669" s="2" t="inlineStr">
        <is>
          <t>BP_RXDATA[483]</t>
        </is>
      </c>
    </row>
    <row r="2670">
      <c r="I2670" s="2" t="n">
        <v>484.848</v>
      </c>
      <c r="J2670" s="2" t="n">
        <v>969.552</v>
      </c>
      <c r="K2670" s="2" t="inlineStr">
        <is>
          <t>BP_RXDATA[477]</t>
        </is>
      </c>
    </row>
    <row r="2671">
      <c r="I2671" s="2" t="n">
        <v>562.6079999999999</v>
      </c>
      <c r="J2671" s="2" t="n">
        <v>969.552</v>
      </c>
      <c r="K2671" s="2" t="inlineStr">
        <is>
          <t>BP_RXDATA[462]</t>
        </is>
      </c>
    </row>
    <row r="2672">
      <c r="I2672" s="2" t="n">
        <v>640.3680000000001</v>
      </c>
      <c r="J2672" s="2" t="n">
        <v>969.552</v>
      </c>
      <c r="K2672" s="2" t="inlineStr">
        <is>
          <t>BP_RXRD[28]</t>
        </is>
      </c>
    </row>
    <row r="2673">
      <c r="I2673" s="2" t="n">
        <v>718.128</v>
      </c>
      <c r="J2673" s="2" t="n">
        <v>969.552</v>
      </c>
      <c r="K2673" s="2" t="inlineStr">
        <is>
          <t>BP_RXDATA[434]</t>
        </is>
      </c>
    </row>
    <row r="2674">
      <c r="I2674" s="2" t="n">
        <v>795.888</v>
      </c>
      <c r="J2674" s="2" t="n">
        <v>969.552</v>
      </c>
      <c r="K2674" s="2" t="inlineStr">
        <is>
          <t>BP_RXDATA[419]</t>
        </is>
      </c>
    </row>
    <row r="2675">
      <c r="I2675" s="2" t="n">
        <v>873.648</v>
      </c>
      <c r="J2675" s="2" t="n">
        <v>969.552</v>
      </c>
      <c r="K2675" s="2" t="inlineStr">
        <is>
          <t>BP_RXDATA[413]</t>
        </is>
      </c>
    </row>
    <row r="2676">
      <c r="I2676" s="2" t="n">
        <v>951.408</v>
      </c>
      <c r="J2676" s="2" t="n">
        <v>969.552</v>
      </c>
      <c r="K2676" s="2" t="inlineStr">
        <is>
          <t>BP_RXDATA[398]</t>
        </is>
      </c>
    </row>
    <row r="2677">
      <c r="I2677" s="2" t="n">
        <v>1029.168</v>
      </c>
      <c r="J2677" s="2" t="n">
        <v>969.552</v>
      </c>
      <c r="K2677" s="2" t="inlineStr">
        <is>
          <t>BP_RXRD[24]</t>
        </is>
      </c>
    </row>
    <row r="2678">
      <c r="I2678" s="2" t="n">
        <v>1106.928</v>
      </c>
      <c r="J2678" s="2" t="n">
        <v>969.552</v>
      </c>
      <c r="K2678" s="2" t="inlineStr">
        <is>
          <t>BP_RXDATA[370]</t>
        </is>
      </c>
    </row>
    <row r="2679">
      <c r="I2679" s="2" t="n">
        <v>1184.688</v>
      </c>
      <c r="J2679" s="2" t="n">
        <v>969.552</v>
      </c>
      <c r="K2679" s="2" t="inlineStr">
        <is>
          <t>BP_RXDATA[355]</t>
        </is>
      </c>
    </row>
    <row r="2680">
      <c r="I2680" s="2" t="n">
        <v>1262.448</v>
      </c>
      <c r="J2680" s="2" t="n">
        <v>969.552</v>
      </c>
      <c r="K2680" s="2" t="inlineStr">
        <is>
          <t>BP_RXDATA[349]</t>
        </is>
      </c>
    </row>
    <row r="2681">
      <c r="I2681" s="2" t="n">
        <v>1340.208</v>
      </c>
      <c r="J2681" s="2" t="n">
        <v>969.552</v>
      </c>
      <c r="K2681" s="2" t="inlineStr">
        <is>
          <t>BP_RXDATA[334]</t>
        </is>
      </c>
    </row>
    <row r="2682">
      <c r="I2682" s="2" t="n">
        <v>1417.968</v>
      </c>
      <c r="J2682" s="2" t="n">
        <v>969.552</v>
      </c>
      <c r="K2682" s="2" t="inlineStr">
        <is>
          <t>BP_RXRD[20]</t>
        </is>
      </c>
    </row>
    <row r="2683">
      <c r="I2683" s="2" t="n">
        <v>1495.728</v>
      </c>
      <c r="J2683" s="2" t="n">
        <v>969.552</v>
      </c>
      <c r="K2683" s="2" t="inlineStr">
        <is>
          <t>BP_RXDATA[306]</t>
        </is>
      </c>
    </row>
    <row r="2684">
      <c r="I2684" s="2" t="n">
        <v>1573.488</v>
      </c>
      <c r="J2684" s="2" t="n">
        <v>969.552</v>
      </c>
      <c r="K2684" s="2" t="inlineStr">
        <is>
          <t>BP_RXDATA[291]</t>
        </is>
      </c>
    </row>
    <row r="2685">
      <c r="I2685" s="2" t="n">
        <v>1651.248</v>
      </c>
      <c r="J2685" s="2" t="n">
        <v>969.552</v>
      </c>
      <c r="K2685" s="2" t="inlineStr">
        <is>
          <t>BP_RXDATA[285]</t>
        </is>
      </c>
    </row>
    <row r="2686">
      <c r="I2686" s="2" t="n">
        <v>1729.008</v>
      </c>
      <c r="J2686" s="2" t="n">
        <v>969.552</v>
      </c>
      <c r="K2686" s="2" t="inlineStr">
        <is>
          <t>BP_RXDATA[270]</t>
        </is>
      </c>
    </row>
    <row r="2687">
      <c r="I2687" s="2" t="n">
        <v>1806.768</v>
      </c>
      <c r="J2687" s="2" t="n">
        <v>969.552</v>
      </c>
      <c r="K2687" s="2" t="inlineStr">
        <is>
          <t>BP_RXRD[16]</t>
        </is>
      </c>
    </row>
    <row r="2688">
      <c r="I2688" s="2" t="n">
        <v>1884.528</v>
      </c>
      <c r="J2688" s="2" t="n">
        <v>969.552</v>
      </c>
      <c r="K2688" s="2" t="inlineStr">
        <is>
          <t>BP_RXDATA[242]</t>
        </is>
      </c>
    </row>
    <row r="2689">
      <c r="I2689" s="2" t="n">
        <v>1962.288</v>
      </c>
      <c r="J2689" s="2" t="n">
        <v>969.552</v>
      </c>
      <c r="K2689" s="2" t="inlineStr">
        <is>
          <t>BP_RXDATA[227]</t>
        </is>
      </c>
    </row>
    <row r="2690">
      <c r="I2690" s="2" t="n">
        <v>2040.048</v>
      </c>
      <c r="J2690" s="2" t="n">
        <v>969.552</v>
      </c>
      <c r="K2690" s="2" t="inlineStr">
        <is>
          <t>BP_RXDATA[221]</t>
        </is>
      </c>
    </row>
    <row r="2691">
      <c r="I2691" s="2" t="n">
        <v>2117.808</v>
      </c>
      <c r="J2691" s="2" t="n">
        <v>969.552</v>
      </c>
      <c r="K2691" s="2" t="inlineStr">
        <is>
          <t>BP_RXDATA[206]</t>
        </is>
      </c>
    </row>
    <row r="2692">
      <c r="I2692" s="2" t="n">
        <v>2195.568</v>
      </c>
      <c r="J2692" s="2" t="n">
        <v>969.552</v>
      </c>
      <c r="K2692" s="2" t="inlineStr">
        <is>
          <t>BP_RXRD[12]</t>
        </is>
      </c>
    </row>
    <row r="2693">
      <c r="I2693" s="2" t="n">
        <v>2273.328</v>
      </c>
      <c r="J2693" s="2" t="n">
        <v>969.552</v>
      </c>
      <c r="K2693" s="2" t="inlineStr">
        <is>
          <t>BP_RXDATA[178]</t>
        </is>
      </c>
    </row>
    <row r="2694">
      <c r="I2694" s="2" t="n">
        <v>2351.088</v>
      </c>
      <c r="J2694" s="2" t="n">
        <v>969.552</v>
      </c>
      <c r="K2694" s="2" t="inlineStr">
        <is>
          <t>BP_RXDATA[163]</t>
        </is>
      </c>
    </row>
    <row r="2695">
      <c r="I2695" s="2" t="n">
        <v>2428.848</v>
      </c>
      <c r="J2695" s="2" t="n">
        <v>969.552</v>
      </c>
      <c r="K2695" s="2" t="inlineStr">
        <is>
          <t>BP_RXDATA[157]</t>
        </is>
      </c>
    </row>
    <row r="2696">
      <c r="I2696" s="2" t="n">
        <v>2506.608</v>
      </c>
      <c r="J2696" s="2" t="n">
        <v>969.552</v>
      </c>
      <c r="K2696" s="2" t="inlineStr">
        <is>
          <t>BP_RXDATA[142]</t>
        </is>
      </c>
    </row>
    <row r="2697">
      <c r="I2697" s="2" t="n">
        <v>2584.368</v>
      </c>
      <c r="J2697" s="2" t="n">
        <v>969.552</v>
      </c>
      <c r="K2697" s="2" t="inlineStr">
        <is>
          <t>BP_RXRD[8]</t>
        </is>
      </c>
    </row>
    <row r="2698">
      <c r="I2698" s="2" t="n">
        <v>2662.128</v>
      </c>
      <c r="J2698" s="2" t="n">
        <v>969.552</v>
      </c>
      <c r="K2698" s="2" t="inlineStr">
        <is>
          <t>BP_RXDATA[114]</t>
        </is>
      </c>
    </row>
    <row r="2699">
      <c r="I2699" s="2" t="n">
        <v>2739.888</v>
      </c>
      <c r="J2699" s="2" t="n">
        <v>969.552</v>
      </c>
      <c r="K2699" s="2" t="inlineStr">
        <is>
          <t>BP_RXDATA[99]</t>
        </is>
      </c>
    </row>
    <row r="2700">
      <c r="I2700" s="2" t="n">
        <v>2817.648</v>
      </c>
      <c r="J2700" s="2" t="n">
        <v>969.552</v>
      </c>
      <c r="K2700" s="2" t="inlineStr">
        <is>
          <t>BP_RXDATA[93]</t>
        </is>
      </c>
    </row>
    <row r="2701">
      <c r="I2701" s="2" t="n">
        <v>2895.408</v>
      </c>
      <c r="J2701" s="2" t="n">
        <v>969.552</v>
      </c>
      <c r="K2701" s="2" t="inlineStr">
        <is>
          <t>BP_RXDATA[78]</t>
        </is>
      </c>
    </row>
    <row r="2702">
      <c r="I2702" s="2" t="n">
        <v>2973.16800000001</v>
      </c>
      <c r="J2702" s="2" t="n">
        <v>969.552</v>
      </c>
      <c r="K2702" s="2" t="inlineStr">
        <is>
          <t>BP_RXRD[4]</t>
        </is>
      </c>
    </row>
    <row r="2703">
      <c r="I2703" s="2" t="n">
        <v>3050.92800000001</v>
      </c>
      <c r="J2703" s="2" t="n">
        <v>969.552</v>
      </c>
      <c r="K2703" s="2" t="inlineStr">
        <is>
          <t>BP_RXDATA[50]</t>
        </is>
      </c>
    </row>
    <row r="2704">
      <c r="I2704" s="2" t="n">
        <v>3128.68800000001</v>
      </c>
      <c r="J2704" s="2" t="n">
        <v>969.552</v>
      </c>
      <c r="K2704" s="2" t="inlineStr">
        <is>
          <t>BP_RXDATA[35]</t>
        </is>
      </c>
    </row>
    <row r="2705">
      <c r="I2705" s="2" t="n">
        <v>3206.44800000001</v>
      </c>
      <c r="J2705" s="2" t="n">
        <v>969.552</v>
      </c>
      <c r="K2705" s="2" t="inlineStr">
        <is>
          <t>BP_RXDATA[29]</t>
        </is>
      </c>
    </row>
    <row r="2706">
      <c r="I2706" s="2" t="n">
        <v>3284.20800000001</v>
      </c>
      <c r="J2706" s="2" t="n">
        <v>969.552</v>
      </c>
      <c r="K2706" s="2" t="inlineStr">
        <is>
          <t>BP_RXDATA[14]</t>
        </is>
      </c>
    </row>
    <row r="2707">
      <c r="I2707" s="2" t="n">
        <v>3361.96800000001</v>
      </c>
      <c r="J2707" s="2" t="n">
        <v>969.552</v>
      </c>
      <c r="K2707" s="2" t="inlineStr">
        <is>
          <t>BP_RXRD[0]</t>
        </is>
      </c>
    </row>
    <row r="2708">
      <c r="I2708" s="2" t="n">
        <v>3439.72800000001</v>
      </c>
      <c r="J2708" s="2" t="n">
        <v>969.552</v>
      </c>
      <c r="K2708" s="2" t="inlineStr">
        <is>
          <t>VSS</t>
        </is>
      </c>
    </row>
    <row r="2709">
      <c r="I2709" s="2" t="n">
        <v>3517.48800000001</v>
      </c>
      <c r="J2709" s="2" t="n">
        <v>969.552</v>
      </c>
      <c r="K2709" s="2" t="inlineStr">
        <is>
          <t>VSS</t>
        </is>
      </c>
    </row>
    <row r="2710">
      <c r="I2710" s="2" t="n">
        <v>3595.24800000001</v>
      </c>
      <c r="J2710" s="2" t="n">
        <v>969.552</v>
      </c>
      <c r="K2710" s="2" t="inlineStr">
        <is>
          <t>VSS</t>
        </is>
      </c>
    </row>
    <row r="2711">
      <c r="I2711" s="2" t="n">
        <v>3673.00800000001</v>
      </c>
      <c r="J2711" s="2" t="n">
        <v>969.552</v>
      </c>
      <c r="K2711" s="2" t="inlineStr">
        <is>
          <t>VSS</t>
        </is>
      </c>
    </row>
    <row r="2712">
      <c r="I2712" s="2" t="n">
        <v>3750.76800000001</v>
      </c>
      <c r="J2712" s="2" t="n">
        <v>969.552</v>
      </c>
      <c r="K2712" s="2" t="inlineStr">
        <is>
          <t>VSS</t>
        </is>
      </c>
    </row>
    <row r="2713">
      <c r="I2713" s="2" t="n">
        <v>3828.52800000001</v>
      </c>
      <c r="J2713" s="2" t="n">
        <v>969.552</v>
      </c>
      <c r="K2713" s="2" t="inlineStr">
        <is>
          <t>VSS</t>
        </is>
      </c>
    </row>
    <row r="2714">
      <c r="I2714" s="2" t="n">
        <v>134.928</v>
      </c>
      <c r="J2714" s="2" t="n">
        <v>946.8920000000001</v>
      </c>
      <c r="K2714" s="2" t="inlineStr">
        <is>
          <t>VSS</t>
        </is>
      </c>
    </row>
    <row r="2715">
      <c r="I2715" s="2" t="n">
        <v>212.688</v>
      </c>
      <c r="J2715" s="2" t="n">
        <v>946.8920000000001</v>
      </c>
      <c r="K2715" s="2" t="inlineStr">
        <is>
          <t>VSS</t>
        </is>
      </c>
    </row>
    <row r="2716">
      <c r="I2716" s="2" t="n">
        <v>290.448</v>
      </c>
      <c r="J2716" s="2" t="n">
        <v>946.8920000000001</v>
      </c>
      <c r="K2716" s="2" t="inlineStr">
        <is>
          <t>BP_RXRD[31]</t>
        </is>
      </c>
    </row>
    <row r="2717">
      <c r="I2717" s="2" t="n">
        <v>368.208</v>
      </c>
      <c r="J2717" s="2" t="n">
        <v>946.8920000000001</v>
      </c>
      <c r="K2717" s="2" t="inlineStr">
        <is>
          <t>BP_RXDATA[497]</t>
        </is>
      </c>
    </row>
    <row r="2718">
      <c r="I2718" s="2" t="n">
        <v>445.968</v>
      </c>
      <c r="J2718" s="2" t="n">
        <v>946.8920000000001</v>
      </c>
      <c r="K2718" s="2" t="inlineStr">
        <is>
          <t>BP_RXDATA[482]</t>
        </is>
      </c>
    </row>
    <row r="2719">
      <c r="I2719" s="2" t="n">
        <v>523.728</v>
      </c>
      <c r="J2719" s="2" t="n">
        <v>946.8920000000001</v>
      </c>
      <c r="K2719" s="2" t="inlineStr">
        <is>
          <t>BP_RXDATA[476]</t>
        </is>
      </c>
    </row>
    <row r="2720">
      <c r="I2720" s="2" t="n">
        <v>601.4880000000001</v>
      </c>
      <c r="J2720" s="2" t="n">
        <v>946.8920000000001</v>
      </c>
      <c r="K2720" s="2" t="inlineStr">
        <is>
          <t>BP_RXDATA[461]</t>
        </is>
      </c>
    </row>
    <row r="2721">
      <c r="I2721" s="2" t="n">
        <v>679.248</v>
      </c>
      <c r="J2721" s="2" t="n">
        <v>946.8920000000001</v>
      </c>
      <c r="K2721" s="2" t="inlineStr">
        <is>
          <t>BP_RXRD[27]</t>
        </is>
      </c>
    </row>
    <row r="2722">
      <c r="I2722" s="2" t="n">
        <v>757.008</v>
      </c>
      <c r="J2722" s="2" t="n">
        <v>946.8920000000001</v>
      </c>
      <c r="K2722" s="2" t="inlineStr">
        <is>
          <t>BP_RXDATA[433]</t>
        </is>
      </c>
    </row>
    <row r="2723">
      <c r="I2723" s="2" t="n">
        <v>834.768</v>
      </c>
      <c r="J2723" s="2" t="n">
        <v>946.8920000000001</v>
      </c>
      <c r="K2723" s="2" t="inlineStr">
        <is>
          <t>BP_RXDATA[418]</t>
        </is>
      </c>
    </row>
    <row r="2724">
      <c r="I2724" s="2" t="n">
        <v>912.528</v>
      </c>
      <c r="J2724" s="2" t="n">
        <v>946.8920000000001</v>
      </c>
      <c r="K2724" s="2" t="inlineStr">
        <is>
          <t>BP_RXDATA[412]</t>
        </is>
      </c>
    </row>
    <row r="2725">
      <c r="I2725" s="2" t="n">
        <v>990.288</v>
      </c>
      <c r="J2725" s="2" t="n">
        <v>946.8920000000001</v>
      </c>
      <c r="K2725" s="2" t="inlineStr">
        <is>
          <t>BP_RXDATA[397]</t>
        </is>
      </c>
    </row>
    <row r="2726">
      <c r="I2726" s="2" t="n">
        <v>1068.048</v>
      </c>
      <c r="J2726" s="2" t="n">
        <v>946.8920000000001</v>
      </c>
      <c r="K2726" s="2" t="inlineStr">
        <is>
          <t>BP_RXRD[23]</t>
        </is>
      </c>
    </row>
    <row r="2727">
      <c r="I2727" s="2" t="n">
        <v>1145.808</v>
      </c>
      <c r="J2727" s="2" t="n">
        <v>946.8920000000001</v>
      </c>
      <c r="K2727" s="2" t="inlineStr">
        <is>
          <t>BP_RXDATA[369]</t>
        </is>
      </c>
    </row>
    <row r="2728">
      <c r="I2728" s="2" t="n">
        <v>1223.568</v>
      </c>
      <c r="J2728" s="2" t="n">
        <v>946.8920000000001</v>
      </c>
      <c r="K2728" s="2" t="inlineStr">
        <is>
          <t>BP_RXDATA[354]</t>
        </is>
      </c>
    </row>
    <row r="2729">
      <c r="I2729" s="2" t="n">
        <v>1301.328</v>
      </c>
      <c r="J2729" s="2" t="n">
        <v>946.8920000000001</v>
      </c>
      <c r="K2729" s="2" t="inlineStr">
        <is>
          <t>BP_RXDATA[348]</t>
        </is>
      </c>
    </row>
    <row r="2730">
      <c r="I2730" s="2" t="n">
        <v>1379.088</v>
      </c>
      <c r="J2730" s="2" t="n">
        <v>946.8920000000001</v>
      </c>
      <c r="K2730" s="2" t="inlineStr">
        <is>
          <t>BP_RXDATA[333]</t>
        </is>
      </c>
    </row>
    <row r="2731">
      <c r="I2731" s="2" t="n">
        <v>1456.848</v>
      </c>
      <c r="J2731" s="2" t="n">
        <v>946.8920000000001</v>
      </c>
      <c r="K2731" s="2" t="inlineStr">
        <is>
          <t>BP_RXRD[19]</t>
        </is>
      </c>
    </row>
    <row r="2732">
      <c r="I2732" s="2" t="n">
        <v>1534.608</v>
      </c>
      <c r="J2732" s="2" t="n">
        <v>946.8920000000001</v>
      </c>
      <c r="K2732" s="2" t="inlineStr">
        <is>
          <t>BP_RXDATA[305]</t>
        </is>
      </c>
    </row>
    <row r="2733">
      <c r="I2733" s="2" t="n">
        <v>1612.368</v>
      </c>
      <c r="J2733" s="2" t="n">
        <v>946.8920000000001</v>
      </c>
      <c r="K2733" s="2" t="inlineStr">
        <is>
          <t>BP_RXDATA[290]</t>
        </is>
      </c>
    </row>
    <row r="2734">
      <c r="I2734" s="2" t="n">
        <v>1690.128</v>
      </c>
      <c r="J2734" s="2" t="n">
        <v>946.8920000000001</v>
      </c>
      <c r="K2734" s="2" t="inlineStr">
        <is>
          <t>BP_RXDATA[284]</t>
        </is>
      </c>
    </row>
    <row r="2735">
      <c r="I2735" s="2" t="n">
        <v>1767.888</v>
      </c>
      <c r="J2735" s="2" t="n">
        <v>946.8920000000001</v>
      </c>
      <c r="K2735" s="2" t="inlineStr">
        <is>
          <t>BP_RXDATA[269]</t>
        </is>
      </c>
    </row>
    <row r="2736">
      <c r="I2736" s="2" t="n">
        <v>1845.648</v>
      </c>
      <c r="J2736" s="2" t="n">
        <v>946.8920000000001</v>
      </c>
      <c r="K2736" s="2" t="inlineStr">
        <is>
          <t>BP_RXRD[15]</t>
        </is>
      </c>
    </row>
    <row r="2737">
      <c r="I2737" s="2" t="n">
        <v>1923.408</v>
      </c>
      <c r="J2737" s="2" t="n">
        <v>946.8920000000001</v>
      </c>
      <c r="K2737" s="2" t="inlineStr">
        <is>
          <t>BP_RXDATA[241]</t>
        </is>
      </c>
    </row>
    <row r="2738">
      <c r="I2738" s="2" t="n">
        <v>2001.168</v>
      </c>
      <c r="J2738" s="2" t="n">
        <v>946.8920000000001</v>
      </c>
      <c r="K2738" s="2" t="inlineStr">
        <is>
          <t>BP_RXDATA[226]</t>
        </is>
      </c>
    </row>
    <row r="2739">
      <c r="I2739" s="2" t="n">
        <v>2078.928</v>
      </c>
      <c r="J2739" s="2" t="n">
        <v>946.8920000000001</v>
      </c>
      <c r="K2739" s="2" t="inlineStr">
        <is>
          <t>BP_RXDATA[220]</t>
        </is>
      </c>
    </row>
    <row r="2740">
      <c r="I2740" s="2" t="n">
        <v>2156.688</v>
      </c>
      <c r="J2740" s="2" t="n">
        <v>946.8920000000001</v>
      </c>
      <c r="K2740" s="2" t="inlineStr">
        <is>
          <t>BP_RXDATA[205]</t>
        </is>
      </c>
    </row>
    <row r="2741">
      <c r="I2741" s="2" t="n">
        <v>2234.448</v>
      </c>
      <c r="J2741" s="2" t="n">
        <v>946.8920000000001</v>
      </c>
      <c r="K2741" s="2" t="inlineStr">
        <is>
          <t>BP_RXRD[11]</t>
        </is>
      </c>
    </row>
    <row r="2742">
      <c r="I2742" s="2" t="n">
        <v>2312.208</v>
      </c>
      <c r="J2742" s="2" t="n">
        <v>946.8920000000001</v>
      </c>
      <c r="K2742" s="2" t="inlineStr">
        <is>
          <t>BP_RXDATA[177]</t>
        </is>
      </c>
    </row>
    <row r="2743">
      <c r="I2743" s="2" t="n">
        <v>2389.968</v>
      </c>
      <c r="J2743" s="2" t="n">
        <v>946.8920000000001</v>
      </c>
      <c r="K2743" s="2" t="inlineStr">
        <is>
          <t>BP_RXDATA[162]</t>
        </is>
      </c>
    </row>
    <row r="2744">
      <c r="I2744" s="2" t="n">
        <v>2467.728</v>
      </c>
      <c r="J2744" s="2" t="n">
        <v>946.8920000000001</v>
      </c>
      <c r="K2744" s="2" t="inlineStr">
        <is>
          <t>BP_RXDATA[156]</t>
        </is>
      </c>
    </row>
    <row r="2745">
      <c r="I2745" s="2" t="n">
        <v>2545.488</v>
      </c>
      <c r="J2745" s="2" t="n">
        <v>946.8920000000001</v>
      </c>
      <c r="K2745" s="2" t="inlineStr">
        <is>
          <t>BP_RXDATA[141]</t>
        </is>
      </c>
    </row>
    <row r="2746">
      <c r="I2746" s="2" t="n">
        <v>2623.248</v>
      </c>
      <c r="J2746" s="2" t="n">
        <v>946.8920000000001</v>
      </c>
      <c r="K2746" s="2" t="inlineStr">
        <is>
          <t>BP_RXRD[7]</t>
        </is>
      </c>
    </row>
    <row r="2747">
      <c r="I2747" s="2" t="n">
        <v>2701.008</v>
      </c>
      <c r="J2747" s="2" t="n">
        <v>946.8920000000001</v>
      </c>
      <c r="K2747" s="2" t="inlineStr">
        <is>
          <t>BP_RXDATA[113]</t>
        </is>
      </c>
    </row>
    <row r="2748">
      <c r="I2748" s="2" t="n">
        <v>2778.768</v>
      </c>
      <c r="J2748" s="2" t="n">
        <v>946.8920000000001</v>
      </c>
      <c r="K2748" s="2" t="inlineStr">
        <is>
          <t>BP_RXDATA[98]</t>
        </is>
      </c>
    </row>
    <row r="2749">
      <c r="I2749" s="2" t="n">
        <v>2856.528</v>
      </c>
      <c r="J2749" s="2" t="n">
        <v>946.8920000000001</v>
      </c>
      <c r="K2749" s="2" t="inlineStr">
        <is>
          <t>BP_RXDATA[92]</t>
        </is>
      </c>
    </row>
    <row r="2750">
      <c r="I2750" s="2" t="n">
        <v>2934.28800000001</v>
      </c>
      <c r="J2750" s="2" t="n">
        <v>946.8920000000001</v>
      </c>
      <c r="K2750" s="2" t="inlineStr">
        <is>
          <t>BP_RXDATA[77]</t>
        </is>
      </c>
    </row>
    <row r="2751">
      <c r="I2751" s="2" t="n">
        <v>3012.04800000001</v>
      </c>
      <c r="J2751" s="2" t="n">
        <v>946.8920000000001</v>
      </c>
      <c r="K2751" s="2" t="inlineStr">
        <is>
          <t>BP_RXRD[3]</t>
        </is>
      </c>
    </row>
    <row r="2752">
      <c r="I2752" s="2" t="n">
        <v>3089.80800000001</v>
      </c>
      <c r="J2752" s="2" t="n">
        <v>946.8920000000001</v>
      </c>
      <c r="K2752" s="2" t="inlineStr">
        <is>
          <t>BP_RXDATA[49]</t>
        </is>
      </c>
    </row>
    <row r="2753">
      <c r="I2753" s="2" t="n">
        <v>3167.56800000001</v>
      </c>
      <c r="J2753" s="2" t="n">
        <v>946.8920000000001</v>
      </c>
      <c r="K2753" s="2" t="inlineStr">
        <is>
          <t>BP_RXDATA[34]</t>
        </is>
      </c>
    </row>
    <row r="2754">
      <c r="I2754" s="2" t="n">
        <v>3245.32800000001</v>
      </c>
      <c r="J2754" s="2" t="n">
        <v>946.8920000000001</v>
      </c>
      <c r="K2754" s="2" t="inlineStr">
        <is>
          <t>BP_RXDATA[28]</t>
        </is>
      </c>
    </row>
    <row r="2755">
      <c r="I2755" s="2" t="n">
        <v>3323.08800000001</v>
      </c>
      <c r="J2755" s="2" t="n">
        <v>946.8920000000001</v>
      </c>
      <c r="K2755" s="2" t="inlineStr">
        <is>
          <t>BP_RXDATA[13]</t>
        </is>
      </c>
    </row>
    <row r="2756">
      <c r="I2756" s="2" t="n">
        <v>3400.84800000001</v>
      </c>
      <c r="J2756" s="2" t="n">
        <v>946.8920000000001</v>
      </c>
      <c r="K2756" s="2" t="inlineStr">
        <is>
          <t>VSS</t>
        </is>
      </c>
    </row>
    <row r="2757">
      <c r="I2757" s="2" t="n">
        <v>3478.60800000001</v>
      </c>
      <c r="J2757" s="2" t="n">
        <v>946.8920000000001</v>
      </c>
      <c r="K2757" s="2" t="inlineStr">
        <is>
          <t>VSS</t>
        </is>
      </c>
    </row>
    <row r="2758">
      <c r="I2758" s="2" t="n">
        <v>3556.36800000001</v>
      </c>
      <c r="J2758" s="2" t="n">
        <v>946.8920000000001</v>
      </c>
      <c r="K2758" s="2" t="inlineStr">
        <is>
          <t>VSS</t>
        </is>
      </c>
    </row>
    <row r="2759">
      <c r="I2759" s="2" t="n">
        <v>3634.12800000001</v>
      </c>
      <c r="J2759" s="2" t="n">
        <v>946.8920000000001</v>
      </c>
      <c r="K2759" s="2" t="inlineStr">
        <is>
          <t>VSS</t>
        </is>
      </c>
    </row>
    <row r="2760">
      <c r="I2760" s="2" t="n">
        <v>3711.88800000001</v>
      </c>
      <c r="J2760" s="2" t="n">
        <v>946.8920000000001</v>
      </c>
      <c r="K2760" s="2" t="inlineStr">
        <is>
          <t>VSS</t>
        </is>
      </c>
    </row>
    <row r="2761">
      <c r="I2761" s="2" t="n">
        <v>3789.64800000001</v>
      </c>
      <c r="J2761" s="2" t="n">
        <v>946.8920000000001</v>
      </c>
      <c r="K2761" s="2" t="inlineStr">
        <is>
          <t>VSS</t>
        </is>
      </c>
    </row>
    <row r="2762">
      <c r="I2762" s="2" t="n">
        <v>96.048</v>
      </c>
      <c r="J2762" s="2" t="n">
        <v>924.232</v>
      </c>
      <c r="K2762" s="2" t="inlineStr">
        <is>
          <t>VSS</t>
        </is>
      </c>
    </row>
    <row r="2763">
      <c r="I2763" s="2" t="n">
        <v>173.808</v>
      </c>
      <c r="J2763" s="2" t="n">
        <v>924.232</v>
      </c>
      <c r="K2763" s="2" t="inlineStr">
        <is>
          <t>VSS</t>
        </is>
      </c>
    </row>
    <row r="2764">
      <c r="I2764" s="2" t="n">
        <v>251.568</v>
      </c>
      <c r="J2764" s="2" t="n">
        <v>924.232</v>
      </c>
      <c r="K2764" s="2" t="inlineStr">
        <is>
          <t>VSS</t>
        </is>
      </c>
    </row>
    <row r="2765">
      <c r="I2765" s="2" t="n">
        <v>329.328</v>
      </c>
      <c r="J2765" s="2" t="n">
        <v>924.232</v>
      </c>
      <c r="K2765" s="2" t="inlineStr">
        <is>
          <t>BP_RXDATA[499]</t>
        </is>
      </c>
    </row>
    <row r="2766">
      <c r="I2766" s="2" t="n">
        <v>407.088</v>
      </c>
      <c r="J2766" s="2" t="n">
        <v>924.232</v>
      </c>
      <c r="K2766" s="2" t="inlineStr">
        <is>
          <t>BP_RXDATA[484]</t>
        </is>
      </c>
    </row>
    <row r="2767">
      <c r="I2767" s="2" t="n">
        <v>484.848</v>
      </c>
      <c r="J2767" s="2" t="n">
        <v>924.232</v>
      </c>
      <c r="K2767" s="2" t="inlineStr">
        <is>
          <t>BP_RXDATA[478]</t>
        </is>
      </c>
    </row>
    <row r="2768">
      <c r="I2768" s="2" t="n">
        <v>562.6079999999999</v>
      </c>
      <c r="J2768" s="2" t="n">
        <v>924.232</v>
      </c>
      <c r="K2768" s="2" t="inlineStr">
        <is>
          <t>BP_RXDATA[463]</t>
        </is>
      </c>
    </row>
    <row r="2769">
      <c r="I2769" s="2" t="n">
        <v>640.3680000000001</v>
      </c>
      <c r="J2769" s="2" t="n">
        <v>924.232</v>
      </c>
      <c r="K2769" s="2" t="inlineStr">
        <is>
          <t>VSS</t>
        </is>
      </c>
    </row>
    <row r="2770">
      <c r="I2770" s="2" t="n">
        <v>718.128</v>
      </c>
      <c r="J2770" s="2" t="n">
        <v>924.232</v>
      </c>
      <c r="K2770" s="2" t="inlineStr">
        <is>
          <t>BP_RXDATA[435]</t>
        </is>
      </c>
    </row>
    <row r="2771">
      <c r="I2771" s="2" t="n">
        <v>795.888</v>
      </c>
      <c r="J2771" s="2" t="n">
        <v>924.232</v>
      </c>
      <c r="K2771" s="2" t="inlineStr">
        <is>
          <t>BP_RXDATA[420]</t>
        </is>
      </c>
    </row>
    <row r="2772">
      <c r="I2772" s="2" t="n">
        <v>873.648</v>
      </c>
      <c r="J2772" s="2" t="n">
        <v>924.232</v>
      </c>
      <c r="K2772" s="2" t="inlineStr">
        <is>
          <t>BP_RXDATA[414]</t>
        </is>
      </c>
    </row>
    <row r="2773">
      <c r="I2773" s="2" t="n">
        <v>951.408</v>
      </c>
      <c r="J2773" s="2" t="n">
        <v>924.232</v>
      </c>
      <c r="K2773" s="2" t="inlineStr">
        <is>
          <t>BP_RXDATA[399]</t>
        </is>
      </c>
    </row>
    <row r="2774">
      <c r="I2774" s="2" t="n">
        <v>1029.168</v>
      </c>
      <c r="J2774" s="2" t="n">
        <v>924.232</v>
      </c>
      <c r="K2774" s="2" t="inlineStr">
        <is>
          <t>VSS</t>
        </is>
      </c>
    </row>
    <row r="2775">
      <c r="I2775" s="2" t="n">
        <v>1106.928</v>
      </c>
      <c r="J2775" s="2" t="n">
        <v>924.232</v>
      </c>
      <c r="K2775" s="2" t="inlineStr">
        <is>
          <t>BP_RXDATA[371]</t>
        </is>
      </c>
    </row>
    <row r="2776">
      <c r="I2776" s="2" t="n">
        <v>1184.688</v>
      </c>
      <c r="J2776" s="2" t="n">
        <v>924.232</v>
      </c>
      <c r="K2776" s="2" t="inlineStr">
        <is>
          <t>BP_RXDATA[356]</t>
        </is>
      </c>
    </row>
    <row r="2777">
      <c r="I2777" s="2" t="n">
        <v>1262.448</v>
      </c>
      <c r="J2777" s="2" t="n">
        <v>924.232</v>
      </c>
      <c r="K2777" s="2" t="inlineStr">
        <is>
          <t>BP_RXDATA[350]</t>
        </is>
      </c>
    </row>
    <row r="2778">
      <c r="I2778" s="2" t="n">
        <v>1340.208</v>
      </c>
      <c r="J2778" s="2" t="n">
        <v>924.232</v>
      </c>
      <c r="K2778" s="2" t="inlineStr">
        <is>
          <t>BP_RXDATA[335]</t>
        </is>
      </c>
    </row>
    <row r="2779">
      <c r="I2779" s="2" t="n">
        <v>1417.968</v>
      </c>
      <c r="J2779" s="2" t="n">
        <v>924.232</v>
      </c>
      <c r="K2779" s="2" t="inlineStr">
        <is>
          <t>VSS</t>
        </is>
      </c>
    </row>
    <row r="2780">
      <c r="I2780" s="2" t="n">
        <v>1495.728</v>
      </c>
      <c r="J2780" s="2" t="n">
        <v>924.232</v>
      </c>
      <c r="K2780" s="2" t="inlineStr">
        <is>
          <t>BP_RXDATA[307]</t>
        </is>
      </c>
    </row>
    <row r="2781">
      <c r="I2781" s="2" t="n">
        <v>1573.488</v>
      </c>
      <c r="J2781" s="2" t="n">
        <v>924.232</v>
      </c>
      <c r="K2781" s="2" t="inlineStr">
        <is>
          <t>BP_RXDATA[292]</t>
        </is>
      </c>
    </row>
    <row r="2782">
      <c r="I2782" s="2" t="n">
        <v>1651.248</v>
      </c>
      <c r="J2782" s="2" t="n">
        <v>924.232</v>
      </c>
      <c r="K2782" s="2" t="inlineStr">
        <is>
          <t>BP_RXDATA[286]</t>
        </is>
      </c>
    </row>
    <row r="2783">
      <c r="I2783" s="2" t="n">
        <v>1729.008</v>
      </c>
      <c r="J2783" s="2" t="n">
        <v>924.232</v>
      </c>
      <c r="K2783" s="2" t="inlineStr">
        <is>
          <t>BP_RXDATA[271]</t>
        </is>
      </c>
    </row>
    <row r="2784">
      <c r="I2784" s="2" t="n">
        <v>1806.768</v>
      </c>
      <c r="J2784" s="2" t="n">
        <v>924.232</v>
      </c>
      <c r="K2784" s="2" t="inlineStr">
        <is>
          <t>VSS</t>
        </is>
      </c>
    </row>
    <row r="2785">
      <c r="I2785" s="2" t="n">
        <v>1884.528</v>
      </c>
      <c r="J2785" s="2" t="n">
        <v>924.232</v>
      </c>
      <c r="K2785" s="2" t="inlineStr">
        <is>
          <t>BP_RXDATA[243]</t>
        </is>
      </c>
    </row>
    <row r="2786">
      <c r="I2786" s="2" t="n">
        <v>1962.288</v>
      </c>
      <c r="J2786" s="2" t="n">
        <v>924.232</v>
      </c>
      <c r="K2786" s="2" t="inlineStr">
        <is>
          <t>BP_RXDATA[228]</t>
        </is>
      </c>
    </row>
    <row r="2787">
      <c r="I2787" s="2" t="n">
        <v>2040.048</v>
      </c>
      <c r="J2787" s="2" t="n">
        <v>924.232</v>
      </c>
      <c r="K2787" s="2" t="inlineStr">
        <is>
          <t>BP_RXDATA[222]</t>
        </is>
      </c>
    </row>
    <row r="2788">
      <c r="I2788" s="2" t="n">
        <v>2117.808</v>
      </c>
      <c r="J2788" s="2" t="n">
        <v>924.232</v>
      </c>
      <c r="K2788" s="2" t="inlineStr">
        <is>
          <t>BP_RXDATA[207]</t>
        </is>
      </c>
    </row>
    <row r="2789">
      <c r="I2789" s="2" t="n">
        <v>2195.568</v>
      </c>
      <c r="J2789" s="2" t="n">
        <v>924.232</v>
      </c>
      <c r="K2789" s="2" t="inlineStr">
        <is>
          <t>VSS</t>
        </is>
      </c>
    </row>
    <row r="2790">
      <c r="I2790" s="2" t="n">
        <v>2273.328</v>
      </c>
      <c r="J2790" s="2" t="n">
        <v>924.232</v>
      </c>
      <c r="K2790" s="2" t="inlineStr">
        <is>
          <t>BP_RXDATA[179]</t>
        </is>
      </c>
    </row>
    <row r="2791">
      <c r="I2791" s="2" t="n">
        <v>2351.088</v>
      </c>
      <c r="J2791" s="2" t="n">
        <v>924.232</v>
      </c>
      <c r="K2791" s="2" t="inlineStr">
        <is>
          <t>BP_RXDATA[164]</t>
        </is>
      </c>
    </row>
    <row r="2792">
      <c r="I2792" s="2" t="n">
        <v>2428.848</v>
      </c>
      <c r="J2792" s="2" t="n">
        <v>924.232</v>
      </c>
      <c r="K2792" s="2" t="inlineStr">
        <is>
          <t>BP_RXDATA[158]</t>
        </is>
      </c>
    </row>
    <row r="2793">
      <c r="I2793" s="2" t="n">
        <v>2506.608</v>
      </c>
      <c r="J2793" s="2" t="n">
        <v>924.232</v>
      </c>
      <c r="K2793" s="2" t="inlineStr">
        <is>
          <t>BP_RXDATA[143]</t>
        </is>
      </c>
    </row>
    <row r="2794">
      <c r="I2794" s="2" t="n">
        <v>2584.368</v>
      </c>
      <c r="J2794" s="2" t="n">
        <v>924.232</v>
      </c>
      <c r="K2794" s="2" t="inlineStr">
        <is>
          <t>VSS</t>
        </is>
      </c>
    </row>
    <row r="2795">
      <c r="I2795" s="2" t="n">
        <v>2662.128</v>
      </c>
      <c r="J2795" s="2" t="n">
        <v>924.232</v>
      </c>
      <c r="K2795" s="2" t="inlineStr">
        <is>
          <t>BP_RXDATA[115]</t>
        </is>
      </c>
    </row>
    <row r="2796">
      <c r="I2796" s="2" t="n">
        <v>2739.888</v>
      </c>
      <c r="J2796" s="2" t="n">
        <v>924.232</v>
      </c>
      <c r="K2796" s="2" t="inlineStr">
        <is>
          <t>BP_RXDATA[100]</t>
        </is>
      </c>
    </row>
    <row r="2797">
      <c r="I2797" s="2" t="n">
        <v>2817.648</v>
      </c>
      <c r="J2797" s="2" t="n">
        <v>924.232</v>
      </c>
      <c r="K2797" s="2" t="inlineStr">
        <is>
          <t>BP_RXDATA[94]</t>
        </is>
      </c>
    </row>
    <row r="2798">
      <c r="I2798" s="2" t="n">
        <v>2895.408</v>
      </c>
      <c r="J2798" s="2" t="n">
        <v>924.232</v>
      </c>
      <c r="K2798" s="2" t="inlineStr">
        <is>
          <t>BP_RXDATA[79]</t>
        </is>
      </c>
    </row>
    <row r="2799">
      <c r="I2799" s="2" t="n">
        <v>2973.16800000001</v>
      </c>
      <c r="J2799" s="2" t="n">
        <v>924.232</v>
      </c>
      <c r="K2799" s="2" t="inlineStr">
        <is>
          <t>VSS</t>
        </is>
      </c>
    </row>
    <row r="2800">
      <c r="I2800" s="2" t="n">
        <v>3050.92800000001</v>
      </c>
      <c r="J2800" s="2" t="n">
        <v>924.232</v>
      </c>
      <c r="K2800" s="2" t="inlineStr">
        <is>
          <t>BP_RXDATA[51]</t>
        </is>
      </c>
    </row>
    <row r="2801">
      <c r="I2801" s="2" t="n">
        <v>3128.68800000001</v>
      </c>
      <c r="J2801" s="2" t="n">
        <v>924.232</v>
      </c>
      <c r="K2801" s="2" t="inlineStr">
        <is>
          <t>BP_RXDATA[36]</t>
        </is>
      </c>
    </row>
    <row r="2802">
      <c r="I2802" s="2" t="n">
        <v>3206.44800000001</v>
      </c>
      <c r="J2802" s="2" t="n">
        <v>924.232</v>
      </c>
      <c r="K2802" s="2" t="inlineStr">
        <is>
          <t>BP_RXDATA[30]</t>
        </is>
      </c>
    </row>
    <row r="2803">
      <c r="I2803" s="2" t="n">
        <v>3284.20800000001</v>
      </c>
      <c r="J2803" s="2" t="n">
        <v>924.232</v>
      </c>
      <c r="K2803" s="2" t="inlineStr">
        <is>
          <t>BP_RXDATA[15]</t>
        </is>
      </c>
    </row>
    <row r="2804">
      <c r="I2804" s="2" t="n">
        <v>3361.96800000001</v>
      </c>
      <c r="J2804" s="2" t="n">
        <v>924.232</v>
      </c>
      <c r="K2804" s="2" t="inlineStr">
        <is>
          <t>VSS</t>
        </is>
      </c>
    </row>
    <row r="2805">
      <c r="I2805" s="2" t="n">
        <v>3439.72800000001</v>
      </c>
      <c r="J2805" s="2" t="n">
        <v>924.232</v>
      </c>
      <c r="K2805" s="2" t="inlineStr">
        <is>
          <t>VSS</t>
        </is>
      </c>
    </row>
    <row r="2806">
      <c r="I2806" s="2" t="n">
        <v>3517.48800000001</v>
      </c>
      <c r="J2806" s="2" t="n">
        <v>924.232</v>
      </c>
      <c r="K2806" s="2" t="inlineStr">
        <is>
          <t>VSS</t>
        </is>
      </c>
    </row>
    <row r="2807">
      <c r="I2807" s="2" t="n">
        <v>3595.24800000001</v>
      </c>
      <c r="J2807" s="2" t="n">
        <v>924.232</v>
      </c>
      <c r="K2807" s="2" t="inlineStr">
        <is>
          <t>ESD_RX_36</t>
        </is>
      </c>
    </row>
    <row r="2808">
      <c r="I2808" s="2" t="n">
        <v>3673.00800000001</v>
      </c>
      <c r="J2808" s="2" t="n">
        <v>924.232</v>
      </c>
      <c r="K2808" s="2" t="inlineStr">
        <is>
          <t>VSS</t>
        </is>
      </c>
    </row>
    <row r="2809">
      <c r="I2809" s="2" t="n">
        <v>3750.76800000001</v>
      </c>
      <c r="J2809" s="2" t="n">
        <v>924.232</v>
      </c>
      <c r="K2809" s="2" t="inlineStr">
        <is>
          <t>VSS</t>
        </is>
      </c>
    </row>
    <row r="2810">
      <c r="I2810" s="2" t="n">
        <v>3828.52800000001</v>
      </c>
      <c r="J2810" s="2" t="n">
        <v>924.232</v>
      </c>
      <c r="K2810" s="2" t="inlineStr">
        <is>
          <t>VSS</t>
        </is>
      </c>
    </row>
    <row r="2811">
      <c r="I2811" s="2" t="n">
        <v>134.928</v>
      </c>
      <c r="J2811" s="2" t="n">
        <v>901.572</v>
      </c>
      <c r="K2811" s="2" t="inlineStr">
        <is>
          <t>VSS</t>
        </is>
      </c>
    </row>
    <row r="2812">
      <c r="I2812" s="2" t="n">
        <v>212.688</v>
      </c>
      <c r="J2812" s="2" t="n">
        <v>901.572</v>
      </c>
      <c r="K2812" s="2" t="inlineStr">
        <is>
          <t>VSS</t>
        </is>
      </c>
    </row>
    <row r="2813">
      <c r="I2813" s="2" t="n">
        <v>290.448</v>
      </c>
      <c r="J2813" s="2" t="n">
        <v>901.572</v>
      </c>
      <c r="K2813" s="2" t="inlineStr">
        <is>
          <t>BP_RXDATA[511]</t>
        </is>
      </c>
    </row>
    <row r="2814">
      <c r="I2814" s="2" t="n">
        <v>368.208</v>
      </c>
      <c r="J2814" s="2" t="n">
        <v>901.572</v>
      </c>
      <c r="K2814" s="2" t="inlineStr">
        <is>
          <t>VCCIO</t>
        </is>
      </c>
    </row>
    <row r="2815">
      <c r="I2815" s="2" t="n">
        <v>445.968</v>
      </c>
      <c r="J2815" s="2" t="n">
        <v>901.572</v>
      </c>
      <c r="K2815" s="2" t="inlineStr">
        <is>
          <t>BP_RXDATA[481]</t>
        </is>
      </c>
    </row>
    <row r="2816">
      <c r="I2816" s="2" t="n">
        <v>523.728</v>
      </c>
      <c r="J2816" s="2" t="n">
        <v>901.572</v>
      </c>
      <c r="K2816" s="2" t="inlineStr">
        <is>
          <t>VCCIO</t>
        </is>
      </c>
    </row>
    <row r="2817">
      <c r="I2817" s="2" t="n">
        <v>601.4880000000001</v>
      </c>
      <c r="J2817" s="2" t="n">
        <v>901.572</v>
      </c>
      <c r="K2817" s="2" t="inlineStr">
        <is>
          <t>BP_RXDATA[460]</t>
        </is>
      </c>
    </row>
    <row r="2818">
      <c r="I2818" s="2" t="n">
        <v>679.248</v>
      </c>
      <c r="J2818" s="2" t="n">
        <v>901.572</v>
      </c>
      <c r="K2818" s="2" t="inlineStr">
        <is>
          <t>BP_RXDATA[447]</t>
        </is>
      </c>
    </row>
    <row r="2819">
      <c r="I2819" s="2" t="n">
        <v>757.008</v>
      </c>
      <c r="J2819" s="2" t="n">
        <v>901.572</v>
      </c>
      <c r="K2819" s="2" t="inlineStr">
        <is>
          <t>VCCIO</t>
        </is>
      </c>
    </row>
    <row r="2820">
      <c r="I2820" s="2" t="n">
        <v>834.768</v>
      </c>
      <c r="J2820" s="2" t="n">
        <v>901.572</v>
      </c>
      <c r="K2820" s="2" t="inlineStr">
        <is>
          <t>BP_RXDATA[417]</t>
        </is>
      </c>
    </row>
    <row r="2821">
      <c r="I2821" s="2" t="n">
        <v>912.528</v>
      </c>
      <c r="J2821" s="2" t="n">
        <v>901.572</v>
      </c>
      <c r="K2821" s="2" t="inlineStr">
        <is>
          <t>VCCIO</t>
        </is>
      </c>
    </row>
    <row r="2822">
      <c r="I2822" s="2" t="n">
        <v>990.288</v>
      </c>
      <c r="J2822" s="2" t="n">
        <v>901.572</v>
      </c>
      <c r="K2822" s="2" t="inlineStr">
        <is>
          <t>BP_RXDATA[396]</t>
        </is>
      </c>
    </row>
    <row r="2823">
      <c r="I2823" s="2" t="n">
        <v>1068.048</v>
      </c>
      <c r="J2823" s="2" t="n">
        <v>901.572</v>
      </c>
      <c r="K2823" s="2" t="inlineStr">
        <is>
          <t>BP_RXDATA[383]</t>
        </is>
      </c>
    </row>
    <row r="2824">
      <c r="I2824" s="2" t="n">
        <v>1145.808</v>
      </c>
      <c r="J2824" s="2" t="n">
        <v>901.572</v>
      </c>
      <c r="K2824" s="2" t="inlineStr">
        <is>
          <t>VCCIO</t>
        </is>
      </c>
    </row>
    <row r="2825">
      <c r="I2825" s="2" t="n">
        <v>1223.568</v>
      </c>
      <c r="J2825" s="2" t="n">
        <v>901.572</v>
      </c>
      <c r="K2825" s="2" t="inlineStr">
        <is>
          <t>BP_RXDATA[353]</t>
        </is>
      </c>
    </row>
    <row r="2826">
      <c r="I2826" s="2" t="n">
        <v>1301.328</v>
      </c>
      <c r="J2826" s="2" t="n">
        <v>901.572</v>
      </c>
      <c r="K2826" s="2" t="inlineStr">
        <is>
          <t>VCCIO</t>
        </is>
      </c>
    </row>
    <row r="2827">
      <c r="I2827" s="2" t="n">
        <v>1379.088</v>
      </c>
      <c r="J2827" s="2" t="n">
        <v>901.572</v>
      </c>
      <c r="K2827" s="2" t="inlineStr">
        <is>
          <t>BP_RXDATA[332]</t>
        </is>
      </c>
    </row>
    <row r="2828">
      <c r="I2828" s="2" t="n">
        <v>1456.848</v>
      </c>
      <c r="J2828" s="2" t="n">
        <v>901.572</v>
      </c>
      <c r="K2828" s="2" t="inlineStr">
        <is>
          <t>BP_RXDATA[319]</t>
        </is>
      </c>
    </row>
    <row r="2829">
      <c r="I2829" s="2" t="n">
        <v>1534.608</v>
      </c>
      <c r="J2829" s="2" t="n">
        <v>901.572</v>
      </c>
      <c r="K2829" s="2" t="inlineStr">
        <is>
          <t>VCCIO</t>
        </is>
      </c>
    </row>
    <row r="2830">
      <c r="I2830" s="2" t="n">
        <v>1612.368</v>
      </c>
      <c r="J2830" s="2" t="n">
        <v>901.572</v>
      </c>
      <c r="K2830" s="2" t="inlineStr">
        <is>
          <t>BP_RXDATA[289]</t>
        </is>
      </c>
    </row>
    <row r="2831">
      <c r="I2831" s="2" t="n">
        <v>1690.128</v>
      </c>
      <c r="J2831" s="2" t="n">
        <v>901.572</v>
      </c>
      <c r="K2831" s="2" t="inlineStr">
        <is>
          <t>VCCIO</t>
        </is>
      </c>
    </row>
    <row r="2832">
      <c r="I2832" s="2" t="n">
        <v>1767.888</v>
      </c>
      <c r="J2832" s="2" t="n">
        <v>901.572</v>
      </c>
      <c r="K2832" s="2" t="inlineStr">
        <is>
          <t>BP_RXDATA[268]</t>
        </is>
      </c>
    </row>
    <row r="2833">
      <c r="I2833" s="2" t="n">
        <v>1845.648</v>
      </c>
      <c r="J2833" s="2" t="n">
        <v>901.572</v>
      </c>
      <c r="K2833" s="2" t="inlineStr">
        <is>
          <t>BP_RXDATA[255]</t>
        </is>
      </c>
    </row>
    <row r="2834">
      <c r="I2834" s="2" t="n">
        <v>1923.408</v>
      </c>
      <c r="J2834" s="2" t="n">
        <v>901.572</v>
      </c>
      <c r="K2834" s="2" t="inlineStr">
        <is>
          <t>VCCIO</t>
        </is>
      </c>
    </row>
    <row r="2835">
      <c r="I2835" s="2" t="n">
        <v>2001.168</v>
      </c>
      <c r="J2835" s="2" t="n">
        <v>901.572</v>
      </c>
      <c r="K2835" s="2" t="inlineStr">
        <is>
          <t>BP_RXDATA[225]</t>
        </is>
      </c>
    </row>
    <row r="2836">
      <c r="I2836" s="2" t="n">
        <v>2078.928</v>
      </c>
      <c r="J2836" s="2" t="n">
        <v>901.572</v>
      </c>
      <c r="K2836" s="2" t="inlineStr">
        <is>
          <t>VCCIO</t>
        </is>
      </c>
    </row>
    <row r="2837">
      <c r="I2837" s="2" t="n">
        <v>2156.688</v>
      </c>
      <c r="J2837" s="2" t="n">
        <v>901.572</v>
      </c>
      <c r="K2837" s="2" t="inlineStr">
        <is>
          <t>BP_RXDATA[204]</t>
        </is>
      </c>
    </row>
    <row r="2838">
      <c r="I2838" s="2" t="n">
        <v>2234.448</v>
      </c>
      <c r="J2838" s="2" t="n">
        <v>901.572</v>
      </c>
      <c r="K2838" s="2" t="inlineStr">
        <is>
          <t>BP_RXDATA[191]</t>
        </is>
      </c>
    </row>
    <row r="2839">
      <c r="I2839" s="2" t="n">
        <v>2312.208</v>
      </c>
      <c r="J2839" s="2" t="n">
        <v>901.572</v>
      </c>
      <c r="K2839" s="2" t="inlineStr">
        <is>
          <t>VCCIO</t>
        </is>
      </c>
    </row>
    <row r="2840">
      <c r="I2840" s="2" t="n">
        <v>2389.968</v>
      </c>
      <c r="J2840" s="2" t="n">
        <v>901.572</v>
      </c>
      <c r="K2840" s="2" t="inlineStr">
        <is>
          <t>BP_RXDATA[161]</t>
        </is>
      </c>
    </row>
    <row r="2841">
      <c r="I2841" s="2" t="n">
        <v>2467.728</v>
      </c>
      <c r="J2841" s="2" t="n">
        <v>901.572</v>
      </c>
      <c r="K2841" s="2" t="inlineStr">
        <is>
          <t>VCCIO</t>
        </is>
      </c>
    </row>
    <row r="2842">
      <c r="I2842" s="2" t="n">
        <v>2545.488</v>
      </c>
      <c r="J2842" s="2" t="n">
        <v>901.572</v>
      </c>
      <c r="K2842" s="2" t="inlineStr">
        <is>
          <t>BP_RXDATA[140]</t>
        </is>
      </c>
    </row>
    <row r="2843">
      <c r="I2843" s="2" t="n">
        <v>2623.248</v>
      </c>
      <c r="J2843" s="2" t="n">
        <v>901.572</v>
      </c>
      <c r="K2843" s="2" t="inlineStr">
        <is>
          <t>BP_RXDATA[127]</t>
        </is>
      </c>
    </row>
    <row r="2844">
      <c r="I2844" s="2" t="n">
        <v>2701.008</v>
      </c>
      <c r="J2844" s="2" t="n">
        <v>901.572</v>
      </c>
      <c r="K2844" s="2" t="inlineStr">
        <is>
          <t>VCCIO</t>
        </is>
      </c>
    </row>
    <row r="2845">
      <c r="I2845" s="2" t="n">
        <v>2778.768</v>
      </c>
      <c r="J2845" s="2" t="n">
        <v>901.572</v>
      </c>
      <c r="K2845" s="2" t="inlineStr">
        <is>
          <t>BP_RXDATA[97]</t>
        </is>
      </c>
    </row>
    <row r="2846">
      <c r="I2846" s="2" t="n">
        <v>2856.528</v>
      </c>
      <c r="J2846" s="2" t="n">
        <v>901.572</v>
      </c>
      <c r="K2846" s="2" t="inlineStr">
        <is>
          <t>VCCIO</t>
        </is>
      </c>
    </row>
    <row r="2847">
      <c r="I2847" s="2" t="n">
        <v>2934.28800000001</v>
      </c>
      <c r="J2847" s="2" t="n">
        <v>901.572</v>
      </c>
      <c r="K2847" s="2" t="inlineStr">
        <is>
          <t>BP_RXDATA[76]</t>
        </is>
      </c>
    </row>
    <row r="2848">
      <c r="I2848" s="2" t="n">
        <v>3012.04800000001</v>
      </c>
      <c r="J2848" s="2" t="n">
        <v>901.572</v>
      </c>
      <c r="K2848" s="2" t="inlineStr">
        <is>
          <t>BP_RXDATA[63]</t>
        </is>
      </c>
    </row>
    <row r="2849">
      <c r="I2849" s="2" t="n">
        <v>3089.80800000001</v>
      </c>
      <c r="J2849" s="2" t="n">
        <v>901.572</v>
      </c>
      <c r="K2849" s="2" t="inlineStr">
        <is>
          <t>VCCIO</t>
        </is>
      </c>
    </row>
    <row r="2850">
      <c r="I2850" s="2" t="n">
        <v>3167.56800000001</v>
      </c>
      <c r="J2850" s="2" t="n">
        <v>901.572</v>
      </c>
      <c r="K2850" s="2" t="inlineStr">
        <is>
          <t>BP_RXDATA[33]</t>
        </is>
      </c>
    </row>
    <row r="2851">
      <c r="I2851" s="2" t="n">
        <v>3245.32800000001</v>
      </c>
      <c r="J2851" s="2" t="n">
        <v>901.572</v>
      </c>
      <c r="K2851" s="2" t="inlineStr">
        <is>
          <t>VCCIO</t>
        </is>
      </c>
    </row>
    <row r="2852">
      <c r="I2852" s="2" t="n">
        <v>3323.08800000001</v>
      </c>
      <c r="J2852" s="2" t="n">
        <v>901.572</v>
      </c>
      <c r="K2852" s="2" t="inlineStr">
        <is>
          <t>BP_RXDATA[12]</t>
        </is>
      </c>
    </row>
    <row r="2853">
      <c r="I2853" s="2" t="n">
        <v>3400.84800000001</v>
      </c>
      <c r="J2853" s="2" t="n">
        <v>901.572</v>
      </c>
      <c r="K2853" s="2" t="inlineStr">
        <is>
          <t>VSS</t>
        </is>
      </c>
    </row>
    <row r="2854">
      <c r="I2854" s="2" t="n">
        <v>3478.60800000001</v>
      </c>
      <c r="J2854" s="2" t="n">
        <v>901.572</v>
      </c>
      <c r="K2854" s="2" t="inlineStr">
        <is>
          <t>VSS</t>
        </is>
      </c>
    </row>
    <row r="2855">
      <c r="I2855" s="2" t="n">
        <v>3556.36800000001</v>
      </c>
      <c r="J2855" s="2" t="n">
        <v>901.572</v>
      </c>
      <c r="K2855" s="2" t="inlineStr">
        <is>
          <t>ESD_VCCIO</t>
        </is>
      </c>
    </row>
    <row r="2856">
      <c r="I2856" s="2" t="n">
        <v>3634.12800000001</v>
      </c>
      <c r="J2856" s="2" t="n">
        <v>901.572</v>
      </c>
      <c r="K2856" s="2" t="inlineStr">
        <is>
          <t>VSS</t>
        </is>
      </c>
    </row>
    <row r="2857">
      <c r="I2857" s="2" t="n">
        <v>3711.88800000001</v>
      </c>
      <c r="J2857" s="2" t="n">
        <v>901.572</v>
      </c>
      <c r="K2857" s="2" t="inlineStr">
        <is>
          <t>ESD_VCCIO</t>
        </is>
      </c>
    </row>
    <row r="2858">
      <c r="I2858" s="2" t="n">
        <v>3789.64800000001</v>
      </c>
      <c r="J2858" s="2" t="n">
        <v>901.572</v>
      </c>
      <c r="K2858" s="2" t="inlineStr">
        <is>
          <t>VSS</t>
        </is>
      </c>
    </row>
    <row r="2859">
      <c r="I2859" s="2" t="n">
        <v>96.048</v>
      </c>
      <c r="J2859" s="2" t="n">
        <v>878.912</v>
      </c>
      <c r="K2859" s="2" t="inlineStr">
        <is>
          <t>VSS</t>
        </is>
      </c>
    </row>
    <row r="2860">
      <c r="I2860" s="2" t="n">
        <v>173.808</v>
      </c>
      <c r="J2860" s="2" t="n">
        <v>878.912</v>
      </c>
      <c r="K2860" s="2" t="inlineStr">
        <is>
          <t>VSS</t>
        </is>
      </c>
    </row>
    <row r="2861">
      <c r="I2861" s="2" t="n">
        <v>251.568</v>
      </c>
      <c r="J2861" s="2" t="n">
        <v>878.912</v>
      </c>
      <c r="K2861" s="2" t="inlineStr">
        <is>
          <t>VSS</t>
        </is>
      </c>
    </row>
    <row r="2862">
      <c r="I2862" s="2" t="n">
        <v>329.328</v>
      </c>
      <c r="J2862" s="2" t="n">
        <v>878.912</v>
      </c>
      <c r="K2862" s="2" t="inlineStr">
        <is>
          <t>BP_RXDATA[500]</t>
        </is>
      </c>
    </row>
    <row r="2863">
      <c r="I2863" s="2" t="n">
        <v>407.088</v>
      </c>
      <c r="J2863" s="2" t="n">
        <v>878.912</v>
      </c>
      <c r="K2863" s="2" t="inlineStr">
        <is>
          <t>VSS</t>
        </is>
      </c>
    </row>
    <row r="2864">
      <c r="I2864" s="2" t="n">
        <v>484.848</v>
      </c>
      <c r="J2864" s="2" t="n">
        <v>878.912</v>
      </c>
      <c r="K2864" s="2" t="inlineStr">
        <is>
          <t>BP_RXDATA[479]</t>
        </is>
      </c>
    </row>
    <row r="2865">
      <c r="I2865" s="2" t="n">
        <v>562.6079999999999</v>
      </c>
      <c r="J2865" s="2" t="n">
        <v>878.912</v>
      </c>
      <c r="K2865" s="2" t="inlineStr">
        <is>
          <t>VSS</t>
        </is>
      </c>
    </row>
    <row r="2866">
      <c r="I2866" s="2" t="n">
        <v>640.3680000000001</v>
      </c>
      <c r="J2866" s="2" t="n">
        <v>878.912</v>
      </c>
      <c r="K2866" s="2" t="inlineStr">
        <is>
          <t>BP_RXDATA[448]</t>
        </is>
      </c>
    </row>
    <row r="2867">
      <c r="I2867" s="2" t="n">
        <v>718.128</v>
      </c>
      <c r="J2867" s="2" t="n">
        <v>878.912</v>
      </c>
      <c r="K2867" s="2" t="inlineStr">
        <is>
          <t>BP_RXDATA[436]</t>
        </is>
      </c>
    </row>
    <row r="2868">
      <c r="I2868" s="2" t="n">
        <v>795.888</v>
      </c>
      <c r="J2868" s="2" t="n">
        <v>878.912</v>
      </c>
      <c r="K2868" s="2" t="inlineStr">
        <is>
          <t>VSS</t>
        </is>
      </c>
    </row>
    <row r="2869">
      <c r="I2869" s="2" t="n">
        <v>873.648</v>
      </c>
      <c r="J2869" s="2" t="n">
        <v>878.912</v>
      </c>
      <c r="K2869" s="2" t="inlineStr">
        <is>
          <t>BP_RXDATA[415]</t>
        </is>
      </c>
    </row>
    <row r="2870">
      <c r="I2870" s="2" t="n">
        <v>951.408</v>
      </c>
      <c r="J2870" s="2" t="n">
        <v>878.912</v>
      </c>
      <c r="K2870" s="2" t="inlineStr">
        <is>
          <t>VSS</t>
        </is>
      </c>
    </row>
    <row r="2871">
      <c r="I2871" s="2" t="n">
        <v>1029.168</v>
      </c>
      <c r="J2871" s="2" t="n">
        <v>878.912</v>
      </c>
      <c r="K2871" s="2" t="inlineStr">
        <is>
          <t>BP_RXDATA[384]</t>
        </is>
      </c>
    </row>
    <row r="2872">
      <c r="I2872" s="2" t="n">
        <v>1106.928</v>
      </c>
      <c r="J2872" s="2" t="n">
        <v>878.912</v>
      </c>
      <c r="K2872" s="2" t="inlineStr">
        <is>
          <t>BP_RXDATA[372]</t>
        </is>
      </c>
    </row>
    <row r="2873">
      <c r="I2873" s="2" t="n">
        <v>1184.688</v>
      </c>
      <c r="J2873" s="2" t="n">
        <v>878.912</v>
      </c>
      <c r="K2873" s="2" t="inlineStr">
        <is>
          <t>VSS</t>
        </is>
      </c>
    </row>
    <row r="2874">
      <c r="I2874" s="2" t="n">
        <v>1262.448</v>
      </c>
      <c r="J2874" s="2" t="n">
        <v>878.912</v>
      </c>
      <c r="K2874" s="2" t="inlineStr">
        <is>
          <t>BP_RXDATA[351]</t>
        </is>
      </c>
    </row>
    <row r="2875">
      <c r="I2875" s="2" t="n">
        <v>1340.208</v>
      </c>
      <c r="J2875" s="2" t="n">
        <v>878.912</v>
      </c>
      <c r="K2875" s="2" t="inlineStr">
        <is>
          <t>VSS</t>
        </is>
      </c>
    </row>
    <row r="2876">
      <c r="I2876" s="2" t="n">
        <v>1417.968</v>
      </c>
      <c r="J2876" s="2" t="n">
        <v>878.912</v>
      </c>
      <c r="K2876" s="2" t="inlineStr">
        <is>
          <t>BP_RXDATA[320]</t>
        </is>
      </c>
    </row>
    <row r="2877">
      <c r="I2877" s="2" t="n">
        <v>1495.728</v>
      </c>
      <c r="J2877" s="2" t="n">
        <v>878.912</v>
      </c>
      <c r="K2877" s="2" t="inlineStr">
        <is>
          <t>BP_RXDATA[308]</t>
        </is>
      </c>
    </row>
    <row r="2878">
      <c r="I2878" s="2" t="n">
        <v>1573.488</v>
      </c>
      <c r="J2878" s="2" t="n">
        <v>878.912</v>
      </c>
      <c r="K2878" s="2" t="inlineStr">
        <is>
          <t>VSS</t>
        </is>
      </c>
    </row>
    <row r="2879">
      <c r="I2879" s="2" t="n">
        <v>1651.248</v>
      </c>
      <c r="J2879" s="2" t="n">
        <v>878.912</v>
      </c>
      <c r="K2879" s="2" t="inlineStr">
        <is>
          <t>BP_RXDATA[287]</t>
        </is>
      </c>
    </row>
    <row r="2880">
      <c r="I2880" s="2" t="n">
        <v>1729.008</v>
      </c>
      <c r="J2880" s="2" t="n">
        <v>878.912</v>
      </c>
      <c r="K2880" s="2" t="inlineStr">
        <is>
          <t>VSS</t>
        </is>
      </c>
    </row>
    <row r="2881">
      <c r="I2881" s="2" t="n">
        <v>1806.768</v>
      </c>
      <c r="J2881" s="2" t="n">
        <v>878.912</v>
      </c>
      <c r="K2881" s="2" t="inlineStr">
        <is>
          <t>BP_RXDATA[256]</t>
        </is>
      </c>
    </row>
    <row r="2882">
      <c r="I2882" s="2" t="n">
        <v>1884.528</v>
      </c>
      <c r="J2882" s="2" t="n">
        <v>878.912</v>
      </c>
      <c r="K2882" s="2" t="inlineStr">
        <is>
          <t>BP_RXDATA[244]</t>
        </is>
      </c>
    </row>
    <row r="2883">
      <c r="I2883" s="2" t="n">
        <v>1962.288</v>
      </c>
      <c r="J2883" s="2" t="n">
        <v>878.912</v>
      </c>
      <c r="K2883" s="2" t="inlineStr">
        <is>
          <t>VSS</t>
        </is>
      </c>
    </row>
    <row r="2884">
      <c r="I2884" s="2" t="n">
        <v>2040.048</v>
      </c>
      <c r="J2884" s="2" t="n">
        <v>878.912</v>
      </c>
      <c r="K2884" s="2" t="inlineStr">
        <is>
          <t>BP_RXDATA[223]</t>
        </is>
      </c>
    </row>
    <row r="2885">
      <c r="I2885" s="2" t="n">
        <v>2117.808</v>
      </c>
      <c r="J2885" s="2" t="n">
        <v>878.912</v>
      </c>
      <c r="K2885" s="2" t="inlineStr">
        <is>
          <t>VSS</t>
        </is>
      </c>
    </row>
    <row r="2886">
      <c r="I2886" s="2" t="n">
        <v>2195.568</v>
      </c>
      <c r="J2886" s="2" t="n">
        <v>878.912</v>
      </c>
      <c r="K2886" s="2" t="inlineStr">
        <is>
          <t>BP_RXDATA[192]</t>
        </is>
      </c>
    </row>
    <row r="2887">
      <c r="I2887" s="2" t="n">
        <v>2273.328</v>
      </c>
      <c r="J2887" s="2" t="n">
        <v>878.912</v>
      </c>
      <c r="K2887" s="2" t="inlineStr">
        <is>
          <t>BP_RXDATA[180]</t>
        </is>
      </c>
    </row>
    <row r="2888">
      <c r="I2888" s="2" t="n">
        <v>2351.088</v>
      </c>
      <c r="J2888" s="2" t="n">
        <v>878.912</v>
      </c>
      <c r="K2888" s="2" t="inlineStr">
        <is>
          <t>VSS</t>
        </is>
      </c>
    </row>
    <row r="2889">
      <c r="I2889" s="2" t="n">
        <v>2428.848</v>
      </c>
      <c r="J2889" s="2" t="n">
        <v>878.912</v>
      </c>
      <c r="K2889" s="2" t="inlineStr">
        <is>
          <t>BP_RXDATA[159]</t>
        </is>
      </c>
    </row>
    <row r="2890">
      <c r="I2890" s="2" t="n">
        <v>2506.608</v>
      </c>
      <c r="J2890" s="2" t="n">
        <v>878.912</v>
      </c>
      <c r="K2890" s="2" t="inlineStr">
        <is>
          <t>VSS</t>
        </is>
      </c>
    </row>
    <row r="2891">
      <c r="I2891" s="2" t="n">
        <v>2584.368</v>
      </c>
      <c r="J2891" s="2" t="n">
        <v>878.912</v>
      </c>
      <c r="K2891" s="2" t="inlineStr">
        <is>
          <t>BP_RXDATA[128]</t>
        </is>
      </c>
    </row>
    <row r="2892">
      <c r="I2892" s="2" t="n">
        <v>2662.128</v>
      </c>
      <c r="J2892" s="2" t="n">
        <v>878.912</v>
      </c>
      <c r="K2892" s="2" t="inlineStr">
        <is>
          <t>BP_RXDATA[116]</t>
        </is>
      </c>
    </row>
    <row r="2893">
      <c r="I2893" s="2" t="n">
        <v>2739.888</v>
      </c>
      <c r="J2893" s="2" t="n">
        <v>878.912</v>
      </c>
      <c r="K2893" s="2" t="inlineStr">
        <is>
          <t>VSS</t>
        </is>
      </c>
    </row>
    <row r="2894">
      <c r="I2894" s="2" t="n">
        <v>2817.648</v>
      </c>
      <c r="J2894" s="2" t="n">
        <v>878.912</v>
      </c>
      <c r="K2894" s="2" t="inlineStr">
        <is>
          <t>BP_RXDATA[95]</t>
        </is>
      </c>
    </row>
    <row r="2895">
      <c r="I2895" s="2" t="n">
        <v>2895.408</v>
      </c>
      <c r="J2895" s="2" t="n">
        <v>878.912</v>
      </c>
      <c r="K2895" s="2" t="inlineStr">
        <is>
          <t>VSS</t>
        </is>
      </c>
    </row>
    <row r="2896">
      <c r="I2896" s="2" t="n">
        <v>2973.16800000001</v>
      </c>
      <c r="J2896" s="2" t="n">
        <v>878.912</v>
      </c>
      <c r="K2896" s="2" t="inlineStr">
        <is>
          <t>BP_RXDATA[64]</t>
        </is>
      </c>
    </row>
    <row r="2897">
      <c r="I2897" s="2" t="n">
        <v>3050.92800000001</v>
      </c>
      <c r="J2897" s="2" t="n">
        <v>878.912</v>
      </c>
      <c r="K2897" s="2" t="inlineStr">
        <is>
          <t>BP_RXDATA[52]</t>
        </is>
      </c>
    </row>
    <row r="2898">
      <c r="I2898" s="2" t="n">
        <v>3128.68800000001</v>
      </c>
      <c r="J2898" s="2" t="n">
        <v>878.912</v>
      </c>
      <c r="K2898" s="2" t="inlineStr">
        <is>
          <t>VSS</t>
        </is>
      </c>
    </row>
    <row r="2899">
      <c r="I2899" s="2" t="n">
        <v>3206.44800000001</v>
      </c>
      <c r="J2899" s="2" t="n">
        <v>878.912</v>
      </c>
      <c r="K2899" s="2" t="inlineStr">
        <is>
          <t>BP_RXDATA[31]</t>
        </is>
      </c>
    </row>
    <row r="2900">
      <c r="I2900" s="2" t="n">
        <v>3284.20800000001</v>
      </c>
      <c r="J2900" s="2" t="n">
        <v>878.912</v>
      </c>
      <c r="K2900" s="2" t="inlineStr">
        <is>
          <t>VSS</t>
        </is>
      </c>
    </row>
    <row r="2901">
      <c r="I2901" s="2" t="n">
        <v>3361.96800000001</v>
      </c>
      <c r="J2901" s="2" t="n">
        <v>878.912</v>
      </c>
      <c r="K2901" s="2" t="inlineStr">
        <is>
          <t>BP_RXDATA[0]</t>
        </is>
      </c>
    </row>
    <row r="2902">
      <c r="I2902" s="2" t="n">
        <v>3439.72800000001</v>
      </c>
      <c r="J2902" s="2" t="n">
        <v>878.912</v>
      </c>
      <c r="K2902" s="2" t="inlineStr">
        <is>
          <t>VSS</t>
        </is>
      </c>
    </row>
    <row r="2903">
      <c r="I2903" s="2" t="n">
        <v>3517.48800000001</v>
      </c>
      <c r="J2903" s="2" t="n">
        <v>878.912</v>
      </c>
      <c r="K2903" s="2" t="inlineStr">
        <is>
          <t>VSS</t>
        </is>
      </c>
    </row>
    <row r="2904">
      <c r="I2904" s="2" t="n">
        <v>3595.24800000001</v>
      </c>
      <c r="J2904" s="2" t="n">
        <v>878.912</v>
      </c>
      <c r="K2904" s="2" t="inlineStr">
        <is>
          <t>VSS</t>
        </is>
      </c>
    </row>
    <row r="2905">
      <c r="I2905" s="2" t="n">
        <v>3673.00800000001</v>
      </c>
      <c r="J2905" s="2" t="n">
        <v>878.912</v>
      </c>
      <c r="K2905" s="2" t="inlineStr">
        <is>
          <t>VSS</t>
        </is>
      </c>
    </row>
    <row r="2906">
      <c r="I2906" s="2" t="n">
        <v>3750.76800000001</v>
      </c>
      <c r="J2906" s="2" t="n">
        <v>878.912</v>
      </c>
      <c r="K2906" s="2" t="inlineStr">
        <is>
          <t>VSS</t>
        </is>
      </c>
    </row>
    <row r="2907">
      <c r="I2907" s="2" t="n">
        <v>3828.52800000001</v>
      </c>
      <c r="J2907" s="2" t="n">
        <v>878.912</v>
      </c>
      <c r="K2907" s="2" t="inlineStr">
        <is>
          <t>VSS</t>
        </is>
      </c>
    </row>
    <row r="2908">
      <c r="I2908" s="2" t="n">
        <v>134.928</v>
      </c>
      <c r="J2908" s="2" t="n">
        <v>856.252</v>
      </c>
      <c r="K2908" s="2" t="inlineStr">
        <is>
          <t>VSS</t>
        </is>
      </c>
    </row>
    <row r="2909">
      <c r="I2909" s="2" t="n">
        <v>212.688</v>
      </c>
      <c r="J2909" s="2" t="n">
        <v>856.252</v>
      </c>
      <c r="K2909" s="2" t="inlineStr">
        <is>
          <t>VDD</t>
        </is>
      </c>
    </row>
    <row r="2910">
      <c r="I2910" s="2" t="n">
        <v>290.448</v>
      </c>
      <c r="J2910" s="2" t="n">
        <v>856.252</v>
      </c>
      <c r="K2910" s="2" t="inlineStr">
        <is>
          <t>VSS</t>
        </is>
      </c>
    </row>
    <row r="2911">
      <c r="I2911" s="2" t="n">
        <v>368.208</v>
      </c>
      <c r="J2911" s="2" t="n">
        <v>856.252</v>
      </c>
      <c r="K2911" s="2" t="inlineStr">
        <is>
          <t>BP_RXDATA[496]</t>
        </is>
      </c>
    </row>
    <row r="2912">
      <c r="I2912" s="2" t="n">
        <v>445.968</v>
      </c>
      <c r="J2912" s="2" t="n">
        <v>856.252</v>
      </c>
      <c r="K2912" s="2" t="inlineStr">
        <is>
          <t>BP_RXDATA[480]</t>
        </is>
      </c>
    </row>
    <row r="2913">
      <c r="I2913" s="2" t="n">
        <v>523.728</v>
      </c>
      <c r="J2913" s="2" t="n">
        <v>856.252</v>
      </c>
      <c r="K2913" s="2" t="inlineStr">
        <is>
          <t>BP_RXDATA[475]</t>
        </is>
      </c>
    </row>
    <row r="2914">
      <c r="I2914" s="2" t="n">
        <v>601.4880000000001</v>
      </c>
      <c r="J2914" s="2" t="n">
        <v>856.252</v>
      </c>
      <c r="K2914" s="2" t="inlineStr">
        <is>
          <t>BP_RXDATA[459]</t>
        </is>
      </c>
    </row>
    <row r="2915">
      <c r="I2915" s="2" t="n">
        <v>679.248</v>
      </c>
      <c r="J2915" s="2" t="n">
        <v>856.252</v>
      </c>
      <c r="K2915" s="2" t="inlineStr">
        <is>
          <t>VSS</t>
        </is>
      </c>
    </row>
    <row r="2916">
      <c r="I2916" s="2" t="n">
        <v>757.008</v>
      </c>
      <c r="J2916" s="2" t="n">
        <v>856.252</v>
      </c>
      <c r="K2916" s="2" t="inlineStr">
        <is>
          <t>BP_RXDATA[432]</t>
        </is>
      </c>
    </row>
    <row r="2917">
      <c r="I2917" s="2" t="n">
        <v>834.768</v>
      </c>
      <c r="J2917" s="2" t="n">
        <v>856.252</v>
      </c>
      <c r="K2917" s="2" t="inlineStr">
        <is>
          <t>BP_RXDATA[416]</t>
        </is>
      </c>
    </row>
    <row r="2918">
      <c r="I2918" s="2" t="n">
        <v>912.528</v>
      </c>
      <c r="J2918" s="2" t="n">
        <v>856.252</v>
      </c>
      <c r="K2918" s="2" t="inlineStr">
        <is>
          <t>BP_RXDATA[411]</t>
        </is>
      </c>
    </row>
    <row r="2919">
      <c r="I2919" s="2" t="n">
        <v>990.288</v>
      </c>
      <c r="J2919" s="2" t="n">
        <v>856.252</v>
      </c>
      <c r="K2919" s="2" t="inlineStr">
        <is>
          <t>BP_RXDATA[395]</t>
        </is>
      </c>
    </row>
    <row r="2920">
      <c r="I2920" s="2" t="n">
        <v>1068.048</v>
      </c>
      <c r="J2920" s="2" t="n">
        <v>856.252</v>
      </c>
      <c r="K2920" s="2" t="inlineStr">
        <is>
          <t>VSS</t>
        </is>
      </c>
    </row>
    <row r="2921">
      <c r="I2921" s="2" t="n">
        <v>1145.808</v>
      </c>
      <c r="J2921" s="2" t="n">
        <v>856.252</v>
      </c>
      <c r="K2921" s="2" t="inlineStr">
        <is>
          <t>BP_RXDATA[368]</t>
        </is>
      </c>
    </row>
    <row r="2922">
      <c r="I2922" s="2" t="n">
        <v>1223.568</v>
      </c>
      <c r="J2922" s="2" t="n">
        <v>856.252</v>
      </c>
      <c r="K2922" s="2" t="inlineStr">
        <is>
          <t>BP_RXDATA[352]</t>
        </is>
      </c>
    </row>
    <row r="2923">
      <c r="I2923" s="2" t="n">
        <v>1301.328</v>
      </c>
      <c r="J2923" s="2" t="n">
        <v>856.252</v>
      </c>
      <c r="K2923" s="2" t="inlineStr">
        <is>
          <t>BP_RXDATA[347]</t>
        </is>
      </c>
    </row>
    <row r="2924">
      <c r="I2924" s="2" t="n">
        <v>1379.088</v>
      </c>
      <c r="J2924" s="2" t="n">
        <v>856.252</v>
      </c>
      <c r="K2924" s="2" t="inlineStr">
        <is>
          <t>BP_RXDATA[331]</t>
        </is>
      </c>
    </row>
    <row r="2925">
      <c r="I2925" s="2" t="n">
        <v>1456.848</v>
      </c>
      <c r="J2925" s="2" t="n">
        <v>856.252</v>
      </c>
      <c r="K2925" s="2" t="inlineStr">
        <is>
          <t>VSS</t>
        </is>
      </c>
    </row>
    <row r="2926">
      <c r="I2926" s="2" t="n">
        <v>1534.608</v>
      </c>
      <c r="J2926" s="2" t="n">
        <v>856.252</v>
      </c>
      <c r="K2926" s="2" t="inlineStr">
        <is>
          <t>BP_RXDATA[304]</t>
        </is>
      </c>
    </row>
    <row r="2927">
      <c r="I2927" s="2" t="n">
        <v>1612.368</v>
      </c>
      <c r="J2927" s="2" t="n">
        <v>856.252</v>
      </c>
      <c r="K2927" s="2" t="inlineStr">
        <is>
          <t>BP_RXDATA[288]</t>
        </is>
      </c>
    </row>
    <row r="2928">
      <c r="I2928" s="2" t="n">
        <v>1690.128</v>
      </c>
      <c r="J2928" s="2" t="n">
        <v>856.252</v>
      </c>
      <c r="K2928" s="2" t="inlineStr">
        <is>
          <t>BP_RXDATA[283]</t>
        </is>
      </c>
    </row>
    <row r="2929">
      <c r="I2929" s="2" t="n">
        <v>1767.888</v>
      </c>
      <c r="J2929" s="2" t="n">
        <v>856.252</v>
      </c>
      <c r="K2929" s="2" t="inlineStr">
        <is>
          <t>BP_RXDATA[267]</t>
        </is>
      </c>
    </row>
    <row r="2930">
      <c r="I2930" s="2" t="n">
        <v>1845.648</v>
      </c>
      <c r="J2930" s="2" t="n">
        <v>856.252</v>
      </c>
      <c r="K2930" s="2" t="inlineStr">
        <is>
          <t>VSS</t>
        </is>
      </c>
    </row>
    <row r="2931">
      <c r="I2931" s="2" t="n">
        <v>1923.408</v>
      </c>
      <c r="J2931" s="2" t="n">
        <v>856.252</v>
      </c>
      <c r="K2931" s="2" t="inlineStr">
        <is>
          <t>BP_RXDATA[240]</t>
        </is>
      </c>
    </row>
    <row r="2932">
      <c r="I2932" s="2" t="n">
        <v>2001.168</v>
      </c>
      <c r="J2932" s="2" t="n">
        <v>856.252</v>
      </c>
      <c r="K2932" s="2" t="inlineStr">
        <is>
          <t>BP_RXDATA[224]</t>
        </is>
      </c>
    </row>
    <row r="2933">
      <c r="I2933" s="2" t="n">
        <v>2078.928</v>
      </c>
      <c r="J2933" s="2" t="n">
        <v>856.252</v>
      </c>
      <c r="K2933" s="2" t="inlineStr">
        <is>
          <t>BP_RXDATA[219]</t>
        </is>
      </c>
    </row>
    <row r="2934">
      <c r="I2934" s="2" t="n">
        <v>2156.688</v>
      </c>
      <c r="J2934" s="2" t="n">
        <v>856.252</v>
      </c>
      <c r="K2934" s="2" t="inlineStr">
        <is>
          <t>BP_RXDATA[203]</t>
        </is>
      </c>
    </row>
    <row r="2935">
      <c r="I2935" s="2" t="n">
        <v>2234.448</v>
      </c>
      <c r="J2935" s="2" t="n">
        <v>856.252</v>
      </c>
      <c r="K2935" s="2" t="inlineStr">
        <is>
          <t>VSS</t>
        </is>
      </c>
    </row>
    <row r="2936">
      <c r="I2936" s="2" t="n">
        <v>2312.208</v>
      </c>
      <c r="J2936" s="2" t="n">
        <v>856.252</v>
      </c>
      <c r="K2936" s="2" t="inlineStr">
        <is>
          <t>BP_RXDATA[176]</t>
        </is>
      </c>
    </row>
    <row r="2937">
      <c r="I2937" s="2" t="n">
        <v>2389.968</v>
      </c>
      <c r="J2937" s="2" t="n">
        <v>856.252</v>
      </c>
      <c r="K2937" s="2" t="inlineStr">
        <is>
          <t>BP_RXDATA[160]</t>
        </is>
      </c>
    </row>
    <row r="2938">
      <c r="I2938" s="2" t="n">
        <v>2467.728</v>
      </c>
      <c r="J2938" s="2" t="n">
        <v>856.252</v>
      </c>
      <c r="K2938" s="2" t="inlineStr">
        <is>
          <t>BP_RXDATA[155]</t>
        </is>
      </c>
    </row>
    <row r="2939">
      <c r="I2939" s="2" t="n">
        <v>2545.488</v>
      </c>
      <c r="J2939" s="2" t="n">
        <v>856.252</v>
      </c>
      <c r="K2939" s="2" t="inlineStr">
        <is>
          <t>BP_RXDATA[139]</t>
        </is>
      </c>
    </row>
    <row r="2940">
      <c r="I2940" s="2" t="n">
        <v>2623.248</v>
      </c>
      <c r="J2940" s="2" t="n">
        <v>856.252</v>
      </c>
      <c r="K2940" s="2" t="inlineStr">
        <is>
          <t>VSS</t>
        </is>
      </c>
    </row>
    <row r="2941">
      <c r="I2941" s="2" t="n">
        <v>2701.008</v>
      </c>
      <c r="J2941" s="2" t="n">
        <v>856.252</v>
      </c>
      <c r="K2941" s="2" t="inlineStr">
        <is>
          <t>BP_RXDATA[112]</t>
        </is>
      </c>
    </row>
    <row r="2942">
      <c r="I2942" s="2" t="n">
        <v>2778.768</v>
      </c>
      <c r="J2942" s="2" t="n">
        <v>856.252</v>
      </c>
      <c r="K2942" s="2" t="inlineStr">
        <is>
          <t>BP_RXDATA[96]</t>
        </is>
      </c>
    </row>
    <row r="2943">
      <c r="I2943" s="2" t="n">
        <v>2856.528</v>
      </c>
      <c r="J2943" s="2" t="n">
        <v>856.252</v>
      </c>
      <c r="K2943" s="2" t="inlineStr">
        <is>
          <t>BP_RXDATA[91]</t>
        </is>
      </c>
    </row>
    <row r="2944">
      <c r="I2944" s="2" t="n">
        <v>2934.28800000001</v>
      </c>
      <c r="J2944" s="2" t="n">
        <v>856.252</v>
      </c>
      <c r="K2944" s="2" t="inlineStr">
        <is>
          <t>BP_RXDATA[75]</t>
        </is>
      </c>
    </row>
    <row r="2945">
      <c r="I2945" s="2" t="n">
        <v>3012.04800000001</v>
      </c>
      <c r="J2945" s="2" t="n">
        <v>856.252</v>
      </c>
      <c r="K2945" s="2" t="inlineStr">
        <is>
          <t>VSS</t>
        </is>
      </c>
    </row>
    <row r="2946">
      <c r="I2946" s="2" t="n">
        <v>3089.80800000001</v>
      </c>
      <c r="J2946" s="2" t="n">
        <v>856.252</v>
      </c>
      <c r="K2946" s="2" t="inlineStr">
        <is>
          <t>BP_RXDATA[48]</t>
        </is>
      </c>
    </row>
    <row r="2947">
      <c r="I2947" s="2" t="n">
        <v>3167.56800000001</v>
      </c>
      <c r="J2947" s="2" t="n">
        <v>856.252</v>
      </c>
      <c r="K2947" s="2" t="inlineStr">
        <is>
          <t>BP_RXDATA[32]</t>
        </is>
      </c>
    </row>
    <row r="2948">
      <c r="I2948" s="2" t="n">
        <v>3245.32800000001</v>
      </c>
      <c r="J2948" s="2" t="n">
        <v>856.252</v>
      </c>
      <c r="K2948" s="2" t="inlineStr">
        <is>
          <t>BP_RXDATA[27]</t>
        </is>
      </c>
    </row>
    <row r="2949">
      <c r="I2949" s="2" t="n">
        <v>3323.08800000001</v>
      </c>
      <c r="J2949" s="2" t="n">
        <v>856.252</v>
      </c>
      <c r="K2949" s="2" t="inlineStr">
        <is>
          <t>BP_RXDATA[11]</t>
        </is>
      </c>
    </row>
    <row r="2950">
      <c r="I2950" s="2" t="n">
        <v>3400.84800000001</v>
      </c>
      <c r="J2950" s="2" t="n">
        <v>856.252</v>
      </c>
      <c r="K2950" s="2" t="inlineStr">
        <is>
          <t>VDD</t>
        </is>
      </c>
    </row>
    <row r="2951">
      <c r="I2951" s="2" t="n">
        <v>3478.60800000001</v>
      </c>
      <c r="J2951" s="2" t="n">
        <v>856.252</v>
      </c>
      <c r="K2951" s="2" t="inlineStr">
        <is>
          <t>VSS</t>
        </is>
      </c>
    </row>
    <row r="2952">
      <c r="I2952" s="2" t="n">
        <v>3556.36800000001</v>
      </c>
      <c r="J2952" s="2" t="n">
        <v>856.252</v>
      </c>
      <c r="K2952" s="2" t="inlineStr">
        <is>
          <t>VSS</t>
        </is>
      </c>
    </row>
    <row r="2953">
      <c r="I2953" s="2" t="n">
        <v>3634.12800000001</v>
      </c>
      <c r="J2953" s="2" t="n">
        <v>856.252</v>
      </c>
      <c r="K2953" s="2" t="inlineStr">
        <is>
          <t>VSS</t>
        </is>
      </c>
    </row>
    <row r="2954">
      <c r="I2954" s="2" t="n">
        <v>3711.88800000001</v>
      </c>
      <c r="J2954" s="2" t="n">
        <v>856.252</v>
      </c>
      <c r="K2954" s="2" t="inlineStr">
        <is>
          <t>VSS</t>
        </is>
      </c>
    </row>
    <row r="2955">
      <c r="I2955" s="2" t="n">
        <v>3789.64800000001</v>
      </c>
      <c r="J2955" s="2" t="n">
        <v>856.252</v>
      </c>
      <c r="K2955" s="2" t="inlineStr">
        <is>
          <t>VSS</t>
        </is>
      </c>
    </row>
    <row r="2956">
      <c r="I2956" s="2" t="n">
        <v>96.048</v>
      </c>
      <c r="J2956" s="2" t="n">
        <v>833.592</v>
      </c>
      <c r="K2956" s="2" t="inlineStr">
        <is>
          <t>VSS</t>
        </is>
      </c>
    </row>
    <row r="2957">
      <c r="I2957" s="2" t="n">
        <v>173.808</v>
      </c>
      <c r="J2957" s="2" t="n">
        <v>833.592</v>
      </c>
      <c r="K2957" s="2" t="inlineStr">
        <is>
          <t>VSS</t>
        </is>
      </c>
    </row>
    <row r="2958">
      <c r="I2958" s="2" t="n">
        <v>251.568</v>
      </c>
      <c r="J2958" s="2" t="n">
        <v>833.592</v>
      </c>
      <c r="K2958" s="2" t="inlineStr">
        <is>
          <t>VDD</t>
        </is>
      </c>
    </row>
    <row r="2959">
      <c r="I2959" s="2" t="n">
        <v>329.328</v>
      </c>
      <c r="J2959" s="2" t="n">
        <v>833.592</v>
      </c>
      <c r="K2959" s="2" t="inlineStr">
        <is>
          <t>BP_RXDATA[501]</t>
        </is>
      </c>
    </row>
    <row r="2960">
      <c r="I2960" s="2" t="n">
        <v>407.088</v>
      </c>
      <c r="J2960" s="2" t="n">
        <v>833.592</v>
      </c>
      <c r="K2960" s="2" t="inlineStr">
        <is>
          <t>BP_RXDATA[485]</t>
        </is>
      </c>
    </row>
    <row r="2961">
      <c r="I2961" s="2" t="n">
        <v>484.848</v>
      </c>
      <c r="J2961" s="2" t="n">
        <v>833.592</v>
      </c>
      <c r="K2961" s="2" t="inlineStr">
        <is>
          <t>BP_RXRD[29]</t>
        </is>
      </c>
    </row>
    <row r="2962">
      <c r="I2962" s="2" t="n">
        <v>562.6079999999999</v>
      </c>
      <c r="J2962" s="2" t="n">
        <v>833.592</v>
      </c>
      <c r="K2962" s="2" t="inlineStr">
        <is>
          <t>BP_RXDATA[464]</t>
        </is>
      </c>
    </row>
    <row r="2963">
      <c r="I2963" s="2" t="n">
        <v>640.3680000000001</v>
      </c>
      <c r="J2963" s="2" t="n">
        <v>833.592</v>
      </c>
      <c r="K2963" s="2" t="inlineStr">
        <is>
          <t>BP_RXDATA[449]</t>
        </is>
      </c>
    </row>
    <row r="2964">
      <c r="I2964" s="2" t="n">
        <v>718.128</v>
      </c>
      <c r="J2964" s="2" t="n">
        <v>833.592</v>
      </c>
      <c r="K2964" s="2" t="inlineStr">
        <is>
          <t>BP_RXDATA[437]</t>
        </is>
      </c>
    </row>
    <row r="2965">
      <c r="I2965" s="2" t="n">
        <v>795.888</v>
      </c>
      <c r="J2965" s="2" t="n">
        <v>833.592</v>
      </c>
      <c r="K2965" s="2" t="inlineStr">
        <is>
          <t>BP_RXDATA[421]</t>
        </is>
      </c>
    </row>
    <row r="2966">
      <c r="I2966" s="2" t="n">
        <v>873.648</v>
      </c>
      <c r="J2966" s="2" t="n">
        <v>833.592</v>
      </c>
      <c r="K2966" s="2" t="inlineStr">
        <is>
          <t>BP_RXRD[25]</t>
        </is>
      </c>
    </row>
    <row r="2967">
      <c r="I2967" s="2" t="n">
        <v>951.408</v>
      </c>
      <c r="J2967" s="2" t="n">
        <v>833.592</v>
      </c>
      <c r="K2967" s="2" t="inlineStr">
        <is>
          <t>BP_RXDATA[400]</t>
        </is>
      </c>
    </row>
    <row r="2968">
      <c r="I2968" s="2" t="n">
        <v>1029.168</v>
      </c>
      <c r="J2968" s="2" t="n">
        <v>833.592</v>
      </c>
      <c r="K2968" s="2" t="inlineStr">
        <is>
          <t>BP_RXDATA[385]</t>
        </is>
      </c>
    </row>
    <row r="2969">
      <c r="I2969" s="2" t="n">
        <v>1106.928</v>
      </c>
      <c r="J2969" s="2" t="n">
        <v>833.592</v>
      </c>
      <c r="K2969" s="2" t="inlineStr">
        <is>
          <t>BP_RXDATA[373]</t>
        </is>
      </c>
    </row>
    <row r="2970">
      <c r="I2970" s="2" t="n">
        <v>1184.688</v>
      </c>
      <c r="J2970" s="2" t="n">
        <v>833.592</v>
      </c>
      <c r="K2970" s="2" t="inlineStr">
        <is>
          <t>BP_RXDATA[357]</t>
        </is>
      </c>
    </row>
    <row r="2971">
      <c r="I2971" s="2" t="n">
        <v>1262.448</v>
      </c>
      <c r="J2971" s="2" t="n">
        <v>833.592</v>
      </c>
      <c r="K2971" s="2" t="inlineStr">
        <is>
          <t>BP_RXRD[21]</t>
        </is>
      </c>
    </row>
    <row r="2972">
      <c r="I2972" s="2" t="n">
        <v>1340.208</v>
      </c>
      <c r="J2972" s="2" t="n">
        <v>833.592</v>
      </c>
      <c r="K2972" s="2" t="inlineStr">
        <is>
          <t>BP_RXDATA[336]</t>
        </is>
      </c>
    </row>
    <row r="2973">
      <c r="I2973" s="2" t="n">
        <v>1417.968</v>
      </c>
      <c r="J2973" s="2" t="n">
        <v>833.592</v>
      </c>
      <c r="K2973" s="2" t="inlineStr">
        <is>
          <t>BP_RXDATA[321]</t>
        </is>
      </c>
    </row>
    <row r="2974">
      <c r="I2974" s="2" t="n">
        <v>1495.728</v>
      </c>
      <c r="J2974" s="2" t="n">
        <v>833.592</v>
      </c>
      <c r="K2974" s="2" t="inlineStr">
        <is>
          <t>BP_RXDATA[309]</t>
        </is>
      </c>
    </row>
    <row r="2975">
      <c r="I2975" s="2" t="n">
        <v>1573.488</v>
      </c>
      <c r="J2975" s="2" t="n">
        <v>833.592</v>
      </c>
      <c r="K2975" s="2" t="inlineStr">
        <is>
          <t>BP_RXDATA[293]</t>
        </is>
      </c>
    </row>
    <row r="2976">
      <c r="I2976" s="2" t="n">
        <v>1651.248</v>
      </c>
      <c r="J2976" s="2" t="n">
        <v>833.592</v>
      </c>
      <c r="K2976" s="2" t="inlineStr">
        <is>
          <t>BP_RXRD[17]</t>
        </is>
      </c>
    </row>
    <row r="2977">
      <c r="I2977" s="2" t="n">
        <v>1729.008</v>
      </c>
      <c r="J2977" s="2" t="n">
        <v>833.592</v>
      </c>
      <c r="K2977" s="2" t="inlineStr">
        <is>
          <t>BP_RXDATA[272]</t>
        </is>
      </c>
    </row>
    <row r="2978">
      <c r="I2978" s="2" t="n">
        <v>1806.768</v>
      </c>
      <c r="J2978" s="2" t="n">
        <v>833.592</v>
      </c>
      <c r="K2978" s="2" t="inlineStr">
        <is>
          <t>BP_RXDATA[257]</t>
        </is>
      </c>
    </row>
    <row r="2979">
      <c r="I2979" s="2" t="n">
        <v>1884.528</v>
      </c>
      <c r="J2979" s="2" t="n">
        <v>833.592</v>
      </c>
      <c r="K2979" s="2" t="inlineStr">
        <is>
          <t>BP_RXDATA[245]</t>
        </is>
      </c>
    </row>
    <row r="2980">
      <c r="I2980" s="2" t="n">
        <v>1962.288</v>
      </c>
      <c r="J2980" s="2" t="n">
        <v>833.592</v>
      </c>
      <c r="K2980" s="2" t="inlineStr">
        <is>
          <t>BP_RXDATA[229]</t>
        </is>
      </c>
    </row>
    <row r="2981">
      <c r="I2981" s="2" t="n">
        <v>2040.048</v>
      </c>
      <c r="J2981" s="2" t="n">
        <v>833.592</v>
      </c>
      <c r="K2981" s="2" t="inlineStr">
        <is>
          <t>BP_RXRD[13]</t>
        </is>
      </c>
    </row>
    <row r="2982">
      <c r="I2982" s="2" t="n">
        <v>2117.808</v>
      </c>
      <c r="J2982" s="2" t="n">
        <v>833.592</v>
      </c>
      <c r="K2982" s="2" t="inlineStr">
        <is>
          <t>BP_RXDATA[208]</t>
        </is>
      </c>
    </row>
    <row r="2983">
      <c r="I2983" s="2" t="n">
        <v>2195.568</v>
      </c>
      <c r="J2983" s="2" t="n">
        <v>833.592</v>
      </c>
      <c r="K2983" s="2" t="inlineStr">
        <is>
          <t>BP_RXDATA[193]</t>
        </is>
      </c>
    </row>
    <row r="2984">
      <c r="I2984" s="2" t="n">
        <v>2273.328</v>
      </c>
      <c r="J2984" s="2" t="n">
        <v>833.592</v>
      </c>
      <c r="K2984" s="2" t="inlineStr">
        <is>
          <t>BP_RXDATA[181]</t>
        </is>
      </c>
    </row>
    <row r="2985">
      <c r="I2985" s="2" t="n">
        <v>2351.088</v>
      </c>
      <c r="J2985" s="2" t="n">
        <v>833.592</v>
      </c>
      <c r="K2985" s="2" t="inlineStr">
        <is>
          <t>BP_RXDATA[165]</t>
        </is>
      </c>
    </row>
    <row r="2986">
      <c r="I2986" s="2" t="n">
        <v>2428.848</v>
      </c>
      <c r="J2986" s="2" t="n">
        <v>833.592</v>
      </c>
      <c r="K2986" s="2" t="inlineStr">
        <is>
          <t>BP_RXRD[9]</t>
        </is>
      </c>
    </row>
    <row r="2987">
      <c r="I2987" s="2" t="n">
        <v>2506.608</v>
      </c>
      <c r="J2987" s="2" t="n">
        <v>833.592</v>
      </c>
      <c r="K2987" s="2" t="inlineStr">
        <is>
          <t>BP_RXDATA[144]</t>
        </is>
      </c>
    </row>
    <row r="2988">
      <c r="I2988" s="2" t="n">
        <v>2584.368</v>
      </c>
      <c r="J2988" s="2" t="n">
        <v>833.592</v>
      </c>
      <c r="K2988" s="2" t="inlineStr">
        <is>
          <t>BP_RXDATA[129]</t>
        </is>
      </c>
    </row>
    <row r="2989">
      <c r="I2989" s="2" t="n">
        <v>2662.128</v>
      </c>
      <c r="J2989" s="2" t="n">
        <v>833.592</v>
      </c>
      <c r="K2989" s="2" t="inlineStr">
        <is>
          <t>BP_RXDATA[117]</t>
        </is>
      </c>
    </row>
    <row r="2990">
      <c r="I2990" s="2" t="n">
        <v>2739.888</v>
      </c>
      <c r="J2990" s="2" t="n">
        <v>833.592</v>
      </c>
      <c r="K2990" s="2" t="inlineStr">
        <is>
          <t>BP_RXDATA[101]</t>
        </is>
      </c>
    </row>
    <row r="2991">
      <c r="I2991" s="2" t="n">
        <v>2817.648</v>
      </c>
      <c r="J2991" s="2" t="n">
        <v>833.592</v>
      </c>
      <c r="K2991" s="2" t="inlineStr">
        <is>
          <t>BP_RXRD[5]</t>
        </is>
      </c>
    </row>
    <row r="2992">
      <c r="I2992" s="2" t="n">
        <v>2895.408</v>
      </c>
      <c r="J2992" s="2" t="n">
        <v>833.592</v>
      </c>
      <c r="K2992" s="2" t="inlineStr">
        <is>
          <t>BP_RXDATA[80]</t>
        </is>
      </c>
    </row>
    <row r="2993">
      <c r="I2993" s="2" t="n">
        <v>2973.16800000001</v>
      </c>
      <c r="J2993" s="2" t="n">
        <v>833.592</v>
      </c>
      <c r="K2993" s="2" t="inlineStr">
        <is>
          <t>BP_RXDATA[65]</t>
        </is>
      </c>
    </row>
    <row r="2994">
      <c r="I2994" s="2" t="n">
        <v>3050.92800000001</v>
      </c>
      <c r="J2994" s="2" t="n">
        <v>833.592</v>
      </c>
      <c r="K2994" s="2" t="inlineStr">
        <is>
          <t>BP_RXDATA[53]</t>
        </is>
      </c>
    </row>
    <row r="2995">
      <c r="I2995" s="2" t="n">
        <v>3128.68800000001</v>
      </c>
      <c r="J2995" s="2" t="n">
        <v>833.592</v>
      </c>
      <c r="K2995" s="2" t="inlineStr">
        <is>
          <t>BP_RXDATA[37]</t>
        </is>
      </c>
    </row>
    <row r="2996">
      <c r="I2996" s="2" t="n">
        <v>3206.44800000001</v>
      </c>
      <c r="J2996" s="2" t="n">
        <v>833.592</v>
      </c>
      <c r="K2996" s="2" t="inlineStr">
        <is>
          <t>BP_RXRD[1]</t>
        </is>
      </c>
    </row>
    <row r="2997">
      <c r="I2997" s="2" t="n">
        <v>3284.20800000001</v>
      </c>
      <c r="J2997" s="2" t="n">
        <v>833.592</v>
      </c>
      <c r="K2997" s="2" t="inlineStr">
        <is>
          <t>BP_RXDATA[16]</t>
        </is>
      </c>
    </row>
    <row r="2998">
      <c r="I2998" s="2" t="n">
        <v>3361.96800000001</v>
      </c>
      <c r="J2998" s="2" t="n">
        <v>833.592</v>
      </c>
      <c r="K2998" s="2" t="inlineStr">
        <is>
          <t>BP_RXDATA[1]</t>
        </is>
      </c>
    </row>
    <row r="2999">
      <c r="I2999" s="2" t="n">
        <v>3439.72800000001</v>
      </c>
      <c r="J2999" s="2" t="n">
        <v>833.592</v>
      </c>
      <c r="K2999" s="2" t="inlineStr">
        <is>
          <t>VDD</t>
        </is>
      </c>
    </row>
    <row r="3000">
      <c r="I3000" s="2" t="n">
        <v>3517.48800000001</v>
      </c>
      <c r="J3000" s="2" t="n">
        <v>833.592</v>
      </c>
      <c r="K3000" s="2" t="inlineStr">
        <is>
          <t>VSS</t>
        </is>
      </c>
    </row>
    <row r="3001">
      <c r="I3001" s="2" t="n">
        <v>3595.24800000001</v>
      </c>
      <c r="J3001" s="2" t="n">
        <v>833.592</v>
      </c>
      <c r="K3001" s="2" t="inlineStr">
        <is>
          <t>VSS</t>
        </is>
      </c>
    </row>
    <row r="3002">
      <c r="I3002" s="2" t="n">
        <v>3673.00800000001</v>
      </c>
      <c r="J3002" s="2" t="n">
        <v>833.592</v>
      </c>
      <c r="K3002" s="2" t="inlineStr">
        <is>
          <t>VSS</t>
        </is>
      </c>
    </row>
    <row r="3003">
      <c r="I3003" s="2" t="n">
        <v>3750.76800000001</v>
      </c>
      <c r="J3003" s="2" t="n">
        <v>833.592</v>
      </c>
      <c r="K3003" s="2" t="inlineStr">
        <is>
          <t>VSS</t>
        </is>
      </c>
    </row>
    <row r="3004">
      <c r="I3004" s="2" t="n">
        <v>3828.52800000001</v>
      </c>
      <c r="J3004" s="2" t="n">
        <v>833.592</v>
      </c>
      <c r="K3004" s="2" t="inlineStr">
        <is>
          <t>VSS</t>
        </is>
      </c>
    </row>
    <row r="3005">
      <c r="I3005" s="2" t="n">
        <v>134.928</v>
      </c>
      <c r="J3005" s="2" t="n">
        <v>810.932</v>
      </c>
      <c r="K3005" s="2" t="inlineStr">
        <is>
          <t>VSS</t>
        </is>
      </c>
    </row>
    <row r="3006">
      <c r="I3006" s="2" t="n">
        <v>212.688</v>
      </c>
      <c r="J3006" s="2" t="n">
        <v>810.932</v>
      </c>
      <c r="K3006" s="2" t="inlineStr">
        <is>
          <t>VSS</t>
        </is>
      </c>
    </row>
    <row r="3007">
      <c r="I3007" s="2" t="n">
        <v>290.448</v>
      </c>
      <c r="J3007" s="2" t="n">
        <v>810.932</v>
      </c>
      <c r="K3007" s="2" t="inlineStr">
        <is>
          <t>BP_RXDATA[510]</t>
        </is>
      </c>
    </row>
    <row r="3008">
      <c r="I3008" s="2" t="n">
        <v>368.208</v>
      </c>
      <c r="J3008" s="2" t="n">
        <v>810.932</v>
      </c>
      <c r="K3008" s="2" t="inlineStr">
        <is>
          <t>BP_RXDATA[495]</t>
        </is>
      </c>
    </row>
    <row r="3009">
      <c r="I3009" s="2" t="n">
        <v>445.968</v>
      </c>
      <c r="J3009" s="2" t="n">
        <v>810.932</v>
      </c>
      <c r="K3009" s="2" t="inlineStr">
        <is>
          <t>BP_RXRD[30]</t>
        </is>
      </c>
    </row>
    <row r="3010">
      <c r="I3010" s="2" t="n">
        <v>523.728</v>
      </c>
      <c r="J3010" s="2" t="n">
        <v>810.932</v>
      </c>
      <c r="K3010" s="2" t="inlineStr">
        <is>
          <t>BP_RXDATA[474]</t>
        </is>
      </c>
    </row>
    <row r="3011">
      <c r="I3011" s="2" t="n">
        <v>601.4880000000001</v>
      </c>
      <c r="J3011" s="2" t="n">
        <v>810.932</v>
      </c>
      <c r="K3011" s="2" t="inlineStr">
        <is>
          <t>BP_RXDATA[458]</t>
        </is>
      </c>
    </row>
    <row r="3012">
      <c r="I3012" s="2" t="n">
        <v>679.248</v>
      </c>
      <c r="J3012" s="2" t="n">
        <v>810.932</v>
      </c>
      <c r="K3012" s="2" t="inlineStr">
        <is>
          <t>BP_RXDATA[446]</t>
        </is>
      </c>
    </row>
    <row r="3013">
      <c r="I3013" s="2" t="n">
        <v>757.008</v>
      </c>
      <c r="J3013" s="2" t="n">
        <v>810.932</v>
      </c>
      <c r="K3013" s="2" t="inlineStr">
        <is>
          <t>BP_RXDATA[431]</t>
        </is>
      </c>
    </row>
    <row r="3014">
      <c r="I3014" s="2" t="n">
        <v>834.768</v>
      </c>
      <c r="J3014" s="2" t="n">
        <v>810.932</v>
      </c>
      <c r="K3014" s="2" t="inlineStr">
        <is>
          <t>BP_RXRD[26]</t>
        </is>
      </c>
    </row>
    <row r="3015">
      <c r="I3015" s="2" t="n">
        <v>912.528</v>
      </c>
      <c r="J3015" s="2" t="n">
        <v>810.932</v>
      </c>
      <c r="K3015" s="2" t="inlineStr">
        <is>
          <t>BP_RXDATA[410]</t>
        </is>
      </c>
    </row>
    <row r="3016">
      <c r="I3016" s="2" t="n">
        <v>990.288</v>
      </c>
      <c r="J3016" s="2" t="n">
        <v>810.932</v>
      </c>
      <c r="K3016" s="2" t="inlineStr">
        <is>
          <t>BP_RXDATA[394]</t>
        </is>
      </c>
    </row>
    <row r="3017">
      <c r="I3017" s="2" t="n">
        <v>1068.048</v>
      </c>
      <c r="J3017" s="2" t="n">
        <v>810.932</v>
      </c>
      <c r="K3017" s="2" t="inlineStr">
        <is>
          <t>BP_RXDATA[382]</t>
        </is>
      </c>
    </row>
    <row r="3018">
      <c r="I3018" s="2" t="n">
        <v>1145.808</v>
      </c>
      <c r="J3018" s="2" t="n">
        <v>810.932</v>
      </c>
      <c r="K3018" s="2" t="inlineStr">
        <is>
          <t>BP_RXDATA[367]</t>
        </is>
      </c>
    </row>
    <row r="3019">
      <c r="I3019" s="2" t="n">
        <v>1223.568</v>
      </c>
      <c r="J3019" s="2" t="n">
        <v>810.932</v>
      </c>
      <c r="K3019" s="2" t="inlineStr">
        <is>
          <t>BP_RXRD[22]</t>
        </is>
      </c>
    </row>
    <row r="3020">
      <c r="I3020" s="2" t="n">
        <v>1301.328</v>
      </c>
      <c r="J3020" s="2" t="n">
        <v>810.932</v>
      </c>
      <c r="K3020" s="2" t="inlineStr">
        <is>
          <t>BP_RXDATA[346]</t>
        </is>
      </c>
    </row>
    <row r="3021">
      <c r="I3021" s="2" t="n">
        <v>1379.088</v>
      </c>
      <c r="J3021" s="2" t="n">
        <v>810.932</v>
      </c>
      <c r="K3021" s="2" t="inlineStr">
        <is>
          <t>BP_RXDATA[330]</t>
        </is>
      </c>
    </row>
    <row r="3022">
      <c r="I3022" s="2" t="n">
        <v>1456.848</v>
      </c>
      <c r="J3022" s="2" t="n">
        <v>810.932</v>
      </c>
      <c r="K3022" s="2" t="inlineStr">
        <is>
          <t>BP_RXDATA[318]</t>
        </is>
      </c>
    </row>
    <row r="3023">
      <c r="I3023" s="2" t="n">
        <v>1534.608</v>
      </c>
      <c r="J3023" s="2" t="n">
        <v>810.932</v>
      </c>
      <c r="K3023" s="2" t="inlineStr">
        <is>
          <t>BP_RXDATA[303]</t>
        </is>
      </c>
    </row>
    <row r="3024">
      <c r="I3024" s="2" t="n">
        <v>1612.368</v>
      </c>
      <c r="J3024" s="2" t="n">
        <v>810.932</v>
      </c>
      <c r="K3024" s="2" t="inlineStr">
        <is>
          <t>BP_RXRD[18]</t>
        </is>
      </c>
    </row>
    <row r="3025">
      <c r="I3025" s="2" t="n">
        <v>1690.128</v>
      </c>
      <c r="J3025" s="2" t="n">
        <v>810.932</v>
      </c>
      <c r="K3025" s="2" t="inlineStr">
        <is>
          <t>BP_RXDATA[282]</t>
        </is>
      </c>
    </row>
    <row r="3026">
      <c r="I3026" s="2" t="n">
        <v>1767.888</v>
      </c>
      <c r="J3026" s="2" t="n">
        <v>810.932</v>
      </c>
      <c r="K3026" s="2" t="inlineStr">
        <is>
          <t>BP_RXDATA[266]</t>
        </is>
      </c>
    </row>
    <row r="3027">
      <c r="I3027" s="2" t="n">
        <v>1845.648</v>
      </c>
      <c r="J3027" s="2" t="n">
        <v>810.932</v>
      </c>
      <c r="K3027" s="2" t="inlineStr">
        <is>
          <t>BP_RXDATA[254]</t>
        </is>
      </c>
    </row>
    <row r="3028">
      <c r="I3028" s="2" t="n">
        <v>1923.408</v>
      </c>
      <c r="J3028" s="2" t="n">
        <v>810.932</v>
      </c>
      <c r="K3028" s="2" t="inlineStr">
        <is>
          <t>BP_RXDATA[239]</t>
        </is>
      </c>
    </row>
    <row r="3029">
      <c r="I3029" s="2" t="n">
        <v>2001.168</v>
      </c>
      <c r="J3029" s="2" t="n">
        <v>810.932</v>
      </c>
      <c r="K3029" s="2" t="inlineStr">
        <is>
          <t>BP_RXRD[14]</t>
        </is>
      </c>
    </row>
    <row r="3030">
      <c r="I3030" s="2" t="n">
        <v>2078.928</v>
      </c>
      <c r="J3030" s="2" t="n">
        <v>810.932</v>
      </c>
      <c r="K3030" s="2" t="inlineStr">
        <is>
          <t>BP_RXDATA[218]</t>
        </is>
      </c>
    </row>
    <row r="3031">
      <c r="I3031" s="2" t="n">
        <v>2156.688</v>
      </c>
      <c r="J3031" s="2" t="n">
        <v>810.932</v>
      </c>
      <c r="K3031" s="2" t="inlineStr">
        <is>
          <t>BP_RXDATA[202]</t>
        </is>
      </c>
    </row>
    <row r="3032">
      <c r="I3032" s="2" t="n">
        <v>2234.448</v>
      </c>
      <c r="J3032" s="2" t="n">
        <v>810.932</v>
      </c>
      <c r="K3032" s="2" t="inlineStr">
        <is>
          <t>BP_RXDATA[190]</t>
        </is>
      </c>
    </row>
    <row r="3033">
      <c r="I3033" s="2" t="n">
        <v>2312.208</v>
      </c>
      <c r="J3033" s="2" t="n">
        <v>810.932</v>
      </c>
      <c r="K3033" s="2" t="inlineStr">
        <is>
          <t>BP_RXDATA[175]</t>
        </is>
      </c>
    </row>
    <row r="3034">
      <c r="I3034" s="2" t="n">
        <v>2389.968</v>
      </c>
      <c r="J3034" s="2" t="n">
        <v>810.932</v>
      </c>
      <c r="K3034" s="2" t="inlineStr">
        <is>
          <t>BP_RXRD[10]</t>
        </is>
      </c>
    </row>
    <row r="3035">
      <c r="I3035" s="2" t="n">
        <v>2467.728</v>
      </c>
      <c r="J3035" s="2" t="n">
        <v>810.932</v>
      </c>
      <c r="K3035" s="2" t="inlineStr">
        <is>
          <t>BP_RXDATA[154]</t>
        </is>
      </c>
    </row>
    <row r="3036">
      <c r="I3036" s="2" t="n">
        <v>2545.488</v>
      </c>
      <c r="J3036" s="2" t="n">
        <v>810.932</v>
      </c>
      <c r="K3036" s="2" t="inlineStr">
        <is>
          <t>BP_RXDATA[138]</t>
        </is>
      </c>
    </row>
    <row r="3037">
      <c r="I3037" s="2" t="n">
        <v>2623.248</v>
      </c>
      <c r="J3037" s="2" t="n">
        <v>810.932</v>
      </c>
      <c r="K3037" s="2" t="inlineStr">
        <is>
          <t>BP_RXDATA[126]</t>
        </is>
      </c>
    </row>
    <row r="3038">
      <c r="I3038" s="2" t="n">
        <v>2701.008</v>
      </c>
      <c r="J3038" s="2" t="n">
        <v>810.932</v>
      </c>
      <c r="K3038" s="2" t="inlineStr">
        <is>
          <t>BP_RXDATA[111]</t>
        </is>
      </c>
    </row>
    <row r="3039">
      <c r="I3039" s="2" t="n">
        <v>2778.768</v>
      </c>
      <c r="J3039" s="2" t="n">
        <v>810.932</v>
      </c>
      <c r="K3039" s="2" t="inlineStr">
        <is>
          <t>BP_RXRD[6]</t>
        </is>
      </c>
    </row>
    <row r="3040">
      <c r="I3040" s="2" t="n">
        <v>2856.528</v>
      </c>
      <c r="J3040" s="2" t="n">
        <v>810.932</v>
      </c>
      <c r="K3040" s="2" t="inlineStr">
        <is>
          <t>BP_RXDATA[90]</t>
        </is>
      </c>
    </row>
    <row r="3041">
      <c r="I3041" s="2" t="n">
        <v>2934.28800000001</v>
      </c>
      <c r="J3041" s="2" t="n">
        <v>810.932</v>
      </c>
      <c r="K3041" s="2" t="inlineStr">
        <is>
          <t>BP_RXDATA[74]</t>
        </is>
      </c>
    </row>
    <row r="3042">
      <c r="I3042" s="2" t="n">
        <v>3012.04800000001</v>
      </c>
      <c r="J3042" s="2" t="n">
        <v>810.932</v>
      </c>
      <c r="K3042" s="2" t="inlineStr">
        <is>
          <t>BP_RXDATA[62]</t>
        </is>
      </c>
    </row>
    <row r="3043">
      <c r="I3043" s="2" t="n">
        <v>3089.80800000001</v>
      </c>
      <c r="J3043" s="2" t="n">
        <v>810.932</v>
      </c>
      <c r="K3043" s="2" t="inlineStr">
        <is>
          <t>BP_RXDATA[47]</t>
        </is>
      </c>
    </row>
    <row r="3044">
      <c r="I3044" s="2" t="n">
        <v>3167.56800000001</v>
      </c>
      <c r="J3044" s="2" t="n">
        <v>810.932</v>
      </c>
      <c r="K3044" s="2" t="inlineStr">
        <is>
          <t>BP_RXRD[2]</t>
        </is>
      </c>
    </row>
    <row r="3045">
      <c r="I3045" s="2" t="n">
        <v>3245.32800000001</v>
      </c>
      <c r="J3045" s="2" t="n">
        <v>810.932</v>
      </c>
      <c r="K3045" s="2" t="inlineStr">
        <is>
          <t>BP_RXDATA[26]</t>
        </is>
      </c>
    </row>
    <row r="3046">
      <c r="I3046" s="2" t="n">
        <v>3323.08800000001</v>
      </c>
      <c r="J3046" s="2" t="n">
        <v>810.932</v>
      </c>
      <c r="K3046" s="2" t="inlineStr">
        <is>
          <t>BP_RXDATA[10]</t>
        </is>
      </c>
    </row>
    <row r="3047">
      <c r="I3047" s="2" t="n">
        <v>3400.84800000001</v>
      </c>
      <c r="J3047" s="2" t="n">
        <v>810.932</v>
      </c>
      <c r="K3047" s="2" t="inlineStr">
        <is>
          <t>VSS</t>
        </is>
      </c>
    </row>
    <row r="3048">
      <c r="I3048" s="2" t="n">
        <v>3478.60800000001</v>
      </c>
      <c r="J3048" s="2" t="n">
        <v>810.932</v>
      </c>
      <c r="K3048" s="2" t="inlineStr">
        <is>
          <t>VSS</t>
        </is>
      </c>
    </row>
    <row r="3049">
      <c r="I3049" s="2" t="n">
        <v>3556.36800000001</v>
      </c>
      <c r="J3049" s="2" t="n">
        <v>810.932</v>
      </c>
      <c r="K3049" s="2" t="inlineStr">
        <is>
          <t>VSS</t>
        </is>
      </c>
    </row>
    <row r="3050">
      <c r="I3050" s="2" t="n">
        <v>3634.12800000001</v>
      </c>
      <c r="J3050" s="2" t="n">
        <v>810.932</v>
      </c>
      <c r="K3050" s="2" t="inlineStr">
        <is>
          <t>VSS</t>
        </is>
      </c>
    </row>
    <row r="3051">
      <c r="I3051" s="2" t="n">
        <v>3711.88800000001</v>
      </c>
      <c r="J3051" s="2" t="n">
        <v>810.932</v>
      </c>
      <c r="K3051" s="2" t="inlineStr">
        <is>
          <t>VSS</t>
        </is>
      </c>
    </row>
    <row r="3052">
      <c r="I3052" s="2" t="n">
        <v>3789.64800000001</v>
      </c>
      <c r="J3052" s="2" t="n">
        <v>810.932</v>
      </c>
      <c r="K3052" s="2" t="inlineStr">
        <is>
          <t>VSS</t>
        </is>
      </c>
    </row>
    <row r="3053">
      <c r="I3053" s="2" t="n">
        <v>96.048</v>
      </c>
      <c r="J3053" s="2" t="n">
        <v>788.272</v>
      </c>
      <c r="K3053" s="2" t="inlineStr">
        <is>
          <t>VSS</t>
        </is>
      </c>
    </row>
    <row r="3054">
      <c r="I3054" s="2" t="n">
        <v>173.808</v>
      </c>
      <c r="J3054" s="2" t="n">
        <v>788.272</v>
      </c>
      <c r="K3054" s="2" t="inlineStr">
        <is>
          <t>VSS</t>
        </is>
      </c>
    </row>
    <row r="3055">
      <c r="I3055" s="2" t="n">
        <v>251.568</v>
      </c>
      <c r="J3055" s="2" t="n">
        <v>788.272</v>
      </c>
      <c r="K3055" s="2" t="inlineStr">
        <is>
          <t>VSS</t>
        </is>
      </c>
    </row>
    <row r="3056">
      <c r="I3056" s="2" t="n">
        <v>329.328</v>
      </c>
      <c r="J3056" s="2" t="n">
        <v>788.272</v>
      </c>
      <c r="K3056" s="2" t="inlineStr">
        <is>
          <t>BP_RXDATA[502]</t>
        </is>
      </c>
    </row>
    <row r="3057">
      <c r="I3057" s="2" t="n">
        <v>407.088</v>
      </c>
      <c r="J3057" s="2" t="n">
        <v>788.272</v>
      </c>
      <c r="K3057" s="2" t="inlineStr">
        <is>
          <t>BP_RXDATA[486]</t>
        </is>
      </c>
    </row>
    <row r="3058">
      <c r="I3058" s="2" t="n">
        <v>484.848</v>
      </c>
      <c r="J3058" s="2" t="n">
        <v>788.272</v>
      </c>
      <c r="K3058" s="2" t="inlineStr">
        <is>
          <t>VSS</t>
        </is>
      </c>
    </row>
    <row r="3059">
      <c r="I3059" s="2" t="n">
        <v>562.6079999999999</v>
      </c>
      <c r="J3059" s="2" t="n">
        <v>788.272</v>
      </c>
      <c r="K3059" s="2" t="inlineStr">
        <is>
          <t>BP_RXDATA[465]</t>
        </is>
      </c>
    </row>
    <row r="3060">
      <c r="I3060" s="2" t="n">
        <v>640.3680000000001</v>
      </c>
      <c r="J3060" s="2" t="n">
        <v>788.272</v>
      </c>
      <c r="K3060" s="2" t="inlineStr">
        <is>
          <t>VSS</t>
        </is>
      </c>
    </row>
    <row r="3061">
      <c r="I3061" s="2" t="n">
        <v>718.128</v>
      </c>
      <c r="J3061" s="2" t="n">
        <v>788.272</v>
      </c>
      <c r="K3061" s="2" t="inlineStr">
        <is>
          <t>BP_RXDATA[438]</t>
        </is>
      </c>
    </row>
    <row r="3062">
      <c r="I3062" s="2" t="n">
        <v>795.888</v>
      </c>
      <c r="J3062" s="2" t="n">
        <v>788.272</v>
      </c>
      <c r="K3062" s="2" t="inlineStr">
        <is>
          <t>BP_RXDATA[422]</t>
        </is>
      </c>
    </row>
    <row r="3063">
      <c r="I3063" s="2" t="n">
        <v>873.648</v>
      </c>
      <c r="J3063" s="2" t="n">
        <v>788.272</v>
      </c>
      <c r="K3063" s="2" t="inlineStr">
        <is>
          <t>VSS</t>
        </is>
      </c>
    </row>
    <row r="3064">
      <c r="I3064" s="2" t="n">
        <v>951.408</v>
      </c>
      <c r="J3064" s="2" t="n">
        <v>788.272</v>
      </c>
      <c r="K3064" s="2" t="inlineStr">
        <is>
          <t>BP_RXDATA[401]</t>
        </is>
      </c>
    </row>
    <row r="3065">
      <c r="I3065" s="2" t="n">
        <v>1029.168</v>
      </c>
      <c r="J3065" s="2" t="n">
        <v>788.272</v>
      </c>
      <c r="K3065" s="2" t="inlineStr">
        <is>
          <t>VSS</t>
        </is>
      </c>
    </row>
    <row r="3066">
      <c r="I3066" s="2" t="n">
        <v>1106.928</v>
      </c>
      <c r="J3066" s="2" t="n">
        <v>788.272</v>
      </c>
      <c r="K3066" s="2" t="inlineStr">
        <is>
          <t>BP_RXDATA[374]</t>
        </is>
      </c>
    </row>
    <row r="3067">
      <c r="I3067" s="2" t="n">
        <v>1184.688</v>
      </c>
      <c r="J3067" s="2" t="n">
        <v>788.272</v>
      </c>
      <c r="K3067" s="2" t="inlineStr">
        <is>
          <t>BP_RXDATA[358]</t>
        </is>
      </c>
    </row>
    <row r="3068">
      <c r="I3068" s="2" t="n">
        <v>1262.448</v>
      </c>
      <c r="J3068" s="2" t="n">
        <v>788.272</v>
      </c>
      <c r="K3068" s="2" t="inlineStr">
        <is>
          <t>VSS</t>
        </is>
      </c>
    </row>
    <row r="3069">
      <c r="I3069" s="2" t="n">
        <v>1340.208</v>
      </c>
      <c r="J3069" s="2" t="n">
        <v>788.272</v>
      </c>
      <c r="K3069" s="2" t="inlineStr">
        <is>
          <t>BP_RXDATA[337]</t>
        </is>
      </c>
    </row>
    <row r="3070">
      <c r="I3070" s="2" t="n">
        <v>1417.968</v>
      </c>
      <c r="J3070" s="2" t="n">
        <v>788.272</v>
      </c>
      <c r="K3070" s="2" t="inlineStr">
        <is>
          <t>VSS</t>
        </is>
      </c>
    </row>
    <row r="3071">
      <c r="I3071" s="2" t="n">
        <v>1495.728</v>
      </c>
      <c r="J3071" s="2" t="n">
        <v>788.272</v>
      </c>
      <c r="K3071" s="2" t="inlineStr">
        <is>
          <t>BP_RXDATA[310]</t>
        </is>
      </c>
    </row>
    <row r="3072">
      <c r="I3072" s="2" t="n">
        <v>1573.488</v>
      </c>
      <c r="J3072" s="2" t="n">
        <v>788.272</v>
      </c>
      <c r="K3072" s="2" t="inlineStr">
        <is>
          <t>BP_RXDATA[294]</t>
        </is>
      </c>
    </row>
    <row r="3073">
      <c r="I3073" s="2" t="n">
        <v>1651.248</v>
      </c>
      <c r="J3073" s="2" t="n">
        <v>788.272</v>
      </c>
      <c r="K3073" s="2" t="inlineStr">
        <is>
          <t>VSS</t>
        </is>
      </c>
    </row>
    <row r="3074">
      <c r="I3074" s="2" t="n">
        <v>1729.008</v>
      </c>
      <c r="J3074" s="2" t="n">
        <v>788.272</v>
      </c>
      <c r="K3074" s="2" t="inlineStr">
        <is>
          <t>BP_RXDATA[273]</t>
        </is>
      </c>
    </row>
    <row r="3075">
      <c r="I3075" s="2" t="n">
        <v>1806.768</v>
      </c>
      <c r="J3075" s="2" t="n">
        <v>788.272</v>
      </c>
      <c r="K3075" s="2" t="inlineStr">
        <is>
          <t>VSS</t>
        </is>
      </c>
    </row>
    <row r="3076">
      <c r="I3076" s="2" t="n">
        <v>1884.528</v>
      </c>
      <c r="J3076" s="2" t="n">
        <v>788.272</v>
      </c>
      <c r="K3076" s="2" t="inlineStr">
        <is>
          <t>BP_RXDATA[246]</t>
        </is>
      </c>
    </row>
    <row r="3077">
      <c r="I3077" s="2" t="n">
        <v>1962.288</v>
      </c>
      <c r="J3077" s="2" t="n">
        <v>788.272</v>
      </c>
      <c r="K3077" s="2" t="inlineStr">
        <is>
          <t>BP_RXDATA[230]</t>
        </is>
      </c>
    </row>
    <row r="3078">
      <c r="I3078" s="2" t="n">
        <v>2040.048</v>
      </c>
      <c r="J3078" s="2" t="n">
        <v>788.272</v>
      </c>
      <c r="K3078" s="2" t="inlineStr">
        <is>
          <t>VSS</t>
        </is>
      </c>
    </row>
    <row r="3079">
      <c r="I3079" s="2" t="n">
        <v>2117.808</v>
      </c>
      <c r="J3079" s="2" t="n">
        <v>788.272</v>
      </c>
      <c r="K3079" s="2" t="inlineStr">
        <is>
          <t>BP_RXDATA[209]</t>
        </is>
      </c>
    </row>
    <row r="3080">
      <c r="I3080" s="2" t="n">
        <v>2195.568</v>
      </c>
      <c r="J3080" s="2" t="n">
        <v>788.272</v>
      </c>
      <c r="K3080" s="2" t="inlineStr">
        <is>
          <t>VSS</t>
        </is>
      </c>
    </row>
    <row r="3081">
      <c r="I3081" s="2" t="n">
        <v>2273.328</v>
      </c>
      <c r="J3081" s="2" t="n">
        <v>788.272</v>
      </c>
      <c r="K3081" s="2" t="inlineStr">
        <is>
          <t>BP_RXDATA[182]</t>
        </is>
      </c>
    </row>
    <row r="3082">
      <c r="I3082" s="2" t="n">
        <v>2351.088</v>
      </c>
      <c r="J3082" s="2" t="n">
        <v>788.272</v>
      </c>
      <c r="K3082" s="2" t="inlineStr">
        <is>
          <t>BP_RXDATA[166]</t>
        </is>
      </c>
    </row>
    <row r="3083">
      <c r="I3083" s="2" t="n">
        <v>2428.848</v>
      </c>
      <c r="J3083" s="2" t="n">
        <v>788.272</v>
      </c>
      <c r="K3083" s="2" t="inlineStr">
        <is>
          <t>VSS</t>
        </is>
      </c>
    </row>
    <row r="3084">
      <c r="I3084" s="2" t="n">
        <v>2506.608</v>
      </c>
      <c r="J3084" s="2" t="n">
        <v>788.272</v>
      </c>
      <c r="K3084" s="2" t="inlineStr">
        <is>
          <t>BP_RXDATA[145]</t>
        </is>
      </c>
    </row>
    <row r="3085">
      <c r="I3085" s="2" t="n">
        <v>2584.368</v>
      </c>
      <c r="J3085" s="2" t="n">
        <v>788.272</v>
      </c>
      <c r="K3085" s="2" t="inlineStr">
        <is>
          <t>VSS</t>
        </is>
      </c>
    </row>
    <row r="3086">
      <c r="I3086" s="2" t="n">
        <v>2662.128</v>
      </c>
      <c r="J3086" s="2" t="n">
        <v>788.272</v>
      </c>
      <c r="K3086" s="2" t="inlineStr">
        <is>
          <t>BP_RXDATA[118]</t>
        </is>
      </c>
    </row>
    <row r="3087">
      <c r="I3087" s="2" t="n">
        <v>2739.888</v>
      </c>
      <c r="J3087" s="2" t="n">
        <v>788.272</v>
      </c>
      <c r="K3087" s="2" t="inlineStr">
        <is>
          <t>BP_RXDATA[102]</t>
        </is>
      </c>
    </row>
    <row r="3088">
      <c r="I3088" s="2" t="n">
        <v>2817.648</v>
      </c>
      <c r="J3088" s="2" t="n">
        <v>788.272</v>
      </c>
      <c r="K3088" s="2" t="inlineStr">
        <is>
          <t>VSS</t>
        </is>
      </c>
    </row>
    <row r="3089">
      <c r="I3089" s="2" t="n">
        <v>2895.408</v>
      </c>
      <c r="J3089" s="2" t="n">
        <v>788.272</v>
      </c>
      <c r="K3089" s="2" t="inlineStr">
        <is>
          <t>BP_RXDATA[81]</t>
        </is>
      </c>
    </row>
    <row r="3090">
      <c r="I3090" s="2" t="n">
        <v>2973.16800000001</v>
      </c>
      <c r="J3090" s="2" t="n">
        <v>788.272</v>
      </c>
      <c r="K3090" s="2" t="inlineStr">
        <is>
          <t>VSS</t>
        </is>
      </c>
    </row>
    <row r="3091">
      <c r="I3091" s="2" t="n">
        <v>3050.92800000001</v>
      </c>
      <c r="J3091" s="2" t="n">
        <v>788.272</v>
      </c>
      <c r="K3091" s="2" t="inlineStr">
        <is>
          <t>BP_RXDATA[54]</t>
        </is>
      </c>
    </row>
    <row r="3092">
      <c r="I3092" s="2" t="n">
        <v>3128.68800000001</v>
      </c>
      <c r="J3092" s="2" t="n">
        <v>788.272</v>
      </c>
      <c r="K3092" s="2" t="inlineStr">
        <is>
          <t>BP_RXDATA[38]</t>
        </is>
      </c>
    </row>
    <row r="3093">
      <c r="I3093" s="2" t="n">
        <v>3206.44800000001</v>
      </c>
      <c r="J3093" s="2" t="n">
        <v>788.272</v>
      </c>
      <c r="K3093" s="2" t="inlineStr">
        <is>
          <t>VSS</t>
        </is>
      </c>
    </row>
    <row r="3094">
      <c r="I3094" s="2" t="n">
        <v>3284.20800000001</v>
      </c>
      <c r="J3094" s="2" t="n">
        <v>788.272</v>
      </c>
      <c r="K3094" s="2" t="inlineStr">
        <is>
          <t>BP_RXDATA[17]</t>
        </is>
      </c>
    </row>
    <row r="3095">
      <c r="I3095" s="2" t="n">
        <v>3361.96800000001</v>
      </c>
      <c r="J3095" s="2" t="n">
        <v>788.272</v>
      </c>
      <c r="K3095" s="2" t="inlineStr">
        <is>
          <t>VSS</t>
        </is>
      </c>
    </row>
    <row r="3096">
      <c r="I3096" s="2" t="n">
        <v>3439.72800000001</v>
      </c>
      <c r="J3096" s="2" t="n">
        <v>788.272</v>
      </c>
      <c r="K3096" s="2" t="inlineStr">
        <is>
          <t>VSS</t>
        </is>
      </c>
    </row>
    <row r="3097">
      <c r="I3097" s="2" t="n">
        <v>3517.48800000001</v>
      </c>
      <c r="J3097" s="2" t="n">
        <v>788.272</v>
      </c>
      <c r="K3097" s="2" t="inlineStr">
        <is>
          <t>VSS</t>
        </is>
      </c>
    </row>
    <row r="3098">
      <c r="I3098" s="2" t="n">
        <v>3595.24800000001</v>
      </c>
      <c r="J3098" s="2" t="n">
        <v>788.272</v>
      </c>
      <c r="K3098" s="2" t="inlineStr">
        <is>
          <t>VSS</t>
        </is>
      </c>
    </row>
    <row r="3099">
      <c r="I3099" s="2" t="n">
        <v>3673.00800000001</v>
      </c>
      <c r="J3099" s="2" t="n">
        <v>788.272</v>
      </c>
      <c r="K3099" s="2" t="inlineStr">
        <is>
          <t>VSS</t>
        </is>
      </c>
    </row>
    <row r="3100">
      <c r="I3100" s="2" t="n">
        <v>3750.76800000001</v>
      </c>
      <c r="J3100" s="2" t="n">
        <v>788.272</v>
      </c>
      <c r="K3100" s="2" t="inlineStr">
        <is>
          <t>VSS</t>
        </is>
      </c>
    </row>
    <row r="3101">
      <c r="I3101" s="2" t="n">
        <v>3828.52800000001</v>
      </c>
      <c r="J3101" s="2" t="n">
        <v>788.272</v>
      </c>
      <c r="K3101" s="2" t="inlineStr">
        <is>
          <t>VSS</t>
        </is>
      </c>
    </row>
    <row r="3102">
      <c r="I3102" s="2" t="n">
        <v>134.928</v>
      </c>
      <c r="J3102" s="2" t="n">
        <v>765.612</v>
      </c>
      <c r="K3102" s="2" t="inlineStr">
        <is>
          <t>VSS</t>
        </is>
      </c>
    </row>
    <row r="3103">
      <c r="I3103" s="2" t="n">
        <v>212.688</v>
      </c>
      <c r="J3103" s="2" t="n">
        <v>765.612</v>
      </c>
      <c r="K3103" s="2" t="inlineStr">
        <is>
          <t>VSS</t>
        </is>
      </c>
    </row>
    <row r="3104">
      <c r="I3104" s="2" t="n">
        <v>290.448</v>
      </c>
      <c r="J3104" s="2" t="n">
        <v>765.612</v>
      </c>
      <c r="K3104" s="2" t="inlineStr">
        <is>
          <t>BP_RXDATA[509]</t>
        </is>
      </c>
    </row>
    <row r="3105">
      <c r="I3105" s="2" t="n">
        <v>368.208</v>
      </c>
      <c r="J3105" s="2" t="n">
        <v>765.612</v>
      </c>
      <c r="K3105" s="2" t="inlineStr">
        <is>
          <t>BP_RXDATA[494]</t>
        </is>
      </c>
    </row>
    <row r="3106">
      <c r="I3106" s="2" t="n">
        <v>445.968</v>
      </c>
      <c r="J3106" s="2" t="n">
        <v>765.612</v>
      </c>
      <c r="K3106" s="2" t="inlineStr">
        <is>
          <t>VCCIO</t>
        </is>
      </c>
    </row>
    <row r="3107">
      <c r="I3107" s="2" t="n">
        <v>523.728</v>
      </c>
      <c r="J3107" s="2" t="n">
        <v>765.612</v>
      </c>
      <c r="K3107" s="2" t="inlineStr">
        <is>
          <t>BP_RXDATA[473]</t>
        </is>
      </c>
    </row>
    <row r="3108">
      <c r="I3108" s="2" t="n">
        <v>601.4880000000001</v>
      </c>
      <c r="J3108" s="2" t="n">
        <v>765.612</v>
      </c>
      <c r="K3108" s="2" t="inlineStr">
        <is>
          <t>BP_RXDATA[457]</t>
        </is>
      </c>
    </row>
    <row r="3109">
      <c r="I3109" s="2" t="n">
        <v>679.248</v>
      </c>
      <c r="J3109" s="2" t="n">
        <v>765.612</v>
      </c>
      <c r="K3109" s="2" t="inlineStr">
        <is>
          <t>BP_RXDATA[445]</t>
        </is>
      </c>
    </row>
    <row r="3110">
      <c r="I3110" s="2" t="n">
        <v>757.008</v>
      </c>
      <c r="J3110" s="2" t="n">
        <v>765.612</v>
      </c>
      <c r="K3110" s="2" t="inlineStr">
        <is>
          <t>BP_RXDATA[430]</t>
        </is>
      </c>
    </row>
    <row r="3111">
      <c r="I3111" s="2" t="n">
        <v>834.768</v>
      </c>
      <c r="J3111" s="2" t="n">
        <v>765.612</v>
      </c>
      <c r="K3111" s="2" t="inlineStr">
        <is>
          <t>VCCIO</t>
        </is>
      </c>
    </row>
    <row r="3112">
      <c r="I3112" s="2" t="n">
        <v>912.528</v>
      </c>
      <c r="J3112" s="2" t="n">
        <v>765.612</v>
      </c>
      <c r="K3112" s="2" t="inlineStr">
        <is>
          <t>BP_RXDATA[409]</t>
        </is>
      </c>
    </row>
    <row r="3113">
      <c r="I3113" s="2" t="n">
        <v>990.288</v>
      </c>
      <c r="J3113" s="2" t="n">
        <v>765.612</v>
      </c>
      <c r="K3113" s="2" t="inlineStr">
        <is>
          <t>BP_RXDATA[393]</t>
        </is>
      </c>
    </row>
    <row r="3114">
      <c r="I3114" s="2" t="n">
        <v>1068.048</v>
      </c>
      <c r="J3114" s="2" t="n">
        <v>765.612</v>
      </c>
      <c r="K3114" s="2" t="inlineStr">
        <is>
          <t>BP_RXDATA[381]</t>
        </is>
      </c>
    </row>
    <row r="3115">
      <c r="I3115" s="2" t="n">
        <v>1145.808</v>
      </c>
      <c r="J3115" s="2" t="n">
        <v>765.612</v>
      </c>
      <c r="K3115" s="2" t="inlineStr">
        <is>
          <t>BP_RXDATA[366]</t>
        </is>
      </c>
    </row>
    <row r="3116">
      <c r="I3116" s="2" t="n">
        <v>1223.568</v>
      </c>
      <c r="J3116" s="2" t="n">
        <v>765.612</v>
      </c>
      <c r="K3116" s="2" t="inlineStr">
        <is>
          <t>VCCIO</t>
        </is>
      </c>
    </row>
    <row r="3117">
      <c r="I3117" s="2" t="n">
        <v>1301.328</v>
      </c>
      <c r="J3117" s="2" t="n">
        <v>765.612</v>
      </c>
      <c r="K3117" s="2" t="inlineStr">
        <is>
          <t>BP_RXDATA[345]</t>
        </is>
      </c>
    </row>
    <row r="3118">
      <c r="I3118" s="2" t="n">
        <v>1379.088</v>
      </c>
      <c r="J3118" s="2" t="n">
        <v>765.612</v>
      </c>
      <c r="K3118" s="2" t="inlineStr">
        <is>
          <t>BP_RXDATA[329]</t>
        </is>
      </c>
    </row>
    <row r="3119">
      <c r="I3119" s="2" t="n">
        <v>1456.848</v>
      </c>
      <c r="J3119" s="2" t="n">
        <v>765.612</v>
      </c>
      <c r="K3119" s="2" t="inlineStr">
        <is>
          <t>BP_RXDATA[317]</t>
        </is>
      </c>
    </row>
    <row r="3120">
      <c r="I3120" s="2" t="n">
        <v>1534.608</v>
      </c>
      <c r="J3120" s="2" t="n">
        <v>765.612</v>
      </c>
      <c r="K3120" s="2" t="inlineStr">
        <is>
          <t>BP_RXDATA[302]</t>
        </is>
      </c>
    </row>
    <row r="3121">
      <c r="I3121" s="2" t="n">
        <v>1612.368</v>
      </c>
      <c r="J3121" s="2" t="n">
        <v>765.612</v>
      </c>
      <c r="K3121" s="2" t="inlineStr">
        <is>
          <t>VCCIO</t>
        </is>
      </c>
    </row>
    <row r="3122">
      <c r="I3122" s="2" t="n">
        <v>1690.128</v>
      </c>
      <c r="J3122" s="2" t="n">
        <v>765.612</v>
      </c>
      <c r="K3122" s="2" t="inlineStr">
        <is>
          <t>BP_RXDATA[281]</t>
        </is>
      </c>
    </row>
    <row r="3123">
      <c r="I3123" s="2" t="n">
        <v>1767.888</v>
      </c>
      <c r="J3123" s="2" t="n">
        <v>765.612</v>
      </c>
      <c r="K3123" s="2" t="inlineStr">
        <is>
          <t>BP_RXDATA[265]</t>
        </is>
      </c>
    </row>
    <row r="3124">
      <c r="I3124" s="2" t="n">
        <v>1845.648</v>
      </c>
      <c r="J3124" s="2" t="n">
        <v>765.612</v>
      </c>
      <c r="K3124" s="2" t="inlineStr">
        <is>
          <t>BP_RXDATA[253]</t>
        </is>
      </c>
    </row>
    <row r="3125">
      <c r="I3125" s="2" t="n">
        <v>1923.408</v>
      </c>
      <c r="J3125" s="2" t="n">
        <v>765.612</v>
      </c>
      <c r="K3125" s="2" t="inlineStr">
        <is>
          <t>BP_RXDATA[238]</t>
        </is>
      </c>
    </row>
    <row r="3126">
      <c r="I3126" s="2" t="n">
        <v>2001.168</v>
      </c>
      <c r="J3126" s="2" t="n">
        <v>765.612</v>
      </c>
      <c r="K3126" s="2" t="inlineStr">
        <is>
          <t>VCCIO</t>
        </is>
      </c>
    </row>
    <row r="3127">
      <c r="I3127" s="2" t="n">
        <v>2078.928</v>
      </c>
      <c r="J3127" s="2" t="n">
        <v>765.612</v>
      </c>
      <c r="K3127" s="2" t="inlineStr">
        <is>
          <t>BP_RXDATA[217]</t>
        </is>
      </c>
    </row>
    <row r="3128">
      <c r="I3128" s="2" t="n">
        <v>2156.688</v>
      </c>
      <c r="J3128" s="2" t="n">
        <v>765.612</v>
      </c>
      <c r="K3128" s="2" t="inlineStr">
        <is>
          <t>BP_RXDATA[201]</t>
        </is>
      </c>
    </row>
    <row r="3129">
      <c r="I3129" s="2" t="n">
        <v>2234.448</v>
      </c>
      <c r="J3129" s="2" t="n">
        <v>765.612</v>
      </c>
      <c r="K3129" s="2" t="inlineStr">
        <is>
          <t>BP_RXDATA[189]</t>
        </is>
      </c>
    </row>
    <row r="3130">
      <c r="I3130" s="2" t="n">
        <v>2312.208</v>
      </c>
      <c r="J3130" s="2" t="n">
        <v>765.612</v>
      </c>
      <c r="K3130" s="2" t="inlineStr">
        <is>
          <t>BP_RXDATA[174]</t>
        </is>
      </c>
    </row>
    <row r="3131">
      <c r="I3131" s="2" t="n">
        <v>2389.968</v>
      </c>
      <c r="J3131" s="2" t="n">
        <v>765.612</v>
      </c>
      <c r="K3131" s="2" t="inlineStr">
        <is>
          <t>VCCIO</t>
        </is>
      </c>
    </row>
    <row r="3132">
      <c r="I3132" s="2" t="n">
        <v>2467.728</v>
      </c>
      <c r="J3132" s="2" t="n">
        <v>765.612</v>
      </c>
      <c r="K3132" s="2" t="inlineStr">
        <is>
          <t>BP_RXDATA[153]</t>
        </is>
      </c>
    </row>
    <row r="3133">
      <c r="I3133" s="2" t="n">
        <v>2545.488</v>
      </c>
      <c r="J3133" s="2" t="n">
        <v>765.612</v>
      </c>
      <c r="K3133" s="2" t="inlineStr">
        <is>
          <t>BP_RXDATA[137]</t>
        </is>
      </c>
    </row>
    <row r="3134">
      <c r="I3134" s="2" t="n">
        <v>2623.248</v>
      </c>
      <c r="J3134" s="2" t="n">
        <v>765.612</v>
      </c>
      <c r="K3134" s="2" t="inlineStr">
        <is>
          <t>BP_RXDATA[125]</t>
        </is>
      </c>
    </row>
    <row r="3135">
      <c r="I3135" s="2" t="n">
        <v>2701.008</v>
      </c>
      <c r="J3135" s="2" t="n">
        <v>765.612</v>
      </c>
      <c r="K3135" s="2" t="inlineStr">
        <is>
          <t>BP_RXDATA[110]</t>
        </is>
      </c>
    </row>
    <row r="3136">
      <c r="I3136" s="2" t="n">
        <v>2778.768</v>
      </c>
      <c r="J3136" s="2" t="n">
        <v>765.612</v>
      </c>
      <c r="K3136" s="2" t="inlineStr">
        <is>
          <t>VCCIO</t>
        </is>
      </c>
    </row>
    <row r="3137">
      <c r="I3137" s="2" t="n">
        <v>2856.528</v>
      </c>
      <c r="J3137" s="2" t="n">
        <v>765.612</v>
      </c>
      <c r="K3137" s="2" t="inlineStr">
        <is>
          <t>BP_RXDATA[89]</t>
        </is>
      </c>
    </row>
    <row r="3138">
      <c r="I3138" s="2" t="n">
        <v>2934.28800000001</v>
      </c>
      <c r="J3138" s="2" t="n">
        <v>765.612</v>
      </c>
      <c r="K3138" s="2" t="inlineStr">
        <is>
          <t>BP_RXDATA[73]</t>
        </is>
      </c>
    </row>
    <row r="3139">
      <c r="I3139" s="2" t="n">
        <v>3012.04800000001</v>
      </c>
      <c r="J3139" s="2" t="n">
        <v>765.612</v>
      </c>
      <c r="K3139" s="2" t="inlineStr">
        <is>
          <t>BP_RXDATA[61]</t>
        </is>
      </c>
    </row>
    <row r="3140">
      <c r="I3140" s="2" t="n">
        <v>3089.80800000001</v>
      </c>
      <c r="J3140" s="2" t="n">
        <v>765.612</v>
      </c>
      <c r="K3140" s="2" t="inlineStr">
        <is>
          <t>BP_RXDATA[46]</t>
        </is>
      </c>
    </row>
    <row r="3141">
      <c r="I3141" s="2" t="n">
        <v>3167.56800000001</v>
      </c>
      <c r="J3141" s="2" t="n">
        <v>765.612</v>
      </c>
      <c r="K3141" s="2" t="inlineStr">
        <is>
          <t>VCCIO</t>
        </is>
      </c>
    </row>
    <row r="3142">
      <c r="I3142" s="2" t="n">
        <v>3245.32800000001</v>
      </c>
      <c r="J3142" s="2" t="n">
        <v>765.612</v>
      </c>
      <c r="K3142" s="2" t="inlineStr">
        <is>
          <t>BP_RXDATA[25]</t>
        </is>
      </c>
    </row>
    <row r="3143">
      <c r="I3143" s="2" t="n">
        <v>3323.08800000001</v>
      </c>
      <c r="J3143" s="2" t="n">
        <v>765.612</v>
      </c>
      <c r="K3143" s="2" t="inlineStr">
        <is>
          <t>BP_RXDATA[9]</t>
        </is>
      </c>
    </row>
    <row r="3144">
      <c r="I3144" s="2" t="n">
        <v>3400.84800000001</v>
      </c>
      <c r="J3144" s="2" t="n">
        <v>765.612</v>
      </c>
      <c r="K3144" s="2" t="inlineStr">
        <is>
          <t>VSS</t>
        </is>
      </c>
    </row>
    <row r="3145">
      <c r="I3145" s="2" t="n">
        <v>3478.60800000001</v>
      </c>
      <c r="J3145" s="2" t="n">
        <v>765.612</v>
      </c>
      <c r="K3145" s="2" t="inlineStr">
        <is>
          <t>VSS</t>
        </is>
      </c>
    </row>
    <row r="3146">
      <c r="I3146" s="2" t="n">
        <v>3556.36800000001</v>
      </c>
      <c r="J3146" s="2" t="n">
        <v>765.612</v>
      </c>
      <c r="K3146" s="2" t="inlineStr">
        <is>
          <t>VSS</t>
        </is>
      </c>
    </row>
    <row r="3147">
      <c r="I3147" s="2" t="n">
        <v>3634.12800000001</v>
      </c>
      <c r="J3147" s="2" t="n">
        <v>765.612</v>
      </c>
      <c r="K3147" s="2" t="inlineStr">
        <is>
          <t>ESD_VCCIO</t>
        </is>
      </c>
    </row>
    <row r="3148">
      <c r="I3148" s="2" t="n">
        <v>3711.88800000001</v>
      </c>
      <c r="J3148" s="2" t="n">
        <v>765.612</v>
      </c>
      <c r="K3148" s="2" t="inlineStr">
        <is>
          <t>VSS</t>
        </is>
      </c>
    </row>
    <row r="3149">
      <c r="I3149" s="2" t="n">
        <v>3789.64800000001</v>
      </c>
      <c r="J3149" s="2" t="n">
        <v>765.612</v>
      </c>
      <c r="K3149" s="2" t="inlineStr">
        <is>
          <t>VSS</t>
        </is>
      </c>
    </row>
    <row r="3150">
      <c r="I3150" s="2" t="n">
        <v>96.048</v>
      </c>
      <c r="J3150" s="2" t="n">
        <v>742.952</v>
      </c>
      <c r="K3150" s="2" t="inlineStr">
        <is>
          <t>VSS</t>
        </is>
      </c>
    </row>
    <row r="3151">
      <c r="I3151" s="2" t="n">
        <v>173.808</v>
      </c>
      <c r="J3151" s="2" t="n">
        <v>742.952</v>
      </c>
      <c r="K3151" s="2" t="inlineStr">
        <is>
          <t>VSS</t>
        </is>
      </c>
    </row>
    <row r="3152">
      <c r="I3152" s="2" t="n">
        <v>251.568</v>
      </c>
      <c r="J3152" s="2" t="n">
        <v>742.952</v>
      </c>
      <c r="K3152" s="2" t="inlineStr">
        <is>
          <t>VSS</t>
        </is>
      </c>
    </row>
    <row r="3153">
      <c r="I3153" s="2" t="n">
        <v>329.328</v>
      </c>
      <c r="J3153" s="2" t="n">
        <v>742.952</v>
      </c>
      <c r="K3153" s="2" t="inlineStr">
        <is>
          <t>BP_RXDATA[503]</t>
        </is>
      </c>
    </row>
    <row r="3154">
      <c r="I3154" s="2" t="n">
        <v>407.088</v>
      </c>
      <c r="J3154" s="2" t="n">
        <v>742.952</v>
      </c>
      <c r="K3154" s="2" t="inlineStr">
        <is>
          <t>BP_RXDATA[487]</t>
        </is>
      </c>
    </row>
    <row r="3155">
      <c r="I3155" s="2" t="n">
        <v>484.848</v>
      </c>
      <c r="J3155" s="2" t="n">
        <v>742.952</v>
      </c>
      <c r="K3155" s="2" t="inlineStr">
        <is>
          <t>BP_RXCKRD[7]</t>
        </is>
      </c>
    </row>
    <row r="3156">
      <c r="I3156" s="2" t="n">
        <v>562.6079999999999</v>
      </c>
      <c r="J3156" s="2" t="n">
        <v>742.952</v>
      </c>
      <c r="K3156" s="2" t="inlineStr">
        <is>
          <t>BP_RXDATA[466]</t>
        </is>
      </c>
    </row>
    <row r="3157">
      <c r="I3157" s="2" t="n">
        <v>640.3680000000001</v>
      </c>
      <c r="J3157" s="2" t="n">
        <v>742.952</v>
      </c>
      <c r="K3157" s="2" t="inlineStr">
        <is>
          <t>BP_RXDATA[450]</t>
        </is>
      </c>
    </row>
    <row r="3158">
      <c r="I3158" s="2" t="n">
        <v>718.128</v>
      </c>
      <c r="J3158" s="2" t="n">
        <v>742.952</v>
      </c>
      <c r="K3158" s="2" t="inlineStr">
        <is>
          <t>BP_RXDATA[439]</t>
        </is>
      </c>
    </row>
    <row r="3159">
      <c r="I3159" s="2" t="n">
        <v>795.888</v>
      </c>
      <c r="J3159" s="2" t="n">
        <v>742.952</v>
      </c>
      <c r="K3159" s="2" t="inlineStr">
        <is>
          <t>BP_RXDATA[423]</t>
        </is>
      </c>
    </row>
    <row r="3160">
      <c r="I3160" s="2" t="n">
        <v>873.648</v>
      </c>
      <c r="J3160" s="2" t="n">
        <v>742.952</v>
      </c>
      <c r="K3160" s="2" t="inlineStr">
        <is>
          <t>BP_RXCKRD[6]</t>
        </is>
      </c>
    </row>
    <row r="3161">
      <c r="I3161" s="2" t="n">
        <v>951.408</v>
      </c>
      <c r="J3161" s="2" t="n">
        <v>742.952</v>
      </c>
      <c r="K3161" s="2" t="inlineStr">
        <is>
          <t>BP_RXDATA[402]</t>
        </is>
      </c>
    </row>
    <row r="3162">
      <c r="I3162" s="2" t="n">
        <v>1029.168</v>
      </c>
      <c r="J3162" s="2" t="n">
        <v>742.952</v>
      </c>
      <c r="K3162" s="2" t="inlineStr">
        <is>
          <t>BP_RXDATA[386]</t>
        </is>
      </c>
    </row>
    <row r="3163">
      <c r="I3163" s="2" t="n">
        <v>1106.928</v>
      </c>
      <c r="J3163" s="2" t="n">
        <v>742.952</v>
      </c>
      <c r="K3163" s="2" t="inlineStr">
        <is>
          <t>BP_RXDATA[375]</t>
        </is>
      </c>
    </row>
    <row r="3164">
      <c r="I3164" s="2" t="n">
        <v>1184.688</v>
      </c>
      <c r="J3164" s="2" t="n">
        <v>742.952</v>
      </c>
      <c r="K3164" s="2" t="inlineStr">
        <is>
          <t>BP_RXDATA[359]</t>
        </is>
      </c>
    </row>
    <row r="3165">
      <c r="I3165" s="2" t="n">
        <v>1262.448</v>
      </c>
      <c r="J3165" s="2" t="n">
        <v>742.952</v>
      </c>
      <c r="K3165" s="2" t="inlineStr">
        <is>
          <t>BP_RXCKRD[5]</t>
        </is>
      </c>
    </row>
    <row r="3166">
      <c r="I3166" s="2" t="n">
        <v>1340.208</v>
      </c>
      <c r="J3166" s="2" t="n">
        <v>742.952</v>
      </c>
      <c r="K3166" s="2" t="inlineStr">
        <is>
          <t>BP_RXDATA[338]</t>
        </is>
      </c>
    </row>
    <row r="3167">
      <c r="I3167" s="2" t="n">
        <v>1417.968</v>
      </c>
      <c r="J3167" s="2" t="n">
        <v>742.952</v>
      </c>
      <c r="K3167" s="2" t="inlineStr">
        <is>
          <t>BP_RXDATA[322]</t>
        </is>
      </c>
    </row>
    <row r="3168">
      <c r="I3168" s="2" t="n">
        <v>1495.728</v>
      </c>
      <c r="J3168" s="2" t="n">
        <v>742.952</v>
      </c>
      <c r="K3168" s="2" t="inlineStr">
        <is>
          <t>BP_RXDATA[311]</t>
        </is>
      </c>
    </row>
    <row r="3169">
      <c r="I3169" s="2" t="n">
        <v>1573.488</v>
      </c>
      <c r="J3169" s="2" t="n">
        <v>742.952</v>
      </c>
      <c r="K3169" s="2" t="inlineStr">
        <is>
          <t>BP_RXDATA[295]</t>
        </is>
      </c>
    </row>
    <row r="3170">
      <c r="I3170" s="2" t="n">
        <v>1651.248</v>
      </c>
      <c r="J3170" s="2" t="n">
        <v>742.952</v>
      </c>
      <c r="K3170" s="2" t="inlineStr">
        <is>
          <t>BP_RXCKRD[4]</t>
        </is>
      </c>
    </row>
    <row r="3171">
      <c r="I3171" s="2" t="n">
        <v>1729.008</v>
      </c>
      <c r="J3171" s="2" t="n">
        <v>742.952</v>
      </c>
      <c r="K3171" s="2" t="inlineStr">
        <is>
          <t>BP_RXDATA[274]</t>
        </is>
      </c>
    </row>
    <row r="3172">
      <c r="I3172" s="2" t="n">
        <v>1806.768</v>
      </c>
      <c r="J3172" s="2" t="n">
        <v>742.952</v>
      </c>
      <c r="K3172" s="2" t="inlineStr">
        <is>
          <t>BP_RXDATA[258]</t>
        </is>
      </c>
    </row>
    <row r="3173">
      <c r="I3173" s="2" t="n">
        <v>1884.528</v>
      </c>
      <c r="J3173" s="2" t="n">
        <v>742.952</v>
      </c>
      <c r="K3173" s="2" t="inlineStr">
        <is>
          <t>BP_RXDATA[247]</t>
        </is>
      </c>
    </row>
    <row r="3174">
      <c r="I3174" s="2" t="n">
        <v>1962.288</v>
      </c>
      <c r="J3174" s="2" t="n">
        <v>742.952</v>
      </c>
      <c r="K3174" s="2" t="inlineStr">
        <is>
          <t>BP_RXDATA[231]</t>
        </is>
      </c>
    </row>
    <row r="3175">
      <c r="I3175" s="2" t="n">
        <v>2040.048</v>
      </c>
      <c r="J3175" s="2" t="n">
        <v>742.952</v>
      </c>
      <c r="K3175" s="2" t="inlineStr">
        <is>
          <t>BP_RXCKRD[3]</t>
        </is>
      </c>
    </row>
    <row r="3176">
      <c r="I3176" s="2" t="n">
        <v>2117.808</v>
      </c>
      <c r="J3176" s="2" t="n">
        <v>742.952</v>
      </c>
      <c r="K3176" s="2" t="inlineStr">
        <is>
          <t>BP_RXDATA[210]</t>
        </is>
      </c>
    </row>
    <row r="3177">
      <c r="I3177" s="2" t="n">
        <v>2195.568</v>
      </c>
      <c r="J3177" s="2" t="n">
        <v>742.952</v>
      </c>
      <c r="K3177" s="2" t="inlineStr">
        <is>
          <t>BP_RXDATA[194]</t>
        </is>
      </c>
    </row>
    <row r="3178">
      <c r="I3178" s="2" t="n">
        <v>2273.328</v>
      </c>
      <c r="J3178" s="2" t="n">
        <v>742.952</v>
      </c>
      <c r="K3178" s="2" t="inlineStr">
        <is>
          <t>BP_RXDATA[183]</t>
        </is>
      </c>
    </row>
    <row r="3179">
      <c r="I3179" s="2" t="n">
        <v>2351.088</v>
      </c>
      <c r="J3179" s="2" t="n">
        <v>742.952</v>
      </c>
      <c r="K3179" s="2" t="inlineStr">
        <is>
          <t>BP_RXDATA[167]</t>
        </is>
      </c>
    </row>
    <row r="3180">
      <c r="I3180" s="2" t="n">
        <v>2428.848</v>
      </c>
      <c r="J3180" s="2" t="n">
        <v>742.952</v>
      </c>
      <c r="K3180" s="2" t="inlineStr">
        <is>
          <t>BP_RXCKRD[2]</t>
        </is>
      </c>
    </row>
    <row r="3181">
      <c r="I3181" s="2" t="n">
        <v>2506.608</v>
      </c>
      <c r="J3181" s="2" t="n">
        <v>742.952</v>
      </c>
      <c r="K3181" s="2" t="inlineStr">
        <is>
          <t>BP_RXDATA[146]</t>
        </is>
      </c>
    </row>
    <row r="3182">
      <c r="I3182" s="2" t="n">
        <v>2584.368</v>
      </c>
      <c r="J3182" s="2" t="n">
        <v>742.952</v>
      </c>
      <c r="K3182" s="2" t="inlineStr">
        <is>
          <t>BP_RXDATA[130]</t>
        </is>
      </c>
    </row>
    <row r="3183">
      <c r="I3183" s="2" t="n">
        <v>2662.128</v>
      </c>
      <c r="J3183" s="2" t="n">
        <v>742.952</v>
      </c>
      <c r="K3183" s="2" t="inlineStr">
        <is>
          <t>BP_RXDATA[119]</t>
        </is>
      </c>
    </row>
    <row r="3184">
      <c r="I3184" s="2" t="n">
        <v>2739.888</v>
      </c>
      <c r="J3184" s="2" t="n">
        <v>742.952</v>
      </c>
      <c r="K3184" s="2" t="inlineStr">
        <is>
          <t>BP_RXDATA[103]</t>
        </is>
      </c>
    </row>
    <row r="3185">
      <c r="I3185" s="2" t="n">
        <v>2817.648</v>
      </c>
      <c r="J3185" s="2" t="n">
        <v>742.952</v>
      </c>
      <c r="K3185" s="2" t="inlineStr">
        <is>
          <t>BP_RXCKRD[1]</t>
        </is>
      </c>
    </row>
    <row r="3186">
      <c r="I3186" s="2" t="n">
        <v>2895.408</v>
      </c>
      <c r="J3186" s="2" t="n">
        <v>742.952</v>
      </c>
      <c r="K3186" s="2" t="inlineStr">
        <is>
          <t>BP_RXDATA[82]</t>
        </is>
      </c>
    </row>
    <row r="3187">
      <c r="I3187" s="2" t="n">
        <v>2973.16800000001</v>
      </c>
      <c r="J3187" s="2" t="n">
        <v>742.952</v>
      </c>
      <c r="K3187" s="2" t="inlineStr">
        <is>
          <t>BP_RXDATA[66]</t>
        </is>
      </c>
    </row>
    <row r="3188">
      <c r="I3188" s="2" t="n">
        <v>3050.92800000001</v>
      </c>
      <c r="J3188" s="2" t="n">
        <v>742.952</v>
      </c>
      <c r="K3188" s="2" t="inlineStr">
        <is>
          <t>BP_RXDATA[55]</t>
        </is>
      </c>
    </row>
    <row r="3189">
      <c r="I3189" s="2" t="n">
        <v>3128.68800000001</v>
      </c>
      <c r="J3189" s="2" t="n">
        <v>742.952</v>
      </c>
      <c r="K3189" s="2" t="inlineStr">
        <is>
          <t>BP_RXDATA[39]</t>
        </is>
      </c>
    </row>
    <row r="3190">
      <c r="I3190" s="2" t="n">
        <v>3206.44800000001</v>
      </c>
      <c r="J3190" s="2" t="n">
        <v>742.952</v>
      </c>
      <c r="K3190" s="2" t="inlineStr">
        <is>
          <t>BP_RXCKRD[0]</t>
        </is>
      </c>
    </row>
    <row r="3191">
      <c r="I3191" s="2" t="n">
        <v>3284.20800000001</v>
      </c>
      <c r="J3191" s="2" t="n">
        <v>742.952</v>
      </c>
      <c r="K3191" s="2" t="inlineStr">
        <is>
          <t>BP_RXDATA[18]</t>
        </is>
      </c>
    </row>
    <row r="3192">
      <c r="I3192" s="2" t="n">
        <v>3361.96800000001</v>
      </c>
      <c r="J3192" s="2" t="n">
        <v>742.952</v>
      </c>
      <c r="K3192" s="2" t="inlineStr">
        <is>
          <t>BP_RXDATA[2]</t>
        </is>
      </c>
    </row>
    <row r="3193">
      <c r="I3193" s="2" t="n">
        <v>3439.72800000001</v>
      </c>
      <c r="J3193" s="2" t="n">
        <v>742.952</v>
      </c>
      <c r="K3193" s="2" t="inlineStr">
        <is>
          <t>VSS</t>
        </is>
      </c>
    </row>
    <row r="3194">
      <c r="I3194" s="2" t="n">
        <v>3517.48800000001</v>
      </c>
      <c r="J3194" s="2" t="n">
        <v>742.952</v>
      </c>
      <c r="K3194" s="2" t="inlineStr">
        <is>
          <t>VSS</t>
        </is>
      </c>
    </row>
    <row r="3195">
      <c r="I3195" s="2" t="n">
        <v>3595.24800000001</v>
      </c>
      <c r="J3195" s="2" t="n">
        <v>742.952</v>
      </c>
      <c r="K3195" s="2" t="inlineStr">
        <is>
          <t>VSS</t>
        </is>
      </c>
    </row>
    <row r="3196">
      <c r="I3196" s="2" t="n">
        <v>3673.00800000001</v>
      </c>
      <c r="J3196" s="2" t="n">
        <v>742.952</v>
      </c>
      <c r="K3196" s="2" t="inlineStr">
        <is>
          <t>VSS</t>
        </is>
      </c>
    </row>
    <row r="3197">
      <c r="I3197" s="2" t="n">
        <v>3750.76800000001</v>
      </c>
      <c r="J3197" s="2" t="n">
        <v>742.952</v>
      </c>
      <c r="K3197" s="2" t="inlineStr">
        <is>
          <t>VSS</t>
        </is>
      </c>
    </row>
    <row r="3198">
      <c r="I3198" s="2" t="n">
        <v>3828.52800000001</v>
      </c>
      <c r="J3198" s="2" t="n">
        <v>742.952</v>
      </c>
      <c r="K3198" s="2" t="inlineStr">
        <is>
          <t>VSS</t>
        </is>
      </c>
    </row>
    <row r="3199">
      <c r="I3199" s="2" t="n">
        <v>134.928</v>
      </c>
      <c r="J3199" s="2" t="n">
        <v>720.292</v>
      </c>
      <c r="K3199" s="2" t="inlineStr">
        <is>
          <t>VSS</t>
        </is>
      </c>
    </row>
    <row r="3200">
      <c r="I3200" s="2" t="n">
        <v>212.688</v>
      </c>
      <c r="J3200" s="2" t="n">
        <v>720.292</v>
      </c>
      <c r="K3200" s="2" t="inlineStr">
        <is>
          <t>VSS</t>
        </is>
      </c>
    </row>
    <row r="3201">
      <c r="I3201" s="2" t="n">
        <v>290.448</v>
      </c>
      <c r="J3201" s="2" t="n">
        <v>720.292</v>
      </c>
      <c r="K3201" s="2" t="inlineStr">
        <is>
          <t>VSS</t>
        </is>
      </c>
    </row>
    <row r="3202">
      <c r="I3202" s="2" t="n">
        <v>368.208</v>
      </c>
      <c r="J3202" s="2" t="n">
        <v>720.292</v>
      </c>
      <c r="K3202" s="2" t="inlineStr">
        <is>
          <t>BP_RXDATA[493]</t>
        </is>
      </c>
    </row>
    <row r="3203">
      <c r="I3203" s="2" t="n">
        <v>445.968</v>
      </c>
      <c r="J3203" s="2" t="n">
        <v>720.292</v>
      </c>
      <c r="K3203" s="2" t="inlineStr">
        <is>
          <t>BP_RXTRK[7]</t>
        </is>
      </c>
    </row>
    <row r="3204">
      <c r="I3204" s="2" t="n">
        <v>523.728</v>
      </c>
      <c r="J3204" s="2" t="n">
        <v>720.292</v>
      </c>
      <c r="K3204" s="2" t="inlineStr">
        <is>
          <t>BP_RXDATA[472]</t>
        </is>
      </c>
    </row>
    <row r="3205">
      <c r="I3205" s="2" t="n">
        <v>601.4880000000001</v>
      </c>
      <c r="J3205" s="2" t="n">
        <v>720.292</v>
      </c>
      <c r="K3205" s="2" t="inlineStr">
        <is>
          <t>BP_RXDATA[456]</t>
        </is>
      </c>
    </row>
    <row r="3206">
      <c r="I3206" s="2" t="n">
        <v>679.248</v>
      </c>
      <c r="J3206" s="2" t="n">
        <v>720.292</v>
      </c>
      <c r="K3206" s="2" t="inlineStr">
        <is>
          <t>VSS</t>
        </is>
      </c>
    </row>
    <row r="3207">
      <c r="I3207" s="2" t="n">
        <v>757.008</v>
      </c>
      <c r="J3207" s="2" t="n">
        <v>720.292</v>
      </c>
      <c r="K3207" s="2" t="inlineStr">
        <is>
          <t>BP_RXDATA[429]</t>
        </is>
      </c>
    </row>
    <row r="3208">
      <c r="I3208" s="2" t="n">
        <v>834.768</v>
      </c>
      <c r="J3208" s="2" t="n">
        <v>720.292</v>
      </c>
      <c r="K3208" s="2" t="inlineStr">
        <is>
          <t>BP_RXTRK[6]</t>
        </is>
      </c>
    </row>
    <row r="3209">
      <c r="I3209" s="2" t="n">
        <v>912.528</v>
      </c>
      <c r="J3209" s="2" t="n">
        <v>720.292</v>
      </c>
      <c r="K3209" s="2" t="inlineStr">
        <is>
          <t>BP_RXDATA[408]</t>
        </is>
      </c>
    </row>
    <row r="3210">
      <c r="I3210" s="2" t="n">
        <v>990.288</v>
      </c>
      <c r="J3210" s="2" t="n">
        <v>720.292</v>
      </c>
      <c r="K3210" s="2" t="inlineStr">
        <is>
          <t>BP_RXDATA[392]</t>
        </is>
      </c>
    </row>
    <row r="3211">
      <c r="I3211" s="2" t="n">
        <v>1068.048</v>
      </c>
      <c r="J3211" s="2" t="n">
        <v>720.292</v>
      </c>
      <c r="K3211" s="2" t="inlineStr">
        <is>
          <t>VSS</t>
        </is>
      </c>
    </row>
    <row r="3212">
      <c r="I3212" s="2" t="n">
        <v>1145.808</v>
      </c>
      <c r="J3212" s="2" t="n">
        <v>720.292</v>
      </c>
      <c r="K3212" s="2" t="inlineStr">
        <is>
          <t>BP_RXDATA[365]</t>
        </is>
      </c>
    </row>
    <row r="3213">
      <c r="I3213" s="2" t="n">
        <v>1223.568</v>
      </c>
      <c r="J3213" s="2" t="n">
        <v>720.292</v>
      </c>
      <c r="K3213" s="2" t="inlineStr">
        <is>
          <t>BP_RXTRK[5]</t>
        </is>
      </c>
    </row>
    <row r="3214">
      <c r="I3214" s="2" t="n">
        <v>1301.328</v>
      </c>
      <c r="J3214" s="2" t="n">
        <v>720.292</v>
      </c>
      <c r="K3214" s="2" t="inlineStr">
        <is>
          <t>BP_RXDATA[344]</t>
        </is>
      </c>
    </row>
    <row r="3215">
      <c r="I3215" s="2" t="n">
        <v>1379.088</v>
      </c>
      <c r="J3215" s="2" t="n">
        <v>720.292</v>
      </c>
      <c r="K3215" s="2" t="inlineStr">
        <is>
          <t>BP_RXDATA[328]</t>
        </is>
      </c>
    </row>
    <row r="3216">
      <c r="I3216" s="2" t="n">
        <v>1456.848</v>
      </c>
      <c r="J3216" s="2" t="n">
        <v>720.292</v>
      </c>
      <c r="K3216" s="2" t="inlineStr">
        <is>
          <t>VSS</t>
        </is>
      </c>
    </row>
    <row r="3217">
      <c r="I3217" s="2" t="n">
        <v>1534.608</v>
      </c>
      <c r="J3217" s="2" t="n">
        <v>720.292</v>
      </c>
      <c r="K3217" s="2" t="inlineStr">
        <is>
          <t>BP_RXDATA[301]</t>
        </is>
      </c>
    </row>
    <row r="3218">
      <c r="I3218" s="2" t="n">
        <v>1612.368</v>
      </c>
      <c r="J3218" s="2" t="n">
        <v>720.292</v>
      </c>
      <c r="K3218" s="2" t="inlineStr">
        <is>
          <t>BP_RXTRK[4]</t>
        </is>
      </c>
    </row>
    <row r="3219">
      <c r="I3219" s="2" t="n">
        <v>1690.128</v>
      </c>
      <c r="J3219" s="2" t="n">
        <v>720.292</v>
      </c>
      <c r="K3219" s="2" t="inlineStr">
        <is>
          <t>BP_RXDATA[280]</t>
        </is>
      </c>
    </row>
    <row r="3220">
      <c r="I3220" s="2" t="n">
        <v>1767.888</v>
      </c>
      <c r="J3220" s="2" t="n">
        <v>720.292</v>
      </c>
      <c r="K3220" s="2" t="inlineStr">
        <is>
          <t>BP_RXDATA[264]</t>
        </is>
      </c>
    </row>
    <row r="3221">
      <c r="I3221" s="2" t="n">
        <v>1845.648</v>
      </c>
      <c r="J3221" s="2" t="n">
        <v>720.292</v>
      </c>
      <c r="K3221" s="2" t="inlineStr">
        <is>
          <t>VSS</t>
        </is>
      </c>
    </row>
    <row r="3222">
      <c r="I3222" s="2" t="n">
        <v>1923.408</v>
      </c>
      <c r="J3222" s="2" t="n">
        <v>720.292</v>
      </c>
      <c r="K3222" s="2" t="inlineStr">
        <is>
          <t>BP_RXDATA[237]</t>
        </is>
      </c>
    </row>
    <row r="3223">
      <c r="I3223" s="2" t="n">
        <v>2001.168</v>
      </c>
      <c r="J3223" s="2" t="n">
        <v>720.292</v>
      </c>
      <c r="K3223" s="2" t="inlineStr">
        <is>
          <t>BP_RXTRK[3]</t>
        </is>
      </c>
    </row>
    <row r="3224">
      <c r="I3224" s="2" t="n">
        <v>2078.928</v>
      </c>
      <c r="J3224" s="2" t="n">
        <v>720.292</v>
      </c>
      <c r="K3224" s="2" t="inlineStr">
        <is>
          <t>BP_RXDATA[216]</t>
        </is>
      </c>
    </row>
    <row r="3225">
      <c r="I3225" s="2" t="n">
        <v>2156.688</v>
      </c>
      <c r="J3225" s="2" t="n">
        <v>720.292</v>
      </c>
      <c r="K3225" s="2" t="inlineStr">
        <is>
          <t>BP_RXDATA[200]</t>
        </is>
      </c>
    </row>
    <row r="3226">
      <c r="I3226" s="2" t="n">
        <v>2234.448</v>
      </c>
      <c r="J3226" s="2" t="n">
        <v>720.292</v>
      </c>
      <c r="K3226" s="2" t="inlineStr">
        <is>
          <t>VSS</t>
        </is>
      </c>
    </row>
    <row r="3227">
      <c r="I3227" s="2" t="n">
        <v>2312.208</v>
      </c>
      <c r="J3227" s="2" t="n">
        <v>720.292</v>
      </c>
      <c r="K3227" s="2" t="inlineStr">
        <is>
          <t>BP_RXDATA[173]</t>
        </is>
      </c>
    </row>
    <row r="3228">
      <c r="I3228" s="2" t="n">
        <v>2389.968</v>
      </c>
      <c r="J3228" s="2" t="n">
        <v>720.292</v>
      </c>
      <c r="K3228" s="2" t="inlineStr">
        <is>
          <t>BP_RXTRK[2]</t>
        </is>
      </c>
    </row>
    <row r="3229">
      <c r="I3229" s="2" t="n">
        <v>2467.728</v>
      </c>
      <c r="J3229" s="2" t="n">
        <v>720.292</v>
      </c>
      <c r="K3229" s="2" t="inlineStr">
        <is>
          <t>BP_RXDATA[152]</t>
        </is>
      </c>
    </row>
    <row r="3230">
      <c r="I3230" s="2" t="n">
        <v>2545.488</v>
      </c>
      <c r="J3230" s="2" t="n">
        <v>720.292</v>
      </c>
      <c r="K3230" s="2" t="inlineStr">
        <is>
          <t>BP_RXDATA[136]</t>
        </is>
      </c>
    </row>
    <row r="3231">
      <c r="I3231" s="2" t="n">
        <v>2623.248</v>
      </c>
      <c r="J3231" s="2" t="n">
        <v>720.292</v>
      </c>
      <c r="K3231" s="2" t="inlineStr">
        <is>
          <t>VSS</t>
        </is>
      </c>
    </row>
    <row r="3232">
      <c r="I3232" s="2" t="n">
        <v>2701.008</v>
      </c>
      <c r="J3232" s="2" t="n">
        <v>720.292</v>
      </c>
      <c r="K3232" s="2" t="inlineStr">
        <is>
          <t>BP_RXDATA[109]</t>
        </is>
      </c>
    </row>
    <row r="3233">
      <c r="I3233" s="2" t="n">
        <v>2778.768</v>
      </c>
      <c r="J3233" s="2" t="n">
        <v>720.292</v>
      </c>
      <c r="K3233" s="2" t="inlineStr">
        <is>
          <t>BP_RXTRK[1]</t>
        </is>
      </c>
    </row>
    <row r="3234">
      <c r="I3234" s="2" t="n">
        <v>2856.528</v>
      </c>
      <c r="J3234" s="2" t="n">
        <v>720.292</v>
      </c>
      <c r="K3234" s="2" t="inlineStr">
        <is>
          <t>BP_RXDATA[88]</t>
        </is>
      </c>
    </row>
    <row r="3235">
      <c r="I3235" s="2" t="n">
        <v>2934.28800000001</v>
      </c>
      <c r="J3235" s="2" t="n">
        <v>720.292</v>
      </c>
      <c r="K3235" s="2" t="inlineStr">
        <is>
          <t>BP_RXDATA[72]</t>
        </is>
      </c>
    </row>
    <row r="3236">
      <c r="I3236" s="2" t="n">
        <v>3012.04800000001</v>
      </c>
      <c r="J3236" s="2" t="n">
        <v>720.292</v>
      </c>
      <c r="K3236" s="2" t="inlineStr">
        <is>
          <t>VSS</t>
        </is>
      </c>
    </row>
    <row r="3237">
      <c r="I3237" s="2" t="n">
        <v>3089.80800000001</v>
      </c>
      <c r="J3237" s="2" t="n">
        <v>720.292</v>
      </c>
      <c r="K3237" s="2" t="inlineStr">
        <is>
          <t>BP_RXDATA[45]</t>
        </is>
      </c>
    </row>
    <row r="3238">
      <c r="I3238" s="2" t="n">
        <v>3167.56800000001</v>
      </c>
      <c r="J3238" s="2" t="n">
        <v>720.292</v>
      </c>
      <c r="K3238" s="2" t="inlineStr">
        <is>
          <t>BP_RXTRK[0]</t>
        </is>
      </c>
    </row>
    <row r="3239">
      <c r="I3239" s="2" t="n">
        <v>3245.32800000001</v>
      </c>
      <c r="J3239" s="2" t="n">
        <v>720.292</v>
      </c>
      <c r="K3239" s="2" t="inlineStr">
        <is>
          <t>BP_RXDATA[24]</t>
        </is>
      </c>
    </row>
    <row r="3240">
      <c r="I3240" s="2" t="n">
        <v>3323.08800000001</v>
      </c>
      <c r="J3240" s="2" t="n">
        <v>720.292</v>
      </c>
      <c r="K3240" s="2" t="inlineStr">
        <is>
          <t>BP_RXDATA[8]</t>
        </is>
      </c>
    </row>
    <row r="3241">
      <c r="I3241" s="2" t="n">
        <v>3400.84800000001</v>
      </c>
      <c r="J3241" s="2" t="n">
        <v>720.292</v>
      </c>
      <c r="K3241" s="2" t="inlineStr">
        <is>
          <t>VSS</t>
        </is>
      </c>
    </row>
    <row r="3242">
      <c r="I3242" s="2" t="n">
        <v>3478.60800000001</v>
      </c>
      <c r="J3242" s="2" t="n">
        <v>720.292</v>
      </c>
      <c r="K3242" s="2" t="inlineStr">
        <is>
          <t>VSS</t>
        </is>
      </c>
    </row>
    <row r="3243">
      <c r="I3243" s="2" t="n">
        <v>3556.36800000001</v>
      </c>
      <c r="J3243" s="2" t="n">
        <v>720.292</v>
      </c>
      <c r="K3243" s="2" t="inlineStr">
        <is>
          <t>VSS</t>
        </is>
      </c>
    </row>
    <row r="3244">
      <c r="I3244" s="2" t="n">
        <v>3634.12800000001</v>
      </c>
      <c r="J3244" s="2" t="n">
        <v>720.292</v>
      </c>
      <c r="K3244" s="2" t="inlineStr">
        <is>
          <t>VSS</t>
        </is>
      </c>
    </row>
    <row r="3245">
      <c r="I3245" s="2" t="n">
        <v>3711.88800000001</v>
      </c>
      <c r="J3245" s="2" t="n">
        <v>720.292</v>
      </c>
      <c r="K3245" s="2" t="inlineStr">
        <is>
          <t>VSS</t>
        </is>
      </c>
    </row>
    <row r="3246">
      <c r="I3246" s="2" t="n">
        <v>3789.64800000001</v>
      </c>
      <c r="J3246" s="2" t="n">
        <v>720.292</v>
      </c>
      <c r="K3246" s="2" t="inlineStr">
        <is>
          <t>VSS</t>
        </is>
      </c>
    </row>
    <row r="3247">
      <c r="I3247" s="2" t="n">
        <v>96.048</v>
      </c>
      <c r="J3247" s="2" t="n">
        <v>697.6319999999999</v>
      </c>
      <c r="K3247" s="2" t="inlineStr">
        <is>
          <t>VSS</t>
        </is>
      </c>
    </row>
    <row r="3248">
      <c r="I3248" s="2" t="n">
        <v>173.808</v>
      </c>
      <c r="J3248" s="2" t="n">
        <v>697.6319999999999</v>
      </c>
      <c r="K3248" s="2" t="inlineStr">
        <is>
          <t>VSS</t>
        </is>
      </c>
    </row>
    <row r="3249">
      <c r="I3249" s="2" t="n">
        <v>251.568</v>
      </c>
      <c r="J3249" s="2" t="n">
        <v>697.6319999999999</v>
      </c>
      <c r="K3249" s="2" t="inlineStr">
        <is>
          <t>VSS</t>
        </is>
      </c>
    </row>
    <row r="3250">
      <c r="I3250" s="2" t="n">
        <v>329.328</v>
      </c>
      <c r="J3250" s="2" t="n">
        <v>697.6319999999999</v>
      </c>
      <c r="K3250" s="2" t="inlineStr">
        <is>
          <t>BP_RXDATA[504]</t>
        </is>
      </c>
    </row>
    <row r="3251">
      <c r="I3251" s="2" t="n">
        <v>407.088</v>
      </c>
      <c r="J3251" s="2" t="n">
        <v>697.6319999999999</v>
      </c>
      <c r="K3251" s="2" t="inlineStr">
        <is>
          <t>VSS</t>
        </is>
      </c>
    </row>
    <row r="3252">
      <c r="I3252" s="2" t="n">
        <v>484.848</v>
      </c>
      <c r="J3252" s="2" t="n">
        <v>697.6319999999999</v>
      </c>
      <c r="K3252" s="2" t="inlineStr">
        <is>
          <t>BP_RXCKN[7]</t>
        </is>
      </c>
    </row>
    <row r="3253">
      <c r="I3253" s="2" t="n">
        <v>562.6079999999999</v>
      </c>
      <c r="J3253" s="2" t="n">
        <v>697.6319999999999</v>
      </c>
      <c r="K3253" s="2" t="inlineStr">
        <is>
          <t>BP_RXDATA[467]</t>
        </is>
      </c>
    </row>
    <row r="3254">
      <c r="I3254" s="2" t="n">
        <v>640.3680000000001</v>
      </c>
      <c r="J3254" s="2" t="n">
        <v>697.6319999999999</v>
      </c>
      <c r="K3254" s="2" t="inlineStr">
        <is>
          <t>BP_RXDATA[451]</t>
        </is>
      </c>
    </row>
    <row r="3255">
      <c r="I3255" s="2" t="n">
        <v>718.128</v>
      </c>
      <c r="J3255" s="2" t="n">
        <v>697.6319999999999</v>
      </c>
      <c r="K3255" s="2" t="inlineStr">
        <is>
          <t>BP_RXDATA[440]</t>
        </is>
      </c>
    </row>
    <row r="3256">
      <c r="I3256" s="2" t="n">
        <v>795.888</v>
      </c>
      <c r="J3256" s="2" t="n">
        <v>697.6319999999999</v>
      </c>
      <c r="K3256" s="2" t="inlineStr">
        <is>
          <t>VSS</t>
        </is>
      </c>
    </row>
    <row r="3257">
      <c r="I3257" s="2" t="n">
        <v>873.648</v>
      </c>
      <c r="J3257" s="2" t="n">
        <v>697.6319999999999</v>
      </c>
      <c r="K3257" s="2" t="inlineStr">
        <is>
          <t>BP_RXCKN[6]</t>
        </is>
      </c>
    </row>
    <row r="3258">
      <c r="I3258" s="2" t="n">
        <v>951.408</v>
      </c>
      <c r="J3258" s="2" t="n">
        <v>697.6319999999999</v>
      </c>
      <c r="K3258" s="2" t="inlineStr">
        <is>
          <t>BP_RXDATA[403]</t>
        </is>
      </c>
    </row>
    <row r="3259">
      <c r="I3259" s="2" t="n">
        <v>1029.168</v>
      </c>
      <c r="J3259" s="2" t="n">
        <v>697.6319999999999</v>
      </c>
      <c r="K3259" s="2" t="inlineStr">
        <is>
          <t>BP_RXDATA[387]</t>
        </is>
      </c>
    </row>
    <row r="3260">
      <c r="I3260" s="2" t="n">
        <v>1106.928</v>
      </c>
      <c r="J3260" s="2" t="n">
        <v>697.6319999999999</v>
      </c>
      <c r="K3260" s="2" t="inlineStr">
        <is>
          <t>BP_RXDATA[376]</t>
        </is>
      </c>
    </row>
    <row r="3261">
      <c r="I3261" s="2" t="n">
        <v>1184.688</v>
      </c>
      <c r="J3261" s="2" t="n">
        <v>697.6319999999999</v>
      </c>
      <c r="K3261" s="2" t="inlineStr">
        <is>
          <t>VSS</t>
        </is>
      </c>
    </row>
    <row r="3262">
      <c r="I3262" s="2" t="n">
        <v>1262.448</v>
      </c>
      <c r="J3262" s="2" t="n">
        <v>697.6319999999999</v>
      </c>
      <c r="K3262" s="2" t="inlineStr">
        <is>
          <t>BP_RXCKN[5]</t>
        </is>
      </c>
    </row>
    <row r="3263">
      <c r="I3263" s="2" t="n">
        <v>1340.208</v>
      </c>
      <c r="J3263" s="2" t="n">
        <v>697.6319999999999</v>
      </c>
      <c r="K3263" s="2" t="inlineStr">
        <is>
          <t>BP_RXDATA[339]</t>
        </is>
      </c>
    </row>
    <row r="3264">
      <c r="I3264" s="2" t="n">
        <v>1417.968</v>
      </c>
      <c r="J3264" s="2" t="n">
        <v>697.6319999999999</v>
      </c>
      <c r="K3264" s="2" t="inlineStr">
        <is>
          <t>BP_RXDATA[323]</t>
        </is>
      </c>
    </row>
    <row r="3265">
      <c r="I3265" s="2" t="n">
        <v>1495.728</v>
      </c>
      <c r="J3265" s="2" t="n">
        <v>697.6319999999999</v>
      </c>
      <c r="K3265" s="2" t="inlineStr">
        <is>
          <t>BP_RXDATA[312]</t>
        </is>
      </c>
    </row>
    <row r="3266">
      <c r="I3266" s="2" t="n">
        <v>1573.488</v>
      </c>
      <c r="J3266" s="2" t="n">
        <v>697.6319999999999</v>
      </c>
      <c r="K3266" s="2" t="inlineStr">
        <is>
          <t>VSS</t>
        </is>
      </c>
    </row>
    <row r="3267">
      <c r="I3267" s="2" t="n">
        <v>1651.248</v>
      </c>
      <c r="J3267" s="2" t="n">
        <v>697.6319999999999</v>
      </c>
      <c r="K3267" s="2" t="inlineStr">
        <is>
          <t>BP_RXCKN[4]</t>
        </is>
      </c>
    </row>
    <row r="3268">
      <c r="I3268" s="2" t="n">
        <v>1729.008</v>
      </c>
      <c r="J3268" s="2" t="n">
        <v>697.6319999999999</v>
      </c>
      <c r="K3268" s="2" t="inlineStr">
        <is>
          <t>BP_RXDATA[275]</t>
        </is>
      </c>
    </row>
    <row r="3269">
      <c r="I3269" s="2" t="n">
        <v>1806.768</v>
      </c>
      <c r="J3269" s="2" t="n">
        <v>697.6319999999999</v>
      </c>
      <c r="K3269" s="2" t="inlineStr">
        <is>
          <t>BP_RXDATA[259]</t>
        </is>
      </c>
    </row>
    <row r="3270">
      <c r="I3270" s="2" t="n">
        <v>1884.528</v>
      </c>
      <c r="J3270" s="2" t="n">
        <v>697.6319999999999</v>
      </c>
      <c r="K3270" s="2" t="inlineStr">
        <is>
          <t>BP_RXDATA[248]</t>
        </is>
      </c>
    </row>
    <row r="3271">
      <c r="I3271" s="2" t="n">
        <v>1962.288</v>
      </c>
      <c r="J3271" s="2" t="n">
        <v>697.6319999999999</v>
      </c>
      <c r="K3271" s="2" t="inlineStr">
        <is>
          <t>VSS</t>
        </is>
      </c>
    </row>
    <row r="3272">
      <c r="I3272" s="2" t="n">
        <v>2040.048</v>
      </c>
      <c r="J3272" s="2" t="n">
        <v>697.6319999999999</v>
      </c>
      <c r="K3272" s="2" t="inlineStr">
        <is>
          <t>BP_RXCKN[3]</t>
        </is>
      </c>
    </row>
    <row r="3273">
      <c r="I3273" s="2" t="n">
        <v>2117.808</v>
      </c>
      <c r="J3273" s="2" t="n">
        <v>697.6319999999999</v>
      </c>
      <c r="K3273" s="2" t="inlineStr">
        <is>
          <t>BP_RXDATA[211]</t>
        </is>
      </c>
    </row>
    <row r="3274">
      <c r="I3274" s="2" t="n">
        <v>2195.568</v>
      </c>
      <c r="J3274" s="2" t="n">
        <v>697.6319999999999</v>
      </c>
      <c r="K3274" s="2" t="inlineStr">
        <is>
          <t>BP_RXDATA[195]</t>
        </is>
      </c>
    </row>
    <row r="3275">
      <c r="I3275" s="2" t="n">
        <v>2273.328</v>
      </c>
      <c r="J3275" s="2" t="n">
        <v>697.6319999999999</v>
      </c>
      <c r="K3275" s="2" t="inlineStr">
        <is>
          <t>BP_RXDATA[184]</t>
        </is>
      </c>
    </row>
    <row r="3276">
      <c r="I3276" s="2" t="n">
        <v>2351.088</v>
      </c>
      <c r="J3276" s="2" t="n">
        <v>697.6319999999999</v>
      </c>
      <c r="K3276" s="2" t="inlineStr">
        <is>
          <t>VSS</t>
        </is>
      </c>
    </row>
    <row r="3277">
      <c r="I3277" s="2" t="n">
        <v>2428.848</v>
      </c>
      <c r="J3277" s="2" t="n">
        <v>697.6319999999999</v>
      </c>
      <c r="K3277" s="2" t="inlineStr">
        <is>
          <t>BP_RXCKN[2]</t>
        </is>
      </c>
    </row>
    <row r="3278">
      <c r="I3278" s="2" t="n">
        <v>2506.608</v>
      </c>
      <c r="J3278" s="2" t="n">
        <v>697.6319999999999</v>
      </c>
      <c r="K3278" s="2" t="inlineStr">
        <is>
          <t>BP_RXDATA[147]</t>
        </is>
      </c>
    </row>
    <row r="3279">
      <c r="I3279" s="2" t="n">
        <v>2584.368</v>
      </c>
      <c r="J3279" s="2" t="n">
        <v>697.6319999999999</v>
      </c>
      <c r="K3279" s="2" t="inlineStr">
        <is>
          <t>BP_RXDATA[131]</t>
        </is>
      </c>
    </row>
    <row r="3280">
      <c r="I3280" s="2" t="n">
        <v>2662.128</v>
      </c>
      <c r="J3280" s="2" t="n">
        <v>697.6319999999999</v>
      </c>
      <c r="K3280" s="2" t="inlineStr">
        <is>
          <t>BP_RXDATA[120]</t>
        </is>
      </c>
    </row>
    <row r="3281">
      <c r="I3281" s="2" t="n">
        <v>2739.888</v>
      </c>
      <c r="J3281" s="2" t="n">
        <v>697.6319999999999</v>
      </c>
      <c r="K3281" s="2" t="inlineStr">
        <is>
          <t>VSS</t>
        </is>
      </c>
    </row>
    <row r="3282">
      <c r="I3282" s="2" t="n">
        <v>2817.648</v>
      </c>
      <c r="J3282" s="2" t="n">
        <v>697.6319999999999</v>
      </c>
      <c r="K3282" s="2" t="inlineStr">
        <is>
          <t>BP_RXCKN[1]</t>
        </is>
      </c>
    </row>
    <row r="3283">
      <c r="I3283" s="2" t="n">
        <v>2895.408</v>
      </c>
      <c r="J3283" s="2" t="n">
        <v>697.6319999999999</v>
      </c>
      <c r="K3283" s="2" t="inlineStr">
        <is>
          <t>BP_RXDATA[83]</t>
        </is>
      </c>
    </row>
    <row r="3284">
      <c r="I3284" s="2" t="n">
        <v>2973.16800000001</v>
      </c>
      <c r="J3284" s="2" t="n">
        <v>697.6319999999999</v>
      </c>
      <c r="K3284" s="2" t="inlineStr">
        <is>
          <t>BP_RXDATA[67]</t>
        </is>
      </c>
    </row>
    <row r="3285">
      <c r="I3285" s="2" t="n">
        <v>3050.92800000001</v>
      </c>
      <c r="J3285" s="2" t="n">
        <v>697.6319999999999</v>
      </c>
      <c r="K3285" s="2" t="inlineStr">
        <is>
          <t>BP_RXDATA[56]</t>
        </is>
      </c>
    </row>
    <row r="3286">
      <c r="I3286" s="2" t="n">
        <v>3128.68800000001</v>
      </c>
      <c r="J3286" s="2" t="n">
        <v>697.6319999999999</v>
      </c>
      <c r="K3286" s="2" t="inlineStr">
        <is>
          <t>VSS</t>
        </is>
      </c>
    </row>
    <row r="3287">
      <c r="I3287" s="2" t="n">
        <v>3206.44800000001</v>
      </c>
      <c r="J3287" s="2" t="n">
        <v>697.6319999999999</v>
      </c>
      <c r="K3287" s="2" t="inlineStr">
        <is>
          <t>BP_RXCKN[0]</t>
        </is>
      </c>
    </row>
    <row r="3288">
      <c r="I3288" s="2" t="n">
        <v>3284.20800000001</v>
      </c>
      <c r="J3288" s="2" t="n">
        <v>697.6319999999999</v>
      </c>
      <c r="K3288" s="2" t="inlineStr">
        <is>
          <t>BP_RXDATA[19]</t>
        </is>
      </c>
    </row>
    <row r="3289">
      <c r="I3289" s="2" t="n">
        <v>3361.96800000001</v>
      </c>
      <c r="J3289" s="2" t="n">
        <v>697.6319999999999</v>
      </c>
      <c r="K3289" s="2" t="inlineStr">
        <is>
          <t>BP_RXDATA[3]</t>
        </is>
      </c>
    </row>
    <row r="3290">
      <c r="I3290" s="2" t="n">
        <v>3439.72800000001</v>
      </c>
      <c r="J3290" s="2" t="n">
        <v>697.6319999999999</v>
      </c>
      <c r="K3290" s="2" t="inlineStr">
        <is>
          <t>VSS</t>
        </is>
      </c>
    </row>
    <row r="3291">
      <c r="I3291" s="2" t="n">
        <v>3517.48800000001</v>
      </c>
      <c r="J3291" s="2" t="n">
        <v>697.6319999999999</v>
      </c>
      <c r="K3291" s="2" t="inlineStr">
        <is>
          <t>VSS</t>
        </is>
      </c>
    </row>
    <row r="3292">
      <c r="I3292" s="2" t="n">
        <v>3595.24800000001</v>
      </c>
      <c r="J3292" s="2" t="n">
        <v>697.6319999999999</v>
      </c>
      <c r="K3292" s="2" t="inlineStr">
        <is>
          <t>VSS</t>
        </is>
      </c>
    </row>
    <row r="3293">
      <c r="I3293" s="2" t="n">
        <v>3673.00800000001</v>
      </c>
      <c r="J3293" s="2" t="n">
        <v>697.6319999999999</v>
      </c>
      <c r="K3293" s="2" t="inlineStr">
        <is>
          <t>ESD_RXCKN</t>
        </is>
      </c>
    </row>
    <row r="3294">
      <c r="I3294" s="2" t="n">
        <v>3750.76800000001</v>
      </c>
      <c r="J3294" s="2" t="n">
        <v>697.6319999999999</v>
      </c>
      <c r="K3294" s="2" t="inlineStr">
        <is>
          <t>VSS</t>
        </is>
      </c>
    </row>
    <row r="3295">
      <c r="I3295" s="2" t="n">
        <v>3828.52800000001</v>
      </c>
      <c r="J3295" s="2" t="n">
        <v>697.6319999999999</v>
      </c>
      <c r="K3295" s="2" t="inlineStr">
        <is>
          <t>ESD_RX_3</t>
        </is>
      </c>
    </row>
    <row r="3296">
      <c r="I3296" s="2" t="n">
        <v>134.928</v>
      </c>
      <c r="J3296" s="2" t="n">
        <v>674.972</v>
      </c>
      <c r="K3296" s="2" t="inlineStr">
        <is>
          <t>VSS</t>
        </is>
      </c>
    </row>
    <row r="3297">
      <c r="I3297" s="2" t="n">
        <v>212.688</v>
      </c>
      <c r="J3297" s="2" t="n">
        <v>674.972</v>
      </c>
      <c r="K3297" s="2" t="inlineStr">
        <is>
          <t>VSS</t>
        </is>
      </c>
    </row>
    <row r="3298">
      <c r="I3298" s="2" t="n">
        <v>290.448</v>
      </c>
      <c r="J3298" s="2" t="n">
        <v>674.972</v>
      </c>
      <c r="K3298" s="2" t="inlineStr">
        <is>
          <t>BP_RXDATA[508]</t>
        </is>
      </c>
    </row>
    <row r="3299">
      <c r="I3299" s="2" t="n">
        <v>368.208</v>
      </c>
      <c r="J3299" s="2" t="n">
        <v>674.972</v>
      </c>
      <c r="K3299" s="2" t="inlineStr">
        <is>
          <t>BP_RXDATA[492]</t>
        </is>
      </c>
    </row>
    <row r="3300">
      <c r="I3300" s="2" t="n">
        <v>445.968</v>
      </c>
      <c r="J3300" s="2" t="n">
        <v>674.972</v>
      </c>
      <c r="K3300" s="2" t="inlineStr">
        <is>
          <t>BP_RXVLD[7]</t>
        </is>
      </c>
    </row>
    <row r="3301">
      <c r="I3301" s="2" t="n">
        <v>523.728</v>
      </c>
      <c r="J3301" s="2" t="n">
        <v>674.972</v>
      </c>
      <c r="K3301" s="2" t="inlineStr">
        <is>
          <t>VSS</t>
        </is>
      </c>
    </row>
    <row r="3302">
      <c r="I3302" s="2" t="n">
        <v>601.4880000000001</v>
      </c>
      <c r="J3302" s="2" t="n">
        <v>674.972</v>
      </c>
      <c r="K3302" s="2" t="inlineStr">
        <is>
          <t>BP_RXDATA[455]</t>
        </is>
      </c>
    </row>
    <row r="3303">
      <c r="I3303" s="2" t="n">
        <v>679.248</v>
      </c>
      <c r="J3303" s="2" t="n">
        <v>674.972</v>
      </c>
      <c r="K3303" s="2" t="inlineStr">
        <is>
          <t>BP_RXDATA[444]</t>
        </is>
      </c>
    </row>
    <row r="3304">
      <c r="I3304" s="2" t="n">
        <v>757.008</v>
      </c>
      <c r="J3304" s="2" t="n">
        <v>674.972</v>
      </c>
      <c r="K3304" s="2" t="inlineStr">
        <is>
          <t>BP_RXDATA[428]</t>
        </is>
      </c>
    </row>
    <row r="3305">
      <c r="I3305" s="2" t="n">
        <v>834.768</v>
      </c>
      <c r="J3305" s="2" t="n">
        <v>674.972</v>
      </c>
      <c r="K3305" s="2" t="inlineStr">
        <is>
          <t>BP_RXVLD[6]</t>
        </is>
      </c>
    </row>
    <row r="3306">
      <c r="I3306" s="2" t="n">
        <v>912.528</v>
      </c>
      <c r="J3306" s="2" t="n">
        <v>674.972</v>
      </c>
      <c r="K3306" s="2" t="inlineStr">
        <is>
          <t>VSS</t>
        </is>
      </c>
    </row>
    <row r="3307">
      <c r="I3307" s="2" t="n">
        <v>990.288</v>
      </c>
      <c r="J3307" s="2" t="n">
        <v>674.972</v>
      </c>
      <c r="K3307" s="2" t="inlineStr">
        <is>
          <t>BP_RXDATA[391]</t>
        </is>
      </c>
    </row>
    <row r="3308">
      <c r="I3308" s="2" t="n">
        <v>1068.048</v>
      </c>
      <c r="J3308" s="2" t="n">
        <v>674.972</v>
      </c>
      <c r="K3308" s="2" t="inlineStr">
        <is>
          <t>BP_RXDATA[380]</t>
        </is>
      </c>
    </row>
    <row r="3309">
      <c r="I3309" s="2" t="n">
        <v>1145.808</v>
      </c>
      <c r="J3309" s="2" t="n">
        <v>674.972</v>
      </c>
      <c r="K3309" s="2" t="inlineStr">
        <is>
          <t>BP_RXDATA[364]</t>
        </is>
      </c>
    </row>
    <row r="3310">
      <c r="I3310" s="2" t="n">
        <v>1223.568</v>
      </c>
      <c r="J3310" s="2" t="n">
        <v>674.972</v>
      </c>
      <c r="K3310" s="2" t="inlineStr">
        <is>
          <t>BP_RXVLD[5]</t>
        </is>
      </c>
    </row>
    <row r="3311">
      <c r="I3311" s="2" t="n">
        <v>1301.328</v>
      </c>
      <c r="J3311" s="2" t="n">
        <v>674.972</v>
      </c>
      <c r="K3311" s="2" t="inlineStr">
        <is>
          <t>VSS</t>
        </is>
      </c>
    </row>
    <row r="3312">
      <c r="I3312" s="2" t="n">
        <v>1379.088</v>
      </c>
      <c r="J3312" s="2" t="n">
        <v>674.972</v>
      </c>
      <c r="K3312" s="2" t="inlineStr">
        <is>
          <t>BP_RXDATA[327]</t>
        </is>
      </c>
    </row>
    <row r="3313">
      <c r="I3313" s="2" t="n">
        <v>1456.848</v>
      </c>
      <c r="J3313" s="2" t="n">
        <v>674.972</v>
      </c>
      <c r="K3313" s="2" t="inlineStr">
        <is>
          <t>BP_RXDATA[316]</t>
        </is>
      </c>
    </row>
    <row r="3314">
      <c r="I3314" s="2" t="n">
        <v>1534.608</v>
      </c>
      <c r="J3314" s="2" t="n">
        <v>674.972</v>
      </c>
      <c r="K3314" s="2" t="inlineStr">
        <is>
          <t>BP_RXDATA[300]</t>
        </is>
      </c>
    </row>
    <row r="3315">
      <c r="I3315" s="2" t="n">
        <v>1612.368</v>
      </c>
      <c r="J3315" s="2" t="n">
        <v>674.972</v>
      </c>
      <c r="K3315" s="2" t="inlineStr">
        <is>
          <t>BP_RXVLD[4]</t>
        </is>
      </c>
    </row>
    <row r="3316">
      <c r="I3316" s="2" t="n">
        <v>1690.128</v>
      </c>
      <c r="J3316" s="2" t="n">
        <v>674.972</v>
      </c>
      <c r="K3316" s="2" t="inlineStr">
        <is>
          <t>VSS</t>
        </is>
      </c>
    </row>
    <row r="3317">
      <c r="I3317" s="2" t="n">
        <v>1767.888</v>
      </c>
      <c r="J3317" s="2" t="n">
        <v>674.972</v>
      </c>
      <c r="K3317" s="2" t="inlineStr">
        <is>
          <t>BP_RXDATA[263]</t>
        </is>
      </c>
    </row>
    <row r="3318">
      <c r="I3318" s="2" t="n">
        <v>1845.648</v>
      </c>
      <c r="J3318" s="2" t="n">
        <v>674.972</v>
      </c>
      <c r="K3318" s="2" t="inlineStr">
        <is>
          <t>BP_RXDATA[252]</t>
        </is>
      </c>
    </row>
    <row r="3319">
      <c r="I3319" s="2" t="n">
        <v>1923.408</v>
      </c>
      <c r="J3319" s="2" t="n">
        <v>674.972</v>
      </c>
      <c r="K3319" s="2" t="inlineStr">
        <is>
          <t>BP_RXDATA[236]</t>
        </is>
      </c>
    </row>
    <row r="3320">
      <c r="I3320" s="2" t="n">
        <v>2001.168</v>
      </c>
      <c r="J3320" s="2" t="n">
        <v>674.972</v>
      </c>
      <c r="K3320" s="2" t="inlineStr">
        <is>
          <t>BP_RXVLD[3]</t>
        </is>
      </c>
    </row>
    <row r="3321">
      <c r="I3321" s="2" t="n">
        <v>2078.928</v>
      </c>
      <c r="J3321" s="2" t="n">
        <v>674.972</v>
      </c>
      <c r="K3321" s="2" t="inlineStr">
        <is>
          <t>VSS</t>
        </is>
      </c>
    </row>
    <row r="3322">
      <c r="I3322" s="2" t="n">
        <v>2156.688</v>
      </c>
      <c r="J3322" s="2" t="n">
        <v>674.972</v>
      </c>
      <c r="K3322" s="2" t="inlineStr">
        <is>
          <t>BP_RXDATA[199]</t>
        </is>
      </c>
    </row>
    <row r="3323">
      <c r="I3323" s="2" t="n">
        <v>2234.448</v>
      </c>
      <c r="J3323" s="2" t="n">
        <v>674.972</v>
      </c>
      <c r="K3323" s="2" t="inlineStr">
        <is>
          <t>BP_RXDATA[188]</t>
        </is>
      </c>
    </row>
    <row r="3324">
      <c r="I3324" s="2" t="n">
        <v>2312.208</v>
      </c>
      <c r="J3324" s="2" t="n">
        <v>674.972</v>
      </c>
      <c r="K3324" s="2" t="inlineStr">
        <is>
          <t>BP_RXDATA[172]</t>
        </is>
      </c>
    </row>
    <row r="3325">
      <c r="I3325" s="2" t="n">
        <v>2389.968</v>
      </c>
      <c r="J3325" s="2" t="n">
        <v>674.972</v>
      </c>
      <c r="K3325" s="2" t="inlineStr">
        <is>
          <t>BP_RXVLD[2]</t>
        </is>
      </c>
    </row>
    <row r="3326">
      <c r="I3326" s="2" t="n">
        <v>2467.728</v>
      </c>
      <c r="J3326" s="2" t="n">
        <v>674.972</v>
      </c>
      <c r="K3326" s="2" t="inlineStr">
        <is>
          <t>VSS</t>
        </is>
      </c>
    </row>
    <row r="3327">
      <c r="I3327" s="2" t="n">
        <v>2545.488</v>
      </c>
      <c r="J3327" s="2" t="n">
        <v>674.972</v>
      </c>
      <c r="K3327" s="2" t="inlineStr">
        <is>
          <t>BP_RXDATA[135]</t>
        </is>
      </c>
    </row>
    <row r="3328">
      <c r="I3328" s="2" t="n">
        <v>2623.248</v>
      </c>
      <c r="J3328" s="2" t="n">
        <v>674.972</v>
      </c>
      <c r="K3328" s="2" t="inlineStr">
        <is>
          <t>BP_RXDATA[124]</t>
        </is>
      </c>
    </row>
    <row r="3329">
      <c r="I3329" s="2" t="n">
        <v>2701.008</v>
      </c>
      <c r="J3329" s="2" t="n">
        <v>674.972</v>
      </c>
      <c r="K3329" s="2" t="inlineStr">
        <is>
          <t>BP_RXDATA[108]</t>
        </is>
      </c>
    </row>
    <row r="3330">
      <c r="I3330" s="2" t="n">
        <v>2778.768</v>
      </c>
      <c r="J3330" s="2" t="n">
        <v>674.972</v>
      </c>
      <c r="K3330" s="2" t="inlineStr">
        <is>
          <t>BP_RXVLD[1]</t>
        </is>
      </c>
    </row>
    <row r="3331">
      <c r="I3331" s="2" t="n">
        <v>2856.528</v>
      </c>
      <c r="J3331" s="2" t="n">
        <v>674.972</v>
      </c>
      <c r="K3331" s="2" t="inlineStr">
        <is>
          <t>VSS</t>
        </is>
      </c>
    </row>
    <row r="3332">
      <c r="I3332" s="2" t="n">
        <v>2934.28800000001</v>
      </c>
      <c r="J3332" s="2" t="n">
        <v>674.972</v>
      </c>
      <c r="K3332" s="2" t="inlineStr">
        <is>
          <t>BP_RXDATA[71]</t>
        </is>
      </c>
    </row>
    <row r="3333">
      <c r="I3333" s="2" t="n">
        <v>3012.04800000001</v>
      </c>
      <c r="J3333" s="2" t="n">
        <v>674.972</v>
      </c>
      <c r="K3333" s="2" t="inlineStr">
        <is>
          <t>BP_RXDATA[60]</t>
        </is>
      </c>
    </row>
    <row r="3334">
      <c r="I3334" s="2" t="n">
        <v>3089.80800000001</v>
      </c>
      <c r="J3334" s="2" t="n">
        <v>674.972</v>
      </c>
      <c r="K3334" s="2" t="inlineStr">
        <is>
          <t>BP_RXDATA[44]</t>
        </is>
      </c>
    </row>
    <row r="3335">
      <c r="I3335" s="2" t="n">
        <v>3167.56800000001</v>
      </c>
      <c r="J3335" s="2" t="n">
        <v>674.972</v>
      </c>
      <c r="K3335" s="2" t="inlineStr">
        <is>
          <t>BP_RXVLD[0]</t>
        </is>
      </c>
    </row>
    <row r="3336">
      <c r="I3336" s="2" t="n">
        <v>3245.32800000001</v>
      </c>
      <c r="J3336" s="2" t="n">
        <v>674.972</v>
      </c>
      <c r="K3336" s="2" t="inlineStr">
        <is>
          <t>VSS</t>
        </is>
      </c>
    </row>
    <row r="3337">
      <c r="I3337" s="2" t="n">
        <v>3323.08800000001</v>
      </c>
      <c r="J3337" s="2" t="n">
        <v>674.972</v>
      </c>
      <c r="K3337" s="2" t="inlineStr">
        <is>
          <t>BP_RXDATA[7]</t>
        </is>
      </c>
    </row>
    <row r="3338">
      <c r="I3338" s="2" t="n">
        <v>3400.84800000001</v>
      </c>
      <c r="J3338" s="2" t="n">
        <v>674.972</v>
      </c>
      <c r="K3338" s="2" t="inlineStr">
        <is>
          <t>VSS</t>
        </is>
      </c>
    </row>
    <row r="3339">
      <c r="I3339" s="2" t="n">
        <v>3478.60800000001</v>
      </c>
      <c r="J3339" s="2" t="n">
        <v>674.972</v>
      </c>
      <c r="K3339" s="2" t="inlineStr">
        <is>
          <t>VSS</t>
        </is>
      </c>
    </row>
    <row r="3340">
      <c r="I3340" s="2" t="n">
        <v>3556.36800000001</v>
      </c>
      <c r="J3340" s="2" t="n">
        <v>674.972</v>
      </c>
      <c r="K3340" s="2" t="inlineStr">
        <is>
          <t>VSS</t>
        </is>
      </c>
    </row>
    <row r="3341">
      <c r="I3341" s="2" t="n">
        <v>3634.12800000001</v>
      </c>
      <c r="J3341" s="2" t="n">
        <v>674.972</v>
      </c>
      <c r="K3341" s="2" t="inlineStr">
        <is>
          <t>VSS</t>
        </is>
      </c>
    </row>
    <row r="3342">
      <c r="I3342" s="2" t="n">
        <v>3711.88800000001</v>
      </c>
      <c r="J3342" s="2" t="n">
        <v>674.972</v>
      </c>
      <c r="K3342" s="2" t="inlineStr">
        <is>
          <t>VSS</t>
        </is>
      </c>
    </row>
    <row r="3343">
      <c r="I3343" s="2" t="n">
        <v>3789.64800000001</v>
      </c>
      <c r="J3343" s="2" t="n">
        <v>674.972</v>
      </c>
      <c r="K3343" s="2" t="inlineStr">
        <is>
          <t>VSS</t>
        </is>
      </c>
    </row>
    <row r="3344">
      <c r="I3344" s="2" t="n">
        <v>96.048</v>
      </c>
      <c r="J3344" s="2" t="n">
        <v>652.312</v>
      </c>
      <c r="K3344" s="2" t="inlineStr">
        <is>
          <t>VSS</t>
        </is>
      </c>
    </row>
    <row r="3345">
      <c r="I3345" s="2" t="n">
        <v>173.808</v>
      </c>
      <c r="J3345" s="2" t="n">
        <v>652.312</v>
      </c>
      <c r="K3345" s="2" t="inlineStr">
        <is>
          <t>VSS</t>
        </is>
      </c>
    </row>
    <row r="3346">
      <c r="I3346" s="2" t="n">
        <v>251.568</v>
      </c>
      <c r="J3346" s="2" t="n">
        <v>652.312</v>
      </c>
      <c r="K3346" s="2" t="inlineStr">
        <is>
          <t>VSS</t>
        </is>
      </c>
    </row>
    <row r="3347">
      <c r="I3347" s="2" t="n">
        <v>329.328</v>
      </c>
      <c r="J3347" s="2" t="n">
        <v>652.312</v>
      </c>
      <c r="K3347" s="2" t="inlineStr">
        <is>
          <t>BP_RXDATA[505]</t>
        </is>
      </c>
    </row>
    <row r="3348">
      <c r="I3348" s="2" t="n">
        <v>407.088</v>
      </c>
      <c r="J3348" s="2" t="n">
        <v>652.312</v>
      </c>
      <c r="K3348" s="2" t="inlineStr">
        <is>
          <t>BP_RXDATA[488]</t>
        </is>
      </c>
    </row>
    <row r="3349">
      <c r="I3349" s="2" t="n">
        <v>484.848</v>
      </c>
      <c r="J3349" s="2" t="n">
        <v>652.312</v>
      </c>
      <c r="K3349" s="2" t="inlineStr">
        <is>
          <t>BP_RXCKP[7]</t>
        </is>
      </c>
    </row>
    <row r="3350">
      <c r="I3350" s="2" t="n">
        <v>562.6079999999999</v>
      </c>
      <c r="J3350" s="2" t="n">
        <v>652.312</v>
      </c>
      <c r="K3350" s="2" t="inlineStr">
        <is>
          <t>BP_RXDATA[468]</t>
        </is>
      </c>
    </row>
    <row r="3351">
      <c r="I3351" s="2" t="n">
        <v>640.3680000000001</v>
      </c>
      <c r="J3351" s="2" t="n">
        <v>652.312</v>
      </c>
      <c r="K3351" s="2" t="inlineStr">
        <is>
          <t>VSS</t>
        </is>
      </c>
    </row>
    <row r="3352">
      <c r="I3352" s="2" t="n">
        <v>718.128</v>
      </c>
      <c r="J3352" s="2" t="n">
        <v>652.312</v>
      </c>
      <c r="K3352" s="2" t="inlineStr">
        <is>
          <t>BP_RXDATA[441]</t>
        </is>
      </c>
    </row>
    <row r="3353">
      <c r="I3353" s="2" t="n">
        <v>795.888</v>
      </c>
      <c r="J3353" s="2" t="n">
        <v>652.312</v>
      </c>
      <c r="K3353" s="2" t="inlineStr">
        <is>
          <t>BP_RXDATA[424]</t>
        </is>
      </c>
    </row>
    <row r="3354">
      <c r="I3354" s="2" t="n">
        <v>873.648</v>
      </c>
      <c r="J3354" s="2" t="n">
        <v>652.312</v>
      </c>
      <c r="K3354" s="2" t="inlineStr">
        <is>
          <t>BP_RXCKP[6]</t>
        </is>
      </c>
    </row>
    <row r="3355">
      <c r="I3355" s="2" t="n">
        <v>951.408</v>
      </c>
      <c r="J3355" s="2" t="n">
        <v>652.312</v>
      </c>
      <c r="K3355" s="2" t="inlineStr">
        <is>
          <t>BP_RXDATA[404]</t>
        </is>
      </c>
    </row>
    <row r="3356">
      <c r="I3356" s="2" t="n">
        <v>1029.168</v>
      </c>
      <c r="J3356" s="2" t="n">
        <v>652.312</v>
      </c>
      <c r="K3356" s="2" t="inlineStr">
        <is>
          <t>VSS</t>
        </is>
      </c>
    </row>
    <row r="3357">
      <c r="I3357" s="2" t="n">
        <v>1106.928</v>
      </c>
      <c r="J3357" s="2" t="n">
        <v>652.312</v>
      </c>
      <c r="K3357" s="2" t="inlineStr">
        <is>
          <t>BP_RXDATA[377]</t>
        </is>
      </c>
    </row>
    <row r="3358">
      <c r="I3358" s="2" t="n">
        <v>1184.688</v>
      </c>
      <c r="J3358" s="2" t="n">
        <v>652.312</v>
      </c>
      <c r="K3358" s="2" t="inlineStr">
        <is>
          <t>BP_RXDATA[360]</t>
        </is>
      </c>
    </row>
    <row r="3359">
      <c r="I3359" s="2" t="n">
        <v>1262.448</v>
      </c>
      <c r="J3359" s="2" t="n">
        <v>652.312</v>
      </c>
      <c r="K3359" s="2" t="inlineStr">
        <is>
          <t>BP_RXCKP[5]</t>
        </is>
      </c>
    </row>
    <row r="3360">
      <c r="I3360" s="2" t="n">
        <v>1340.208</v>
      </c>
      <c r="J3360" s="2" t="n">
        <v>652.312</v>
      </c>
      <c r="K3360" s="2" t="inlineStr">
        <is>
          <t>BP_RXDATA[340]</t>
        </is>
      </c>
    </row>
    <row r="3361">
      <c r="I3361" s="2" t="n">
        <v>1417.968</v>
      </c>
      <c r="J3361" s="2" t="n">
        <v>652.312</v>
      </c>
      <c r="K3361" s="2" t="inlineStr">
        <is>
          <t>VSS</t>
        </is>
      </c>
    </row>
    <row r="3362">
      <c r="I3362" s="2" t="n">
        <v>1495.728</v>
      </c>
      <c r="J3362" s="2" t="n">
        <v>652.312</v>
      </c>
      <c r="K3362" s="2" t="inlineStr">
        <is>
          <t>BP_RXDATA[313]</t>
        </is>
      </c>
    </row>
    <row r="3363">
      <c r="I3363" s="2" t="n">
        <v>1573.488</v>
      </c>
      <c r="J3363" s="2" t="n">
        <v>652.312</v>
      </c>
      <c r="K3363" s="2" t="inlineStr">
        <is>
          <t>BP_RXDATA[296]</t>
        </is>
      </c>
    </row>
    <row r="3364">
      <c r="I3364" s="2" t="n">
        <v>1651.248</v>
      </c>
      <c r="J3364" s="2" t="n">
        <v>652.312</v>
      </c>
      <c r="K3364" s="2" t="inlineStr">
        <is>
          <t>BP_RXCKP[4]</t>
        </is>
      </c>
    </row>
    <row r="3365">
      <c r="I3365" s="2" t="n">
        <v>1729.008</v>
      </c>
      <c r="J3365" s="2" t="n">
        <v>652.312</v>
      </c>
      <c r="K3365" s="2" t="inlineStr">
        <is>
          <t>BP_RXDATA[276]</t>
        </is>
      </c>
    </row>
    <row r="3366">
      <c r="I3366" s="2" t="n">
        <v>1806.768</v>
      </c>
      <c r="J3366" s="2" t="n">
        <v>652.312</v>
      </c>
      <c r="K3366" s="2" t="inlineStr">
        <is>
          <t>VSS</t>
        </is>
      </c>
    </row>
    <row r="3367">
      <c r="I3367" s="2" t="n">
        <v>1884.528</v>
      </c>
      <c r="J3367" s="2" t="n">
        <v>652.312</v>
      </c>
      <c r="K3367" s="2" t="inlineStr">
        <is>
          <t>BP_RXDATA[249]</t>
        </is>
      </c>
    </row>
    <row r="3368">
      <c r="I3368" s="2" t="n">
        <v>1962.288</v>
      </c>
      <c r="J3368" s="2" t="n">
        <v>652.312</v>
      </c>
      <c r="K3368" s="2" t="inlineStr">
        <is>
          <t>BP_RXDATA[232]</t>
        </is>
      </c>
    </row>
    <row r="3369">
      <c r="I3369" s="2" t="n">
        <v>2040.048</v>
      </c>
      <c r="J3369" s="2" t="n">
        <v>652.312</v>
      </c>
      <c r="K3369" s="2" t="inlineStr">
        <is>
          <t>BP_RXCKP[3]</t>
        </is>
      </c>
    </row>
    <row r="3370">
      <c r="I3370" s="2" t="n">
        <v>2117.808</v>
      </c>
      <c r="J3370" s="2" t="n">
        <v>652.312</v>
      </c>
      <c r="K3370" s="2" t="inlineStr">
        <is>
          <t>BP_RXDATA[212]</t>
        </is>
      </c>
    </row>
    <row r="3371">
      <c r="I3371" s="2" t="n">
        <v>2195.568</v>
      </c>
      <c r="J3371" s="2" t="n">
        <v>652.312</v>
      </c>
      <c r="K3371" s="2" t="inlineStr">
        <is>
          <t>VSS</t>
        </is>
      </c>
    </row>
    <row r="3372">
      <c r="I3372" s="2" t="n">
        <v>2273.328</v>
      </c>
      <c r="J3372" s="2" t="n">
        <v>652.312</v>
      </c>
      <c r="K3372" s="2" t="inlineStr">
        <is>
          <t>BP_RXDATA[185]</t>
        </is>
      </c>
    </row>
    <row r="3373">
      <c r="I3373" s="2" t="n">
        <v>2351.088</v>
      </c>
      <c r="J3373" s="2" t="n">
        <v>652.312</v>
      </c>
      <c r="K3373" s="2" t="inlineStr">
        <is>
          <t>BP_RXDATA[168]</t>
        </is>
      </c>
    </row>
    <row r="3374">
      <c r="I3374" s="2" t="n">
        <v>2428.848</v>
      </c>
      <c r="J3374" s="2" t="n">
        <v>652.312</v>
      </c>
      <c r="K3374" s="2" t="inlineStr">
        <is>
          <t>BP_RXCKP[2]</t>
        </is>
      </c>
    </row>
    <row r="3375">
      <c r="I3375" s="2" t="n">
        <v>2506.608</v>
      </c>
      <c r="J3375" s="2" t="n">
        <v>652.312</v>
      </c>
      <c r="K3375" s="2" t="inlineStr">
        <is>
          <t>BP_RXDATA[148]</t>
        </is>
      </c>
    </row>
    <row r="3376">
      <c r="I3376" s="2" t="n">
        <v>2584.368</v>
      </c>
      <c r="J3376" s="2" t="n">
        <v>652.312</v>
      </c>
      <c r="K3376" s="2" t="inlineStr">
        <is>
          <t>VSS</t>
        </is>
      </c>
    </row>
    <row r="3377">
      <c r="I3377" s="2" t="n">
        <v>2662.128</v>
      </c>
      <c r="J3377" s="2" t="n">
        <v>652.312</v>
      </c>
      <c r="K3377" s="2" t="inlineStr">
        <is>
          <t>BP_RXDATA[121]</t>
        </is>
      </c>
    </row>
    <row r="3378">
      <c r="I3378" s="2" t="n">
        <v>2739.888</v>
      </c>
      <c r="J3378" s="2" t="n">
        <v>652.312</v>
      </c>
      <c r="K3378" s="2" t="inlineStr">
        <is>
          <t>BP_RXDATA[104]</t>
        </is>
      </c>
    </row>
    <row r="3379">
      <c r="I3379" s="2" t="n">
        <v>2817.648</v>
      </c>
      <c r="J3379" s="2" t="n">
        <v>652.312</v>
      </c>
      <c r="K3379" s="2" t="inlineStr">
        <is>
          <t>BP_RXCKP[1]</t>
        </is>
      </c>
    </row>
    <row r="3380">
      <c r="I3380" s="2" t="n">
        <v>2895.408</v>
      </c>
      <c r="J3380" s="2" t="n">
        <v>652.312</v>
      </c>
      <c r="K3380" s="2" t="inlineStr">
        <is>
          <t>BP_RXDATA[84]</t>
        </is>
      </c>
    </row>
    <row r="3381">
      <c r="I3381" s="2" t="n">
        <v>2973.16800000001</v>
      </c>
      <c r="J3381" s="2" t="n">
        <v>652.312</v>
      </c>
      <c r="K3381" s="2" t="inlineStr">
        <is>
          <t>VSS</t>
        </is>
      </c>
    </row>
    <row r="3382">
      <c r="I3382" s="2" t="n">
        <v>3050.92800000001</v>
      </c>
      <c r="J3382" s="2" t="n">
        <v>652.312</v>
      </c>
      <c r="K3382" s="2" t="inlineStr">
        <is>
          <t>BP_RXDATA[57]</t>
        </is>
      </c>
    </row>
    <row r="3383">
      <c r="I3383" s="2" t="n">
        <v>3128.68800000001</v>
      </c>
      <c r="J3383" s="2" t="n">
        <v>652.312</v>
      </c>
      <c r="K3383" s="2" t="inlineStr">
        <is>
          <t>BP_RXDATA[40]</t>
        </is>
      </c>
    </row>
    <row r="3384">
      <c r="I3384" s="2" t="n">
        <v>3206.44800000001</v>
      </c>
      <c r="J3384" s="2" t="n">
        <v>652.312</v>
      </c>
      <c r="K3384" s="2" t="inlineStr">
        <is>
          <t>BP_RXCKP[0]</t>
        </is>
      </c>
    </row>
    <row r="3385">
      <c r="I3385" s="2" t="n">
        <v>3284.20800000001</v>
      </c>
      <c r="J3385" s="2" t="n">
        <v>652.312</v>
      </c>
      <c r="K3385" s="2" t="inlineStr">
        <is>
          <t>BP_RXDATA[20]</t>
        </is>
      </c>
    </row>
    <row r="3386">
      <c r="I3386" s="2" t="n">
        <v>3361.96800000001</v>
      </c>
      <c r="J3386" s="2" t="n">
        <v>652.312</v>
      </c>
      <c r="K3386" s="2" t="inlineStr">
        <is>
          <t>VSS</t>
        </is>
      </c>
    </row>
    <row r="3387">
      <c r="I3387" s="2" t="n">
        <v>3439.72800000001</v>
      </c>
      <c r="J3387" s="2" t="n">
        <v>652.312</v>
      </c>
      <c r="K3387" s="2" t="inlineStr">
        <is>
          <t>VSS</t>
        </is>
      </c>
    </row>
    <row r="3388">
      <c r="I3388" s="2" t="n">
        <v>3517.48800000001</v>
      </c>
      <c r="J3388" s="2" t="n">
        <v>652.312</v>
      </c>
      <c r="K3388" s="2" t="inlineStr">
        <is>
          <t>VSS</t>
        </is>
      </c>
    </row>
    <row r="3389">
      <c r="I3389" s="2" t="n">
        <v>3595.24800000001</v>
      </c>
      <c r="J3389" s="2" t="n">
        <v>652.312</v>
      </c>
      <c r="K3389" s="2" t="inlineStr">
        <is>
          <t>VSS</t>
        </is>
      </c>
    </row>
    <row r="3390">
      <c r="I3390" s="2" t="n">
        <v>3673.00800000001</v>
      </c>
      <c r="J3390" s="2" t="n">
        <v>652.312</v>
      </c>
      <c r="K3390" s="2" t="inlineStr">
        <is>
          <t>VSS</t>
        </is>
      </c>
    </row>
    <row r="3391">
      <c r="I3391" s="2" t="n">
        <v>3750.76800000001</v>
      </c>
      <c r="J3391" s="2" t="n">
        <v>652.312</v>
      </c>
      <c r="K3391" s="2" t="inlineStr">
        <is>
          <t>VSS</t>
        </is>
      </c>
    </row>
    <row r="3392">
      <c r="I3392" s="2" t="n">
        <v>3828.52800000001</v>
      </c>
      <c r="J3392" s="2" t="n">
        <v>652.312</v>
      </c>
      <c r="K3392" s="2" t="inlineStr">
        <is>
          <t>VSS</t>
        </is>
      </c>
    </row>
    <row r="3393">
      <c r="I3393" s="2" t="n">
        <v>134.928</v>
      </c>
      <c r="J3393" s="2" t="n">
        <v>629.652</v>
      </c>
      <c r="K3393" s="2" t="inlineStr">
        <is>
          <t>VSS</t>
        </is>
      </c>
    </row>
    <row r="3394">
      <c r="I3394" s="2" t="n">
        <v>212.688</v>
      </c>
      <c r="J3394" s="2" t="n">
        <v>629.652</v>
      </c>
      <c r="K3394" s="2" t="inlineStr">
        <is>
          <t>VSS</t>
        </is>
      </c>
    </row>
    <row r="3395">
      <c r="I3395" s="2" t="n">
        <v>290.448</v>
      </c>
      <c r="J3395" s="2" t="n">
        <v>629.652</v>
      </c>
      <c r="K3395" s="2" t="inlineStr">
        <is>
          <t>BP_RXDATA[507]</t>
        </is>
      </c>
    </row>
    <row r="3396">
      <c r="I3396" s="2" t="n">
        <v>368.208</v>
      </c>
      <c r="J3396" s="2" t="n">
        <v>629.652</v>
      </c>
      <c r="K3396" s="2" t="inlineStr">
        <is>
          <t>BP_RXDATA[491]</t>
        </is>
      </c>
    </row>
    <row r="3397">
      <c r="I3397" s="2" t="n">
        <v>445.968</v>
      </c>
      <c r="J3397" s="2" t="n">
        <v>629.652</v>
      </c>
      <c r="K3397" s="2" t="inlineStr">
        <is>
          <t>BP_RXVLDRD[7]</t>
        </is>
      </c>
    </row>
    <row r="3398">
      <c r="I3398" s="2" t="n">
        <v>523.728</v>
      </c>
      <c r="J3398" s="2" t="n">
        <v>629.652</v>
      </c>
      <c r="K3398" s="2" t="inlineStr">
        <is>
          <t>BP_RXDATA[471]</t>
        </is>
      </c>
    </row>
    <row r="3399">
      <c r="I3399" s="2" t="n">
        <v>601.4880000000001</v>
      </c>
      <c r="J3399" s="2" t="n">
        <v>629.652</v>
      </c>
      <c r="K3399" s="2" t="inlineStr">
        <is>
          <t>BP_RXDATA[454]</t>
        </is>
      </c>
    </row>
    <row r="3400">
      <c r="I3400" s="2" t="n">
        <v>679.248</v>
      </c>
      <c r="J3400" s="2" t="n">
        <v>629.652</v>
      </c>
      <c r="K3400" s="2" t="inlineStr">
        <is>
          <t>BP_RXDATA[443]</t>
        </is>
      </c>
    </row>
    <row r="3401">
      <c r="I3401" s="2" t="n">
        <v>757.008</v>
      </c>
      <c r="J3401" s="2" t="n">
        <v>629.652</v>
      </c>
      <c r="K3401" s="2" t="inlineStr">
        <is>
          <t>BP_RXDATA[427]</t>
        </is>
      </c>
    </row>
    <row r="3402">
      <c r="I3402" s="2" t="n">
        <v>834.768</v>
      </c>
      <c r="J3402" s="2" t="n">
        <v>629.652</v>
      </c>
      <c r="K3402" s="2" t="inlineStr">
        <is>
          <t>BP_RXVLDRD[6]</t>
        </is>
      </c>
    </row>
    <row r="3403">
      <c r="I3403" s="2" t="n">
        <v>912.528</v>
      </c>
      <c r="J3403" s="2" t="n">
        <v>629.652</v>
      </c>
      <c r="K3403" s="2" t="inlineStr">
        <is>
          <t>BP_RXDATA[407]</t>
        </is>
      </c>
    </row>
    <row r="3404">
      <c r="I3404" s="2" t="n">
        <v>990.288</v>
      </c>
      <c r="J3404" s="2" t="n">
        <v>629.652</v>
      </c>
      <c r="K3404" s="2" t="inlineStr">
        <is>
          <t>BP_RXDATA[390]</t>
        </is>
      </c>
    </row>
    <row r="3405">
      <c r="I3405" s="2" t="n">
        <v>1068.048</v>
      </c>
      <c r="J3405" s="2" t="n">
        <v>629.652</v>
      </c>
      <c r="K3405" s="2" t="inlineStr">
        <is>
          <t>BP_RXDATA[379]</t>
        </is>
      </c>
    </row>
    <row r="3406">
      <c r="I3406" s="2" t="n">
        <v>1145.808</v>
      </c>
      <c r="J3406" s="2" t="n">
        <v>629.652</v>
      </c>
      <c r="K3406" s="2" t="inlineStr">
        <is>
          <t>BP_RXDATA[363]</t>
        </is>
      </c>
    </row>
    <row r="3407">
      <c r="I3407" s="2" t="n">
        <v>1223.568</v>
      </c>
      <c r="J3407" s="2" t="n">
        <v>629.652</v>
      </c>
      <c r="K3407" s="2" t="inlineStr">
        <is>
          <t>BP_RXVLDRD[5]</t>
        </is>
      </c>
    </row>
    <row r="3408">
      <c r="I3408" s="2" t="n">
        <v>1301.328</v>
      </c>
      <c r="J3408" s="2" t="n">
        <v>629.652</v>
      </c>
      <c r="K3408" s="2" t="inlineStr">
        <is>
          <t>BP_RXDATA[343]</t>
        </is>
      </c>
    </row>
    <row r="3409">
      <c r="I3409" s="2" t="n">
        <v>1379.088</v>
      </c>
      <c r="J3409" s="2" t="n">
        <v>629.652</v>
      </c>
      <c r="K3409" s="2" t="inlineStr">
        <is>
          <t>BP_RXDATA[326]</t>
        </is>
      </c>
    </row>
    <row r="3410">
      <c r="I3410" s="2" t="n">
        <v>1456.848</v>
      </c>
      <c r="J3410" s="2" t="n">
        <v>629.652</v>
      </c>
      <c r="K3410" s="2" t="inlineStr">
        <is>
          <t>BP_RXDATA[315]</t>
        </is>
      </c>
    </row>
    <row r="3411">
      <c r="I3411" s="2" t="n">
        <v>1534.608</v>
      </c>
      <c r="J3411" s="2" t="n">
        <v>629.652</v>
      </c>
      <c r="K3411" s="2" t="inlineStr">
        <is>
          <t>BP_RXDATA[299]</t>
        </is>
      </c>
    </row>
    <row r="3412">
      <c r="I3412" s="2" t="n">
        <v>1612.368</v>
      </c>
      <c r="J3412" s="2" t="n">
        <v>629.652</v>
      </c>
      <c r="K3412" s="2" t="inlineStr">
        <is>
          <t>BP_RXVLDRD[4]</t>
        </is>
      </c>
    </row>
    <row r="3413">
      <c r="I3413" s="2" t="n">
        <v>1690.128</v>
      </c>
      <c r="J3413" s="2" t="n">
        <v>629.652</v>
      </c>
      <c r="K3413" s="2" t="inlineStr">
        <is>
          <t>BP_RXDATA[279]</t>
        </is>
      </c>
    </row>
    <row r="3414">
      <c r="I3414" s="2" t="n">
        <v>1767.888</v>
      </c>
      <c r="J3414" s="2" t="n">
        <v>629.652</v>
      </c>
      <c r="K3414" s="2" t="inlineStr">
        <is>
          <t>BP_RXDATA[262]</t>
        </is>
      </c>
    </row>
    <row r="3415">
      <c r="I3415" s="2" t="n">
        <v>1845.648</v>
      </c>
      <c r="J3415" s="2" t="n">
        <v>629.652</v>
      </c>
      <c r="K3415" s="2" t="inlineStr">
        <is>
          <t>BP_RXDATA[251]</t>
        </is>
      </c>
    </row>
    <row r="3416">
      <c r="I3416" s="2" t="n">
        <v>1923.408</v>
      </c>
      <c r="J3416" s="2" t="n">
        <v>629.652</v>
      </c>
      <c r="K3416" s="2" t="inlineStr">
        <is>
          <t>BP_RXDATA[235]</t>
        </is>
      </c>
    </row>
    <row r="3417">
      <c r="I3417" s="2" t="n">
        <v>2001.168</v>
      </c>
      <c r="J3417" s="2" t="n">
        <v>629.652</v>
      </c>
      <c r="K3417" s="2" t="inlineStr">
        <is>
          <t>BP_RXVLDRD[3]</t>
        </is>
      </c>
    </row>
    <row r="3418">
      <c r="I3418" s="2" t="n">
        <v>2078.928</v>
      </c>
      <c r="J3418" s="2" t="n">
        <v>629.652</v>
      </c>
      <c r="K3418" s="2" t="inlineStr">
        <is>
          <t>BP_RXDATA[215]</t>
        </is>
      </c>
    </row>
    <row r="3419">
      <c r="I3419" s="2" t="n">
        <v>2156.688</v>
      </c>
      <c r="J3419" s="2" t="n">
        <v>629.652</v>
      </c>
      <c r="K3419" s="2" t="inlineStr">
        <is>
          <t>BP_RXDATA[198]</t>
        </is>
      </c>
    </row>
    <row r="3420">
      <c r="I3420" s="2" t="n">
        <v>2234.448</v>
      </c>
      <c r="J3420" s="2" t="n">
        <v>629.652</v>
      </c>
      <c r="K3420" s="2" t="inlineStr">
        <is>
          <t>BP_RXDATA[187]</t>
        </is>
      </c>
    </row>
    <row r="3421">
      <c r="I3421" s="2" t="n">
        <v>2312.208</v>
      </c>
      <c r="J3421" s="2" t="n">
        <v>629.652</v>
      </c>
      <c r="K3421" s="2" t="inlineStr">
        <is>
          <t>BP_RXDATA[171]</t>
        </is>
      </c>
    </row>
    <row r="3422">
      <c r="I3422" s="2" t="n">
        <v>2389.968</v>
      </c>
      <c r="J3422" s="2" t="n">
        <v>629.652</v>
      </c>
      <c r="K3422" s="2" t="inlineStr">
        <is>
          <t>BP_RXVLDRD[2]</t>
        </is>
      </c>
    </row>
    <row r="3423">
      <c r="I3423" s="2" t="n">
        <v>2467.728</v>
      </c>
      <c r="J3423" s="2" t="n">
        <v>629.652</v>
      </c>
      <c r="K3423" s="2" t="inlineStr">
        <is>
          <t>BP_RXDATA[151]</t>
        </is>
      </c>
    </row>
    <row r="3424">
      <c r="I3424" s="2" t="n">
        <v>2545.488</v>
      </c>
      <c r="J3424" s="2" t="n">
        <v>629.652</v>
      </c>
      <c r="K3424" s="2" t="inlineStr">
        <is>
          <t>BP_RXDATA[134]</t>
        </is>
      </c>
    </row>
    <row r="3425">
      <c r="I3425" s="2" t="n">
        <v>2623.248</v>
      </c>
      <c r="J3425" s="2" t="n">
        <v>629.652</v>
      </c>
      <c r="K3425" s="2" t="inlineStr">
        <is>
          <t>BP_RXDATA[123]</t>
        </is>
      </c>
    </row>
    <row r="3426">
      <c r="I3426" s="2" t="n">
        <v>2701.008</v>
      </c>
      <c r="J3426" s="2" t="n">
        <v>629.652</v>
      </c>
      <c r="K3426" s="2" t="inlineStr">
        <is>
          <t>BP_RXDATA[107]</t>
        </is>
      </c>
    </row>
    <row r="3427">
      <c r="I3427" s="2" t="n">
        <v>2778.768</v>
      </c>
      <c r="J3427" s="2" t="n">
        <v>629.652</v>
      </c>
      <c r="K3427" s="2" t="inlineStr">
        <is>
          <t>BP_RXVLDRD[1]</t>
        </is>
      </c>
    </row>
    <row r="3428">
      <c r="I3428" s="2" t="n">
        <v>2856.528</v>
      </c>
      <c r="J3428" s="2" t="n">
        <v>629.652</v>
      </c>
      <c r="K3428" s="2" t="inlineStr">
        <is>
          <t>BP_RXDATA[87]</t>
        </is>
      </c>
    </row>
    <row r="3429">
      <c r="I3429" s="2" t="n">
        <v>2934.28800000001</v>
      </c>
      <c r="J3429" s="2" t="n">
        <v>629.652</v>
      </c>
      <c r="K3429" s="2" t="inlineStr">
        <is>
          <t>BP_RXDATA[70]</t>
        </is>
      </c>
    </row>
    <row r="3430">
      <c r="I3430" s="2" t="n">
        <v>3012.04800000001</v>
      </c>
      <c r="J3430" s="2" t="n">
        <v>629.652</v>
      </c>
      <c r="K3430" s="2" t="inlineStr">
        <is>
          <t>BP_RXDATA[59]</t>
        </is>
      </c>
    </row>
    <row r="3431">
      <c r="I3431" s="2" t="n">
        <v>3089.80800000001</v>
      </c>
      <c r="J3431" s="2" t="n">
        <v>629.652</v>
      </c>
      <c r="K3431" s="2" t="inlineStr">
        <is>
          <t>BP_RXDATA[43]</t>
        </is>
      </c>
    </row>
    <row r="3432">
      <c r="I3432" s="2" t="n">
        <v>3167.56800000001</v>
      </c>
      <c r="J3432" s="2" t="n">
        <v>629.652</v>
      </c>
      <c r="K3432" s="2" t="inlineStr">
        <is>
          <t>BP_RXVLDRD[0]</t>
        </is>
      </c>
    </row>
    <row r="3433">
      <c r="I3433" s="2" t="n">
        <v>3245.32800000001</v>
      </c>
      <c r="J3433" s="2" t="n">
        <v>629.652</v>
      </c>
      <c r="K3433" s="2" t="inlineStr">
        <is>
          <t>BP_RXDATA[23]</t>
        </is>
      </c>
    </row>
    <row r="3434">
      <c r="I3434" s="2" t="n">
        <v>3323.08800000001</v>
      </c>
      <c r="J3434" s="2" t="n">
        <v>629.652</v>
      </c>
      <c r="K3434" s="2" t="inlineStr">
        <is>
          <t>BP_RXDATA[6]</t>
        </is>
      </c>
    </row>
    <row r="3435">
      <c r="I3435" s="2" t="n">
        <v>3400.84800000001</v>
      </c>
      <c r="J3435" s="2" t="n">
        <v>629.652</v>
      </c>
      <c r="K3435" s="2" t="inlineStr">
        <is>
          <t>VSS</t>
        </is>
      </c>
    </row>
    <row r="3436">
      <c r="I3436" s="2" t="n">
        <v>3478.60800000001</v>
      </c>
      <c r="J3436" s="2" t="n">
        <v>629.652</v>
      </c>
      <c r="K3436" s="2" t="inlineStr">
        <is>
          <t>VSS</t>
        </is>
      </c>
    </row>
    <row r="3437">
      <c r="I3437" s="2" t="n">
        <v>3556.36800000001</v>
      </c>
      <c r="J3437" s="2" t="n">
        <v>629.652</v>
      </c>
      <c r="K3437" s="2" t="inlineStr">
        <is>
          <t>VSS</t>
        </is>
      </c>
    </row>
    <row r="3438">
      <c r="I3438" s="2" t="n">
        <v>3634.12800000001</v>
      </c>
      <c r="J3438" s="2" t="n">
        <v>629.652</v>
      </c>
      <c r="K3438" s="2" t="inlineStr">
        <is>
          <t>VSS</t>
        </is>
      </c>
    </row>
    <row r="3439">
      <c r="I3439" s="2" t="n">
        <v>3711.88800000001</v>
      </c>
      <c r="J3439" s="2" t="n">
        <v>629.652</v>
      </c>
      <c r="K3439" s="2" t="inlineStr">
        <is>
          <t>VSS</t>
        </is>
      </c>
    </row>
    <row r="3440">
      <c r="I3440" s="2" t="n">
        <v>3789.64800000001</v>
      </c>
      <c r="J3440" s="2" t="n">
        <v>629.652</v>
      </c>
      <c r="K3440" s="2" t="inlineStr">
        <is>
          <t>VSS</t>
        </is>
      </c>
    </row>
    <row r="3441">
      <c r="I3441" s="2" t="n">
        <v>96.048</v>
      </c>
      <c r="J3441" s="2" t="n">
        <v>606.992</v>
      </c>
      <c r="K3441" s="2" t="inlineStr">
        <is>
          <t>VSS</t>
        </is>
      </c>
    </row>
    <row r="3442">
      <c r="I3442" s="2" t="n">
        <v>173.808</v>
      </c>
      <c r="J3442" s="2" t="n">
        <v>606.992</v>
      </c>
      <c r="K3442" s="2" t="inlineStr">
        <is>
          <t>VSS</t>
        </is>
      </c>
    </row>
    <row r="3443">
      <c r="I3443" s="2" t="n">
        <v>251.568</v>
      </c>
      <c r="J3443" s="2" t="n">
        <v>606.992</v>
      </c>
      <c r="K3443" s="2" t="inlineStr">
        <is>
          <t>VSS</t>
        </is>
      </c>
    </row>
    <row r="3444">
      <c r="I3444" s="2" t="n">
        <v>329.328</v>
      </c>
      <c r="J3444" s="2" t="n">
        <v>606.992</v>
      </c>
      <c r="K3444" s="2" t="inlineStr">
        <is>
          <t>BP_RXDATA[506]</t>
        </is>
      </c>
    </row>
    <row r="3445">
      <c r="I3445" s="2" t="n">
        <v>407.088</v>
      </c>
      <c r="J3445" s="2" t="n">
        <v>606.992</v>
      </c>
      <c r="K3445" s="2" t="inlineStr">
        <is>
          <t>BP_RXDATA[489]</t>
        </is>
      </c>
    </row>
    <row r="3446">
      <c r="I3446" s="2" t="n">
        <v>484.848</v>
      </c>
      <c r="J3446" s="2" t="n">
        <v>606.992</v>
      </c>
      <c r="K3446" s="2" t="inlineStr">
        <is>
          <t>VSS</t>
        </is>
      </c>
    </row>
    <row r="3447">
      <c r="I3447" s="2" t="n">
        <v>562.6079999999999</v>
      </c>
      <c r="J3447" s="2" t="n">
        <v>606.992</v>
      </c>
      <c r="K3447" s="2" t="inlineStr">
        <is>
          <t>BP_RXDATA[469]</t>
        </is>
      </c>
    </row>
    <row r="3448">
      <c r="I3448" s="2" t="n">
        <v>640.3680000000001</v>
      </c>
      <c r="J3448" s="2" t="n">
        <v>606.992</v>
      </c>
      <c r="K3448" s="2" t="inlineStr">
        <is>
          <t>BP_RXDATA[452]</t>
        </is>
      </c>
    </row>
    <row r="3449">
      <c r="I3449" s="2" t="n">
        <v>718.128</v>
      </c>
      <c r="J3449" s="2" t="n">
        <v>606.992</v>
      </c>
      <c r="K3449" s="2" t="inlineStr">
        <is>
          <t>BP_RXDATA[442]</t>
        </is>
      </c>
    </row>
    <row r="3450">
      <c r="I3450" s="2" t="n">
        <v>795.888</v>
      </c>
      <c r="J3450" s="2" t="n">
        <v>606.992</v>
      </c>
      <c r="K3450" s="2" t="inlineStr">
        <is>
          <t>BP_RXDATA[425]</t>
        </is>
      </c>
    </row>
    <row r="3451">
      <c r="I3451" s="2" t="n">
        <v>873.648</v>
      </c>
      <c r="J3451" s="2" t="n">
        <v>606.992</v>
      </c>
      <c r="K3451" s="2" t="inlineStr">
        <is>
          <t>VSS</t>
        </is>
      </c>
    </row>
    <row r="3452">
      <c r="I3452" s="2" t="n">
        <v>951.408</v>
      </c>
      <c r="J3452" s="2" t="n">
        <v>606.992</v>
      </c>
      <c r="K3452" s="2" t="inlineStr">
        <is>
          <t>BP_RXDATA[405]</t>
        </is>
      </c>
    </row>
    <row r="3453">
      <c r="I3453" s="2" t="n">
        <v>1029.168</v>
      </c>
      <c r="J3453" s="2" t="n">
        <v>606.992</v>
      </c>
      <c r="K3453" s="2" t="inlineStr">
        <is>
          <t>BP_RXDATA[388]</t>
        </is>
      </c>
    </row>
    <row r="3454">
      <c r="I3454" s="2" t="n">
        <v>1106.928</v>
      </c>
      <c r="J3454" s="2" t="n">
        <v>606.992</v>
      </c>
      <c r="K3454" s="2" t="inlineStr">
        <is>
          <t>BP_RXDATA[378]</t>
        </is>
      </c>
    </row>
    <row r="3455">
      <c r="I3455" s="2" t="n">
        <v>1184.688</v>
      </c>
      <c r="J3455" s="2" t="n">
        <v>606.992</v>
      </c>
      <c r="K3455" s="2" t="inlineStr">
        <is>
          <t>BP_RXDATA[361]</t>
        </is>
      </c>
    </row>
    <row r="3456">
      <c r="I3456" s="2" t="n">
        <v>1262.448</v>
      </c>
      <c r="J3456" s="2" t="n">
        <v>606.992</v>
      </c>
      <c r="K3456" s="2" t="inlineStr">
        <is>
          <t>VSS</t>
        </is>
      </c>
    </row>
    <row r="3457">
      <c r="I3457" s="2" t="n">
        <v>1340.208</v>
      </c>
      <c r="J3457" s="2" t="n">
        <v>606.992</v>
      </c>
      <c r="K3457" s="2" t="inlineStr">
        <is>
          <t>BP_RXDATA[341]</t>
        </is>
      </c>
    </row>
    <row r="3458">
      <c r="I3458" s="2" t="n">
        <v>1417.968</v>
      </c>
      <c r="J3458" s="2" t="n">
        <v>606.992</v>
      </c>
      <c r="K3458" s="2" t="inlineStr">
        <is>
          <t>BP_RXDATA[324]</t>
        </is>
      </c>
    </row>
    <row r="3459">
      <c r="I3459" s="2" t="n">
        <v>1495.728</v>
      </c>
      <c r="J3459" s="2" t="n">
        <v>606.992</v>
      </c>
      <c r="K3459" s="2" t="inlineStr">
        <is>
          <t>BP_RXDATA[314]</t>
        </is>
      </c>
    </row>
    <row r="3460">
      <c r="I3460" s="2" t="n">
        <v>1573.488</v>
      </c>
      <c r="J3460" s="2" t="n">
        <v>606.992</v>
      </c>
      <c r="K3460" s="2" t="inlineStr">
        <is>
          <t>BP_RXDATA[297]</t>
        </is>
      </c>
    </row>
    <row r="3461">
      <c r="I3461" s="2" t="n">
        <v>1651.248</v>
      </c>
      <c r="J3461" s="2" t="n">
        <v>606.992</v>
      </c>
      <c r="K3461" s="2" t="inlineStr">
        <is>
          <t>VSS</t>
        </is>
      </c>
    </row>
    <row r="3462">
      <c r="I3462" s="2" t="n">
        <v>1729.008</v>
      </c>
      <c r="J3462" s="2" t="n">
        <v>606.992</v>
      </c>
      <c r="K3462" s="2" t="inlineStr">
        <is>
          <t>BP_RXDATA[277]</t>
        </is>
      </c>
    </row>
    <row r="3463">
      <c r="I3463" s="2" t="n">
        <v>1806.768</v>
      </c>
      <c r="J3463" s="2" t="n">
        <v>606.992</v>
      </c>
      <c r="K3463" s="2" t="inlineStr">
        <is>
          <t>BP_RXDATA[260]</t>
        </is>
      </c>
    </row>
    <row r="3464">
      <c r="I3464" s="2" t="n">
        <v>1884.528</v>
      </c>
      <c r="J3464" s="2" t="n">
        <v>606.992</v>
      </c>
      <c r="K3464" s="2" t="inlineStr">
        <is>
          <t>BP_RXDATA[250]</t>
        </is>
      </c>
    </row>
    <row r="3465">
      <c r="I3465" s="2" t="n">
        <v>1962.288</v>
      </c>
      <c r="J3465" s="2" t="n">
        <v>606.992</v>
      </c>
      <c r="K3465" s="2" t="inlineStr">
        <is>
          <t>BP_RXDATA[233]</t>
        </is>
      </c>
    </row>
    <row r="3466">
      <c r="I3466" s="2" t="n">
        <v>2040.048</v>
      </c>
      <c r="J3466" s="2" t="n">
        <v>606.992</v>
      </c>
      <c r="K3466" s="2" t="inlineStr">
        <is>
          <t>VSS</t>
        </is>
      </c>
    </row>
    <row r="3467">
      <c r="I3467" s="2" t="n">
        <v>2117.808</v>
      </c>
      <c r="J3467" s="2" t="n">
        <v>606.992</v>
      </c>
      <c r="K3467" s="2" t="inlineStr">
        <is>
          <t>BP_RXDATA[213]</t>
        </is>
      </c>
    </row>
    <row r="3468">
      <c r="I3468" s="2" t="n">
        <v>2195.568</v>
      </c>
      <c r="J3468" s="2" t="n">
        <v>606.992</v>
      </c>
      <c r="K3468" s="2" t="inlineStr">
        <is>
          <t>BP_RXDATA[196]</t>
        </is>
      </c>
    </row>
    <row r="3469">
      <c r="I3469" s="2" t="n">
        <v>2273.328</v>
      </c>
      <c r="J3469" s="2" t="n">
        <v>606.992</v>
      </c>
      <c r="K3469" s="2" t="inlineStr">
        <is>
          <t>BP_RXDATA[186]</t>
        </is>
      </c>
    </row>
    <row r="3470">
      <c r="I3470" s="2" t="n">
        <v>2351.088</v>
      </c>
      <c r="J3470" s="2" t="n">
        <v>606.992</v>
      </c>
      <c r="K3470" s="2" t="inlineStr">
        <is>
          <t>BP_RXDATA[169]</t>
        </is>
      </c>
    </row>
    <row r="3471">
      <c r="I3471" s="2" t="n">
        <v>2428.848</v>
      </c>
      <c r="J3471" s="2" t="n">
        <v>606.992</v>
      </c>
      <c r="K3471" s="2" t="inlineStr">
        <is>
          <t>VSS</t>
        </is>
      </c>
    </row>
    <row r="3472">
      <c r="I3472" s="2" t="n">
        <v>2506.608</v>
      </c>
      <c r="J3472" s="2" t="n">
        <v>606.992</v>
      </c>
      <c r="K3472" s="2" t="inlineStr">
        <is>
          <t>BP_RXDATA[149]</t>
        </is>
      </c>
    </row>
    <row r="3473">
      <c r="I3473" s="2" t="n">
        <v>2584.368</v>
      </c>
      <c r="J3473" s="2" t="n">
        <v>606.992</v>
      </c>
      <c r="K3473" s="2" t="inlineStr">
        <is>
          <t>BP_RXDATA[132]</t>
        </is>
      </c>
    </row>
    <row r="3474">
      <c r="I3474" s="2" t="n">
        <v>2662.128</v>
      </c>
      <c r="J3474" s="2" t="n">
        <v>606.992</v>
      </c>
      <c r="K3474" s="2" t="inlineStr">
        <is>
          <t>BP_RXDATA[122]</t>
        </is>
      </c>
    </row>
    <row r="3475">
      <c r="I3475" s="2" t="n">
        <v>2739.888</v>
      </c>
      <c r="J3475" s="2" t="n">
        <v>606.992</v>
      </c>
      <c r="K3475" s="2" t="inlineStr">
        <is>
          <t>BP_RXDATA[105]</t>
        </is>
      </c>
    </row>
    <row r="3476">
      <c r="I3476" s="2" t="n">
        <v>2817.648</v>
      </c>
      <c r="J3476" s="2" t="n">
        <v>606.992</v>
      </c>
      <c r="K3476" s="2" t="inlineStr">
        <is>
          <t>VSS</t>
        </is>
      </c>
    </row>
    <row r="3477">
      <c r="I3477" s="2" t="n">
        <v>2895.408</v>
      </c>
      <c r="J3477" s="2" t="n">
        <v>606.992</v>
      </c>
      <c r="K3477" s="2" t="inlineStr">
        <is>
          <t>BP_RXDATA[85]</t>
        </is>
      </c>
    </row>
    <row r="3478">
      <c r="I3478" s="2" t="n">
        <v>2973.16800000001</v>
      </c>
      <c r="J3478" s="2" t="n">
        <v>606.992</v>
      </c>
      <c r="K3478" s="2" t="inlineStr">
        <is>
          <t>BP_RXDATA[68]</t>
        </is>
      </c>
    </row>
    <row r="3479">
      <c r="I3479" s="2" t="n">
        <v>3050.92800000001</v>
      </c>
      <c r="J3479" s="2" t="n">
        <v>606.992</v>
      </c>
      <c r="K3479" s="2" t="inlineStr">
        <is>
          <t>BP_RXDATA[58]</t>
        </is>
      </c>
    </row>
    <row r="3480">
      <c r="I3480" s="2" t="n">
        <v>3128.68800000001</v>
      </c>
      <c r="J3480" s="2" t="n">
        <v>606.992</v>
      </c>
      <c r="K3480" s="2" t="inlineStr">
        <is>
          <t>BP_RXDATA[41]</t>
        </is>
      </c>
    </row>
    <row r="3481">
      <c r="I3481" s="2" t="n">
        <v>3206.44800000001</v>
      </c>
      <c r="J3481" s="2" t="n">
        <v>606.992</v>
      </c>
      <c r="K3481" s="2" t="inlineStr">
        <is>
          <t>VSS</t>
        </is>
      </c>
    </row>
    <row r="3482">
      <c r="I3482" s="2" t="n">
        <v>3284.20800000001</v>
      </c>
      <c r="J3482" s="2" t="n">
        <v>606.992</v>
      </c>
      <c r="K3482" s="2" t="inlineStr">
        <is>
          <t>BP_RXDATA[21]</t>
        </is>
      </c>
    </row>
    <row r="3483">
      <c r="I3483" s="2" t="n">
        <v>3361.96800000001</v>
      </c>
      <c r="J3483" s="2" t="n">
        <v>606.992</v>
      </c>
      <c r="K3483" s="2" t="inlineStr">
        <is>
          <t>BP_RXDATA[4]</t>
        </is>
      </c>
    </row>
    <row r="3484">
      <c r="I3484" s="2" t="n">
        <v>3439.72800000001</v>
      </c>
      <c r="J3484" s="2" t="n">
        <v>606.992</v>
      </c>
      <c r="K3484" s="2" t="inlineStr">
        <is>
          <t>VSS</t>
        </is>
      </c>
    </row>
    <row r="3485">
      <c r="I3485" s="2" t="n">
        <v>3517.48800000001</v>
      </c>
      <c r="J3485" s="2" t="n">
        <v>606.992</v>
      </c>
      <c r="K3485" s="2" t="inlineStr">
        <is>
          <t>VSS</t>
        </is>
      </c>
    </row>
    <row r="3486">
      <c r="I3486" s="2" t="n">
        <v>3595.24800000001</v>
      </c>
      <c r="J3486" s="2" t="n">
        <v>606.992</v>
      </c>
      <c r="K3486" s="2" t="inlineStr">
        <is>
          <t>VSS</t>
        </is>
      </c>
    </row>
    <row r="3487">
      <c r="I3487" s="2" t="n">
        <v>3673.00800000001</v>
      </c>
      <c r="J3487" s="2" t="n">
        <v>606.992</v>
      </c>
      <c r="K3487" s="2" t="inlineStr">
        <is>
          <t>VSS</t>
        </is>
      </c>
    </row>
    <row r="3488">
      <c r="I3488" s="2" t="n">
        <v>3750.76800000001</v>
      </c>
      <c r="J3488" s="2" t="n">
        <v>606.992</v>
      </c>
      <c r="K3488" s="2" t="inlineStr">
        <is>
          <t>VSS</t>
        </is>
      </c>
    </row>
    <row r="3489">
      <c r="I3489" s="2" t="n">
        <v>3828.52800000001</v>
      </c>
      <c r="J3489" s="2" t="n">
        <v>606.992</v>
      </c>
      <c r="K3489" s="2" t="inlineStr">
        <is>
          <t>VSS</t>
        </is>
      </c>
    </row>
    <row r="3490">
      <c r="I3490" s="2" t="n">
        <v>134.928</v>
      </c>
      <c r="J3490" s="2" t="n">
        <v>584.332</v>
      </c>
      <c r="K3490" s="2" t="inlineStr">
        <is>
          <t>VSS</t>
        </is>
      </c>
    </row>
    <row r="3491">
      <c r="I3491" s="2" t="n">
        <v>212.688</v>
      </c>
      <c r="J3491" s="2" t="n">
        <v>584.332</v>
      </c>
      <c r="K3491" s="2" t="inlineStr">
        <is>
          <t>VSS</t>
        </is>
      </c>
    </row>
    <row r="3492">
      <c r="I3492" s="2" t="n">
        <v>290.448</v>
      </c>
      <c r="J3492" s="2" t="n">
        <v>584.332</v>
      </c>
      <c r="K3492" s="2" t="inlineStr">
        <is>
          <t>VSS</t>
        </is>
      </c>
    </row>
    <row r="3493">
      <c r="I3493" s="2" t="n">
        <v>368.208</v>
      </c>
      <c r="J3493" s="2" t="n">
        <v>584.332</v>
      </c>
      <c r="K3493" s="2" t="inlineStr">
        <is>
          <t>BP_RXDATA[490]</t>
        </is>
      </c>
    </row>
    <row r="3494">
      <c r="I3494" s="2" t="n">
        <v>445.968</v>
      </c>
      <c r="J3494" s="2" t="n">
        <v>584.332</v>
      </c>
      <c r="K3494" s="2" t="inlineStr">
        <is>
          <t>VCCIO</t>
        </is>
      </c>
    </row>
    <row r="3495">
      <c r="I3495" s="2" t="n">
        <v>523.728</v>
      </c>
      <c r="J3495" s="2" t="n">
        <v>584.332</v>
      </c>
      <c r="K3495" s="2" t="inlineStr">
        <is>
          <t>BP_RXDATA[470]</t>
        </is>
      </c>
    </row>
    <row r="3496">
      <c r="I3496" s="2" t="n">
        <v>601.4880000000001</v>
      </c>
      <c r="J3496" s="2" t="n">
        <v>584.332</v>
      </c>
      <c r="K3496" s="2" t="inlineStr">
        <is>
          <t>BP_RXDATA[453]</t>
        </is>
      </c>
    </row>
    <row r="3497">
      <c r="I3497" s="2" t="n">
        <v>679.248</v>
      </c>
      <c r="J3497" s="2" t="n">
        <v>584.332</v>
      </c>
      <c r="K3497" s="2" t="inlineStr">
        <is>
          <t>VSS</t>
        </is>
      </c>
    </row>
    <row r="3498">
      <c r="I3498" s="2" t="n">
        <v>757.008</v>
      </c>
      <c r="J3498" s="2" t="n">
        <v>584.332</v>
      </c>
      <c r="K3498" s="2" t="inlineStr">
        <is>
          <t>BP_RXDATA[426]</t>
        </is>
      </c>
    </row>
    <row r="3499">
      <c r="I3499" s="2" t="n">
        <v>834.768</v>
      </c>
      <c r="J3499" s="2" t="n">
        <v>584.332</v>
      </c>
      <c r="K3499" s="2" t="inlineStr">
        <is>
          <t>VCCIO</t>
        </is>
      </c>
    </row>
    <row r="3500">
      <c r="I3500" s="2" t="n">
        <v>912.528</v>
      </c>
      <c r="J3500" s="2" t="n">
        <v>584.332</v>
      </c>
      <c r="K3500" s="2" t="inlineStr">
        <is>
          <t>BP_RXDATA[406]</t>
        </is>
      </c>
    </row>
    <row r="3501">
      <c r="I3501" s="2" t="n">
        <v>990.288</v>
      </c>
      <c r="J3501" s="2" t="n">
        <v>584.332</v>
      </c>
      <c r="K3501" s="2" t="inlineStr">
        <is>
          <t>BP_RXDATA[389]</t>
        </is>
      </c>
    </row>
    <row r="3502">
      <c r="I3502" s="2" t="n">
        <v>1068.048</v>
      </c>
      <c r="J3502" s="2" t="n">
        <v>584.332</v>
      </c>
      <c r="K3502" s="2" t="inlineStr">
        <is>
          <t>VSS</t>
        </is>
      </c>
    </row>
    <row r="3503">
      <c r="I3503" s="2" t="n">
        <v>1145.808</v>
      </c>
      <c r="J3503" s="2" t="n">
        <v>584.332</v>
      </c>
      <c r="K3503" s="2" t="inlineStr">
        <is>
          <t>BP_RXDATA[362]</t>
        </is>
      </c>
    </row>
    <row r="3504">
      <c r="I3504" s="2" t="n">
        <v>1223.568</v>
      </c>
      <c r="J3504" s="2" t="n">
        <v>584.332</v>
      </c>
      <c r="K3504" s="2" t="inlineStr">
        <is>
          <t>VCCIO</t>
        </is>
      </c>
    </row>
    <row r="3505">
      <c r="I3505" s="2" t="n">
        <v>1301.328</v>
      </c>
      <c r="J3505" s="2" t="n">
        <v>584.332</v>
      </c>
      <c r="K3505" s="2" t="inlineStr">
        <is>
          <t>BP_RXDATA[342]</t>
        </is>
      </c>
    </row>
    <row r="3506">
      <c r="I3506" s="2" t="n">
        <v>1379.088</v>
      </c>
      <c r="J3506" s="2" t="n">
        <v>584.332</v>
      </c>
      <c r="K3506" s="2" t="inlineStr">
        <is>
          <t>BP_RXDATA[325]</t>
        </is>
      </c>
    </row>
    <row r="3507">
      <c r="I3507" s="2" t="n">
        <v>1456.848</v>
      </c>
      <c r="J3507" s="2" t="n">
        <v>584.332</v>
      </c>
      <c r="K3507" s="2" t="inlineStr">
        <is>
          <t>VSS</t>
        </is>
      </c>
    </row>
    <row r="3508">
      <c r="I3508" s="2" t="n">
        <v>1534.608</v>
      </c>
      <c r="J3508" s="2" t="n">
        <v>584.332</v>
      </c>
      <c r="K3508" s="2" t="inlineStr">
        <is>
          <t>BP_RXDATA[298]</t>
        </is>
      </c>
    </row>
    <row r="3509">
      <c r="I3509" s="2" t="n">
        <v>1612.368</v>
      </c>
      <c r="J3509" s="2" t="n">
        <v>584.332</v>
      </c>
      <c r="K3509" s="2" t="inlineStr">
        <is>
          <t>VCCIO</t>
        </is>
      </c>
    </row>
    <row r="3510">
      <c r="I3510" s="2" t="n">
        <v>1690.128</v>
      </c>
      <c r="J3510" s="2" t="n">
        <v>584.332</v>
      </c>
      <c r="K3510" s="2" t="inlineStr">
        <is>
          <t>BP_RXDATA[278]</t>
        </is>
      </c>
    </row>
    <row r="3511">
      <c r="I3511" s="2" t="n">
        <v>1767.888</v>
      </c>
      <c r="J3511" s="2" t="n">
        <v>584.332</v>
      </c>
      <c r="K3511" s="2" t="inlineStr">
        <is>
          <t>BP_RXDATA[261]</t>
        </is>
      </c>
    </row>
    <row r="3512">
      <c r="I3512" s="2" t="n">
        <v>1845.648</v>
      </c>
      <c r="J3512" s="2" t="n">
        <v>584.332</v>
      </c>
      <c r="K3512" s="2" t="inlineStr">
        <is>
          <t>VSS</t>
        </is>
      </c>
    </row>
    <row r="3513">
      <c r="I3513" s="2" t="n">
        <v>1923.408</v>
      </c>
      <c r="J3513" s="2" t="n">
        <v>584.332</v>
      </c>
      <c r="K3513" s="2" t="inlineStr">
        <is>
          <t>BP_RXDATA[234]</t>
        </is>
      </c>
    </row>
    <row r="3514">
      <c r="I3514" s="2" t="n">
        <v>2001.168</v>
      </c>
      <c r="J3514" s="2" t="n">
        <v>584.332</v>
      </c>
      <c r="K3514" s="2" t="inlineStr">
        <is>
          <t>VCCIO</t>
        </is>
      </c>
    </row>
    <row r="3515">
      <c r="I3515" s="2" t="n">
        <v>2078.928</v>
      </c>
      <c r="J3515" s="2" t="n">
        <v>584.332</v>
      </c>
      <c r="K3515" s="2" t="inlineStr">
        <is>
          <t>BP_RXDATA[214]</t>
        </is>
      </c>
    </row>
    <row r="3516">
      <c r="I3516" s="2" t="n">
        <v>2156.688</v>
      </c>
      <c r="J3516" s="2" t="n">
        <v>584.332</v>
      </c>
      <c r="K3516" s="2" t="inlineStr">
        <is>
          <t>BP_RXDATA[197]</t>
        </is>
      </c>
    </row>
    <row r="3517">
      <c r="I3517" s="2" t="n">
        <v>2234.448</v>
      </c>
      <c r="J3517" s="2" t="n">
        <v>584.332</v>
      </c>
      <c r="K3517" s="2" t="inlineStr">
        <is>
          <t>VSS</t>
        </is>
      </c>
    </row>
    <row r="3518">
      <c r="I3518" s="2" t="n">
        <v>2312.208</v>
      </c>
      <c r="J3518" s="2" t="n">
        <v>584.332</v>
      </c>
      <c r="K3518" s="2" t="inlineStr">
        <is>
          <t>BP_RXDATA[170]</t>
        </is>
      </c>
    </row>
    <row r="3519">
      <c r="I3519" s="2" t="n">
        <v>2389.968</v>
      </c>
      <c r="J3519" s="2" t="n">
        <v>584.332</v>
      </c>
      <c r="K3519" s="2" t="inlineStr">
        <is>
          <t>VCCIO</t>
        </is>
      </c>
    </row>
    <row r="3520">
      <c r="I3520" s="2" t="n">
        <v>2467.728</v>
      </c>
      <c r="J3520" s="2" t="n">
        <v>584.332</v>
      </c>
      <c r="K3520" s="2" t="inlineStr">
        <is>
          <t>BP_RXDATA[150]</t>
        </is>
      </c>
    </row>
    <row r="3521">
      <c r="I3521" s="2" t="n">
        <v>2545.488</v>
      </c>
      <c r="J3521" s="2" t="n">
        <v>584.332</v>
      </c>
      <c r="K3521" s="2" t="inlineStr">
        <is>
          <t>BP_RXDATA[133]</t>
        </is>
      </c>
    </row>
    <row r="3522">
      <c r="I3522" s="2" t="n">
        <v>2623.248</v>
      </c>
      <c r="J3522" s="2" t="n">
        <v>584.332</v>
      </c>
      <c r="K3522" s="2" t="inlineStr">
        <is>
          <t>VSS</t>
        </is>
      </c>
    </row>
    <row r="3523">
      <c r="I3523" s="2" t="n">
        <v>2701.008</v>
      </c>
      <c r="J3523" s="2" t="n">
        <v>584.332</v>
      </c>
      <c r="K3523" s="2" t="inlineStr">
        <is>
          <t>BP_RXDATA[106]</t>
        </is>
      </c>
    </row>
    <row r="3524">
      <c r="I3524" s="2" t="n">
        <v>2778.768</v>
      </c>
      <c r="J3524" s="2" t="n">
        <v>584.332</v>
      </c>
      <c r="K3524" s="2" t="inlineStr">
        <is>
          <t>VCCIO</t>
        </is>
      </c>
    </row>
    <row r="3525">
      <c r="I3525" s="2" t="n">
        <v>2856.528</v>
      </c>
      <c r="J3525" s="2" t="n">
        <v>584.332</v>
      </c>
      <c r="K3525" s="2" t="inlineStr">
        <is>
          <t>BP_RXDATA[86]</t>
        </is>
      </c>
    </row>
    <row r="3526">
      <c r="I3526" s="2" t="n">
        <v>2934.28800000001</v>
      </c>
      <c r="J3526" s="2" t="n">
        <v>584.332</v>
      </c>
      <c r="K3526" s="2" t="inlineStr">
        <is>
          <t>BP_RXDATA[69]</t>
        </is>
      </c>
    </row>
    <row r="3527">
      <c r="I3527" s="2" t="n">
        <v>3012.04800000001</v>
      </c>
      <c r="J3527" s="2" t="n">
        <v>584.332</v>
      </c>
      <c r="K3527" s="2" t="inlineStr">
        <is>
          <t>VSS</t>
        </is>
      </c>
    </row>
    <row r="3528">
      <c r="I3528" s="2" t="n">
        <v>3089.80800000001</v>
      </c>
      <c r="J3528" s="2" t="n">
        <v>584.332</v>
      </c>
      <c r="K3528" s="2" t="inlineStr">
        <is>
          <t>BP_RXDATA[42]</t>
        </is>
      </c>
    </row>
    <row r="3529">
      <c r="I3529" s="2" t="n">
        <v>3167.56800000001</v>
      </c>
      <c r="J3529" s="2" t="n">
        <v>584.332</v>
      </c>
      <c r="K3529" s="2" t="inlineStr">
        <is>
          <t>VCCIO</t>
        </is>
      </c>
    </row>
    <row r="3530">
      <c r="I3530" s="2" t="n">
        <v>3245.32800000001</v>
      </c>
      <c r="J3530" s="2" t="n">
        <v>584.332</v>
      </c>
      <c r="K3530" s="2" t="inlineStr">
        <is>
          <t>BP_RXDATA[22]</t>
        </is>
      </c>
    </row>
    <row r="3531">
      <c r="I3531" s="2" t="n">
        <v>3323.08800000001</v>
      </c>
      <c r="J3531" s="2" t="n">
        <v>584.332</v>
      </c>
      <c r="K3531" s="2" t="inlineStr">
        <is>
          <t>BP_RXDATA[5]</t>
        </is>
      </c>
    </row>
    <row r="3532">
      <c r="I3532" s="2" t="n">
        <v>3400.84800000001</v>
      </c>
      <c r="J3532" s="2" t="n">
        <v>584.332</v>
      </c>
      <c r="K3532" s="2" t="inlineStr">
        <is>
          <t>VSS</t>
        </is>
      </c>
    </row>
    <row r="3533">
      <c r="I3533" s="2" t="n">
        <v>3478.60800000001</v>
      </c>
      <c r="J3533" s="2" t="n">
        <v>584.332</v>
      </c>
      <c r="K3533" s="2" t="inlineStr">
        <is>
          <t>VSS</t>
        </is>
      </c>
    </row>
    <row r="3534">
      <c r="I3534" s="2" t="n">
        <v>3556.36800000001</v>
      </c>
      <c r="J3534" s="2" t="n">
        <v>584.332</v>
      </c>
      <c r="K3534" s="2" t="inlineStr">
        <is>
          <t>VSS</t>
        </is>
      </c>
    </row>
    <row r="3535">
      <c r="I3535" s="2" t="n">
        <v>3634.12800000001</v>
      </c>
      <c r="J3535" s="2" t="n">
        <v>584.332</v>
      </c>
      <c r="K3535" s="2" t="inlineStr">
        <is>
          <t>ESD_VCCIO</t>
        </is>
      </c>
    </row>
    <row r="3536">
      <c r="I3536" s="2" t="n">
        <v>3711.88800000001</v>
      </c>
      <c r="J3536" s="2" t="n">
        <v>584.332</v>
      </c>
      <c r="K3536" s="2" t="inlineStr">
        <is>
          <t>VSS</t>
        </is>
      </c>
    </row>
    <row r="3537">
      <c r="I3537" s="2" t="n">
        <v>3789.64800000001</v>
      </c>
      <c r="J3537" s="2" t="n">
        <v>584.332</v>
      </c>
      <c r="K3537" s="2" t="inlineStr">
        <is>
          <t>VSS</t>
        </is>
      </c>
    </row>
    <row r="3538">
      <c r="I3538" s="2" t="n">
        <v>96.048</v>
      </c>
      <c r="J3538" s="2" t="n">
        <v>561.672</v>
      </c>
      <c r="K3538" s="2" t="inlineStr">
        <is>
          <t>VSS</t>
        </is>
      </c>
    </row>
    <row r="3539">
      <c r="I3539" s="2" t="n">
        <v>173.808</v>
      </c>
      <c r="J3539" s="2" t="n">
        <v>561.672</v>
      </c>
      <c r="K3539" s="2" t="inlineStr">
        <is>
          <t>VSS</t>
        </is>
      </c>
    </row>
    <row r="3540">
      <c r="I3540" s="2" t="n">
        <v>251.568</v>
      </c>
      <c r="J3540" s="2" t="n">
        <v>561.672</v>
      </c>
      <c r="K3540" s="2" t="inlineStr">
        <is>
          <t>VSS</t>
        </is>
      </c>
    </row>
    <row r="3541">
      <c r="I3541" s="2" t="n">
        <v>329.328</v>
      </c>
      <c r="J3541" s="2" t="n">
        <v>561.672</v>
      </c>
      <c r="K3541" s="2" t="inlineStr">
        <is>
          <t>VCCIO</t>
        </is>
      </c>
    </row>
    <row r="3542">
      <c r="I3542" s="2" t="n">
        <v>407.088</v>
      </c>
      <c r="J3542" s="2" t="n">
        <v>561.672</v>
      </c>
      <c r="K3542" s="2" t="inlineStr">
        <is>
          <t>VCCIO</t>
        </is>
      </c>
    </row>
    <row r="3543">
      <c r="I3543" s="2" t="n">
        <v>484.848</v>
      </c>
      <c r="J3543" s="2" t="n">
        <v>561.672</v>
      </c>
      <c r="K3543" s="2" t="inlineStr">
        <is>
          <t>VCCIO</t>
        </is>
      </c>
    </row>
    <row r="3544">
      <c r="I3544" s="2" t="n">
        <v>562.6079999999999</v>
      </c>
      <c r="J3544" s="2" t="n">
        <v>561.672</v>
      </c>
      <c r="K3544" s="2" t="inlineStr">
        <is>
          <t>VCCIO</t>
        </is>
      </c>
    </row>
    <row r="3545">
      <c r="I3545" s="2" t="n">
        <v>640.3680000000001</v>
      </c>
      <c r="J3545" s="2" t="n">
        <v>561.672</v>
      </c>
      <c r="K3545" s="2" t="inlineStr">
        <is>
          <t>VCCIO</t>
        </is>
      </c>
    </row>
    <row r="3546">
      <c r="I3546" s="2" t="n">
        <v>718.128</v>
      </c>
      <c r="J3546" s="2" t="n">
        <v>561.672</v>
      </c>
      <c r="K3546" s="2" t="inlineStr">
        <is>
          <t>VCCIO</t>
        </is>
      </c>
    </row>
    <row r="3547">
      <c r="I3547" s="2" t="n">
        <v>795.888</v>
      </c>
      <c r="J3547" s="2" t="n">
        <v>561.672</v>
      </c>
      <c r="K3547" s="2" t="inlineStr">
        <is>
          <t>VCCIO</t>
        </is>
      </c>
    </row>
    <row r="3548">
      <c r="I3548" s="2" t="n">
        <v>873.648</v>
      </c>
      <c r="J3548" s="2" t="n">
        <v>561.672</v>
      </c>
      <c r="K3548" s="2" t="inlineStr">
        <is>
          <t>VCCIO</t>
        </is>
      </c>
    </row>
    <row r="3549">
      <c r="I3549" s="2" t="n">
        <v>951.408</v>
      </c>
      <c r="J3549" s="2" t="n">
        <v>561.672</v>
      </c>
      <c r="K3549" s="2" t="inlineStr">
        <is>
          <t>VCCIO</t>
        </is>
      </c>
    </row>
    <row r="3550">
      <c r="I3550" s="2" t="n">
        <v>1029.168</v>
      </c>
      <c r="J3550" s="2" t="n">
        <v>561.672</v>
      </c>
      <c r="K3550" s="2" t="inlineStr">
        <is>
          <t>VCCIO</t>
        </is>
      </c>
    </row>
    <row r="3551">
      <c r="I3551" s="2" t="n">
        <v>1106.928</v>
      </c>
      <c r="J3551" s="2" t="n">
        <v>561.672</v>
      </c>
      <c r="K3551" s="2" t="inlineStr">
        <is>
          <t>VCCIO</t>
        </is>
      </c>
    </row>
    <row r="3552">
      <c r="I3552" s="2" t="n">
        <v>1184.688</v>
      </c>
      <c r="J3552" s="2" t="n">
        <v>561.672</v>
      </c>
      <c r="K3552" s="2" t="inlineStr">
        <is>
          <t>VCCIO</t>
        </is>
      </c>
    </row>
    <row r="3553">
      <c r="I3553" s="2" t="n">
        <v>1262.448</v>
      </c>
      <c r="J3553" s="2" t="n">
        <v>561.672</v>
      </c>
      <c r="K3553" s="2" t="inlineStr">
        <is>
          <t>VCCIO</t>
        </is>
      </c>
    </row>
    <row r="3554">
      <c r="I3554" s="2" t="n">
        <v>1340.208</v>
      </c>
      <c r="J3554" s="2" t="n">
        <v>561.672</v>
      </c>
      <c r="K3554" s="2" t="inlineStr">
        <is>
          <t>VCCIO</t>
        </is>
      </c>
    </row>
    <row r="3555">
      <c r="I3555" s="2" t="n">
        <v>1417.968</v>
      </c>
      <c r="J3555" s="2" t="n">
        <v>561.672</v>
      </c>
      <c r="K3555" s="2" t="inlineStr">
        <is>
          <t>VCCIO</t>
        </is>
      </c>
    </row>
    <row r="3556">
      <c r="I3556" s="2" t="n">
        <v>1495.728</v>
      </c>
      <c r="J3556" s="2" t="n">
        <v>561.672</v>
      </c>
      <c r="K3556" s="2" t="inlineStr">
        <is>
          <t>VCCIO</t>
        </is>
      </c>
    </row>
    <row r="3557">
      <c r="I3557" s="2" t="n">
        <v>1573.488</v>
      </c>
      <c r="J3557" s="2" t="n">
        <v>561.672</v>
      </c>
      <c r="K3557" s="2" t="inlineStr">
        <is>
          <t>VCCIO</t>
        </is>
      </c>
    </row>
    <row r="3558">
      <c r="I3558" s="2" t="n">
        <v>1651.248</v>
      </c>
      <c r="J3558" s="2" t="n">
        <v>561.672</v>
      </c>
      <c r="K3558" s="2" t="inlineStr">
        <is>
          <t>VCCIO</t>
        </is>
      </c>
    </row>
    <row r="3559">
      <c r="I3559" s="2" t="n">
        <v>1729.008</v>
      </c>
      <c r="J3559" s="2" t="n">
        <v>561.672</v>
      </c>
      <c r="K3559" s="2" t="inlineStr">
        <is>
          <t>VCCIO</t>
        </is>
      </c>
    </row>
    <row r="3560">
      <c r="I3560" s="2" t="n">
        <v>1806.768</v>
      </c>
      <c r="J3560" s="2" t="n">
        <v>561.672</v>
      </c>
      <c r="K3560" s="2" t="inlineStr">
        <is>
          <t>VCCIO</t>
        </is>
      </c>
    </row>
    <row r="3561">
      <c r="I3561" s="2" t="n">
        <v>1884.528</v>
      </c>
      <c r="J3561" s="2" t="n">
        <v>561.672</v>
      </c>
      <c r="K3561" s="2" t="inlineStr">
        <is>
          <t>VCCIO</t>
        </is>
      </c>
    </row>
    <row r="3562">
      <c r="I3562" s="2" t="n">
        <v>1962.288</v>
      </c>
      <c r="J3562" s="2" t="n">
        <v>561.672</v>
      </c>
      <c r="K3562" s="2" t="inlineStr">
        <is>
          <t>VCCIO</t>
        </is>
      </c>
    </row>
    <row r="3563">
      <c r="I3563" s="2" t="n">
        <v>2040.048</v>
      </c>
      <c r="J3563" s="2" t="n">
        <v>561.672</v>
      </c>
      <c r="K3563" s="2" t="inlineStr">
        <is>
          <t>VCCIO</t>
        </is>
      </c>
    </row>
    <row r="3564">
      <c r="I3564" s="2" t="n">
        <v>2117.808</v>
      </c>
      <c r="J3564" s="2" t="n">
        <v>561.672</v>
      </c>
      <c r="K3564" s="2" t="inlineStr">
        <is>
          <t>VCCIO</t>
        </is>
      </c>
    </row>
    <row r="3565">
      <c r="I3565" s="2" t="n">
        <v>2195.568</v>
      </c>
      <c r="J3565" s="2" t="n">
        <v>561.672</v>
      </c>
      <c r="K3565" s="2" t="inlineStr">
        <is>
          <t>VCCIO</t>
        </is>
      </c>
    </row>
    <row r="3566">
      <c r="I3566" s="2" t="n">
        <v>2273.328</v>
      </c>
      <c r="J3566" s="2" t="n">
        <v>561.672</v>
      </c>
      <c r="K3566" s="2" t="inlineStr">
        <is>
          <t>VCCIO</t>
        </is>
      </c>
    </row>
    <row r="3567">
      <c r="I3567" s="2" t="n">
        <v>2351.088</v>
      </c>
      <c r="J3567" s="2" t="n">
        <v>561.672</v>
      </c>
      <c r="K3567" s="2" t="inlineStr">
        <is>
          <t>VCCIO</t>
        </is>
      </c>
    </row>
    <row r="3568">
      <c r="I3568" s="2" t="n">
        <v>2428.848</v>
      </c>
      <c r="J3568" s="2" t="n">
        <v>561.672</v>
      </c>
      <c r="K3568" s="2" t="inlineStr">
        <is>
          <t>VCCIO</t>
        </is>
      </c>
    </row>
    <row r="3569">
      <c r="I3569" s="2" t="n">
        <v>2506.608</v>
      </c>
      <c r="J3569" s="2" t="n">
        <v>561.672</v>
      </c>
      <c r="K3569" s="2" t="inlineStr">
        <is>
          <t>VCCIO</t>
        </is>
      </c>
    </row>
    <row r="3570">
      <c r="I3570" s="2" t="n">
        <v>2584.368</v>
      </c>
      <c r="J3570" s="2" t="n">
        <v>561.672</v>
      </c>
      <c r="K3570" s="2" t="inlineStr">
        <is>
          <t>VCCIO</t>
        </is>
      </c>
    </row>
    <row r="3571">
      <c r="I3571" s="2" t="n">
        <v>2662.128</v>
      </c>
      <c r="J3571" s="2" t="n">
        <v>561.672</v>
      </c>
      <c r="K3571" s="2" t="inlineStr">
        <is>
          <t>VCCIO</t>
        </is>
      </c>
    </row>
    <row r="3572">
      <c r="I3572" s="2" t="n">
        <v>2739.888</v>
      </c>
      <c r="J3572" s="2" t="n">
        <v>561.672</v>
      </c>
      <c r="K3572" s="2" t="inlineStr">
        <is>
          <t>VCCIO</t>
        </is>
      </c>
    </row>
    <row r="3573">
      <c r="I3573" s="2" t="n">
        <v>2817.648</v>
      </c>
      <c r="J3573" s="2" t="n">
        <v>561.672</v>
      </c>
      <c r="K3573" s="2" t="inlineStr">
        <is>
          <t>VCCIO</t>
        </is>
      </c>
    </row>
    <row r="3574">
      <c r="I3574" s="2" t="n">
        <v>2895.408</v>
      </c>
      <c r="J3574" s="2" t="n">
        <v>561.672</v>
      </c>
      <c r="K3574" s="2" t="inlineStr">
        <is>
          <t>VCCIO</t>
        </is>
      </c>
    </row>
    <row r="3575">
      <c r="I3575" s="2" t="n">
        <v>2973.16800000001</v>
      </c>
      <c r="J3575" s="2" t="n">
        <v>561.672</v>
      </c>
      <c r="K3575" s="2" t="inlineStr">
        <is>
          <t>VCCIO</t>
        </is>
      </c>
    </row>
    <row r="3576">
      <c r="I3576" s="2" t="n">
        <v>3050.92800000001</v>
      </c>
      <c r="J3576" s="2" t="n">
        <v>561.672</v>
      </c>
      <c r="K3576" s="2" t="inlineStr">
        <is>
          <t>VCCIO</t>
        </is>
      </c>
    </row>
    <row r="3577">
      <c r="I3577" s="2" t="n">
        <v>3128.68800000001</v>
      </c>
      <c r="J3577" s="2" t="n">
        <v>561.672</v>
      </c>
      <c r="K3577" s="2" t="inlineStr">
        <is>
          <t>VCCIO</t>
        </is>
      </c>
    </row>
    <row r="3578">
      <c r="I3578" s="2" t="n">
        <v>3206.44800000001</v>
      </c>
      <c r="J3578" s="2" t="n">
        <v>561.672</v>
      </c>
      <c r="K3578" s="2" t="inlineStr">
        <is>
          <t>VCCIO</t>
        </is>
      </c>
    </row>
    <row r="3579">
      <c r="I3579" s="2" t="n">
        <v>3284.20800000001</v>
      </c>
      <c r="J3579" s="2" t="n">
        <v>561.672</v>
      </c>
      <c r="K3579" s="2" t="inlineStr">
        <is>
          <t>VCCIO</t>
        </is>
      </c>
    </row>
    <row r="3580">
      <c r="I3580" s="2" t="n">
        <v>3361.96800000001</v>
      </c>
      <c r="J3580" s="2" t="n">
        <v>561.672</v>
      </c>
      <c r="K3580" s="2" t="inlineStr">
        <is>
          <t>VCCIO</t>
        </is>
      </c>
    </row>
    <row r="3581">
      <c r="I3581" s="2" t="n">
        <v>3439.72800000001</v>
      </c>
      <c r="J3581" s="2" t="n">
        <v>561.672</v>
      </c>
      <c r="K3581" s="2" t="inlineStr">
        <is>
          <t>VSS</t>
        </is>
      </c>
    </row>
    <row r="3582">
      <c r="I3582" s="2" t="n">
        <v>3517.48800000001</v>
      </c>
      <c r="J3582" s="2" t="n">
        <v>561.672</v>
      </c>
      <c r="K3582" s="2" t="inlineStr">
        <is>
          <t>ESD_VCCIO</t>
        </is>
      </c>
    </row>
    <row r="3583">
      <c r="I3583" s="2" t="n">
        <v>3595.24800000001</v>
      </c>
      <c r="J3583" s="2" t="n">
        <v>561.672</v>
      </c>
      <c r="K3583" s="2" t="inlineStr">
        <is>
          <t>ESD_VCCIO</t>
        </is>
      </c>
    </row>
    <row r="3584">
      <c r="I3584" s="2" t="n">
        <v>3673.00800000001</v>
      </c>
      <c r="J3584" s="2" t="n">
        <v>561.672</v>
      </c>
      <c r="K3584" s="2" t="inlineStr">
        <is>
          <t>ESD_VCCIO</t>
        </is>
      </c>
    </row>
    <row r="3585">
      <c r="I3585" s="2" t="n">
        <v>3750.76800000001</v>
      </c>
      <c r="J3585" s="2" t="n">
        <v>561.672</v>
      </c>
      <c r="K3585" s="2" t="inlineStr">
        <is>
          <t>ESD_VCCIO</t>
        </is>
      </c>
    </row>
    <row r="3586">
      <c r="I3586" s="2" t="n">
        <v>3828.52800000001</v>
      </c>
      <c r="J3586" s="2" t="n">
        <v>561.672</v>
      </c>
      <c r="K3586" s="2" t="inlineStr">
        <is>
          <t>ESD_VCCIO</t>
        </is>
      </c>
    </row>
    <row r="3587">
      <c r="I3587" s="2" t="n">
        <v>134.928</v>
      </c>
      <c r="J3587" s="2" t="n">
        <v>539.0119999999999</v>
      </c>
      <c r="K3587" s="2" t="inlineStr">
        <is>
          <t>VSS</t>
        </is>
      </c>
    </row>
    <row r="3588">
      <c r="I3588" s="2" t="n">
        <v>212.688</v>
      </c>
      <c r="J3588" s="2" t="n">
        <v>539.0119999999999</v>
      </c>
      <c r="K3588" s="2" t="inlineStr">
        <is>
          <t>VSS</t>
        </is>
      </c>
    </row>
    <row r="3589">
      <c r="I3589" s="2" t="n">
        <v>290.448</v>
      </c>
      <c r="J3589" s="2" t="n">
        <v>539.0119999999999</v>
      </c>
      <c r="K3589" s="2" t="inlineStr">
        <is>
          <t>VCCIO</t>
        </is>
      </c>
    </row>
    <row r="3590">
      <c r="I3590" s="2" t="n">
        <v>368.208</v>
      </c>
      <c r="J3590" s="2" t="n">
        <v>539.0119999999999</v>
      </c>
      <c r="K3590" s="2" t="inlineStr">
        <is>
          <t>BP_TXDATA[469]</t>
        </is>
      </c>
    </row>
    <row r="3591">
      <c r="I3591" s="2" t="n">
        <v>445.968</v>
      </c>
      <c r="J3591" s="2" t="n">
        <v>539.0119999999999</v>
      </c>
      <c r="K3591" s="2" t="inlineStr">
        <is>
          <t>VCCIO</t>
        </is>
      </c>
    </row>
    <row r="3592">
      <c r="I3592" s="2" t="n">
        <v>523.728</v>
      </c>
      <c r="J3592" s="2" t="n">
        <v>539.0119999999999</v>
      </c>
      <c r="K3592" s="2" t="inlineStr">
        <is>
          <t>BP_TXDATA[489]</t>
        </is>
      </c>
    </row>
    <row r="3593">
      <c r="I3593" s="2" t="n">
        <v>601.4880000000001</v>
      </c>
      <c r="J3593" s="2" t="n">
        <v>539.0119999999999</v>
      </c>
      <c r="K3593" s="2" t="inlineStr">
        <is>
          <t>BP_TXDATA[506]</t>
        </is>
      </c>
    </row>
    <row r="3594">
      <c r="I3594" s="2" t="n">
        <v>679.248</v>
      </c>
      <c r="J3594" s="2" t="n">
        <v>539.0119999999999</v>
      </c>
      <c r="K3594" s="2" t="inlineStr">
        <is>
          <t>VCCIO</t>
        </is>
      </c>
    </row>
    <row r="3595">
      <c r="I3595" s="2" t="n">
        <v>757.008</v>
      </c>
      <c r="J3595" s="2" t="n">
        <v>539.0119999999999</v>
      </c>
      <c r="K3595" s="2" t="inlineStr">
        <is>
          <t>BP_TXDATA[405]</t>
        </is>
      </c>
    </row>
    <row r="3596">
      <c r="I3596" s="2" t="n">
        <v>834.768</v>
      </c>
      <c r="J3596" s="2" t="n">
        <v>539.0119999999999</v>
      </c>
      <c r="K3596" s="2" t="inlineStr">
        <is>
          <t>VCCIO</t>
        </is>
      </c>
    </row>
    <row r="3597">
      <c r="I3597" s="2" t="n">
        <v>912.528</v>
      </c>
      <c r="J3597" s="2" t="n">
        <v>539.0119999999999</v>
      </c>
      <c r="K3597" s="2" t="inlineStr">
        <is>
          <t>BP_TXDATA[425]</t>
        </is>
      </c>
    </row>
    <row r="3598">
      <c r="I3598" s="2" t="n">
        <v>990.288</v>
      </c>
      <c r="J3598" s="2" t="n">
        <v>539.0119999999999</v>
      </c>
      <c r="K3598" s="2" t="inlineStr">
        <is>
          <t>BP_TXDATA[442]</t>
        </is>
      </c>
    </row>
    <row r="3599">
      <c r="I3599" s="2" t="n">
        <v>1068.048</v>
      </c>
      <c r="J3599" s="2" t="n">
        <v>539.0119999999999</v>
      </c>
      <c r="K3599" s="2" t="inlineStr">
        <is>
          <t>VCCIO</t>
        </is>
      </c>
    </row>
    <row r="3600">
      <c r="I3600" s="2" t="n">
        <v>1145.808</v>
      </c>
      <c r="J3600" s="2" t="n">
        <v>539.0119999999999</v>
      </c>
      <c r="K3600" s="2" t="inlineStr">
        <is>
          <t>BP_TXDATA[341]</t>
        </is>
      </c>
    </row>
    <row r="3601">
      <c r="I3601" s="2" t="n">
        <v>1223.568</v>
      </c>
      <c r="J3601" s="2" t="n">
        <v>539.0119999999999</v>
      </c>
      <c r="K3601" s="2" t="inlineStr">
        <is>
          <t>VCCIO</t>
        </is>
      </c>
    </row>
    <row r="3602">
      <c r="I3602" s="2" t="n">
        <v>1301.328</v>
      </c>
      <c r="J3602" s="2" t="n">
        <v>539.0119999999999</v>
      </c>
      <c r="K3602" s="2" t="inlineStr">
        <is>
          <t>BP_TXDATA[361]</t>
        </is>
      </c>
    </row>
    <row r="3603">
      <c r="I3603" s="2" t="n">
        <v>1379.088</v>
      </c>
      <c r="J3603" s="2" t="n">
        <v>539.0119999999999</v>
      </c>
      <c r="K3603" s="2" t="inlineStr">
        <is>
          <t>BP_TXDATA[378]</t>
        </is>
      </c>
    </row>
    <row r="3604">
      <c r="I3604" s="2" t="n">
        <v>1456.848</v>
      </c>
      <c r="J3604" s="2" t="n">
        <v>539.0119999999999</v>
      </c>
      <c r="K3604" s="2" t="inlineStr">
        <is>
          <t>VCCIO</t>
        </is>
      </c>
    </row>
    <row r="3605">
      <c r="I3605" s="2" t="n">
        <v>1534.608</v>
      </c>
      <c r="J3605" s="2" t="n">
        <v>539.0119999999999</v>
      </c>
      <c r="K3605" s="2" t="inlineStr">
        <is>
          <t>BP_TXDATA[277]</t>
        </is>
      </c>
    </row>
    <row r="3606">
      <c r="I3606" s="2" t="n">
        <v>1612.368</v>
      </c>
      <c r="J3606" s="2" t="n">
        <v>539.0119999999999</v>
      </c>
      <c r="K3606" s="2" t="inlineStr">
        <is>
          <t>VCCIO</t>
        </is>
      </c>
    </row>
    <row r="3607">
      <c r="I3607" s="2" t="n">
        <v>1690.128</v>
      </c>
      <c r="J3607" s="2" t="n">
        <v>539.0119999999999</v>
      </c>
      <c r="K3607" s="2" t="inlineStr">
        <is>
          <t>BP_TXDATA[297]</t>
        </is>
      </c>
    </row>
    <row r="3608">
      <c r="I3608" s="2" t="n">
        <v>1767.888</v>
      </c>
      <c r="J3608" s="2" t="n">
        <v>539.0119999999999</v>
      </c>
      <c r="K3608" s="2" t="inlineStr">
        <is>
          <t>BP_TXDATA[314]</t>
        </is>
      </c>
    </row>
    <row r="3609">
      <c r="I3609" s="2" t="n">
        <v>1845.648</v>
      </c>
      <c r="J3609" s="2" t="n">
        <v>539.0119999999999</v>
      </c>
      <c r="K3609" s="2" t="inlineStr">
        <is>
          <t>VCCIO</t>
        </is>
      </c>
    </row>
    <row r="3610">
      <c r="I3610" s="2" t="n">
        <v>1923.408</v>
      </c>
      <c r="J3610" s="2" t="n">
        <v>539.0119999999999</v>
      </c>
      <c r="K3610" s="2" t="inlineStr">
        <is>
          <t>BP_TXDATA[213]</t>
        </is>
      </c>
    </row>
    <row r="3611">
      <c r="I3611" s="2" t="n">
        <v>2001.168</v>
      </c>
      <c r="J3611" s="2" t="n">
        <v>539.0119999999999</v>
      </c>
      <c r="K3611" s="2" t="inlineStr">
        <is>
          <t>VCCIO</t>
        </is>
      </c>
    </row>
    <row r="3612">
      <c r="I3612" s="2" t="n">
        <v>2078.928</v>
      </c>
      <c r="J3612" s="2" t="n">
        <v>539.0119999999999</v>
      </c>
      <c r="K3612" s="2" t="inlineStr">
        <is>
          <t>BP_TXDATA[233]</t>
        </is>
      </c>
    </row>
    <row r="3613">
      <c r="I3613" s="2" t="n">
        <v>2156.688</v>
      </c>
      <c r="J3613" s="2" t="n">
        <v>539.0119999999999</v>
      </c>
      <c r="K3613" s="2" t="inlineStr">
        <is>
          <t>BP_TXDATA[250]</t>
        </is>
      </c>
    </row>
    <row r="3614">
      <c r="I3614" s="2" t="n">
        <v>2234.448</v>
      </c>
      <c r="J3614" s="2" t="n">
        <v>539.0119999999999</v>
      </c>
      <c r="K3614" s="2" t="inlineStr">
        <is>
          <t>VCCIO</t>
        </is>
      </c>
    </row>
    <row r="3615">
      <c r="I3615" s="2" t="n">
        <v>2312.208</v>
      </c>
      <c r="J3615" s="2" t="n">
        <v>539.0119999999999</v>
      </c>
      <c r="K3615" s="2" t="inlineStr">
        <is>
          <t>BP_TXDATA[149]</t>
        </is>
      </c>
    </row>
    <row r="3616">
      <c r="I3616" s="2" t="n">
        <v>2389.968</v>
      </c>
      <c r="J3616" s="2" t="n">
        <v>539.0119999999999</v>
      </c>
      <c r="K3616" s="2" t="inlineStr">
        <is>
          <t>VCCIO</t>
        </is>
      </c>
    </row>
    <row r="3617">
      <c r="I3617" s="2" t="n">
        <v>2467.728</v>
      </c>
      <c r="J3617" s="2" t="n">
        <v>539.0119999999999</v>
      </c>
      <c r="K3617" s="2" t="inlineStr">
        <is>
          <t>BP_TXDATA[169]</t>
        </is>
      </c>
    </row>
    <row r="3618">
      <c r="I3618" s="2" t="n">
        <v>2545.488</v>
      </c>
      <c r="J3618" s="2" t="n">
        <v>539.0119999999999</v>
      </c>
      <c r="K3618" s="2" t="inlineStr">
        <is>
          <t>BP_TXDATA[186]</t>
        </is>
      </c>
    </row>
    <row r="3619">
      <c r="I3619" s="2" t="n">
        <v>2623.248</v>
      </c>
      <c r="J3619" s="2" t="n">
        <v>539.0119999999999</v>
      </c>
      <c r="K3619" s="2" t="inlineStr">
        <is>
          <t>VCCIO</t>
        </is>
      </c>
    </row>
    <row r="3620">
      <c r="I3620" s="2" t="n">
        <v>2701.008</v>
      </c>
      <c r="J3620" s="2" t="n">
        <v>539.0119999999999</v>
      </c>
      <c r="K3620" s="2" t="inlineStr">
        <is>
          <t>BP_TXDATA[85]</t>
        </is>
      </c>
    </row>
    <row r="3621">
      <c r="I3621" s="2" t="n">
        <v>2778.768</v>
      </c>
      <c r="J3621" s="2" t="n">
        <v>539.0119999999999</v>
      </c>
      <c r="K3621" s="2" t="inlineStr">
        <is>
          <t>VCCIO</t>
        </is>
      </c>
    </row>
    <row r="3622">
      <c r="I3622" s="2" t="n">
        <v>2856.528</v>
      </c>
      <c r="J3622" s="2" t="n">
        <v>539.0119999999999</v>
      </c>
      <c r="K3622" s="2" t="inlineStr">
        <is>
          <t>BP_TXDATA[105]</t>
        </is>
      </c>
    </row>
    <row r="3623">
      <c r="I3623" s="2" t="n">
        <v>2934.28800000001</v>
      </c>
      <c r="J3623" s="2" t="n">
        <v>539.0119999999999</v>
      </c>
      <c r="K3623" s="2" t="inlineStr">
        <is>
          <t>BP_TXDATA[122]</t>
        </is>
      </c>
    </row>
    <row r="3624">
      <c r="I3624" s="2" t="n">
        <v>3012.04800000001</v>
      </c>
      <c r="J3624" s="2" t="n">
        <v>539.0119999999999</v>
      </c>
      <c r="K3624" s="2" t="inlineStr">
        <is>
          <t>VCCIO</t>
        </is>
      </c>
    </row>
    <row r="3625">
      <c r="I3625" s="2" t="n">
        <v>3089.80800000001</v>
      </c>
      <c r="J3625" s="2" t="n">
        <v>539.0119999999999</v>
      </c>
      <c r="K3625" s="2" t="inlineStr">
        <is>
          <t>BP_TXDATA[21]</t>
        </is>
      </c>
    </row>
    <row r="3626">
      <c r="I3626" s="2" t="n">
        <v>3167.56800000001</v>
      </c>
      <c r="J3626" s="2" t="n">
        <v>539.0119999999999</v>
      </c>
      <c r="K3626" s="2" t="inlineStr">
        <is>
          <t>VCCIO</t>
        </is>
      </c>
    </row>
    <row r="3627">
      <c r="I3627" s="2" t="n">
        <v>3245.32800000001</v>
      </c>
      <c r="J3627" s="2" t="n">
        <v>539.0119999999999</v>
      </c>
      <c r="K3627" s="2" t="inlineStr">
        <is>
          <t>BP_TXDATA[41]</t>
        </is>
      </c>
    </row>
    <row r="3628">
      <c r="I3628" s="2" t="n">
        <v>3323.08800000001</v>
      </c>
      <c r="J3628" s="2" t="n">
        <v>539.0119999999999</v>
      </c>
      <c r="K3628" s="2" t="inlineStr">
        <is>
          <t>BP_TXDATA[58]</t>
        </is>
      </c>
    </row>
    <row r="3629">
      <c r="I3629" s="2" t="n">
        <v>3400.84800000001</v>
      </c>
      <c r="J3629" s="2" t="n">
        <v>539.0119999999999</v>
      </c>
      <c r="K3629" s="2" t="inlineStr">
        <is>
          <t>VSS</t>
        </is>
      </c>
    </row>
    <row r="3630">
      <c r="I3630" s="2" t="n">
        <v>3478.60800000001</v>
      </c>
      <c r="J3630" s="2" t="n">
        <v>539.0119999999999</v>
      </c>
      <c r="K3630" s="2" t="inlineStr">
        <is>
          <t>ESD_VCCIO</t>
        </is>
      </c>
    </row>
    <row r="3631">
      <c r="I3631" s="2" t="n">
        <v>3556.36800000001</v>
      </c>
      <c r="J3631" s="2" t="n">
        <v>539.0119999999999</v>
      </c>
      <c r="K3631" s="2" t="inlineStr">
        <is>
          <t>VSS</t>
        </is>
      </c>
    </row>
    <row r="3632">
      <c r="I3632" s="2" t="n">
        <v>3634.12800000001</v>
      </c>
      <c r="J3632" s="2" t="n">
        <v>539.0119999999999</v>
      </c>
      <c r="K3632" s="2" t="inlineStr">
        <is>
          <t>ESD_VCCIO</t>
        </is>
      </c>
    </row>
    <row r="3633">
      <c r="I3633" s="2" t="n">
        <v>3711.88800000001</v>
      </c>
      <c r="J3633" s="2" t="n">
        <v>539.0119999999999</v>
      </c>
      <c r="K3633" s="2" t="inlineStr">
        <is>
          <t>VSS</t>
        </is>
      </c>
    </row>
    <row r="3634">
      <c r="I3634" s="2" t="n">
        <v>3789.64800000001</v>
      </c>
      <c r="J3634" s="2" t="n">
        <v>539.0119999999999</v>
      </c>
      <c r="K3634" s="2" t="inlineStr">
        <is>
          <t>VSS</t>
        </is>
      </c>
    </row>
    <row r="3635">
      <c r="I3635" s="2" t="n">
        <v>96.048</v>
      </c>
      <c r="J3635" s="2" t="n">
        <v>516.352</v>
      </c>
      <c r="K3635" s="2" t="inlineStr">
        <is>
          <t>VSS</t>
        </is>
      </c>
    </row>
    <row r="3636">
      <c r="I3636" s="2" t="n">
        <v>173.808</v>
      </c>
      <c r="J3636" s="2" t="n">
        <v>516.352</v>
      </c>
      <c r="K3636" s="2" t="inlineStr">
        <is>
          <t>VSS</t>
        </is>
      </c>
    </row>
    <row r="3637">
      <c r="I3637" s="2" t="n">
        <v>251.568</v>
      </c>
      <c r="J3637" s="2" t="n">
        <v>516.352</v>
      </c>
      <c r="K3637" s="2" t="inlineStr">
        <is>
          <t>VSS</t>
        </is>
      </c>
    </row>
    <row r="3638">
      <c r="I3638" s="2" t="n">
        <v>329.328</v>
      </c>
      <c r="J3638" s="2" t="n">
        <v>516.352</v>
      </c>
      <c r="K3638" s="2" t="inlineStr">
        <is>
          <t>BP_TXDATA[453]</t>
        </is>
      </c>
    </row>
    <row r="3639">
      <c r="I3639" s="2" t="n">
        <v>407.088</v>
      </c>
      <c r="J3639" s="2" t="n">
        <v>516.352</v>
      </c>
      <c r="K3639" s="2" t="inlineStr">
        <is>
          <t>BP_TXDATA[470]</t>
        </is>
      </c>
    </row>
    <row r="3640">
      <c r="I3640" s="2" t="n">
        <v>484.848</v>
      </c>
      <c r="J3640" s="2" t="n">
        <v>516.352</v>
      </c>
      <c r="K3640" s="2" t="inlineStr">
        <is>
          <t>VSS</t>
        </is>
      </c>
    </row>
    <row r="3641">
      <c r="I3641" s="2" t="n">
        <v>562.6079999999999</v>
      </c>
      <c r="J3641" s="2" t="n">
        <v>516.352</v>
      </c>
      <c r="K3641" s="2" t="inlineStr">
        <is>
          <t>BP_TXDATA[490]</t>
        </is>
      </c>
    </row>
    <row r="3642">
      <c r="I3642" s="2" t="n">
        <v>640.3680000000001</v>
      </c>
      <c r="J3642" s="2" t="n">
        <v>516.352</v>
      </c>
      <c r="K3642" s="2" t="inlineStr">
        <is>
          <t>VSS</t>
        </is>
      </c>
    </row>
    <row r="3643">
      <c r="I3643" s="2" t="n">
        <v>718.128</v>
      </c>
      <c r="J3643" s="2" t="n">
        <v>516.352</v>
      </c>
      <c r="K3643" s="2" t="inlineStr">
        <is>
          <t>BP_TXDATA[389]</t>
        </is>
      </c>
    </row>
    <row r="3644">
      <c r="I3644" s="2" t="n">
        <v>795.888</v>
      </c>
      <c r="J3644" s="2" t="n">
        <v>516.352</v>
      </c>
      <c r="K3644" s="2" t="inlineStr">
        <is>
          <t>BP_TXDATA[406]</t>
        </is>
      </c>
    </row>
    <row r="3645">
      <c r="I3645" s="2" t="n">
        <v>873.648</v>
      </c>
      <c r="J3645" s="2" t="n">
        <v>516.352</v>
      </c>
      <c r="K3645" s="2" t="inlineStr">
        <is>
          <t>VSS</t>
        </is>
      </c>
    </row>
    <row r="3646">
      <c r="I3646" s="2" t="n">
        <v>951.408</v>
      </c>
      <c r="J3646" s="2" t="n">
        <v>516.352</v>
      </c>
      <c r="K3646" s="2" t="inlineStr">
        <is>
          <t>BP_TXDATA[426]</t>
        </is>
      </c>
    </row>
    <row r="3647">
      <c r="I3647" s="2" t="n">
        <v>1029.168</v>
      </c>
      <c r="J3647" s="2" t="n">
        <v>516.352</v>
      </c>
      <c r="K3647" s="2" t="inlineStr">
        <is>
          <t>VSS</t>
        </is>
      </c>
    </row>
    <row r="3648">
      <c r="I3648" s="2" t="n">
        <v>1106.928</v>
      </c>
      <c r="J3648" s="2" t="n">
        <v>516.352</v>
      </c>
      <c r="K3648" s="2" t="inlineStr">
        <is>
          <t>BP_TXDATA[325]</t>
        </is>
      </c>
    </row>
    <row r="3649">
      <c r="I3649" s="2" t="n">
        <v>1184.688</v>
      </c>
      <c r="J3649" s="2" t="n">
        <v>516.352</v>
      </c>
      <c r="K3649" s="2" t="inlineStr">
        <is>
          <t>BP_TXDATA[342]</t>
        </is>
      </c>
    </row>
    <row r="3650">
      <c r="I3650" s="2" t="n">
        <v>1262.448</v>
      </c>
      <c r="J3650" s="2" t="n">
        <v>516.352</v>
      </c>
      <c r="K3650" s="2" t="inlineStr">
        <is>
          <t>VSS</t>
        </is>
      </c>
    </row>
    <row r="3651">
      <c r="I3651" s="2" t="n">
        <v>1340.208</v>
      </c>
      <c r="J3651" s="2" t="n">
        <v>516.352</v>
      </c>
      <c r="K3651" s="2" t="inlineStr">
        <is>
          <t>BP_TXDATA[362]</t>
        </is>
      </c>
    </row>
    <row r="3652">
      <c r="I3652" s="2" t="n">
        <v>1417.968</v>
      </c>
      <c r="J3652" s="2" t="n">
        <v>516.352</v>
      </c>
      <c r="K3652" s="2" t="inlineStr">
        <is>
          <t>VSS</t>
        </is>
      </c>
    </row>
    <row r="3653">
      <c r="I3653" s="2" t="n">
        <v>1495.728</v>
      </c>
      <c r="J3653" s="2" t="n">
        <v>516.352</v>
      </c>
      <c r="K3653" s="2" t="inlineStr">
        <is>
          <t>BP_TXDATA[261]</t>
        </is>
      </c>
    </row>
    <row r="3654">
      <c r="I3654" s="2" t="n">
        <v>1573.488</v>
      </c>
      <c r="J3654" s="2" t="n">
        <v>516.352</v>
      </c>
      <c r="K3654" s="2" t="inlineStr">
        <is>
          <t>BP_TXDATA[278]</t>
        </is>
      </c>
    </row>
    <row r="3655">
      <c r="I3655" s="2" t="n">
        <v>1651.248</v>
      </c>
      <c r="J3655" s="2" t="n">
        <v>516.352</v>
      </c>
      <c r="K3655" s="2" t="inlineStr">
        <is>
          <t>VSS</t>
        </is>
      </c>
    </row>
    <row r="3656">
      <c r="I3656" s="2" t="n">
        <v>1729.008</v>
      </c>
      <c r="J3656" s="2" t="n">
        <v>516.352</v>
      </c>
      <c r="K3656" s="2" t="inlineStr">
        <is>
          <t>BP_TXDATA[298]</t>
        </is>
      </c>
    </row>
    <row r="3657">
      <c r="I3657" s="2" t="n">
        <v>1806.768</v>
      </c>
      <c r="J3657" s="2" t="n">
        <v>516.352</v>
      </c>
      <c r="K3657" s="2" t="inlineStr">
        <is>
          <t>VSS</t>
        </is>
      </c>
    </row>
    <row r="3658">
      <c r="I3658" s="2" t="n">
        <v>1884.528</v>
      </c>
      <c r="J3658" s="2" t="n">
        <v>516.352</v>
      </c>
      <c r="K3658" s="2" t="inlineStr">
        <is>
          <t>BP_TXDATA[197]</t>
        </is>
      </c>
    </row>
    <row r="3659">
      <c r="I3659" s="2" t="n">
        <v>1962.288</v>
      </c>
      <c r="J3659" s="2" t="n">
        <v>516.352</v>
      </c>
      <c r="K3659" s="2" t="inlineStr">
        <is>
          <t>BP_TXDATA[214]</t>
        </is>
      </c>
    </row>
    <row r="3660">
      <c r="I3660" s="2" t="n">
        <v>2040.048</v>
      </c>
      <c r="J3660" s="2" t="n">
        <v>516.352</v>
      </c>
      <c r="K3660" s="2" t="inlineStr">
        <is>
          <t>VSS</t>
        </is>
      </c>
    </row>
    <row r="3661">
      <c r="I3661" s="2" t="n">
        <v>2117.808</v>
      </c>
      <c r="J3661" s="2" t="n">
        <v>516.352</v>
      </c>
      <c r="K3661" s="2" t="inlineStr">
        <is>
          <t>BP_TXDATA[234]</t>
        </is>
      </c>
    </row>
    <row r="3662">
      <c r="I3662" s="2" t="n">
        <v>2195.568</v>
      </c>
      <c r="J3662" s="2" t="n">
        <v>516.352</v>
      </c>
      <c r="K3662" s="2" t="inlineStr">
        <is>
          <t>VSS</t>
        </is>
      </c>
    </row>
    <row r="3663">
      <c r="I3663" s="2" t="n">
        <v>2273.328</v>
      </c>
      <c r="J3663" s="2" t="n">
        <v>516.352</v>
      </c>
      <c r="K3663" s="2" t="inlineStr">
        <is>
          <t>BP_TXDATA[133]</t>
        </is>
      </c>
    </row>
    <row r="3664">
      <c r="I3664" s="2" t="n">
        <v>2351.088</v>
      </c>
      <c r="J3664" s="2" t="n">
        <v>516.352</v>
      </c>
      <c r="K3664" s="2" t="inlineStr">
        <is>
          <t>BP_TXDATA[150]</t>
        </is>
      </c>
    </row>
    <row r="3665">
      <c r="I3665" s="2" t="n">
        <v>2428.848</v>
      </c>
      <c r="J3665" s="2" t="n">
        <v>516.352</v>
      </c>
      <c r="K3665" s="2" t="inlineStr">
        <is>
          <t>VSS</t>
        </is>
      </c>
    </row>
    <row r="3666">
      <c r="I3666" s="2" t="n">
        <v>2506.608</v>
      </c>
      <c r="J3666" s="2" t="n">
        <v>516.352</v>
      </c>
      <c r="K3666" s="2" t="inlineStr">
        <is>
          <t>BP_TXDATA[170]</t>
        </is>
      </c>
    </row>
    <row r="3667">
      <c r="I3667" s="2" t="n">
        <v>2584.368</v>
      </c>
      <c r="J3667" s="2" t="n">
        <v>516.352</v>
      </c>
      <c r="K3667" s="2" t="inlineStr">
        <is>
          <t>VSS</t>
        </is>
      </c>
    </row>
    <row r="3668">
      <c r="I3668" s="2" t="n">
        <v>2662.128</v>
      </c>
      <c r="J3668" s="2" t="n">
        <v>516.352</v>
      </c>
      <c r="K3668" s="2" t="inlineStr">
        <is>
          <t>BP_TXDATA[69]</t>
        </is>
      </c>
    </row>
    <row r="3669">
      <c r="I3669" s="2" t="n">
        <v>2739.888</v>
      </c>
      <c r="J3669" s="2" t="n">
        <v>516.352</v>
      </c>
      <c r="K3669" s="2" t="inlineStr">
        <is>
          <t>BP_TXDATA[86]</t>
        </is>
      </c>
    </row>
    <row r="3670">
      <c r="I3670" s="2" t="n">
        <v>2817.648</v>
      </c>
      <c r="J3670" s="2" t="n">
        <v>516.352</v>
      </c>
      <c r="K3670" s="2" t="inlineStr">
        <is>
          <t>VSS</t>
        </is>
      </c>
    </row>
    <row r="3671">
      <c r="I3671" s="2" t="n">
        <v>2895.408</v>
      </c>
      <c r="J3671" s="2" t="n">
        <v>516.352</v>
      </c>
      <c r="K3671" s="2" t="inlineStr">
        <is>
          <t>BP_TXDATA[106]</t>
        </is>
      </c>
    </row>
    <row r="3672">
      <c r="I3672" s="2" t="n">
        <v>2973.16800000001</v>
      </c>
      <c r="J3672" s="2" t="n">
        <v>516.352</v>
      </c>
      <c r="K3672" s="2" t="inlineStr">
        <is>
          <t>VSS</t>
        </is>
      </c>
    </row>
    <row r="3673">
      <c r="I3673" s="2" t="n">
        <v>3050.92800000001</v>
      </c>
      <c r="J3673" s="2" t="n">
        <v>516.352</v>
      </c>
      <c r="K3673" s="2" t="inlineStr">
        <is>
          <t>BP_TXDATA[5]</t>
        </is>
      </c>
    </row>
    <row r="3674">
      <c r="I3674" s="2" t="n">
        <v>3128.68800000001</v>
      </c>
      <c r="J3674" s="2" t="n">
        <v>516.352</v>
      </c>
      <c r="K3674" s="2" t="inlineStr">
        <is>
          <t>BP_TXDATA[22]</t>
        </is>
      </c>
    </row>
    <row r="3675">
      <c r="I3675" s="2" t="n">
        <v>3206.44800000001</v>
      </c>
      <c r="J3675" s="2" t="n">
        <v>516.352</v>
      </c>
      <c r="K3675" s="2" t="inlineStr">
        <is>
          <t>VSS</t>
        </is>
      </c>
    </row>
    <row r="3676">
      <c r="I3676" s="2" t="n">
        <v>3284.20800000001</v>
      </c>
      <c r="J3676" s="2" t="n">
        <v>516.352</v>
      </c>
      <c r="K3676" s="2" t="inlineStr">
        <is>
          <t>BP_TXDATA[42]</t>
        </is>
      </c>
    </row>
    <row r="3677">
      <c r="I3677" s="2" t="n">
        <v>3361.96800000001</v>
      </c>
      <c r="J3677" s="2" t="n">
        <v>516.352</v>
      </c>
      <c r="K3677" s="2" t="inlineStr">
        <is>
          <t>VSS</t>
        </is>
      </c>
    </row>
    <row r="3678">
      <c r="I3678" s="2" t="n">
        <v>3439.72800000001</v>
      </c>
      <c r="J3678" s="2" t="n">
        <v>516.352</v>
      </c>
      <c r="K3678" s="2" t="inlineStr">
        <is>
          <t>VSS</t>
        </is>
      </c>
    </row>
    <row r="3679">
      <c r="I3679" s="2" t="n">
        <v>3517.48800000001</v>
      </c>
      <c r="J3679" s="2" t="n">
        <v>516.352</v>
      </c>
      <c r="K3679" s="2" t="inlineStr">
        <is>
          <t>VSS</t>
        </is>
      </c>
    </row>
    <row r="3680">
      <c r="I3680" s="2" t="n">
        <v>3595.24800000001</v>
      </c>
      <c r="J3680" s="2" t="n">
        <v>516.352</v>
      </c>
      <c r="K3680" s="2" t="inlineStr">
        <is>
          <t>VSS</t>
        </is>
      </c>
    </row>
    <row r="3681">
      <c r="I3681" s="2" t="n">
        <v>3673.00800000001</v>
      </c>
      <c r="J3681" s="2" t="n">
        <v>516.352</v>
      </c>
      <c r="K3681" s="2" t="inlineStr">
        <is>
          <t>VSS</t>
        </is>
      </c>
    </row>
    <row r="3682">
      <c r="I3682" s="2" t="n">
        <v>3750.76800000001</v>
      </c>
      <c r="J3682" s="2" t="n">
        <v>516.352</v>
      </c>
      <c r="K3682" s="2" t="inlineStr">
        <is>
          <t>VSS</t>
        </is>
      </c>
    </row>
    <row r="3683">
      <c r="I3683" s="2" t="n">
        <v>3828.52800000001</v>
      </c>
      <c r="J3683" s="2" t="n">
        <v>516.352</v>
      </c>
      <c r="K3683" s="2" t="inlineStr">
        <is>
          <t>VSS</t>
        </is>
      </c>
    </row>
    <row r="3684">
      <c r="I3684" s="2" t="n">
        <v>134.928</v>
      </c>
      <c r="J3684" s="2" t="n">
        <v>493.692</v>
      </c>
      <c r="K3684" s="2" t="inlineStr">
        <is>
          <t>VSS</t>
        </is>
      </c>
    </row>
    <row r="3685">
      <c r="I3685" s="2" t="n">
        <v>212.688</v>
      </c>
      <c r="J3685" s="2" t="n">
        <v>493.692</v>
      </c>
      <c r="K3685" s="2" t="inlineStr">
        <is>
          <t>VSS</t>
        </is>
      </c>
    </row>
    <row r="3686">
      <c r="I3686" s="2" t="n">
        <v>290.448</v>
      </c>
      <c r="J3686" s="2" t="n">
        <v>493.692</v>
      </c>
      <c r="K3686" s="2" t="inlineStr">
        <is>
          <t>BP_TXDATA[452]</t>
        </is>
      </c>
    </row>
    <row r="3687">
      <c r="I3687" s="2" t="n">
        <v>368.208</v>
      </c>
      <c r="J3687" s="2" t="n">
        <v>493.692</v>
      </c>
      <c r="K3687" s="2" t="inlineStr">
        <is>
          <t>BP_TXDATA[468]</t>
        </is>
      </c>
    </row>
    <row r="3688">
      <c r="I3688" s="2" t="n">
        <v>445.968</v>
      </c>
      <c r="J3688" s="2" t="n">
        <v>493.692</v>
      </c>
      <c r="K3688" s="2" t="inlineStr">
        <is>
          <t>BP_TXCKP[7]</t>
        </is>
      </c>
    </row>
    <row r="3689">
      <c r="I3689" s="2" t="n">
        <v>523.728</v>
      </c>
      <c r="J3689" s="2" t="n">
        <v>493.692</v>
      </c>
      <c r="K3689" s="2" t="inlineStr">
        <is>
          <t>BP_TXDATA[488]</t>
        </is>
      </c>
    </row>
    <row r="3690">
      <c r="I3690" s="2" t="n">
        <v>601.4880000000001</v>
      </c>
      <c r="J3690" s="2" t="n">
        <v>493.692</v>
      </c>
      <c r="K3690" s="2" t="inlineStr">
        <is>
          <t>BP_TXDATA[505]</t>
        </is>
      </c>
    </row>
    <row r="3691">
      <c r="I3691" s="2" t="n">
        <v>679.248</v>
      </c>
      <c r="J3691" s="2" t="n">
        <v>493.692</v>
      </c>
      <c r="K3691" s="2" t="inlineStr">
        <is>
          <t>BP_TXDATA[388]</t>
        </is>
      </c>
    </row>
    <row r="3692">
      <c r="I3692" s="2" t="n">
        <v>757.008</v>
      </c>
      <c r="J3692" s="2" t="n">
        <v>493.692</v>
      </c>
      <c r="K3692" s="2" t="inlineStr">
        <is>
          <t>BP_TXDATA[404]</t>
        </is>
      </c>
    </row>
    <row r="3693">
      <c r="I3693" s="2" t="n">
        <v>834.768</v>
      </c>
      <c r="J3693" s="2" t="n">
        <v>493.692</v>
      </c>
      <c r="K3693" s="2" t="inlineStr">
        <is>
          <t>BP_TXCKP[6]</t>
        </is>
      </c>
    </row>
    <row r="3694">
      <c r="I3694" s="2" t="n">
        <v>912.528</v>
      </c>
      <c r="J3694" s="2" t="n">
        <v>493.692</v>
      </c>
      <c r="K3694" s="2" t="inlineStr">
        <is>
          <t>BP_TXDATA[424]</t>
        </is>
      </c>
    </row>
    <row r="3695">
      <c r="I3695" s="2" t="n">
        <v>990.288</v>
      </c>
      <c r="J3695" s="2" t="n">
        <v>493.692</v>
      </c>
      <c r="K3695" s="2" t="inlineStr">
        <is>
          <t>BP_TXDATA[441]</t>
        </is>
      </c>
    </row>
    <row r="3696">
      <c r="I3696" s="2" t="n">
        <v>1068.048</v>
      </c>
      <c r="J3696" s="2" t="n">
        <v>493.692</v>
      </c>
      <c r="K3696" s="2" t="inlineStr">
        <is>
          <t>BP_TXDATA[324]</t>
        </is>
      </c>
    </row>
    <row r="3697">
      <c r="I3697" s="2" t="n">
        <v>1145.808</v>
      </c>
      <c r="J3697" s="2" t="n">
        <v>493.692</v>
      </c>
      <c r="K3697" s="2" t="inlineStr">
        <is>
          <t>BP_TXDATA[340]</t>
        </is>
      </c>
    </row>
    <row r="3698">
      <c r="I3698" s="2" t="n">
        <v>1223.568</v>
      </c>
      <c r="J3698" s="2" t="n">
        <v>493.692</v>
      </c>
      <c r="K3698" s="2" t="inlineStr">
        <is>
          <t>BP_TXCKP[5]</t>
        </is>
      </c>
    </row>
    <row r="3699">
      <c r="I3699" s="2" t="n">
        <v>1301.328</v>
      </c>
      <c r="J3699" s="2" t="n">
        <v>493.692</v>
      </c>
      <c r="K3699" s="2" t="inlineStr">
        <is>
          <t>BP_TXDATA[360]</t>
        </is>
      </c>
    </row>
    <row r="3700">
      <c r="I3700" s="2" t="n">
        <v>1379.088</v>
      </c>
      <c r="J3700" s="2" t="n">
        <v>493.692</v>
      </c>
      <c r="K3700" s="2" t="inlineStr">
        <is>
          <t>BP_TXDATA[377]</t>
        </is>
      </c>
    </row>
    <row r="3701">
      <c r="I3701" s="2" t="n">
        <v>1456.848</v>
      </c>
      <c r="J3701" s="2" t="n">
        <v>493.692</v>
      </c>
      <c r="K3701" s="2" t="inlineStr">
        <is>
          <t>BP_TXDATA[260]</t>
        </is>
      </c>
    </row>
    <row r="3702">
      <c r="I3702" s="2" t="n">
        <v>1534.608</v>
      </c>
      <c r="J3702" s="2" t="n">
        <v>493.692</v>
      </c>
      <c r="K3702" s="2" t="inlineStr">
        <is>
          <t>BP_TXDATA[276]</t>
        </is>
      </c>
    </row>
    <row r="3703">
      <c r="I3703" s="2" t="n">
        <v>1612.368</v>
      </c>
      <c r="J3703" s="2" t="n">
        <v>493.692</v>
      </c>
      <c r="K3703" s="2" t="inlineStr">
        <is>
          <t>BP_TXCKP[4]</t>
        </is>
      </c>
    </row>
    <row r="3704">
      <c r="I3704" s="2" t="n">
        <v>1690.128</v>
      </c>
      <c r="J3704" s="2" t="n">
        <v>493.692</v>
      </c>
      <c r="K3704" s="2" t="inlineStr">
        <is>
          <t>BP_TXDATA[296]</t>
        </is>
      </c>
    </row>
    <row r="3705">
      <c r="I3705" s="2" t="n">
        <v>1767.888</v>
      </c>
      <c r="J3705" s="2" t="n">
        <v>493.692</v>
      </c>
      <c r="K3705" s="2" t="inlineStr">
        <is>
          <t>BP_TXDATA[313]</t>
        </is>
      </c>
    </row>
    <row r="3706">
      <c r="I3706" s="2" t="n">
        <v>1845.648</v>
      </c>
      <c r="J3706" s="2" t="n">
        <v>493.692</v>
      </c>
      <c r="K3706" s="2" t="inlineStr">
        <is>
          <t>BP_TXDATA[196]</t>
        </is>
      </c>
    </row>
    <row r="3707">
      <c r="I3707" s="2" t="n">
        <v>1923.408</v>
      </c>
      <c r="J3707" s="2" t="n">
        <v>493.692</v>
      </c>
      <c r="K3707" s="2" t="inlineStr">
        <is>
          <t>BP_TXDATA[212]</t>
        </is>
      </c>
    </row>
    <row r="3708">
      <c r="I3708" s="2" t="n">
        <v>2001.168</v>
      </c>
      <c r="J3708" s="2" t="n">
        <v>493.692</v>
      </c>
      <c r="K3708" s="2" t="inlineStr">
        <is>
          <t>BP_TXCKP[3]</t>
        </is>
      </c>
    </row>
    <row r="3709">
      <c r="I3709" s="2" t="n">
        <v>2078.928</v>
      </c>
      <c r="J3709" s="2" t="n">
        <v>493.692</v>
      </c>
      <c r="K3709" s="2" t="inlineStr">
        <is>
          <t>BP_TXDATA[232]</t>
        </is>
      </c>
    </row>
    <row r="3710">
      <c r="I3710" s="2" t="n">
        <v>2156.688</v>
      </c>
      <c r="J3710" s="2" t="n">
        <v>493.692</v>
      </c>
      <c r="K3710" s="2" t="inlineStr">
        <is>
          <t>BP_TXDATA[249]</t>
        </is>
      </c>
    </row>
    <row r="3711">
      <c r="I3711" s="2" t="n">
        <v>2234.448</v>
      </c>
      <c r="J3711" s="2" t="n">
        <v>493.692</v>
      </c>
      <c r="K3711" s="2" t="inlineStr">
        <is>
          <t>BP_TXDATA[132]</t>
        </is>
      </c>
    </row>
    <row r="3712">
      <c r="I3712" s="2" t="n">
        <v>2312.208</v>
      </c>
      <c r="J3712" s="2" t="n">
        <v>493.692</v>
      </c>
      <c r="K3712" s="2" t="inlineStr">
        <is>
          <t>BP_TXDATA[148]</t>
        </is>
      </c>
    </row>
    <row r="3713">
      <c r="I3713" s="2" t="n">
        <v>2389.968</v>
      </c>
      <c r="J3713" s="2" t="n">
        <v>493.692</v>
      </c>
      <c r="K3713" s="2" t="inlineStr">
        <is>
          <t>BP_TXCKP[2]</t>
        </is>
      </c>
    </row>
    <row r="3714">
      <c r="I3714" s="2" t="n">
        <v>2467.728</v>
      </c>
      <c r="J3714" s="2" t="n">
        <v>493.692</v>
      </c>
      <c r="K3714" s="2" t="inlineStr">
        <is>
          <t>BP_TXDATA[168]</t>
        </is>
      </c>
    </row>
    <row r="3715">
      <c r="I3715" s="2" t="n">
        <v>2545.488</v>
      </c>
      <c r="J3715" s="2" t="n">
        <v>493.692</v>
      </c>
      <c r="K3715" s="2" t="inlineStr">
        <is>
          <t>BP_TXDATA[185]</t>
        </is>
      </c>
    </row>
    <row r="3716">
      <c r="I3716" s="2" t="n">
        <v>2623.248</v>
      </c>
      <c r="J3716" s="2" t="n">
        <v>493.692</v>
      </c>
      <c r="K3716" s="2" t="inlineStr">
        <is>
          <t>BP_TXDATA[68]</t>
        </is>
      </c>
    </row>
    <row r="3717">
      <c r="I3717" s="2" t="n">
        <v>2701.008</v>
      </c>
      <c r="J3717" s="2" t="n">
        <v>493.692</v>
      </c>
      <c r="K3717" s="2" t="inlineStr">
        <is>
          <t>BP_TXDATA[84]</t>
        </is>
      </c>
    </row>
    <row r="3718">
      <c r="I3718" s="2" t="n">
        <v>2778.768</v>
      </c>
      <c r="J3718" s="2" t="n">
        <v>493.692</v>
      </c>
      <c r="K3718" s="2" t="inlineStr">
        <is>
          <t>BP_TXCKP[1]</t>
        </is>
      </c>
    </row>
    <row r="3719">
      <c r="I3719" s="2" t="n">
        <v>2856.528</v>
      </c>
      <c r="J3719" s="2" t="n">
        <v>493.692</v>
      </c>
      <c r="K3719" s="2" t="inlineStr">
        <is>
          <t>BP_TXDATA[104]</t>
        </is>
      </c>
    </row>
    <row r="3720">
      <c r="I3720" s="2" t="n">
        <v>2934.28800000001</v>
      </c>
      <c r="J3720" s="2" t="n">
        <v>493.692</v>
      </c>
      <c r="K3720" s="2" t="inlineStr">
        <is>
          <t>BP_TXDATA[121]</t>
        </is>
      </c>
    </row>
    <row r="3721">
      <c r="I3721" s="2" t="n">
        <v>3012.04800000001</v>
      </c>
      <c r="J3721" s="2" t="n">
        <v>493.692</v>
      </c>
      <c r="K3721" s="2" t="inlineStr">
        <is>
          <t>BP_TXDATA[4]</t>
        </is>
      </c>
    </row>
    <row r="3722">
      <c r="I3722" s="2" t="n">
        <v>3089.80800000001</v>
      </c>
      <c r="J3722" s="2" t="n">
        <v>493.692</v>
      </c>
      <c r="K3722" s="2" t="inlineStr">
        <is>
          <t>BP_TXDATA[20]</t>
        </is>
      </c>
    </row>
    <row r="3723">
      <c r="I3723" s="2" t="n">
        <v>3167.56800000001</v>
      </c>
      <c r="J3723" s="2" t="n">
        <v>493.692</v>
      </c>
      <c r="K3723" s="2" t="inlineStr">
        <is>
          <t>BP_TXCKP[0]</t>
        </is>
      </c>
    </row>
    <row r="3724">
      <c r="I3724" s="2" t="n">
        <v>3245.32800000001</v>
      </c>
      <c r="J3724" s="2" t="n">
        <v>493.692</v>
      </c>
      <c r="K3724" s="2" t="inlineStr">
        <is>
          <t>BP_TXDATA[40]</t>
        </is>
      </c>
    </row>
    <row r="3725">
      <c r="I3725" s="2" t="n">
        <v>3323.08800000001</v>
      </c>
      <c r="J3725" s="2" t="n">
        <v>493.692</v>
      </c>
      <c r="K3725" s="2" t="inlineStr">
        <is>
          <t>BP_TXDATA[57]</t>
        </is>
      </c>
    </row>
    <row r="3726">
      <c r="I3726" s="2" t="n">
        <v>3400.84800000001</v>
      </c>
      <c r="J3726" s="2" t="n">
        <v>493.692</v>
      </c>
      <c r="K3726" s="2" t="inlineStr">
        <is>
          <t>VSS</t>
        </is>
      </c>
    </row>
    <row r="3727">
      <c r="I3727" s="2" t="n">
        <v>3478.60800000001</v>
      </c>
      <c r="J3727" s="2" t="n">
        <v>493.692</v>
      </c>
      <c r="K3727" s="2" t="inlineStr">
        <is>
          <t>VSS</t>
        </is>
      </c>
    </row>
    <row r="3728">
      <c r="I3728" s="2" t="n">
        <v>3556.36800000001</v>
      </c>
      <c r="J3728" s="2" t="n">
        <v>493.692</v>
      </c>
      <c r="K3728" s="2" t="inlineStr">
        <is>
          <t>VSS</t>
        </is>
      </c>
    </row>
    <row r="3729">
      <c r="I3729" s="2" t="n">
        <v>3634.12800000001</v>
      </c>
      <c r="J3729" s="2" t="n">
        <v>493.692</v>
      </c>
      <c r="K3729" s="2" t="inlineStr">
        <is>
          <t>VSS</t>
        </is>
      </c>
    </row>
    <row r="3730">
      <c r="I3730" s="2" t="n">
        <v>3711.88800000001</v>
      </c>
      <c r="J3730" s="2" t="n">
        <v>493.692</v>
      </c>
      <c r="K3730" s="2" t="inlineStr">
        <is>
          <t>VSS</t>
        </is>
      </c>
    </row>
    <row r="3731">
      <c r="I3731" s="2" t="n">
        <v>3789.64800000001</v>
      </c>
      <c r="J3731" s="2" t="n">
        <v>493.692</v>
      </c>
      <c r="K3731" s="2" t="inlineStr">
        <is>
          <t>VSS</t>
        </is>
      </c>
    </row>
    <row r="3732">
      <c r="I3732" s="2" t="n">
        <v>96.048</v>
      </c>
      <c r="J3732" s="2" t="n">
        <v>471.032</v>
      </c>
      <c r="K3732" s="2" t="inlineStr">
        <is>
          <t>VSS</t>
        </is>
      </c>
    </row>
    <row r="3733">
      <c r="I3733" s="2" t="n">
        <v>173.808</v>
      </c>
      <c r="J3733" s="2" t="n">
        <v>471.032</v>
      </c>
      <c r="K3733" s="2" t="inlineStr">
        <is>
          <t>VSS</t>
        </is>
      </c>
    </row>
    <row r="3734">
      <c r="I3734" s="2" t="n">
        <v>251.568</v>
      </c>
      <c r="J3734" s="2" t="n">
        <v>471.032</v>
      </c>
      <c r="K3734" s="2" t="inlineStr">
        <is>
          <t>VSS</t>
        </is>
      </c>
    </row>
    <row r="3735">
      <c r="I3735" s="2" t="n">
        <v>329.328</v>
      </c>
      <c r="J3735" s="2" t="n">
        <v>471.032</v>
      </c>
      <c r="K3735" s="2" t="inlineStr">
        <is>
          <t>BP_TXDATA[454]</t>
        </is>
      </c>
    </row>
    <row r="3736">
      <c r="I3736" s="2" t="n">
        <v>407.088</v>
      </c>
      <c r="J3736" s="2" t="n">
        <v>471.032</v>
      </c>
      <c r="K3736" s="2" t="inlineStr">
        <is>
          <t>BP_TXDATA[471]</t>
        </is>
      </c>
    </row>
    <row r="3737">
      <c r="I3737" s="2" t="n">
        <v>484.848</v>
      </c>
      <c r="J3737" s="2" t="n">
        <v>471.032</v>
      </c>
      <c r="K3737" s="2" t="inlineStr">
        <is>
          <t>BP_TXTRK[7]</t>
        </is>
      </c>
    </row>
    <row r="3738">
      <c r="I3738" s="2" t="n">
        <v>562.6079999999999</v>
      </c>
      <c r="J3738" s="2" t="n">
        <v>471.032</v>
      </c>
      <c r="K3738" s="2" t="inlineStr">
        <is>
          <t>BP_TXDATA[491]</t>
        </is>
      </c>
    </row>
    <row r="3739">
      <c r="I3739" s="2" t="n">
        <v>640.3680000000001</v>
      </c>
      <c r="J3739" s="2" t="n">
        <v>471.032</v>
      </c>
      <c r="K3739" s="2" t="inlineStr">
        <is>
          <t>BP_TXDATA[507]</t>
        </is>
      </c>
    </row>
    <row r="3740">
      <c r="I3740" s="2" t="n">
        <v>718.128</v>
      </c>
      <c r="J3740" s="2" t="n">
        <v>471.032</v>
      </c>
      <c r="K3740" s="2" t="inlineStr">
        <is>
          <t>BP_TXDATA[390]</t>
        </is>
      </c>
    </row>
    <row r="3741">
      <c r="I3741" s="2" t="n">
        <v>795.888</v>
      </c>
      <c r="J3741" s="2" t="n">
        <v>471.032</v>
      </c>
      <c r="K3741" s="2" t="inlineStr">
        <is>
          <t>BP_TXDATA[407]</t>
        </is>
      </c>
    </row>
    <row r="3742">
      <c r="I3742" s="2" t="n">
        <v>873.648</v>
      </c>
      <c r="J3742" s="2" t="n">
        <v>471.032</v>
      </c>
      <c r="K3742" s="2" t="inlineStr">
        <is>
          <t>BP_TXTRK[6]</t>
        </is>
      </c>
    </row>
    <row r="3743">
      <c r="I3743" s="2" t="n">
        <v>951.408</v>
      </c>
      <c r="J3743" s="2" t="n">
        <v>471.032</v>
      </c>
      <c r="K3743" s="2" t="inlineStr">
        <is>
          <t>BP_TXDATA[427]</t>
        </is>
      </c>
    </row>
    <row r="3744">
      <c r="I3744" s="2" t="n">
        <v>1029.168</v>
      </c>
      <c r="J3744" s="2" t="n">
        <v>471.032</v>
      </c>
      <c r="K3744" s="2" t="inlineStr">
        <is>
          <t>BP_TXDATA[443]</t>
        </is>
      </c>
    </row>
    <row r="3745">
      <c r="I3745" s="2" t="n">
        <v>1106.928</v>
      </c>
      <c r="J3745" s="2" t="n">
        <v>471.032</v>
      </c>
      <c r="K3745" s="2" t="inlineStr">
        <is>
          <t>BP_TXDATA[326]</t>
        </is>
      </c>
    </row>
    <row r="3746">
      <c r="I3746" s="2" t="n">
        <v>1184.688</v>
      </c>
      <c r="J3746" s="2" t="n">
        <v>471.032</v>
      </c>
      <c r="K3746" s="2" t="inlineStr">
        <is>
          <t>BP_TXDATA[343]</t>
        </is>
      </c>
    </row>
    <row r="3747">
      <c r="I3747" s="2" t="n">
        <v>1262.448</v>
      </c>
      <c r="J3747" s="2" t="n">
        <v>471.032</v>
      </c>
      <c r="K3747" s="2" t="inlineStr">
        <is>
          <t>BP_TXTRK[5]</t>
        </is>
      </c>
    </row>
    <row r="3748">
      <c r="I3748" s="2" t="n">
        <v>1340.208</v>
      </c>
      <c r="J3748" s="2" t="n">
        <v>471.032</v>
      </c>
      <c r="K3748" s="2" t="inlineStr">
        <is>
          <t>BP_TXDATA[363]</t>
        </is>
      </c>
    </row>
    <row r="3749">
      <c r="I3749" s="2" t="n">
        <v>1417.968</v>
      </c>
      <c r="J3749" s="2" t="n">
        <v>471.032</v>
      </c>
      <c r="K3749" s="2" t="inlineStr">
        <is>
          <t>BP_TXDATA[379]</t>
        </is>
      </c>
    </row>
    <row r="3750">
      <c r="I3750" s="2" t="n">
        <v>1495.728</v>
      </c>
      <c r="J3750" s="2" t="n">
        <v>471.032</v>
      </c>
      <c r="K3750" s="2" t="inlineStr">
        <is>
          <t>BP_TXDATA[262]</t>
        </is>
      </c>
    </row>
    <row r="3751">
      <c r="I3751" s="2" t="n">
        <v>1573.488</v>
      </c>
      <c r="J3751" s="2" t="n">
        <v>471.032</v>
      </c>
      <c r="K3751" s="2" t="inlineStr">
        <is>
          <t>BP_TXDATA[279]</t>
        </is>
      </c>
    </row>
    <row r="3752">
      <c r="I3752" s="2" t="n">
        <v>1651.248</v>
      </c>
      <c r="J3752" s="2" t="n">
        <v>471.032</v>
      </c>
      <c r="K3752" s="2" t="inlineStr">
        <is>
          <t>BP_TXTRK[4]</t>
        </is>
      </c>
    </row>
    <row r="3753">
      <c r="I3753" s="2" t="n">
        <v>1729.008</v>
      </c>
      <c r="J3753" s="2" t="n">
        <v>471.032</v>
      </c>
      <c r="K3753" s="2" t="inlineStr">
        <is>
          <t>BP_TXDATA[299]</t>
        </is>
      </c>
    </row>
    <row r="3754">
      <c r="I3754" s="2" t="n">
        <v>1806.768</v>
      </c>
      <c r="J3754" s="2" t="n">
        <v>471.032</v>
      </c>
      <c r="K3754" s="2" t="inlineStr">
        <is>
          <t>BP_TXDATA[315]</t>
        </is>
      </c>
    </row>
    <row r="3755">
      <c r="I3755" s="2" t="n">
        <v>1884.528</v>
      </c>
      <c r="J3755" s="2" t="n">
        <v>471.032</v>
      </c>
      <c r="K3755" s="2" t="inlineStr">
        <is>
          <t>BP_TXDATA[198]</t>
        </is>
      </c>
    </row>
    <row r="3756">
      <c r="I3756" s="2" t="n">
        <v>1962.288</v>
      </c>
      <c r="J3756" s="2" t="n">
        <v>471.032</v>
      </c>
      <c r="K3756" s="2" t="inlineStr">
        <is>
          <t>BP_TXDATA[215]</t>
        </is>
      </c>
    </row>
    <row r="3757">
      <c r="I3757" s="2" t="n">
        <v>2040.048</v>
      </c>
      <c r="J3757" s="2" t="n">
        <v>471.032</v>
      </c>
      <c r="K3757" s="2" t="inlineStr">
        <is>
          <t>BP_TXTRK[3]</t>
        </is>
      </c>
    </row>
    <row r="3758">
      <c r="I3758" s="2" t="n">
        <v>2117.808</v>
      </c>
      <c r="J3758" s="2" t="n">
        <v>471.032</v>
      </c>
      <c r="K3758" s="2" t="inlineStr">
        <is>
          <t>BP_TXDATA[235]</t>
        </is>
      </c>
    </row>
    <row r="3759">
      <c r="I3759" s="2" t="n">
        <v>2195.568</v>
      </c>
      <c r="J3759" s="2" t="n">
        <v>471.032</v>
      </c>
      <c r="K3759" s="2" t="inlineStr">
        <is>
          <t>BP_TXDATA[251]</t>
        </is>
      </c>
    </row>
    <row r="3760">
      <c r="I3760" s="2" t="n">
        <v>2273.328</v>
      </c>
      <c r="J3760" s="2" t="n">
        <v>471.032</v>
      </c>
      <c r="K3760" s="2" t="inlineStr">
        <is>
          <t>BP_TXDATA[134]</t>
        </is>
      </c>
    </row>
    <row r="3761">
      <c r="I3761" s="2" t="n">
        <v>2351.088</v>
      </c>
      <c r="J3761" s="2" t="n">
        <v>471.032</v>
      </c>
      <c r="K3761" s="2" t="inlineStr">
        <is>
          <t>BP_TXDATA[151]</t>
        </is>
      </c>
    </row>
    <row r="3762">
      <c r="I3762" s="2" t="n">
        <v>2428.848</v>
      </c>
      <c r="J3762" s="2" t="n">
        <v>471.032</v>
      </c>
      <c r="K3762" s="2" t="inlineStr">
        <is>
          <t>BP_TXTRK[2]</t>
        </is>
      </c>
    </row>
    <row r="3763">
      <c r="I3763" s="2" t="n">
        <v>2506.608</v>
      </c>
      <c r="J3763" s="2" t="n">
        <v>471.032</v>
      </c>
      <c r="K3763" s="2" t="inlineStr">
        <is>
          <t>BP_TXDATA[171]</t>
        </is>
      </c>
    </row>
    <row r="3764">
      <c r="I3764" s="2" t="n">
        <v>2584.368</v>
      </c>
      <c r="J3764" s="2" t="n">
        <v>471.032</v>
      </c>
      <c r="K3764" s="2" t="inlineStr">
        <is>
          <t>BP_TXDATA[187]</t>
        </is>
      </c>
    </row>
    <row r="3765">
      <c r="I3765" s="2" t="n">
        <v>2662.128</v>
      </c>
      <c r="J3765" s="2" t="n">
        <v>471.032</v>
      </c>
      <c r="K3765" s="2" t="inlineStr">
        <is>
          <t>BP_TXDATA[70]</t>
        </is>
      </c>
    </row>
    <row r="3766">
      <c r="I3766" s="2" t="n">
        <v>2739.888</v>
      </c>
      <c r="J3766" s="2" t="n">
        <v>471.032</v>
      </c>
      <c r="K3766" s="2" t="inlineStr">
        <is>
          <t>BP_TXDATA[87]</t>
        </is>
      </c>
    </row>
    <row r="3767">
      <c r="I3767" s="2" t="n">
        <v>2817.648</v>
      </c>
      <c r="J3767" s="2" t="n">
        <v>471.032</v>
      </c>
      <c r="K3767" s="2" t="inlineStr">
        <is>
          <t>BP_TXTRK[1]</t>
        </is>
      </c>
    </row>
    <row r="3768">
      <c r="I3768" s="2" t="n">
        <v>2895.408</v>
      </c>
      <c r="J3768" s="2" t="n">
        <v>471.032</v>
      </c>
      <c r="K3768" s="2" t="inlineStr">
        <is>
          <t>BP_TXDATA[107]</t>
        </is>
      </c>
    </row>
    <row r="3769">
      <c r="I3769" s="2" t="n">
        <v>2973.16800000001</v>
      </c>
      <c r="J3769" s="2" t="n">
        <v>471.032</v>
      </c>
      <c r="K3769" s="2" t="inlineStr">
        <is>
          <t>BP_TXDATA[123]</t>
        </is>
      </c>
    </row>
    <row r="3770">
      <c r="I3770" s="2" t="n">
        <v>3050.92800000001</v>
      </c>
      <c r="J3770" s="2" t="n">
        <v>471.032</v>
      </c>
      <c r="K3770" s="2" t="inlineStr">
        <is>
          <t>BP_TXDATA[6]</t>
        </is>
      </c>
    </row>
    <row r="3771">
      <c r="I3771" s="2" t="n">
        <v>3128.68800000001</v>
      </c>
      <c r="J3771" s="2" t="n">
        <v>471.032</v>
      </c>
      <c r="K3771" s="2" t="inlineStr">
        <is>
          <t>BP_TXDATA[23]</t>
        </is>
      </c>
    </row>
    <row r="3772">
      <c r="I3772" s="2" t="n">
        <v>3206.44800000001</v>
      </c>
      <c r="J3772" s="2" t="n">
        <v>471.032</v>
      </c>
      <c r="K3772" s="2" t="inlineStr">
        <is>
          <t>BP_TXTRK[0]</t>
        </is>
      </c>
    </row>
    <row r="3773">
      <c r="I3773" s="2" t="n">
        <v>3284.20800000001</v>
      </c>
      <c r="J3773" s="2" t="n">
        <v>471.032</v>
      </c>
      <c r="K3773" s="2" t="inlineStr">
        <is>
          <t>BP_TXDATA[43]</t>
        </is>
      </c>
    </row>
    <row r="3774">
      <c r="I3774" s="2" t="n">
        <v>3361.96800000001</v>
      </c>
      <c r="J3774" s="2" t="n">
        <v>471.032</v>
      </c>
      <c r="K3774" s="2" t="inlineStr">
        <is>
          <t>BP_TXDATA[59]</t>
        </is>
      </c>
    </row>
    <row r="3775">
      <c r="I3775" s="2" t="n">
        <v>3439.72800000001</v>
      </c>
      <c r="J3775" s="2" t="n">
        <v>471.032</v>
      </c>
      <c r="K3775" s="2" t="inlineStr">
        <is>
          <t>VSS</t>
        </is>
      </c>
    </row>
    <row r="3776">
      <c r="I3776" s="2" t="n">
        <v>3517.48800000001</v>
      </c>
      <c r="J3776" s="2" t="n">
        <v>471.032</v>
      </c>
      <c r="K3776" s="2" t="inlineStr">
        <is>
          <t>VSS</t>
        </is>
      </c>
    </row>
    <row r="3777">
      <c r="I3777" s="2" t="n">
        <v>3595.24800000001</v>
      </c>
      <c r="J3777" s="2" t="n">
        <v>471.032</v>
      </c>
      <c r="K3777" s="2" t="inlineStr">
        <is>
          <t>ESD_TX_23</t>
        </is>
      </c>
    </row>
    <row r="3778">
      <c r="I3778" s="2" t="n">
        <v>3673.00800000001</v>
      </c>
      <c r="J3778" s="2" t="n">
        <v>471.032</v>
      </c>
      <c r="K3778" s="2" t="inlineStr">
        <is>
          <t>ESD_TXTRK</t>
        </is>
      </c>
    </row>
    <row r="3779">
      <c r="I3779" s="2" t="n">
        <v>3750.76800000001</v>
      </c>
      <c r="J3779" s="2" t="n">
        <v>471.032</v>
      </c>
      <c r="K3779" s="2" t="inlineStr">
        <is>
          <t>VSS</t>
        </is>
      </c>
    </row>
    <row r="3780">
      <c r="I3780" s="2" t="n">
        <v>3828.52800000001</v>
      </c>
      <c r="J3780" s="2" t="n">
        <v>471.032</v>
      </c>
      <c r="K3780" s="2" t="inlineStr">
        <is>
          <t>VSS</t>
        </is>
      </c>
    </row>
    <row r="3781">
      <c r="I3781" s="2" t="n">
        <v>134.928</v>
      </c>
      <c r="J3781" s="2" t="n">
        <v>448.372</v>
      </c>
      <c r="K3781" s="2" t="inlineStr">
        <is>
          <t>VSS</t>
        </is>
      </c>
    </row>
    <row r="3782">
      <c r="I3782" s="2" t="n">
        <v>212.688</v>
      </c>
      <c r="J3782" s="2" t="n">
        <v>448.372</v>
      </c>
      <c r="K3782" s="2" t="inlineStr">
        <is>
          <t>VDD</t>
        </is>
      </c>
    </row>
    <row r="3783">
      <c r="I3783" s="2" t="n">
        <v>290.448</v>
      </c>
      <c r="J3783" s="2" t="n">
        <v>448.372</v>
      </c>
      <c r="K3783" s="2" t="inlineStr">
        <is>
          <t>VSS</t>
        </is>
      </c>
    </row>
    <row r="3784">
      <c r="I3784" s="2" t="n">
        <v>368.208</v>
      </c>
      <c r="J3784" s="2" t="n">
        <v>448.372</v>
      </c>
      <c r="K3784" s="2" t="inlineStr">
        <is>
          <t>BP_TXDATA[467]</t>
        </is>
      </c>
    </row>
    <row r="3785">
      <c r="I3785" s="2" t="n">
        <v>445.968</v>
      </c>
      <c r="J3785" s="2" t="n">
        <v>448.372</v>
      </c>
      <c r="K3785" s="2" t="inlineStr">
        <is>
          <t>BP_TXCKN[7]</t>
        </is>
      </c>
    </row>
    <row r="3786">
      <c r="I3786" s="2" t="n">
        <v>523.728</v>
      </c>
      <c r="J3786" s="2" t="n">
        <v>448.372</v>
      </c>
      <c r="K3786" s="2" t="inlineStr">
        <is>
          <t>VSS</t>
        </is>
      </c>
    </row>
    <row r="3787">
      <c r="I3787" s="2" t="n">
        <v>601.4880000000001</v>
      </c>
      <c r="J3787" s="2" t="n">
        <v>448.372</v>
      </c>
      <c r="K3787" s="2" t="inlineStr">
        <is>
          <t>BP_TXDATA[504]</t>
        </is>
      </c>
    </row>
    <row r="3788">
      <c r="I3788" s="2" t="n">
        <v>679.248</v>
      </c>
      <c r="J3788" s="2" t="n">
        <v>448.372</v>
      </c>
      <c r="K3788" s="2" t="inlineStr">
        <is>
          <t>VSS</t>
        </is>
      </c>
    </row>
    <row r="3789">
      <c r="I3789" s="2" t="n">
        <v>757.008</v>
      </c>
      <c r="J3789" s="2" t="n">
        <v>448.372</v>
      </c>
      <c r="K3789" s="2" t="inlineStr">
        <is>
          <t>BP_TXDATA[403]</t>
        </is>
      </c>
    </row>
    <row r="3790">
      <c r="I3790" s="2" t="n">
        <v>834.768</v>
      </c>
      <c r="J3790" s="2" t="n">
        <v>448.372</v>
      </c>
      <c r="K3790" s="2" t="inlineStr">
        <is>
          <t>BP_TXCKN[6]</t>
        </is>
      </c>
    </row>
    <row r="3791">
      <c r="I3791" s="2" t="n">
        <v>912.528</v>
      </c>
      <c r="J3791" s="2" t="n">
        <v>448.372</v>
      </c>
      <c r="K3791" s="2" t="inlineStr">
        <is>
          <t>VSS</t>
        </is>
      </c>
    </row>
    <row r="3792">
      <c r="I3792" s="2" t="n">
        <v>990.288</v>
      </c>
      <c r="J3792" s="2" t="n">
        <v>448.372</v>
      </c>
      <c r="K3792" s="2" t="inlineStr">
        <is>
          <t>BP_TXDATA[440]</t>
        </is>
      </c>
    </row>
    <row r="3793">
      <c r="I3793" s="2" t="n">
        <v>1068.048</v>
      </c>
      <c r="J3793" s="2" t="n">
        <v>448.372</v>
      </c>
      <c r="K3793" s="2" t="inlineStr">
        <is>
          <t>VSS</t>
        </is>
      </c>
    </row>
    <row r="3794">
      <c r="I3794" s="2" t="n">
        <v>1145.808</v>
      </c>
      <c r="J3794" s="2" t="n">
        <v>448.372</v>
      </c>
      <c r="K3794" s="2" t="inlineStr">
        <is>
          <t>BP_TXDATA[339]</t>
        </is>
      </c>
    </row>
    <row r="3795">
      <c r="I3795" s="2" t="n">
        <v>1223.568</v>
      </c>
      <c r="J3795" s="2" t="n">
        <v>448.372</v>
      </c>
      <c r="K3795" s="2" t="inlineStr">
        <is>
          <t>BP_TXCKN[5]</t>
        </is>
      </c>
    </row>
    <row r="3796">
      <c r="I3796" s="2" t="n">
        <v>1301.328</v>
      </c>
      <c r="J3796" s="2" t="n">
        <v>448.372</v>
      </c>
      <c r="K3796" s="2" t="inlineStr">
        <is>
          <t>VSS</t>
        </is>
      </c>
    </row>
    <row r="3797">
      <c r="I3797" s="2" t="n">
        <v>1379.088</v>
      </c>
      <c r="J3797" s="2" t="n">
        <v>448.372</v>
      </c>
      <c r="K3797" s="2" t="inlineStr">
        <is>
          <t>BP_TXDATA[376]</t>
        </is>
      </c>
    </row>
    <row r="3798">
      <c r="I3798" s="2" t="n">
        <v>1456.848</v>
      </c>
      <c r="J3798" s="2" t="n">
        <v>448.372</v>
      </c>
      <c r="K3798" s="2" t="inlineStr">
        <is>
          <t>VSS</t>
        </is>
      </c>
    </row>
    <row r="3799">
      <c r="I3799" s="2" t="n">
        <v>1534.608</v>
      </c>
      <c r="J3799" s="2" t="n">
        <v>448.372</v>
      </c>
      <c r="K3799" s="2" t="inlineStr">
        <is>
          <t>BP_TXDATA[275]</t>
        </is>
      </c>
    </row>
    <row r="3800">
      <c r="I3800" s="2" t="n">
        <v>1612.368</v>
      </c>
      <c r="J3800" s="2" t="n">
        <v>448.372</v>
      </c>
      <c r="K3800" s="2" t="inlineStr">
        <is>
          <t>BP_TXCKN[4]</t>
        </is>
      </c>
    </row>
    <row r="3801">
      <c r="I3801" s="2" t="n">
        <v>1690.128</v>
      </c>
      <c r="J3801" s="2" t="n">
        <v>448.372</v>
      </c>
      <c r="K3801" s="2" t="inlineStr">
        <is>
          <t>VSS</t>
        </is>
      </c>
    </row>
    <row r="3802">
      <c r="I3802" s="2" t="n">
        <v>1767.888</v>
      </c>
      <c r="J3802" s="2" t="n">
        <v>448.372</v>
      </c>
      <c r="K3802" s="2" t="inlineStr">
        <is>
          <t>BP_TXDATA[312]</t>
        </is>
      </c>
    </row>
    <row r="3803">
      <c r="I3803" s="2" t="n">
        <v>1845.648</v>
      </c>
      <c r="J3803" s="2" t="n">
        <v>448.372</v>
      </c>
      <c r="K3803" s="2" t="inlineStr">
        <is>
          <t>VSS</t>
        </is>
      </c>
    </row>
    <row r="3804">
      <c r="I3804" s="2" t="n">
        <v>1923.408</v>
      </c>
      <c r="J3804" s="2" t="n">
        <v>448.372</v>
      </c>
      <c r="K3804" s="2" t="inlineStr">
        <is>
          <t>BP_TXDATA[211]</t>
        </is>
      </c>
    </row>
    <row r="3805">
      <c r="I3805" s="2" t="n">
        <v>2001.168</v>
      </c>
      <c r="J3805" s="2" t="n">
        <v>448.372</v>
      </c>
      <c r="K3805" s="2" t="inlineStr">
        <is>
          <t>BP_TXCKN[3]</t>
        </is>
      </c>
    </row>
    <row r="3806">
      <c r="I3806" s="2" t="n">
        <v>2078.928</v>
      </c>
      <c r="J3806" s="2" t="n">
        <v>448.372</v>
      </c>
      <c r="K3806" s="2" t="inlineStr">
        <is>
          <t>VSS</t>
        </is>
      </c>
    </row>
    <row r="3807">
      <c r="I3807" s="2" t="n">
        <v>2156.688</v>
      </c>
      <c r="J3807" s="2" t="n">
        <v>448.372</v>
      </c>
      <c r="K3807" s="2" t="inlineStr">
        <is>
          <t>BP_TXDATA[248]</t>
        </is>
      </c>
    </row>
    <row r="3808">
      <c r="I3808" s="2" t="n">
        <v>2234.448</v>
      </c>
      <c r="J3808" s="2" t="n">
        <v>448.372</v>
      </c>
      <c r="K3808" s="2" t="inlineStr">
        <is>
          <t>VSS</t>
        </is>
      </c>
    </row>
    <row r="3809">
      <c r="I3809" s="2" t="n">
        <v>2312.208</v>
      </c>
      <c r="J3809" s="2" t="n">
        <v>448.372</v>
      </c>
      <c r="K3809" s="2" t="inlineStr">
        <is>
          <t>BP_TXDATA[147]</t>
        </is>
      </c>
    </row>
    <row r="3810">
      <c r="I3810" s="2" t="n">
        <v>2389.968</v>
      </c>
      <c r="J3810" s="2" t="n">
        <v>448.372</v>
      </c>
      <c r="K3810" s="2" t="inlineStr">
        <is>
          <t>BP_TXCKN[2]</t>
        </is>
      </c>
    </row>
    <row r="3811">
      <c r="I3811" s="2" t="n">
        <v>2467.728</v>
      </c>
      <c r="J3811" s="2" t="n">
        <v>448.372</v>
      </c>
      <c r="K3811" s="2" t="inlineStr">
        <is>
          <t>VSS</t>
        </is>
      </c>
    </row>
    <row r="3812">
      <c r="I3812" s="2" t="n">
        <v>2545.488</v>
      </c>
      <c r="J3812" s="2" t="n">
        <v>448.372</v>
      </c>
      <c r="K3812" s="2" t="inlineStr">
        <is>
          <t>BP_TXDATA[184]</t>
        </is>
      </c>
    </row>
    <row r="3813">
      <c r="I3813" s="2" t="n">
        <v>2623.248</v>
      </c>
      <c r="J3813" s="2" t="n">
        <v>448.372</v>
      </c>
      <c r="K3813" s="2" t="inlineStr">
        <is>
          <t>VSS</t>
        </is>
      </c>
    </row>
    <row r="3814">
      <c r="I3814" s="2" t="n">
        <v>2701.008</v>
      </c>
      <c r="J3814" s="2" t="n">
        <v>448.372</v>
      </c>
      <c r="K3814" s="2" t="inlineStr">
        <is>
          <t>BP_TXDATA[83]</t>
        </is>
      </c>
    </row>
    <row r="3815">
      <c r="I3815" s="2" t="n">
        <v>2778.768</v>
      </c>
      <c r="J3815" s="2" t="n">
        <v>448.372</v>
      </c>
      <c r="K3815" s="2" t="inlineStr">
        <is>
          <t>BP_TXCKN[1]</t>
        </is>
      </c>
    </row>
    <row r="3816">
      <c r="I3816" s="2" t="n">
        <v>2856.528</v>
      </c>
      <c r="J3816" s="2" t="n">
        <v>448.372</v>
      </c>
      <c r="K3816" s="2" t="inlineStr">
        <is>
          <t>VSS</t>
        </is>
      </c>
    </row>
    <row r="3817">
      <c r="I3817" s="2" t="n">
        <v>2934.28800000001</v>
      </c>
      <c r="J3817" s="2" t="n">
        <v>448.372</v>
      </c>
      <c r="K3817" s="2" t="inlineStr">
        <is>
          <t>BP_TXDATA[120]</t>
        </is>
      </c>
    </row>
    <row r="3818">
      <c r="I3818" s="2" t="n">
        <v>3012.04800000001</v>
      </c>
      <c r="J3818" s="2" t="n">
        <v>448.372</v>
      </c>
      <c r="K3818" s="2" t="inlineStr">
        <is>
          <t>VSS</t>
        </is>
      </c>
    </row>
    <row r="3819">
      <c r="I3819" s="2" t="n">
        <v>3089.80800000001</v>
      </c>
      <c r="J3819" s="2" t="n">
        <v>448.372</v>
      </c>
      <c r="K3819" s="2" t="inlineStr">
        <is>
          <t>BP_TXDATA[19]</t>
        </is>
      </c>
    </row>
    <row r="3820">
      <c r="I3820" s="2" t="n">
        <v>3167.56800000001</v>
      </c>
      <c r="J3820" s="2" t="n">
        <v>448.372</v>
      </c>
      <c r="K3820" s="2" t="inlineStr">
        <is>
          <t>BP_TXCKN[0]</t>
        </is>
      </c>
    </row>
    <row r="3821">
      <c r="I3821" s="2" t="n">
        <v>3245.32800000001</v>
      </c>
      <c r="J3821" s="2" t="n">
        <v>448.372</v>
      </c>
      <c r="K3821" s="2" t="inlineStr">
        <is>
          <t>VSS</t>
        </is>
      </c>
    </row>
    <row r="3822">
      <c r="I3822" s="2" t="n">
        <v>3323.08800000001</v>
      </c>
      <c r="J3822" s="2" t="n">
        <v>448.372</v>
      </c>
      <c r="K3822" s="2" t="inlineStr">
        <is>
          <t>BP_TXDATA[56]</t>
        </is>
      </c>
    </row>
    <row r="3823">
      <c r="I3823" s="2" t="n">
        <v>3400.84800000001</v>
      </c>
      <c r="J3823" s="2" t="n">
        <v>448.372</v>
      </c>
      <c r="K3823" s="2" t="inlineStr">
        <is>
          <t>VSS</t>
        </is>
      </c>
    </row>
    <row r="3824">
      <c r="I3824" s="2" t="n">
        <v>3478.60800000001</v>
      </c>
      <c r="J3824" s="2" t="n">
        <v>448.372</v>
      </c>
      <c r="K3824" s="2" t="inlineStr">
        <is>
          <t>VSS</t>
        </is>
      </c>
    </row>
    <row r="3825">
      <c r="I3825" s="2" t="n">
        <v>3556.36800000001</v>
      </c>
      <c r="J3825" s="2" t="n">
        <v>448.372</v>
      </c>
      <c r="K3825" s="2" t="inlineStr">
        <is>
          <t>VSS</t>
        </is>
      </c>
    </row>
    <row r="3826">
      <c r="I3826" s="2" t="n">
        <v>3634.12800000001</v>
      </c>
      <c r="J3826" s="2" t="n">
        <v>448.372</v>
      </c>
      <c r="K3826" s="2" t="inlineStr">
        <is>
          <t>VSS</t>
        </is>
      </c>
    </row>
    <row r="3827">
      <c r="I3827" s="2" t="n">
        <v>3711.88800000001</v>
      </c>
      <c r="J3827" s="2" t="n">
        <v>448.372</v>
      </c>
      <c r="K3827" s="2" t="inlineStr">
        <is>
          <t>VSS</t>
        </is>
      </c>
    </row>
    <row r="3828">
      <c r="I3828" s="2" t="n">
        <v>3789.64800000001</v>
      </c>
      <c r="J3828" s="2" t="n">
        <v>448.372</v>
      </c>
      <c r="K3828" s="2" t="inlineStr">
        <is>
          <t>VSS</t>
        </is>
      </c>
    </row>
    <row r="3829">
      <c r="I3829" s="2" t="n">
        <v>96.048</v>
      </c>
      <c r="J3829" s="2" t="n">
        <v>425.712</v>
      </c>
      <c r="K3829" s="2" t="inlineStr">
        <is>
          <t>VSS</t>
        </is>
      </c>
    </row>
    <row r="3830">
      <c r="I3830" s="2" t="n">
        <v>173.808</v>
      </c>
      <c r="J3830" s="2" t="n">
        <v>425.712</v>
      </c>
      <c r="K3830" s="2" t="inlineStr">
        <is>
          <t>VSS</t>
        </is>
      </c>
    </row>
    <row r="3831">
      <c r="I3831" s="2" t="n">
        <v>251.568</v>
      </c>
      <c r="J3831" s="2" t="n">
        <v>425.712</v>
      </c>
      <c r="K3831" s="2" t="inlineStr">
        <is>
          <t>VDD</t>
        </is>
      </c>
    </row>
    <row r="3832">
      <c r="I3832" s="2" t="n">
        <v>329.328</v>
      </c>
      <c r="J3832" s="2" t="n">
        <v>425.712</v>
      </c>
      <c r="K3832" s="2" t="inlineStr">
        <is>
          <t>BP_TXDATA[455]</t>
        </is>
      </c>
    </row>
    <row r="3833">
      <c r="I3833" s="2" t="n">
        <v>407.088</v>
      </c>
      <c r="J3833" s="2" t="n">
        <v>425.712</v>
      </c>
      <c r="K3833" s="2" t="inlineStr">
        <is>
          <t>VSS</t>
        </is>
      </c>
    </row>
    <row r="3834">
      <c r="I3834" s="2" t="n">
        <v>484.848</v>
      </c>
      <c r="J3834" s="2" t="n">
        <v>425.712</v>
      </c>
      <c r="K3834" s="2" t="inlineStr">
        <is>
          <t>BP_TXVLD[7]</t>
        </is>
      </c>
    </row>
    <row r="3835">
      <c r="I3835" s="2" t="n">
        <v>562.6079999999999</v>
      </c>
      <c r="J3835" s="2" t="n">
        <v>425.712</v>
      </c>
      <c r="K3835" s="2" t="inlineStr">
        <is>
          <t>BP_TXDATA[492]</t>
        </is>
      </c>
    </row>
    <row r="3836">
      <c r="I3836" s="2" t="n">
        <v>640.3680000000001</v>
      </c>
      <c r="J3836" s="2" t="n">
        <v>425.712</v>
      </c>
      <c r="K3836" s="2" t="inlineStr">
        <is>
          <t>BP_TXDATA[508]</t>
        </is>
      </c>
    </row>
    <row r="3837">
      <c r="I3837" s="2" t="n">
        <v>718.128</v>
      </c>
      <c r="J3837" s="2" t="n">
        <v>425.712</v>
      </c>
      <c r="K3837" s="2" t="inlineStr">
        <is>
          <t>BP_TXDATA[391]</t>
        </is>
      </c>
    </row>
    <row r="3838">
      <c r="I3838" s="2" t="n">
        <v>795.888</v>
      </c>
      <c r="J3838" s="2" t="n">
        <v>425.712</v>
      </c>
      <c r="K3838" s="2" t="inlineStr">
        <is>
          <t>VSS</t>
        </is>
      </c>
    </row>
    <row r="3839">
      <c r="I3839" s="2" t="n">
        <v>873.648</v>
      </c>
      <c r="J3839" s="2" t="n">
        <v>425.712</v>
      </c>
      <c r="K3839" s="2" t="inlineStr">
        <is>
          <t>BP_TXVLD[6]</t>
        </is>
      </c>
    </row>
    <row r="3840">
      <c r="I3840" s="2" t="n">
        <v>951.408</v>
      </c>
      <c r="J3840" s="2" t="n">
        <v>425.712</v>
      </c>
      <c r="K3840" s="2" t="inlineStr">
        <is>
          <t>BP_TXDATA[428]</t>
        </is>
      </c>
    </row>
    <row r="3841">
      <c r="I3841" s="2" t="n">
        <v>1029.168</v>
      </c>
      <c r="J3841" s="2" t="n">
        <v>425.712</v>
      </c>
      <c r="K3841" s="2" t="inlineStr">
        <is>
          <t>BP_TXDATA[444]</t>
        </is>
      </c>
    </row>
    <row r="3842">
      <c r="I3842" s="2" t="n">
        <v>1106.928</v>
      </c>
      <c r="J3842" s="2" t="n">
        <v>425.712</v>
      </c>
      <c r="K3842" s="2" t="inlineStr">
        <is>
          <t>BP_TXDATA[327]</t>
        </is>
      </c>
    </row>
    <row r="3843">
      <c r="I3843" s="2" t="n">
        <v>1184.688</v>
      </c>
      <c r="J3843" s="2" t="n">
        <v>425.712</v>
      </c>
      <c r="K3843" s="2" t="inlineStr">
        <is>
          <t>VSS</t>
        </is>
      </c>
    </row>
    <row r="3844">
      <c r="I3844" s="2" t="n">
        <v>1262.448</v>
      </c>
      <c r="J3844" s="2" t="n">
        <v>425.712</v>
      </c>
      <c r="K3844" s="2" t="inlineStr">
        <is>
          <t>BP_TXVLD[5]</t>
        </is>
      </c>
    </row>
    <row r="3845">
      <c r="I3845" s="2" t="n">
        <v>1340.208</v>
      </c>
      <c r="J3845" s="2" t="n">
        <v>425.712</v>
      </c>
      <c r="K3845" s="2" t="inlineStr">
        <is>
          <t>BP_TXDATA[364]</t>
        </is>
      </c>
    </row>
    <row r="3846">
      <c r="I3846" s="2" t="n">
        <v>1417.968</v>
      </c>
      <c r="J3846" s="2" t="n">
        <v>425.712</v>
      </c>
      <c r="K3846" s="2" t="inlineStr">
        <is>
          <t>BP_TXDATA[380]</t>
        </is>
      </c>
    </row>
    <row r="3847">
      <c r="I3847" s="2" t="n">
        <v>1495.728</v>
      </c>
      <c r="J3847" s="2" t="n">
        <v>425.712</v>
      </c>
      <c r="K3847" s="2" t="inlineStr">
        <is>
          <t>BP_TXDATA[263]</t>
        </is>
      </c>
    </row>
    <row r="3848">
      <c r="I3848" s="2" t="n">
        <v>1573.488</v>
      </c>
      <c r="J3848" s="2" t="n">
        <v>425.712</v>
      </c>
      <c r="K3848" s="2" t="inlineStr">
        <is>
          <t>VSS</t>
        </is>
      </c>
    </row>
    <row r="3849">
      <c r="I3849" s="2" t="n">
        <v>1651.248</v>
      </c>
      <c r="J3849" s="2" t="n">
        <v>425.712</v>
      </c>
      <c r="K3849" s="2" t="inlineStr">
        <is>
          <t>BP_TXVLD[4]</t>
        </is>
      </c>
    </row>
    <row r="3850">
      <c r="I3850" s="2" t="n">
        <v>1729.008</v>
      </c>
      <c r="J3850" s="2" t="n">
        <v>425.712</v>
      </c>
      <c r="K3850" s="2" t="inlineStr">
        <is>
          <t>BP_TXDATA[300]</t>
        </is>
      </c>
    </row>
    <row r="3851">
      <c r="I3851" s="2" t="n">
        <v>1806.768</v>
      </c>
      <c r="J3851" s="2" t="n">
        <v>425.712</v>
      </c>
      <c r="K3851" s="2" t="inlineStr">
        <is>
          <t>BP_TXDATA[316]</t>
        </is>
      </c>
    </row>
    <row r="3852">
      <c r="I3852" s="2" t="n">
        <v>1884.528</v>
      </c>
      <c r="J3852" s="2" t="n">
        <v>425.712</v>
      </c>
      <c r="K3852" s="2" t="inlineStr">
        <is>
          <t>BP_TXDATA[199]</t>
        </is>
      </c>
    </row>
    <row r="3853">
      <c r="I3853" s="2" t="n">
        <v>1962.288</v>
      </c>
      <c r="J3853" s="2" t="n">
        <v>425.712</v>
      </c>
      <c r="K3853" s="2" t="inlineStr">
        <is>
          <t>VSS</t>
        </is>
      </c>
    </row>
    <row r="3854">
      <c r="I3854" s="2" t="n">
        <v>2040.048</v>
      </c>
      <c r="J3854" s="2" t="n">
        <v>425.712</v>
      </c>
      <c r="K3854" s="2" t="inlineStr">
        <is>
          <t>BP_TXVLD[3]</t>
        </is>
      </c>
    </row>
    <row r="3855">
      <c r="I3855" s="2" t="n">
        <v>2117.808</v>
      </c>
      <c r="J3855" s="2" t="n">
        <v>425.712</v>
      </c>
      <c r="K3855" s="2" t="inlineStr">
        <is>
          <t>BP_TXDATA[236]</t>
        </is>
      </c>
    </row>
    <row r="3856">
      <c r="I3856" s="2" t="n">
        <v>2195.568</v>
      </c>
      <c r="J3856" s="2" t="n">
        <v>425.712</v>
      </c>
      <c r="K3856" s="2" t="inlineStr">
        <is>
          <t>BP_TXDATA[252]</t>
        </is>
      </c>
    </row>
    <row r="3857">
      <c r="I3857" s="2" t="n">
        <v>2273.328</v>
      </c>
      <c r="J3857" s="2" t="n">
        <v>425.712</v>
      </c>
      <c r="K3857" s="2" t="inlineStr">
        <is>
          <t>BP_TXDATA[135]</t>
        </is>
      </c>
    </row>
    <row r="3858">
      <c r="I3858" s="2" t="n">
        <v>2351.088</v>
      </c>
      <c r="J3858" s="2" t="n">
        <v>425.712</v>
      </c>
      <c r="K3858" s="2" t="inlineStr">
        <is>
          <t>VSS</t>
        </is>
      </c>
    </row>
    <row r="3859">
      <c r="I3859" s="2" t="n">
        <v>2428.848</v>
      </c>
      <c r="J3859" s="2" t="n">
        <v>425.712</v>
      </c>
      <c r="K3859" s="2" t="inlineStr">
        <is>
          <t>BP_TXVLD[2]</t>
        </is>
      </c>
    </row>
    <row r="3860">
      <c r="I3860" s="2" t="n">
        <v>2506.608</v>
      </c>
      <c r="J3860" s="2" t="n">
        <v>425.712</v>
      </c>
      <c r="K3860" s="2" t="inlineStr">
        <is>
          <t>BP_TXDATA[172]</t>
        </is>
      </c>
    </row>
    <row r="3861">
      <c r="I3861" s="2" t="n">
        <v>2584.368</v>
      </c>
      <c r="J3861" s="2" t="n">
        <v>425.712</v>
      </c>
      <c r="K3861" s="2" t="inlineStr">
        <is>
          <t>BP_TXDATA[188]</t>
        </is>
      </c>
    </row>
    <row r="3862">
      <c r="I3862" s="2" t="n">
        <v>2662.128</v>
      </c>
      <c r="J3862" s="2" t="n">
        <v>425.712</v>
      </c>
      <c r="K3862" s="2" t="inlineStr">
        <is>
          <t>BP_TXDATA[71]</t>
        </is>
      </c>
    </row>
    <row r="3863">
      <c r="I3863" s="2" t="n">
        <v>2739.888</v>
      </c>
      <c r="J3863" s="2" t="n">
        <v>425.712</v>
      </c>
      <c r="K3863" s="2" t="inlineStr">
        <is>
          <t>VSS</t>
        </is>
      </c>
    </row>
    <row r="3864">
      <c r="I3864" s="2" t="n">
        <v>2817.648</v>
      </c>
      <c r="J3864" s="2" t="n">
        <v>425.712</v>
      </c>
      <c r="K3864" s="2" t="inlineStr">
        <is>
          <t>BP_TXVLD[1]</t>
        </is>
      </c>
    </row>
    <row r="3865">
      <c r="I3865" s="2" t="n">
        <v>2895.408</v>
      </c>
      <c r="J3865" s="2" t="n">
        <v>425.712</v>
      </c>
      <c r="K3865" s="2" t="inlineStr">
        <is>
          <t>BP_TXDATA[108]</t>
        </is>
      </c>
    </row>
    <row r="3866">
      <c r="I3866" s="2" t="n">
        <v>2973.16800000001</v>
      </c>
      <c r="J3866" s="2" t="n">
        <v>425.712</v>
      </c>
      <c r="K3866" s="2" t="inlineStr">
        <is>
          <t>BP_TXDATA[124]</t>
        </is>
      </c>
    </row>
    <row r="3867">
      <c r="I3867" s="2" t="n">
        <v>3050.92800000001</v>
      </c>
      <c r="J3867" s="2" t="n">
        <v>425.712</v>
      </c>
      <c r="K3867" s="2" t="inlineStr">
        <is>
          <t>BP_TXDATA[7]</t>
        </is>
      </c>
    </row>
    <row r="3868">
      <c r="I3868" s="2" t="n">
        <v>3128.68800000001</v>
      </c>
      <c r="J3868" s="2" t="n">
        <v>425.712</v>
      </c>
      <c r="K3868" s="2" t="inlineStr">
        <is>
          <t>VSS</t>
        </is>
      </c>
    </row>
    <row r="3869">
      <c r="I3869" s="2" t="n">
        <v>3206.44800000001</v>
      </c>
      <c r="J3869" s="2" t="n">
        <v>425.712</v>
      </c>
      <c r="K3869" s="2" t="inlineStr">
        <is>
          <t>BP_TXVLD[0]</t>
        </is>
      </c>
    </row>
    <row r="3870">
      <c r="I3870" s="2" t="n">
        <v>3284.20800000001</v>
      </c>
      <c r="J3870" s="2" t="n">
        <v>425.712</v>
      </c>
      <c r="K3870" s="2" t="inlineStr">
        <is>
          <t>BP_TXDATA[44]</t>
        </is>
      </c>
    </row>
    <row r="3871">
      <c r="I3871" s="2" t="n">
        <v>3361.96800000001</v>
      </c>
      <c r="J3871" s="2" t="n">
        <v>425.712</v>
      </c>
      <c r="K3871" s="2" t="inlineStr">
        <is>
          <t>BP_TXDATA[60]</t>
        </is>
      </c>
    </row>
    <row r="3872">
      <c r="I3872" s="2" t="n">
        <v>3439.72800000001</v>
      </c>
      <c r="J3872" s="2" t="n">
        <v>425.712</v>
      </c>
      <c r="K3872" s="2" t="inlineStr">
        <is>
          <t>VSS</t>
        </is>
      </c>
    </row>
    <row r="3873">
      <c r="I3873" s="2" t="n">
        <v>3517.48800000001</v>
      </c>
      <c r="J3873" s="2" t="n">
        <v>425.712</v>
      </c>
      <c r="K3873" s="2" t="inlineStr">
        <is>
          <t>VSS</t>
        </is>
      </c>
    </row>
    <row r="3874">
      <c r="I3874" s="2" t="n">
        <v>3595.24800000001</v>
      </c>
      <c r="J3874" s="2" t="n">
        <v>425.712</v>
      </c>
      <c r="K3874" s="2" t="inlineStr">
        <is>
          <t>VSS</t>
        </is>
      </c>
    </row>
    <row r="3875">
      <c r="I3875" s="2" t="n">
        <v>3673.00800000001</v>
      </c>
      <c r="J3875" s="2" t="n">
        <v>425.712</v>
      </c>
      <c r="K3875" s="2" t="inlineStr">
        <is>
          <t>VSS</t>
        </is>
      </c>
    </row>
    <row r="3876">
      <c r="I3876" s="2" t="n">
        <v>3750.76800000001</v>
      </c>
      <c r="J3876" s="2" t="n">
        <v>425.712</v>
      </c>
      <c r="K3876" s="2" t="inlineStr">
        <is>
          <t>VSS</t>
        </is>
      </c>
    </row>
    <row r="3877">
      <c r="I3877" s="2" t="n">
        <v>3828.52800000001</v>
      </c>
      <c r="J3877" s="2" t="n">
        <v>425.712</v>
      </c>
      <c r="K3877" s="2" t="inlineStr">
        <is>
          <t>VSS</t>
        </is>
      </c>
    </row>
    <row r="3878">
      <c r="I3878" s="2" t="n">
        <v>134.928</v>
      </c>
      <c r="J3878" s="2" t="n">
        <v>403.052</v>
      </c>
      <c r="K3878" s="2" t="inlineStr">
        <is>
          <t>VSS</t>
        </is>
      </c>
    </row>
    <row r="3879">
      <c r="I3879" s="2" t="n">
        <v>212.688</v>
      </c>
      <c r="J3879" s="2" t="n">
        <v>403.052</v>
      </c>
      <c r="K3879" s="2" t="inlineStr">
        <is>
          <t>VSS</t>
        </is>
      </c>
    </row>
    <row r="3880">
      <c r="I3880" s="2" t="n">
        <v>290.448</v>
      </c>
      <c r="J3880" s="2" t="n">
        <v>403.052</v>
      </c>
      <c r="K3880" s="2" t="inlineStr">
        <is>
          <t>BP_TXDATA[451]</t>
        </is>
      </c>
    </row>
    <row r="3881">
      <c r="I3881" s="2" t="n">
        <v>368.208</v>
      </c>
      <c r="J3881" s="2" t="n">
        <v>403.052</v>
      </c>
      <c r="K3881" s="2" t="inlineStr">
        <is>
          <t>BP_TXDATA[466]</t>
        </is>
      </c>
    </row>
    <row r="3882">
      <c r="I3882" s="2" t="n">
        <v>445.968</v>
      </c>
      <c r="J3882" s="2" t="n">
        <v>403.052</v>
      </c>
      <c r="K3882" s="2" t="inlineStr">
        <is>
          <t>BP_TXCKRD[7]</t>
        </is>
      </c>
    </row>
    <row r="3883">
      <c r="I3883" s="2" t="n">
        <v>523.728</v>
      </c>
      <c r="J3883" s="2" t="n">
        <v>403.052</v>
      </c>
      <c r="K3883" s="2" t="inlineStr">
        <is>
          <t>BP_TXDATA[487]</t>
        </is>
      </c>
    </row>
    <row r="3884">
      <c r="I3884" s="2" t="n">
        <v>601.4880000000001</v>
      </c>
      <c r="J3884" s="2" t="n">
        <v>403.052</v>
      </c>
      <c r="K3884" s="2" t="inlineStr">
        <is>
          <t>BP_TXDATA[503]</t>
        </is>
      </c>
    </row>
    <row r="3885">
      <c r="I3885" s="2" t="n">
        <v>679.248</v>
      </c>
      <c r="J3885" s="2" t="n">
        <v>403.052</v>
      </c>
      <c r="K3885" s="2" t="inlineStr">
        <is>
          <t>BP_TXDATA[387]</t>
        </is>
      </c>
    </row>
    <row r="3886">
      <c r="I3886" s="2" t="n">
        <v>757.008</v>
      </c>
      <c r="J3886" s="2" t="n">
        <v>403.052</v>
      </c>
      <c r="K3886" s="2" t="inlineStr">
        <is>
          <t>BP_TXDATA[402]</t>
        </is>
      </c>
    </row>
    <row r="3887">
      <c r="I3887" s="2" t="n">
        <v>834.768</v>
      </c>
      <c r="J3887" s="2" t="n">
        <v>403.052</v>
      </c>
      <c r="K3887" s="2" t="inlineStr">
        <is>
          <t>BP_TXCKRD[6]</t>
        </is>
      </c>
    </row>
    <row r="3888">
      <c r="I3888" s="2" t="n">
        <v>912.528</v>
      </c>
      <c r="J3888" s="2" t="n">
        <v>403.052</v>
      </c>
      <c r="K3888" s="2" t="inlineStr">
        <is>
          <t>BP_TXDATA[423]</t>
        </is>
      </c>
    </row>
    <row r="3889">
      <c r="I3889" s="2" t="n">
        <v>990.288</v>
      </c>
      <c r="J3889" s="2" t="n">
        <v>403.052</v>
      </c>
      <c r="K3889" s="2" t="inlineStr">
        <is>
          <t>BP_TXDATA[439]</t>
        </is>
      </c>
    </row>
    <row r="3890">
      <c r="I3890" s="2" t="n">
        <v>1068.048</v>
      </c>
      <c r="J3890" s="2" t="n">
        <v>403.052</v>
      </c>
      <c r="K3890" s="2" t="inlineStr">
        <is>
          <t>BP_TXDATA[323]</t>
        </is>
      </c>
    </row>
    <row r="3891">
      <c r="I3891" s="2" t="n">
        <v>1145.808</v>
      </c>
      <c r="J3891" s="2" t="n">
        <v>403.052</v>
      </c>
      <c r="K3891" s="2" t="inlineStr">
        <is>
          <t>BP_TXDATA[338]</t>
        </is>
      </c>
    </row>
    <row r="3892">
      <c r="I3892" s="2" t="n">
        <v>1223.568</v>
      </c>
      <c r="J3892" s="2" t="n">
        <v>403.052</v>
      </c>
      <c r="K3892" s="2" t="inlineStr">
        <is>
          <t>BP_TXCKRD[5]</t>
        </is>
      </c>
    </row>
    <row r="3893">
      <c r="I3893" s="2" t="n">
        <v>1301.328</v>
      </c>
      <c r="J3893" s="2" t="n">
        <v>403.052</v>
      </c>
      <c r="K3893" s="2" t="inlineStr">
        <is>
          <t>BP_TXDATA[359]</t>
        </is>
      </c>
    </row>
    <row r="3894">
      <c r="I3894" s="2" t="n">
        <v>1379.088</v>
      </c>
      <c r="J3894" s="2" t="n">
        <v>403.052</v>
      </c>
      <c r="K3894" s="2" t="inlineStr">
        <is>
          <t>BP_TXDATA[375]</t>
        </is>
      </c>
    </row>
    <row r="3895">
      <c r="I3895" s="2" t="n">
        <v>1456.848</v>
      </c>
      <c r="J3895" s="2" t="n">
        <v>403.052</v>
      </c>
      <c r="K3895" s="2" t="inlineStr">
        <is>
          <t>BP_TXDATA[259]</t>
        </is>
      </c>
    </row>
    <row r="3896">
      <c r="I3896" s="2" t="n">
        <v>1534.608</v>
      </c>
      <c r="J3896" s="2" t="n">
        <v>403.052</v>
      </c>
      <c r="K3896" s="2" t="inlineStr">
        <is>
          <t>BP_TXDATA[274]</t>
        </is>
      </c>
    </row>
    <row r="3897">
      <c r="I3897" s="2" t="n">
        <v>1612.368</v>
      </c>
      <c r="J3897" s="2" t="n">
        <v>403.052</v>
      </c>
      <c r="K3897" s="2" t="inlineStr">
        <is>
          <t>BP_TXCKRD[4]</t>
        </is>
      </c>
    </row>
    <row r="3898">
      <c r="I3898" s="2" t="n">
        <v>1690.128</v>
      </c>
      <c r="J3898" s="2" t="n">
        <v>403.052</v>
      </c>
      <c r="K3898" s="2" t="inlineStr">
        <is>
          <t>BP_TXDATA[295]</t>
        </is>
      </c>
    </row>
    <row r="3899">
      <c r="I3899" s="2" t="n">
        <v>1767.888</v>
      </c>
      <c r="J3899" s="2" t="n">
        <v>403.052</v>
      </c>
      <c r="K3899" s="2" t="inlineStr">
        <is>
          <t>BP_TXDATA[311]</t>
        </is>
      </c>
    </row>
    <row r="3900">
      <c r="I3900" s="2" t="n">
        <v>1845.648</v>
      </c>
      <c r="J3900" s="2" t="n">
        <v>403.052</v>
      </c>
      <c r="K3900" s="2" t="inlineStr">
        <is>
          <t>BP_TXDATA[195]</t>
        </is>
      </c>
    </row>
    <row r="3901">
      <c r="I3901" s="2" t="n">
        <v>1923.408</v>
      </c>
      <c r="J3901" s="2" t="n">
        <v>403.052</v>
      </c>
      <c r="K3901" s="2" t="inlineStr">
        <is>
          <t>BP_TXDATA[210]</t>
        </is>
      </c>
    </row>
    <row r="3902">
      <c r="I3902" s="2" t="n">
        <v>2001.168</v>
      </c>
      <c r="J3902" s="2" t="n">
        <v>403.052</v>
      </c>
      <c r="K3902" s="2" t="inlineStr">
        <is>
          <t>BP_TXCKRD[3]</t>
        </is>
      </c>
    </row>
    <row r="3903">
      <c r="I3903" s="2" t="n">
        <v>2078.928</v>
      </c>
      <c r="J3903" s="2" t="n">
        <v>403.052</v>
      </c>
      <c r="K3903" s="2" t="inlineStr">
        <is>
          <t>BP_TXDATA[231]</t>
        </is>
      </c>
    </row>
    <row r="3904">
      <c r="I3904" s="2" t="n">
        <v>2156.688</v>
      </c>
      <c r="J3904" s="2" t="n">
        <v>403.052</v>
      </c>
      <c r="K3904" s="2" t="inlineStr">
        <is>
          <t>BP_TXDATA[247]</t>
        </is>
      </c>
    </row>
    <row r="3905">
      <c r="I3905" s="2" t="n">
        <v>2234.448</v>
      </c>
      <c r="J3905" s="2" t="n">
        <v>403.052</v>
      </c>
      <c r="K3905" s="2" t="inlineStr">
        <is>
          <t>BP_TXDATA[131]</t>
        </is>
      </c>
    </row>
    <row r="3906">
      <c r="I3906" s="2" t="n">
        <v>2312.208</v>
      </c>
      <c r="J3906" s="2" t="n">
        <v>403.052</v>
      </c>
      <c r="K3906" s="2" t="inlineStr">
        <is>
          <t>BP_TXDATA[146]</t>
        </is>
      </c>
    </row>
    <row r="3907">
      <c r="I3907" s="2" t="n">
        <v>2389.968</v>
      </c>
      <c r="J3907" s="2" t="n">
        <v>403.052</v>
      </c>
      <c r="K3907" s="2" t="inlineStr">
        <is>
          <t>BP_TXCKRD[2]</t>
        </is>
      </c>
    </row>
    <row r="3908">
      <c r="I3908" s="2" t="n">
        <v>2467.728</v>
      </c>
      <c r="J3908" s="2" t="n">
        <v>403.052</v>
      </c>
      <c r="K3908" s="2" t="inlineStr">
        <is>
          <t>BP_TXDATA[167]</t>
        </is>
      </c>
    </row>
    <row r="3909">
      <c r="I3909" s="2" t="n">
        <v>2545.488</v>
      </c>
      <c r="J3909" s="2" t="n">
        <v>403.052</v>
      </c>
      <c r="K3909" s="2" t="inlineStr">
        <is>
          <t>BP_TXDATA[183]</t>
        </is>
      </c>
    </row>
    <row r="3910">
      <c r="I3910" s="2" t="n">
        <v>2623.248</v>
      </c>
      <c r="J3910" s="2" t="n">
        <v>403.052</v>
      </c>
      <c r="K3910" s="2" t="inlineStr">
        <is>
          <t>BP_TXDATA[67]</t>
        </is>
      </c>
    </row>
    <row r="3911">
      <c r="I3911" s="2" t="n">
        <v>2701.008</v>
      </c>
      <c r="J3911" s="2" t="n">
        <v>403.052</v>
      </c>
      <c r="K3911" s="2" t="inlineStr">
        <is>
          <t>BP_TXDATA[82]</t>
        </is>
      </c>
    </row>
    <row r="3912">
      <c r="I3912" s="2" t="n">
        <v>2778.768</v>
      </c>
      <c r="J3912" s="2" t="n">
        <v>403.052</v>
      </c>
      <c r="K3912" s="2" t="inlineStr">
        <is>
          <t>BP_TXCKRD[1]</t>
        </is>
      </c>
    </row>
    <row r="3913">
      <c r="I3913" s="2" t="n">
        <v>2856.528</v>
      </c>
      <c r="J3913" s="2" t="n">
        <v>403.052</v>
      </c>
      <c r="K3913" s="2" t="inlineStr">
        <is>
          <t>BP_TXDATA[103]</t>
        </is>
      </c>
    </row>
    <row r="3914">
      <c r="I3914" s="2" t="n">
        <v>2934.28800000001</v>
      </c>
      <c r="J3914" s="2" t="n">
        <v>403.052</v>
      </c>
      <c r="K3914" s="2" t="inlineStr">
        <is>
          <t>BP_TXDATA[119]</t>
        </is>
      </c>
    </row>
    <row r="3915">
      <c r="I3915" s="2" t="n">
        <v>3012.04800000001</v>
      </c>
      <c r="J3915" s="2" t="n">
        <v>403.052</v>
      </c>
      <c r="K3915" s="2" t="inlineStr">
        <is>
          <t>BP_TXDATA[3]</t>
        </is>
      </c>
    </row>
    <row r="3916">
      <c r="I3916" s="2" t="n">
        <v>3089.80800000001</v>
      </c>
      <c r="J3916" s="2" t="n">
        <v>403.052</v>
      </c>
      <c r="K3916" s="2" t="inlineStr">
        <is>
          <t>BP_TXDATA[18]</t>
        </is>
      </c>
    </row>
    <row r="3917">
      <c r="I3917" s="2" t="n">
        <v>3167.56800000001</v>
      </c>
      <c r="J3917" s="2" t="n">
        <v>403.052</v>
      </c>
      <c r="K3917" s="2" t="inlineStr">
        <is>
          <t>BP_TXCKRD[0]</t>
        </is>
      </c>
    </row>
    <row r="3918">
      <c r="I3918" s="2" t="n">
        <v>3245.32800000001</v>
      </c>
      <c r="J3918" s="2" t="n">
        <v>403.052</v>
      </c>
      <c r="K3918" s="2" t="inlineStr">
        <is>
          <t>BP_TXDATA[39]</t>
        </is>
      </c>
    </row>
    <row r="3919">
      <c r="I3919" s="2" t="n">
        <v>3323.08800000001</v>
      </c>
      <c r="J3919" s="2" t="n">
        <v>403.052</v>
      </c>
      <c r="K3919" s="2" t="inlineStr">
        <is>
          <t>BP_TXDATA[55]</t>
        </is>
      </c>
    </row>
    <row r="3920">
      <c r="I3920" s="2" t="n">
        <v>3400.84800000001</v>
      </c>
      <c r="J3920" s="2" t="n">
        <v>403.052</v>
      </c>
      <c r="K3920" s="2" t="inlineStr">
        <is>
          <t>VSS</t>
        </is>
      </c>
    </row>
    <row r="3921">
      <c r="I3921" s="2" t="n">
        <v>3478.60800000001</v>
      </c>
      <c r="J3921" s="2" t="n">
        <v>403.052</v>
      </c>
      <c r="K3921" s="2" t="inlineStr">
        <is>
          <t>VSS</t>
        </is>
      </c>
    </row>
    <row r="3922">
      <c r="I3922" s="2" t="n">
        <v>3556.36800000001</v>
      </c>
      <c r="J3922" s="2" t="n">
        <v>403.052</v>
      </c>
      <c r="K3922" s="2" t="inlineStr">
        <is>
          <t>VSS</t>
        </is>
      </c>
    </row>
    <row r="3923">
      <c r="I3923" s="2" t="n">
        <v>3634.12800000001</v>
      </c>
      <c r="J3923" s="2" t="n">
        <v>403.052</v>
      </c>
      <c r="K3923" s="2" t="inlineStr">
        <is>
          <t>VSS</t>
        </is>
      </c>
    </row>
    <row r="3924">
      <c r="I3924" s="2" t="n">
        <v>3711.88800000001</v>
      </c>
      <c r="J3924" s="2" t="n">
        <v>403.052</v>
      </c>
      <c r="K3924" s="2" t="inlineStr">
        <is>
          <t>VSS</t>
        </is>
      </c>
    </row>
    <row r="3925">
      <c r="I3925" s="2" t="n">
        <v>3789.64800000001</v>
      </c>
      <c r="J3925" s="2" t="n">
        <v>403.052</v>
      </c>
      <c r="K3925" s="2" t="inlineStr">
        <is>
          <t>VSS</t>
        </is>
      </c>
    </row>
    <row r="3926">
      <c r="I3926" s="2" t="n">
        <v>96.048</v>
      </c>
      <c r="J3926" s="2" t="n">
        <v>380.392</v>
      </c>
      <c r="K3926" s="2" t="inlineStr">
        <is>
          <t>VSS</t>
        </is>
      </c>
    </row>
    <row r="3927">
      <c r="I3927" s="2" t="n">
        <v>173.808</v>
      </c>
      <c r="J3927" s="2" t="n">
        <v>380.392</v>
      </c>
      <c r="K3927" s="2" t="inlineStr">
        <is>
          <t>VSS</t>
        </is>
      </c>
    </row>
    <row r="3928">
      <c r="I3928" s="2" t="n">
        <v>251.568</v>
      </c>
      <c r="J3928" s="2" t="n">
        <v>380.392</v>
      </c>
      <c r="K3928" s="2" t="inlineStr">
        <is>
          <t>VSS</t>
        </is>
      </c>
    </row>
    <row r="3929">
      <c r="I3929" s="2" t="n">
        <v>329.328</v>
      </c>
      <c r="J3929" s="2" t="n">
        <v>380.392</v>
      </c>
      <c r="K3929" s="2" t="inlineStr">
        <is>
          <t>BP_TXDATA[456]</t>
        </is>
      </c>
    </row>
    <row r="3930">
      <c r="I3930" s="2" t="n">
        <v>407.088</v>
      </c>
      <c r="J3930" s="2" t="n">
        <v>380.392</v>
      </c>
      <c r="K3930" s="2" t="inlineStr">
        <is>
          <t>BP_TXDATA[472]</t>
        </is>
      </c>
    </row>
    <row r="3931">
      <c r="I3931" s="2" t="n">
        <v>484.848</v>
      </c>
      <c r="J3931" s="2" t="n">
        <v>380.392</v>
      </c>
      <c r="K3931" s="2" t="inlineStr">
        <is>
          <t>BP_TXVLDRD[7]</t>
        </is>
      </c>
    </row>
    <row r="3932">
      <c r="I3932" s="2" t="n">
        <v>562.6079999999999</v>
      </c>
      <c r="J3932" s="2" t="n">
        <v>380.392</v>
      </c>
      <c r="K3932" s="2" t="inlineStr">
        <is>
          <t>BP_TXDATA[493]</t>
        </is>
      </c>
    </row>
    <row r="3933">
      <c r="I3933" s="2" t="n">
        <v>640.3680000000001</v>
      </c>
      <c r="J3933" s="2" t="n">
        <v>380.392</v>
      </c>
      <c r="K3933" s="2" t="inlineStr">
        <is>
          <t>VSS</t>
        </is>
      </c>
    </row>
    <row r="3934">
      <c r="I3934" s="2" t="n">
        <v>718.128</v>
      </c>
      <c r="J3934" s="2" t="n">
        <v>380.392</v>
      </c>
      <c r="K3934" s="2" t="inlineStr">
        <is>
          <t>BP_TXDATA[392]</t>
        </is>
      </c>
    </row>
    <row r="3935">
      <c r="I3935" s="2" t="n">
        <v>795.888</v>
      </c>
      <c r="J3935" s="2" t="n">
        <v>380.392</v>
      </c>
      <c r="K3935" s="2" t="inlineStr">
        <is>
          <t>BP_TXDATA[408]</t>
        </is>
      </c>
    </row>
    <row r="3936">
      <c r="I3936" s="2" t="n">
        <v>873.648</v>
      </c>
      <c r="J3936" s="2" t="n">
        <v>380.392</v>
      </c>
      <c r="K3936" s="2" t="inlineStr">
        <is>
          <t>BP_TXVLDRD[6]</t>
        </is>
      </c>
    </row>
    <row r="3937">
      <c r="I3937" s="2" t="n">
        <v>951.408</v>
      </c>
      <c r="J3937" s="2" t="n">
        <v>380.392</v>
      </c>
      <c r="K3937" s="2" t="inlineStr">
        <is>
          <t>BP_TXDATA[429]</t>
        </is>
      </c>
    </row>
    <row r="3938">
      <c r="I3938" s="2" t="n">
        <v>1029.168</v>
      </c>
      <c r="J3938" s="2" t="n">
        <v>380.392</v>
      </c>
      <c r="K3938" s="2" t="inlineStr">
        <is>
          <t>VSS</t>
        </is>
      </c>
    </row>
    <row r="3939">
      <c r="I3939" s="2" t="n">
        <v>1106.928</v>
      </c>
      <c r="J3939" s="2" t="n">
        <v>380.392</v>
      </c>
      <c r="K3939" s="2" t="inlineStr">
        <is>
          <t>BP_TXDATA[328]</t>
        </is>
      </c>
    </row>
    <row r="3940">
      <c r="I3940" s="2" t="n">
        <v>1184.688</v>
      </c>
      <c r="J3940" s="2" t="n">
        <v>380.392</v>
      </c>
      <c r="K3940" s="2" t="inlineStr">
        <is>
          <t>BP_TXDATA[344]</t>
        </is>
      </c>
    </row>
    <row r="3941">
      <c r="I3941" s="2" t="n">
        <v>1262.448</v>
      </c>
      <c r="J3941" s="2" t="n">
        <v>380.392</v>
      </c>
      <c r="K3941" s="2" t="inlineStr">
        <is>
          <t>BP_TXVLDRD[5]</t>
        </is>
      </c>
    </row>
    <row r="3942">
      <c r="I3942" s="2" t="n">
        <v>1340.208</v>
      </c>
      <c r="J3942" s="2" t="n">
        <v>380.392</v>
      </c>
      <c r="K3942" s="2" t="inlineStr">
        <is>
          <t>BP_TXDATA[365]</t>
        </is>
      </c>
    </row>
    <row r="3943">
      <c r="I3943" s="2" t="n">
        <v>1417.968</v>
      </c>
      <c r="J3943" s="2" t="n">
        <v>380.392</v>
      </c>
      <c r="K3943" s="2" t="inlineStr">
        <is>
          <t>VSS</t>
        </is>
      </c>
    </row>
    <row r="3944">
      <c r="I3944" s="2" t="n">
        <v>1495.728</v>
      </c>
      <c r="J3944" s="2" t="n">
        <v>380.392</v>
      </c>
      <c r="K3944" s="2" t="inlineStr">
        <is>
          <t>BP_TXDATA[264]</t>
        </is>
      </c>
    </row>
    <row r="3945">
      <c r="I3945" s="2" t="n">
        <v>1573.488</v>
      </c>
      <c r="J3945" s="2" t="n">
        <v>380.392</v>
      </c>
      <c r="K3945" s="2" t="inlineStr">
        <is>
          <t>BP_TXDATA[280]</t>
        </is>
      </c>
    </row>
    <row r="3946">
      <c r="I3946" s="2" t="n">
        <v>1651.248</v>
      </c>
      <c r="J3946" s="2" t="n">
        <v>380.392</v>
      </c>
      <c r="K3946" s="2" t="inlineStr">
        <is>
          <t>BP_TXVLDRD[4]</t>
        </is>
      </c>
    </row>
    <row r="3947">
      <c r="I3947" s="2" t="n">
        <v>1729.008</v>
      </c>
      <c r="J3947" s="2" t="n">
        <v>380.392</v>
      </c>
      <c r="K3947" s="2" t="inlineStr">
        <is>
          <t>BP_TXDATA[301]</t>
        </is>
      </c>
    </row>
    <row r="3948">
      <c r="I3948" s="2" t="n">
        <v>1806.768</v>
      </c>
      <c r="J3948" s="2" t="n">
        <v>380.392</v>
      </c>
      <c r="K3948" s="2" t="inlineStr">
        <is>
          <t>VSS</t>
        </is>
      </c>
    </row>
    <row r="3949">
      <c r="I3949" s="2" t="n">
        <v>1884.528</v>
      </c>
      <c r="J3949" s="2" t="n">
        <v>380.392</v>
      </c>
      <c r="K3949" s="2" t="inlineStr">
        <is>
          <t>BP_TXDATA[200]</t>
        </is>
      </c>
    </row>
    <row r="3950">
      <c r="I3950" s="2" t="n">
        <v>1962.288</v>
      </c>
      <c r="J3950" s="2" t="n">
        <v>380.392</v>
      </c>
      <c r="K3950" s="2" t="inlineStr">
        <is>
          <t>BP_TXDATA[216]</t>
        </is>
      </c>
    </row>
    <row r="3951">
      <c r="I3951" s="2" t="n">
        <v>2040.048</v>
      </c>
      <c r="J3951" s="2" t="n">
        <v>380.392</v>
      </c>
      <c r="K3951" s="2" t="inlineStr">
        <is>
          <t>BP_TXVLDRD[3]</t>
        </is>
      </c>
    </row>
    <row r="3952">
      <c r="I3952" s="2" t="n">
        <v>2117.808</v>
      </c>
      <c r="J3952" s="2" t="n">
        <v>380.392</v>
      </c>
      <c r="K3952" s="2" t="inlineStr">
        <is>
          <t>BP_TXDATA[237]</t>
        </is>
      </c>
    </row>
    <row r="3953">
      <c r="I3953" s="2" t="n">
        <v>2195.568</v>
      </c>
      <c r="J3953" s="2" t="n">
        <v>380.392</v>
      </c>
      <c r="K3953" s="2" t="inlineStr">
        <is>
          <t>VSS</t>
        </is>
      </c>
    </row>
    <row r="3954">
      <c r="I3954" s="2" t="n">
        <v>2273.328</v>
      </c>
      <c r="J3954" s="2" t="n">
        <v>380.392</v>
      </c>
      <c r="K3954" s="2" t="inlineStr">
        <is>
          <t>BP_TXDATA[136]</t>
        </is>
      </c>
    </row>
    <row r="3955">
      <c r="I3955" s="2" t="n">
        <v>2351.088</v>
      </c>
      <c r="J3955" s="2" t="n">
        <v>380.392</v>
      </c>
      <c r="K3955" s="2" t="inlineStr">
        <is>
          <t>BP_TXDATA[152]</t>
        </is>
      </c>
    </row>
    <row r="3956">
      <c r="I3956" s="2" t="n">
        <v>2428.848</v>
      </c>
      <c r="J3956" s="2" t="n">
        <v>380.392</v>
      </c>
      <c r="K3956" s="2" t="inlineStr">
        <is>
          <t>BP_TXVLDRD[2]</t>
        </is>
      </c>
    </row>
    <row r="3957">
      <c r="I3957" s="2" t="n">
        <v>2506.608</v>
      </c>
      <c r="J3957" s="2" t="n">
        <v>380.392</v>
      </c>
      <c r="K3957" s="2" t="inlineStr">
        <is>
          <t>BP_TXDATA[173]</t>
        </is>
      </c>
    </row>
    <row r="3958">
      <c r="I3958" s="2" t="n">
        <v>2584.368</v>
      </c>
      <c r="J3958" s="2" t="n">
        <v>380.392</v>
      </c>
      <c r="K3958" s="2" t="inlineStr">
        <is>
          <t>VSS</t>
        </is>
      </c>
    </row>
    <row r="3959">
      <c r="I3959" s="2" t="n">
        <v>2662.128</v>
      </c>
      <c r="J3959" s="2" t="n">
        <v>380.392</v>
      </c>
      <c r="K3959" s="2" t="inlineStr">
        <is>
          <t>BP_TXDATA[72]</t>
        </is>
      </c>
    </row>
    <row r="3960">
      <c r="I3960" s="2" t="n">
        <v>2739.888</v>
      </c>
      <c r="J3960" s="2" t="n">
        <v>380.392</v>
      </c>
      <c r="K3960" s="2" t="inlineStr">
        <is>
          <t>BP_TXDATA[88]</t>
        </is>
      </c>
    </row>
    <row r="3961">
      <c r="I3961" s="2" t="n">
        <v>2817.648</v>
      </c>
      <c r="J3961" s="2" t="n">
        <v>380.392</v>
      </c>
      <c r="K3961" s="2" t="inlineStr">
        <is>
          <t>BP_TXVLDRD[1]</t>
        </is>
      </c>
    </row>
    <row r="3962">
      <c r="I3962" s="2" t="n">
        <v>2895.408</v>
      </c>
      <c r="J3962" s="2" t="n">
        <v>380.392</v>
      </c>
      <c r="K3962" s="2" t="inlineStr">
        <is>
          <t>BP_TXDATA[109]</t>
        </is>
      </c>
    </row>
    <row r="3963">
      <c r="I3963" s="2" t="n">
        <v>2973.16800000001</v>
      </c>
      <c r="J3963" s="2" t="n">
        <v>380.392</v>
      </c>
      <c r="K3963" s="2" t="inlineStr">
        <is>
          <t>VSS</t>
        </is>
      </c>
    </row>
    <row r="3964">
      <c r="I3964" s="2" t="n">
        <v>3050.92800000001</v>
      </c>
      <c r="J3964" s="2" t="n">
        <v>380.392</v>
      </c>
      <c r="K3964" s="2" t="inlineStr">
        <is>
          <t>BP_TXDATA[8]</t>
        </is>
      </c>
    </row>
    <row r="3965">
      <c r="I3965" s="2" t="n">
        <v>3128.68800000001</v>
      </c>
      <c r="J3965" s="2" t="n">
        <v>380.392</v>
      </c>
      <c r="K3965" s="2" t="inlineStr">
        <is>
          <t>BP_TXDATA[24]</t>
        </is>
      </c>
    </row>
    <row r="3966">
      <c r="I3966" s="2" t="n">
        <v>3206.44800000001</v>
      </c>
      <c r="J3966" s="2" t="n">
        <v>380.392</v>
      </c>
      <c r="K3966" s="2" t="inlineStr">
        <is>
          <t>BP_TXVLDRD[0]</t>
        </is>
      </c>
    </row>
    <row r="3967">
      <c r="I3967" s="2" t="n">
        <v>3284.20800000001</v>
      </c>
      <c r="J3967" s="2" t="n">
        <v>380.392</v>
      </c>
      <c r="K3967" s="2" t="inlineStr">
        <is>
          <t>BP_TXDATA[45]</t>
        </is>
      </c>
    </row>
    <row r="3968">
      <c r="I3968" s="2" t="n">
        <v>3361.96800000001</v>
      </c>
      <c r="J3968" s="2" t="n">
        <v>380.392</v>
      </c>
      <c r="K3968" s="2" t="inlineStr">
        <is>
          <t>VSS</t>
        </is>
      </c>
    </row>
    <row r="3969">
      <c r="I3969" s="2" t="n">
        <v>3439.72800000001</v>
      </c>
      <c r="J3969" s="2" t="n">
        <v>380.392</v>
      </c>
      <c r="K3969" s="2" t="inlineStr">
        <is>
          <t>VSS</t>
        </is>
      </c>
    </row>
    <row r="3970">
      <c r="I3970" s="2" t="n">
        <v>3517.48800000001</v>
      </c>
      <c r="J3970" s="2" t="n">
        <v>380.392</v>
      </c>
      <c r="K3970" s="2" t="inlineStr">
        <is>
          <t>VSS</t>
        </is>
      </c>
    </row>
    <row r="3971">
      <c r="I3971" s="2" t="n">
        <v>3595.24800000001</v>
      </c>
      <c r="J3971" s="2" t="n">
        <v>380.392</v>
      </c>
      <c r="K3971" s="2" t="inlineStr">
        <is>
          <t>VSS</t>
        </is>
      </c>
    </row>
    <row r="3972">
      <c r="I3972" s="2" t="n">
        <v>3673.00800000001</v>
      </c>
      <c r="J3972" s="2" t="n">
        <v>380.392</v>
      </c>
      <c r="K3972" s="2" t="inlineStr">
        <is>
          <t>VSS</t>
        </is>
      </c>
    </row>
    <row r="3973">
      <c r="I3973" s="2" t="n">
        <v>3750.76800000001</v>
      </c>
      <c r="J3973" s="2" t="n">
        <v>380.392</v>
      </c>
      <c r="K3973" s="2" t="inlineStr">
        <is>
          <t>VSS</t>
        </is>
      </c>
    </row>
    <row r="3974">
      <c r="I3974" s="2" t="n">
        <v>3828.52800000001</v>
      </c>
      <c r="J3974" s="2" t="n">
        <v>380.392</v>
      </c>
      <c r="K3974" s="2" t="inlineStr">
        <is>
          <t>VSS</t>
        </is>
      </c>
    </row>
    <row r="3975">
      <c r="I3975" s="2" t="n">
        <v>134.928</v>
      </c>
      <c r="J3975" s="2" t="n">
        <v>357.732</v>
      </c>
      <c r="K3975" s="2" t="inlineStr">
        <is>
          <t>VSS</t>
        </is>
      </c>
    </row>
    <row r="3976">
      <c r="I3976" s="2" t="n">
        <v>212.688</v>
      </c>
      <c r="J3976" s="2" t="n">
        <v>357.732</v>
      </c>
      <c r="K3976" s="2" t="inlineStr">
        <is>
          <t>VCCIO</t>
        </is>
      </c>
    </row>
    <row r="3977">
      <c r="I3977" s="2" t="n">
        <v>290.448</v>
      </c>
      <c r="J3977" s="2" t="n">
        <v>357.732</v>
      </c>
      <c r="K3977" s="2" t="inlineStr">
        <is>
          <t>BP_TXDATA[450]</t>
        </is>
      </c>
    </row>
    <row r="3978">
      <c r="I3978" s="2" t="n">
        <v>368.208</v>
      </c>
      <c r="J3978" s="2" t="n">
        <v>357.732</v>
      </c>
      <c r="K3978" s="2" t="inlineStr">
        <is>
          <t>BP_TXDATA[465]</t>
        </is>
      </c>
    </row>
    <row r="3979">
      <c r="I3979" s="2" t="n">
        <v>445.968</v>
      </c>
      <c r="J3979" s="2" t="n">
        <v>357.732</v>
      </c>
      <c r="K3979" s="2" t="inlineStr">
        <is>
          <t>VCCIO</t>
        </is>
      </c>
    </row>
    <row r="3980">
      <c r="I3980" s="2" t="n">
        <v>523.728</v>
      </c>
      <c r="J3980" s="2" t="n">
        <v>357.732</v>
      </c>
      <c r="K3980" s="2" t="inlineStr">
        <is>
          <t>BP_TXDATA[486]</t>
        </is>
      </c>
    </row>
    <row r="3981">
      <c r="I3981" s="2" t="n">
        <v>601.4880000000001</v>
      </c>
      <c r="J3981" s="2" t="n">
        <v>357.732</v>
      </c>
      <c r="K3981" s="2" t="inlineStr">
        <is>
          <t>BP_TXDATA[502]</t>
        </is>
      </c>
    </row>
    <row r="3982">
      <c r="I3982" s="2" t="n">
        <v>679.248</v>
      </c>
      <c r="J3982" s="2" t="n">
        <v>357.732</v>
      </c>
      <c r="K3982" s="2" t="inlineStr">
        <is>
          <t>BP_TXDATA[386]</t>
        </is>
      </c>
    </row>
    <row r="3983">
      <c r="I3983" s="2" t="n">
        <v>757.008</v>
      </c>
      <c r="J3983" s="2" t="n">
        <v>357.732</v>
      </c>
      <c r="K3983" s="2" t="inlineStr">
        <is>
          <t>BP_TXDATA[401]</t>
        </is>
      </c>
    </row>
    <row r="3984">
      <c r="I3984" s="2" t="n">
        <v>834.768</v>
      </c>
      <c r="J3984" s="2" t="n">
        <v>357.732</v>
      </c>
      <c r="K3984" s="2" t="inlineStr">
        <is>
          <t>VCCIO</t>
        </is>
      </c>
    </row>
    <row r="3985">
      <c r="I3985" s="2" t="n">
        <v>912.528</v>
      </c>
      <c r="J3985" s="2" t="n">
        <v>357.732</v>
      </c>
      <c r="K3985" s="2" t="inlineStr">
        <is>
          <t>BP_TXDATA[422]</t>
        </is>
      </c>
    </row>
    <row r="3986">
      <c r="I3986" s="2" t="n">
        <v>990.288</v>
      </c>
      <c r="J3986" s="2" t="n">
        <v>357.732</v>
      </c>
      <c r="K3986" s="2" t="inlineStr">
        <is>
          <t>BP_TXDATA[438]</t>
        </is>
      </c>
    </row>
    <row r="3987">
      <c r="I3987" s="2" t="n">
        <v>1068.048</v>
      </c>
      <c r="J3987" s="2" t="n">
        <v>357.732</v>
      </c>
      <c r="K3987" s="2" t="inlineStr">
        <is>
          <t>BP_TXDATA[322]</t>
        </is>
      </c>
    </row>
    <row r="3988">
      <c r="I3988" s="2" t="n">
        <v>1145.808</v>
      </c>
      <c r="J3988" s="2" t="n">
        <v>357.732</v>
      </c>
      <c r="K3988" s="2" t="inlineStr">
        <is>
          <t>BP_TXDATA[337]</t>
        </is>
      </c>
    </row>
    <row r="3989">
      <c r="I3989" s="2" t="n">
        <v>1223.568</v>
      </c>
      <c r="J3989" s="2" t="n">
        <v>357.732</v>
      </c>
      <c r="K3989" s="2" t="inlineStr">
        <is>
          <t>VCCIO</t>
        </is>
      </c>
    </row>
    <row r="3990">
      <c r="I3990" s="2" t="n">
        <v>1301.328</v>
      </c>
      <c r="J3990" s="2" t="n">
        <v>357.732</v>
      </c>
      <c r="K3990" s="2" t="inlineStr">
        <is>
          <t>BP_TXDATA[358]</t>
        </is>
      </c>
    </row>
    <row r="3991">
      <c r="I3991" s="2" t="n">
        <v>1379.088</v>
      </c>
      <c r="J3991" s="2" t="n">
        <v>357.732</v>
      </c>
      <c r="K3991" s="2" t="inlineStr">
        <is>
          <t>BP_TXDATA[374]</t>
        </is>
      </c>
    </row>
    <row r="3992">
      <c r="I3992" s="2" t="n">
        <v>1456.848</v>
      </c>
      <c r="J3992" s="2" t="n">
        <v>357.732</v>
      </c>
      <c r="K3992" s="2" t="inlineStr">
        <is>
          <t>BP_TXDATA[258]</t>
        </is>
      </c>
    </row>
    <row r="3993">
      <c r="I3993" s="2" t="n">
        <v>1534.608</v>
      </c>
      <c r="J3993" s="2" t="n">
        <v>357.732</v>
      </c>
      <c r="K3993" s="2" t="inlineStr">
        <is>
          <t>BP_TXDATA[273]</t>
        </is>
      </c>
    </row>
    <row r="3994">
      <c r="I3994" s="2" t="n">
        <v>1612.368</v>
      </c>
      <c r="J3994" s="2" t="n">
        <v>357.732</v>
      </c>
      <c r="K3994" s="2" t="inlineStr">
        <is>
          <t>VCCIO</t>
        </is>
      </c>
    </row>
    <row r="3995">
      <c r="I3995" s="2" t="n">
        <v>1690.128</v>
      </c>
      <c r="J3995" s="2" t="n">
        <v>357.732</v>
      </c>
      <c r="K3995" s="2" t="inlineStr">
        <is>
          <t>BP_TXDATA[294]</t>
        </is>
      </c>
    </row>
    <row r="3996">
      <c r="I3996" s="2" t="n">
        <v>1767.888</v>
      </c>
      <c r="J3996" s="2" t="n">
        <v>357.732</v>
      </c>
      <c r="K3996" s="2" t="inlineStr">
        <is>
          <t>BP_TXDATA[310]</t>
        </is>
      </c>
    </row>
    <row r="3997">
      <c r="I3997" s="2" t="n">
        <v>1845.648</v>
      </c>
      <c r="J3997" s="2" t="n">
        <v>357.732</v>
      </c>
      <c r="K3997" s="2" t="inlineStr">
        <is>
          <t>BP_TXDATA[194]</t>
        </is>
      </c>
    </row>
    <row r="3998">
      <c r="I3998" s="2" t="n">
        <v>1923.408</v>
      </c>
      <c r="J3998" s="2" t="n">
        <v>357.732</v>
      </c>
      <c r="K3998" s="2" t="inlineStr">
        <is>
          <t>BP_TXDATA[209]</t>
        </is>
      </c>
    </row>
    <row r="3999">
      <c r="I3999" s="2" t="n">
        <v>2001.168</v>
      </c>
      <c r="J3999" s="2" t="n">
        <v>357.732</v>
      </c>
      <c r="K3999" s="2" t="inlineStr">
        <is>
          <t>VCCIO</t>
        </is>
      </c>
    </row>
    <row r="4000">
      <c r="I4000" s="2" t="n">
        <v>2078.928</v>
      </c>
      <c r="J4000" s="2" t="n">
        <v>357.732</v>
      </c>
      <c r="K4000" s="2" t="inlineStr">
        <is>
          <t>BP_TXDATA[230]</t>
        </is>
      </c>
    </row>
    <row r="4001">
      <c r="I4001" s="2" t="n">
        <v>2156.688</v>
      </c>
      <c r="J4001" s="2" t="n">
        <v>357.732</v>
      </c>
      <c r="K4001" s="2" t="inlineStr">
        <is>
          <t>BP_TXDATA[246]</t>
        </is>
      </c>
    </row>
    <row r="4002">
      <c r="I4002" s="2" t="n">
        <v>2234.448</v>
      </c>
      <c r="J4002" s="2" t="n">
        <v>357.732</v>
      </c>
      <c r="K4002" s="2" t="inlineStr">
        <is>
          <t>BP_TXDATA[130]</t>
        </is>
      </c>
    </row>
    <row r="4003">
      <c r="I4003" s="2" t="n">
        <v>2312.208</v>
      </c>
      <c r="J4003" s="2" t="n">
        <v>357.732</v>
      </c>
      <c r="K4003" s="2" t="inlineStr">
        <is>
          <t>BP_TXDATA[145]</t>
        </is>
      </c>
    </row>
    <row r="4004">
      <c r="I4004" s="2" t="n">
        <v>2389.968</v>
      </c>
      <c r="J4004" s="2" t="n">
        <v>357.732</v>
      </c>
      <c r="K4004" s="2" t="inlineStr">
        <is>
          <t>VCCIO</t>
        </is>
      </c>
    </row>
    <row r="4005">
      <c r="I4005" s="2" t="n">
        <v>2467.728</v>
      </c>
      <c r="J4005" s="2" t="n">
        <v>357.732</v>
      </c>
      <c r="K4005" s="2" t="inlineStr">
        <is>
          <t>BP_TXDATA[166]</t>
        </is>
      </c>
    </row>
    <row r="4006">
      <c r="I4006" s="2" t="n">
        <v>2545.488</v>
      </c>
      <c r="J4006" s="2" t="n">
        <v>357.732</v>
      </c>
      <c r="K4006" s="2" t="inlineStr">
        <is>
          <t>BP_TXDATA[182]</t>
        </is>
      </c>
    </row>
    <row r="4007">
      <c r="I4007" s="2" t="n">
        <v>2623.248</v>
      </c>
      <c r="J4007" s="2" t="n">
        <v>357.732</v>
      </c>
      <c r="K4007" s="2" t="inlineStr">
        <is>
          <t>BP_TXDATA[66]</t>
        </is>
      </c>
    </row>
    <row r="4008">
      <c r="I4008" s="2" t="n">
        <v>2701.008</v>
      </c>
      <c r="J4008" s="2" t="n">
        <v>357.732</v>
      </c>
      <c r="K4008" s="2" t="inlineStr">
        <is>
          <t>BP_TXDATA[81]</t>
        </is>
      </c>
    </row>
    <row r="4009">
      <c r="I4009" s="2" t="n">
        <v>2778.768</v>
      </c>
      <c r="J4009" s="2" t="n">
        <v>357.732</v>
      </c>
      <c r="K4009" s="2" t="inlineStr">
        <is>
          <t>VCCIO</t>
        </is>
      </c>
    </row>
    <row r="4010">
      <c r="I4010" s="2" t="n">
        <v>2856.528</v>
      </c>
      <c r="J4010" s="2" t="n">
        <v>357.732</v>
      </c>
      <c r="K4010" s="2" t="inlineStr">
        <is>
          <t>BP_TXDATA[102]</t>
        </is>
      </c>
    </row>
    <row r="4011">
      <c r="I4011" s="2" t="n">
        <v>2934.28800000001</v>
      </c>
      <c r="J4011" s="2" t="n">
        <v>357.732</v>
      </c>
      <c r="K4011" s="2" t="inlineStr">
        <is>
          <t>BP_TXDATA[118]</t>
        </is>
      </c>
    </row>
    <row r="4012">
      <c r="I4012" s="2" t="n">
        <v>3012.04800000001</v>
      </c>
      <c r="J4012" s="2" t="n">
        <v>357.732</v>
      </c>
      <c r="K4012" s="2" t="inlineStr">
        <is>
          <t>BP_TXDATA[2]</t>
        </is>
      </c>
    </row>
    <row r="4013">
      <c r="I4013" s="2" t="n">
        <v>3089.80800000001</v>
      </c>
      <c r="J4013" s="2" t="n">
        <v>357.732</v>
      </c>
      <c r="K4013" s="2" t="inlineStr">
        <is>
          <t>BP_TXDATA[17]</t>
        </is>
      </c>
    </row>
    <row r="4014">
      <c r="I4014" s="2" t="n">
        <v>3167.56800000001</v>
      </c>
      <c r="J4014" s="2" t="n">
        <v>357.732</v>
      </c>
      <c r="K4014" s="2" t="inlineStr">
        <is>
          <t>VCCIO</t>
        </is>
      </c>
    </row>
    <row r="4015">
      <c r="I4015" s="2" t="n">
        <v>3245.32800000001</v>
      </c>
      <c r="J4015" s="2" t="n">
        <v>357.732</v>
      </c>
      <c r="K4015" s="2" t="inlineStr">
        <is>
          <t>BP_TXDATA[38]</t>
        </is>
      </c>
    </row>
    <row r="4016">
      <c r="I4016" s="2" t="n">
        <v>3323.08800000001</v>
      </c>
      <c r="J4016" s="2" t="n">
        <v>357.732</v>
      </c>
      <c r="K4016" s="2" t="inlineStr">
        <is>
          <t>BP_TXDATA[54]</t>
        </is>
      </c>
    </row>
    <row r="4017">
      <c r="I4017" s="2" t="n">
        <v>3400.84800000001</v>
      </c>
      <c r="J4017" s="2" t="n">
        <v>357.732</v>
      </c>
      <c r="K4017" s="2" t="inlineStr">
        <is>
          <t>VSS</t>
        </is>
      </c>
    </row>
    <row r="4018">
      <c r="I4018" s="2" t="n">
        <v>3478.60800000001</v>
      </c>
      <c r="J4018" s="2" t="n">
        <v>357.732</v>
      </c>
      <c r="K4018" s="2" t="inlineStr">
        <is>
          <t>VSS</t>
        </is>
      </c>
    </row>
    <row r="4019">
      <c r="I4019" s="2" t="n">
        <v>3556.36800000001</v>
      </c>
      <c r="J4019" s="2" t="n">
        <v>357.732</v>
      </c>
      <c r="K4019" s="2" t="inlineStr">
        <is>
          <t>VSS</t>
        </is>
      </c>
    </row>
    <row r="4020">
      <c r="I4020" s="2" t="n">
        <v>3634.12800000001</v>
      </c>
      <c r="J4020" s="2" t="n">
        <v>357.732</v>
      </c>
      <c r="K4020" s="2" t="inlineStr">
        <is>
          <t>ESD_VCCIO</t>
        </is>
      </c>
    </row>
    <row r="4021">
      <c r="I4021" s="2" t="n">
        <v>3711.88800000001</v>
      </c>
      <c r="J4021" s="2" t="n">
        <v>357.732</v>
      </c>
      <c r="K4021" s="2" t="inlineStr">
        <is>
          <t>VSS</t>
        </is>
      </c>
    </row>
    <row r="4022">
      <c r="I4022" s="2" t="n">
        <v>3789.64800000001</v>
      </c>
      <c r="J4022" s="2" t="n">
        <v>357.732</v>
      </c>
      <c r="K4022" s="2" t="inlineStr">
        <is>
          <t>VSS</t>
        </is>
      </c>
    </row>
    <row r="4023">
      <c r="I4023" s="2" t="n">
        <v>96.048</v>
      </c>
      <c r="J4023" s="2" t="n">
        <v>335.072</v>
      </c>
      <c r="K4023" s="2" t="inlineStr">
        <is>
          <t>VSS</t>
        </is>
      </c>
    </row>
    <row r="4024">
      <c r="I4024" s="2" t="n">
        <v>173.808</v>
      </c>
      <c r="J4024" s="2" t="n">
        <v>335.072</v>
      </c>
      <c r="K4024" s="2" t="inlineStr">
        <is>
          <t>VSS</t>
        </is>
      </c>
    </row>
    <row r="4025">
      <c r="I4025" s="2" t="n">
        <v>251.568</v>
      </c>
      <c r="J4025" s="2" t="n">
        <v>335.072</v>
      </c>
      <c r="K4025" s="2" t="inlineStr">
        <is>
          <t>VCCIO</t>
        </is>
      </c>
    </row>
    <row r="4026">
      <c r="I4026" s="2" t="n">
        <v>329.328</v>
      </c>
      <c r="J4026" s="2" t="n">
        <v>335.072</v>
      </c>
      <c r="K4026" s="2" t="inlineStr">
        <is>
          <t>BP_TXDATA[457]</t>
        </is>
      </c>
    </row>
    <row r="4027">
      <c r="I4027" s="2" t="n">
        <v>407.088</v>
      </c>
      <c r="J4027" s="2" t="n">
        <v>335.072</v>
      </c>
      <c r="K4027" s="2" t="inlineStr">
        <is>
          <t>BP_TXDATA[473]</t>
        </is>
      </c>
    </row>
    <row r="4028">
      <c r="I4028" s="2" t="n">
        <v>484.848</v>
      </c>
      <c r="J4028" s="2" t="n">
        <v>335.072</v>
      </c>
      <c r="K4028" s="2" t="inlineStr">
        <is>
          <t>VSS</t>
        </is>
      </c>
    </row>
    <row r="4029">
      <c r="I4029" s="2" t="n">
        <v>562.6079999999999</v>
      </c>
      <c r="J4029" s="2" t="n">
        <v>335.072</v>
      </c>
      <c r="K4029" s="2" t="inlineStr">
        <is>
          <t>BP_TXDATA[494]</t>
        </is>
      </c>
    </row>
    <row r="4030">
      <c r="I4030" s="2" t="n">
        <v>640.3680000000001</v>
      </c>
      <c r="J4030" s="2" t="n">
        <v>335.072</v>
      </c>
      <c r="K4030" s="2" t="inlineStr">
        <is>
          <t>BP_TXDATA[509]</t>
        </is>
      </c>
    </row>
    <row r="4031">
      <c r="I4031" s="2" t="n">
        <v>718.128</v>
      </c>
      <c r="J4031" s="2" t="n">
        <v>335.072</v>
      </c>
      <c r="K4031" s="2" t="inlineStr">
        <is>
          <t>BP_TXDATA[393]</t>
        </is>
      </c>
    </row>
    <row r="4032">
      <c r="I4032" s="2" t="n">
        <v>795.888</v>
      </c>
      <c r="J4032" s="2" t="n">
        <v>335.072</v>
      </c>
      <c r="K4032" s="2" t="inlineStr">
        <is>
          <t>BP_TXDATA[409]</t>
        </is>
      </c>
    </row>
    <row r="4033">
      <c r="I4033" s="2" t="n">
        <v>873.648</v>
      </c>
      <c r="J4033" s="2" t="n">
        <v>335.072</v>
      </c>
      <c r="K4033" s="2" t="inlineStr">
        <is>
          <t>VSS</t>
        </is>
      </c>
    </row>
    <row r="4034">
      <c r="I4034" s="2" t="n">
        <v>951.408</v>
      </c>
      <c r="J4034" s="2" t="n">
        <v>335.072</v>
      </c>
      <c r="K4034" s="2" t="inlineStr">
        <is>
          <t>BP_TXDATA[430]</t>
        </is>
      </c>
    </row>
    <row r="4035">
      <c r="I4035" s="2" t="n">
        <v>1029.168</v>
      </c>
      <c r="J4035" s="2" t="n">
        <v>335.072</v>
      </c>
      <c r="K4035" s="2" t="inlineStr">
        <is>
          <t>BP_TXDATA[445]</t>
        </is>
      </c>
    </row>
    <row r="4036">
      <c r="I4036" s="2" t="n">
        <v>1106.928</v>
      </c>
      <c r="J4036" s="2" t="n">
        <v>335.072</v>
      </c>
      <c r="K4036" s="2" t="inlineStr">
        <is>
          <t>BP_TXDATA[329]</t>
        </is>
      </c>
    </row>
    <row r="4037">
      <c r="I4037" s="2" t="n">
        <v>1184.688</v>
      </c>
      <c r="J4037" s="2" t="n">
        <v>335.072</v>
      </c>
      <c r="K4037" s="2" t="inlineStr">
        <is>
          <t>BP_TXDATA[345]</t>
        </is>
      </c>
    </row>
    <row r="4038">
      <c r="I4038" s="2" t="n">
        <v>1262.448</v>
      </c>
      <c r="J4038" s="2" t="n">
        <v>335.072</v>
      </c>
      <c r="K4038" s="2" t="inlineStr">
        <is>
          <t>VSS</t>
        </is>
      </c>
    </row>
    <row r="4039">
      <c r="I4039" s="2" t="n">
        <v>1340.208</v>
      </c>
      <c r="J4039" s="2" t="n">
        <v>335.072</v>
      </c>
      <c r="K4039" s="2" t="inlineStr">
        <is>
          <t>BP_TXDATA[366]</t>
        </is>
      </c>
    </row>
    <row r="4040">
      <c r="I4040" s="2" t="n">
        <v>1417.968</v>
      </c>
      <c r="J4040" s="2" t="n">
        <v>335.072</v>
      </c>
      <c r="K4040" s="2" t="inlineStr">
        <is>
          <t>BP_TXDATA[381]</t>
        </is>
      </c>
    </row>
    <row r="4041">
      <c r="I4041" s="2" t="n">
        <v>1495.728</v>
      </c>
      <c r="J4041" s="2" t="n">
        <v>335.072</v>
      </c>
      <c r="K4041" s="2" t="inlineStr">
        <is>
          <t>BP_TXDATA[265]</t>
        </is>
      </c>
    </row>
    <row r="4042">
      <c r="I4042" s="2" t="n">
        <v>1573.488</v>
      </c>
      <c r="J4042" s="2" t="n">
        <v>335.072</v>
      </c>
      <c r="K4042" s="2" t="inlineStr">
        <is>
          <t>BP_TXDATA[281]</t>
        </is>
      </c>
    </row>
    <row r="4043">
      <c r="I4043" s="2" t="n">
        <v>1651.248</v>
      </c>
      <c r="J4043" s="2" t="n">
        <v>335.072</v>
      </c>
      <c r="K4043" s="2" t="inlineStr">
        <is>
          <t>VSS</t>
        </is>
      </c>
    </row>
    <row r="4044">
      <c r="I4044" s="2" t="n">
        <v>1729.008</v>
      </c>
      <c r="J4044" s="2" t="n">
        <v>335.072</v>
      </c>
      <c r="K4044" s="2" t="inlineStr">
        <is>
          <t>BP_TXDATA[302]</t>
        </is>
      </c>
    </row>
    <row r="4045">
      <c r="I4045" s="2" t="n">
        <v>1806.768</v>
      </c>
      <c r="J4045" s="2" t="n">
        <v>335.072</v>
      </c>
      <c r="K4045" s="2" t="inlineStr">
        <is>
          <t>BP_TXDATA[317]</t>
        </is>
      </c>
    </row>
    <row r="4046">
      <c r="I4046" s="2" t="n">
        <v>1884.528</v>
      </c>
      <c r="J4046" s="2" t="n">
        <v>335.072</v>
      </c>
      <c r="K4046" s="2" t="inlineStr">
        <is>
          <t>BP_TXDATA[201]</t>
        </is>
      </c>
    </row>
    <row r="4047">
      <c r="I4047" s="2" t="n">
        <v>1962.288</v>
      </c>
      <c r="J4047" s="2" t="n">
        <v>335.072</v>
      </c>
      <c r="K4047" s="2" t="inlineStr">
        <is>
          <t>BP_TXDATA[217]</t>
        </is>
      </c>
    </row>
    <row r="4048">
      <c r="I4048" s="2" t="n">
        <v>2040.048</v>
      </c>
      <c r="J4048" s="2" t="n">
        <v>335.072</v>
      </c>
      <c r="K4048" s="2" t="inlineStr">
        <is>
          <t>VSS</t>
        </is>
      </c>
    </row>
    <row r="4049">
      <c r="I4049" s="2" t="n">
        <v>2117.808</v>
      </c>
      <c r="J4049" s="2" t="n">
        <v>335.072</v>
      </c>
      <c r="K4049" s="2" t="inlineStr">
        <is>
          <t>BP_TXDATA[238]</t>
        </is>
      </c>
    </row>
    <row r="4050">
      <c r="I4050" s="2" t="n">
        <v>2195.568</v>
      </c>
      <c r="J4050" s="2" t="n">
        <v>335.072</v>
      </c>
      <c r="K4050" s="2" t="inlineStr">
        <is>
          <t>BP_TXDATA[253]</t>
        </is>
      </c>
    </row>
    <row r="4051">
      <c r="I4051" s="2" t="n">
        <v>2273.328</v>
      </c>
      <c r="J4051" s="2" t="n">
        <v>335.072</v>
      </c>
      <c r="K4051" s="2" t="inlineStr">
        <is>
          <t>BP_TXDATA[137]</t>
        </is>
      </c>
    </row>
    <row r="4052">
      <c r="I4052" s="2" t="n">
        <v>2351.088</v>
      </c>
      <c r="J4052" s="2" t="n">
        <v>335.072</v>
      </c>
      <c r="K4052" s="2" t="inlineStr">
        <is>
          <t>BP_TXDATA[153]</t>
        </is>
      </c>
    </row>
    <row r="4053">
      <c r="I4053" s="2" t="n">
        <v>2428.848</v>
      </c>
      <c r="J4053" s="2" t="n">
        <v>335.072</v>
      </c>
      <c r="K4053" s="2" t="inlineStr">
        <is>
          <t>VSS</t>
        </is>
      </c>
    </row>
    <row r="4054">
      <c r="I4054" s="2" t="n">
        <v>2506.608</v>
      </c>
      <c r="J4054" s="2" t="n">
        <v>335.072</v>
      </c>
      <c r="K4054" s="2" t="inlineStr">
        <is>
          <t>BP_TXDATA[174]</t>
        </is>
      </c>
    </row>
    <row r="4055">
      <c r="I4055" s="2" t="n">
        <v>2584.368</v>
      </c>
      <c r="J4055" s="2" t="n">
        <v>335.072</v>
      </c>
      <c r="K4055" s="2" t="inlineStr">
        <is>
          <t>BP_TXDATA[189]</t>
        </is>
      </c>
    </row>
    <row r="4056">
      <c r="I4056" s="2" t="n">
        <v>2662.128</v>
      </c>
      <c r="J4056" s="2" t="n">
        <v>335.072</v>
      </c>
      <c r="K4056" s="2" t="inlineStr">
        <is>
          <t>BP_TXDATA[73]</t>
        </is>
      </c>
    </row>
    <row r="4057">
      <c r="I4057" s="2" t="n">
        <v>2739.888</v>
      </c>
      <c r="J4057" s="2" t="n">
        <v>335.072</v>
      </c>
      <c r="K4057" s="2" t="inlineStr">
        <is>
          <t>BP_TXDATA[89]</t>
        </is>
      </c>
    </row>
    <row r="4058">
      <c r="I4058" s="2" t="n">
        <v>2817.648</v>
      </c>
      <c r="J4058" s="2" t="n">
        <v>335.072</v>
      </c>
      <c r="K4058" s="2" t="inlineStr">
        <is>
          <t>VSS</t>
        </is>
      </c>
    </row>
    <row r="4059">
      <c r="I4059" s="2" t="n">
        <v>2895.408</v>
      </c>
      <c r="J4059" s="2" t="n">
        <v>335.072</v>
      </c>
      <c r="K4059" s="2" t="inlineStr">
        <is>
          <t>BP_TXDATA[110]</t>
        </is>
      </c>
    </row>
    <row r="4060">
      <c r="I4060" s="2" t="n">
        <v>2973.16800000001</v>
      </c>
      <c r="J4060" s="2" t="n">
        <v>335.072</v>
      </c>
      <c r="K4060" s="2" t="inlineStr">
        <is>
          <t>BP_TXDATA[125]</t>
        </is>
      </c>
    </row>
    <row r="4061">
      <c r="I4061" s="2" t="n">
        <v>3050.92800000001</v>
      </c>
      <c r="J4061" s="2" t="n">
        <v>335.072</v>
      </c>
      <c r="K4061" s="2" t="inlineStr">
        <is>
          <t>BP_TXDATA[9]</t>
        </is>
      </c>
    </row>
    <row r="4062">
      <c r="I4062" s="2" t="n">
        <v>3128.68800000001</v>
      </c>
      <c r="J4062" s="2" t="n">
        <v>335.072</v>
      </c>
      <c r="K4062" s="2" t="inlineStr">
        <is>
          <t>BP_TXDATA[25]</t>
        </is>
      </c>
    </row>
    <row r="4063">
      <c r="I4063" s="2" t="n">
        <v>3206.44800000001</v>
      </c>
      <c r="J4063" s="2" t="n">
        <v>335.072</v>
      </c>
      <c r="K4063" s="2" t="inlineStr">
        <is>
          <t>VSS</t>
        </is>
      </c>
    </row>
    <row r="4064">
      <c r="I4064" s="2" t="n">
        <v>3284.20800000001</v>
      </c>
      <c r="J4064" s="2" t="n">
        <v>335.072</v>
      </c>
      <c r="K4064" s="2" t="inlineStr">
        <is>
          <t>BP_TXDATA[46]</t>
        </is>
      </c>
    </row>
    <row r="4065">
      <c r="I4065" s="2" t="n">
        <v>3361.96800000001</v>
      </c>
      <c r="J4065" s="2" t="n">
        <v>335.072</v>
      </c>
      <c r="K4065" s="2" t="inlineStr">
        <is>
          <t>BP_TXDATA[61]</t>
        </is>
      </c>
    </row>
    <row r="4066">
      <c r="I4066" s="2" t="n">
        <v>3439.72800000001</v>
      </c>
      <c r="J4066" s="2" t="n">
        <v>335.072</v>
      </c>
      <c r="K4066" s="2" t="inlineStr">
        <is>
          <t>VSS</t>
        </is>
      </c>
    </row>
    <row r="4067">
      <c r="I4067" s="2" t="n">
        <v>3517.48800000001</v>
      </c>
      <c r="J4067" s="2" t="n">
        <v>335.072</v>
      </c>
      <c r="K4067" s="2" t="inlineStr">
        <is>
          <t>VSS</t>
        </is>
      </c>
    </row>
    <row r="4068">
      <c r="I4068" s="2" t="n">
        <v>3595.24800000001</v>
      </c>
      <c r="J4068" s="2" t="n">
        <v>335.072</v>
      </c>
      <c r="K4068" s="2" t="inlineStr">
        <is>
          <t>VSS</t>
        </is>
      </c>
    </row>
    <row r="4069">
      <c r="I4069" s="2" t="n">
        <v>3673.00800000001</v>
      </c>
      <c r="J4069" s="2" t="n">
        <v>335.072</v>
      </c>
      <c r="K4069" s="2" t="inlineStr">
        <is>
          <t>VSS</t>
        </is>
      </c>
    </row>
    <row r="4070">
      <c r="I4070" s="2" t="n">
        <v>3750.76800000001</v>
      </c>
      <c r="J4070" s="2" t="n">
        <v>335.072</v>
      </c>
      <c r="K4070" s="2" t="inlineStr">
        <is>
          <t>VSS</t>
        </is>
      </c>
    </row>
    <row r="4071">
      <c r="I4071" s="2" t="n">
        <v>3828.52800000001</v>
      </c>
      <c r="J4071" s="2" t="n">
        <v>335.072</v>
      </c>
      <c r="K4071" s="2" t="inlineStr">
        <is>
          <t>VSS</t>
        </is>
      </c>
    </row>
    <row r="4072">
      <c r="I4072" s="2" t="n">
        <v>134.928</v>
      </c>
      <c r="J4072" s="2" t="n">
        <v>312.412</v>
      </c>
      <c r="K4072" s="2" t="inlineStr">
        <is>
          <t>VSS</t>
        </is>
      </c>
    </row>
    <row r="4073">
      <c r="I4073" s="2" t="n">
        <v>212.688</v>
      </c>
      <c r="J4073" s="2" t="n">
        <v>312.412</v>
      </c>
      <c r="K4073" s="2" t="inlineStr">
        <is>
          <t>VSS</t>
        </is>
      </c>
    </row>
    <row r="4074">
      <c r="I4074" s="2" t="n">
        <v>290.448</v>
      </c>
      <c r="J4074" s="2" t="n">
        <v>312.412</v>
      </c>
      <c r="K4074" s="2" t="inlineStr">
        <is>
          <t>VCCIO</t>
        </is>
      </c>
    </row>
    <row r="4075">
      <c r="I4075" s="2" t="n">
        <v>368.208</v>
      </c>
      <c r="J4075" s="2" t="n">
        <v>312.412</v>
      </c>
      <c r="K4075" s="2" t="inlineStr">
        <is>
          <t>VCCIO</t>
        </is>
      </c>
    </row>
    <row r="4076">
      <c r="I4076" s="2" t="n">
        <v>445.968</v>
      </c>
      <c r="J4076" s="2" t="n">
        <v>312.412</v>
      </c>
      <c r="K4076" s="2" t="inlineStr">
        <is>
          <t>VCCIO</t>
        </is>
      </c>
    </row>
    <row r="4077">
      <c r="I4077" s="2" t="n">
        <v>523.728</v>
      </c>
      <c r="J4077" s="2" t="n">
        <v>312.412</v>
      </c>
      <c r="K4077" s="2" t="inlineStr">
        <is>
          <t>VCCIO</t>
        </is>
      </c>
    </row>
    <row r="4078">
      <c r="I4078" s="2" t="n">
        <v>601.4880000000001</v>
      </c>
      <c r="J4078" s="2" t="n">
        <v>312.412</v>
      </c>
      <c r="K4078" s="2" t="inlineStr">
        <is>
          <t>VCCIO</t>
        </is>
      </c>
    </row>
    <row r="4079">
      <c r="I4079" s="2" t="n">
        <v>679.248</v>
      </c>
      <c r="J4079" s="2" t="n">
        <v>312.412</v>
      </c>
      <c r="K4079" s="2" t="inlineStr">
        <is>
          <t>VCCIO</t>
        </is>
      </c>
    </row>
    <row r="4080">
      <c r="I4080" s="2" t="n">
        <v>757.008</v>
      </c>
      <c r="J4080" s="2" t="n">
        <v>312.412</v>
      </c>
      <c r="K4080" s="2" t="inlineStr">
        <is>
          <t>VCCIO</t>
        </is>
      </c>
    </row>
    <row r="4081">
      <c r="I4081" s="2" t="n">
        <v>834.768</v>
      </c>
      <c r="J4081" s="2" t="n">
        <v>312.412</v>
      </c>
      <c r="K4081" s="2" t="inlineStr">
        <is>
          <t>VCCIO</t>
        </is>
      </c>
    </row>
    <row r="4082">
      <c r="I4082" s="2" t="n">
        <v>912.528</v>
      </c>
      <c r="J4082" s="2" t="n">
        <v>312.412</v>
      </c>
      <c r="K4082" s="2" t="inlineStr">
        <is>
          <t>VCCIO</t>
        </is>
      </c>
    </row>
    <row r="4083">
      <c r="I4083" s="2" t="n">
        <v>990.288</v>
      </c>
      <c r="J4083" s="2" t="n">
        <v>312.412</v>
      </c>
      <c r="K4083" s="2" t="inlineStr">
        <is>
          <t>VCCIO</t>
        </is>
      </c>
    </row>
    <row r="4084">
      <c r="I4084" s="2" t="n">
        <v>1068.048</v>
      </c>
      <c r="J4084" s="2" t="n">
        <v>312.412</v>
      </c>
      <c r="K4084" s="2" t="inlineStr">
        <is>
          <t>VCCIO</t>
        </is>
      </c>
    </row>
    <row r="4085">
      <c r="I4085" s="2" t="n">
        <v>1145.808</v>
      </c>
      <c r="J4085" s="2" t="n">
        <v>312.412</v>
      </c>
      <c r="K4085" s="2" t="inlineStr">
        <is>
          <t>VCCIO</t>
        </is>
      </c>
    </row>
    <row r="4086">
      <c r="I4086" s="2" t="n">
        <v>1223.568</v>
      </c>
      <c r="J4086" s="2" t="n">
        <v>312.412</v>
      </c>
      <c r="K4086" s="2" t="inlineStr">
        <is>
          <t>VCCIO</t>
        </is>
      </c>
    </row>
    <row r="4087">
      <c r="I4087" s="2" t="n">
        <v>1301.328</v>
      </c>
      <c r="J4087" s="2" t="n">
        <v>312.412</v>
      </c>
      <c r="K4087" s="2" t="inlineStr">
        <is>
          <t>VCCIO</t>
        </is>
      </c>
    </row>
    <row r="4088">
      <c r="I4088" s="2" t="n">
        <v>1379.088</v>
      </c>
      <c r="J4088" s="2" t="n">
        <v>312.412</v>
      </c>
      <c r="K4088" s="2" t="inlineStr">
        <is>
          <t>VCCIO</t>
        </is>
      </c>
    </row>
    <row r="4089">
      <c r="I4089" s="2" t="n">
        <v>1456.848</v>
      </c>
      <c r="J4089" s="2" t="n">
        <v>312.412</v>
      </c>
      <c r="K4089" s="2" t="inlineStr">
        <is>
          <t>VCCIO</t>
        </is>
      </c>
    </row>
    <row r="4090">
      <c r="I4090" s="2" t="n">
        <v>1534.608</v>
      </c>
      <c r="J4090" s="2" t="n">
        <v>312.412</v>
      </c>
      <c r="K4090" s="2" t="inlineStr">
        <is>
          <t>VCCIO</t>
        </is>
      </c>
    </row>
    <row r="4091">
      <c r="I4091" s="2" t="n">
        <v>1612.368</v>
      </c>
      <c r="J4091" s="2" t="n">
        <v>312.412</v>
      </c>
      <c r="K4091" s="2" t="inlineStr">
        <is>
          <t>VCCIO</t>
        </is>
      </c>
    </row>
    <row r="4092">
      <c r="I4092" s="2" t="n">
        <v>1690.128</v>
      </c>
      <c r="J4092" s="2" t="n">
        <v>312.412</v>
      </c>
      <c r="K4092" s="2" t="inlineStr">
        <is>
          <t>VCCIO</t>
        </is>
      </c>
    </row>
    <row r="4093">
      <c r="I4093" s="2" t="n">
        <v>1767.888</v>
      </c>
      <c r="J4093" s="2" t="n">
        <v>312.412</v>
      </c>
      <c r="K4093" s="2" t="inlineStr">
        <is>
          <t>VCCIO</t>
        </is>
      </c>
    </row>
    <row r="4094">
      <c r="I4094" s="2" t="n">
        <v>1845.648</v>
      </c>
      <c r="J4094" s="2" t="n">
        <v>312.412</v>
      </c>
      <c r="K4094" s="2" t="inlineStr">
        <is>
          <t>VCCIO</t>
        </is>
      </c>
    </row>
    <row r="4095">
      <c r="I4095" s="2" t="n">
        <v>1923.408</v>
      </c>
      <c r="J4095" s="2" t="n">
        <v>312.412</v>
      </c>
      <c r="K4095" s="2" t="inlineStr">
        <is>
          <t>VCCIO</t>
        </is>
      </c>
    </row>
    <row r="4096">
      <c r="I4096" s="2" t="n">
        <v>2001.168</v>
      </c>
      <c r="J4096" s="2" t="n">
        <v>312.412</v>
      </c>
      <c r="K4096" s="2" t="inlineStr">
        <is>
          <t>VCCIO</t>
        </is>
      </c>
    </row>
    <row r="4097">
      <c r="I4097" s="2" t="n">
        <v>2078.928</v>
      </c>
      <c r="J4097" s="2" t="n">
        <v>312.412</v>
      </c>
      <c r="K4097" s="2" t="inlineStr">
        <is>
          <t>VCCIO</t>
        </is>
      </c>
    </row>
    <row r="4098">
      <c r="I4098" s="2" t="n">
        <v>2156.688</v>
      </c>
      <c r="J4098" s="2" t="n">
        <v>312.412</v>
      </c>
      <c r="K4098" s="2" t="inlineStr">
        <is>
          <t>VCCIO</t>
        </is>
      </c>
    </row>
    <row r="4099">
      <c r="I4099" s="2" t="n">
        <v>2234.448</v>
      </c>
      <c r="J4099" s="2" t="n">
        <v>312.412</v>
      </c>
      <c r="K4099" s="2" t="inlineStr">
        <is>
          <t>VCCIO</t>
        </is>
      </c>
    </row>
    <row r="4100">
      <c r="I4100" s="2" t="n">
        <v>2312.208</v>
      </c>
      <c r="J4100" s="2" t="n">
        <v>312.412</v>
      </c>
      <c r="K4100" s="2" t="inlineStr">
        <is>
          <t>VCCIO</t>
        </is>
      </c>
    </row>
    <row r="4101">
      <c r="I4101" s="2" t="n">
        <v>2389.968</v>
      </c>
      <c r="J4101" s="2" t="n">
        <v>312.412</v>
      </c>
      <c r="K4101" s="2" t="inlineStr">
        <is>
          <t>VCCIO</t>
        </is>
      </c>
    </row>
    <row r="4102">
      <c r="I4102" s="2" t="n">
        <v>2467.728</v>
      </c>
      <c r="J4102" s="2" t="n">
        <v>312.412</v>
      </c>
      <c r="K4102" s="2" t="inlineStr">
        <is>
          <t>VCCIO</t>
        </is>
      </c>
    </row>
    <row r="4103">
      <c r="I4103" s="2" t="n">
        <v>2545.488</v>
      </c>
      <c r="J4103" s="2" t="n">
        <v>312.412</v>
      </c>
      <c r="K4103" s="2" t="inlineStr">
        <is>
          <t>VCCIO</t>
        </is>
      </c>
    </row>
    <row r="4104">
      <c r="I4104" s="2" t="n">
        <v>2623.248</v>
      </c>
      <c r="J4104" s="2" t="n">
        <v>312.412</v>
      </c>
      <c r="K4104" s="2" t="inlineStr">
        <is>
          <t>VCCIO</t>
        </is>
      </c>
    </row>
    <row r="4105">
      <c r="I4105" s="2" t="n">
        <v>2701.008</v>
      </c>
      <c r="J4105" s="2" t="n">
        <v>312.412</v>
      </c>
      <c r="K4105" s="2" t="inlineStr">
        <is>
          <t>VCCIO</t>
        </is>
      </c>
    </row>
    <row r="4106">
      <c r="I4106" s="2" t="n">
        <v>2778.768</v>
      </c>
      <c r="J4106" s="2" t="n">
        <v>312.412</v>
      </c>
      <c r="K4106" s="2" t="inlineStr">
        <is>
          <t>VCCIO</t>
        </is>
      </c>
    </row>
    <row r="4107">
      <c r="I4107" s="2" t="n">
        <v>2856.528</v>
      </c>
      <c r="J4107" s="2" t="n">
        <v>312.412</v>
      </c>
      <c r="K4107" s="2" t="inlineStr">
        <is>
          <t>VCCIO</t>
        </is>
      </c>
    </row>
    <row r="4108">
      <c r="I4108" s="2" t="n">
        <v>2934.28800000001</v>
      </c>
      <c r="J4108" s="2" t="n">
        <v>312.412</v>
      </c>
      <c r="K4108" s="2" t="inlineStr">
        <is>
          <t>VCCIO</t>
        </is>
      </c>
    </row>
    <row r="4109">
      <c r="I4109" s="2" t="n">
        <v>3012.04800000001</v>
      </c>
      <c r="J4109" s="2" t="n">
        <v>312.412</v>
      </c>
      <c r="K4109" s="2" t="inlineStr">
        <is>
          <t>VCCIO</t>
        </is>
      </c>
    </row>
    <row r="4110">
      <c r="I4110" s="2" t="n">
        <v>3089.80800000001</v>
      </c>
      <c r="J4110" s="2" t="n">
        <v>312.412</v>
      </c>
      <c r="K4110" s="2" t="inlineStr">
        <is>
          <t>VCCIO</t>
        </is>
      </c>
    </row>
    <row r="4111">
      <c r="I4111" s="2" t="n">
        <v>3167.56800000001</v>
      </c>
      <c r="J4111" s="2" t="n">
        <v>312.412</v>
      </c>
      <c r="K4111" s="2" t="inlineStr">
        <is>
          <t>VCCIO</t>
        </is>
      </c>
    </row>
    <row r="4112">
      <c r="I4112" s="2" t="n">
        <v>3245.32800000001</v>
      </c>
      <c r="J4112" s="2" t="n">
        <v>312.412</v>
      </c>
      <c r="K4112" s="2" t="inlineStr">
        <is>
          <t>VCCIO</t>
        </is>
      </c>
    </row>
    <row r="4113">
      <c r="I4113" s="2" t="n">
        <v>3323.08800000001</v>
      </c>
      <c r="J4113" s="2" t="n">
        <v>312.412</v>
      </c>
      <c r="K4113" s="2" t="inlineStr">
        <is>
          <t>VCCIO</t>
        </is>
      </c>
    </row>
    <row r="4114">
      <c r="I4114" s="2" t="n">
        <v>3400.84800000001</v>
      </c>
      <c r="J4114" s="2" t="n">
        <v>312.412</v>
      </c>
      <c r="K4114" s="2" t="inlineStr">
        <is>
          <t>VSS</t>
        </is>
      </c>
    </row>
    <row r="4115">
      <c r="I4115" s="2" t="n">
        <v>3478.60800000001</v>
      </c>
      <c r="J4115" s="2" t="n">
        <v>312.412</v>
      </c>
      <c r="K4115" s="2" t="inlineStr">
        <is>
          <t>ESD_VCCIO</t>
        </is>
      </c>
    </row>
    <row r="4116">
      <c r="I4116" s="2" t="n">
        <v>3556.36800000001</v>
      </c>
      <c r="J4116" s="2" t="n">
        <v>312.412</v>
      </c>
      <c r="K4116" s="2" t="inlineStr">
        <is>
          <t>ESD_VCCIO</t>
        </is>
      </c>
    </row>
    <row r="4117">
      <c r="I4117" s="2" t="n">
        <v>3634.12800000001</v>
      </c>
      <c r="J4117" s="2" t="n">
        <v>312.412</v>
      </c>
      <c r="K4117" s="2" t="inlineStr">
        <is>
          <t>ESD_VCCIO</t>
        </is>
      </c>
    </row>
    <row r="4118">
      <c r="I4118" s="2" t="n">
        <v>3711.88800000001</v>
      </c>
      <c r="J4118" s="2" t="n">
        <v>312.412</v>
      </c>
      <c r="K4118" s="2" t="inlineStr">
        <is>
          <t>ESD_VCCIO</t>
        </is>
      </c>
    </row>
    <row r="4119">
      <c r="I4119" s="2" t="n">
        <v>3789.64800000001</v>
      </c>
      <c r="J4119" s="2" t="n">
        <v>312.412</v>
      </c>
      <c r="K4119" s="2" t="inlineStr">
        <is>
          <t>ESD_VCCIO</t>
        </is>
      </c>
    </row>
    <row r="4120">
      <c r="I4120" s="2" t="n">
        <v>251.568</v>
      </c>
      <c r="J4120" s="2" t="n">
        <v>289.752</v>
      </c>
      <c r="K4120" s="2" t="inlineStr">
        <is>
          <t>VSS</t>
        </is>
      </c>
    </row>
    <row r="4121">
      <c r="I4121" s="2" t="n">
        <v>329.328</v>
      </c>
      <c r="J4121" s="2" t="n">
        <v>289.752</v>
      </c>
      <c r="K4121" s="2" t="inlineStr">
        <is>
          <t>BP_TXDATA[458]</t>
        </is>
      </c>
    </row>
    <row r="4122">
      <c r="I4122" s="2" t="n">
        <v>407.088</v>
      </c>
      <c r="J4122" s="2" t="n">
        <v>289.752</v>
      </c>
      <c r="K4122" s="2" t="inlineStr">
        <is>
          <t>BP_TXDATA[474]</t>
        </is>
      </c>
    </row>
    <row r="4123">
      <c r="I4123" s="2" t="n">
        <v>484.848</v>
      </c>
      <c r="J4123" s="2" t="n">
        <v>289.752</v>
      </c>
      <c r="K4123" s="2" t="inlineStr">
        <is>
          <t>BP_TXRD[30]</t>
        </is>
      </c>
    </row>
    <row r="4124">
      <c r="I4124" s="2" t="n">
        <v>562.6079999999999</v>
      </c>
      <c r="J4124" s="2" t="n">
        <v>289.752</v>
      </c>
      <c r="K4124" s="2" t="inlineStr">
        <is>
          <t>BP_TXDATA[495]</t>
        </is>
      </c>
    </row>
    <row r="4125">
      <c r="I4125" s="2" t="n">
        <v>640.3680000000001</v>
      </c>
      <c r="J4125" s="2" t="n">
        <v>289.752</v>
      </c>
      <c r="K4125" s="2" t="inlineStr">
        <is>
          <t>BP_TXDATA[510]</t>
        </is>
      </c>
    </row>
    <row r="4126">
      <c r="I4126" s="2" t="n">
        <v>718.128</v>
      </c>
      <c r="J4126" s="2" t="n">
        <v>289.752</v>
      </c>
      <c r="K4126" s="2" t="inlineStr">
        <is>
          <t>BP_TXDATA[394]</t>
        </is>
      </c>
    </row>
    <row r="4127">
      <c r="I4127" s="2" t="n">
        <v>795.888</v>
      </c>
      <c r="J4127" s="2" t="n">
        <v>289.752</v>
      </c>
      <c r="K4127" s="2" t="inlineStr">
        <is>
          <t>BP_TXDATA[410]</t>
        </is>
      </c>
    </row>
    <row r="4128">
      <c r="I4128" s="2" t="n">
        <v>873.648</v>
      </c>
      <c r="J4128" s="2" t="n">
        <v>289.752</v>
      </c>
      <c r="K4128" s="2" t="inlineStr">
        <is>
          <t>BP_TXRD[26]</t>
        </is>
      </c>
    </row>
    <row r="4129">
      <c r="I4129" s="2" t="n">
        <v>951.408</v>
      </c>
      <c r="J4129" s="2" t="n">
        <v>289.752</v>
      </c>
      <c r="K4129" s="2" t="inlineStr">
        <is>
          <t>BP_TXDATA[431]</t>
        </is>
      </c>
    </row>
    <row r="4130">
      <c r="I4130" s="2" t="n">
        <v>1029.168</v>
      </c>
      <c r="J4130" s="2" t="n">
        <v>289.752</v>
      </c>
      <c r="K4130" s="2" t="inlineStr">
        <is>
          <t>BP_TXDATA[446]</t>
        </is>
      </c>
    </row>
    <row r="4131">
      <c r="I4131" s="2" t="n">
        <v>1106.928</v>
      </c>
      <c r="J4131" s="2" t="n">
        <v>289.752</v>
      </c>
      <c r="K4131" s="2" t="inlineStr">
        <is>
          <t>BP_TXDATA[330]</t>
        </is>
      </c>
    </row>
    <row r="4132">
      <c r="I4132" s="2" t="n">
        <v>1184.688</v>
      </c>
      <c r="J4132" s="2" t="n">
        <v>289.752</v>
      </c>
      <c r="K4132" s="2" t="inlineStr">
        <is>
          <t>BP_TXDATA[346]</t>
        </is>
      </c>
    </row>
    <row r="4133">
      <c r="I4133" s="2" t="n">
        <v>1262.448</v>
      </c>
      <c r="J4133" s="2" t="n">
        <v>289.752</v>
      </c>
      <c r="K4133" s="2" t="inlineStr">
        <is>
          <t>BP_TXRD[22]</t>
        </is>
      </c>
    </row>
    <row r="4134">
      <c r="I4134" s="2" t="n">
        <v>1340.208</v>
      </c>
      <c r="J4134" s="2" t="n">
        <v>289.752</v>
      </c>
      <c r="K4134" s="2" t="inlineStr">
        <is>
          <t>BP_TXDATA[367]</t>
        </is>
      </c>
    </row>
    <row r="4135">
      <c r="I4135" s="2" t="n">
        <v>1417.968</v>
      </c>
      <c r="J4135" s="2" t="n">
        <v>289.752</v>
      </c>
      <c r="K4135" s="2" t="inlineStr">
        <is>
          <t>BP_TXDATA[382]</t>
        </is>
      </c>
    </row>
    <row r="4136">
      <c r="I4136" s="2" t="n">
        <v>1495.728</v>
      </c>
      <c r="J4136" s="2" t="n">
        <v>289.752</v>
      </c>
      <c r="K4136" s="2" t="inlineStr">
        <is>
          <t>BP_TXDATA[266]</t>
        </is>
      </c>
    </row>
    <row r="4137">
      <c r="I4137" s="2" t="n">
        <v>1573.488</v>
      </c>
      <c r="J4137" s="2" t="n">
        <v>289.752</v>
      </c>
      <c r="K4137" s="2" t="inlineStr">
        <is>
          <t>BP_TXDATA[282]</t>
        </is>
      </c>
    </row>
    <row r="4138">
      <c r="I4138" s="2" t="n">
        <v>1651.248</v>
      </c>
      <c r="J4138" s="2" t="n">
        <v>289.752</v>
      </c>
      <c r="K4138" s="2" t="inlineStr">
        <is>
          <t>BP_TXRD[18]</t>
        </is>
      </c>
    </row>
    <row r="4139">
      <c r="I4139" s="2" t="n">
        <v>1729.008</v>
      </c>
      <c r="J4139" s="2" t="n">
        <v>289.752</v>
      </c>
      <c r="K4139" s="2" t="inlineStr">
        <is>
          <t>BP_TXDATA[303]</t>
        </is>
      </c>
    </row>
    <row r="4140">
      <c r="I4140" s="2" t="n">
        <v>1806.768</v>
      </c>
      <c r="J4140" s="2" t="n">
        <v>289.752</v>
      </c>
      <c r="K4140" s="2" t="inlineStr">
        <is>
          <t>BP_TXDATA[318]</t>
        </is>
      </c>
    </row>
    <row r="4141">
      <c r="I4141" s="2" t="n">
        <v>1884.528</v>
      </c>
      <c r="J4141" s="2" t="n">
        <v>289.752</v>
      </c>
      <c r="K4141" s="2" t="inlineStr">
        <is>
          <t>BP_TXDATA[202]</t>
        </is>
      </c>
    </row>
    <row r="4142">
      <c r="I4142" s="2" t="n">
        <v>1962.288</v>
      </c>
      <c r="J4142" s="2" t="n">
        <v>289.752</v>
      </c>
      <c r="K4142" s="2" t="inlineStr">
        <is>
          <t>BP_TXDATA[218]</t>
        </is>
      </c>
    </row>
    <row r="4143">
      <c r="I4143" s="2" t="n">
        <v>2040.048</v>
      </c>
      <c r="J4143" s="2" t="n">
        <v>289.752</v>
      </c>
      <c r="K4143" s="2" t="inlineStr">
        <is>
          <t>BP_TXRD[14]</t>
        </is>
      </c>
    </row>
    <row r="4144">
      <c r="I4144" s="2" t="n">
        <v>2117.808</v>
      </c>
      <c r="J4144" s="2" t="n">
        <v>289.752</v>
      </c>
      <c r="K4144" s="2" t="inlineStr">
        <is>
          <t>BP_TXDATA[239]</t>
        </is>
      </c>
    </row>
    <row r="4145">
      <c r="I4145" s="2" t="n">
        <v>2195.568</v>
      </c>
      <c r="J4145" s="2" t="n">
        <v>289.752</v>
      </c>
      <c r="K4145" s="2" t="inlineStr">
        <is>
          <t>BP_TXDATA[254]</t>
        </is>
      </c>
    </row>
    <row r="4146">
      <c r="I4146" s="2" t="n">
        <v>2273.328</v>
      </c>
      <c r="J4146" s="2" t="n">
        <v>289.752</v>
      </c>
      <c r="K4146" s="2" t="inlineStr">
        <is>
          <t>BP_TXDATA[138]</t>
        </is>
      </c>
    </row>
    <row r="4147">
      <c r="I4147" s="2" t="n">
        <v>2351.088</v>
      </c>
      <c r="J4147" s="2" t="n">
        <v>289.752</v>
      </c>
      <c r="K4147" s="2" t="inlineStr">
        <is>
          <t>BP_TXDATA[154]</t>
        </is>
      </c>
    </row>
    <row r="4148">
      <c r="I4148" s="2" t="n">
        <v>2428.848</v>
      </c>
      <c r="J4148" s="2" t="n">
        <v>289.752</v>
      </c>
      <c r="K4148" s="2" t="inlineStr">
        <is>
          <t>BP_TXRD[10]</t>
        </is>
      </c>
    </row>
    <row r="4149">
      <c r="I4149" s="2" t="n">
        <v>2506.608</v>
      </c>
      <c r="J4149" s="2" t="n">
        <v>289.752</v>
      </c>
      <c r="K4149" s="2" t="inlineStr">
        <is>
          <t>BP_TXDATA[175]</t>
        </is>
      </c>
    </row>
    <row r="4150">
      <c r="I4150" s="2" t="n">
        <v>2584.368</v>
      </c>
      <c r="J4150" s="2" t="n">
        <v>289.752</v>
      </c>
      <c r="K4150" s="2" t="inlineStr">
        <is>
          <t>BP_TXDATA[190]</t>
        </is>
      </c>
    </row>
    <row r="4151">
      <c r="I4151" s="2" t="n">
        <v>2662.128</v>
      </c>
      <c r="J4151" s="2" t="n">
        <v>289.752</v>
      </c>
      <c r="K4151" s="2" t="inlineStr">
        <is>
          <t>BP_TXDATA[74]</t>
        </is>
      </c>
    </row>
    <row r="4152">
      <c r="I4152" s="2" t="n">
        <v>2739.888</v>
      </c>
      <c r="J4152" s="2" t="n">
        <v>289.752</v>
      </c>
      <c r="K4152" s="2" t="inlineStr">
        <is>
          <t>BP_TXDATA[90]</t>
        </is>
      </c>
    </row>
    <row r="4153">
      <c r="I4153" s="2" t="n">
        <v>2817.648</v>
      </c>
      <c r="J4153" s="2" t="n">
        <v>289.752</v>
      </c>
      <c r="K4153" s="2" t="inlineStr">
        <is>
          <t>BP_TXRD[6]</t>
        </is>
      </c>
    </row>
    <row r="4154">
      <c r="I4154" s="2" t="n">
        <v>2895.408</v>
      </c>
      <c r="J4154" s="2" t="n">
        <v>289.752</v>
      </c>
      <c r="K4154" s="2" t="inlineStr">
        <is>
          <t>BP_TXDATA[111]</t>
        </is>
      </c>
    </row>
    <row r="4155">
      <c r="I4155" s="2" t="n">
        <v>2973.16800000001</v>
      </c>
      <c r="J4155" s="2" t="n">
        <v>289.752</v>
      </c>
      <c r="K4155" s="2" t="inlineStr">
        <is>
          <t>BP_TXDATA[126]</t>
        </is>
      </c>
    </row>
    <row r="4156">
      <c r="I4156" s="2" t="n">
        <v>3050.92800000001</v>
      </c>
      <c r="J4156" s="2" t="n">
        <v>289.752</v>
      </c>
      <c r="K4156" s="2" t="inlineStr">
        <is>
          <t>BP_TXDATA[10]</t>
        </is>
      </c>
    </row>
    <row r="4157">
      <c r="I4157" s="2" t="n">
        <v>3128.68800000001</v>
      </c>
      <c r="J4157" s="2" t="n">
        <v>289.752</v>
      </c>
      <c r="K4157" s="2" t="inlineStr">
        <is>
          <t>BP_TXDATA[26]</t>
        </is>
      </c>
    </row>
    <row r="4158">
      <c r="I4158" s="2" t="n">
        <v>3206.44800000001</v>
      </c>
      <c r="J4158" s="2" t="n">
        <v>289.752</v>
      </c>
      <c r="K4158" s="2" t="inlineStr">
        <is>
          <t>BP_TXRD[2]</t>
        </is>
      </c>
    </row>
    <row r="4159">
      <c r="I4159" s="2" t="n">
        <v>3284.20800000001</v>
      </c>
      <c r="J4159" s="2" t="n">
        <v>289.752</v>
      </c>
      <c r="K4159" s="2" t="inlineStr">
        <is>
          <t>BP_TXDATA[47]</t>
        </is>
      </c>
    </row>
    <row r="4160">
      <c r="I4160" s="2" t="n">
        <v>3361.96800000001</v>
      </c>
      <c r="J4160" s="2" t="n">
        <v>289.752</v>
      </c>
      <c r="K4160" s="2" t="inlineStr">
        <is>
          <t>BP_TXDATA[62]</t>
        </is>
      </c>
    </row>
    <row r="4161">
      <c r="I4161" s="2" t="n">
        <v>3439.72800000001</v>
      </c>
      <c r="J4161" s="2" t="n">
        <v>289.752</v>
      </c>
      <c r="K4161" s="2" t="inlineStr">
        <is>
          <t>VSS</t>
        </is>
      </c>
    </row>
    <row r="4162">
      <c r="I4162" s="2" t="n">
        <v>3517.48800000001</v>
      </c>
      <c r="J4162" s="2" t="n">
        <v>289.752</v>
      </c>
      <c r="K4162" s="2" t="inlineStr">
        <is>
          <t>VSS</t>
        </is>
      </c>
    </row>
    <row r="4163">
      <c r="I4163" s="2" t="n">
        <v>3595.24800000001</v>
      </c>
      <c r="J4163" s="2" t="n">
        <v>289.752</v>
      </c>
      <c r="K4163" s="2" t="inlineStr">
        <is>
          <t>VSS</t>
        </is>
      </c>
    </row>
    <row r="4164">
      <c r="I4164" s="2" t="n">
        <v>3673.00800000001</v>
      </c>
      <c r="J4164" s="2" t="n">
        <v>289.752</v>
      </c>
      <c r="K4164" s="2" t="inlineStr">
        <is>
          <t>VSS</t>
        </is>
      </c>
    </row>
    <row r="4165">
      <c r="I4165" s="2" t="n">
        <v>3750.76800000001</v>
      </c>
      <c r="J4165" s="2" t="n">
        <v>289.752</v>
      </c>
      <c r="K4165" s="2" t="inlineStr">
        <is>
          <t>VSS</t>
        </is>
      </c>
    </row>
    <row r="4166">
      <c r="I4166" s="2" t="n">
        <v>3828.52800000001</v>
      </c>
      <c r="J4166" s="2" t="n">
        <v>289.752</v>
      </c>
      <c r="K4166" s="2" t="inlineStr">
        <is>
          <t>VSS</t>
        </is>
      </c>
    </row>
    <row r="4167">
      <c r="I4167" s="2" t="n">
        <v>212.688</v>
      </c>
      <c r="J4167" s="2" t="n">
        <v>267.092</v>
      </c>
      <c r="K4167" s="2" t="inlineStr">
        <is>
          <t>VSS</t>
        </is>
      </c>
    </row>
    <row r="4168">
      <c r="I4168" s="2" t="n">
        <v>290.448</v>
      </c>
      <c r="J4168" s="2" t="n">
        <v>267.092</v>
      </c>
      <c r="K4168" s="2" t="inlineStr">
        <is>
          <t>BP_TXDATA[449]</t>
        </is>
      </c>
    </row>
    <row r="4169">
      <c r="I4169" s="2" t="n">
        <v>368.208</v>
      </c>
      <c r="J4169" s="2" t="n">
        <v>267.092</v>
      </c>
      <c r="K4169" s="2" t="inlineStr">
        <is>
          <t>BP_TXDATA[464]</t>
        </is>
      </c>
    </row>
    <row r="4170">
      <c r="I4170" s="2" t="n">
        <v>445.968</v>
      </c>
      <c r="J4170" s="2" t="n">
        <v>267.092</v>
      </c>
      <c r="K4170" s="2" t="inlineStr">
        <is>
          <t>BP_TXRD[29]</t>
        </is>
      </c>
    </row>
    <row r="4171">
      <c r="I4171" s="2" t="n">
        <v>523.728</v>
      </c>
      <c r="J4171" s="2" t="n">
        <v>267.092</v>
      </c>
      <c r="K4171" s="2" t="inlineStr">
        <is>
          <t>BP_TXDATA[485]</t>
        </is>
      </c>
    </row>
    <row r="4172">
      <c r="I4172" s="2" t="n">
        <v>601.4880000000001</v>
      </c>
      <c r="J4172" s="2" t="n">
        <v>267.092</v>
      </c>
      <c r="K4172" s="2" t="inlineStr">
        <is>
          <t>BP_TXDATA[501]</t>
        </is>
      </c>
    </row>
    <row r="4173">
      <c r="I4173" s="2" t="n">
        <v>679.248</v>
      </c>
      <c r="J4173" s="2" t="n">
        <v>267.092</v>
      </c>
      <c r="K4173" s="2" t="inlineStr">
        <is>
          <t>BP_TXDATA[385]</t>
        </is>
      </c>
    </row>
    <row r="4174">
      <c r="I4174" s="2" t="n">
        <v>757.008</v>
      </c>
      <c r="J4174" s="2" t="n">
        <v>267.092</v>
      </c>
      <c r="K4174" s="2" t="inlineStr">
        <is>
          <t>BP_TXDATA[400]</t>
        </is>
      </c>
    </row>
    <row r="4175">
      <c r="I4175" s="2" t="n">
        <v>834.768</v>
      </c>
      <c r="J4175" s="2" t="n">
        <v>267.092</v>
      </c>
      <c r="K4175" s="2" t="inlineStr">
        <is>
          <t>BP_TXRD[25]</t>
        </is>
      </c>
    </row>
    <row r="4176">
      <c r="I4176" s="2" t="n">
        <v>912.528</v>
      </c>
      <c r="J4176" s="2" t="n">
        <v>267.092</v>
      </c>
      <c r="K4176" s="2" t="inlineStr">
        <is>
          <t>BP_TXDATA[421]</t>
        </is>
      </c>
    </row>
    <row r="4177">
      <c r="I4177" s="2" t="n">
        <v>990.288</v>
      </c>
      <c r="J4177" s="2" t="n">
        <v>267.092</v>
      </c>
      <c r="K4177" s="2" t="inlineStr">
        <is>
          <t>BP_TXDATA[437]</t>
        </is>
      </c>
    </row>
    <row r="4178">
      <c r="I4178" s="2" t="n">
        <v>1068.048</v>
      </c>
      <c r="J4178" s="2" t="n">
        <v>267.092</v>
      </c>
      <c r="K4178" s="2" t="inlineStr">
        <is>
          <t>BP_TXDATA[321]</t>
        </is>
      </c>
    </row>
    <row r="4179">
      <c r="I4179" s="2" t="n">
        <v>1145.808</v>
      </c>
      <c r="J4179" s="2" t="n">
        <v>267.092</v>
      </c>
      <c r="K4179" s="2" t="inlineStr">
        <is>
          <t>BP_TXDATA[336]</t>
        </is>
      </c>
    </row>
    <row r="4180">
      <c r="I4180" s="2" t="n">
        <v>1223.568</v>
      </c>
      <c r="J4180" s="2" t="n">
        <v>267.092</v>
      </c>
      <c r="K4180" s="2" t="inlineStr">
        <is>
          <t>BP_TXRD[21]</t>
        </is>
      </c>
    </row>
    <row r="4181">
      <c r="I4181" s="2" t="n">
        <v>1301.328</v>
      </c>
      <c r="J4181" s="2" t="n">
        <v>267.092</v>
      </c>
      <c r="K4181" s="2" t="inlineStr">
        <is>
          <t>BP_TXDATA[357]</t>
        </is>
      </c>
    </row>
    <row r="4182">
      <c r="I4182" s="2" t="n">
        <v>1379.088</v>
      </c>
      <c r="J4182" s="2" t="n">
        <v>267.092</v>
      </c>
      <c r="K4182" s="2" t="inlineStr">
        <is>
          <t>BP_TXDATA[373]</t>
        </is>
      </c>
    </row>
    <row r="4183">
      <c r="I4183" s="2" t="n">
        <v>1456.848</v>
      </c>
      <c r="J4183" s="2" t="n">
        <v>267.092</v>
      </c>
      <c r="K4183" s="2" t="inlineStr">
        <is>
          <t>BP_TXDATA[257]</t>
        </is>
      </c>
    </row>
    <row r="4184">
      <c r="I4184" s="2" t="n">
        <v>1534.608</v>
      </c>
      <c r="J4184" s="2" t="n">
        <v>267.092</v>
      </c>
      <c r="K4184" s="2" t="inlineStr">
        <is>
          <t>BP_TXDATA[272]</t>
        </is>
      </c>
    </row>
    <row r="4185">
      <c r="I4185" s="2" t="n">
        <v>1612.368</v>
      </c>
      <c r="J4185" s="2" t="n">
        <v>267.092</v>
      </c>
      <c r="K4185" s="2" t="inlineStr">
        <is>
          <t>BP_TXRD[17]</t>
        </is>
      </c>
    </row>
    <row r="4186">
      <c r="I4186" s="2" t="n">
        <v>1690.128</v>
      </c>
      <c r="J4186" s="2" t="n">
        <v>267.092</v>
      </c>
      <c r="K4186" s="2" t="inlineStr">
        <is>
          <t>BP_TXDATA[293]</t>
        </is>
      </c>
    </row>
    <row r="4187">
      <c r="I4187" s="2" t="n">
        <v>1767.888</v>
      </c>
      <c r="J4187" s="2" t="n">
        <v>267.092</v>
      </c>
      <c r="K4187" s="2" t="inlineStr">
        <is>
          <t>BP_TXDATA[309]</t>
        </is>
      </c>
    </row>
    <row r="4188">
      <c r="I4188" s="2" t="n">
        <v>1845.648</v>
      </c>
      <c r="J4188" s="2" t="n">
        <v>267.092</v>
      </c>
      <c r="K4188" s="2" t="inlineStr">
        <is>
          <t>BP_TXDATA[193]</t>
        </is>
      </c>
    </row>
    <row r="4189">
      <c r="I4189" s="2" t="n">
        <v>1923.408</v>
      </c>
      <c r="J4189" s="2" t="n">
        <v>267.092</v>
      </c>
      <c r="K4189" s="2" t="inlineStr">
        <is>
          <t>BP_TXDATA[208]</t>
        </is>
      </c>
    </row>
    <row r="4190">
      <c r="I4190" s="2" t="n">
        <v>2001.168</v>
      </c>
      <c r="J4190" s="2" t="n">
        <v>267.092</v>
      </c>
      <c r="K4190" s="2" t="inlineStr">
        <is>
          <t>BP_TXRD[13]</t>
        </is>
      </c>
    </row>
    <row r="4191">
      <c r="I4191" s="2" t="n">
        <v>2078.928</v>
      </c>
      <c r="J4191" s="2" t="n">
        <v>267.092</v>
      </c>
      <c r="K4191" s="2" t="inlineStr">
        <is>
          <t>BP_TXDATA[229]</t>
        </is>
      </c>
    </row>
    <row r="4192">
      <c r="I4192" s="2" t="n">
        <v>2156.688</v>
      </c>
      <c r="J4192" s="2" t="n">
        <v>267.092</v>
      </c>
      <c r="K4192" s="2" t="inlineStr">
        <is>
          <t>BP_TXDATA[245]</t>
        </is>
      </c>
    </row>
    <row r="4193">
      <c r="I4193" s="2" t="n">
        <v>2234.448</v>
      </c>
      <c r="J4193" s="2" t="n">
        <v>267.092</v>
      </c>
      <c r="K4193" s="2" t="inlineStr">
        <is>
          <t>BP_TXDATA[129]</t>
        </is>
      </c>
    </row>
    <row r="4194">
      <c r="I4194" s="2" t="n">
        <v>2312.208</v>
      </c>
      <c r="J4194" s="2" t="n">
        <v>267.092</v>
      </c>
      <c r="K4194" s="2" t="inlineStr">
        <is>
          <t>BP_TXDATA[144]</t>
        </is>
      </c>
    </row>
    <row r="4195">
      <c r="I4195" s="2" t="n">
        <v>2389.968</v>
      </c>
      <c r="J4195" s="2" t="n">
        <v>267.092</v>
      </c>
      <c r="K4195" s="2" t="inlineStr">
        <is>
          <t>BP_TXRD[9]</t>
        </is>
      </c>
    </row>
    <row r="4196">
      <c r="I4196" s="2" t="n">
        <v>2467.728</v>
      </c>
      <c r="J4196" s="2" t="n">
        <v>267.092</v>
      </c>
      <c r="K4196" s="2" t="inlineStr">
        <is>
          <t>BP_TXDATA[165]</t>
        </is>
      </c>
    </row>
    <row r="4197">
      <c r="I4197" s="2" t="n">
        <v>2545.488</v>
      </c>
      <c r="J4197" s="2" t="n">
        <v>267.092</v>
      </c>
      <c r="K4197" s="2" t="inlineStr">
        <is>
          <t>BP_TXDATA[181]</t>
        </is>
      </c>
    </row>
    <row r="4198">
      <c r="I4198" s="2" t="n">
        <v>2623.248</v>
      </c>
      <c r="J4198" s="2" t="n">
        <v>267.092</v>
      </c>
      <c r="K4198" s="2" t="inlineStr">
        <is>
          <t>BP_TXDATA[65]</t>
        </is>
      </c>
    </row>
    <row r="4199">
      <c r="I4199" s="2" t="n">
        <v>2701.008</v>
      </c>
      <c r="J4199" s="2" t="n">
        <v>267.092</v>
      </c>
      <c r="K4199" s="2" t="inlineStr">
        <is>
          <t>BP_TXDATA[80]</t>
        </is>
      </c>
    </row>
    <row r="4200">
      <c r="I4200" s="2" t="n">
        <v>2778.768</v>
      </c>
      <c r="J4200" s="2" t="n">
        <v>267.092</v>
      </c>
      <c r="K4200" s="2" t="inlineStr">
        <is>
          <t>BP_TXRD[5]</t>
        </is>
      </c>
    </row>
    <row r="4201">
      <c r="I4201" s="2" t="n">
        <v>2856.528</v>
      </c>
      <c r="J4201" s="2" t="n">
        <v>267.092</v>
      </c>
      <c r="K4201" s="2" t="inlineStr">
        <is>
          <t>BP_TXDATA[101]</t>
        </is>
      </c>
    </row>
    <row r="4202">
      <c r="I4202" s="2" t="n">
        <v>2934.28800000001</v>
      </c>
      <c r="J4202" s="2" t="n">
        <v>267.092</v>
      </c>
      <c r="K4202" s="2" t="inlineStr">
        <is>
          <t>BP_TXDATA[117]</t>
        </is>
      </c>
    </row>
    <row r="4203">
      <c r="I4203" s="2" t="n">
        <v>3012.04800000001</v>
      </c>
      <c r="J4203" s="2" t="n">
        <v>267.092</v>
      </c>
      <c r="K4203" s="2" t="inlineStr">
        <is>
          <t>BP_TXDATA[1]</t>
        </is>
      </c>
    </row>
    <row r="4204">
      <c r="I4204" s="2" t="n">
        <v>3089.80800000001</v>
      </c>
      <c r="J4204" s="2" t="n">
        <v>267.092</v>
      </c>
      <c r="K4204" s="2" t="inlineStr">
        <is>
          <t>BP_TXDATA[16]</t>
        </is>
      </c>
    </row>
    <row r="4205">
      <c r="I4205" s="2" t="n">
        <v>3167.56800000001</v>
      </c>
      <c r="J4205" s="2" t="n">
        <v>267.092</v>
      </c>
      <c r="K4205" s="2" t="inlineStr">
        <is>
          <t>BP_TXRD[1]</t>
        </is>
      </c>
    </row>
    <row r="4206">
      <c r="I4206" s="2" t="n">
        <v>3245.32800000001</v>
      </c>
      <c r="J4206" s="2" t="n">
        <v>267.092</v>
      </c>
      <c r="K4206" s="2" t="inlineStr">
        <is>
          <t>BP_TXDATA[37]</t>
        </is>
      </c>
    </row>
    <row r="4207">
      <c r="I4207" s="2" t="n">
        <v>3323.08800000001</v>
      </c>
      <c r="J4207" s="2" t="n">
        <v>267.092</v>
      </c>
      <c r="K4207" s="2" t="inlineStr">
        <is>
          <t>BP_TXDATA[53]</t>
        </is>
      </c>
    </row>
    <row r="4208">
      <c r="I4208" s="2" t="n">
        <v>3400.84800000001</v>
      </c>
      <c r="J4208" s="2" t="n">
        <v>267.092</v>
      </c>
      <c r="K4208" s="2" t="inlineStr">
        <is>
          <t>VDD</t>
        </is>
      </c>
    </row>
    <row r="4209">
      <c r="I4209" s="2" t="n">
        <v>3478.60800000001</v>
      </c>
      <c r="J4209" s="2" t="n">
        <v>267.092</v>
      </c>
      <c r="K4209" s="2" t="inlineStr">
        <is>
          <t>VSS</t>
        </is>
      </c>
    </row>
    <row r="4210">
      <c r="I4210" s="2" t="n">
        <v>3556.36800000001</v>
      </c>
      <c r="J4210" s="2" t="n">
        <v>267.092</v>
      </c>
      <c r="K4210" s="2" t="inlineStr">
        <is>
          <t>VSS</t>
        </is>
      </c>
    </row>
    <row r="4211">
      <c r="I4211" s="2" t="n">
        <v>3634.12800000001</v>
      </c>
      <c r="J4211" s="2" t="n">
        <v>267.092</v>
      </c>
      <c r="K4211" s="2" t="inlineStr">
        <is>
          <t>VSS</t>
        </is>
      </c>
    </row>
    <row r="4212">
      <c r="I4212" s="2" t="n">
        <v>3711.88800000001</v>
      </c>
      <c r="J4212" s="2" t="n">
        <v>267.092</v>
      </c>
      <c r="K4212" s="2" t="inlineStr">
        <is>
          <t>VSS</t>
        </is>
      </c>
    </row>
    <row r="4213">
      <c r="I4213" s="2" t="n">
        <v>3789.64800000001</v>
      </c>
      <c r="J4213" s="2" t="n">
        <v>267.092</v>
      </c>
      <c r="K4213" s="2" t="inlineStr">
        <is>
          <t>VSS</t>
        </is>
      </c>
    </row>
    <row r="4214">
      <c r="I4214" s="2" t="n">
        <v>251.568</v>
      </c>
      <c r="J4214" s="2" t="n">
        <v>244.432</v>
      </c>
      <c r="K4214" s="2" t="inlineStr">
        <is>
          <t>VSS</t>
        </is>
      </c>
    </row>
    <row r="4215">
      <c r="I4215" s="2" t="n">
        <v>329.328</v>
      </c>
      <c r="J4215" s="2" t="n">
        <v>244.432</v>
      </c>
      <c r="K4215" s="2" t="inlineStr">
        <is>
          <t>BP_TXDATA[459]</t>
        </is>
      </c>
    </row>
    <row r="4216">
      <c r="I4216" s="2" t="n">
        <v>407.088</v>
      </c>
      <c r="J4216" s="2" t="n">
        <v>244.432</v>
      </c>
      <c r="K4216" s="2" t="inlineStr">
        <is>
          <t>BP_TXDATA[475]</t>
        </is>
      </c>
    </row>
    <row r="4217">
      <c r="I4217" s="2" t="n">
        <v>484.848</v>
      </c>
      <c r="J4217" s="2" t="n">
        <v>244.432</v>
      </c>
      <c r="K4217" s="2" t="inlineStr">
        <is>
          <t>BP_TXDATA[480]</t>
        </is>
      </c>
    </row>
    <row r="4218">
      <c r="I4218" s="2" t="n">
        <v>562.6079999999999</v>
      </c>
      <c r="J4218" s="2" t="n">
        <v>244.432</v>
      </c>
      <c r="K4218" s="2" t="inlineStr">
        <is>
          <t>BP_TXDATA[496]</t>
        </is>
      </c>
    </row>
    <row r="4219">
      <c r="I4219" s="2" t="n">
        <v>640.3680000000001</v>
      </c>
      <c r="J4219" s="2" t="n">
        <v>244.432</v>
      </c>
      <c r="K4219" s="2" t="inlineStr">
        <is>
          <t>VSS</t>
        </is>
      </c>
    </row>
    <row r="4220">
      <c r="I4220" s="2" t="n">
        <v>718.128</v>
      </c>
      <c r="J4220" s="2" t="n">
        <v>244.432</v>
      </c>
      <c r="K4220" s="2" t="inlineStr">
        <is>
          <t>BP_TXDATA[395]</t>
        </is>
      </c>
    </row>
    <row r="4221">
      <c r="I4221" s="2" t="n">
        <v>795.888</v>
      </c>
      <c r="J4221" s="2" t="n">
        <v>244.432</v>
      </c>
      <c r="K4221" s="2" t="inlineStr">
        <is>
          <t>BP_TXDATA[411]</t>
        </is>
      </c>
    </row>
    <row r="4222">
      <c r="I4222" s="2" t="n">
        <v>873.648</v>
      </c>
      <c r="J4222" s="2" t="n">
        <v>244.432</v>
      </c>
      <c r="K4222" s="2" t="inlineStr">
        <is>
          <t>BP_TXDATA[416]</t>
        </is>
      </c>
    </row>
    <row r="4223">
      <c r="I4223" s="2" t="n">
        <v>951.408</v>
      </c>
      <c r="J4223" s="2" t="n">
        <v>244.432</v>
      </c>
      <c r="K4223" s="2" t="inlineStr">
        <is>
          <t>BP_TXDATA[432]</t>
        </is>
      </c>
    </row>
    <row r="4224">
      <c r="I4224" s="2" t="n">
        <v>1029.168</v>
      </c>
      <c r="J4224" s="2" t="n">
        <v>244.432</v>
      </c>
      <c r="K4224" s="2" t="inlineStr">
        <is>
          <t>VSS</t>
        </is>
      </c>
    </row>
    <row r="4225">
      <c r="I4225" s="2" t="n">
        <v>1106.928</v>
      </c>
      <c r="J4225" s="2" t="n">
        <v>244.432</v>
      </c>
      <c r="K4225" s="2" t="inlineStr">
        <is>
          <t>BP_TXDATA[331]</t>
        </is>
      </c>
    </row>
    <row r="4226">
      <c r="I4226" s="2" t="n">
        <v>1184.688</v>
      </c>
      <c r="J4226" s="2" t="n">
        <v>244.432</v>
      </c>
      <c r="K4226" s="2" t="inlineStr">
        <is>
          <t>BP_TXDATA[347]</t>
        </is>
      </c>
    </row>
    <row r="4227">
      <c r="I4227" s="2" t="n">
        <v>1262.448</v>
      </c>
      <c r="J4227" s="2" t="n">
        <v>244.432</v>
      </c>
      <c r="K4227" s="2" t="inlineStr">
        <is>
          <t>BP_TXDATA[352]</t>
        </is>
      </c>
    </row>
    <row r="4228">
      <c r="I4228" s="2" t="n">
        <v>1340.208</v>
      </c>
      <c r="J4228" s="2" t="n">
        <v>244.432</v>
      </c>
      <c r="K4228" s="2" t="inlineStr">
        <is>
          <t>BP_TXDATA[368]</t>
        </is>
      </c>
    </row>
    <row r="4229">
      <c r="I4229" s="2" t="n">
        <v>1417.968</v>
      </c>
      <c r="J4229" s="2" t="n">
        <v>244.432</v>
      </c>
      <c r="K4229" s="2" t="inlineStr">
        <is>
          <t>VSS</t>
        </is>
      </c>
    </row>
    <row r="4230">
      <c r="I4230" s="2" t="n">
        <v>1495.728</v>
      </c>
      <c r="J4230" s="2" t="n">
        <v>244.432</v>
      </c>
      <c r="K4230" s="2" t="inlineStr">
        <is>
          <t>BP_TXDATA[267]</t>
        </is>
      </c>
    </row>
    <row r="4231">
      <c r="I4231" s="2" t="n">
        <v>1573.488</v>
      </c>
      <c r="J4231" s="2" t="n">
        <v>244.432</v>
      </c>
      <c r="K4231" s="2" t="inlineStr">
        <is>
          <t>BP_TXDATA[283]</t>
        </is>
      </c>
    </row>
    <row r="4232">
      <c r="I4232" s="2" t="n">
        <v>1651.248</v>
      </c>
      <c r="J4232" s="2" t="n">
        <v>244.432</v>
      </c>
      <c r="K4232" s="2" t="inlineStr">
        <is>
          <t>BP_TXDATA[288]</t>
        </is>
      </c>
    </row>
    <row r="4233">
      <c r="I4233" s="2" t="n">
        <v>1729.008</v>
      </c>
      <c r="J4233" s="2" t="n">
        <v>244.432</v>
      </c>
      <c r="K4233" s="2" t="inlineStr">
        <is>
          <t>BP_TXDATA[304]</t>
        </is>
      </c>
    </row>
    <row r="4234">
      <c r="I4234" s="2" t="n">
        <v>1806.768</v>
      </c>
      <c r="J4234" s="2" t="n">
        <v>244.432</v>
      </c>
      <c r="K4234" s="2" t="inlineStr">
        <is>
          <t>VSS</t>
        </is>
      </c>
    </row>
    <row r="4235">
      <c r="I4235" s="2" t="n">
        <v>1884.528</v>
      </c>
      <c r="J4235" s="2" t="n">
        <v>244.432</v>
      </c>
      <c r="K4235" s="2" t="inlineStr">
        <is>
          <t>BP_TXDATA[203]</t>
        </is>
      </c>
    </row>
    <row r="4236">
      <c r="I4236" s="2" t="n">
        <v>1962.288</v>
      </c>
      <c r="J4236" s="2" t="n">
        <v>244.432</v>
      </c>
      <c r="K4236" s="2" t="inlineStr">
        <is>
          <t>BP_TXDATA[219]</t>
        </is>
      </c>
    </row>
    <row r="4237">
      <c r="I4237" s="2" t="n">
        <v>2040.048</v>
      </c>
      <c r="J4237" s="2" t="n">
        <v>244.432</v>
      </c>
      <c r="K4237" s="2" t="inlineStr">
        <is>
          <t>BP_TXDATA[224]</t>
        </is>
      </c>
    </row>
    <row r="4238">
      <c r="I4238" s="2" t="n">
        <v>2117.808</v>
      </c>
      <c r="J4238" s="2" t="n">
        <v>244.432</v>
      </c>
      <c r="K4238" s="2" t="inlineStr">
        <is>
          <t>BP_TXDATA[240]</t>
        </is>
      </c>
    </row>
    <row r="4239">
      <c r="I4239" s="2" t="n">
        <v>2195.568</v>
      </c>
      <c r="J4239" s="2" t="n">
        <v>244.432</v>
      </c>
      <c r="K4239" s="2" t="inlineStr">
        <is>
          <t>VSS</t>
        </is>
      </c>
    </row>
    <row r="4240">
      <c r="I4240" s="2" t="n">
        <v>2273.328</v>
      </c>
      <c r="J4240" s="2" t="n">
        <v>244.432</v>
      </c>
      <c r="K4240" s="2" t="inlineStr">
        <is>
          <t>BP_TXDATA[139]</t>
        </is>
      </c>
    </row>
    <row r="4241">
      <c r="I4241" s="2" t="n">
        <v>2351.088</v>
      </c>
      <c r="J4241" s="2" t="n">
        <v>244.432</v>
      </c>
      <c r="K4241" s="2" t="inlineStr">
        <is>
          <t>BP_TXDATA[155]</t>
        </is>
      </c>
    </row>
    <row r="4242">
      <c r="I4242" s="2" t="n">
        <v>2428.848</v>
      </c>
      <c r="J4242" s="2" t="n">
        <v>244.432</v>
      </c>
      <c r="K4242" s="2" t="inlineStr">
        <is>
          <t>BP_TXDATA[160]</t>
        </is>
      </c>
    </row>
    <row r="4243">
      <c r="I4243" s="2" t="n">
        <v>2506.608</v>
      </c>
      <c r="J4243" s="2" t="n">
        <v>244.432</v>
      </c>
      <c r="K4243" s="2" t="inlineStr">
        <is>
          <t>BP_TXDATA[176]</t>
        </is>
      </c>
    </row>
    <row r="4244">
      <c r="I4244" s="2" t="n">
        <v>2584.368</v>
      </c>
      <c r="J4244" s="2" t="n">
        <v>244.432</v>
      </c>
      <c r="K4244" s="2" t="inlineStr">
        <is>
          <t>VSS</t>
        </is>
      </c>
    </row>
    <row r="4245">
      <c r="I4245" s="2" t="n">
        <v>2662.128</v>
      </c>
      <c r="J4245" s="2" t="n">
        <v>244.432</v>
      </c>
      <c r="K4245" s="2" t="inlineStr">
        <is>
          <t>BP_TXDATA[75]</t>
        </is>
      </c>
    </row>
    <row r="4246">
      <c r="I4246" s="2" t="n">
        <v>2739.888</v>
      </c>
      <c r="J4246" s="2" t="n">
        <v>244.432</v>
      </c>
      <c r="K4246" s="2" t="inlineStr">
        <is>
          <t>BP_TXDATA[91]</t>
        </is>
      </c>
    </row>
    <row r="4247">
      <c r="I4247" s="2" t="n">
        <v>2817.648</v>
      </c>
      <c r="J4247" s="2" t="n">
        <v>244.432</v>
      </c>
      <c r="K4247" s="2" t="inlineStr">
        <is>
          <t>BP_TXDATA[96]</t>
        </is>
      </c>
    </row>
    <row r="4248">
      <c r="I4248" s="2" t="n">
        <v>2895.408</v>
      </c>
      <c r="J4248" s="2" t="n">
        <v>244.432</v>
      </c>
      <c r="K4248" s="2" t="inlineStr">
        <is>
          <t>BP_TXDATA[112]</t>
        </is>
      </c>
    </row>
    <row r="4249">
      <c r="I4249" s="2" t="n">
        <v>2973.16800000001</v>
      </c>
      <c r="J4249" s="2" t="n">
        <v>244.432</v>
      </c>
      <c r="K4249" s="2" t="inlineStr">
        <is>
          <t>VSS</t>
        </is>
      </c>
    </row>
    <row r="4250">
      <c r="I4250" s="2" t="n">
        <v>3050.92800000001</v>
      </c>
      <c r="J4250" s="2" t="n">
        <v>244.432</v>
      </c>
      <c r="K4250" s="2" t="inlineStr">
        <is>
          <t>BP_TXDATA[11]</t>
        </is>
      </c>
    </row>
    <row r="4251">
      <c r="I4251" s="2" t="n">
        <v>3128.68800000001</v>
      </c>
      <c r="J4251" s="2" t="n">
        <v>244.432</v>
      </c>
      <c r="K4251" s="2" t="inlineStr">
        <is>
          <t>BP_TXDATA[27]</t>
        </is>
      </c>
    </row>
    <row r="4252">
      <c r="I4252" s="2" t="n">
        <v>3206.44800000001</v>
      </c>
      <c r="J4252" s="2" t="n">
        <v>244.432</v>
      </c>
      <c r="K4252" s="2" t="inlineStr">
        <is>
          <t>BP_TXDATA[32]</t>
        </is>
      </c>
    </row>
    <row r="4253">
      <c r="I4253" s="2" t="n">
        <v>3284.20800000001</v>
      </c>
      <c r="J4253" s="2" t="n">
        <v>244.432</v>
      </c>
      <c r="K4253" s="2" t="inlineStr">
        <is>
          <t>BP_TXDATA[48]</t>
        </is>
      </c>
    </row>
    <row r="4254">
      <c r="I4254" s="2" t="n">
        <v>3361.96800000001</v>
      </c>
      <c r="J4254" s="2" t="n">
        <v>244.432</v>
      </c>
      <c r="K4254" s="2" t="inlineStr">
        <is>
          <t>VSS</t>
        </is>
      </c>
    </row>
    <row r="4255">
      <c r="I4255" s="2" t="n">
        <v>3439.72800000001</v>
      </c>
      <c r="J4255" s="2" t="n">
        <v>244.432</v>
      </c>
      <c r="K4255" s="2" t="inlineStr">
        <is>
          <t>VDD</t>
        </is>
      </c>
    </row>
    <row r="4256">
      <c r="I4256" s="2" t="n">
        <v>3517.48800000001</v>
      </c>
      <c r="J4256" s="2" t="n">
        <v>244.432</v>
      </c>
      <c r="K4256" s="2" t="inlineStr">
        <is>
          <t>VSS</t>
        </is>
      </c>
    </row>
    <row r="4257">
      <c r="I4257" s="2" t="n">
        <v>3595.24800000001</v>
      </c>
      <c r="J4257" s="2" t="n">
        <v>244.432</v>
      </c>
      <c r="K4257" s="2" t="inlineStr">
        <is>
          <t>VSS</t>
        </is>
      </c>
    </row>
    <row r="4258">
      <c r="I4258" s="2" t="n">
        <v>3673.00800000001</v>
      </c>
      <c r="J4258" s="2" t="n">
        <v>244.432</v>
      </c>
      <c r="K4258" s="2" t="inlineStr">
        <is>
          <t>VSS</t>
        </is>
      </c>
    </row>
    <row r="4259">
      <c r="I4259" s="2" t="n">
        <v>3750.76800000001</v>
      </c>
      <c r="J4259" s="2" t="n">
        <v>244.432</v>
      </c>
      <c r="K4259" s="2" t="inlineStr">
        <is>
          <t>VSS</t>
        </is>
      </c>
    </row>
    <row r="4260">
      <c r="I4260" s="2" t="n">
        <v>3828.52800000001</v>
      </c>
      <c r="J4260" s="2" t="n">
        <v>244.432</v>
      </c>
      <c r="K4260" s="2" t="inlineStr">
        <is>
          <t>VSS</t>
        </is>
      </c>
    </row>
    <row r="4261">
      <c r="I4261" s="2" t="n">
        <v>212.688</v>
      </c>
      <c r="J4261" s="2" t="n">
        <v>221.772</v>
      </c>
      <c r="K4261" s="2" t="inlineStr">
        <is>
          <t>VSS</t>
        </is>
      </c>
    </row>
    <row r="4262">
      <c r="I4262" s="2" t="n">
        <v>290.448</v>
      </c>
      <c r="J4262" s="2" t="n">
        <v>221.772</v>
      </c>
      <c r="K4262" s="2" t="inlineStr">
        <is>
          <t>BP_TXDATA[448]</t>
        </is>
      </c>
    </row>
    <row r="4263">
      <c r="I4263" s="2" t="n">
        <v>368.208</v>
      </c>
      <c r="J4263" s="2" t="n">
        <v>221.772</v>
      </c>
      <c r="K4263" s="2" t="inlineStr">
        <is>
          <t>VSS</t>
        </is>
      </c>
    </row>
    <row r="4264">
      <c r="I4264" s="2" t="n">
        <v>445.968</v>
      </c>
      <c r="J4264" s="2" t="n">
        <v>221.772</v>
      </c>
      <c r="K4264" s="2" t="inlineStr">
        <is>
          <t>BP_TXDATA[479]</t>
        </is>
      </c>
    </row>
    <row r="4265">
      <c r="I4265" s="2" t="n">
        <v>523.728</v>
      </c>
      <c r="J4265" s="2" t="n">
        <v>221.772</v>
      </c>
      <c r="K4265" s="2" t="inlineStr">
        <is>
          <t>VSS</t>
        </is>
      </c>
    </row>
    <row r="4266">
      <c r="I4266" s="2" t="n">
        <v>601.4880000000001</v>
      </c>
      <c r="J4266" s="2" t="n">
        <v>221.772</v>
      </c>
      <c r="K4266" s="2" t="inlineStr">
        <is>
          <t>BP_TXDATA[500]</t>
        </is>
      </c>
    </row>
    <row r="4267">
      <c r="I4267" s="2" t="n">
        <v>679.248</v>
      </c>
      <c r="J4267" s="2" t="n">
        <v>221.772</v>
      </c>
      <c r="K4267" s="2" t="inlineStr">
        <is>
          <t>BP_TXDATA[384]</t>
        </is>
      </c>
    </row>
    <row r="4268">
      <c r="I4268" s="2" t="n">
        <v>757.008</v>
      </c>
      <c r="J4268" s="2" t="n">
        <v>221.772</v>
      </c>
      <c r="K4268" s="2" t="inlineStr">
        <is>
          <t>VSS</t>
        </is>
      </c>
    </row>
    <row r="4269">
      <c r="I4269" s="2" t="n">
        <v>834.768</v>
      </c>
      <c r="J4269" s="2" t="n">
        <v>221.772</v>
      </c>
      <c r="K4269" s="2" t="inlineStr">
        <is>
          <t>BP_TXDATA[415]</t>
        </is>
      </c>
    </row>
    <row r="4270">
      <c r="I4270" s="2" t="n">
        <v>912.528</v>
      </c>
      <c r="J4270" s="2" t="n">
        <v>221.772</v>
      </c>
      <c r="K4270" s="2" t="inlineStr">
        <is>
          <t>VSS</t>
        </is>
      </c>
    </row>
    <row r="4271">
      <c r="I4271" s="2" t="n">
        <v>990.288</v>
      </c>
      <c r="J4271" s="2" t="n">
        <v>221.772</v>
      </c>
      <c r="K4271" s="2" t="inlineStr">
        <is>
          <t>BP_TXDATA[436]</t>
        </is>
      </c>
    </row>
    <row r="4272">
      <c r="I4272" s="2" t="n">
        <v>1068.048</v>
      </c>
      <c r="J4272" s="2" t="n">
        <v>221.772</v>
      </c>
      <c r="K4272" s="2" t="inlineStr">
        <is>
          <t>BP_TXDATA[320]</t>
        </is>
      </c>
    </row>
    <row r="4273">
      <c r="I4273" s="2" t="n">
        <v>1145.808</v>
      </c>
      <c r="J4273" s="2" t="n">
        <v>221.772</v>
      </c>
      <c r="K4273" s="2" t="inlineStr">
        <is>
          <t>VSS</t>
        </is>
      </c>
    </row>
    <row r="4274">
      <c r="I4274" s="2" t="n">
        <v>1223.568</v>
      </c>
      <c r="J4274" s="2" t="n">
        <v>221.772</v>
      </c>
      <c r="K4274" s="2" t="inlineStr">
        <is>
          <t>BP_TXDATA[351]</t>
        </is>
      </c>
    </row>
    <row r="4275">
      <c r="I4275" s="2" t="n">
        <v>1301.328</v>
      </c>
      <c r="J4275" s="2" t="n">
        <v>221.772</v>
      </c>
      <c r="K4275" s="2" t="inlineStr">
        <is>
          <t>VSS</t>
        </is>
      </c>
    </row>
    <row r="4276">
      <c r="I4276" s="2" t="n">
        <v>1379.088</v>
      </c>
      <c r="J4276" s="2" t="n">
        <v>221.772</v>
      </c>
      <c r="K4276" s="2" t="inlineStr">
        <is>
          <t>BP_TXDATA[372]</t>
        </is>
      </c>
    </row>
    <row r="4277">
      <c r="I4277" s="2" t="n">
        <v>1456.848</v>
      </c>
      <c r="J4277" s="2" t="n">
        <v>221.772</v>
      </c>
      <c r="K4277" s="2" t="inlineStr">
        <is>
          <t>BP_TXDATA[256]</t>
        </is>
      </c>
    </row>
    <row r="4278">
      <c r="I4278" s="2" t="n">
        <v>1534.608</v>
      </c>
      <c r="J4278" s="2" t="n">
        <v>221.772</v>
      </c>
      <c r="K4278" s="2" t="inlineStr">
        <is>
          <t>VSS</t>
        </is>
      </c>
    </row>
    <row r="4279">
      <c r="I4279" s="2" t="n">
        <v>1612.368</v>
      </c>
      <c r="J4279" s="2" t="n">
        <v>221.772</v>
      </c>
      <c r="K4279" s="2" t="inlineStr">
        <is>
          <t>BP_TXDATA[287]</t>
        </is>
      </c>
    </row>
    <row r="4280">
      <c r="I4280" s="2" t="n">
        <v>1690.128</v>
      </c>
      <c r="J4280" s="2" t="n">
        <v>221.772</v>
      </c>
      <c r="K4280" s="2" t="inlineStr">
        <is>
          <t>VSS</t>
        </is>
      </c>
    </row>
    <row r="4281">
      <c r="I4281" s="2" t="n">
        <v>1767.888</v>
      </c>
      <c r="J4281" s="2" t="n">
        <v>221.772</v>
      </c>
      <c r="K4281" s="2" t="inlineStr">
        <is>
          <t>BP_TXDATA[308]</t>
        </is>
      </c>
    </row>
    <row r="4282">
      <c r="I4282" s="2" t="n">
        <v>1845.648</v>
      </c>
      <c r="J4282" s="2" t="n">
        <v>221.772</v>
      </c>
      <c r="K4282" s="2" t="inlineStr">
        <is>
          <t>BP_TXDATA[192]</t>
        </is>
      </c>
    </row>
    <row r="4283">
      <c r="I4283" s="2" t="n">
        <v>1923.408</v>
      </c>
      <c r="J4283" s="2" t="n">
        <v>221.772</v>
      </c>
      <c r="K4283" s="2" t="inlineStr">
        <is>
          <t>VSS</t>
        </is>
      </c>
    </row>
    <row r="4284">
      <c r="I4284" s="2" t="n">
        <v>2001.168</v>
      </c>
      <c r="J4284" s="2" t="n">
        <v>221.772</v>
      </c>
      <c r="K4284" s="2" t="inlineStr">
        <is>
          <t>BP_TXDATA[223]</t>
        </is>
      </c>
    </row>
    <row r="4285">
      <c r="I4285" s="2" t="n">
        <v>2078.928</v>
      </c>
      <c r="J4285" s="2" t="n">
        <v>221.772</v>
      </c>
      <c r="K4285" s="2" t="inlineStr">
        <is>
          <t>VSS</t>
        </is>
      </c>
    </row>
    <row r="4286">
      <c r="I4286" s="2" t="n">
        <v>2156.688</v>
      </c>
      <c r="J4286" s="2" t="n">
        <v>221.772</v>
      </c>
      <c r="K4286" s="2" t="inlineStr">
        <is>
          <t>BP_TXDATA[244]</t>
        </is>
      </c>
    </row>
    <row r="4287">
      <c r="I4287" s="2" t="n">
        <v>2234.448</v>
      </c>
      <c r="J4287" s="2" t="n">
        <v>221.772</v>
      </c>
      <c r="K4287" s="2" t="inlineStr">
        <is>
          <t>BP_TXDATA[128]</t>
        </is>
      </c>
    </row>
    <row r="4288">
      <c r="I4288" s="2" t="n">
        <v>2312.208</v>
      </c>
      <c r="J4288" s="2" t="n">
        <v>221.772</v>
      </c>
      <c r="K4288" s="2" t="inlineStr">
        <is>
          <t>VSS</t>
        </is>
      </c>
    </row>
    <row r="4289">
      <c r="I4289" s="2" t="n">
        <v>2389.968</v>
      </c>
      <c r="J4289" s="2" t="n">
        <v>221.772</v>
      </c>
      <c r="K4289" s="2" t="inlineStr">
        <is>
          <t>BP_TXDATA[159]</t>
        </is>
      </c>
    </row>
    <row r="4290">
      <c r="I4290" s="2" t="n">
        <v>2467.728</v>
      </c>
      <c r="J4290" s="2" t="n">
        <v>221.772</v>
      </c>
      <c r="K4290" s="2" t="inlineStr">
        <is>
          <t>VSS</t>
        </is>
      </c>
    </row>
    <row r="4291">
      <c r="I4291" s="2" t="n">
        <v>2545.488</v>
      </c>
      <c r="J4291" s="2" t="n">
        <v>221.772</v>
      </c>
      <c r="K4291" s="2" t="inlineStr">
        <is>
          <t>BP_TXDATA[180]</t>
        </is>
      </c>
    </row>
    <row r="4292">
      <c r="I4292" s="2" t="n">
        <v>2623.248</v>
      </c>
      <c r="J4292" s="2" t="n">
        <v>221.772</v>
      </c>
      <c r="K4292" s="2" t="inlineStr">
        <is>
          <t>BP_TXDATA[64]</t>
        </is>
      </c>
    </row>
    <row r="4293">
      <c r="I4293" s="2" t="n">
        <v>2701.008</v>
      </c>
      <c r="J4293" s="2" t="n">
        <v>221.772</v>
      </c>
      <c r="K4293" s="2" t="inlineStr">
        <is>
          <t>VSS</t>
        </is>
      </c>
    </row>
    <row r="4294">
      <c r="I4294" s="2" t="n">
        <v>2778.768</v>
      </c>
      <c r="J4294" s="2" t="n">
        <v>221.772</v>
      </c>
      <c r="K4294" s="2" t="inlineStr">
        <is>
          <t>BP_TXDATA[95]</t>
        </is>
      </c>
    </row>
    <row r="4295">
      <c r="I4295" s="2" t="n">
        <v>2856.528</v>
      </c>
      <c r="J4295" s="2" t="n">
        <v>221.772</v>
      </c>
      <c r="K4295" s="2" t="inlineStr">
        <is>
          <t>VSS</t>
        </is>
      </c>
    </row>
    <row r="4296">
      <c r="I4296" s="2" t="n">
        <v>2934.28800000001</v>
      </c>
      <c r="J4296" s="2" t="n">
        <v>221.772</v>
      </c>
      <c r="K4296" s="2" t="inlineStr">
        <is>
          <t>BP_TXDATA[116]</t>
        </is>
      </c>
    </row>
    <row r="4297">
      <c r="I4297" s="2" t="n">
        <v>3012.04800000001</v>
      </c>
      <c r="J4297" s="2" t="n">
        <v>221.772</v>
      </c>
      <c r="K4297" s="2" t="inlineStr">
        <is>
          <t>BP_TXDATA[0]</t>
        </is>
      </c>
    </row>
    <row r="4298">
      <c r="I4298" s="2" t="n">
        <v>3089.80800000001</v>
      </c>
      <c r="J4298" s="2" t="n">
        <v>221.772</v>
      </c>
      <c r="K4298" s="2" t="inlineStr">
        <is>
          <t>VSS</t>
        </is>
      </c>
    </row>
    <row r="4299">
      <c r="I4299" s="2" t="n">
        <v>3167.56800000001</v>
      </c>
      <c r="J4299" s="2" t="n">
        <v>221.772</v>
      </c>
      <c r="K4299" s="2" t="inlineStr">
        <is>
          <t>BP_TXDATA[31]</t>
        </is>
      </c>
    </row>
    <row r="4300">
      <c r="I4300" s="2" t="n">
        <v>3245.32800000001</v>
      </c>
      <c r="J4300" s="2" t="n">
        <v>221.772</v>
      </c>
      <c r="K4300" s="2" t="inlineStr">
        <is>
          <t>VSS</t>
        </is>
      </c>
    </row>
    <row r="4301">
      <c r="I4301" s="2" t="n">
        <v>3323.08800000001</v>
      </c>
      <c r="J4301" s="2" t="n">
        <v>221.772</v>
      </c>
      <c r="K4301" s="2" t="inlineStr">
        <is>
          <t>BP_TXDATA[52]</t>
        </is>
      </c>
    </row>
    <row r="4302">
      <c r="I4302" s="2" t="n">
        <v>3400.84800000001</v>
      </c>
      <c r="J4302" s="2" t="n">
        <v>221.772</v>
      </c>
      <c r="K4302" s="2" t="inlineStr">
        <is>
          <t>VSS</t>
        </is>
      </c>
    </row>
    <row r="4303">
      <c r="I4303" s="2" t="n">
        <v>3478.60800000001</v>
      </c>
      <c r="J4303" s="2" t="n">
        <v>221.772</v>
      </c>
      <c r="K4303" s="2" t="inlineStr">
        <is>
          <t>VSS</t>
        </is>
      </c>
    </row>
    <row r="4304">
      <c r="I4304" s="2" t="n">
        <v>3556.36800000001</v>
      </c>
      <c r="J4304" s="2" t="n">
        <v>221.772</v>
      </c>
      <c r="K4304" s="2" t="inlineStr">
        <is>
          <t>VSS</t>
        </is>
      </c>
    </row>
    <row r="4305">
      <c r="I4305" s="2" t="n">
        <v>3634.12800000001</v>
      </c>
      <c r="J4305" s="2" t="n">
        <v>221.772</v>
      </c>
      <c r="K4305" s="2" t="inlineStr">
        <is>
          <t>VSS</t>
        </is>
      </c>
    </row>
    <row r="4306">
      <c r="I4306" s="2" t="n">
        <v>3711.88800000001</v>
      </c>
      <c r="J4306" s="2" t="n">
        <v>221.772</v>
      </c>
      <c r="K4306" s="2" t="inlineStr">
        <is>
          <t>VSS</t>
        </is>
      </c>
    </row>
    <row r="4307">
      <c r="I4307" s="2" t="n">
        <v>3789.64800000001</v>
      </c>
      <c r="J4307" s="2" t="n">
        <v>221.772</v>
      </c>
      <c r="K4307" s="2" t="inlineStr">
        <is>
          <t>VSS</t>
        </is>
      </c>
    </row>
    <row r="4308">
      <c r="I4308" s="2" t="n">
        <v>251.568</v>
      </c>
      <c r="J4308" s="2" t="n">
        <v>199.112</v>
      </c>
      <c r="K4308" s="2" t="inlineStr">
        <is>
          <t>VSS</t>
        </is>
      </c>
    </row>
    <row r="4309">
      <c r="I4309" s="2" t="n">
        <v>329.328</v>
      </c>
      <c r="J4309" s="2" t="n">
        <v>199.112</v>
      </c>
      <c r="K4309" s="2" t="inlineStr">
        <is>
          <t>BP_TXDATA[460]</t>
        </is>
      </c>
    </row>
    <row r="4310">
      <c r="I4310" s="2" t="n">
        <v>407.088</v>
      </c>
      <c r="J4310" s="2" t="n">
        <v>199.112</v>
      </c>
      <c r="K4310" s="2" t="inlineStr">
        <is>
          <t>VSS</t>
        </is>
      </c>
    </row>
    <row r="4311">
      <c r="I4311" s="2" t="n">
        <v>484.848</v>
      </c>
      <c r="J4311" s="2" t="n">
        <v>199.112</v>
      </c>
      <c r="K4311" s="2" t="inlineStr">
        <is>
          <t>BP_TXDATA[481]</t>
        </is>
      </c>
    </row>
    <row r="4312">
      <c r="I4312" s="2" t="n">
        <v>562.6079999999999</v>
      </c>
      <c r="J4312" s="2" t="n">
        <v>199.112</v>
      </c>
      <c r="K4312" s="2" t="inlineStr">
        <is>
          <t>VSS</t>
        </is>
      </c>
    </row>
    <row r="4313">
      <c r="I4313" s="2" t="n">
        <v>640.3680000000001</v>
      </c>
      <c r="J4313" s="2" t="n">
        <v>199.112</v>
      </c>
      <c r="K4313" s="2" t="inlineStr">
        <is>
          <t>BP_TXDATA[511]</t>
        </is>
      </c>
    </row>
    <row r="4314">
      <c r="I4314" s="2" t="n">
        <v>718.128</v>
      </c>
      <c r="J4314" s="2" t="n">
        <v>199.112</v>
      </c>
      <c r="K4314" s="2" t="inlineStr">
        <is>
          <t>BP_TXDATA[396]</t>
        </is>
      </c>
    </row>
    <row r="4315">
      <c r="I4315" s="2" t="n">
        <v>795.888</v>
      </c>
      <c r="J4315" s="2" t="n">
        <v>199.112</v>
      </c>
      <c r="K4315" s="2" t="inlineStr">
        <is>
          <t>VSS</t>
        </is>
      </c>
    </row>
    <row r="4316">
      <c r="I4316" s="2" t="n">
        <v>873.648</v>
      </c>
      <c r="J4316" s="2" t="n">
        <v>199.112</v>
      </c>
      <c r="K4316" s="2" t="inlineStr">
        <is>
          <t>BP_TXDATA[417]</t>
        </is>
      </c>
    </row>
    <row r="4317">
      <c r="I4317" s="2" t="n">
        <v>951.408</v>
      </c>
      <c r="J4317" s="2" t="n">
        <v>199.112</v>
      </c>
      <c r="K4317" s="2" t="inlineStr">
        <is>
          <t>VSS</t>
        </is>
      </c>
    </row>
    <row r="4318">
      <c r="I4318" s="2" t="n">
        <v>1029.168</v>
      </c>
      <c r="J4318" s="2" t="n">
        <v>199.112</v>
      </c>
      <c r="K4318" s="2" t="inlineStr">
        <is>
          <t>BP_TXDATA[447]</t>
        </is>
      </c>
    </row>
    <row r="4319">
      <c r="I4319" s="2" t="n">
        <v>1106.928</v>
      </c>
      <c r="J4319" s="2" t="n">
        <v>199.112</v>
      </c>
      <c r="K4319" s="2" t="inlineStr">
        <is>
          <t>BP_TXDATA[332]</t>
        </is>
      </c>
    </row>
    <row r="4320">
      <c r="I4320" s="2" t="n">
        <v>1184.688</v>
      </c>
      <c r="J4320" s="2" t="n">
        <v>199.112</v>
      </c>
      <c r="K4320" s="2" t="inlineStr">
        <is>
          <t>VSS</t>
        </is>
      </c>
    </row>
    <row r="4321">
      <c r="I4321" s="2" t="n">
        <v>1262.448</v>
      </c>
      <c r="J4321" s="2" t="n">
        <v>199.112</v>
      </c>
      <c r="K4321" s="2" t="inlineStr">
        <is>
          <t>BP_TXDATA[353]</t>
        </is>
      </c>
    </row>
    <row r="4322">
      <c r="I4322" s="2" t="n">
        <v>1340.208</v>
      </c>
      <c r="J4322" s="2" t="n">
        <v>199.112</v>
      </c>
      <c r="K4322" s="2" t="inlineStr">
        <is>
          <t>VSS</t>
        </is>
      </c>
    </row>
    <row r="4323">
      <c r="I4323" s="2" t="n">
        <v>1417.968</v>
      </c>
      <c r="J4323" s="2" t="n">
        <v>199.112</v>
      </c>
      <c r="K4323" s="2" t="inlineStr">
        <is>
          <t>BP_TXDATA[383]</t>
        </is>
      </c>
    </row>
    <row r="4324">
      <c r="I4324" s="2" t="n">
        <v>1495.728</v>
      </c>
      <c r="J4324" s="2" t="n">
        <v>199.112</v>
      </c>
      <c r="K4324" s="2" t="inlineStr">
        <is>
          <t>BP_TXDATA[268]</t>
        </is>
      </c>
    </row>
    <row r="4325">
      <c r="I4325" s="2" t="n">
        <v>1573.488</v>
      </c>
      <c r="J4325" s="2" t="n">
        <v>199.112</v>
      </c>
      <c r="K4325" s="2" t="inlineStr">
        <is>
          <t>VSS</t>
        </is>
      </c>
    </row>
    <row r="4326">
      <c r="I4326" s="2" t="n">
        <v>1651.248</v>
      </c>
      <c r="J4326" s="2" t="n">
        <v>199.112</v>
      </c>
      <c r="K4326" s="2" t="inlineStr">
        <is>
          <t>BP_TXDATA[289]</t>
        </is>
      </c>
    </row>
    <row r="4327">
      <c r="I4327" s="2" t="n">
        <v>1729.008</v>
      </c>
      <c r="J4327" s="2" t="n">
        <v>199.112</v>
      </c>
      <c r="K4327" s="2" t="inlineStr">
        <is>
          <t>VSS</t>
        </is>
      </c>
    </row>
    <row r="4328">
      <c r="I4328" s="2" t="n">
        <v>1806.768</v>
      </c>
      <c r="J4328" s="2" t="n">
        <v>199.112</v>
      </c>
      <c r="K4328" s="2" t="inlineStr">
        <is>
          <t>BP_TXDATA[319]</t>
        </is>
      </c>
    </row>
    <row r="4329">
      <c r="I4329" s="2" t="n">
        <v>1884.528</v>
      </c>
      <c r="J4329" s="2" t="n">
        <v>199.112</v>
      </c>
      <c r="K4329" s="2" t="inlineStr">
        <is>
          <t>BP_TXDATA[204]</t>
        </is>
      </c>
    </row>
    <row r="4330">
      <c r="I4330" s="2" t="n">
        <v>1962.288</v>
      </c>
      <c r="J4330" s="2" t="n">
        <v>199.112</v>
      </c>
      <c r="K4330" s="2" t="inlineStr">
        <is>
          <t>VSS</t>
        </is>
      </c>
    </row>
    <row r="4331">
      <c r="I4331" s="2" t="n">
        <v>2040.048</v>
      </c>
      <c r="J4331" s="2" t="n">
        <v>199.112</v>
      </c>
      <c r="K4331" s="2" t="inlineStr">
        <is>
          <t>BP_TXDATA[225]</t>
        </is>
      </c>
    </row>
    <row r="4332">
      <c r="I4332" s="2" t="n">
        <v>2117.808</v>
      </c>
      <c r="J4332" s="2" t="n">
        <v>199.112</v>
      </c>
      <c r="K4332" s="2" t="inlineStr">
        <is>
          <t>VSS</t>
        </is>
      </c>
    </row>
    <row r="4333">
      <c r="I4333" s="2" t="n">
        <v>2195.568</v>
      </c>
      <c r="J4333" s="2" t="n">
        <v>199.112</v>
      </c>
      <c r="K4333" s="2" t="inlineStr">
        <is>
          <t>BP_TXDATA[255]</t>
        </is>
      </c>
    </row>
    <row r="4334">
      <c r="I4334" s="2" t="n">
        <v>2273.328</v>
      </c>
      <c r="J4334" s="2" t="n">
        <v>199.112</v>
      </c>
      <c r="K4334" s="2" t="inlineStr">
        <is>
          <t>BP_TXDATA[140]</t>
        </is>
      </c>
    </row>
    <row r="4335">
      <c r="I4335" s="2" t="n">
        <v>2351.088</v>
      </c>
      <c r="J4335" s="2" t="n">
        <v>199.112</v>
      </c>
      <c r="K4335" s="2" t="inlineStr">
        <is>
          <t>VSS</t>
        </is>
      </c>
    </row>
    <row r="4336">
      <c r="I4336" s="2" t="n">
        <v>2428.848</v>
      </c>
      <c r="J4336" s="2" t="n">
        <v>199.112</v>
      </c>
      <c r="K4336" s="2" t="inlineStr">
        <is>
          <t>BP_TXDATA[161]</t>
        </is>
      </c>
    </row>
    <row r="4337">
      <c r="I4337" s="2" t="n">
        <v>2506.608</v>
      </c>
      <c r="J4337" s="2" t="n">
        <v>199.112</v>
      </c>
      <c r="K4337" s="2" t="inlineStr">
        <is>
          <t>VSS</t>
        </is>
      </c>
    </row>
    <row r="4338">
      <c r="I4338" s="2" t="n">
        <v>2584.368</v>
      </c>
      <c r="J4338" s="2" t="n">
        <v>199.112</v>
      </c>
      <c r="K4338" s="2" t="inlineStr">
        <is>
          <t>BP_TXDATA[191]</t>
        </is>
      </c>
    </row>
    <row r="4339">
      <c r="I4339" s="2" t="n">
        <v>2662.128</v>
      </c>
      <c r="J4339" s="2" t="n">
        <v>199.112</v>
      </c>
      <c r="K4339" s="2" t="inlineStr">
        <is>
          <t>BP_TXDATA[76]</t>
        </is>
      </c>
    </row>
    <row r="4340">
      <c r="I4340" s="2" t="n">
        <v>2739.888</v>
      </c>
      <c r="J4340" s="2" t="n">
        <v>199.112</v>
      </c>
      <c r="K4340" s="2" t="inlineStr">
        <is>
          <t>VSS</t>
        </is>
      </c>
    </row>
    <row r="4341">
      <c r="I4341" s="2" t="n">
        <v>2817.648</v>
      </c>
      <c r="J4341" s="2" t="n">
        <v>199.112</v>
      </c>
      <c r="K4341" s="2" t="inlineStr">
        <is>
          <t>BP_TXDATA[97]</t>
        </is>
      </c>
    </row>
    <row r="4342">
      <c r="I4342" s="2" t="n">
        <v>2895.408</v>
      </c>
      <c r="J4342" s="2" t="n">
        <v>199.112</v>
      </c>
      <c r="K4342" s="2" t="inlineStr">
        <is>
          <t>VSS</t>
        </is>
      </c>
    </row>
    <row r="4343">
      <c r="I4343" s="2" t="n">
        <v>2973.16800000001</v>
      </c>
      <c r="J4343" s="2" t="n">
        <v>199.112</v>
      </c>
      <c r="K4343" s="2" t="inlineStr">
        <is>
          <t>BP_TXDATA[127]</t>
        </is>
      </c>
    </row>
    <row r="4344">
      <c r="I4344" s="2" t="n">
        <v>3050.92800000001</v>
      </c>
      <c r="J4344" s="2" t="n">
        <v>199.112</v>
      </c>
      <c r="K4344" s="2" t="inlineStr">
        <is>
          <t>BP_TXDATA[12]</t>
        </is>
      </c>
    </row>
    <row r="4345">
      <c r="I4345" s="2" t="n">
        <v>3128.68800000001</v>
      </c>
      <c r="J4345" s="2" t="n">
        <v>199.112</v>
      </c>
      <c r="K4345" s="2" t="inlineStr">
        <is>
          <t>VSS</t>
        </is>
      </c>
    </row>
    <row r="4346">
      <c r="I4346" s="2" t="n">
        <v>3206.44800000001</v>
      </c>
      <c r="J4346" s="2" t="n">
        <v>199.112</v>
      </c>
      <c r="K4346" s="2" t="inlineStr">
        <is>
          <t>BP_TXDATA[33]</t>
        </is>
      </c>
    </row>
    <row r="4347">
      <c r="I4347" s="2" t="n">
        <v>3284.20800000001</v>
      </c>
      <c r="J4347" s="2" t="n">
        <v>199.112</v>
      </c>
      <c r="K4347" s="2" t="inlineStr">
        <is>
          <t>VSS</t>
        </is>
      </c>
    </row>
    <row r="4348">
      <c r="I4348" s="2" t="n">
        <v>3361.96800000001</v>
      </c>
      <c r="J4348" s="2" t="n">
        <v>199.112</v>
      </c>
      <c r="K4348" s="2" t="inlineStr">
        <is>
          <t>BP_TXDATA[63]</t>
        </is>
      </c>
    </row>
    <row r="4349">
      <c r="I4349" s="2" t="n">
        <v>3439.72800000001</v>
      </c>
      <c r="J4349" s="2" t="n">
        <v>199.112</v>
      </c>
      <c r="K4349" s="2" t="inlineStr">
        <is>
          <t>VSS</t>
        </is>
      </c>
    </row>
    <row r="4350">
      <c r="I4350" s="2" t="n">
        <v>3517.48800000001</v>
      </c>
      <c r="J4350" s="2" t="n">
        <v>199.112</v>
      </c>
      <c r="K4350" s="2" t="inlineStr">
        <is>
          <t>VSS</t>
        </is>
      </c>
    </row>
    <row r="4351">
      <c r="I4351" s="2" t="n">
        <v>3595.24800000001</v>
      </c>
      <c r="J4351" s="2" t="n">
        <v>199.112</v>
      </c>
      <c r="K4351" s="2" t="inlineStr">
        <is>
          <t>VSS</t>
        </is>
      </c>
    </row>
    <row r="4352">
      <c r="I4352" s="2" t="n">
        <v>3673.00800000001</v>
      </c>
      <c r="J4352" s="2" t="n">
        <v>199.112</v>
      </c>
      <c r="K4352" s="2" t="inlineStr">
        <is>
          <t>VSS</t>
        </is>
      </c>
    </row>
    <row r="4353">
      <c r="I4353" s="2" t="n">
        <v>3750.76800000001</v>
      </c>
      <c r="J4353" s="2" t="n">
        <v>199.112</v>
      </c>
      <c r="K4353" s="2" t="inlineStr">
        <is>
          <t>VSS</t>
        </is>
      </c>
    </row>
    <row r="4354">
      <c r="I4354" s="2" t="n">
        <v>3828.52800000001</v>
      </c>
      <c r="J4354" s="2" t="n">
        <v>199.112</v>
      </c>
      <c r="K4354" s="2" t="inlineStr">
        <is>
          <t>VSS</t>
        </is>
      </c>
    </row>
    <row r="4355">
      <c r="I4355" s="2" t="n">
        <v>212.688</v>
      </c>
      <c r="J4355" s="2" t="n">
        <v>176.452</v>
      </c>
      <c r="K4355" s="2" t="inlineStr">
        <is>
          <t>VSS</t>
        </is>
      </c>
    </row>
    <row r="4356">
      <c r="I4356" s="2" t="n">
        <v>290.448</v>
      </c>
      <c r="J4356" s="2" t="n">
        <v>176.452</v>
      </c>
      <c r="K4356" s="2" t="inlineStr">
        <is>
          <t>VSS</t>
        </is>
      </c>
    </row>
    <row r="4357">
      <c r="I4357" s="2" t="n">
        <v>368.208</v>
      </c>
      <c r="J4357" s="2" t="n">
        <v>176.452</v>
      </c>
      <c r="K4357" s="2" t="inlineStr">
        <is>
          <t>BP_TXDATA[463]</t>
        </is>
      </c>
    </row>
    <row r="4358">
      <c r="I4358" s="2" t="n">
        <v>445.968</v>
      </c>
      <c r="J4358" s="2" t="n">
        <v>176.452</v>
      </c>
      <c r="K4358" s="2" t="inlineStr">
        <is>
          <t>BP_TXDATA[478]</t>
        </is>
      </c>
    </row>
    <row r="4359">
      <c r="I4359" s="2" t="n">
        <v>523.728</v>
      </c>
      <c r="J4359" s="2" t="n">
        <v>176.452</v>
      </c>
      <c r="K4359" s="2" t="inlineStr">
        <is>
          <t>BP_TXDATA[484]</t>
        </is>
      </c>
    </row>
    <row r="4360">
      <c r="I4360" s="2" t="n">
        <v>601.4880000000001</v>
      </c>
      <c r="J4360" s="2" t="n">
        <v>176.452</v>
      </c>
      <c r="K4360" s="2" t="inlineStr">
        <is>
          <t>BP_TXDATA[499]</t>
        </is>
      </c>
    </row>
    <row r="4361">
      <c r="I4361" s="2" t="n">
        <v>679.248</v>
      </c>
      <c r="J4361" s="2" t="n">
        <v>176.452</v>
      </c>
      <c r="K4361" s="2" t="inlineStr">
        <is>
          <t>VSS</t>
        </is>
      </c>
    </row>
    <row r="4362">
      <c r="I4362" s="2" t="n">
        <v>757.008</v>
      </c>
      <c r="J4362" s="2" t="n">
        <v>176.452</v>
      </c>
      <c r="K4362" s="2" t="inlineStr">
        <is>
          <t>BP_TXDATA[399]</t>
        </is>
      </c>
    </row>
    <row r="4363">
      <c r="I4363" s="2" t="n">
        <v>834.768</v>
      </c>
      <c r="J4363" s="2" t="n">
        <v>176.452</v>
      </c>
      <c r="K4363" s="2" t="inlineStr">
        <is>
          <t>BP_TXDATA[414]</t>
        </is>
      </c>
    </row>
    <row r="4364">
      <c r="I4364" s="2" t="n">
        <v>912.528</v>
      </c>
      <c r="J4364" s="2" t="n">
        <v>176.452</v>
      </c>
      <c r="K4364" s="2" t="inlineStr">
        <is>
          <t>BP_TXDATA[420]</t>
        </is>
      </c>
    </row>
    <row r="4365">
      <c r="I4365" s="2" t="n">
        <v>990.288</v>
      </c>
      <c r="J4365" s="2" t="n">
        <v>176.452</v>
      </c>
      <c r="K4365" s="2" t="inlineStr">
        <is>
          <t>BP_TXDATA[435]</t>
        </is>
      </c>
    </row>
    <row r="4366">
      <c r="I4366" s="2" t="n">
        <v>1068.048</v>
      </c>
      <c r="J4366" s="2" t="n">
        <v>176.452</v>
      </c>
      <c r="K4366" s="2" t="inlineStr">
        <is>
          <t>VSS</t>
        </is>
      </c>
    </row>
    <row r="4367">
      <c r="I4367" s="2" t="n">
        <v>1145.808</v>
      </c>
      <c r="J4367" s="2" t="n">
        <v>176.452</v>
      </c>
      <c r="K4367" s="2" t="inlineStr">
        <is>
          <t>BP_TXDATA[335]</t>
        </is>
      </c>
    </row>
    <row r="4368">
      <c r="I4368" s="2" t="n">
        <v>1223.568</v>
      </c>
      <c r="J4368" s="2" t="n">
        <v>176.452</v>
      </c>
      <c r="K4368" s="2" t="inlineStr">
        <is>
          <t>BP_TXDATA[350]</t>
        </is>
      </c>
    </row>
    <row r="4369">
      <c r="I4369" s="2" t="n">
        <v>1301.328</v>
      </c>
      <c r="J4369" s="2" t="n">
        <v>176.452</v>
      </c>
      <c r="K4369" s="2" t="inlineStr">
        <is>
          <t>BP_TXDATA[356]</t>
        </is>
      </c>
    </row>
    <row r="4370">
      <c r="I4370" s="2" t="n">
        <v>1379.088</v>
      </c>
      <c r="J4370" s="2" t="n">
        <v>176.452</v>
      </c>
      <c r="K4370" s="2" t="inlineStr">
        <is>
          <t>BP_TXDATA[371]</t>
        </is>
      </c>
    </row>
    <row r="4371">
      <c r="I4371" s="2" t="n">
        <v>1456.848</v>
      </c>
      <c r="J4371" s="2" t="n">
        <v>176.452</v>
      </c>
      <c r="K4371" s="2" t="inlineStr">
        <is>
          <t>VSS</t>
        </is>
      </c>
    </row>
    <row r="4372">
      <c r="I4372" s="2" t="n">
        <v>1534.608</v>
      </c>
      <c r="J4372" s="2" t="n">
        <v>176.452</v>
      </c>
      <c r="K4372" s="2" t="inlineStr">
        <is>
          <t>BP_TXDATA[271]</t>
        </is>
      </c>
    </row>
    <row r="4373">
      <c r="I4373" s="2" t="n">
        <v>1612.368</v>
      </c>
      <c r="J4373" s="2" t="n">
        <v>176.452</v>
      </c>
      <c r="K4373" s="2" t="inlineStr">
        <is>
          <t>BP_TXDATA[286]</t>
        </is>
      </c>
    </row>
    <row r="4374">
      <c r="I4374" s="2" t="n">
        <v>1690.128</v>
      </c>
      <c r="J4374" s="2" t="n">
        <v>176.452</v>
      </c>
      <c r="K4374" s="2" t="inlineStr">
        <is>
          <t>BP_TXDATA[292]</t>
        </is>
      </c>
    </row>
    <row r="4375">
      <c r="I4375" s="2" t="n">
        <v>1767.888</v>
      </c>
      <c r="J4375" s="2" t="n">
        <v>176.452</v>
      </c>
      <c r="K4375" s="2" t="inlineStr">
        <is>
          <t>BP_TXDATA[307]</t>
        </is>
      </c>
    </row>
    <row r="4376">
      <c r="I4376" s="2" t="n">
        <v>1845.648</v>
      </c>
      <c r="J4376" s="2" t="n">
        <v>176.452</v>
      </c>
      <c r="K4376" s="2" t="inlineStr">
        <is>
          <t>VSS</t>
        </is>
      </c>
    </row>
    <row r="4377">
      <c r="I4377" s="2" t="n">
        <v>1923.408</v>
      </c>
      <c r="J4377" s="2" t="n">
        <v>176.452</v>
      </c>
      <c r="K4377" s="2" t="inlineStr">
        <is>
          <t>BP_TXDATA[207]</t>
        </is>
      </c>
    </row>
    <row r="4378">
      <c r="I4378" s="2" t="n">
        <v>2001.168</v>
      </c>
      <c r="J4378" s="2" t="n">
        <v>176.452</v>
      </c>
      <c r="K4378" s="2" t="inlineStr">
        <is>
          <t>BP_TXDATA[222]</t>
        </is>
      </c>
    </row>
    <row r="4379">
      <c r="I4379" s="2" t="n">
        <v>2078.928</v>
      </c>
      <c r="J4379" s="2" t="n">
        <v>176.452</v>
      </c>
      <c r="K4379" s="2" t="inlineStr">
        <is>
          <t>BP_TXDATA[228]</t>
        </is>
      </c>
    </row>
    <row r="4380">
      <c r="I4380" s="2" t="n">
        <v>2156.688</v>
      </c>
      <c r="J4380" s="2" t="n">
        <v>176.452</v>
      </c>
      <c r="K4380" s="2" t="inlineStr">
        <is>
          <t>BP_TXDATA[243]</t>
        </is>
      </c>
    </row>
    <row r="4381">
      <c r="I4381" s="2" t="n">
        <v>2234.448</v>
      </c>
      <c r="J4381" s="2" t="n">
        <v>176.452</v>
      </c>
      <c r="K4381" s="2" t="inlineStr">
        <is>
          <t>VSS</t>
        </is>
      </c>
    </row>
    <row r="4382">
      <c r="I4382" s="2" t="n">
        <v>2312.208</v>
      </c>
      <c r="J4382" s="2" t="n">
        <v>176.452</v>
      </c>
      <c r="K4382" s="2" t="inlineStr">
        <is>
          <t>BP_TXDATA[143]</t>
        </is>
      </c>
    </row>
    <row r="4383">
      <c r="I4383" s="2" t="n">
        <v>2389.968</v>
      </c>
      <c r="J4383" s="2" t="n">
        <v>176.452</v>
      </c>
      <c r="K4383" s="2" t="inlineStr">
        <is>
          <t>BP_TXDATA[158]</t>
        </is>
      </c>
    </row>
    <row r="4384">
      <c r="I4384" s="2" t="n">
        <v>2467.728</v>
      </c>
      <c r="J4384" s="2" t="n">
        <v>176.452</v>
      </c>
      <c r="K4384" s="2" t="inlineStr">
        <is>
          <t>BP_TXDATA[164]</t>
        </is>
      </c>
    </row>
    <row r="4385">
      <c r="I4385" s="2" t="n">
        <v>2545.488</v>
      </c>
      <c r="J4385" s="2" t="n">
        <v>176.452</v>
      </c>
      <c r="K4385" s="2" t="inlineStr">
        <is>
          <t>BP_TXDATA[179]</t>
        </is>
      </c>
    </row>
    <row r="4386">
      <c r="I4386" s="2" t="n">
        <v>2623.248</v>
      </c>
      <c r="J4386" s="2" t="n">
        <v>176.452</v>
      </c>
      <c r="K4386" s="2" t="inlineStr">
        <is>
          <t>VSS</t>
        </is>
      </c>
    </row>
    <row r="4387">
      <c r="I4387" s="2" t="n">
        <v>2701.008</v>
      </c>
      <c r="J4387" s="2" t="n">
        <v>176.452</v>
      </c>
      <c r="K4387" s="2" t="inlineStr">
        <is>
          <t>BP_TXDATA[79]</t>
        </is>
      </c>
    </row>
    <row r="4388">
      <c r="I4388" s="2" t="n">
        <v>2778.768</v>
      </c>
      <c r="J4388" s="2" t="n">
        <v>176.452</v>
      </c>
      <c r="K4388" s="2" t="inlineStr">
        <is>
          <t>BP_TXDATA[94]</t>
        </is>
      </c>
    </row>
    <row r="4389">
      <c r="I4389" s="2" t="n">
        <v>2856.528</v>
      </c>
      <c r="J4389" s="2" t="n">
        <v>176.452</v>
      </c>
      <c r="K4389" s="2" t="inlineStr">
        <is>
          <t>BP_TXDATA[100]</t>
        </is>
      </c>
    </row>
    <row r="4390">
      <c r="I4390" s="2" t="n">
        <v>2934.28800000001</v>
      </c>
      <c r="J4390" s="2" t="n">
        <v>176.452</v>
      </c>
      <c r="K4390" s="2" t="inlineStr">
        <is>
          <t>BP_TXDATA[115]</t>
        </is>
      </c>
    </row>
    <row r="4391">
      <c r="I4391" s="2" t="n">
        <v>3012.04800000001</v>
      </c>
      <c r="J4391" s="2" t="n">
        <v>176.452</v>
      </c>
      <c r="K4391" s="2" t="inlineStr">
        <is>
          <t>VSS</t>
        </is>
      </c>
    </row>
    <row r="4392">
      <c r="I4392" s="2" t="n">
        <v>3089.80800000001</v>
      </c>
      <c r="J4392" s="2" t="n">
        <v>176.452</v>
      </c>
      <c r="K4392" s="2" t="inlineStr">
        <is>
          <t>BP_TXDATA[15]</t>
        </is>
      </c>
    </row>
    <row r="4393">
      <c r="I4393" s="2" t="n">
        <v>3167.56800000001</v>
      </c>
      <c r="J4393" s="2" t="n">
        <v>176.452</v>
      </c>
      <c r="K4393" s="2" t="inlineStr">
        <is>
          <t>BP_TXDATA[30]</t>
        </is>
      </c>
    </row>
    <row r="4394">
      <c r="I4394" s="2" t="n">
        <v>3245.32800000001</v>
      </c>
      <c r="J4394" s="2" t="n">
        <v>176.452</v>
      </c>
      <c r="K4394" s="2" t="inlineStr">
        <is>
          <t>BP_TXDATA[36]</t>
        </is>
      </c>
    </row>
    <row r="4395">
      <c r="I4395" s="2" t="n">
        <v>3323.08800000001</v>
      </c>
      <c r="J4395" s="2" t="n">
        <v>176.452</v>
      </c>
      <c r="K4395" s="2" t="inlineStr">
        <is>
          <t>BP_TXDATA[51]</t>
        </is>
      </c>
    </row>
    <row r="4396">
      <c r="I4396" s="2" t="n">
        <v>3400.84800000001</v>
      </c>
      <c r="J4396" s="2" t="n">
        <v>176.452</v>
      </c>
      <c r="K4396" s="2" t="inlineStr">
        <is>
          <t>VCCIO</t>
        </is>
      </c>
    </row>
    <row r="4397">
      <c r="I4397" s="2" t="n">
        <v>3478.60800000001</v>
      </c>
      <c r="J4397" s="2" t="n">
        <v>176.452</v>
      </c>
      <c r="K4397" s="2" t="inlineStr">
        <is>
          <t>VSS</t>
        </is>
      </c>
    </row>
    <row r="4398">
      <c r="I4398" s="2" t="n">
        <v>3556.36800000001</v>
      </c>
      <c r="J4398" s="2" t="n">
        <v>176.452</v>
      </c>
      <c r="K4398" s="2" t="inlineStr">
        <is>
          <t>VSS</t>
        </is>
      </c>
    </row>
    <row r="4399">
      <c r="I4399" s="2" t="n">
        <v>3634.12800000001</v>
      </c>
      <c r="J4399" s="2" t="n">
        <v>176.452</v>
      </c>
      <c r="K4399" s="2" t="inlineStr">
        <is>
          <t>VSS</t>
        </is>
      </c>
    </row>
    <row r="4400">
      <c r="I4400" s="2" t="n">
        <v>3711.88800000001</v>
      </c>
      <c r="J4400" s="2" t="n">
        <v>176.452</v>
      </c>
      <c r="K4400" s="2" t="inlineStr">
        <is>
          <t>VSS</t>
        </is>
      </c>
    </row>
    <row r="4401">
      <c r="I4401" s="2" t="n">
        <v>3789.64800000001</v>
      </c>
      <c r="J4401" s="2" t="n">
        <v>176.452</v>
      </c>
      <c r="K4401" s="2" t="inlineStr">
        <is>
          <t>VSS</t>
        </is>
      </c>
    </row>
    <row r="4402">
      <c r="I4402" s="2" t="n">
        <v>251.568</v>
      </c>
      <c r="J4402" s="2" t="n">
        <v>153.792</v>
      </c>
      <c r="K4402" s="2" t="inlineStr">
        <is>
          <t>VSS</t>
        </is>
      </c>
    </row>
    <row r="4403">
      <c r="I4403" s="2" t="n">
        <v>329.328</v>
      </c>
      <c r="J4403" s="2" t="n">
        <v>153.792</v>
      </c>
      <c r="K4403" s="2" t="inlineStr">
        <is>
          <t>BP_TXDATA[461]</t>
        </is>
      </c>
    </row>
    <row r="4404">
      <c r="I4404" s="2" t="n">
        <v>407.088</v>
      </c>
      <c r="J4404" s="2" t="n">
        <v>153.792</v>
      </c>
      <c r="K4404" s="2" t="inlineStr">
        <is>
          <t>BP_TXDATA[476]</t>
        </is>
      </c>
    </row>
    <row r="4405">
      <c r="I4405" s="2" t="n">
        <v>484.848</v>
      </c>
      <c r="J4405" s="2" t="n">
        <v>153.792</v>
      </c>
      <c r="K4405" s="2" t="inlineStr">
        <is>
          <t>BP_TXDATA[482]</t>
        </is>
      </c>
    </row>
    <row r="4406">
      <c r="I4406" s="2" t="n">
        <v>562.6079999999999</v>
      </c>
      <c r="J4406" s="2" t="n">
        <v>153.792</v>
      </c>
      <c r="K4406" s="2" t="inlineStr">
        <is>
          <t>BP_TXDATA[497]</t>
        </is>
      </c>
    </row>
    <row r="4407">
      <c r="I4407" s="2" t="n">
        <v>640.3680000000001</v>
      </c>
      <c r="J4407" s="2" t="n">
        <v>153.792</v>
      </c>
      <c r="K4407" s="2" t="inlineStr">
        <is>
          <t>BP_TXRD[31]</t>
        </is>
      </c>
    </row>
    <row r="4408">
      <c r="I4408" s="2" t="n">
        <v>718.128</v>
      </c>
      <c r="J4408" s="2" t="n">
        <v>153.792</v>
      </c>
      <c r="K4408" s="2" t="inlineStr">
        <is>
          <t>BP_TXDATA[397]</t>
        </is>
      </c>
    </row>
    <row r="4409">
      <c r="I4409" s="2" t="n">
        <v>795.888</v>
      </c>
      <c r="J4409" s="2" t="n">
        <v>153.792</v>
      </c>
      <c r="K4409" s="2" t="inlineStr">
        <is>
          <t>BP_TXDATA[412]</t>
        </is>
      </c>
    </row>
    <row r="4410">
      <c r="I4410" s="2" t="n">
        <v>873.648</v>
      </c>
      <c r="J4410" s="2" t="n">
        <v>153.792</v>
      </c>
      <c r="K4410" s="2" t="inlineStr">
        <is>
          <t>BP_TXDATA[418]</t>
        </is>
      </c>
    </row>
    <row r="4411">
      <c r="I4411" s="2" t="n">
        <v>951.408</v>
      </c>
      <c r="J4411" s="2" t="n">
        <v>153.792</v>
      </c>
      <c r="K4411" s="2" t="inlineStr">
        <is>
          <t>BP_TXDATA[433]</t>
        </is>
      </c>
    </row>
    <row r="4412">
      <c r="I4412" s="2" t="n">
        <v>1029.168</v>
      </c>
      <c r="J4412" s="2" t="n">
        <v>153.792</v>
      </c>
      <c r="K4412" s="2" t="inlineStr">
        <is>
          <t>BP_TXRD[27]</t>
        </is>
      </c>
    </row>
    <row r="4413">
      <c r="I4413" s="2" t="n">
        <v>1106.928</v>
      </c>
      <c r="J4413" s="2" t="n">
        <v>153.792</v>
      </c>
      <c r="K4413" s="2" t="inlineStr">
        <is>
          <t>BP_TXDATA[333]</t>
        </is>
      </c>
    </row>
    <row r="4414">
      <c r="I4414" s="2" t="n">
        <v>1184.688</v>
      </c>
      <c r="J4414" s="2" t="n">
        <v>153.792</v>
      </c>
      <c r="K4414" s="2" t="inlineStr">
        <is>
          <t>BP_TXDATA[348]</t>
        </is>
      </c>
    </row>
    <row r="4415">
      <c r="I4415" s="2" t="n">
        <v>1262.448</v>
      </c>
      <c r="J4415" s="2" t="n">
        <v>153.792</v>
      </c>
      <c r="K4415" s="2" t="inlineStr">
        <is>
          <t>BP_TXDATA[354]</t>
        </is>
      </c>
    </row>
    <row r="4416">
      <c r="I4416" s="2" t="n">
        <v>1340.208</v>
      </c>
      <c r="J4416" s="2" t="n">
        <v>153.792</v>
      </c>
      <c r="K4416" s="2" t="inlineStr">
        <is>
          <t>BP_TXDATA[369]</t>
        </is>
      </c>
    </row>
    <row r="4417">
      <c r="I4417" s="2" t="n">
        <v>1417.968</v>
      </c>
      <c r="J4417" s="2" t="n">
        <v>153.792</v>
      </c>
      <c r="K4417" s="2" t="inlineStr">
        <is>
          <t>BP_TXRD[23]</t>
        </is>
      </c>
    </row>
    <row r="4418">
      <c r="I4418" s="2" t="n">
        <v>1495.728</v>
      </c>
      <c r="J4418" s="2" t="n">
        <v>153.792</v>
      </c>
      <c r="K4418" s="2" t="inlineStr">
        <is>
          <t>BP_TXDATA[269]</t>
        </is>
      </c>
    </row>
    <row r="4419">
      <c r="I4419" s="2" t="n">
        <v>1573.488</v>
      </c>
      <c r="J4419" s="2" t="n">
        <v>153.792</v>
      </c>
      <c r="K4419" s="2" t="inlineStr">
        <is>
          <t>BP_TXDATA[284]</t>
        </is>
      </c>
    </row>
    <row r="4420">
      <c r="I4420" s="2" t="n">
        <v>1651.248</v>
      </c>
      <c r="J4420" s="2" t="n">
        <v>153.792</v>
      </c>
      <c r="K4420" s="2" t="inlineStr">
        <is>
          <t>BP_TXDATA[290]</t>
        </is>
      </c>
    </row>
    <row r="4421">
      <c r="I4421" s="2" t="n">
        <v>1729.008</v>
      </c>
      <c r="J4421" s="2" t="n">
        <v>153.792</v>
      </c>
      <c r="K4421" s="2" t="inlineStr">
        <is>
          <t>BP_TXDATA[305]</t>
        </is>
      </c>
    </row>
    <row r="4422">
      <c r="I4422" s="2" t="n">
        <v>1806.768</v>
      </c>
      <c r="J4422" s="2" t="n">
        <v>153.792</v>
      </c>
      <c r="K4422" s="2" t="inlineStr">
        <is>
          <t>BP_TXRD[19]</t>
        </is>
      </c>
    </row>
    <row r="4423">
      <c r="I4423" s="2" t="n">
        <v>1884.528</v>
      </c>
      <c r="J4423" s="2" t="n">
        <v>153.792</v>
      </c>
      <c r="K4423" s="2" t="inlineStr">
        <is>
          <t>BP_TXDATA[205]</t>
        </is>
      </c>
    </row>
    <row r="4424">
      <c r="I4424" s="2" t="n">
        <v>1962.288</v>
      </c>
      <c r="J4424" s="2" t="n">
        <v>153.792</v>
      </c>
      <c r="K4424" s="2" t="inlineStr">
        <is>
          <t>BP_TXDATA[220]</t>
        </is>
      </c>
    </row>
    <row r="4425">
      <c r="I4425" s="2" t="n">
        <v>2040.048</v>
      </c>
      <c r="J4425" s="2" t="n">
        <v>153.792</v>
      </c>
      <c r="K4425" s="2" t="inlineStr">
        <is>
          <t>BP_TXDATA[226]</t>
        </is>
      </c>
    </row>
    <row r="4426">
      <c r="I4426" s="2" t="n">
        <v>2117.808</v>
      </c>
      <c r="J4426" s="2" t="n">
        <v>153.792</v>
      </c>
      <c r="K4426" s="2" t="inlineStr">
        <is>
          <t>BP_TXDATA[241]</t>
        </is>
      </c>
    </row>
    <row r="4427">
      <c r="I4427" s="2" t="n">
        <v>2195.568</v>
      </c>
      <c r="J4427" s="2" t="n">
        <v>153.792</v>
      </c>
      <c r="K4427" s="2" t="inlineStr">
        <is>
          <t>BP_TXRD[15]</t>
        </is>
      </c>
    </row>
    <row r="4428">
      <c r="I4428" s="2" t="n">
        <v>2273.328</v>
      </c>
      <c r="J4428" s="2" t="n">
        <v>153.792</v>
      </c>
      <c r="K4428" s="2" t="inlineStr">
        <is>
          <t>BP_TXDATA[141]</t>
        </is>
      </c>
    </row>
    <row r="4429">
      <c r="I4429" s="2" t="n">
        <v>2351.088</v>
      </c>
      <c r="J4429" s="2" t="n">
        <v>153.792</v>
      </c>
      <c r="K4429" s="2" t="inlineStr">
        <is>
          <t>BP_TXDATA[156]</t>
        </is>
      </c>
    </row>
    <row r="4430">
      <c r="I4430" s="2" t="n">
        <v>2428.848</v>
      </c>
      <c r="J4430" s="2" t="n">
        <v>153.792</v>
      </c>
      <c r="K4430" s="2" t="inlineStr">
        <is>
          <t>BP_TXDATA[162]</t>
        </is>
      </c>
    </row>
    <row r="4431">
      <c r="I4431" s="2" t="n">
        <v>2506.608</v>
      </c>
      <c r="J4431" s="2" t="n">
        <v>153.792</v>
      </c>
      <c r="K4431" s="2" t="inlineStr">
        <is>
          <t>BP_TXDATA[177]</t>
        </is>
      </c>
    </row>
    <row r="4432">
      <c r="I4432" s="2" t="n">
        <v>2584.368</v>
      </c>
      <c r="J4432" s="2" t="n">
        <v>153.792</v>
      </c>
      <c r="K4432" s="2" t="inlineStr">
        <is>
          <t>BP_TXRD[11]</t>
        </is>
      </c>
    </row>
    <row r="4433">
      <c r="I4433" s="2" t="n">
        <v>2662.128</v>
      </c>
      <c r="J4433" s="2" t="n">
        <v>153.792</v>
      </c>
      <c r="K4433" s="2" t="inlineStr">
        <is>
          <t>BP_TXDATA[77]</t>
        </is>
      </c>
    </row>
    <row r="4434">
      <c r="I4434" s="2" t="n">
        <v>2739.888</v>
      </c>
      <c r="J4434" s="2" t="n">
        <v>153.792</v>
      </c>
      <c r="K4434" s="2" t="inlineStr">
        <is>
          <t>BP_TXDATA[92]</t>
        </is>
      </c>
    </row>
    <row r="4435">
      <c r="I4435" s="2" t="n">
        <v>2817.648</v>
      </c>
      <c r="J4435" s="2" t="n">
        <v>153.792</v>
      </c>
      <c r="K4435" s="2" t="inlineStr">
        <is>
          <t>BP_TXDATA[98]</t>
        </is>
      </c>
    </row>
    <row r="4436">
      <c r="I4436" s="2" t="n">
        <v>2895.408</v>
      </c>
      <c r="J4436" s="2" t="n">
        <v>153.792</v>
      </c>
      <c r="K4436" s="2" t="inlineStr">
        <is>
          <t>BP_TXDATA[113]</t>
        </is>
      </c>
    </row>
    <row r="4437">
      <c r="I4437" s="2" t="n">
        <v>2973.16800000001</v>
      </c>
      <c r="J4437" s="2" t="n">
        <v>153.792</v>
      </c>
      <c r="K4437" s="2" t="inlineStr">
        <is>
          <t>BP_TXRD[7]</t>
        </is>
      </c>
    </row>
    <row r="4438">
      <c r="I4438" s="2" t="n">
        <v>3050.92800000001</v>
      </c>
      <c r="J4438" s="2" t="n">
        <v>153.792</v>
      </c>
      <c r="K4438" s="2" t="inlineStr">
        <is>
          <t>BP_TXDATA[13]</t>
        </is>
      </c>
    </row>
    <row r="4439">
      <c r="I4439" s="2" t="n">
        <v>3128.68800000001</v>
      </c>
      <c r="J4439" s="2" t="n">
        <v>153.792</v>
      </c>
      <c r="K4439" s="2" t="inlineStr">
        <is>
          <t>BP_TXDATA[28]</t>
        </is>
      </c>
    </row>
    <row r="4440">
      <c r="I4440" s="2" t="n">
        <v>3206.44800000001</v>
      </c>
      <c r="J4440" s="2" t="n">
        <v>153.792</v>
      </c>
      <c r="K4440" s="2" t="inlineStr">
        <is>
          <t>BP_TXDATA[34]</t>
        </is>
      </c>
    </row>
    <row r="4441">
      <c r="I4441" s="2" t="n">
        <v>3284.20800000001</v>
      </c>
      <c r="J4441" s="2" t="n">
        <v>153.792</v>
      </c>
      <c r="K4441" s="2" t="inlineStr">
        <is>
          <t>BP_TXDATA[49]</t>
        </is>
      </c>
    </row>
    <row r="4442">
      <c r="I4442" s="2" t="n">
        <v>3361.96800000001</v>
      </c>
      <c r="J4442" s="2" t="n">
        <v>153.792</v>
      </c>
      <c r="K4442" s="2" t="inlineStr">
        <is>
          <t>BP_TXRD[3]</t>
        </is>
      </c>
    </row>
    <row r="4443">
      <c r="I4443" s="2" t="n">
        <v>3439.72800000001</v>
      </c>
      <c r="J4443" s="2" t="n">
        <v>153.792</v>
      </c>
      <c r="K4443" s="2" t="inlineStr">
        <is>
          <t>VCCIO</t>
        </is>
      </c>
    </row>
    <row r="4444">
      <c r="I4444" s="2" t="n">
        <v>3517.48800000001</v>
      </c>
      <c r="J4444" s="2" t="n">
        <v>153.792</v>
      </c>
      <c r="K4444" s="2" t="inlineStr">
        <is>
          <t>VSS</t>
        </is>
      </c>
    </row>
    <row r="4445">
      <c r="I4445" s="2" t="n">
        <v>3595.24800000001</v>
      </c>
      <c r="J4445" s="2" t="n">
        <v>153.792</v>
      </c>
      <c r="K4445" s="2" t="inlineStr">
        <is>
          <t>VSS</t>
        </is>
      </c>
    </row>
    <row r="4446">
      <c r="I4446" s="2" t="n">
        <v>3673.00800000001</v>
      </c>
      <c r="J4446" s="2" t="n">
        <v>153.792</v>
      </c>
      <c r="K4446" s="2" t="inlineStr">
        <is>
          <t>VSS</t>
        </is>
      </c>
    </row>
    <row r="4447">
      <c r="I4447" s="2" t="n">
        <v>3750.76800000001</v>
      </c>
      <c r="J4447" s="2" t="n">
        <v>153.792</v>
      </c>
      <c r="K4447" s="2" t="inlineStr">
        <is>
          <t>VSS</t>
        </is>
      </c>
    </row>
    <row r="4448">
      <c r="I4448" s="97" t="n">
        <v>103.09</v>
      </c>
      <c r="J4448" s="97" t="n">
        <v>131.132</v>
      </c>
      <c r="K4448" s="97" t="inlineStr">
        <is>
          <t>VSS</t>
        </is>
      </c>
    </row>
    <row r="4449">
      <c r="I4449" s="97" t="n">
        <v>148.09</v>
      </c>
      <c r="J4449" s="97" t="n">
        <v>131.132</v>
      </c>
      <c r="K4449" s="97" t="inlineStr">
        <is>
          <t>VSS</t>
        </is>
      </c>
    </row>
    <row r="4450">
      <c r="I4450" s="2" t="n">
        <v>212.688</v>
      </c>
      <c r="J4450" s="2" t="n">
        <v>131.132</v>
      </c>
      <c r="K4450" s="2" t="inlineStr">
        <is>
          <t>VSS</t>
        </is>
      </c>
    </row>
    <row r="4451">
      <c r="I4451" s="2" t="n">
        <v>290.448</v>
      </c>
      <c r="J4451" s="2" t="n">
        <v>131.132</v>
      </c>
      <c r="K4451" s="2" t="inlineStr">
        <is>
          <t>BP_TXRD[28]</t>
        </is>
      </c>
    </row>
    <row r="4452">
      <c r="I4452" s="2" t="n">
        <v>368.208</v>
      </c>
      <c r="J4452" s="2" t="n">
        <v>131.132</v>
      </c>
      <c r="K4452" s="2" t="inlineStr">
        <is>
          <t>BP_TXDATA[462]</t>
        </is>
      </c>
    </row>
    <row r="4453">
      <c r="I4453" s="2" t="n">
        <v>445.968</v>
      </c>
      <c r="J4453" s="2" t="n">
        <v>131.132</v>
      </c>
      <c r="K4453" s="2" t="inlineStr">
        <is>
          <t>BP_TXDATA[477]</t>
        </is>
      </c>
    </row>
    <row r="4454">
      <c r="I4454" s="2" t="n">
        <v>523.728</v>
      </c>
      <c r="J4454" s="2" t="n">
        <v>131.132</v>
      </c>
      <c r="K4454" s="2" t="inlineStr">
        <is>
          <t>BP_TXDATA[483]</t>
        </is>
      </c>
    </row>
    <row r="4455">
      <c r="I4455" s="2" t="n">
        <v>601.4880000000001</v>
      </c>
      <c r="J4455" s="2" t="n">
        <v>131.132</v>
      </c>
      <c r="K4455" s="2" t="inlineStr">
        <is>
          <t>BP_TXDATA[498]</t>
        </is>
      </c>
    </row>
    <row r="4456">
      <c r="I4456" s="2" t="n">
        <v>679.248</v>
      </c>
      <c r="J4456" s="2" t="n">
        <v>131.132</v>
      </c>
      <c r="K4456" s="2" t="inlineStr">
        <is>
          <t>BP_TXRD[24]</t>
        </is>
      </c>
    </row>
    <row r="4457">
      <c r="I4457" s="2" t="n">
        <v>757.008</v>
      </c>
      <c r="J4457" s="2" t="n">
        <v>131.132</v>
      </c>
      <c r="K4457" s="2" t="inlineStr">
        <is>
          <t>BP_TXDATA[398]</t>
        </is>
      </c>
    </row>
    <row r="4458">
      <c r="I4458" s="2" t="n">
        <v>834.768</v>
      </c>
      <c r="J4458" s="2" t="n">
        <v>131.132</v>
      </c>
      <c r="K4458" s="2" t="inlineStr">
        <is>
          <t>BP_TXDATA[413]</t>
        </is>
      </c>
    </row>
    <row r="4459">
      <c r="I4459" s="2" t="n">
        <v>912.528</v>
      </c>
      <c r="J4459" s="2" t="n">
        <v>131.132</v>
      </c>
      <c r="K4459" s="2" t="inlineStr">
        <is>
          <t>BP_TXDATA[419]</t>
        </is>
      </c>
    </row>
    <row r="4460">
      <c r="I4460" s="2" t="n">
        <v>990.288</v>
      </c>
      <c r="J4460" s="2" t="n">
        <v>131.132</v>
      </c>
      <c r="K4460" s="2" t="inlineStr">
        <is>
          <t>BP_TXDATA[434]</t>
        </is>
      </c>
    </row>
    <row r="4461">
      <c r="I4461" s="2" t="n">
        <v>1068.048</v>
      </c>
      <c r="J4461" s="2" t="n">
        <v>131.132</v>
      </c>
      <c r="K4461" s="2" t="inlineStr">
        <is>
          <t>BP_TXRD[20]</t>
        </is>
      </c>
    </row>
    <row r="4462">
      <c r="I4462" s="2" t="n">
        <v>1145.808</v>
      </c>
      <c r="J4462" s="2" t="n">
        <v>131.132</v>
      </c>
      <c r="K4462" s="2" t="inlineStr">
        <is>
          <t>BP_TXDATA[334]</t>
        </is>
      </c>
    </row>
    <row r="4463">
      <c r="I4463" s="2" t="n">
        <v>1223.568</v>
      </c>
      <c r="J4463" s="2" t="n">
        <v>131.132</v>
      </c>
      <c r="K4463" s="2" t="inlineStr">
        <is>
          <t>BP_TXDATA[349]</t>
        </is>
      </c>
    </row>
    <row r="4464">
      <c r="I4464" s="2" t="n">
        <v>1301.328</v>
      </c>
      <c r="J4464" s="2" t="n">
        <v>131.132</v>
      </c>
      <c r="K4464" s="2" t="inlineStr">
        <is>
          <t>BP_TXDATA[355]</t>
        </is>
      </c>
    </row>
    <row r="4465">
      <c r="I4465" s="2" t="n">
        <v>1379.088</v>
      </c>
      <c r="J4465" s="2" t="n">
        <v>131.132</v>
      </c>
      <c r="K4465" s="2" t="inlineStr">
        <is>
          <t>BP_TXDATA[370]</t>
        </is>
      </c>
    </row>
    <row r="4466">
      <c r="I4466" s="2" t="n">
        <v>1456.848</v>
      </c>
      <c r="J4466" s="2" t="n">
        <v>131.132</v>
      </c>
      <c r="K4466" s="2" t="inlineStr">
        <is>
          <t>BP_TXRD[16]</t>
        </is>
      </c>
    </row>
    <row r="4467">
      <c r="I4467" s="2" t="n">
        <v>1534.608</v>
      </c>
      <c r="J4467" s="2" t="n">
        <v>131.132</v>
      </c>
      <c r="K4467" s="2" t="inlineStr">
        <is>
          <t>BP_TXDATA[270]</t>
        </is>
      </c>
    </row>
    <row r="4468">
      <c r="I4468" s="2" t="n">
        <v>1612.368</v>
      </c>
      <c r="J4468" s="2" t="n">
        <v>131.132</v>
      </c>
      <c r="K4468" s="2" t="inlineStr">
        <is>
          <t>BP_TXDATA[285]</t>
        </is>
      </c>
    </row>
    <row r="4469">
      <c r="I4469" s="2" t="n">
        <v>1690.128</v>
      </c>
      <c r="J4469" s="2" t="n">
        <v>131.132</v>
      </c>
      <c r="K4469" s="2" t="inlineStr">
        <is>
          <t>BP_TXDATA[291]</t>
        </is>
      </c>
    </row>
    <row r="4470">
      <c r="I4470" s="2" t="n">
        <v>1767.888</v>
      </c>
      <c r="J4470" s="2" t="n">
        <v>131.132</v>
      </c>
      <c r="K4470" s="2" t="inlineStr">
        <is>
          <t>BP_TXDATA[306]</t>
        </is>
      </c>
    </row>
    <row r="4471">
      <c r="I4471" s="2" t="n">
        <v>1845.648</v>
      </c>
      <c r="J4471" s="2" t="n">
        <v>131.132</v>
      </c>
      <c r="K4471" s="2" t="inlineStr">
        <is>
          <t>BP_TXRD[12]</t>
        </is>
      </c>
    </row>
    <row r="4472">
      <c r="I4472" s="2" t="n">
        <v>1923.408</v>
      </c>
      <c r="J4472" s="2" t="n">
        <v>131.132</v>
      </c>
      <c r="K4472" s="2" t="inlineStr">
        <is>
          <t>BP_TXDATA[206]</t>
        </is>
      </c>
    </row>
    <row r="4473">
      <c r="I4473" s="2" t="n">
        <v>2001.168</v>
      </c>
      <c r="J4473" s="2" t="n">
        <v>131.132</v>
      </c>
      <c r="K4473" s="2" t="inlineStr">
        <is>
          <t>BP_TXDATA[221]</t>
        </is>
      </c>
    </row>
    <row r="4474">
      <c r="I4474" s="2" t="n">
        <v>2078.928</v>
      </c>
      <c r="J4474" s="2" t="n">
        <v>131.132</v>
      </c>
      <c r="K4474" s="2" t="inlineStr">
        <is>
          <t>BP_TXDATA[227]</t>
        </is>
      </c>
    </row>
    <row r="4475">
      <c r="I4475" s="2" t="n">
        <v>2156.688</v>
      </c>
      <c r="J4475" s="2" t="n">
        <v>131.132</v>
      </c>
      <c r="K4475" s="2" t="inlineStr">
        <is>
          <t>BP_TXDATA[242]</t>
        </is>
      </c>
    </row>
    <row r="4476">
      <c r="I4476" s="2" t="n">
        <v>2234.448</v>
      </c>
      <c r="J4476" s="2" t="n">
        <v>131.132</v>
      </c>
      <c r="K4476" s="2" t="inlineStr">
        <is>
          <t>BP_TXRD[8]</t>
        </is>
      </c>
    </row>
    <row r="4477">
      <c r="I4477" s="2" t="n">
        <v>2312.208</v>
      </c>
      <c r="J4477" s="2" t="n">
        <v>131.132</v>
      </c>
      <c r="K4477" s="2" t="inlineStr">
        <is>
          <t>BP_TXDATA[142]</t>
        </is>
      </c>
    </row>
    <row r="4478">
      <c r="I4478" s="2" t="n">
        <v>2389.968</v>
      </c>
      <c r="J4478" s="2" t="n">
        <v>131.132</v>
      </c>
      <c r="K4478" s="2" t="inlineStr">
        <is>
          <t>BP_TXDATA[157]</t>
        </is>
      </c>
    </row>
    <row r="4479">
      <c r="I4479" s="2" t="n">
        <v>2467.728</v>
      </c>
      <c r="J4479" s="2" t="n">
        <v>131.132</v>
      </c>
      <c r="K4479" s="2" t="inlineStr">
        <is>
          <t>BP_TXDATA[163]</t>
        </is>
      </c>
    </row>
    <row r="4480">
      <c r="I4480" s="2" t="n">
        <v>2545.488</v>
      </c>
      <c r="J4480" s="2" t="n">
        <v>131.132</v>
      </c>
      <c r="K4480" s="2" t="inlineStr">
        <is>
          <t>BP_TXDATA[178]</t>
        </is>
      </c>
    </row>
    <row r="4481">
      <c r="I4481" s="2" t="n">
        <v>2623.248</v>
      </c>
      <c r="J4481" s="2" t="n">
        <v>131.132</v>
      </c>
      <c r="K4481" s="2" t="inlineStr">
        <is>
          <t>BP_TXRD[4]</t>
        </is>
      </c>
    </row>
    <row r="4482">
      <c r="I4482" s="2" t="n">
        <v>2701.008</v>
      </c>
      <c r="J4482" s="2" t="n">
        <v>131.132</v>
      </c>
      <c r="K4482" s="2" t="inlineStr">
        <is>
          <t>BP_TXDATA[78]</t>
        </is>
      </c>
    </row>
    <row r="4483">
      <c r="I4483" s="2" t="n">
        <v>2778.768</v>
      </c>
      <c r="J4483" s="2" t="n">
        <v>131.132</v>
      </c>
      <c r="K4483" s="2" t="inlineStr">
        <is>
          <t>BP_TXDATA[93]</t>
        </is>
      </c>
    </row>
    <row r="4484">
      <c r="I4484" s="2" t="n">
        <v>2856.528</v>
      </c>
      <c r="J4484" s="2" t="n">
        <v>131.132</v>
      </c>
      <c r="K4484" s="2" t="inlineStr">
        <is>
          <t>BP_TXDATA[99]</t>
        </is>
      </c>
    </row>
    <row r="4485">
      <c r="I4485" s="2" t="n">
        <v>2934.28800000001</v>
      </c>
      <c r="J4485" s="2" t="n">
        <v>131.132</v>
      </c>
      <c r="K4485" s="2" t="inlineStr">
        <is>
          <t>BP_TXDATA[114]</t>
        </is>
      </c>
    </row>
    <row r="4486">
      <c r="I4486" s="2" t="n">
        <v>3012.04800000001</v>
      </c>
      <c r="J4486" s="2" t="n">
        <v>131.132</v>
      </c>
      <c r="K4486" s="2" t="inlineStr">
        <is>
          <t>BP_TXRD[0]</t>
        </is>
      </c>
    </row>
    <row r="4487">
      <c r="I4487" s="2" t="n">
        <v>3089.80800000001</v>
      </c>
      <c r="J4487" s="2" t="n">
        <v>131.132</v>
      </c>
      <c r="K4487" s="2" t="inlineStr">
        <is>
          <t>BP_TXDATA[14]</t>
        </is>
      </c>
    </row>
    <row r="4488">
      <c r="I4488" s="2" t="n">
        <v>3167.56800000001</v>
      </c>
      <c r="J4488" s="2" t="n">
        <v>131.132</v>
      </c>
      <c r="K4488" s="2" t="inlineStr">
        <is>
          <t>BP_TXDATA[29]</t>
        </is>
      </c>
    </row>
    <row r="4489">
      <c r="I4489" s="2" t="n">
        <v>3245.32800000001</v>
      </c>
      <c r="J4489" s="2" t="n">
        <v>131.132</v>
      </c>
      <c r="K4489" s="2" t="inlineStr">
        <is>
          <t>BP_TXDATA[35]</t>
        </is>
      </c>
    </row>
    <row r="4490">
      <c r="I4490" s="2" t="n">
        <v>3323.08800000001</v>
      </c>
      <c r="J4490" s="2" t="n">
        <v>131.132</v>
      </c>
      <c r="K4490" s="2" t="inlineStr">
        <is>
          <t>BP_TXDATA[50]</t>
        </is>
      </c>
    </row>
    <row r="4491">
      <c r="I4491" s="2" t="n">
        <v>3400.84800000001</v>
      </c>
      <c r="J4491" s="2" t="n">
        <v>131.132</v>
      </c>
      <c r="K4491" s="2" t="inlineStr">
        <is>
          <t>VSS</t>
        </is>
      </c>
    </row>
    <row r="4492">
      <c r="I4492" s="2" t="n">
        <v>3478.60800000001</v>
      </c>
      <c r="J4492" s="2" t="n">
        <v>131.132</v>
      </c>
      <c r="K4492" s="2" t="inlineStr">
        <is>
          <t>VSS</t>
        </is>
      </c>
    </row>
    <row r="4493">
      <c r="I4493" s="2" t="n">
        <v>3556.36800000001</v>
      </c>
      <c r="J4493" s="2" t="n">
        <v>131.132</v>
      </c>
      <c r="K4493" s="2" t="inlineStr">
        <is>
          <t>VSS</t>
        </is>
      </c>
    </row>
    <row r="4494">
      <c r="I4494" s="2" t="n">
        <v>3634.12800000001</v>
      </c>
      <c r="J4494" s="2" t="n">
        <v>131.132</v>
      </c>
      <c r="K4494" s="2" t="inlineStr">
        <is>
          <t>VSS</t>
        </is>
      </c>
    </row>
    <row r="4495">
      <c r="I4495" s="2" t="n">
        <v>3711.88800000001</v>
      </c>
      <c r="J4495" s="2" t="n">
        <v>131.132</v>
      </c>
      <c r="K4495" s="2" t="inlineStr">
        <is>
          <t>VSS</t>
        </is>
      </c>
    </row>
    <row r="4496">
      <c r="I4496" s="2" t="n">
        <v>3789.64800000001</v>
      </c>
      <c r="J4496" s="2" t="n">
        <v>131.132</v>
      </c>
      <c r="K4496" s="2" t="inlineStr">
        <is>
          <t>VSS</t>
        </is>
      </c>
    </row>
    <row r="4497">
      <c r="I4497" s="2" t="n">
        <v>3834.64800000001</v>
      </c>
      <c r="J4497" s="2" t="n">
        <v>131.132</v>
      </c>
      <c r="K4497" s="2" t="inlineStr">
        <is>
          <t>VSS</t>
        </is>
      </c>
    </row>
    <row r="4498">
      <c r="I4498" s="2" t="n">
        <v>251.568</v>
      </c>
      <c r="J4498" s="2" t="n">
        <v>108.472</v>
      </c>
      <c r="K4498" s="2" t="inlineStr">
        <is>
          <t>VSS</t>
        </is>
      </c>
    </row>
    <row r="4499">
      <c r="I4499" s="2" t="n">
        <v>329.328</v>
      </c>
      <c r="J4499" s="2" t="n">
        <v>108.472</v>
      </c>
      <c r="K4499" s="2" t="inlineStr">
        <is>
          <t>VCCIO</t>
        </is>
      </c>
    </row>
    <row r="4500">
      <c r="I4500" s="2" t="n">
        <v>407.088</v>
      </c>
      <c r="J4500" s="2" t="n">
        <v>108.472</v>
      </c>
      <c r="K4500" s="2" t="inlineStr">
        <is>
          <t>VCCIO</t>
        </is>
      </c>
    </row>
    <row r="4501">
      <c r="I4501" s="2" t="n">
        <v>484.848</v>
      </c>
      <c r="J4501" s="2" t="n">
        <v>108.472</v>
      </c>
      <c r="K4501" s="2" t="inlineStr">
        <is>
          <t>VCCIO</t>
        </is>
      </c>
    </row>
    <row r="4502">
      <c r="I4502" s="2" t="n">
        <v>562.6079999999999</v>
      </c>
      <c r="J4502" s="2" t="n">
        <v>108.472</v>
      </c>
      <c r="K4502" s="2" t="inlineStr">
        <is>
          <t>VCCIO</t>
        </is>
      </c>
    </row>
    <row r="4503">
      <c r="I4503" s="2" t="n">
        <v>640.3680000000001</v>
      </c>
      <c r="J4503" s="2" t="n">
        <v>108.472</v>
      </c>
      <c r="K4503" s="2" t="inlineStr">
        <is>
          <t>VCCIO</t>
        </is>
      </c>
    </row>
    <row r="4504">
      <c r="I4504" s="2" t="n">
        <v>718.128</v>
      </c>
      <c r="J4504" s="2" t="n">
        <v>108.472</v>
      </c>
      <c r="K4504" s="2" t="inlineStr">
        <is>
          <t>VCCIO</t>
        </is>
      </c>
    </row>
    <row r="4505">
      <c r="I4505" s="2" t="n">
        <v>795.888</v>
      </c>
      <c r="J4505" s="2" t="n">
        <v>108.472</v>
      </c>
      <c r="K4505" s="2" t="inlineStr">
        <is>
          <t>VCCIO</t>
        </is>
      </c>
    </row>
    <row r="4506">
      <c r="I4506" s="2" t="n">
        <v>873.648</v>
      </c>
      <c r="J4506" s="2" t="n">
        <v>108.472</v>
      </c>
      <c r="K4506" s="2" t="inlineStr">
        <is>
          <t>VCCIO</t>
        </is>
      </c>
    </row>
    <row r="4507">
      <c r="I4507" s="2" t="n">
        <v>951.408</v>
      </c>
      <c r="J4507" s="2" t="n">
        <v>108.472</v>
      </c>
      <c r="K4507" s="2" t="inlineStr">
        <is>
          <t>VCCIO</t>
        </is>
      </c>
    </row>
    <row r="4508">
      <c r="I4508" s="2" t="n">
        <v>1029.168</v>
      </c>
      <c r="J4508" s="2" t="n">
        <v>108.472</v>
      </c>
      <c r="K4508" s="2" t="inlineStr">
        <is>
          <t>VCCIO</t>
        </is>
      </c>
    </row>
    <row r="4509">
      <c r="I4509" s="2" t="n">
        <v>1106.928</v>
      </c>
      <c r="J4509" s="2" t="n">
        <v>108.472</v>
      </c>
      <c r="K4509" s="2" t="inlineStr">
        <is>
          <t>VCCIO</t>
        </is>
      </c>
    </row>
    <row r="4510">
      <c r="I4510" s="2" t="n">
        <v>1184.688</v>
      </c>
      <c r="J4510" s="2" t="n">
        <v>108.472</v>
      </c>
      <c r="K4510" s="2" t="inlineStr">
        <is>
          <t>VCCIO</t>
        </is>
      </c>
    </row>
    <row r="4511">
      <c r="I4511" s="2" t="n">
        <v>1262.448</v>
      </c>
      <c r="J4511" s="2" t="n">
        <v>108.472</v>
      </c>
      <c r="K4511" s="2" t="inlineStr">
        <is>
          <t>VCCIO</t>
        </is>
      </c>
    </row>
    <row r="4512">
      <c r="I4512" s="2" t="n">
        <v>1340.208</v>
      </c>
      <c r="J4512" s="2" t="n">
        <v>108.472</v>
      </c>
      <c r="K4512" s="2" t="inlineStr">
        <is>
          <t>VCCIO</t>
        </is>
      </c>
    </row>
    <row r="4513">
      <c r="I4513" s="2" t="n">
        <v>1417.968</v>
      </c>
      <c r="J4513" s="2" t="n">
        <v>108.472</v>
      </c>
      <c r="K4513" s="2" t="inlineStr">
        <is>
          <t>VCCIO</t>
        </is>
      </c>
    </row>
    <row r="4514">
      <c r="I4514" s="2" t="n">
        <v>1495.728</v>
      </c>
      <c r="J4514" s="2" t="n">
        <v>108.472</v>
      </c>
      <c r="K4514" s="2" t="inlineStr">
        <is>
          <t>VCCIO</t>
        </is>
      </c>
    </row>
    <row r="4515">
      <c r="I4515" s="2" t="n">
        <v>1573.488</v>
      </c>
      <c r="J4515" s="2" t="n">
        <v>108.472</v>
      </c>
      <c r="K4515" s="2" t="inlineStr">
        <is>
          <t>VCCIO</t>
        </is>
      </c>
    </row>
    <row r="4516">
      <c r="I4516" s="2" t="n">
        <v>1651.248</v>
      </c>
      <c r="J4516" s="2" t="n">
        <v>108.472</v>
      </c>
      <c r="K4516" s="2" t="inlineStr">
        <is>
          <t>VCCIO</t>
        </is>
      </c>
    </row>
    <row r="4517">
      <c r="I4517" s="2" t="n">
        <v>1729.008</v>
      </c>
      <c r="J4517" s="2" t="n">
        <v>108.472</v>
      </c>
      <c r="K4517" s="2" t="inlineStr">
        <is>
          <t>VCCIO</t>
        </is>
      </c>
    </row>
    <row r="4518">
      <c r="I4518" s="2" t="n">
        <v>1806.768</v>
      </c>
      <c r="J4518" s="2" t="n">
        <v>108.472</v>
      </c>
      <c r="K4518" s="2" t="inlineStr">
        <is>
          <t>VCCIO</t>
        </is>
      </c>
    </row>
    <row r="4519">
      <c r="I4519" s="2" t="n">
        <v>1884.528</v>
      </c>
      <c r="J4519" s="2" t="n">
        <v>108.472</v>
      </c>
      <c r="K4519" s="2" t="inlineStr">
        <is>
          <t>VCCIO</t>
        </is>
      </c>
    </row>
    <row r="4520">
      <c r="I4520" s="2" t="n">
        <v>1962.288</v>
      </c>
      <c r="J4520" s="2" t="n">
        <v>108.472</v>
      </c>
      <c r="K4520" s="2" t="inlineStr">
        <is>
          <t>VCCIO</t>
        </is>
      </c>
    </row>
    <row r="4521">
      <c r="I4521" s="2" t="n">
        <v>2040.048</v>
      </c>
      <c r="J4521" s="2" t="n">
        <v>108.472</v>
      </c>
      <c r="K4521" s="2" t="inlineStr">
        <is>
          <t>VCCIO</t>
        </is>
      </c>
    </row>
    <row r="4522">
      <c r="I4522" s="2" t="n">
        <v>2117.808</v>
      </c>
      <c r="J4522" s="2" t="n">
        <v>108.472</v>
      </c>
      <c r="K4522" s="2" t="inlineStr">
        <is>
          <t>VCCIO</t>
        </is>
      </c>
    </row>
    <row r="4523">
      <c r="I4523" s="2" t="n">
        <v>2195.568</v>
      </c>
      <c r="J4523" s="2" t="n">
        <v>108.472</v>
      </c>
      <c r="K4523" s="2" t="inlineStr">
        <is>
          <t>VCCIO</t>
        </is>
      </c>
    </row>
    <row r="4524">
      <c r="I4524" s="2" t="n">
        <v>2273.328</v>
      </c>
      <c r="J4524" s="2" t="n">
        <v>108.472</v>
      </c>
      <c r="K4524" s="2" t="inlineStr">
        <is>
          <t>VCCIO</t>
        </is>
      </c>
    </row>
    <row r="4525">
      <c r="I4525" s="2" t="n">
        <v>2351.088</v>
      </c>
      <c r="J4525" s="2" t="n">
        <v>108.472</v>
      </c>
      <c r="K4525" s="2" t="inlineStr">
        <is>
          <t>VCCIO</t>
        </is>
      </c>
    </row>
    <row r="4526">
      <c r="I4526" s="2" t="n">
        <v>2428.848</v>
      </c>
      <c r="J4526" s="2" t="n">
        <v>108.472</v>
      </c>
      <c r="K4526" s="2" t="inlineStr">
        <is>
          <t>VCCIO</t>
        </is>
      </c>
    </row>
    <row r="4527">
      <c r="I4527" s="2" t="n">
        <v>2506.608</v>
      </c>
      <c r="J4527" s="2" t="n">
        <v>108.472</v>
      </c>
      <c r="K4527" s="2" t="inlineStr">
        <is>
          <t>VCCIO</t>
        </is>
      </c>
    </row>
    <row r="4528">
      <c r="I4528" s="2" t="n">
        <v>2584.368</v>
      </c>
      <c r="J4528" s="2" t="n">
        <v>108.472</v>
      </c>
      <c r="K4528" s="2" t="inlineStr">
        <is>
          <t>VCCIO</t>
        </is>
      </c>
    </row>
    <row r="4529">
      <c r="I4529" s="2" t="n">
        <v>2662.128</v>
      </c>
      <c r="J4529" s="2" t="n">
        <v>108.472</v>
      </c>
      <c r="K4529" s="2" t="inlineStr">
        <is>
          <t>VCCIO</t>
        </is>
      </c>
    </row>
    <row r="4530">
      <c r="I4530" s="2" t="n">
        <v>2739.888</v>
      </c>
      <c r="J4530" s="2" t="n">
        <v>108.472</v>
      </c>
      <c r="K4530" s="2" t="inlineStr">
        <is>
          <t>VCCIO</t>
        </is>
      </c>
    </row>
    <row r="4531">
      <c r="I4531" s="2" t="n">
        <v>2817.648</v>
      </c>
      <c r="J4531" s="2" t="n">
        <v>108.472</v>
      </c>
      <c r="K4531" s="2" t="inlineStr">
        <is>
          <t>VCCIO</t>
        </is>
      </c>
    </row>
    <row r="4532">
      <c r="I4532" s="2" t="n">
        <v>2895.408</v>
      </c>
      <c r="J4532" s="2" t="n">
        <v>108.472</v>
      </c>
      <c r="K4532" s="2" t="inlineStr">
        <is>
          <t>VCCIO</t>
        </is>
      </c>
    </row>
    <row r="4533">
      <c r="I4533" s="2" t="n">
        <v>2973.16800000001</v>
      </c>
      <c r="J4533" s="2" t="n">
        <v>108.472</v>
      </c>
      <c r="K4533" s="2" t="inlineStr">
        <is>
          <t>VCCIO</t>
        </is>
      </c>
    </row>
    <row r="4534">
      <c r="I4534" s="2" t="n">
        <v>3050.92800000001</v>
      </c>
      <c r="J4534" s="2" t="n">
        <v>108.472</v>
      </c>
      <c r="K4534" s="2" t="inlineStr">
        <is>
          <t>VCCIO</t>
        </is>
      </c>
    </row>
    <row r="4535">
      <c r="I4535" s="2" t="n">
        <v>3128.68800000001</v>
      </c>
      <c r="J4535" s="2" t="n">
        <v>108.472</v>
      </c>
      <c r="K4535" s="2" t="inlineStr">
        <is>
          <t>VCCIO</t>
        </is>
      </c>
    </row>
    <row r="4536">
      <c r="I4536" s="2" t="n">
        <v>3206.44800000001</v>
      </c>
      <c r="J4536" s="2" t="n">
        <v>108.472</v>
      </c>
      <c r="K4536" s="2" t="inlineStr">
        <is>
          <t>VCCIO</t>
        </is>
      </c>
    </row>
    <row r="4537">
      <c r="I4537" s="2" t="n">
        <v>3284.20800000001</v>
      </c>
      <c r="J4537" s="2" t="n">
        <v>108.472</v>
      </c>
      <c r="K4537" s="2" t="inlineStr">
        <is>
          <t>VCCIO</t>
        </is>
      </c>
    </row>
    <row r="4538">
      <c r="I4538" s="2" t="n">
        <v>3361.96800000001</v>
      </c>
      <c r="J4538" s="2" t="n">
        <v>108.472</v>
      </c>
      <c r="K4538" s="2" t="inlineStr">
        <is>
          <t>VCCIO</t>
        </is>
      </c>
    </row>
    <row r="4539">
      <c r="I4539" s="2" t="n">
        <v>3439.72800000001</v>
      </c>
      <c r="J4539" s="2" t="n">
        <v>108.472</v>
      </c>
      <c r="K4539" s="2" t="inlineStr">
        <is>
          <t>VSS</t>
        </is>
      </c>
    </row>
    <row r="4540">
      <c r="I4540" s="2" t="n">
        <v>3517.48800000001</v>
      </c>
      <c r="J4540" s="2" t="n">
        <v>108.472</v>
      </c>
      <c r="K4540" s="2" t="inlineStr">
        <is>
          <t>ESD_VCCIO</t>
        </is>
      </c>
    </row>
    <row r="4541">
      <c r="I4541" s="2" t="n">
        <v>3595.24800000001</v>
      </c>
      <c r="J4541" s="2" t="n">
        <v>108.472</v>
      </c>
      <c r="K4541" s="2" t="inlineStr">
        <is>
          <t>ESD_VCCIO</t>
        </is>
      </c>
    </row>
    <row r="4542">
      <c r="I4542" s="97" t="n">
        <v>103.09</v>
      </c>
      <c r="J4542" s="97" t="n">
        <v>85.812</v>
      </c>
      <c r="K4542" s="97" t="inlineStr">
        <is>
          <t>VSS</t>
        </is>
      </c>
    </row>
    <row r="4543">
      <c r="I4543" s="97" t="n">
        <v>148.09</v>
      </c>
      <c r="J4543" s="97" t="n">
        <v>85.812</v>
      </c>
      <c r="K4543" s="97" t="inlineStr">
        <is>
          <t>VSS</t>
        </is>
      </c>
    </row>
    <row r="4544">
      <c r="I4544" s="2" t="n">
        <v>212.688</v>
      </c>
      <c r="J4544" s="2" t="n">
        <v>85.812</v>
      </c>
      <c r="K4544" s="2" t="inlineStr">
        <is>
          <t>VSS</t>
        </is>
      </c>
    </row>
    <row r="4545">
      <c r="I4545" s="2" t="n">
        <v>290.448</v>
      </c>
      <c r="J4545" s="2" t="n">
        <v>85.812</v>
      </c>
      <c r="K4545" s="2" t="inlineStr">
        <is>
          <t>VCCIO</t>
        </is>
      </c>
    </row>
    <row r="4546">
      <c r="I4546" s="2" t="n">
        <v>368.208</v>
      </c>
      <c r="J4546" s="2" t="n">
        <v>85.812</v>
      </c>
      <c r="K4546" s="2" t="inlineStr">
        <is>
          <t>VCCIO</t>
        </is>
      </c>
    </row>
    <row r="4547">
      <c r="I4547" s="2" t="n">
        <v>445.968</v>
      </c>
      <c r="J4547" s="2" t="n">
        <v>85.812</v>
      </c>
      <c r="K4547" s="2" t="inlineStr">
        <is>
          <t>VCCIO</t>
        </is>
      </c>
    </row>
    <row r="4548">
      <c r="I4548" s="2" t="n">
        <v>523.728</v>
      </c>
      <c r="J4548" s="2" t="n">
        <v>85.812</v>
      </c>
      <c r="K4548" s="2" t="inlineStr">
        <is>
          <t>VCCIO</t>
        </is>
      </c>
    </row>
    <row r="4549">
      <c r="I4549" s="2" t="n">
        <v>601.4880000000001</v>
      </c>
      <c r="J4549" s="2" t="n">
        <v>85.812</v>
      </c>
      <c r="K4549" s="2" t="inlineStr">
        <is>
          <t>VCCIO</t>
        </is>
      </c>
    </row>
    <row r="4550">
      <c r="I4550" s="2" t="n">
        <v>679.248</v>
      </c>
      <c r="J4550" s="2" t="n">
        <v>85.812</v>
      </c>
      <c r="K4550" s="2" t="inlineStr">
        <is>
          <t>VCCIO</t>
        </is>
      </c>
    </row>
    <row r="4551">
      <c r="I4551" s="2" t="n">
        <v>757.008</v>
      </c>
      <c r="J4551" s="2" t="n">
        <v>85.812</v>
      </c>
      <c r="K4551" s="2" t="inlineStr">
        <is>
          <t>VCCIO</t>
        </is>
      </c>
    </row>
    <row r="4552">
      <c r="I4552" s="2" t="n">
        <v>834.768</v>
      </c>
      <c r="J4552" s="2" t="n">
        <v>85.812</v>
      </c>
      <c r="K4552" s="2" t="inlineStr">
        <is>
          <t>VCCIO</t>
        </is>
      </c>
    </row>
    <row r="4553">
      <c r="I4553" s="2" t="n">
        <v>912.528</v>
      </c>
      <c r="J4553" s="2" t="n">
        <v>85.812</v>
      </c>
      <c r="K4553" s="2" t="inlineStr">
        <is>
          <t>VCCIO</t>
        </is>
      </c>
    </row>
    <row r="4554">
      <c r="I4554" s="2" t="n">
        <v>990.288</v>
      </c>
      <c r="J4554" s="2" t="n">
        <v>85.812</v>
      </c>
      <c r="K4554" s="2" t="inlineStr">
        <is>
          <t>VCCIO</t>
        </is>
      </c>
    </row>
    <row r="4555">
      <c r="I4555" s="2" t="n">
        <v>1068.048</v>
      </c>
      <c r="J4555" s="2" t="n">
        <v>85.812</v>
      </c>
      <c r="K4555" s="2" t="inlineStr">
        <is>
          <t>VCCIO</t>
        </is>
      </c>
    </row>
    <row r="4556">
      <c r="I4556" s="2" t="n">
        <v>1145.808</v>
      </c>
      <c r="J4556" s="2" t="n">
        <v>85.812</v>
      </c>
      <c r="K4556" s="2" t="inlineStr">
        <is>
          <t>VCCIO</t>
        </is>
      </c>
    </row>
    <row r="4557">
      <c r="I4557" s="2" t="n">
        <v>1223.568</v>
      </c>
      <c r="J4557" s="2" t="n">
        <v>85.812</v>
      </c>
      <c r="K4557" s="2" t="inlineStr">
        <is>
          <t>VCCIO</t>
        </is>
      </c>
    </row>
    <row r="4558">
      <c r="I4558" s="2" t="n">
        <v>1301.328</v>
      </c>
      <c r="J4558" s="2" t="n">
        <v>85.812</v>
      </c>
      <c r="K4558" s="2" t="inlineStr">
        <is>
          <t>VCCIO</t>
        </is>
      </c>
    </row>
    <row r="4559">
      <c r="I4559" s="2" t="n">
        <v>1379.088</v>
      </c>
      <c r="J4559" s="2" t="n">
        <v>85.812</v>
      </c>
      <c r="K4559" s="2" t="inlineStr">
        <is>
          <t>VCCIO</t>
        </is>
      </c>
    </row>
    <row r="4560">
      <c r="I4560" s="2" t="n">
        <v>1456.848</v>
      </c>
      <c r="J4560" s="2" t="n">
        <v>85.812</v>
      </c>
      <c r="K4560" s="2" t="inlineStr">
        <is>
          <t>VCCIO</t>
        </is>
      </c>
    </row>
    <row r="4561">
      <c r="I4561" s="2" t="n">
        <v>1534.608</v>
      </c>
      <c r="J4561" s="2" t="n">
        <v>85.812</v>
      </c>
      <c r="K4561" s="2" t="inlineStr">
        <is>
          <t>VCCIO</t>
        </is>
      </c>
    </row>
    <row r="4562">
      <c r="I4562" s="2" t="n">
        <v>1612.368</v>
      </c>
      <c r="J4562" s="2" t="n">
        <v>85.812</v>
      </c>
      <c r="K4562" s="2" t="inlineStr">
        <is>
          <t>VCCIO</t>
        </is>
      </c>
    </row>
    <row r="4563">
      <c r="I4563" s="2" t="n">
        <v>1690.128</v>
      </c>
      <c r="J4563" s="2" t="n">
        <v>85.812</v>
      </c>
      <c r="K4563" s="2" t="inlineStr">
        <is>
          <t>VCCIO</t>
        </is>
      </c>
    </row>
    <row r="4564">
      <c r="I4564" s="2" t="n">
        <v>1767.888</v>
      </c>
      <c r="J4564" s="2" t="n">
        <v>85.812</v>
      </c>
      <c r="K4564" s="2" t="inlineStr">
        <is>
          <t>VCCIO</t>
        </is>
      </c>
    </row>
    <row r="4565">
      <c r="I4565" s="2" t="n">
        <v>1845.648</v>
      </c>
      <c r="J4565" s="2" t="n">
        <v>85.812</v>
      </c>
      <c r="K4565" s="2" t="inlineStr">
        <is>
          <t>VCCIO</t>
        </is>
      </c>
    </row>
    <row r="4566">
      <c r="I4566" s="2" t="n">
        <v>1923.408</v>
      </c>
      <c r="J4566" s="2" t="n">
        <v>85.812</v>
      </c>
      <c r="K4566" s="2" t="inlineStr">
        <is>
          <t>VCCIO</t>
        </is>
      </c>
    </row>
    <row r="4567">
      <c r="I4567" s="2" t="n">
        <v>2001.168</v>
      </c>
      <c r="J4567" s="2" t="n">
        <v>85.812</v>
      </c>
      <c r="K4567" s="2" t="inlineStr">
        <is>
          <t>VCCIO</t>
        </is>
      </c>
    </row>
    <row r="4568">
      <c r="I4568" s="2" t="n">
        <v>2078.928</v>
      </c>
      <c r="J4568" s="2" t="n">
        <v>85.812</v>
      </c>
      <c r="K4568" s="2" t="inlineStr">
        <is>
          <t>VCCIO</t>
        </is>
      </c>
    </row>
    <row r="4569">
      <c r="I4569" s="2" t="n">
        <v>2156.688</v>
      </c>
      <c r="J4569" s="2" t="n">
        <v>85.812</v>
      </c>
      <c r="K4569" s="2" t="inlineStr">
        <is>
          <t>VCCIO</t>
        </is>
      </c>
    </row>
    <row r="4570">
      <c r="I4570" s="2" t="n">
        <v>2234.448</v>
      </c>
      <c r="J4570" s="2" t="n">
        <v>85.812</v>
      </c>
      <c r="K4570" s="2" t="inlineStr">
        <is>
          <t>VCCIO</t>
        </is>
      </c>
    </row>
    <row r="4571">
      <c r="I4571" s="2" t="n">
        <v>2312.208</v>
      </c>
      <c r="J4571" s="2" t="n">
        <v>85.812</v>
      </c>
      <c r="K4571" s="2" t="inlineStr">
        <is>
          <t>VCCIO</t>
        </is>
      </c>
    </row>
    <row r="4572">
      <c r="I4572" s="2" t="n">
        <v>2389.968</v>
      </c>
      <c r="J4572" s="2" t="n">
        <v>85.812</v>
      </c>
      <c r="K4572" s="2" t="inlineStr">
        <is>
          <t>VCCIO</t>
        </is>
      </c>
    </row>
    <row r="4573">
      <c r="I4573" s="2" t="n">
        <v>2467.728</v>
      </c>
      <c r="J4573" s="2" t="n">
        <v>85.812</v>
      </c>
      <c r="K4573" s="2" t="inlineStr">
        <is>
          <t>VCCIO</t>
        </is>
      </c>
    </row>
    <row r="4574">
      <c r="I4574" s="2" t="n">
        <v>2545.488</v>
      </c>
      <c r="J4574" s="2" t="n">
        <v>85.812</v>
      </c>
      <c r="K4574" s="2" t="inlineStr">
        <is>
          <t>VCCIO</t>
        </is>
      </c>
    </row>
    <row r="4575">
      <c r="I4575" s="2" t="n">
        <v>2623.248</v>
      </c>
      <c r="J4575" s="2" t="n">
        <v>85.812</v>
      </c>
      <c r="K4575" s="2" t="inlineStr">
        <is>
          <t>VCCIO</t>
        </is>
      </c>
    </row>
    <row r="4576">
      <c r="I4576" s="2" t="n">
        <v>2701.008</v>
      </c>
      <c r="J4576" s="2" t="n">
        <v>85.812</v>
      </c>
      <c r="K4576" s="2" t="inlineStr">
        <is>
          <t>VCCIO</t>
        </is>
      </c>
    </row>
    <row r="4577">
      <c r="I4577" s="2" t="n">
        <v>2778.768</v>
      </c>
      <c r="J4577" s="2" t="n">
        <v>85.812</v>
      </c>
      <c r="K4577" s="2" t="inlineStr">
        <is>
          <t>VCCIO</t>
        </is>
      </c>
    </row>
    <row r="4578">
      <c r="I4578" s="2" t="n">
        <v>2856.528</v>
      </c>
      <c r="J4578" s="2" t="n">
        <v>85.812</v>
      </c>
      <c r="K4578" s="2" t="inlineStr">
        <is>
          <t>VCCIO</t>
        </is>
      </c>
    </row>
    <row r="4579">
      <c r="I4579" s="2" t="n">
        <v>2934.28800000001</v>
      </c>
      <c r="J4579" s="2" t="n">
        <v>85.812</v>
      </c>
      <c r="K4579" s="2" t="inlineStr">
        <is>
          <t>VCCIO</t>
        </is>
      </c>
    </row>
    <row r="4580">
      <c r="I4580" s="2" t="n">
        <v>3012.04800000001</v>
      </c>
      <c r="J4580" s="2" t="n">
        <v>85.812</v>
      </c>
      <c r="K4580" s="2" t="inlineStr">
        <is>
          <t>VCCIO</t>
        </is>
      </c>
    </row>
    <row r="4581">
      <c r="I4581" s="2" t="n">
        <v>3089.80800000001</v>
      </c>
      <c r="J4581" s="2" t="n">
        <v>85.812</v>
      </c>
      <c r="K4581" s="2" t="inlineStr">
        <is>
          <t>VCCIO</t>
        </is>
      </c>
    </row>
    <row r="4582">
      <c r="I4582" s="2" t="n">
        <v>3167.56800000001</v>
      </c>
      <c r="J4582" s="2" t="n">
        <v>85.812</v>
      </c>
      <c r="K4582" s="2" t="inlineStr">
        <is>
          <t>VCCIO</t>
        </is>
      </c>
    </row>
    <row r="4583">
      <c r="I4583" s="2" t="n">
        <v>3245.32800000001</v>
      </c>
      <c r="J4583" s="2" t="n">
        <v>85.812</v>
      </c>
      <c r="K4583" s="2" t="inlineStr">
        <is>
          <t>VCCIO</t>
        </is>
      </c>
    </row>
    <row r="4584">
      <c r="I4584" s="2" t="n">
        <v>3323.08800000001</v>
      </c>
      <c r="J4584" s="2" t="n">
        <v>85.812</v>
      </c>
      <c r="K4584" s="2" t="inlineStr">
        <is>
          <t>VCCIO</t>
        </is>
      </c>
    </row>
    <row r="4585">
      <c r="I4585" s="2" t="n">
        <v>3400.84800000001</v>
      </c>
      <c r="J4585" s="2" t="n">
        <v>85.812</v>
      </c>
      <c r="K4585" s="2" t="inlineStr">
        <is>
          <t>VSS</t>
        </is>
      </c>
    </row>
    <row r="4586">
      <c r="I4586" s="2" t="n">
        <v>3478.60800000001</v>
      </c>
      <c r="J4586" s="2" t="n">
        <v>85.812</v>
      </c>
      <c r="K4586" s="2" t="inlineStr">
        <is>
          <t>ESD_VCCIO</t>
        </is>
      </c>
    </row>
    <row r="4587">
      <c r="I4587" s="2" t="n">
        <v>3556.36800000001</v>
      </c>
      <c r="J4587" s="2" t="n">
        <v>85.812</v>
      </c>
      <c r="K4587" s="2" t="inlineStr">
        <is>
          <t>ESD_VCCIO</t>
        </is>
      </c>
    </row>
    <row r="4588">
      <c r="I4588" s="2" t="n">
        <v>3634.12800000001</v>
      </c>
      <c r="J4588" s="2" t="n">
        <v>85.812</v>
      </c>
      <c r="K4588" s="2" t="inlineStr">
        <is>
          <t>ESD_VCCIO</t>
        </is>
      </c>
    </row>
    <row r="4589">
      <c r="I4589" s="2" t="n">
        <v>3789.64800000001</v>
      </c>
      <c r="J4589" s="2" t="n">
        <v>85.812</v>
      </c>
      <c r="K4589" s="2" t="inlineStr">
        <is>
          <t>VSS</t>
        </is>
      </c>
    </row>
    <row r="4590">
      <c r="I4590" s="2" t="n">
        <v>3834.64800000001</v>
      </c>
      <c r="J4590" s="2" t="n">
        <v>85.812</v>
      </c>
      <c r="K4590" s="2" t="inlineStr">
        <is>
          <t>VSS</t>
        </is>
      </c>
    </row>
  </sheetData>
  <sheetProtection selectLockedCells="0" selectUnlockedCells="0" algorithmName="SHA-512" sheet="1" objects="1" insertRows="1" insertHyperlinks="1" autoFilter="1" scenarios="1" formatColumns="1" deleteColumns="1" insertColumns="1" pivotTables="1" deleteRows="1" formatCells="1" saltValue="5nvcQAZqumAbKq926oDNrg==" formatRows="1" sort="1" spinCount="100000" hashValue="YGaEWBliJP+rTlQrkDIpgMzrNG+31ZVP5dgcIYGdULJTiwF4pY3HVDY48hrynsLSq5I9yb/q3E45ifmZhzb2GQ=="/>
  <autoFilter ref="I112:K4590"/>
  <mergeCells count="2">
    <mergeCell ref="I104:R104"/>
    <mergeCell ref="I111:K111"/>
  </mergeCells>
  <conditionalFormatting sqref="E41:H58 CA59:CJ103 CM59:CV103">
    <cfRule type="containsText" priority="1346" operator="containsText" dxfId="7" text="VDD">
      <formula>NOT(ISERROR(SEARCH("VDD",E41)))</formula>
    </cfRule>
    <cfRule type="cellIs" priority="1347" operator="equal" dxfId="1">
      <formula>"VCCIO"</formula>
    </cfRule>
    <cfRule type="cellIs" priority="1348" operator="equal" dxfId="5">
      <formula>"VSS"</formula>
    </cfRule>
    <cfRule type="containsText" priority="1349" operator="containsText" dxfId="4" text="TX">
      <formula>NOT(ISERROR(SEARCH("TX",E41)))</formula>
    </cfRule>
    <cfRule type="containsText" priority="1350" operator="containsText" dxfId="3" text="RX">
      <formula>NOT(ISERROR(SEARCH("RX",E41)))</formula>
    </cfRule>
  </conditionalFormatting>
  <conditionalFormatting sqref="BQ59:BZ103">
    <cfRule type="containsText" priority="1341" operator="containsText" dxfId="7" text="VDD">
      <formula>NOT(ISERROR(SEARCH("VDD",BQ59)))</formula>
    </cfRule>
    <cfRule type="cellIs" priority="1342" operator="equal" dxfId="1">
      <formula>"VCCIO"</formula>
    </cfRule>
    <cfRule type="cellIs" priority="1343" operator="equal" dxfId="5">
      <formula>"VSS"</formula>
    </cfRule>
    <cfRule type="containsText" priority="1344" operator="containsText" dxfId="4" text="TX">
      <formula>NOT(ISERROR(SEARCH("TX",BQ59)))</formula>
    </cfRule>
    <cfRule type="containsText" priority="1345" operator="containsText" dxfId="3" text="RX">
      <formula>NOT(ISERROR(SEARCH("RX",BQ59)))</formula>
    </cfRule>
  </conditionalFormatting>
  <conditionalFormatting sqref="BG59:BP103">
    <cfRule type="containsText" priority="1336" operator="containsText" dxfId="7" text="VDD">
      <formula>NOT(ISERROR(SEARCH("VDD",BG59)))</formula>
    </cfRule>
    <cfRule type="cellIs" priority="1337" operator="equal" dxfId="1">
      <formula>"VCCIO"</formula>
    </cfRule>
    <cfRule type="cellIs" priority="1338" operator="equal" dxfId="5">
      <formula>"VSS"</formula>
    </cfRule>
    <cfRule type="containsText" priority="1339" operator="containsText" dxfId="4" text="TX">
      <formula>NOT(ISERROR(SEARCH("TX",BG59)))</formula>
    </cfRule>
    <cfRule type="containsText" priority="1340" operator="containsText" dxfId="3" text="RX">
      <formula>NOT(ISERROR(SEARCH("RX",BG59)))</formula>
    </cfRule>
  </conditionalFormatting>
  <conditionalFormatting sqref="AW59:BF103">
    <cfRule type="containsText" priority="1331" operator="containsText" dxfId="7" text="VDD">
      <formula>NOT(ISERROR(SEARCH("VDD",AW59)))</formula>
    </cfRule>
    <cfRule type="cellIs" priority="1332" operator="equal" dxfId="1">
      <formula>"VCCIO"</formula>
    </cfRule>
    <cfRule type="cellIs" priority="1333" operator="equal" dxfId="5">
      <formula>"VSS"</formula>
    </cfRule>
    <cfRule type="containsText" priority="1334" operator="containsText" dxfId="4" text="TX">
      <formula>NOT(ISERROR(SEARCH("TX",AW59)))</formula>
    </cfRule>
    <cfRule type="containsText" priority="1335" operator="containsText" dxfId="3" text="RX">
      <formula>NOT(ISERROR(SEARCH("RX",AW59)))</formula>
    </cfRule>
  </conditionalFormatting>
  <conditionalFormatting sqref="I59:R103">
    <cfRule type="containsText" priority="1284" operator="containsText" dxfId="7" text="VDD">
      <formula>NOT(ISERROR(SEARCH("VDD",I59)))</formula>
    </cfRule>
    <cfRule type="cellIs" priority="1285" operator="equal" dxfId="1">
      <formula>"VCCIO"</formula>
    </cfRule>
    <cfRule type="cellIs" priority="1286" operator="equal" dxfId="5">
      <formula>"VSS"</formula>
    </cfRule>
    <cfRule type="containsText" priority="1287" operator="containsText" dxfId="4" text="TX">
      <formula>NOT(ISERROR(SEARCH("TX",I59)))</formula>
    </cfRule>
    <cfRule type="containsText" priority="1288" operator="containsText" dxfId="3" text="RX">
      <formula>NOT(ISERROR(SEARCH("RX",I59)))</formula>
    </cfRule>
    <cfRule type="containsText" priority="1326" operator="containsText" dxfId="7" text="VDD">
      <formula>NOT(ISERROR(SEARCH("VDD",I59)))</formula>
    </cfRule>
    <cfRule type="cellIs" priority="1327" operator="equal" dxfId="1">
      <formula>"VCCIO"</formula>
    </cfRule>
    <cfRule type="cellIs" priority="1328" operator="equal" dxfId="5">
      <formula>"VSS"</formula>
    </cfRule>
    <cfRule type="containsText" priority="1329" operator="containsText" dxfId="4" text="TX">
      <formula>NOT(ISERROR(SEARCH("TX",I59)))</formula>
    </cfRule>
    <cfRule type="containsText" priority="1330" operator="containsText" dxfId="3" text="RX">
      <formula>NOT(ISERROR(SEARCH("RX",I59)))</formula>
    </cfRule>
  </conditionalFormatting>
  <conditionalFormatting sqref="S59:AB103">
    <cfRule type="containsText" priority="1321" operator="containsText" dxfId="7" text="VDD">
      <formula>NOT(ISERROR(SEARCH("VDD",S59)))</formula>
    </cfRule>
    <cfRule type="cellIs" priority="1322" operator="equal" dxfId="1">
      <formula>"VCCIO"</formula>
    </cfRule>
    <cfRule type="cellIs" priority="1323" operator="equal" dxfId="5">
      <formula>"VSS"</formula>
    </cfRule>
    <cfRule type="containsText" priority="1324" operator="containsText" dxfId="4" text="TX">
      <formula>NOT(ISERROR(SEARCH("TX",S59)))</formula>
    </cfRule>
    <cfRule type="containsText" priority="1325" operator="containsText" dxfId="3" text="RX">
      <formula>NOT(ISERROR(SEARCH("RX",S59)))</formula>
    </cfRule>
  </conditionalFormatting>
  <conditionalFormatting sqref="AC59:AL103">
    <cfRule type="containsText" priority="1316" operator="containsText" dxfId="7" text="VDD">
      <formula>NOT(ISERROR(SEARCH("VDD",AC59)))</formula>
    </cfRule>
    <cfRule type="cellIs" priority="1317" operator="equal" dxfId="1">
      <formula>"VCCIO"</formula>
    </cfRule>
    <cfRule type="cellIs" priority="1318" operator="equal" dxfId="5">
      <formula>"VSS"</formula>
    </cfRule>
    <cfRule type="containsText" priority="1319" operator="containsText" dxfId="4" text="TX">
      <formula>NOT(ISERROR(SEARCH("TX",AC59)))</formula>
    </cfRule>
    <cfRule type="containsText" priority="1320" operator="containsText" dxfId="3" text="RX">
      <formula>NOT(ISERROR(SEARCH("RX",AC59)))</formula>
    </cfRule>
  </conditionalFormatting>
  <conditionalFormatting sqref="AM59:AV103">
    <cfRule type="containsText" priority="1311" operator="containsText" dxfId="7" text="VDD">
      <formula>NOT(ISERROR(SEARCH("VDD",AM59)))</formula>
    </cfRule>
    <cfRule type="cellIs" priority="1312" operator="equal" dxfId="1">
      <formula>"VCCIO"</formula>
    </cfRule>
    <cfRule type="cellIs" priority="1313" operator="equal" dxfId="5">
      <formula>"VSS"</formula>
    </cfRule>
    <cfRule type="containsText" priority="1314" operator="containsText" dxfId="4" text="TX">
      <formula>NOT(ISERROR(SEARCH("TX",AM59)))</formula>
    </cfRule>
    <cfRule type="containsText" priority="1315" operator="containsText" dxfId="3" text="RX">
      <formula>NOT(ISERROR(SEARCH("RX",AM59)))</formula>
    </cfRule>
  </conditionalFormatting>
  <conditionalFormatting sqref="E59:H103">
    <cfRule type="containsText" priority="1289" operator="containsText" dxfId="7" text="VDD">
      <formula>NOT(ISERROR(SEARCH("VDD",E59)))</formula>
    </cfRule>
    <cfRule type="cellIs" priority="1290" operator="equal" dxfId="1">
      <formula>"VCCIO"</formula>
    </cfRule>
    <cfRule type="cellIs" priority="1291" operator="equal" dxfId="5">
      <formula>"VSS"</formula>
    </cfRule>
    <cfRule type="containsText" priority="1292" operator="containsText" dxfId="4" text="TX">
      <formula>NOT(ISERROR(SEARCH("TX",E59)))</formula>
    </cfRule>
    <cfRule type="containsText" priority="1293" operator="containsText" dxfId="3" text="RX">
      <formula>NOT(ISERROR(SEARCH("RX",E59)))</formula>
    </cfRule>
    <cfRule type="containsText" priority="1306" operator="containsText" dxfId="7" text="VDD">
      <formula>NOT(ISERROR(SEARCH("VDD",E59)))</formula>
    </cfRule>
    <cfRule type="cellIs" priority="1307" operator="equal" dxfId="1">
      <formula>"VCCIO"</formula>
    </cfRule>
    <cfRule type="cellIs" priority="1308" operator="equal" dxfId="5">
      <formula>"VSS"</formula>
    </cfRule>
    <cfRule type="containsText" priority="1309" operator="containsText" dxfId="4" text="TX">
      <formula>NOT(ISERROR(SEARCH("TX",E59)))</formula>
    </cfRule>
    <cfRule type="containsText" priority="1310" operator="containsText" dxfId="3" text="RX">
      <formula>NOT(ISERROR(SEARCH("RX",E59)))</formula>
    </cfRule>
  </conditionalFormatting>
  <conditionalFormatting sqref="E10:F11 E55:H58 E59:CJ103 I10:CV11 J12:CV14 CE16:CV19 CE21:CP21 CG24:CJ24 CH22:CQ22 CH23:CI23 CM59:CV103 CN40:CV43 CN44 CN46:CV46 CO44:CV45 CR22:CV23 CR26:CV39 CS47:CV47 CS51:CV51 CT21:CV21 CT25:CV25 CU20:CV20 CU24:CV24 CW16:CW58">
    <cfRule type="cellIs" priority="1300" operator="equal" dxfId="8">
      <formula>"NC"</formula>
    </cfRule>
  </conditionalFormatting>
  <conditionalFormatting sqref="I11 I12:CV12 I15:I17 I21:I22 I28:I30 I38:BZ40 I41:CL41 I42:CK42 I43:CL46 I47:CE47 I51:Q51 J19 J20:K20 J21 J25 J26:K26 J27:Q37 Q19:Q21 R28:R37 R48:R58 S24:S30 S51:CL51 T27:AA37 AB28:AB37 AC28:AC30 AD27:AK37 AI19:AI21 AL19:AL22 AL28:AL37 AM28:AM30 AN27:AU37 AS19:AS21 AV28:AV37 AW19:AW21 AW23:AW30 AX27:BE37 BF28:BF37 BG28:BG30 BH27:BO37 BP28:BP37 BQ28:BQ30 BR27:BY37 BZ20:CB21 BZ28:BZ37 CA28:CA30 CA39:CL40 CA48:CE48 CA49:CK50 CA52:CK58 CB23:CE24 CB25:CI38 CD19:CD22 CE16:CV17 CF47:CH48 CG23:CI24 CI47:CL47 CI48:CK48 CK28:CQ30 CK31:CK38 CM33:CM35 CM48:CQ50 CM52:CQ58 CN37:CN39 CN40:CV46 CN47:CQ47 CN51:CQ51 CO23:CQ24 CO25:CP25 CO26:CQ27 CO39:CQ39 CP33:CP38 CR47:CR58 CS47:CV47 CS48:CU50 CS51:CV51 CS52:CU58">
    <cfRule type="cellIs" priority="1279" operator="equal" dxfId="334" stopIfTrue="1">
      <formula>"VDDA"</formula>
    </cfRule>
    <cfRule type="cellIs" priority="1280" operator="equal" dxfId="1">
      <formula>"VCCIO"</formula>
    </cfRule>
    <cfRule type="cellIs" priority="1281" operator="equal" dxfId="5">
      <formula>"VSS"</formula>
    </cfRule>
    <cfRule type="containsText" priority="1282" operator="containsText" dxfId="4" text="TX">
      <formula>NOT(ISERROR(SEARCH("TX",I11)))</formula>
    </cfRule>
    <cfRule type="containsText" priority="1283" operator="containsText" dxfId="3" text="RX">
      <formula>NOT(ISERROR(SEARCH("RX",I11)))</formula>
    </cfRule>
  </conditionalFormatting>
  <conditionalFormatting sqref="E21:F21 E22:H22 E23:F23 E24:H24 E25:F25 E26:H26 E27:F27 E28:G30 E31:F38 E39:G40 G10:H10 G12:H12 G14:H14 G16:H16 G18:H18 G20:H20 G31:I37 G38 H28 H30 H38:H40">
    <cfRule type="containsText" priority="1274" operator="containsText" dxfId="7" text="VDD">
      <formula>NOT(ISERROR(SEARCH("VDD",E10)))</formula>
    </cfRule>
    <cfRule type="cellIs" priority="1275" operator="equal" dxfId="1">
      <formula>"VCCIO"</formula>
    </cfRule>
    <cfRule type="cellIs" priority="1276" operator="equal" dxfId="5">
      <formula>"VSS"</formula>
    </cfRule>
    <cfRule type="containsText" priority="1277" operator="containsText" dxfId="4" text="TX">
      <formula>NOT(ISERROR(SEARCH("TX",E10)))</formula>
    </cfRule>
    <cfRule type="containsText" priority="1278" operator="containsText" dxfId="3" text="RX">
      <formula>NOT(ISERROR(SEARCH("RX",E10)))</formula>
    </cfRule>
  </conditionalFormatting>
  <conditionalFormatting sqref="E12:F21 E22:I22 E23:F23 E24:I24 E25:F25 E26:I26 E27:F27 E28:G30 E31:F38 E39:G40 E41:CL41 E42:CK42 E43:CL46 E47:CE47 E51:Q51 G10:H10 G12:H12 G14:H14 G16:H16 G18:H18 G20:H20 G31:I37 G38 H28 H30 H38:BZ40 I11 I12:BE14 I15:I21 I28:I30 J15:BE18 J19:BZ19 J20:CD26 J27:Q37 R28:S37 R48:R58 S51:CL51 T27:AA37 AB28:AC37 AD27:AK37 AL28:AM37 AN27:AU37 AV28:AW37 AX27:BE37 BF28:BG37 BH27:BO37 BP28:BQ37 BR27:BY37 BZ28:CA37 CA38 CA39:CL40 CA48:CE48 CA49:CK50 CA52:CK58 CB19 CB27:CD38 CD19 CE20:CQ20 CE22:CF24 CE25:CI38 CF47:CH48 CI47:CL47 CI48:CK48 CK28:CQ30 CK31:CK38 CL23:CQ24 CL25:CP25 CL26:CQ27 CM33:CM35 CM48:CQ50 CM52:CQ58 CN37:CN39 CN45 CN47:CQ47 CN51:CQ51 CO39:CQ39 CP33:CP38 CR21 CR25 CR47:CR58 CS20 CS24 CS48:CU50 CS52:CU58 CV15">
    <cfRule type="cellIs" priority="1273" operator="equal" dxfId="8">
      <formula>"NC"</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I23 CI47:CL47 CI48:CK48 CJ22:CQ22 CK28:CQ30 CK31:CK38 CL23:CQ24 CL25:CP25 CL26:CQ27 CM33:CM35 CM48:CQ50 CM52:CQ58 CN37:CN39 CN40:CV46 CN47:CQ47 CN51:CQ51 CO39:CQ39 CP33:CP38 CR21 CR22:CV23 CR25 CR26:CV39 CR47:CR58 CS20 CS24 CS47:CV47 CS48:CU50 CS51:CV51 CS52:CU58 CT21:CW21 CT25:CV25 CU20:CW20 CU24:CV24 CV15 CW22:CW58">
    <cfRule type="containsText" priority="1266" operator="containsText" dxfId="0" text="_probe">
      <formula>NOT(ISERROR(SEARCH("_probe",E10)))</formula>
    </cfRule>
    <cfRule type="cellIs" priority="1268" operator="equal" dxfId="7">
      <formula>"VDD"</formula>
    </cfRule>
    <cfRule type="cellIs" priority="1269" operator="equal" dxfId="1">
      <formula>"VCCIO"</formula>
    </cfRule>
    <cfRule type="cellIs" priority="1270" operator="equal" dxfId="5">
      <formula>"VSS"</formula>
    </cfRule>
    <cfRule type="containsText" priority="1271" operator="containsText" dxfId="4" text="TX">
      <formula>NOT(ISERROR(SEARCH("TX",E10)))</formula>
    </cfRule>
    <cfRule type="containsText" priority="1272" operator="containsText" dxfId="3" text="RX">
      <formula>NOT(ISERROR(SEARCH("RX",E10)))</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Q22 CH23:CI23 CI47:CL47 CI48:CK48 CK28:CQ30 CK31:CK38 CL23:CQ24 CL25:CP25 CL26:CQ27 CM33:CM35 CM48:CQ50 CM52:CQ58 CN37:CN39 CN40:CV46 CN47:CQ47 CN51:CQ51 CO39:CQ39 CP33:CP38 CR21 CR22:CV23 CR25 CR26:CV39 CR47:CR58 CS20 CS24 CS47:CV47 CS48:CU50 CS51:CV51 CS52:CU58 CT21:CW21 CT25:CV25 CU20:CW20 CU24:CV24 CV15 CW22:CW58">
    <cfRule type="cellIs" priority="1267" operator="equal" dxfId="1">
      <formula>"TC_VDDQ"</formula>
    </cfRule>
  </conditionalFormatting>
  <conditionalFormatting sqref="G11:H11 G13:H13 G15:H15 G17:H17 G19:H19 G21:H21 G23:H23 G25:H25 G27:H27 H29 CJ23 CW12:CW15">
    <cfRule type="containsText" priority="1258" operator="containsText" dxfId="0" text="_probe">
      <formula>NOT(ISERROR(SEARCH("_probe",G11)))</formula>
    </cfRule>
    <cfRule type="cellIs" priority="1259" operator="equal" dxfId="1">
      <formula>"TC_VDDQ"</formula>
    </cfRule>
    <cfRule type="cellIs" priority="1260" operator="equal" dxfId="8">
      <formula>"NC"</formula>
    </cfRule>
    <cfRule type="cellIs" priority="1261" operator="equal" dxfId="7">
      <formula>"VDD"</formula>
    </cfRule>
    <cfRule type="cellIs" priority="1262" operator="equal" dxfId="1">
      <formula>"VCCIO"</formula>
    </cfRule>
    <cfRule type="cellIs" priority="1263" operator="equal" dxfId="5">
      <formula>"VSS"</formula>
    </cfRule>
    <cfRule type="containsText" priority="1264" operator="containsText" dxfId="4" text="TX">
      <formula>NOT(ISERROR(SEARCH("TX",G11)))</formula>
    </cfRule>
    <cfRule type="containsText" priority="1265" operator="containsText" dxfId="3" text="RX">
      <formula>NOT(ISERROR(SEARCH("RX",G11)))</formula>
    </cfRule>
  </conditionalFormatting>
  <conditionalFormatting sqref="I14:K14 I18:I20 I23:I30 I48:Q50 I52:Q58 J13 J15 J16:K16 J17 J18:K18 J22 J24 L13 L15 L17 L19 L21:M21 L25:L26 M14:CU14 M16:CD16 M18:CD18 M20:N20 M26:N26 N13 N15 N17 N19 N22 N24 O25 P13 P15 P17 P19:R19 P21:R21 P24:P25 Q20:T20 Q23:Q24 Q25:R25 Q26 R13 R15 R17 R24 S48:AA50 S52:AA58 T13 T15 T17 T19:X19 T24 T25:V25 U21:V21 U23 V13 V15 V17 W20:Y20 W26:AC26 X13 X15 X17 X21:X22 X24:X25 Y25:Z25 Z13 Z15 Z17 Z19 Z21:AA21 AA20:AC20 AB13 AB15 AB17 AB19:AF19 AB21:AB22 AB24:AB25 AC48:AK50 AC52:AK58 AD13 AD15 AD17 AD21:AF21 AD25:AF25 AE20:AH20 AE23:AE24 AE26 AF13 AF15 AF17 AF24 AG24:AG26 AH13 AH15 AH17 AH19:AJ19 AH21:AJ21 AH24:AH25 AI23:AI26 AJ13 AJ15 AJ17 AK20:AM20 AK25 AK26:AM26 AL13 AL15 AL17 AL24:AL25 AM48:AU50 AM52:AU58 AN13 AN15 AN17 AN19 AN21:AO21 AN25:AN26 AO20:AQ20 AO25 AO26:AQ26 AP13 AP15 AP17 AP19 AP21:AP22 AP24:AP25 AR13 AR15 AR17 AR19:AT19 AS20:AV20 AS21:AT21 AS23:AS24 AS25:AT25 AT13 AT15 AT17 AT24 AU24:AU26 AV13 AV15 AV17 AV19:AX19 AV21 AV24 AV25:AW25 AW48:BE50 AW52:BE58 AX13 AX15 AX17 AZ13 AZ15 AZ17 AZ19 AZ20:BA20 AZ21:AZ22 AZ24:AZ25 AZ26:BA26 BA25 BB13 BB15 BB17 BB19 BB21:BC21 BB25:BB26 BC20:BD20 BC25 BC26:BD26 BD13 BD15 BD17 BD19 BD22 BD24 BF13 BF15 BF17 BF19:BH19 BF21 BF25:BH25 BF26:BG26 BG20:BG21 BG23:BG24 BG48:BO50 BG52:BO58 BH13 BH15 BH17 BI20:BJ20 BI24:BI26 BJ13 BJ15 BJ17 BJ19:BL19 BJ25:BL25 BK21:BL21 BK23 BL13 BL15 BL17 BM20:BO20 BN13 BN15 BN17 BN19 BN21:BN22 BN24:BN25 BN26:BO26 BP13 BP15 BP17 BP19 BP21:BQ21 BP25:BP26 BQ20:BR20 BQ26:BR26 BQ48:BY50 BQ52:BY58 BR13 BR15 BR17 BR19:BV19 BR22 BR24 BS20:BU21 BT13 BT15 BT17 BU23:BU24 BU25:BV25 BV13 BV15 BV17 BW20:BX20 BW24:BW26 BX13 BX15 BX17 BX19:BZ19 BX25:BY25 BY21 BY23 BZ13 BZ15 BZ17 CB13 CB15 CB17 CB19 CB24 CD13 CD15 CD17 CD24 CF13 CF15 CF20 CF22 CF24 CH13 CH15 CH20 CJ13 CJ15 CJ20 CL13 CL15 CL20 CM35 CN13 CN15 CN20 CO35 CP13 CP15 CP20 CQ35 CR13 CR15 CT13 CT15 CV13:CV15">
    <cfRule type="cellIs" priority="1253" operator="equal" dxfId="334" stopIfTrue="1">
      <formula>"VDDA"</formula>
    </cfRule>
    <cfRule type="cellIs" priority="1254" operator="equal" dxfId="1">
      <formula>"VCCIO"</formula>
    </cfRule>
    <cfRule type="cellIs" priority="1255" operator="equal" dxfId="5">
      <formula>"VSS"</formula>
    </cfRule>
    <cfRule type="containsText" priority="1256" operator="containsText" dxfId="4" text="TX">
      <formula>NOT(ISERROR(SEARCH("TX",I13)))</formula>
    </cfRule>
    <cfRule type="containsText" priority="1257" operator="containsText" dxfId="3" text="RX">
      <formula>NOT(ISERROR(SEARCH("RX",I13)))</formula>
    </cfRule>
  </conditionalFormatting>
  <conditionalFormatting sqref="E18 E19:F20 K19 K25 S25">
    <cfRule type="containsText" priority="1248" operator="containsText" dxfId="7" text="VDD">
      <formula>NOT(ISERROR(SEARCH("VDD",E18)))</formula>
    </cfRule>
    <cfRule type="cellIs" priority="1249" operator="equal" dxfId="1">
      <formula>"VCCIO"</formula>
    </cfRule>
    <cfRule type="cellIs" priority="1250" operator="equal" dxfId="5">
      <formula>"VSS"</formula>
    </cfRule>
    <cfRule type="containsText" priority="1251" operator="containsText" dxfId="4" text="TX">
      <formula>NOT(ISERROR(SEARCH("TX",E18)))</formula>
    </cfRule>
    <cfRule type="containsText" priority="1252" operator="containsText" dxfId="3" text="RX">
      <formula>NOT(ISERROR(SEARCH("RX",E18)))</formula>
    </cfRule>
  </conditionalFormatting>
  <conditionalFormatting sqref="E17:F20 E48:Q50 E52:Q54 I11:I14 I23:I30 I55:Q58 J15:CD18 S48:AA50 S52:AA58 V24:V25 W24:AD24 W25:AI25 X20:AB23 X26:AB26 AC48:AK50 AC52:AK58 AJ24:AQ24 AK25:AQ25 AL20:AP23 AL26:AP26 AM48:AU50 AM52:AU58 AR24:AR25 AW48:BE50 AW52:BE58 AZ20:BD26 BG48:BO50 BG52:BO58 BQ48:BY50 BQ52:BY58 CA19 CC19 CE15:CU15 CK23:CK27 CM35 CO35 CQ35">
    <cfRule type="containsText" priority="1240" operator="containsText" dxfId="0" text="_probe">
      <formula>NOT(ISERROR(SEARCH("_probe",E11)))</formula>
    </cfRule>
    <cfRule type="cellIs" priority="1241" operator="equal" dxfId="1">
      <formula>"TC_VDDQ"</formula>
    </cfRule>
    <cfRule type="cellIs" priority="1242" operator="equal" dxfId="7">
      <formula>"VDD"</formula>
    </cfRule>
    <cfRule type="cellIs" priority="1243" operator="equal" dxfId="1">
      <formula>"VCCIO"</formula>
    </cfRule>
    <cfRule type="cellIs" priority="1244" operator="equal" dxfId="5">
      <formula>"VSS"</formula>
    </cfRule>
    <cfRule type="containsText" priority="1245" operator="containsText" dxfId="4" text="TX">
      <formula>NOT(ISERROR(SEARCH("TX",E11)))</formula>
    </cfRule>
    <cfRule type="containsText" priority="1246" operator="containsText" dxfId="3" text="RX">
      <formula>NOT(ISERROR(SEARCH("RX",E11)))</formula>
    </cfRule>
    <cfRule type="cellIs" priority="1247" operator="equal" dxfId="8">
      <formula>"NC"</formula>
    </cfRule>
  </conditionalFormatting>
  <conditionalFormatting sqref="K21 L20 M25 R20 S19 T20 T24 Y21 Z20 AA21 AA25 AF20 AG19 AH20 AH24 AM21 AM25 AN20 AO21 AO25 AT20 AU19 AV20 AV24 BA21 BB20 BC21 BC25 BH20 BI19 BJ24 BO21 BP20 BQ25 BV20 BW19 BX24">
    <cfRule type="containsText" priority="1232" operator="containsText" dxfId="0" text="_probe">
      <formula>NOT(ISERROR(SEARCH("_probe",K19)))</formula>
    </cfRule>
    <cfRule type="cellIs" priority="1233" operator="equal" dxfId="1">
      <formula>"TC_VDDQ"</formula>
    </cfRule>
    <cfRule type="cellIs" priority="1234" operator="equal" dxfId="8">
      <formula>"NC"</formula>
    </cfRule>
    <cfRule type="cellIs" priority="1235" operator="equal" dxfId="7">
      <formula>"VDD"</formula>
    </cfRule>
    <cfRule type="cellIs" priority="1236" operator="equal" dxfId="1">
      <formula>"VCCIO"</formula>
    </cfRule>
    <cfRule type="cellIs" priority="1237" operator="equal" dxfId="5">
      <formula>"VSS"</formula>
    </cfRule>
    <cfRule type="containsText" priority="1238" operator="containsText" dxfId="4" text="TX">
      <formula>NOT(ISERROR(SEARCH("TX",K19)))</formula>
    </cfRule>
    <cfRule type="containsText" priority="1239" operator="containsText" dxfId="3" text="RX">
      <formula>NOT(ISERROR(SEARCH("RX",K19)))</formula>
    </cfRule>
  </conditionalFormatting>
  <conditionalFormatting sqref="R20">
    <cfRule type="containsText" priority="1204" operator="containsText" dxfId="0" text="_probe">
      <formula>NOT(ISERROR(SEARCH("_probe",R20)))</formula>
    </cfRule>
    <cfRule type="cellIs" priority="1205" operator="equal" dxfId="1">
      <formula>"TC_VDDQ"</formula>
    </cfRule>
    <cfRule type="cellIs" priority="1206" operator="equal" dxfId="8">
      <formula>"NC"</formula>
    </cfRule>
    <cfRule type="cellIs" priority="1207" operator="equal" dxfId="7">
      <formula>"VDD"</formula>
    </cfRule>
    <cfRule type="cellIs" priority="1208" operator="equal" dxfId="1">
      <formula>"VCCIO"</formula>
    </cfRule>
    <cfRule type="cellIs" priority="1209" operator="equal" dxfId="5">
      <formula>"VSS"</formula>
    </cfRule>
    <cfRule type="containsText" priority="1210" operator="containsText" dxfId="4" text="TX">
      <formula>NOT(ISERROR(SEARCH("TX",R20)))</formula>
    </cfRule>
    <cfRule type="containsText" priority="1211" operator="containsText" dxfId="3" text="RX">
      <formula>NOT(ISERROR(SEARCH("RX",R20)))</formula>
    </cfRule>
  </conditionalFormatting>
  <conditionalFormatting sqref="Y19">
    <cfRule type="cellIs" priority="1199" operator="equal" dxfId="334" stopIfTrue="1">
      <formula>"VDDA"</formula>
    </cfRule>
    <cfRule type="cellIs" priority="1200" operator="equal" dxfId="1">
      <formula>"VCCIO"</formula>
    </cfRule>
    <cfRule type="cellIs" priority="1201" operator="equal" dxfId="5">
      <formula>"VSS"</formula>
    </cfRule>
    <cfRule type="containsText" priority="1202" operator="containsText" dxfId="4" text="TX">
      <formula>NOT(ISERROR(SEARCH("TX",Y19)))</formula>
    </cfRule>
    <cfRule type="containsText" priority="1203" operator="containsText" dxfId="3" text="RX">
      <formula>NOT(ISERROR(SEARCH("RX",Y19)))</formula>
    </cfRule>
  </conditionalFormatting>
  <conditionalFormatting sqref="S23">
    <cfRule type="cellIs" priority="1189" operator="equal" dxfId="334" stopIfTrue="1">
      <formula>"VDDA"</formula>
    </cfRule>
    <cfRule type="cellIs" priority="1190" operator="equal" dxfId="1">
      <formula>"VCCIO"</formula>
    </cfRule>
    <cfRule type="cellIs" priority="1191" operator="equal" dxfId="5">
      <formula>"VSS"</formula>
    </cfRule>
    <cfRule type="containsText" priority="1192" operator="containsText" dxfId="4" text="TX">
      <formula>NOT(ISERROR(SEARCH("TX",S23)))</formula>
    </cfRule>
    <cfRule type="containsText" priority="1193" operator="containsText" dxfId="3" text="RX">
      <formula>NOT(ISERROR(SEARCH("RX",S23)))</formula>
    </cfRule>
    <cfRule type="cellIs" priority="1194" operator="equal" dxfId="334" stopIfTrue="1">
      <formula>"VDDA"</formula>
    </cfRule>
    <cfRule type="cellIs" priority="1195" operator="equal" dxfId="1">
      <formula>"VCCIO"</formula>
    </cfRule>
    <cfRule type="cellIs" priority="1196" operator="equal" dxfId="5">
      <formula>"VSS"</formula>
    </cfRule>
    <cfRule type="containsText" priority="1197" operator="containsText" dxfId="4" text="TX">
      <formula>NOT(ISERROR(SEARCH("TX",S23)))</formula>
    </cfRule>
    <cfRule type="containsText" priority="1198" operator="containsText" dxfId="3" text="RX">
      <formula>NOT(ISERROR(SEARCH("RX",S23)))</formula>
    </cfRule>
  </conditionalFormatting>
  <conditionalFormatting sqref="CV48:CV50 CV52:CV58">
    <cfRule type="containsText" priority="1163" operator="containsText" dxfId="0" text="_probe">
      <formula>NOT(ISERROR(SEARCH("_probe",CV48)))</formula>
    </cfRule>
    <cfRule type="cellIs" priority="1164" operator="equal" dxfId="1">
      <formula>"TC_VDDQ"</formula>
    </cfRule>
    <cfRule type="cellIs" priority="1165" operator="equal" dxfId="7">
      <formula>"VDD"</formula>
    </cfRule>
    <cfRule type="cellIs" priority="1166" operator="equal" dxfId="1">
      <formula>"VCCIO"</formula>
    </cfRule>
    <cfRule type="cellIs" priority="1167" operator="equal" dxfId="5">
      <formula>"VSS"</formula>
    </cfRule>
    <cfRule type="containsText" priority="1168" operator="containsText" dxfId="4" text="TX">
      <formula>NOT(ISERROR(SEARCH("TX",CV48)))</formula>
    </cfRule>
    <cfRule type="containsText" priority="1169" operator="containsText" dxfId="3" text="RX">
      <formula>NOT(ISERROR(SEARCH("RX",CV48)))</formula>
    </cfRule>
    <cfRule type="cellIs" priority="1170" operator="equal" dxfId="8">
      <formula>"NC"</formula>
    </cfRule>
    <cfRule type="cellIs" priority="1171" operator="equal" dxfId="334" stopIfTrue="1">
      <formula>"VDDA"</formula>
    </cfRule>
    <cfRule type="cellIs" priority="1172" operator="equal" dxfId="1">
      <formula>"VCCIO"</formula>
    </cfRule>
    <cfRule type="cellIs" priority="1173" operator="equal" dxfId="5">
      <formula>"VSS"</formula>
    </cfRule>
    <cfRule type="containsText" priority="1174" operator="containsText" dxfId="4" text="TX">
      <formula>NOT(ISERROR(SEARCH("TX",CV48)))</formula>
    </cfRule>
    <cfRule type="containsText" priority="1175" operator="containsText" dxfId="3" text="RX">
      <formula>NOT(ISERROR(SEARCH("RX",CV48)))</formula>
    </cfRule>
  </conditionalFormatting>
  <conditionalFormatting sqref="AB48:AB50 AB52:AB58">
    <cfRule type="containsText" priority="1150" operator="containsText" dxfId="0" text="_probe">
      <formula>NOT(ISERROR(SEARCH("_probe",AB48)))</formula>
    </cfRule>
    <cfRule type="cellIs" priority="1151" operator="equal" dxfId="1">
      <formula>"TC_VDDQ"</formula>
    </cfRule>
    <cfRule type="cellIs" priority="1152" operator="equal" dxfId="7">
      <formula>"VDD"</formula>
    </cfRule>
    <cfRule type="cellIs" priority="1153" operator="equal" dxfId="1">
      <formula>"VCCIO"</formula>
    </cfRule>
    <cfRule type="cellIs" priority="1154" operator="equal" dxfId="5">
      <formula>"VSS"</formula>
    </cfRule>
    <cfRule type="containsText" priority="1155" operator="containsText" dxfId="4" text="TX">
      <formula>NOT(ISERROR(SEARCH("TX",AB48)))</formula>
    </cfRule>
    <cfRule type="containsText" priority="1156" operator="containsText" dxfId="3" text="RX">
      <formula>NOT(ISERROR(SEARCH("RX",AB48)))</formula>
    </cfRule>
    <cfRule type="cellIs" priority="1157" operator="equal" dxfId="8">
      <formula>"NC"</formula>
    </cfRule>
    <cfRule type="cellIs" priority="1158" operator="equal" dxfId="334" stopIfTrue="1">
      <formula>"VDDA"</formula>
    </cfRule>
    <cfRule type="cellIs" priority="1159" operator="equal" dxfId="1">
      <formula>"VCCIO"</formula>
    </cfRule>
    <cfRule type="cellIs" priority="1160" operator="equal" dxfId="5">
      <formula>"VSS"</formula>
    </cfRule>
    <cfRule type="containsText" priority="1161" operator="containsText" dxfId="4" text="TX">
      <formula>NOT(ISERROR(SEARCH("TX",AB48)))</formula>
    </cfRule>
    <cfRule type="containsText" priority="1162" operator="containsText" dxfId="3" text="RX">
      <formula>NOT(ISERROR(SEARCH("RX",AB48)))</formula>
    </cfRule>
  </conditionalFormatting>
  <conditionalFormatting sqref="AL48:AL50 AL52:AL58">
    <cfRule type="containsText" priority="1137" operator="containsText" dxfId="0" text="_probe">
      <formula>NOT(ISERROR(SEARCH("_probe",AL48)))</formula>
    </cfRule>
    <cfRule type="cellIs" priority="1138" operator="equal" dxfId="1">
      <formula>"TC_VDDQ"</formula>
    </cfRule>
    <cfRule type="cellIs" priority="1139" operator="equal" dxfId="7">
      <formula>"VDD"</formula>
    </cfRule>
    <cfRule type="cellIs" priority="1140" operator="equal" dxfId="1">
      <formula>"VCCIO"</formula>
    </cfRule>
    <cfRule type="cellIs" priority="1141" operator="equal" dxfId="5">
      <formula>"VSS"</formula>
    </cfRule>
    <cfRule type="containsText" priority="1142" operator="containsText" dxfId="4" text="TX">
      <formula>NOT(ISERROR(SEARCH("TX",AL48)))</formula>
    </cfRule>
    <cfRule type="containsText" priority="1143" operator="containsText" dxfId="3" text="RX">
      <formula>NOT(ISERROR(SEARCH("RX",AL48)))</formula>
    </cfRule>
    <cfRule type="cellIs" priority="1144" operator="equal" dxfId="8">
      <formula>"NC"</formula>
    </cfRule>
    <cfRule type="cellIs" priority="1145" operator="equal" dxfId="334" stopIfTrue="1">
      <formula>"VDDA"</formula>
    </cfRule>
    <cfRule type="cellIs" priority="1146" operator="equal" dxfId="1">
      <formula>"VCCIO"</formula>
    </cfRule>
    <cfRule type="cellIs" priority="1147" operator="equal" dxfId="5">
      <formula>"VSS"</formula>
    </cfRule>
    <cfRule type="containsText" priority="1148" operator="containsText" dxfId="4" text="TX">
      <formula>NOT(ISERROR(SEARCH("TX",AL48)))</formula>
    </cfRule>
    <cfRule type="containsText" priority="1149" operator="containsText" dxfId="3" text="RX">
      <formula>NOT(ISERROR(SEARCH("RX",AL48)))</formula>
    </cfRule>
  </conditionalFormatting>
  <conditionalFormatting sqref="AV48:AV50 AV52:AV58">
    <cfRule type="containsText" priority="1124" operator="containsText" dxfId="0" text="_probe">
      <formula>NOT(ISERROR(SEARCH("_probe",AV48)))</formula>
    </cfRule>
    <cfRule type="cellIs" priority="1125" operator="equal" dxfId="1">
      <formula>"TC_VDDQ"</formula>
    </cfRule>
    <cfRule type="cellIs" priority="1126" operator="equal" dxfId="7">
      <formula>"VDD"</formula>
    </cfRule>
    <cfRule type="cellIs" priority="1127" operator="equal" dxfId="1">
      <formula>"VCCIO"</formula>
    </cfRule>
    <cfRule type="cellIs" priority="1128" operator="equal" dxfId="5">
      <formula>"VSS"</formula>
    </cfRule>
    <cfRule type="containsText" priority="1129" operator="containsText" dxfId="4" text="TX">
      <formula>NOT(ISERROR(SEARCH("TX",AV48)))</formula>
    </cfRule>
    <cfRule type="containsText" priority="1130" operator="containsText" dxfId="3" text="RX">
      <formula>NOT(ISERROR(SEARCH("RX",AV48)))</formula>
    </cfRule>
    <cfRule type="cellIs" priority="1131" operator="equal" dxfId="8">
      <formula>"NC"</formula>
    </cfRule>
    <cfRule type="cellIs" priority="1132" operator="equal" dxfId="334" stopIfTrue="1">
      <formula>"VDDA"</formula>
    </cfRule>
    <cfRule type="cellIs" priority="1133" operator="equal" dxfId="1">
      <formula>"VCCIO"</formula>
    </cfRule>
    <cfRule type="cellIs" priority="1134" operator="equal" dxfId="5">
      <formula>"VSS"</formula>
    </cfRule>
    <cfRule type="containsText" priority="1135" operator="containsText" dxfId="4" text="TX">
      <formula>NOT(ISERROR(SEARCH("TX",AV48)))</formula>
    </cfRule>
    <cfRule type="containsText" priority="1136" operator="containsText" dxfId="3" text="RX">
      <formula>NOT(ISERROR(SEARCH("RX",AV48)))</formula>
    </cfRule>
  </conditionalFormatting>
  <conditionalFormatting sqref="BF48:BF50 BF52:BF58">
    <cfRule type="containsText" priority="1111" operator="containsText" dxfId="0" text="_probe">
      <formula>NOT(ISERROR(SEARCH("_probe",BF48)))</formula>
    </cfRule>
    <cfRule type="cellIs" priority="1112" operator="equal" dxfId="1">
      <formula>"TC_VDDQ"</formula>
    </cfRule>
    <cfRule type="cellIs" priority="1113" operator="equal" dxfId="7">
      <formula>"VDD"</formula>
    </cfRule>
    <cfRule type="cellIs" priority="1114" operator="equal" dxfId="1">
      <formula>"VCCIO"</formula>
    </cfRule>
    <cfRule type="cellIs" priority="1115" operator="equal" dxfId="5">
      <formula>"VSS"</formula>
    </cfRule>
    <cfRule type="containsText" priority="1116" operator="containsText" dxfId="4" text="TX">
      <formula>NOT(ISERROR(SEARCH("TX",BF48)))</formula>
    </cfRule>
    <cfRule type="containsText" priority="1117" operator="containsText" dxfId="3" text="RX">
      <formula>NOT(ISERROR(SEARCH("RX",BF48)))</formula>
    </cfRule>
    <cfRule type="cellIs" priority="1118" operator="equal" dxfId="8">
      <formula>"NC"</formula>
    </cfRule>
    <cfRule type="cellIs" priority="1119" operator="equal" dxfId="334" stopIfTrue="1">
      <formula>"VDDA"</formula>
    </cfRule>
    <cfRule type="cellIs" priority="1120" operator="equal" dxfId="1">
      <formula>"VCCIO"</formula>
    </cfRule>
    <cfRule type="cellIs" priority="1121" operator="equal" dxfId="5">
      <formula>"VSS"</formula>
    </cfRule>
    <cfRule type="containsText" priority="1122" operator="containsText" dxfId="4" text="TX">
      <formula>NOT(ISERROR(SEARCH("TX",BF48)))</formula>
    </cfRule>
    <cfRule type="containsText" priority="1123" operator="containsText" dxfId="3" text="RX">
      <formula>NOT(ISERROR(SEARCH("RX",BF48)))</formula>
    </cfRule>
  </conditionalFormatting>
  <conditionalFormatting sqref="BP48:BP50 BP52:BP58">
    <cfRule type="containsText" priority="1098" operator="containsText" dxfId="0" text="_probe">
      <formula>NOT(ISERROR(SEARCH("_probe",BP48)))</formula>
    </cfRule>
    <cfRule type="cellIs" priority="1099" operator="equal" dxfId="1">
      <formula>"TC_VDDQ"</formula>
    </cfRule>
    <cfRule type="cellIs" priority="1100" operator="equal" dxfId="7">
      <formula>"VDD"</formula>
    </cfRule>
    <cfRule type="cellIs" priority="1101" operator="equal" dxfId="1">
      <formula>"VCCIO"</formula>
    </cfRule>
    <cfRule type="cellIs" priority="1102" operator="equal" dxfId="5">
      <formula>"VSS"</formula>
    </cfRule>
    <cfRule type="containsText" priority="1103" operator="containsText" dxfId="4" text="TX">
      <formula>NOT(ISERROR(SEARCH("TX",BP48)))</formula>
    </cfRule>
    <cfRule type="containsText" priority="1104" operator="containsText" dxfId="3" text="RX">
      <formula>NOT(ISERROR(SEARCH("RX",BP48)))</formula>
    </cfRule>
    <cfRule type="cellIs" priority="1105" operator="equal" dxfId="8">
      <formula>"NC"</formula>
    </cfRule>
    <cfRule type="cellIs" priority="1106" operator="equal" dxfId="334" stopIfTrue="1">
      <formula>"VDDA"</formula>
    </cfRule>
    <cfRule type="cellIs" priority="1107" operator="equal" dxfId="1">
      <formula>"VCCIO"</formula>
    </cfRule>
    <cfRule type="cellIs" priority="1108" operator="equal" dxfId="5">
      <formula>"VSS"</formula>
    </cfRule>
    <cfRule type="containsText" priority="1109" operator="containsText" dxfId="4" text="TX">
      <formula>NOT(ISERROR(SEARCH("TX",BP48)))</formula>
    </cfRule>
    <cfRule type="containsText" priority="1110" operator="containsText" dxfId="3" text="RX">
      <formula>NOT(ISERROR(SEARCH("RX",BP48)))</formula>
    </cfRule>
  </conditionalFormatting>
  <conditionalFormatting sqref="BZ48:BZ50 BZ52:BZ58">
    <cfRule type="containsText" priority="1085" operator="containsText" dxfId="0" text="_probe">
      <formula>NOT(ISERROR(SEARCH("_probe",BZ48)))</formula>
    </cfRule>
    <cfRule type="cellIs" priority="1086" operator="equal" dxfId="1">
      <formula>"TC_VDDQ"</formula>
    </cfRule>
    <cfRule type="cellIs" priority="1087" operator="equal" dxfId="7">
      <formula>"VDD"</formula>
    </cfRule>
    <cfRule type="cellIs" priority="1088" operator="equal" dxfId="1">
      <formula>"VCCIO"</formula>
    </cfRule>
    <cfRule type="cellIs" priority="1089" operator="equal" dxfId="5">
      <formula>"VSS"</formula>
    </cfRule>
    <cfRule type="containsText" priority="1090" operator="containsText" dxfId="4" text="TX">
      <formula>NOT(ISERROR(SEARCH("TX",BZ48)))</formula>
    </cfRule>
    <cfRule type="containsText" priority="1091" operator="containsText" dxfId="3" text="RX">
      <formula>NOT(ISERROR(SEARCH("RX",BZ48)))</formula>
    </cfRule>
    <cfRule type="cellIs" priority="1092" operator="equal" dxfId="8">
      <formula>"NC"</formula>
    </cfRule>
    <cfRule type="cellIs" priority="1093" operator="equal" dxfId="334" stopIfTrue="1">
      <formula>"VDDA"</formula>
    </cfRule>
    <cfRule type="cellIs" priority="1094" operator="equal" dxfId="1">
      <formula>"VCCIO"</formula>
    </cfRule>
    <cfRule type="cellIs" priority="1095" operator="equal" dxfId="5">
      <formula>"VSS"</formula>
    </cfRule>
    <cfRule type="containsText" priority="1096" operator="containsText" dxfId="4" text="TX">
      <formula>NOT(ISERROR(SEARCH("TX",BZ48)))</formula>
    </cfRule>
    <cfRule type="containsText" priority="1097" operator="containsText" dxfId="3" text="RX">
      <formula>NOT(ISERROR(SEARCH("RX",BZ48)))</formula>
    </cfRule>
  </conditionalFormatting>
  <conditionalFormatting sqref="CL48:CL50 CL52:CL58">
    <cfRule type="containsText" priority="1072" operator="containsText" dxfId="0" text="_probe">
      <formula>NOT(ISERROR(SEARCH("_probe",CL48)))</formula>
    </cfRule>
    <cfRule type="cellIs" priority="1073" operator="equal" dxfId="1">
      <formula>"TC_VDDQ"</formula>
    </cfRule>
    <cfRule type="cellIs" priority="1074" operator="equal" dxfId="7">
      <formula>"VDD"</formula>
    </cfRule>
    <cfRule type="cellIs" priority="1075" operator="equal" dxfId="1">
      <formula>"VCCIO"</formula>
    </cfRule>
    <cfRule type="cellIs" priority="1076" operator="equal" dxfId="5">
      <formula>"VSS"</formula>
    </cfRule>
    <cfRule type="containsText" priority="1077" operator="containsText" dxfId="4" text="TX">
      <formula>NOT(ISERROR(SEARCH("TX",CL48)))</formula>
    </cfRule>
    <cfRule type="containsText" priority="1078" operator="containsText" dxfId="3" text="RX">
      <formula>NOT(ISERROR(SEARCH("RX",CL48)))</formula>
    </cfRule>
    <cfRule type="cellIs" priority="1079" operator="equal" dxfId="8">
      <formula>"NC"</formula>
    </cfRule>
    <cfRule type="cellIs" priority="1080" operator="equal" dxfId="334" stopIfTrue="1">
      <formula>"VDDA"</formula>
    </cfRule>
    <cfRule type="cellIs" priority="1081" operator="equal" dxfId="1">
      <formula>"VCCIO"</formula>
    </cfRule>
    <cfRule type="cellIs" priority="1082" operator="equal" dxfId="5">
      <formula>"VSS"</formula>
    </cfRule>
    <cfRule type="containsText" priority="1083" operator="containsText" dxfId="4" text="TX">
      <formula>NOT(ISERROR(SEARCH("TX",CL48)))</formula>
    </cfRule>
    <cfRule type="containsText" priority="1084" operator="containsText" dxfId="3" text="RX">
      <formula>NOT(ISERROR(SEARCH("RX",CL48)))</formula>
    </cfRule>
  </conditionalFormatting>
  <conditionalFormatting sqref="K23">
    <cfRule type="containsText" priority="1064" operator="containsText" dxfId="0" text="_probe">
      <formula>NOT(ISERROR(SEARCH("_probe",K23)))</formula>
    </cfRule>
    <cfRule type="cellIs" priority="1065" operator="equal" dxfId="1">
      <formula>"TC_VDDQ"</formula>
    </cfRule>
    <cfRule type="cellIs" priority="1066" operator="equal" dxfId="8">
      <formula>"NC"</formula>
    </cfRule>
    <cfRule type="cellIs" priority="1067" operator="equal" dxfId="7">
      <formula>"VDD"</formula>
    </cfRule>
    <cfRule type="cellIs" priority="1068" operator="equal" dxfId="1">
      <formula>"VCCIO"</formula>
    </cfRule>
    <cfRule type="cellIs" priority="1069" operator="equal" dxfId="5">
      <formula>"VSS"</formula>
    </cfRule>
    <cfRule type="containsText" priority="1070" operator="containsText" dxfId="4" text="TX">
      <formula>NOT(ISERROR(SEARCH("TX",K23)))</formula>
    </cfRule>
    <cfRule type="containsText" priority="1071" operator="containsText" dxfId="3" text="RX">
      <formula>NOT(ISERROR(SEARCH("RX",K23)))</formula>
    </cfRule>
  </conditionalFormatting>
  <conditionalFormatting sqref="M23">
    <cfRule type="containsText" priority="1056" operator="containsText" dxfId="0" text="_probe">
      <formula>NOT(ISERROR(SEARCH("_probe",M23)))</formula>
    </cfRule>
    <cfRule type="cellIs" priority="1057" operator="equal" dxfId="1">
      <formula>"TC_VDDQ"</formula>
    </cfRule>
    <cfRule type="cellIs" priority="1058" operator="equal" dxfId="8">
      <formula>"NC"</formula>
    </cfRule>
    <cfRule type="cellIs" priority="1059" operator="equal" dxfId="7">
      <formula>"VDD"</formula>
    </cfRule>
    <cfRule type="cellIs" priority="1060" operator="equal" dxfId="1">
      <formula>"VCCIO"</formula>
    </cfRule>
    <cfRule type="cellIs" priority="1061" operator="equal" dxfId="5">
      <formula>"VSS"</formula>
    </cfRule>
    <cfRule type="containsText" priority="1062" operator="containsText" dxfId="4" text="TX">
      <formula>NOT(ISERROR(SEARCH("TX",M23)))</formula>
    </cfRule>
    <cfRule type="containsText" priority="1063" operator="containsText" dxfId="3" text="RX">
      <formula>NOT(ISERROR(SEARCH("RX",M23)))</formula>
    </cfRule>
  </conditionalFormatting>
  <conditionalFormatting sqref="L22">
    <cfRule type="containsText" priority="1048" operator="containsText" dxfId="0" text="_probe">
      <formula>NOT(ISERROR(SEARCH("_probe",L22)))</formula>
    </cfRule>
    <cfRule type="cellIs" priority="1049" operator="equal" dxfId="1">
      <formula>"TC_VDDQ"</formula>
    </cfRule>
    <cfRule type="cellIs" priority="1050" operator="equal" dxfId="8">
      <formula>"NC"</formula>
    </cfRule>
    <cfRule type="cellIs" priority="1051" operator="equal" dxfId="7">
      <formula>"VDD"</formula>
    </cfRule>
    <cfRule type="cellIs" priority="1052" operator="equal" dxfId="1">
      <formula>"VCCIO"</formula>
    </cfRule>
    <cfRule type="cellIs" priority="1053" operator="equal" dxfId="5">
      <formula>"VSS"</formula>
    </cfRule>
    <cfRule type="containsText" priority="1054" operator="containsText" dxfId="4" text="TX">
      <formula>NOT(ISERROR(SEARCH("TX",L22)))</formula>
    </cfRule>
    <cfRule type="containsText" priority="1055" operator="containsText" dxfId="3" text="RX">
      <formula>NOT(ISERROR(SEARCH("RX",L22)))</formula>
    </cfRule>
  </conditionalFormatting>
  <conditionalFormatting sqref="S21">
    <cfRule type="containsText" priority="622" operator="containsText" dxfId="0" text="_probe">
      <formula>NOT(ISERROR(SEARCH("_probe",S21)))</formula>
    </cfRule>
    <cfRule type="cellIs" priority="623" operator="equal" dxfId="1">
      <formula>"TC_VDDQ"</formula>
    </cfRule>
    <cfRule type="cellIs" priority="624" operator="equal" dxfId="8">
      <formula>"NC"</formula>
    </cfRule>
    <cfRule type="cellIs" priority="625" operator="equal" dxfId="7">
      <formula>"VDD"</formula>
    </cfRule>
    <cfRule type="cellIs" priority="626" operator="equal" dxfId="1">
      <formula>"VCCIO"</formula>
    </cfRule>
    <cfRule type="cellIs" priority="627" operator="equal" dxfId="5">
      <formula>"VSS"</formula>
    </cfRule>
    <cfRule type="containsText" priority="628" operator="containsText" dxfId="4" text="TX">
      <formula>NOT(ISERROR(SEARCH("TX",S21)))</formula>
    </cfRule>
    <cfRule type="containsText" priority="629" operator="containsText" dxfId="3" text="RX">
      <formula>NOT(ISERROR(SEARCH("RX",S21)))</formula>
    </cfRule>
    <cfRule type="containsText" priority="1040" operator="containsText" dxfId="0" text="_probe">
      <formula>NOT(ISERROR(SEARCH("_probe",S21)))</formula>
    </cfRule>
    <cfRule type="cellIs" priority="1041" operator="equal" dxfId="1">
      <formula>"TC_VDDQ"</formula>
    </cfRule>
    <cfRule type="cellIs" priority="1042" operator="equal" dxfId="8">
      <formula>"NC"</formula>
    </cfRule>
    <cfRule type="cellIs" priority="1043" operator="equal" dxfId="7">
      <formula>"VDD"</formula>
    </cfRule>
    <cfRule type="cellIs" priority="1044" operator="equal" dxfId="1">
      <formula>"VCCIO"</formula>
    </cfRule>
    <cfRule type="cellIs" priority="1045" operator="equal" dxfId="5">
      <formula>"VSS"</formula>
    </cfRule>
    <cfRule type="containsText" priority="1046" operator="containsText" dxfId="4" text="TX">
      <formula>NOT(ISERROR(SEARCH("TX",S21)))</formula>
    </cfRule>
    <cfRule type="containsText" priority="1047" operator="containsText" dxfId="3" text="RX">
      <formula>NOT(ISERROR(SEARCH("RX",S21)))</formula>
    </cfRule>
  </conditionalFormatting>
  <conditionalFormatting sqref="T22">
    <cfRule type="containsText" priority="630" operator="containsText" dxfId="0" text="_probe">
      <formula>NOT(ISERROR(SEARCH("_probe",T22)))</formula>
    </cfRule>
    <cfRule type="cellIs" priority="631" operator="equal" dxfId="1">
      <formula>"TC_VDDQ"</formula>
    </cfRule>
    <cfRule type="cellIs" priority="632" operator="equal" dxfId="8">
      <formula>"NC"</formula>
    </cfRule>
    <cfRule type="cellIs" priority="633" operator="equal" dxfId="7">
      <formula>"VDD"</formula>
    </cfRule>
    <cfRule type="cellIs" priority="634" operator="equal" dxfId="1">
      <formula>"VCCIO"</formula>
    </cfRule>
    <cfRule type="cellIs" priority="635" operator="equal" dxfId="5">
      <formula>"VSS"</formula>
    </cfRule>
    <cfRule type="containsText" priority="636" operator="containsText" dxfId="4" text="TX">
      <formula>NOT(ISERROR(SEARCH("TX",T22)))</formula>
    </cfRule>
    <cfRule type="containsText" priority="637" operator="containsText" dxfId="3" text="RX">
      <formula>NOT(ISERROR(SEARCH("RX",T22)))</formula>
    </cfRule>
    <cfRule type="cellIs" priority="1035" operator="equal" dxfId="334" stopIfTrue="1">
      <formula>"VDDA"</formula>
    </cfRule>
    <cfRule type="cellIs" priority="1036" operator="equal" dxfId="1">
      <formula>"VCCIO"</formula>
    </cfRule>
    <cfRule type="cellIs" priority="1037" operator="equal" dxfId="5">
      <formula>"VSS"</formula>
    </cfRule>
    <cfRule type="containsText" priority="1038" operator="containsText" dxfId="4" text="TX">
      <formula>NOT(ISERROR(SEARCH("TX",T22)))</formula>
    </cfRule>
    <cfRule type="containsText" priority="1039" operator="containsText" dxfId="3" text="RX">
      <formula>NOT(ISERROR(SEARCH("RX",T22)))</formula>
    </cfRule>
  </conditionalFormatting>
  <conditionalFormatting sqref="R22">
    <cfRule type="containsText" priority="638" operator="containsText" dxfId="0" text="_probe">
      <formula>NOT(ISERROR(SEARCH("_probe",R22)))</formula>
    </cfRule>
    <cfRule type="cellIs" priority="639" operator="equal" dxfId="1">
      <formula>"TC_VDDQ"</formula>
    </cfRule>
    <cfRule type="cellIs" priority="640" operator="equal" dxfId="8">
      <formula>"NC"</formula>
    </cfRule>
    <cfRule type="cellIs" priority="641" operator="equal" dxfId="7">
      <formula>"VDD"</formula>
    </cfRule>
    <cfRule type="cellIs" priority="642" operator="equal" dxfId="1">
      <formula>"VCCIO"</formula>
    </cfRule>
    <cfRule type="cellIs" priority="643" operator="equal" dxfId="5">
      <formula>"VSS"</formula>
    </cfRule>
    <cfRule type="containsText" priority="644" operator="containsText" dxfId="4" text="TX">
      <formula>NOT(ISERROR(SEARCH("TX",R22)))</formula>
    </cfRule>
    <cfRule type="containsText" priority="645" operator="containsText" dxfId="3" text="RX">
      <formula>NOT(ISERROR(SEARCH("RX",R22)))</formula>
    </cfRule>
    <cfRule type="cellIs" priority="1030" operator="equal" dxfId="334" stopIfTrue="1">
      <formula>"VDDA"</formula>
    </cfRule>
    <cfRule type="cellIs" priority="1031" operator="equal" dxfId="1">
      <formula>"VCCIO"</formula>
    </cfRule>
    <cfRule type="cellIs" priority="1032" operator="equal" dxfId="5">
      <formula>"VSS"</formula>
    </cfRule>
    <cfRule type="containsText" priority="1033" operator="containsText" dxfId="4" text="TX">
      <formula>NOT(ISERROR(SEARCH("TX",R22)))</formula>
    </cfRule>
    <cfRule type="containsText" priority="1034" operator="containsText" dxfId="3" text="RX">
      <formula>NOT(ISERROR(SEARCH("RX",R22)))</formula>
    </cfRule>
  </conditionalFormatting>
  <conditionalFormatting sqref="S31:S37">
    <cfRule type="containsText" priority="1025" operator="containsText" dxfId="7" text="VDD">
      <formula>NOT(ISERROR(SEARCH("VDD",S31)))</formula>
    </cfRule>
    <cfRule type="cellIs" priority="1026" operator="equal" dxfId="1">
      <formula>"VCCIO"</formula>
    </cfRule>
    <cfRule type="cellIs" priority="1027" operator="equal" dxfId="5">
      <formula>"VSS"</formula>
    </cfRule>
    <cfRule type="containsText" priority="1028" operator="containsText" dxfId="4" text="TX">
      <formula>NOT(ISERROR(SEARCH("TX",S31)))</formula>
    </cfRule>
    <cfRule type="containsText" priority="1029" operator="containsText" dxfId="3" text="RX">
      <formula>NOT(ISERROR(SEARCH("RX",S31)))</formula>
    </cfRule>
  </conditionalFormatting>
  <conditionalFormatting sqref="S27:S30">
    <cfRule type="containsText" priority="1017" operator="containsText" dxfId="0" text="_probe">
      <formula>NOT(ISERROR(SEARCH("_probe",S27)))</formula>
    </cfRule>
    <cfRule type="cellIs" priority="1018" operator="equal" dxfId="1">
      <formula>"TC_VDDQ"</formula>
    </cfRule>
    <cfRule type="cellIs" priority="1019" operator="equal" dxfId="7">
      <formula>"VDD"</formula>
    </cfRule>
    <cfRule type="cellIs" priority="1020" operator="equal" dxfId="1">
      <formula>"VCCIO"</formula>
    </cfRule>
    <cfRule type="cellIs" priority="1021" operator="equal" dxfId="5">
      <formula>"VSS"</formula>
    </cfRule>
    <cfRule type="containsText" priority="1022" operator="containsText" dxfId="4" text="TX">
      <formula>NOT(ISERROR(SEARCH("TX",S27)))</formula>
    </cfRule>
    <cfRule type="containsText" priority="1023" operator="containsText" dxfId="3" text="RX">
      <formula>NOT(ISERROR(SEARCH("RX",S27)))</formula>
    </cfRule>
    <cfRule type="cellIs" priority="1024" operator="equal" dxfId="8">
      <formula>"NC"</formula>
    </cfRule>
  </conditionalFormatting>
  <conditionalFormatting sqref="AC31:AC37">
    <cfRule type="containsText" priority="1012" operator="containsText" dxfId="7" text="VDD">
      <formula>NOT(ISERROR(SEARCH("VDD",AC31)))</formula>
    </cfRule>
    <cfRule type="cellIs" priority="1013" operator="equal" dxfId="1">
      <formula>"VCCIO"</formula>
    </cfRule>
    <cfRule type="cellIs" priority="1014" operator="equal" dxfId="5">
      <formula>"VSS"</formula>
    </cfRule>
    <cfRule type="containsText" priority="1015" operator="containsText" dxfId="4" text="TX">
      <formula>NOT(ISERROR(SEARCH("TX",AC31)))</formula>
    </cfRule>
    <cfRule type="containsText" priority="1016" operator="containsText" dxfId="3" text="RX">
      <formula>NOT(ISERROR(SEARCH("RX",AC31)))</formula>
    </cfRule>
  </conditionalFormatting>
  <conditionalFormatting sqref="AC27:AC30">
    <cfRule type="containsText" priority="999" operator="containsText" dxfId="0" text="_probe">
      <formula>NOT(ISERROR(SEARCH("_probe",AC27)))</formula>
    </cfRule>
    <cfRule type="cellIs" priority="1000" operator="equal" dxfId="1">
      <formula>"TC_VDDQ"</formula>
    </cfRule>
    <cfRule type="cellIs" priority="1001" operator="equal" dxfId="7">
      <formula>"VDD"</formula>
    </cfRule>
    <cfRule type="cellIs" priority="1002" operator="equal" dxfId="1">
      <formula>"VCCIO"</formula>
    </cfRule>
    <cfRule type="cellIs" priority="1003" operator="equal" dxfId="5">
      <formula>"VSS"</formula>
    </cfRule>
    <cfRule type="containsText" priority="1004" operator="containsText" dxfId="4" text="TX">
      <formula>NOT(ISERROR(SEARCH("TX",AC27)))</formula>
    </cfRule>
    <cfRule type="containsText" priority="1005" operator="containsText" dxfId="3" text="RX">
      <formula>NOT(ISERROR(SEARCH("RX",AC27)))</formula>
    </cfRule>
    <cfRule type="cellIs" priority="1006" operator="equal" dxfId="8">
      <formula>"NC"</formula>
    </cfRule>
    <cfRule type="cellIs" priority="1007" operator="equal" dxfId="334" stopIfTrue="1">
      <formula>"VDDA"</formula>
    </cfRule>
    <cfRule type="cellIs" priority="1008" operator="equal" dxfId="1">
      <formula>"VCCIO"</formula>
    </cfRule>
    <cfRule type="cellIs" priority="1009" operator="equal" dxfId="5">
      <formula>"VSS"</formula>
    </cfRule>
    <cfRule type="containsText" priority="1010" operator="containsText" dxfId="4" text="TX">
      <formula>NOT(ISERROR(SEARCH("TX",AC27)))</formula>
    </cfRule>
    <cfRule type="containsText" priority="1011" operator="containsText" dxfId="3" text="RX">
      <formula>NOT(ISERROR(SEARCH("RX",AC27)))</formula>
    </cfRule>
  </conditionalFormatting>
  <conditionalFormatting sqref="AM31:AM37">
    <cfRule type="containsText" priority="994" operator="containsText" dxfId="7" text="VDD">
      <formula>NOT(ISERROR(SEARCH("VDD",AM31)))</formula>
    </cfRule>
    <cfRule type="cellIs" priority="995" operator="equal" dxfId="1">
      <formula>"VCCIO"</formula>
    </cfRule>
    <cfRule type="cellIs" priority="996" operator="equal" dxfId="5">
      <formula>"VSS"</formula>
    </cfRule>
    <cfRule type="containsText" priority="997" operator="containsText" dxfId="4" text="TX">
      <formula>NOT(ISERROR(SEARCH("TX",AM31)))</formula>
    </cfRule>
    <cfRule type="containsText" priority="998" operator="containsText" dxfId="3" text="RX">
      <formula>NOT(ISERROR(SEARCH("RX",AM31)))</formula>
    </cfRule>
  </conditionalFormatting>
  <conditionalFormatting sqref="AM27:AM30">
    <cfRule type="containsText" priority="981" operator="containsText" dxfId="0" text="_probe">
      <formula>NOT(ISERROR(SEARCH("_probe",AM27)))</formula>
    </cfRule>
    <cfRule type="cellIs" priority="982" operator="equal" dxfId="1">
      <formula>"TC_VDDQ"</formula>
    </cfRule>
    <cfRule type="cellIs" priority="983" operator="equal" dxfId="7">
      <formula>"VDD"</formula>
    </cfRule>
    <cfRule type="cellIs" priority="984" operator="equal" dxfId="1">
      <formula>"VCCIO"</formula>
    </cfRule>
    <cfRule type="cellIs" priority="985" operator="equal" dxfId="5">
      <formula>"VSS"</formula>
    </cfRule>
    <cfRule type="containsText" priority="986" operator="containsText" dxfId="4" text="TX">
      <formula>NOT(ISERROR(SEARCH("TX",AM27)))</formula>
    </cfRule>
    <cfRule type="containsText" priority="987" operator="containsText" dxfId="3" text="RX">
      <formula>NOT(ISERROR(SEARCH("RX",AM27)))</formula>
    </cfRule>
    <cfRule type="cellIs" priority="988" operator="equal" dxfId="8">
      <formula>"NC"</formula>
    </cfRule>
    <cfRule type="cellIs" priority="989" operator="equal" dxfId="334" stopIfTrue="1">
      <formula>"VDDA"</formula>
    </cfRule>
    <cfRule type="cellIs" priority="990" operator="equal" dxfId="1">
      <formula>"VCCIO"</formula>
    </cfRule>
    <cfRule type="cellIs" priority="991" operator="equal" dxfId="5">
      <formula>"VSS"</formula>
    </cfRule>
    <cfRule type="containsText" priority="992" operator="containsText" dxfId="4" text="TX">
      <formula>NOT(ISERROR(SEARCH("TX",AM27)))</formula>
    </cfRule>
    <cfRule type="containsText" priority="993" operator="containsText" dxfId="3" text="RX">
      <formula>NOT(ISERROR(SEARCH("RX",AM27)))</formula>
    </cfRule>
  </conditionalFormatting>
  <conditionalFormatting sqref="AW31:AW37">
    <cfRule type="containsText" priority="976" operator="containsText" dxfId="7" text="VDD">
      <formula>NOT(ISERROR(SEARCH("VDD",AW31)))</formula>
    </cfRule>
    <cfRule type="cellIs" priority="977" operator="equal" dxfId="1">
      <formula>"VCCIO"</formula>
    </cfRule>
    <cfRule type="cellIs" priority="978" operator="equal" dxfId="5">
      <formula>"VSS"</formula>
    </cfRule>
    <cfRule type="containsText" priority="979" operator="containsText" dxfId="4" text="TX">
      <formula>NOT(ISERROR(SEARCH("TX",AW31)))</formula>
    </cfRule>
    <cfRule type="containsText" priority="980" operator="containsText" dxfId="3" text="RX">
      <formula>NOT(ISERROR(SEARCH("RX",AW31)))</formula>
    </cfRule>
  </conditionalFormatting>
  <conditionalFormatting sqref="AW27:AW30">
    <cfRule type="containsText" priority="968" operator="containsText" dxfId="0" text="_probe">
      <formula>NOT(ISERROR(SEARCH("_probe",AW27)))</formula>
    </cfRule>
    <cfRule type="cellIs" priority="969" operator="equal" dxfId="1">
      <formula>"TC_VDDQ"</formula>
    </cfRule>
    <cfRule type="cellIs" priority="970" operator="equal" dxfId="7">
      <formula>"VDD"</formula>
    </cfRule>
    <cfRule type="cellIs" priority="971" operator="equal" dxfId="1">
      <formula>"VCCIO"</formula>
    </cfRule>
    <cfRule type="cellIs" priority="972" operator="equal" dxfId="5">
      <formula>"VSS"</formula>
    </cfRule>
    <cfRule type="containsText" priority="973" operator="containsText" dxfId="4" text="TX">
      <formula>NOT(ISERROR(SEARCH("TX",AW27)))</formula>
    </cfRule>
    <cfRule type="containsText" priority="974" operator="containsText" dxfId="3" text="RX">
      <formula>NOT(ISERROR(SEARCH("RX",AW27)))</formula>
    </cfRule>
    <cfRule type="cellIs" priority="975" operator="equal" dxfId="8">
      <formula>"NC"</formula>
    </cfRule>
  </conditionalFormatting>
  <conditionalFormatting sqref="BG31:BG37">
    <cfRule type="containsText" priority="963" operator="containsText" dxfId="7" text="VDD">
      <formula>NOT(ISERROR(SEARCH("VDD",BG31)))</formula>
    </cfRule>
    <cfRule type="cellIs" priority="964" operator="equal" dxfId="1">
      <formula>"VCCIO"</formula>
    </cfRule>
    <cfRule type="cellIs" priority="965" operator="equal" dxfId="5">
      <formula>"VSS"</formula>
    </cfRule>
    <cfRule type="containsText" priority="966" operator="containsText" dxfId="4" text="TX">
      <formula>NOT(ISERROR(SEARCH("TX",BG31)))</formula>
    </cfRule>
    <cfRule type="containsText" priority="967" operator="containsText" dxfId="3" text="RX">
      <formula>NOT(ISERROR(SEARCH("RX",BG31)))</formula>
    </cfRule>
  </conditionalFormatting>
  <conditionalFormatting sqref="BG27:BG30">
    <cfRule type="containsText" priority="950" operator="containsText" dxfId="0" text="_probe">
      <formula>NOT(ISERROR(SEARCH("_probe",BG27)))</formula>
    </cfRule>
    <cfRule type="cellIs" priority="951" operator="equal" dxfId="1">
      <formula>"TC_VDDQ"</formula>
    </cfRule>
    <cfRule type="cellIs" priority="952" operator="equal" dxfId="7">
      <formula>"VDD"</formula>
    </cfRule>
    <cfRule type="cellIs" priority="953" operator="equal" dxfId="1">
      <formula>"VCCIO"</formula>
    </cfRule>
    <cfRule type="cellIs" priority="954" operator="equal" dxfId="5">
      <formula>"VSS"</formula>
    </cfRule>
    <cfRule type="containsText" priority="955" operator="containsText" dxfId="4" text="TX">
      <formula>NOT(ISERROR(SEARCH("TX",BG27)))</formula>
    </cfRule>
    <cfRule type="containsText" priority="956" operator="containsText" dxfId="3" text="RX">
      <formula>NOT(ISERROR(SEARCH("RX",BG27)))</formula>
    </cfRule>
    <cfRule type="cellIs" priority="957" operator="equal" dxfId="8">
      <formula>"NC"</formula>
    </cfRule>
    <cfRule type="cellIs" priority="958" operator="equal" dxfId="334" stopIfTrue="1">
      <formula>"VDDA"</formula>
    </cfRule>
    <cfRule type="cellIs" priority="959" operator="equal" dxfId="1">
      <formula>"VCCIO"</formula>
    </cfRule>
    <cfRule type="cellIs" priority="960" operator="equal" dxfId="5">
      <formula>"VSS"</formula>
    </cfRule>
    <cfRule type="containsText" priority="961" operator="containsText" dxfId="4" text="TX">
      <formula>NOT(ISERROR(SEARCH("TX",BG27)))</formula>
    </cfRule>
    <cfRule type="containsText" priority="962" operator="containsText" dxfId="3" text="RX">
      <formula>NOT(ISERROR(SEARCH("RX",BG27)))</formula>
    </cfRule>
  </conditionalFormatting>
  <conditionalFormatting sqref="BQ31:BQ37">
    <cfRule type="containsText" priority="945" operator="containsText" dxfId="7" text="VDD">
      <formula>NOT(ISERROR(SEARCH("VDD",BQ31)))</formula>
    </cfRule>
    <cfRule type="cellIs" priority="946" operator="equal" dxfId="1">
      <formula>"VCCIO"</formula>
    </cfRule>
    <cfRule type="cellIs" priority="947" operator="equal" dxfId="5">
      <formula>"VSS"</formula>
    </cfRule>
    <cfRule type="containsText" priority="948" operator="containsText" dxfId="4" text="TX">
      <formula>NOT(ISERROR(SEARCH("TX",BQ31)))</formula>
    </cfRule>
    <cfRule type="containsText" priority="949" operator="containsText" dxfId="3" text="RX">
      <formula>NOT(ISERROR(SEARCH("RX",BQ31)))</formula>
    </cfRule>
  </conditionalFormatting>
  <conditionalFormatting sqref="BQ27:BQ30">
    <cfRule type="containsText" priority="932" operator="containsText" dxfId="0" text="_probe">
      <formula>NOT(ISERROR(SEARCH("_probe",BQ27)))</formula>
    </cfRule>
    <cfRule type="cellIs" priority="933" operator="equal" dxfId="1">
      <formula>"TC_VDDQ"</formula>
    </cfRule>
    <cfRule type="cellIs" priority="934" operator="equal" dxfId="7">
      <formula>"VDD"</formula>
    </cfRule>
    <cfRule type="cellIs" priority="935" operator="equal" dxfId="1">
      <formula>"VCCIO"</formula>
    </cfRule>
    <cfRule type="cellIs" priority="936" operator="equal" dxfId="5">
      <formula>"VSS"</formula>
    </cfRule>
    <cfRule type="containsText" priority="937" operator="containsText" dxfId="4" text="TX">
      <formula>NOT(ISERROR(SEARCH("TX",BQ27)))</formula>
    </cfRule>
    <cfRule type="containsText" priority="938" operator="containsText" dxfId="3" text="RX">
      <formula>NOT(ISERROR(SEARCH("RX",BQ27)))</formula>
    </cfRule>
    <cfRule type="cellIs" priority="939" operator="equal" dxfId="8">
      <formula>"NC"</formula>
    </cfRule>
    <cfRule type="cellIs" priority="940" operator="equal" dxfId="334" stopIfTrue="1">
      <formula>"VDDA"</formula>
    </cfRule>
    <cfRule type="cellIs" priority="941" operator="equal" dxfId="1">
      <formula>"VCCIO"</formula>
    </cfRule>
    <cfRule type="cellIs" priority="942" operator="equal" dxfId="5">
      <formula>"VSS"</formula>
    </cfRule>
    <cfRule type="containsText" priority="943" operator="containsText" dxfId="4" text="TX">
      <formula>NOT(ISERROR(SEARCH("TX",BQ27)))</formula>
    </cfRule>
    <cfRule type="containsText" priority="944" operator="containsText" dxfId="3" text="RX">
      <formula>NOT(ISERROR(SEARCH("RX",BQ27)))</formula>
    </cfRule>
  </conditionalFormatting>
  <conditionalFormatting sqref="CA31:CA38">
    <cfRule type="containsText" priority="927" operator="containsText" dxfId="7" text="VDD">
      <formula>NOT(ISERROR(SEARCH("VDD",CA31)))</formula>
    </cfRule>
    <cfRule type="cellIs" priority="928" operator="equal" dxfId="1">
      <formula>"VCCIO"</formula>
    </cfRule>
    <cfRule type="cellIs" priority="929" operator="equal" dxfId="5">
      <formula>"VSS"</formula>
    </cfRule>
    <cfRule type="containsText" priority="930" operator="containsText" dxfId="4" text="TX">
      <formula>NOT(ISERROR(SEARCH("TX",CA31)))</formula>
    </cfRule>
    <cfRule type="containsText" priority="931" operator="containsText" dxfId="3" text="RX">
      <formula>NOT(ISERROR(SEARCH("RX",CA31)))</formula>
    </cfRule>
  </conditionalFormatting>
  <conditionalFormatting sqref="CA27:CA30">
    <cfRule type="containsText" priority="914" operator="containsText" dxfId="0" text="_probe">
      <formula>NOT(ISERROR(SEARCH("_probe",CA27)))</formula>
    </cfRule>
    <cfRule type="cellIs" priority="915" operator="equal" dxfId="1">
      <formula>"TC_VDDQ"</formula>
    </cfRule>
    <cfRule type="cellIs" priority="916" operator="equal" dxfId="7">
      <formula>"VDD"</formula>
    </cfRule>
    <cfRule type="cellIs" priority="917" operator="equal" dxfId="1">
      <formula>"VCCIO"</formula>
    </cfRule>
    <cfRule type="cellIs" priority="918" operator="equal" dxfId="5">
      <formula>"VSS"</formula>
    </cfRule>
    <cfRule type="containsText" priority="919" operator="containsText" dxfId="4" text="TX">
      <formula>NOT(ISERROR(SEARCH("TX",CA27)))</formula>
    </cfRule>
    <cfRule type="containsText" priority="920" operator="containsText" dxfId="3" text="RX">
      <formula>NOT(ISERROR(SEARCH("RX",CA27)))</formula>
    </cfRule>
    <cfRule type="cellIs" priority="921" operator="equal" dxfId="8">
      <formula>"NC"</formula>
    </cfRule>
    <cfRule type="cellIs" priority="922" operator="equal" dxfId="334" stopIfTrue="1">
      <formula>"VDDA"</formula>
    </cfRule>
    <cfRule type="cellIs" priority="923" operator="equal" dxfId="1">
      <formula>"VCCIO"</formula>
    </cfRule>
    <cfRule type="cellIs" priority="924" operator="equal" dxfId="5">
      <formula>"VSS"</formula>
    </cfRule>
    <cfRule type="containsText" priority="925" operator="containsText" dxfId="4" text="TX">
      <formula>NOT(ISERROR(SEARCH("TX",CA27)))</formula>
    </cfRule>
    <cfRule type="containsText" priority="926" operator="containsText" dxfId="3" text="RX">
      <formula>NOT(ISERROR(SEARCH("RX",CA27)))</formula>
    </cfRule>
  </conditionalFormatting>
  <conditionalFormatting sqref="CJ25:CJ26 CJ28 CJ30 CJ32 CJ34 CJ36 CJ38 CL32 CL34 CL36 CL38 CN32 CP32">
    <cfRule type="containsText" priority="901" operator="containsText" dxfId="0" text="_probe">
      <formula>NOT(ISERROR(SEARCH("_probe",CJ25)))</formula>
    </cfRule>
    <cfRule type="cellIs" priority="902" operator="equal" dxfId="1">
      <formula>"TC_VDDQ"</formula>
    </cfRule>
    <cfRule type="cellIs" priority="903" operator="equal" dxfId="7">
      <formula>"VDD"</formula>
    </cfRule>
    <cfRule type="cellIs" priority="904" operator="equal" dxfId="1">
      <formula>"VCCIO"</formula>
    </cfRule>
    <cfRule type="cellIs" priority="905" operator="equal" dxfId="5">
      <formula>"VSS"</formula>
    </cfRule>
    <cfRule type="containsText" priority="906" operator="containsText" dxfId="4" text="TX">
      <formula>NOT(ISERROR(SEARCH("TX",CJ25)))</formula>
    </cfRule>
    <cfRule type="containsText" priority="907" operator="containsText" dxfId="3" text="RX">
      <formula>NOT(ISERROR(SEARCH("RX",CJ25)))</formula>
    </cfRule>
    <cfRule type="cellIs" priority="908" operator="equal" dxfId="8">
      <formula>"NC"</formula>
    </cfRule>
    <cfRule type="cellIs" priority="909" operator="equal" dxfId="334" stopIfTrue="1">
      <formula>"VDDA"</formula>
    </cfRule>
    <cfRule type="cellIs" priority="910" operator="equal" dxfId="1">
      <formula>"VCCIO"</formula>
    </cfRule>
    <cfRule type="cellIs" priority="911" operator="equal" dxfId="5">
      <formula>"VSS"</formula>
    </cfRule>
    <cfRule type="containsText" priority="912" operator="containsText" dxfId="4" text="TX">
      <formula>NOT(ISERROR(SEARCH("TX",CJ25)))</formula>
    </cfRule>
    <cfRule type="containsText" priority="913" operator="containsText" dxfId="3" text="RX">
      <formula>NOT(ISERROR(SEARCH("RX",CJ25)))</formula>
    </cfRule>
  </conditionalFormatting>
  <conditionalFormatting sqref="Y25">
    <cfRule type="containsText" priority="617" operator="containsText" dxfId="7" text="VDD">
      <formula>NOT(ISERROR(SEARCH("VDD",Y25)))</formula>
    </cfRule>
    <cfRule type="cellIs" priority="618" operator="equal" dxfId="1">
      <formula>"VCCIO"</formula>
    </cfRule>
    <cfRule type="cellIs" priority="619" operator="equal" dxfId="5">
      <formula>"VSS"</formula>
    </cfRule>
    <cfRule type="containsText" priority="620" operator="containsText" dxfId="4" text="TX">
      <formula>NOT(ISERROR(SEARCH("TX",Y25)))</formula>
    </cfRule>
    <cfRule type="containsText" priority="621" operator="containsText" dxfId="3" text="RX">
      <formula>NOT(ISERROR(SEARCH("RX",Y25)))</formula>
    </cfRule>
    <cfRule type="containsText" priority="896" operator="containsText" dxfId="7" text="VDD">
      <formula>NOT(ISERROR(SEARCH("VDD",Y25)))</formula>
    </cfRule>
    <cfRule type="cellIs" priority="897" operator="equal" dxfId="1">
      <formula>"VCCIO"</formula>
    </cfRule>
    <cfRule type="cellIs" priority="898" operator="equal" dxfId="5">
      <formula>"VSS"</formula>
    </cfRule>
    <cfRule type="containsText" priority="899" operator="containsText" dxfId="4" text="TX">
      <formula>NOT(ISERROR(SEARCH("TX",Y25)))</formula>
    </cfRule>
    <cfRule type="containsText" priority="900" operator="containsText" dxfId="3" text="RX">
      <formula>NOT(ISERROR(SEARCH("RX",Y25)))</formula>
    </cfRule>
  </conditionalFormatting>
  <conditionalFormatting sqref="Y23">
    <cfRule type="containsText" priority="609" operator="containsText" dxfId="0" text="_probe">
      <formula>NOT(ISERROR(SEARCH("_probe",Y23)))</formula>
    </cfRule>
    <cfRule type="cellIs" priority="610" operator="equal" dxfId="1">
      <formula>"TC_VDDQ"</formula>
    </cfRule>
    <cfRule type="cellIs" priority="611" operator="equal" dxfId="8">
      <formula>"NC"</formula>
    </cfRule>
    <cfRule type="cellIs" priority="612" operator="equal" dxfId="7">
      <formula>"VDD"</formula>
    </cfRule>
    <cfRule type="cellIs" priority="613" operator="equal" dxfId="1">
      <formula>"VCCIO"</formula>
    </cfRule>
    <cfRule type="cellIs" priority="614" operator="equal" dxfId="5">
      <formula>"VSS"</formula>
    </cfRule>
    <cfRule type="containsText" priority="615" operator="containsText" dxfId="4" text="TX">
      <formula>NOT(ISERROR(SEARCH("TX",Y23)))</formula>
    </cfRule>
    <cfRule type="containsText" priority="616" operator="containsText" dxfId="3" text="RX">
      <formula>NOT(ISERROR(SEARCH("RX",Y23)))</formula>
    </cfRule>
    <cfRule type="containsText" priority="888" operator="containsText" dxfId="0" text="_probe">
      <formula>NOT(ISERROR(SEARCH("_probe",Y23)))</formula>
    </cfRule>
    <cfRule type="cellIs" priority="889" operator="equal" dxfId="1">
      <formula>"TC_VDDQ"</formula>
    </cfRule>
    <cfRule type="cellIs" priority="890" operator="equal" dxfId="8">
      <formula>"NC"</formula>
    </cfRule>
    <cfRule type="cellIs" priority="891" operator="equal" dxfId="7">
      <formula>"VDD"</formula>
    </cfRule>
    <cfRule type="cellIs" priority="892" operator="equal" dxfId="1">
      <formula>"VCCIO"</formula>
    </cfRule>
    <cfRule type="cellIs" priority="893" operator="equal" dxfId="5">
      <formula>"VSS"</formula>
    </cfRule>
    <cfRule type="containsText" priority="894" operator="containsText" dxfId="4" text="TX">
      <formula>NOT(ISERROR(SEARCH("TX",Y23)))</formula>
    </cfRule>
    <cfRule type="containsText" priority="895" operator="containsText" dxfId="3" text="RX">
      <formula>NOT(ISERROR(SEARCH("RX",Y23)))</formula>
    </cfRule>
  </conditionalFormatting>
  <conditionalFormatting sqref="AA23">
    <cfRule type="containsText" priority="601" operator="containsText" dxfId="0" text="_probe">
      <formula>NOT(ISERROR(SEARCH("_probe",AA23)))</formula>
    </cfRule>
    <cfRule type="cellIs" priority="602" operator="equal" dxfId="1">
      <formula>"TC_VDDQ"</formula>
    </cfRule>
    <cfRule type="cellIs" priority="603" operator="equal" dxfId="8">
      <formula>"NC"</formula>
    </cfRule>
    <cfRule type="cellIs" priority="604" operator="equal" dxfId="7">
      <formula>"VDD"</formula>
    </cfRule>
    <cfRule type="cellIs" priority="605" operator="equal" dxfId="1">
      <formula>"VCCIO"</formula>
    </cfRule>
    <cfRule type="cellIs" priority="606" operator="equal" dxfId="5">
      <formula>"VSS"</formula>
    </cfRule>
    <cfRule type="containsText" priority="607" operator="containsText" dxfId="4" text="TX">
      <formula>NOT(ISERROR(SEARCH("TX",AA23)))</formula>
    </cfRule>
    <cfRule type="containsText" priority="608" operator="containsText" dxfId="3" text="RX">
      <formula>NOT(ISERROR(SEARCH("RX",AA23)))</formula>
    </cfRule>
    <cfRule type="containsText" priority="880" operator="containsText" dxfId="0" text="_probe">
      <formula>NOT(ISERROR(SEARCH("_probe",AA23)))</formula>
    </cfRule>
    <cfRule type="cellIs" priority="881" operator="equal" dxfId="1">
      <formula>"TC_VDDQ"</formula>
    </cfRule>
    <cfRule type="cellIs" priority="882" operator="equal" dxfId="8">
      <formula>"NC"</formula>
    </cfRule>
    <cfRule type="cellIs" priority="883" operator="equal" dxfId="7">
      <formula>"VDD"</formula>
    </cfRule>
    <cfRule type="cellIs" priority="884" operator="equal" dxfId="1">
      <formula>"VCCIO"</formula>
    </cfRule>
    <cfRule type="cellIs" priority="885" operator="equal" dxfId="5">
      <formula>"VSS"</formula>
    </cfRule>
    <cfRule type="containsText" priority="886" operator="containsText" dxfId="4" text="TX">
      <formula>NOT(ISERROR(SEARCH("TX",AA23)))</formula>
    </cfRule>
    <cfRule type="containsText" priority="887" operator="containsText" dxfId="3" text="RX">
      <formula>NOT(ISERROR(SEARCH("RX",AA23)))</formula>
    </cfRule>
  </conditionalFormatting>
  <conditionalFormatting sqref="Z22">
    <cfRule type="containsText" priority="593" operator="containsText" dxfId="0" text="_probe">
      <formula>NOT(ISERROR(SEARCH("_probe",Z22)))</formula>
    </cfRule>
    <cfRule type="cellIs" priority="594" operator="equal" dxfId="1">
      <formula>"TC_VDDQ"</formula>
    </cfRule>
    <cfRule type="cellIs" priority="595" operator="equal" dxfId="8">
      <formula>"NC"</formula>
    </cfRule>
    <cfRule type="cellIs" priority="596" operator="equal" dxfId="7">
      <formula>"VDD"</formula>
    </cfRule>
    <cfRule type="cellIs" priority="597" operator="equal" dxfId="1">
      <formula>"VCCIO"</formula>
    </cfRule>
    <cfRule type="cellIs" priority="598" operator="equal" dxfId="5">
      <formula>"VSS"</formula>
    </cfRule>
    <cfRule type="containsText" priority="599" operator="containsText" dxfId="4" text="TX">
      <formula>NOT(ISERROR(SEARCH("TX",Z22)))</formula>
    </cfRule>
    <cfRule type="containsText" priority="600" operator="containsText" dxfId="3" text="RX">
      <formula>NOT(ISERROR(SEARCH("RX",Z22)))</formula>
    </cfRule>
    <cfRule type="containsText" priority="872" operator="containsText" dxfId="0" text="_probe">
      <formula>NOT(ISERROR(SEARCH("_probe",Z22)))</formula>
    </cfRule>
    <cfRule type="cellIs" priority="873" operator="equal" dxfId="1">
      <formula>"TC_VDDQ"</formula>
    </cfRule>
    <cfRule type="cellIs" priority="874" operator="equal" dxfId="8">
      <formula>"NC"</formula>
    </cfRule>
    <cfRule type="cellIs" priority="875" operator="equal" dxfId="7">
      <formula>"VDD"</formula>
    </cfRule>
    <cfRule type="cellIs" priority="876" operator="equal" dxfId="1">
      <formula>"VCCIO"</formula>
    </cfRule>
    <cfRule type="cellIs" priority="877" operator="equal" dxfId="5">
      <formula>"VSS"</formula>
    </cfRule>
    <cfRule type="containsText" priority="878" operator="containsText" dxfId="4" text="TX">
      <formula>NOT(ISERROR(SEARCH("TX",Z22)))</formula>
    </cfRule>
    <cfRule type="containsText" priority="879" operator="containsText" dxfId="3" text="RX">
      <formula>NOT(ISERROR(SEARCH("RX",Z22)))</formula>
    </cfRule>
  </conditionalFormatting>
  <conditionalFormatting sqref="AM25">
    <cfRule type="containsText" priority="559" operator="containsText" dxfId="7" text="VDD">
      <formula>NOT(ISERROR(SEARCH("VDD",AM25)))</formula>
    </cfRule>
    <cfRule type="cellIs" priority="560" operator="equal" dxfId="1">
      <formula>"VCCIO"</formula>
    </cfRule>
    <cfRule type="cellIs" priority="561" operator="equal" dxfId="5">
      <formula>"VSS"</formula>
    </cfRule>
    <cfRule type="containsText" priority="562" operator="containsText" dxfId="4" text="TX">
      <formula>NOT(ISERROR(SEARCH("TX",AM25)))</formula>
    </cfRule>
    <cfRule type="containsText" priority="563" operator="containsText" dxfId="3" text="RX">
      <formula>NOT(ISERROR(SEARCH("RX",AM25)))</formula>
    </cfRule>
    <cfRule type="containsText" priority="867" operator="containsText" dxfId="7" text="VDD">
      <formula>NOT(ISERROR(SEARCH("VDD",AM25)))</formula>
    </cfRule>
    <cfRule type="cellIs" priority="868" operator="equal" dxfId="1">
      <formula>"VCCIO"</formula>
    </cfRule>
    <cfRule type="cellIs" priority="869" operator="equal" dxfId="5">
      <formula>"VSS"</formula>
    </cfRule>
    <cfRule type="containsText" priority="870" operator="containsText" dxfId="4" text="TX">
      <formula>NOT(ISERROR(SEARCH("TX",AM25)))</formula>
    </cfRule>
    <cfRule type="containsText" priority="871" operator="containsText" dxfId="3" text="RX">
      <formula>NOT(ISERROR(SEARCH("RX",AM25)))</formula>
    </cfRule>
  </conditionalFormatting>
  <conditionalFormatting sqref="AM23">
    <cfRule type="containsText" priority="551" operator="containsText" dxfId="0" text="_probe">
      <formula>NOT(ISERROR(SEARCH("_probe",AM23)))</formula>
    </cfRule>
    <cfRule type="cellIs" priority="552" operator="equal" dxfId="1">
      <formula>"TC_VDDQ"</formula>
    </cfRule>
    <cfRule type="cellIs" priority="553" operator="equal" dxfId="8">
      <formula>"NC"</formula>
    </cfRule>
    <cfRule type="cellIs" priority="554" operator="equal" dxfId="7">
      <formula>"VDD"</formula>
    </cfRule>
    <cfRule type="cellIs" priority="555" operator="equal" dxfId="1">
      <formula>"VCCIO"</formula>
    </cfRule>
    <cfRule type="cellIs" priority="556" operator="equal" dxfId="5">
      <formula>"VSS"</formula>
    </cfRule>
    <cfRule type="containsText" priority="557" operator="containsText" dxfId="4" text="TX">
      <formula>NOT(ISERROR(SEARCH("TX",AM23)))</formula>
    </cfRule>
    <cfRule type="containsText" priority="558" operator="containsText" dxfId="3" text="RX">
      <formula>NOT(ISERROR(SEARCH("RX",AM23)))</formula>
    </cfRule>
    <cfRule type="containsText" priority="859" operator="containsText" dxfId="0" text="_probe">
      <formula>NOT(ISERROR(SEARCH("_probe",AM23)))</formula>
    </cfRule>
    <cfRule type="cellIs" priority="860" operator="equal" dxfId="1">
      <formula>"TC_VDDQ"</formula>
    </cfRule>
    <cfRule type="cellIs" priority="861" operator="equal" dxfId="8">
      <formula>"NC"</formula>
    </cfRule>
    <cfRule type="cellIs" priority="862" operator="equal" dxfId="7">
      <formula>"VDD"</formula>
    </cfRule>
    <cfRule type="cellIs" priority="863" operator="equal" dxfId="1">
      <formula>"VCCIO"</formula>
    </cfRule>
    <cfRule type="cellIs" priority="864" operator="equal" dxfId="5">
      <formula>"VSS"</formula>
    </cfRule>
    <cfRule type="containsText" priority="865" operator="containsText" dxfId="4" text="TX">
      <formula>NOT(ISERROR(SEARCH("TX",AM23)))</formula>
    </cfRule>
    <cfRule type="containsText" priority="866" operator="containsText" dxfId="3" text="RX">
      <formula>NOT(ISERROR(SEARCH("RX",AM23)))</formula>
    </cfRule>
  </conditionalFormatting>
  <conditionalFormatting sqref="AO23">
    <cfRule type="containsText" priority="543" operator="containsText" dxfId="0" text="_probe">
      <formula>NOT(ISERROR(SEARCH("_probe",AO23)))</formula>
    </cfRule>
    <cfRule type="cellIs" priority="544" operator="equal" dxfId="1">
      <formula>"TC_VDDQ"</formula>
    </cfRule>
    <cfRule type="cellIs" priority="545" operator="equal" dxfId="8">
      <formula>"NC"</formula>
    </cfRule>
    <cfRule type="cellIs" priority="546" operator="equal" dxfId="7">
      <formula>"VDD"</formula>
    </cfRule>
    <cfRule type="cellIs" priority="547" operator="equal" dxfId="1">
      <formula>"VCCIO"</formula>
    </cfRule>
    <cfRule type="cellIs" priority="548" operator="equal" dxfId="5">
      <formula>"VSS"</formula>
    </cfRule>
    <cfRule type="containsText" priority="549" operator="containsText" dxfId="4" text="TX">
      <formula>NOT(ISERROR(SEARCH("TX",AO23)))</formula>
    </cfRule>
    <cfRule type="containsText" priority="550" operator="containsText" dxfId="3" text="RX">
      <formula>NOT(ISERROR(SEARCH("RX",AO23)))</formula>
    </cfRule>
    <cfRule type="containsText" priority="851" operator="containsText" dxfId="0" text="_probe">
      <formula>NOT(ISERROR(SEARCH("_probe",AO23)))</formula>
    </cfRule>
    <cfRule type="cellIs" priority="852" operator="equal" dxfId="1">
      <formula>"TC_VDDQ"</formula>
    </cfRule>
    <cfRule type="cellIs" priority="853" operator="equal" dxfId="8">
      <formula>"NC"</formula>
    </cfRule>
    <cfRule type="cellIs" priority="854" operator="equal" dxfId="7">
      <formula>"VDD"</formula>
    </cfRule>
    <cfRule type="cellIs" priority="855" operator="equal" dxfId="1">
      <formula>"VCCIO"</formula>
    </cfRule>
    <cfRule type="cellIs" priority="856" operator="equal" dxfId="5">
      <formula>"VSS"</formula>
    </cfRule>
    <cfRule type="containsText" priority="857" operator="containsText" dxfId="4" text="TX">
      <formula>NOT(ISERROR(SEARCH("TX",AO23)))</formula>
    </cfRule>
    <cfRule type="containsText" priority="858" operator="containsText" dxfId="3" text="RX">
      <formula>NOT(ISERROR(SEARCH("RX",AO23)))</formula>
    </cfRule>
  </conditionalFormatting>
  <conditionalFormatting sqref="AN22">
    <cfRule type="containsText" priority="535" operator="containsText" dxfId="0" text="_probe">
      <formula>NOT(ISERROR(SEARCH("_probe",AN22)))</formula>
    </cfRule>
    <cfRule type="cellIs" priority="536" operator="equal" dxfId="1">
      <formula>"TC_VDDQ"</formula>
    </cfRule>
    <cfRule type="cellIs" priority="537" operator="equal" dxfId="8">
      <formula>"NC"</formula>
    </cfRule>
    <cfRule type="cellIs" priority="538" operator="equal" dxfId="7">
      <formula>"VDD"</formula>
    </cfRule>
    <cfRule type="cellIs" priority="539" operator="equal" dxfId="1">
      <formula>"VCCIO"</formula>
    </cfRule>
    <cfRule type="cellIs" priority="540" operator="equal" dxfId="5">
      <formula>"VSS"</formula>
    </cfRule>
    <cfRule type="containsText" priority="541" operator="containsText" dxfId="4" text="TX">
      <formula>NOT(ISERROR(SEARCH("TX",AN22)))</formula>
    </cfRule>
    <cfRule type="containsText" priority="542" operator="containsText" dxfId="3" text="RX">
      <formula>NOT(ISERROR(SEARCH("RX",AN22)))</formula>
    </cfRule>
    <cfRule type="containsText" priority="843" operator="containsText" dxfId="0" text="_probe">
      <formula>NOT(ISERROR(SEARCH("_probe",AN22)))</formula>
    </cfRule>
    <cfRule type="cellIs" priority="844" operator="equal" dxfId="1">
      <formula>"TC_VDDQ"</formula>
    </cfRule>
    <cfRule type="cellIs" priority="845" operator="equal" dxfId="8">
      <formula>"NC"</formula>
    </cfRule>
    <cfRule type="cellIs" priority="846" operator="equal" dxfId="7">
      <formula>"VDD"</formula>
    </cfRule>
    <cfRule type="cellIs" priority="847" operator="equal" dxfId="1">
      <formula>"VCCIO"</formula>
    </cfRule>
    <cfRule type="cellIs" priority="848" operator="equal" dxfId="5">
      <formula>"VSS"</formula>
    </cfRule>
    <cfRule type="containsText" priority="849" operator="containsText" dxfId="4" text="TX">
      <formula>NOT(ISERROR(SEARCH("TX",AN22)))</formula>
    </cfRule>
    <cfRule type="containsText" priority="850" operator="containsText" dxfId="3" text="RX">
      <formula>NOT(ISERROR(SEARCH("RX",AN22)))</formula>
    </cfRule>
  </conditionalFormatting>
  <conditionalFormatting sqref="BA25">
    <cfRule type="containsText" priority="472" operator="containsText" dxfId="7" text="VDD">
      <formula>NOT(ISERROR(SEARCH("VDD",BA25)))</formula>
    </cfRule>
    <cfRule type="cellIs" priority="473" operator="equal" dxfId="1">
      <formula>"VCCIO"</formula>
    </cfRule>
    <cfRule type="cellIs" priority="474" operator="equal" dxfId="5">
      <formula>"VSS"</formula>
    </cfRule>
    <cfRule type="containsText" priority="475" operator="containsText" dxfId="4" text="TX">
      <formula>NOT(ISERROR(SEARCH("TX",BA25)))</formula>
    </cfRule>
    <cfRule type="containsText" priority="476" operator="containsText" dxfId="3" text="RX">
      <formula>NOT(ISERROR(SEARCH("RX",BA25)))</formula>
    </cfRule>
    <cfRule type="containsText" priority="838" operator="containsText" dxfId="7" text="VDD">
      <formula>NOT(ISERROR(SEARCH("VDD",BA25)))</formula>
    </cfRule>
    <cfRule type="cellIs" priority="839" operator="equal" dxfId="1">
      <formula>"VCCIO"</formula>
    </cfRule>
    <cfRule type="cellIs" priority="840" operator="equal" dxfId="5">
      <formula>"VSS"</formula>
    </cfRule>
    <cfRule type="containsText" priority="841" operator="containsText" dxfId="4" text="TX">
      <formula>NOT(ISERROR(SEARCH("TX",BA25)))</formula>
    </cfRule>
    <cfRule type="containsText" priority="842" operator="containsText" dxfId="3" text="RX">
      <formula>NOT(ISERROR(SEARCH("RX",BA25)))</formula>
    </cfRule>
  </conditionalFormatting>
  <conditionalFormatting sqref="BA23">
    <cfRule type="containsText" priority="464" operator="containsText" dxfId="0" text="_probe">
      <formula>NOT(ISERROR(SEARCH("_probe",BA23)))</formula>
    </cfRule>
    <cfRule type="cellIs" priority="465" operator="equal" dxfId="1">
      <formula>"TC_VDDQ"</formula>
    </cfRule>
    <cfRule type="cellIs" priority="466" operator="equal" dxfId="8">
      <formula>"NC"</formula>
    </cfRule>
    <cfRule type="cellIs" priority="467" operator="equal" dxfId="7">
      <formula>"VDD"</formula>
    </cfRule>
    <cfRule type="cellIs" priority="468" operator="equal" dxfId="1">
      <formula>"VCCIO"</formula>
    </cfRule>
    <cfRule type="cellIs" priority="469" operator="equal" dxfId="5">
      <formula>"VSS"</formula>
    </cfRule>
    <cfRule type="containsText" priority="470" operator="containsText" dxfId="4" text="TX">
      <formula>NOT(ISERROR(SEARCH("TX",BA23)))</formula>
    </cfRule>
    <cfRule type="containsText" priority="471" operator="containsText" dxfId="3" text="RX">
      <formula>NOT(ISERROR(SEARCH("RX",BA23)))</formula>
    </cfRule>
    <cfRule type="containsText" priority="830" operator="containsText" dxfId="0" text="_probe">
      <formula>NOT(ISERROR(SEARCH("_probe",BA23)))</formula>
    </cfRule>
    <cfRule type="cellIs" priority="831" operator="equal" dxfId="1">
      <formula>"TC_VDDQ"</formula>
    </cfRule>
    <cfRule type="cellIs" priority="832" operator="equal" dxfId="8">
      <formula>"NC"</formula>
    </cfRule>
    <cfRule type="cellIs" priority="833" operator="equal" dxfId="7">
      <formula>"VDD"</formula>
    </cfRule>
    <cfRule type="cellIs" priority="834" operator="equal" dxfId="1">
      <formula>"VCCIO"</formula>
    </cfRule>
    <cfRule type="cellIs" priority="835" operator="equal" dxfId="5">
      <formula>"VSS"</formula>
    </cfRule>
    <cfRule type="containsText" priority="836" operator="containsText" dxfId="4" text="TX">
      <formula>NOT(ISERROR(SEARCH("TX",BA23)))</formula>
    </cfRule>
    <cfRule type="containsText" priority="837" operator="containsText" dxfId="3" text="RX">
      <formula>NOT(ISERROR(SEARCH("RX",BA23)))</formula>
    </cfRule>
  </conditionalFormatting>
  <conditionalFormatting sqref="BC23">
    <cfRule type="containsText" priority="456" operator="containsText" dxfId="0" text="_probe">
      <formula>NOT(ISERROR(SEARCH("_probe",BC23)))</formula>
    </cfRule>
    <cfRule type="cellIs" priority="457" operator="equal" dxfId="1">
      <formula>"TC_VDDQ"</formula>
    </cfRule>
    <cfRule type="cellIs" priority="458" operator="equal" dxfId="8">
      <formula>"NC"</formula>
    </cfRule>
    <cfRule type="cellIs" priority="459" operator="equal" dxfId="7">
      <formula>"VDD"</formula>
    </cfRule>
    <cfRule type="cellIs" priority="460" operator="equal" dxfId="1">
      <formula>"VCCIO"</formula>
    </cfRule>
    <cfRule type="cellIs" priority="461" operator="equal" dxfId="5">
      <formula>"VSS"</formula>
    </cfRule>
    <cfRule type="containsText" priority="462" operator="containsText" dxfId="4" text="TX">
      <formula>NOT(ISERROR(SEARCH("TX",BC23)))</formula>
    </cfRule>
    <cfRule type="containsText" priority="463" operator="containsText" dxfId="3" text="RX">
      <formula>NOT(ISERROR(SEARCH("RX",BC23)))</formula>
    </cfRule>
    <cfRule type="containsText" priority="822" operator="containsText" dxfId="0" text="_probe">
      <formula>NOT(ISERROR(SEARCH("_probe",BC23)))</formula>
    </cfRule>
    <cfRule type="cellIs" priority="823" operator="equal" dxfId="1">
      <formula>"TC_VDDQ"</formula>
    </cfRule>
    <cfRule type="cellIs" priority="824" operator="equal" dxfId="8">
      <formula>"NC"</formula>
    </cfRule>
    <cfRule type="cellIs" priority="825" operator="equal" dxfId="7">
      <formula>"VDD"</formula>
    </cfRule>
    <cfRule type="cellIs" priority="826" operator="equal" dxfId="1">
      <formula>"VCCIO"</formula>
    </cfRule>
    <cfRule type="cellIs" priority="827" operator="equal" dxfId="5">
      <formula>"VSS"</formula>
    </cfRule>
    <cfRule type="containsText" priority="828" operator="containsText" dxfId="4" text="TX">
      <formula>NOT(ISERROR(SEARCH("TX",BC23)))</formula>
    </cfRule>
    <cfRule type="containsText" priority="829" operator="containsText" dxfId="3" text="RX">
      <formula>NOT(ISERROR(SEARCH("RX",BC23)))</formula>
    </cfRule>
  </conditionalFormatting>
  <conditionalFormatting sqref="BB22">
    <cfRule type="containsText" priority="448" operator="containsText" dxfId="0" text="_probe">
      <formula>NOT(ISERROR(SEARCH("_probe",BB22)))</formula>
    </cfRule>
    <cfRule type="cellIs" priority="449" operator="equal" dxfId="1">
      <formula>"TC_VDDQ"</formula>
    </cfRule>
    <cfRule type="cellIs" priority="450" operator="equal" dxfId="8">
      <formula>"NC"</formula>
    </cfRule>
    <cfRule type="cellIs" priority="451" operator="equal" dxfId="7">
      <formula>"VDD"</formula>
    </cfRule>
    <cfRule type="cellIs" priority="452" operator="equal" dxfId="1">
      <formula>"VCCIO"</formula>
    </cfRule>
    <cfRule type="cellIs" priority="453" operator="equal" dxfId="5">
      <formula>"VSS"</formula>
    </cfRule>
    <cfRule type="containsText" priority="454" operator="containsText" dxfId="4" text="TX">
      <formula>NOT(ISERROR(SEARCH("TX",BB22)))</formula>
    </cfRule>
    <cfRule type="containsText" priority="455" operator="containsText" dxfId="3" text="RX">
      <formula>NOT(ISERROR(SEARCH("RX",BB22)))</formula>
    </cfRule>
    <cfRule type="containsText" priority="814" operator="containsText" dxfId="0" text="_probe">
      <formula>NOT(ISERROR(SEARCH("_probe",BB22)))</formula>
    </cfRule>
    <cfRule type="cellIs" priority="815" operator="equal" dxfId="1">
      <formula>"TC_VDDQ"</formula>
    </cfRule>
    <cfRule type="cellIs" priority="816" operator="equal" dxfId="8">
      <formula>"NC"</formula>
    </cfRule>
    <cfRule type="cellIs" priority="817" operator="equal" dxfId="7">
      <formula>"VDD"</formula>
    </cfRule>
    <cfRule type="cellIs" priority="818" operator="equal" dxfId="1">
      <formula>"VCCIO"</formula>
    </cfRule>
    <cfRule type="cellIs" priority="819" operator="equal" dxfId="5">
      <formula>"VSS"</formula>
    </cfRule>
    <cfRule type="containsText" priority="820" operator="containsText" dxfId="4" text="TX">
      <formula>NOT(ISERROR(SEARCH("TX",BB22)))</formula>
    </cfRule>
    <cfRule type="containsText" priority="821" operator="containsText" dxfId="3" text="RX">
      <formula>NOT(ISERROR(SEARCH("RX",BB22)))</formula>
    </cfRule>
  </conditionalFormatting>
  <conditionalFormatting sqref="AG25">
    <cfRule type="containsText" priority="809" operator="containsText" dxfId="7" text="VDD">
      <formula>NOT(ISERROR(SEARCH("VDD",AG25)))</formula>
    </cfRule>
    <cfRule type="cellIs" priority="810" operator="equal" dxfId="1">
      <formula>"VCCIO"</formula>
    </cfRule>
    <cfRule type="cellIs" priority="811" operator="equal" dxfId="5">
      <formula>"VSS"</formula>
    </cfRule>
    <cfRule type="containsText" priority="812" operator="containsText" dxfId="4" text="TX">
      <formula>NOT(ISERROR(SEARCH("TX",AG25)))</formula>
    </cfRule>
    <cfRule type="containsText" priority="813" operator="containsText" dxfId="3" text="RX">
      <formula>NOT(ISERROR(SEARCH("RX",AG25)))</formula>
    </cfRule>
  </conditionalFormatting>
  <conditionalFormatting sqref="AF20">
    <cfRule type="containsText" priority="801" operator="containsText" dxfId="0" text="_probe">
      <formula>NOT(ISERROR(SEARCH("_probe",AF20)))</formula>
    </cfRule>
    <cfRule type="cellIs" priority="802" operator="equal" dxfId="1">
      <formula>"TC_VDDQ"</formula>
    </cfRule>
    <cfRule type="cellIs" priority="803" operator="equal" dxfId="8">
      <formula>"NC"</formula>
    </cfRule>
    <cfRule type="cellIs" priority="804" operator="equal" dxfId="7">
      <formula>"VDD"</formula>
    </cfRule>
    <cfRule type="cellIs" priority="805" operator="equal" dxfId="1">
      <formula>"VCCIO"</formula>
    </cfRule>
    <cfRule type="cellIs" priority="806" operator="equal" dxfId="5">
      <formula>"VSS"</formula>
    </cfRule>
    <cfRule type="containsText" priority="807" operator="containsText" dxfId="4" text="TX">
      <formula>NOT(ISERROR(SEARCH("TX",AF20)))</formula>
    </cfRule>
    <cfRule type="containsText" priority="808" operator="containsText" dxfId="3" text="RX">
      <formula>NOT(ISERROR(SEARCH("RX",AF20)))</formula>
    </cfRule>
  </conditionalFormatting>
  <conditionalFormatting sqref="AG23">
    <cfRule type="cellIs" priority="791" operator="equal" dxfId="334" stopIfTrue="1">
      <formula>"VDDA"</formula>
    </cfRule>
    <cfRule type="cellIs" priority="792" operator="equal" dxfId="1">
      <formula>"VCCIO"</formula>
    </cfRule>
    <cfRule type="cellIs" priority="793" operator="equal" dxfId="5">
      <formula>"VSS"</formula>
    </cfRule>
    <cfRule type="containsText" priority="794" operator="containsText" dxfId="4" text="TX">
      <formula>NOT(ISERROR(SEARCH("TX",AG23)))</formula>
    </cfRule>
    <cfRule type="containsText" priority="795" operator="containsText" dxfId="3" text="RX">
      <formula>NOT(ISERROR(SEARCH("RX",AG23)))</formula>
    </cfRule>
    <cfRule type="cellIs" priority="796" operator="equal" dxfId="334" stopIfTrue="1">
      <formula>"VDDA"</formula>
    </cfRule>
    <cfRule type="cellIs" priority="797" operator="equal" dxfId="1">
      <formula>"VCCIO"</formula>
    </cfRule>
    <cfRule type="cellIs" priority="798" operator="equal" dxfId="5">
      <formula>"VSS"</formula>
    </cfRule>
    <cfRule type="containsText" priority="799" operator="containsText" dxfId="4" text="TX">
      <formula>NOT(ISERROR(SEARCH("TX",AG23)))</formula>
    </cfRule>
    <cfRule type="containsText" priority="800" operator="containsText" dxfId="3" text="RX">
      <formula>NOT(ISERROR(SEARCH("RX",AG23)))</formula>
    </cfRule>
  </conditionalFormatting>
  <conditionalFormatting sqref="AG21">
    <cfRule type="containsText" priority="564" operator="containsText" dxfId="0" text="_probe">
      <formula>NOT(ISERROR(SEARCH("_probe",AG21)))</formula>
    </cfRule>
    <cfRule type="cellIs" priority="565" operator="equal" dxfId="1">
      <formula>"TC_VDDQ"</formula>
    </cfRule>
    <cfRule type="cellIs" priority="566" operator="equal" dxfId="8">
      <formula>"NC"</formula>
    </cfRule>
    <cfRule type="cellIs" priority="567" operator="equal" dxfId="7">
      <formula>"VDD"</formula>
    </cfRule>
    <cfRule type="cellIs" priority="568" operator="equal" dxfId="1">
      <formula>"VCCIO"</formula>
    </cfRule>
    <cfRule type="cellIs" priority="569" operator="equal" dxfId="5">
      <formula>"VSS"</formula>
    </cfRule>
    <cfRule type="containsText" priority="570" operator="containsText" dxfId="4" text="TX">
      <formula>NOT(ISERROR(SEARCH("TX",AG21)))</formula>
    </cfRule>
    <cfRule type="containsText" priority="571" operator="containsText" dxfId="3" text="RX">
      <formula>NOT(ISERROR(SEARCH("RX",AG21)))</formula>
    </cfRule>
    <cfRule type="containsText" priority="783" operator="containsText" dxfId="0" text="_probe">
      <formula>NOT(ISERROR(SEARCH("_probe",AG21)))</formula>
    </cfRule>
    <cfRule type="cellIs" priority="784" operator="equal" dxfId="1">
      <formula>"TC_VDDQ"</formula>
    </cfRule>
    <cfRule type="cellIs" priority="785" operator="equal" dxfId="8">
      <formula>"NC"</formula>
    </cfRule>
    <cfRule type="cellIs" priority="786" operator="equal" dxfId="7">
      <formula>"VDD"</formula>
    </cfRule>
    <cfRule type="cellIs" priority="787" operator="equal" dxfId="1">
      <formula>"VCCIO"</formula>
    </cfRule>
    <cfRule type="cellIs" priority="788" operator="equal" dxfId="5">
      <formula>"VSS"</formula>
    </cfRule>
    <cfRule type="containsText" priority="789" operator="containsText" dxfId="4" text="TX">
      <formula>NOT(ISERROR(SEARCH("TX",AG21)))</formula>
    </cfRule>
    <cfRule type="containsText" priority="790" operator="containsText" dxfId="3" text="RX">
      <formula>NOT(ISERROR(SEARCH("RX",AG21)))</formula>
    </cfRule>
  </conditionalFormatting>
  <conditionalFormatting sqref="AH22">
    <cfRule type="containsText" priority="572" operator="containsText" dxfId="0" text="_probe">
      <formula>NOT(ISERROR(SEARCH("_probe",AH22)))</formula>
    </cfRule>
    <cfRule type="cellIs" priority="573" operator="equal" dxfId="1">
      <formula>"TC_VDDQ"</formula>
    </cfRule>
    <cfRule type="cellIs" priority="574" operator="equal" dxfId="8">
      <formula>"NC"</formula>
    </cfRule>
    <cfRule type="cellIs" priority="575" operator="equal" dxfId="7">
      <formula>"VDD"</formula>
    </cfRule>
    <cfRule type="cellIs" priority="576" operator="equal" dxfId="1">
      <formula>"VCCIO"</formula>
    </cfRule>
    <cfRule type="cellIs" priority="577" operator="equal" dxfId="5">
      <formula>"VSS"</formula>
    </cfRule>
    <cfRule type="containsText" priority="578" operator="containsText" dxfId="4" text="TX">
      <formula>NOT(ISERROR(SEARCH("TX",AH22)))</formula>
    </cfRule>
    <cfRule type="containsText" priority="579" operator="containsText" dxfId="3" text="RX">
      <formula>NOT(ISERROR(SEARCH("RX",AH22)))</formula>
    </cfRule>
    <cfRule type="cellIs" priority="778" operator="equal" dxfId="334" stopIfTrue="1">
      <formula>"VDDA"</formula>
    </cfRule>
    <cfRule type="cellIs" priority="779" operator="equal" dxfId="1">
      <formula>"VCCIO"</formula>
    </cfRule>
    <cfRule type="cellIs" priority="780" operator="equal" dxfId="5">
      <formula>"VSS"</formula>
    </cfRule>
    <cfRule type="containsText" priority="781" operator="containsText" dxfId="4" text="TX">
      <formula>NOT(ISERROR(SEARCH("TX",AH22)))</formula>
    </cfRule>
    <cfRule type="containsText" priority="782" operator="containsText" dxfId="3" text="RX">
      <formula>NOT(ISERROR(SEARCH("RX",AH22)))</formula>
    </cfRule>
  </conditionalFormatting>
  <conditionalFormatting sqref="AF22">
    <cfRule type="containsText" priority="580" operator="containsText" dxfId="0" text="_probe">
      <formula>NOT(ISERROR(SEARCH("_probe",AF22)))</formula>
    </cfRule>
    <cfRule type="cellIs" priority="581" operator="equal" dxfId="1">
      <formula>"TC_VDDQ"</formula>
    </cfRule>
    <cfRule type="cellIs" priority="582" operator="equal" dxfId="8">
      <formula>"NC"</formula>
    </cfRule>
    <cfRule type="cellIs" priority="583" operator="equal" dxfId="7">
      <formula>"VDD"</formula>
    </cfRule>
    <cfRule type="cellIs" priority="584" operator="equal" dxfId="1">
      <formula>"VCCIO"</formula>
    </cfRule>
    <cfRule type="cellIs" priority="585" operator="equal" dxfId="5">
      <formula>"VSS"</formula>
    </cfRule>
    <cfRule type="containsText" priority="586" operator="containsText" dxfId="4" text="TX">
      <formula>NOT(ISERROR(SEARCH("TX",AF22)))</formula>
    </cfRule>
    <cfRule type="containsText" priority="587" operator="containsText" dxfId="3" text="RX">
      <formula>NOT(ISERROR(SEARCH("RX",AF22)))</formula>
    </cfRule>
    <cfRule type="cellIs" priority="773" operator="equal" dxfId="334" stopIfTrue="1">
      <formula>"VDDA"</formula>
    </cfRule>
    <cfRule type="cellIs" priority="774" operator="equal" dxfId="1">
      <formula>"VCCIO"</formula>
    </cfRule>
    <cfRule type="cellIs" priority="775" operator="equal" dxfId="5">
      <formula>"VSS"</formula>
    </cfRule>
    <cfRule type="containsText" priority="776" operator="containsText" dxfId="4" text="TX">
      <formula>NOT(ISERROR(SEARCH("TX",AF22)))</formula>
    </cfRule>
    <cfRule type="containsText" priority="777" operator="containsText" dxfId="3" text="RX">
      <formula>NOT(ISERROR(SEARCH("RX",AF22)))</formula>
    </cfRule>
  </conditionalFormatting>
  <conditionalFormatting sqref="AU25">
    <cfRule type="containsText" priority="768" operator="containsText" dxfId="7" text="VDD">
      <formula>NOT(ISERROR(SEARCH("VDD",AU25)))</formula>
    </cfRule>
    <cfRule type="cellIs" priority="769" operator="equal" dxfId="1">
      <formula>"VCCIO"</formula>
    </cfRule>
    <cfRule type="cellIs" priority="770" operator="equal" dxfId="5">
      <formula>"VSS"</formula>
    </cfRule>
    <cfRule type="containsText" priority="771" operator="containsText" dxfId="4" text="TX">
      <formula>NOT(ISERROR(SEARCH("TX",AU25)))</formula>
    </cfRule>
    <cfRule type="containsText" priority="772" operator="containsText" dxfId="3" text="RX">
      <formula>NOT(ISERROR(SEARCH("RX",AU25)))</formula>
    </cfRule>
  </conditionalFormatting>
  <conditionalFormatting sqref="AT20">
    <cfRule type="containsText" priority="760" operator="containsText" dxfId="0" text="_probe">
      <formula>NOT(ISERROR(SEARCH("_probe",AT20)))</formula>
    </cfRule>
    <cfRule type="cellIs" priority="761" operator="equal" dxfId="1">
      <formula>"TC_VDDQ"</formula>
    </cfRule>
    <cfRule type="cellIs" priority="762" operator="equal" dxfId="8">
      <formula>"NC"</formula>
    </cfRule>
    <cfRule type="cellIs" priority="763" operator="equal" dxfId="7">
      <formula>"VDD"</formula>
    </cfRule>
    <cfRule type="cellIs" priority="764" operator="equal" dxfId="1">
      <formula>"VCCIO"</formula>
    </cfRule>
    <cfRule type="cellIs" priority="765" operator="equal" dxfId="5">
      <formula>"VSS"</formula>
    </cfRule>
    <cfRule type="containsText" priority="766" operator="containsText" dxfId="4" text="TX">
      <formula>NOT(ISERROR(SEARCH("TX",AT20)))</formula>
    </cfRule>
    <cfRule type="containsText" priority="767" operator="containsText" dxfId="3" text="RX">
      <formula>NOT(ISERROR(SEARCH("RX",AT20)))</formula>
    </cfRule>
  </conditionalFormatting>
  <conditionalFormatting sqref="AU23">
    <cfRule type="cellIs" priority="750" operator="equal" dxfId="334" stopIfTrue="1">
      <formula>"VDDA"</formula>
    </cfRule>
    <cfRule type="cellIs" priority="751" operator="equal" dxfId="1">
      <formula>"VCCIO"</formula>
    </cfRule>
    <cfRule type="cellIs" priority="752" operator="equal" dxfId="5">
      <formula>"VSS"</formula>
    </cfRule>
    <cfRule type="containsText" priority="753" operator="containsText" dxfId="4" text="TX">
      <formula>NOT(ISERROR(SEARCH("TX",AU23)))</formula>
    </cfRule>
    <cfRule type="containsText" priority="754" operator="containsText" dxfId="3" text="RX">
      <formula>NOT(ISERROR(SEARCH("RX",AU23)))</formula>
    </cfRule>
    <cfRule type="cellIs" priority="755" operator="equal" dxfId="334" stopIfTrue="1">
      <formula>"VDDA"</formula>
    </cfRule>
    <cfRule type="cellIs" priority="756" operator="equal" dxfId="1">
      <formula>"VCCIO"</formula>
    </cfRule>
    <cfRule type="cellIs" priority="757" operator="equal" dxfId="5">
      <formula>"VSS"</formula>
    </cfRule>
    <cfRule type="containsText" priority="758" operator="containsText" dxfId="4" text="TX">
      <formula>NOT(ISERROR(SEARCH("TX",AU23)))</formula>
    </cfRule>
    <cfRule type="containsText" priority="759" operator="containsText" dxfId="3" text="RX">
      <formula>NOT(ISERROR(SEARCH("RX",AU23)))</formula>
    </cfRule>
  </conditionalFormatting>
  <conditionalFormatting sqref="AU21">
    <cfRule type="containsText" priority="477" operator="containsText" dxfId="0" text="_probe">
      <formula>NOT(ISERROR(SEARCH("_probe",AU21)))</formula>
    </cfRule>
    <cfRule type="cellIs" priority="478" operator="equal" dxfId="1">
      <formula>"TC_VDDQ"</formula>
    </cfRule>
    <cfRule type="cellIs" priority="479" operator="equal" dxfId="8">
      <formula>"NC"</formula>
    </cfRule>
    <cfRule type="cellIs" priority="480" operator="equal" dxfId="7">
      <formula>"VDD"</formula>
    </cfRule>
    <cfRule type="cellIs" priority="481" operator="equal" dxfId="1">
      <formula>"VCCIO"</formula>
    </cfRule>
    <cfRule type="cellIs" priority="482" operator="equal" dxfId="5">
      <formula>"VSS"</formula>
    </cfRule>
    <cfRule type="containsText" priority="483" operator="containsText" dxfId="4" text="TX">
      <formula>NOT(ISERROR(SEARCH("TX",AU21)))</formula>
    </cfRule>
    <cfRule type="containsText" priority="484" operator="containsText" dxfId="3" text="RX">
      <formula>NOT(ISERROR(SEARCH("RX",AU21)))</formula>
    </cfRule>
    <cfRule type="containsText" priority="506" operator="containsText" dxfId="0" text="_probe">
      <formula>NOT(ISERROR(SEARCH("_probe",AU21)))</formula>
    </cfRule>
    <cfRule type="cellIs" priority="507" operator="equal" dxfId="1">
      <formula>"TC_VDDQ"</formula>
    </cfRule>
    <cfRule type="cellIs" priority="508" operator="equal" dxfId="8">
      <formula>"NC"</formula>
    </cfRule>
    <cfRule type="cellIs" priority="509" operator="equal" dxfId="7">
      <formula>"VDD"</formula>
    </cfRule>
    <cfRule type="cellIs" priority="510" operator="equal" dxfId="1">
      <formula>"VCCIO"</formula>
    </cfRule>
    <cfRule type="cellIs" priority="511" operator="equal" dxfId="5">
      <formula>"VSS"</formula>
    </cfRule>
    <cfRule type="containsText" priority="512" operator="containsText" dxfId="4" text="TX">
      <formula>NOT(ISERROR(SEARCH("TX",AU21)))</formula>
    </cfRule>
    <cfRule type="containsText" priority="513" operator="containsText" dxfId="3" text="RX">
      <formula>NOT(ISERROR(SEARCH("RX",AU21)))</formula>
    </cfRule>
    <cfRule type="containsText" priority="742" operator="containsText" dxfId="0" text="_probe">
      <formula>NOT(ISERROR(SEARCH("_probe",AU21)))</formula>
    </cfRule>
    <cfRule type="cellIs" priority="743" operator="equal" dxfId="1">
      <formula>"TC_VDDQ"</formula>
    </cfRule>
    <cfRule type="cellIs" priority="744" operator="equal" dxfId="8">
      <formula>"NC"</formula>
    </cfRule>
    <cfRule type="cellIs" priority="745" operator="equal" dxfId="7">
      <formula>"VDD"</formula>
    </cfRule>
    <cfRule type="cellIs" priority="746" operator="equal" dxfId="1">
      <formula>"VCCIO"</formula>
    </cfRule>
    <cfRule type="cellIs" priority="747" operator="equal" dxfId="5">
      <formula>"VSS"</formula>
    </cfRule>
    <cfRule type="containsText" priority="748" operator="containsText" dxfId="4" text="TX">
      <formula>NOT(ISERROR(SEARCH("TX",AU21)))</formula>
    </cfRule>
    <cfRule type="containsText" priority="749" operator="containsText" dxfId="3" text="RX">
      <formula>NOT(ISERROR(SEARCH("RX",AU21)))</formula>
    </cfRule>
  </conditionalFormatting>
  <conditionalFormatting sqref="AV22">
    <cfRule type="containsText" priority="485" operator="containsText" dxfId="0" text="_probe">
      <formula>NOT(ISERROR(SEARCH("_probe",AV22)))</formula>
    </cfRule>
    <cfRule type="cellIs" priority="486" operator="equal" dxfId="1">
      <formula>"TC_VDDQ"</formula>
    </cfRule>
    <cfRule type="cellIs" priority="487" operator="equal" dxfId="8">
      <formula>"NC"</formula>
    </cfRule>
    <cfRule type="cellIs" priority="488" operator="equal" dxfId="7">
      <formula>"VDD"</formula>
    </cfRule>
    <cfRule type="cellIs" priority="489" operator="equal" dxfId="1">
      <formula>"VCCIO"</formula>
    </cfRule>
    <cfRule type="cellIs" priority="490" operator="equal" dxfId="5">
      <formula>"VSS"</formula>
    </cfRule>
    <cfRule type="containsText" priority="491" operator="containsText" dxfId="4" text="TX">
      <formula>NOT(ISERROR(SEARCH("TX",AV22)))</formula>
    </cfRule>
    <cfRule type="containsText" priority="492" operator="containsText" dxfId="3" text="RX">
      <formula>NOT(ISERROR(SEARCH("RX",AV22)))</formula>
    </cfRule>
    <cfRule type="containsText" priority="514" operator="containsText" dxfId="0" text="_probe">
      <formula>NOT(ISERROR(SEARCH("_probe",AV22)))</formula>
    </cfRule>
    <cfRule type="cellIs" priority="515" operator="equal" dxfId="1">
      <formula>"TC_VDDQ"</formula>
    </cfRule>
    <cfRule type="cellIs" priority="516" operator="equal" dxfId="8">
      <formula>"NC"</formula>
    </cfRule>
    <cfRule type="cellIs" priority="517" operator="equal" dxfId="7">
      <formula>"VDD"</formula>
    </cfRule>
    <cfRule type="cellIs" priority="518" operator="equal" dxfId="1">
      <formula>"VCCIO"</formula>
    </cfRule>
    <cfRule type="cellIs" priority="519" operator="equal" dxfId="5">
      <formula>"VSS"</formula>
    </cfRule>
    <cfRule type="containsText" priority="520" operator="containsText" dxfId="4" text="TX">
      <formula>NOT(ISERROR(SEARCH("TX",AV22)))</formula>
    </cfRule>
    <cfRule type="containsText" priority="521" operator="containsText" dxfId="3" text="RX">
      <formula>NOT(ISERROR(SEARCH("RX",AV22)))</formula>
    </cfRule>
    <cfRule type="cellIs" priority="737" operator="equal" dxfId="334" stopIfTrue="1">
      <formula>"VDDA"</formula>
    </cfRule>
    <cfRule type="cellIs" priority="738" operator="equal" dxfId="1">
      <formula>"VCCIO"</formula>
    </cfRule>
    <cfRule type="cellIs" priority="739" operator="equal" dxfId="5">
      <formula>"VSS"</formula>
    </cfRule>
    <cfRule type="containsText" priority="740" operator="containsText" dxfId="4" text="TX">
      <formula>NOT(ISERROR(SEARCH("TX",AV22)))</formula>
    </cfRule>
    <cfRule type="containsText" priority="741" operator="containsText" dxfId="3" text="RX">
      <formula>NOT(ISERROR(SEARCH("RX",AV22)))</formula>
    </cfRule>
  </conditionalFormatting>
  <conditionalFormatting sqref="AT22">
    <cfRule type="containsText" priority="493" operator="containsText" dxfId="0" text="_probe">
      <formula>NOT(ISERROR(SEARCH("_probe",AT22)))</formula>
    </cfRule>
    <cfRule type="cellIs" priority="494" operator="equal" dxfId="1">
      <formula>"TC_VDDQ"</formula>
    </cfRule>
    <cfRule type="cellIs" priority="495" operator="equal" dxfId="8">
      <formula>"NC"</formula>
    </cfRule>
    <cfRule type="cellIs" priority="496" operator="equal" dxfId="7">
      <formula>"VDD"</formula>
    </cfRule>
    <cfRule type="cellIs" priority="497" operator="equal" dxfId="1">
      <formula>"VCCIO"</formula>
    </cfRule>
    <cfRule type="cellIs" priority="498" operator="equal" dxfId="5">
      <formula>"VSS"</formula>
    </cfRule>
    <cfRule type="containsText" priority="499" operator="containsText" dxfId="4" text="TX">
      <formula>NOT(ISERROR(SEARCH("TX",AT22)))</formula>
    </cfRule>
    <cfRule type="containsText" priority="500" operator="containsText" dxfId="3" text="RX">
      <formula>NOT(ISERROR(SEARCH("RX",AT22)))</formula>
    </cfRule>
    <cfRule type="containsText" priority="522" operator="containsText" dxfId="0" text="_probe">
      <formula>NOT(ISERROR(SEARCH("_probe",AT22)))</formula>
    </cfRule>
    <cfRule type="cellIs" priority="523" operator="equal" dxfId="1">
      <formula>"TC_VDDQ"</formula>
    </cfRule>
    <cfRule type="cellIs" priority="524" operator="equal" dxfId="8">
      <formula>"NC"</formula>
    </cfRule>
    <cfRule type="cellIs" priority="525" operator="equal" dxfId="7">
      <formula>"VDD"</formula>
    </cfRule>
    <cfRule type="cellIs" priority="526" operator="equal" dxfId="1">
      <formula>"VCCIO"</formula>
    </cfRule>
    <cfRule type="cellIs" priority="527" operator="equal" dxfId="5">
      <formula>"VSS"</formula>
    </cfRule>
    <cfRule type="containsText" priority="528" operator="containsText" dxfId="4" text="TX">
      <formula>NOT(ISERROR(SEARCH("TX",AT22)))</formula>
    </cfRule>
    <cfRule type="containsText" priority="529" operator="containsText" dxfId="3" text="RX">
      <formula>NOT(ISERROR(SEARCH("RX",AT22)))</formula>
    </cfRule>
    <cfRule type="cellIs" priority="732" operator="equal" dxfId="334" stopIfTrue="1">
      <formula>"VDDA"</formula>
    </cfRule>
    <cfRule type="cellIs" priority="733" operator="equal" dxfId="1">
      <formula>"VCCIO"</formula>
    </cfRule>
    <cfRule type="cellIs" priority="734" operator="equal" dxfId="5">
      <formula>"VSS"</formula>
    </cfRule>
    <cfRule type="containsText" priority="735" operator="containsText" dxfId="4" text="TX">
      <formula>NOT(ISERROR(SEARCH("TX",AT22)))</formula>
    </cfRule>
    <cfRule type="containsText" priority="736" operator="containsText" dxfId="3" text="RX">
      <formula>NOT(ISERROR(SEARCH("RX",AT22)))</formula>
    </cfRule>
  </conditionalFormatting>
  <conditionalFormatting sqref="BH26:BJ26">
    <cfRule type="containsText" priority="724" operator="containsText" dxfId="0" text="_probe">
      <formula>NOT(ISERROR(SEARCH("_probe",BH26)))</formula>
    </cfRule>
    <cfRule type="cellIs" priority="725" operator="equal" dxfId="1">
      <formula>"TC_VDDQ"</formula>
    </cfRule>
    <cfRule type="cellIs" priority="726" operator="equal" dxfId="7">
      <formula>"VDD"</formula>
    </cfRule>
    <cfRule type="cellIs" priority="727" operator="equal" dxfId="1">
      <formula>"VCCIO"</formula>
    </cfRule>
    <cfRule type="cellIs" priority="728" operator="equal" dxfId="5">
      <formula>"VSS"</formula>
    </cfRule>
    <cfRule type="containsText" priority="729" operator="containsText" dxfId="4" text="TX">
      <formula>NOT(ISERROR(SEARCH("TX",BH26)))</formula>
    </cfRule>
    <cfRule type="containsText" priority="730" operator="containsText" dxfId="3" text="RX">
      <formula>NOT(ISERROR(SEARCH("RX",BH26)))</formula>
    </cfRule>
    <cfRule type="cellIs" priority="731" operator="equal" dxfId="8">
      <formula>"NC"</formula>
    </cfRule>
  </conditionalFormatting>
  <conditionalFormatting sqref="BV26:BX26">
    <cfRule type="containsText" priority="716" operator="containsText" dxfId="0" text="_probe">
      <formula>NOT(ISERROR(SEARCH("_probe",BV26)))</formula>
    </cfRule>
    <cfRule type="cellIs" priority="717" operator="equal" dxfId="1">
      <formula>"TC_VDDQ"</formula>
    </cfRule>
    <cfRule type="cellIs" priority="718" operator="equal" dxfId="7">
      <formula>"VDD"</formula>
    </cfRule>
    <cfRule type="cellIs" priority="719" operator="equal" dxfId="1">
      <formula>"VCCIO"</formula>
    </cfRule>
    <cfRule type="cellIs" priority="720" operator="equal" dxfId="5">
      <formula>"VSS"</formula>
    </cfRule>
    <cfRule type="containsText" priority="721" operator="containsText" dxfId="4" text="TX">
      <formula>NOT(ISERROR(SEARCH("TX",BV26)))</formula>
    </cfRule>
    <cfRule type="containsText" priority="722" operator="containsText" dxfId="3" text="RX">
      <formula>NOT(ISERROR(SEARCH("RX",BV26)))</formula>
    </cfRule>
    <cfRule type="cellIs" priority="723" operator="equal" dxfId="8">
      <formula>"NC"</formula>
    </cfRule>
  </conditionalFormatting>
  <conditionalFormatting sqref="CN34:CN36">
    <cfRule type="containsText" priority="703" operator="containsText" dxfId="0" text="_probe">
      <formula>NOT(ISERROR(SEARCH("_probe",CN34)))</formula>
    </cfRule>
    <cfRule type="cellIs" priority="704" operator="equal" dxfId="1">
      <formula>"TC_VDDQ"</formula>
    </cfRule>
    <cfRule type="cellIs" priority="705" operator="equal" dxfId="7">
      <formula>"VDD"</formula>
    </cfRule>
    <cfRule type="cellIs" priority="706" operator="equal" dxfId="1">
      <formula>"VCCIO"</formula>
    </cfRule>
    <cfRule type="cellIs" priority="707" operator="equal" dxfId="5">
      <formula>"VSS"</formula>
    </cfRule>
    <cfRule type="containsText" priority="708" operator="containsText" dxfId="4" text="TX">
      <formula>NOT(ISERROR(SEARCH("TX",CN34)))</formula>
    </cfRule>
    <cfRule type="containsText" priority="709" operator="containsText" dxfId="3" text="RX">
      <formula>NOT(ISERROR(SEARCH("RX",CN34)))</formula>
    </cfRule>
    <cfRule type="cellIs" priority="710" operator="equal" dxfId="8">
      <formula>"NC"</formula>
    </cfRule>
    <cfRule type="cellIs" priority="711" operator="equal" dxfId="334" stopIfTrue="1">
      <formula>"VDDA"</formula>
    </cfRule>
    <cfRule type="cellIs" priority="712" operator="equal" dxfId="1">
      <formula>"VCCIO"</formula>
    </cfRule>
    <cfRule type="cellIs" priority="713" operator="equal" dxfId="5">
      <formula>"VSS"</formula>
    </cfRule>
    <cfRule type="containsText" priority="714" operator="containsText" dxfId="4" text="TX">
      <formula>NOT(ISERROR(SEARCH("TX",CN34)))</formula>
    </cfRule>
    <cfRule type="containsText" priority="715" operator="containsText" dxfId="3" text="RX">
      <formula>NOT(ISERROR(SEARCH("RX",CN34)))</formula>
    </cfRule>
  </conditionalFormatting>
  <conditionalFormatting sqref="CN36">
    <cfRule type="containsText" priority="690" operator="containsText" dxfId="0" text="_probe">
      <formula>NOT(ISERROR(SEARCH("_probe",CN36)))</formula>
    </cfRule>
    <cfRule type="cellIs" priority="691" operator="equal" dxfId="1">
      <formula>"TC_VDDQ"</formula>
    </cfRule>
    <cfRule type="cellIs" priority="692" operator="equal" dxfId="7">
      <formula>"VDD"</formula>
    </cfRule>
    <cfRule type="cellIs" priority="693" operator="equal" dxfId="1">
      <formula>"VCCIO"</formula>
    </cfRule>
    <cfRule type="cellIs" priority="694" operator="equal" dxfId="5">
      <formula>"VSS"</formula>
    </cfRule>
    <cfRule type="containsText" priority="695" operator="containsText" dxfId="4" text="TX">
      <formula>NOT(ISERROR(SEARCH("TX",CN36)))</formula>
    </cfRule>
    <cfRule type="containsText" priority="696" operator="containsText" dxfId="3" text="RX">
      <formula>NOT(ISERROR(SEARCH("RX",CN36)))</formula>
    </cfRule>
    <cfRule type="cellIs" priority="697" operator="equal" dxfId="8">
      <formula>"NC"</formula>
    </cfRule>
    <cfRule type="cellIs" priority="698" operator="equal" dxfId="334" stopIfTrue="1">
      <formula>"VDDA"</formula>
    </cfRule>
    <cfRule type="cellIs" priority="699" operator="equal" dxfId="1">
      <formula>"VCCIO"</formula>
    </cfRule>
    <cfRule type="cellIs" priority="700" operator="equal" dxfId="5">
      <formula>"VSS"</formula>
    </cfRule>
    <cfRule type="containsText" priority="701" operator="containsText" dxfId="4" text="TX">
      <formula>NOT(ISERROR(SEARCH("TX",CN36)))</formula>
    </cfRule>
    <cfRule type="containsText" priority="702" operator="containsText" dxfId="3" text="RX">
      <formula>NOT(ISERROR(SEARCH("RX",CN36)))</formula>
    </cfRule>
  </conditionalFormatting>
  <conditionalFormatting sqref="CM31 CO31 CQ31">
    <cfRule type="containsText" priority="677" operator="containsText" dxfId="0" text="_probe">
      <formula>NOT(ISERROR(SEARCH("_probe",CM31)))</formula>
    </cfRule>
    <cfRule type="cellIs" priority="678" operator="equal" dxfId="1">
      <formula>"TC_VDDQ"</formula>
    </cfRule>
    <cfRule type="cellIs" priority="679" operator="equal" dxfId="7">
      <formula>"VDD"</formula>
    </cfRule>
    <cfRule type="cellIs" priority="680" operator="equal" dxfId="1">
      <formula>"VCCIO"</formula>
    </cfRule>
    <cfRule type="cellIs" priority="681" operator="equal" dxfId="5">
      <formula>"VSS"</formula>
    </cfRule>
    <cfRule type="containsText" priority="682" operator="containsText" dxfId="4" text="TX">
      <formula>NOT(ISERROR(SEARCH("TX",CM31)))</formula>
    </cfRule>
    <cfRule type="containsText" priority="683" operator="containsText" dxfId="3" text="RX">
      <formula>NOT(ISERROR(SEARCH("RX",CM31)))</formula>
    </cfRule>
    <cfRule type="cellIs" priority="684" operator="equal" dxfId="8">
      <formula>"NC"</formula>
    </cfRule>
    <cfRule type="cellIs" priority="685" operator="equal" dxfId="334" stopIfTrue="1">
      <formula>"VDDA"</formula>
    </cfRule>
    <cfRule type="cellIs" priority="686" operator="equal" dxfId="1">
      <formula>"VCCIO"</formula>
    </cfRule>
    <cfRule type="cellIs" priority="687" operator="equal" dxfId="5">
      <formula>"VSS"</formula>
    </cfRule>
    <cfRule type="containsText" priority="688" operator="containsText" dxfId="4" text="TX">
      <formula>NOT(ISERROR(SEARCH("TX",CM31)))</formula>
    </cfRule>
    <cfRule type="containsText" priority="689" operator="containsText" dxfId="3" text="RX">
      <formula>NOT(ISERROR(SEARCH("RX",CM31)))</formula>
    </cfRule>
  </conditionalFormatting>
  <conditionalFormatting sqref="CO33 CQ33">
    <cfRule type="containsText" priority="664" operator="containsText" dxfId="0" text="_probe">
      <formula>NOT(ISERROR(SEARCH("_probe",CO33)))</formula>
    </cfRule>
    <cfRule type="cellIs" priority="665" operator="equal" dxfId="1">
      <formula>"TC_VDDQ"</formula>
    </cfRule>
    <cfRule type="cellIs" priority="666" operator="equal" dxfId="7">
      <formula>"VDD"</formula>
    </cfRule>
    <cfRule type="cellIs" priority="667" operator="equal" dxfId="1">
      <formula>"VCCIO"</formula>
    </cfRule>
    <cfRule type="cellIs" priority="668" operator="equal" dxfId="5">
      <formula>"VSS"</formula>
    </cfRule>
    <cfRule type="containsText" priority="669" operator="containsText" dxfId="4" text="TX">
      <formula>NOT(ISERROR(SEARCH("TX",CO33)))</formula>
    </cfRule>
    <cfRule type="containsText" priority="670" operator="containsText" dxfId="3" text="RX">
      <formula>NOT(ISERROR(SEARCH("RX",CO33)))</formula>
    </cfRule>
    <cfRule type="cellIs" priority="671" operator="equal" dxfId="8">
      <formula>"NC"</formula>
    </cfRule>
    <cfRule type="cellIs" priority="672" operator="equal" dxfId="334" stopIfTrue="1">
      <formula>"VDDA"</formula>
    </cfRule>
    <cfRule type="cellIs" priority="673" operator="equal" dxfId="1">
      <formula>"VCCIO"</formula>
    </cfRule>
    <cfRule type="cellIs" priority="674" operator="equal" dxfId="5">
      <formula>"VSS"</formula>
    </cfRule>
    <cfRule type="containsText" priority="675" operator="containsText" dxfId="4" text="TX">
      <formula>NOT(ISERROR(SEARCH("TX",CO33)))</formula>
    </cfRule>
    <cfRule type="containsText" priority="676" operator="containsText" dxfId="3" text="RX">
      <formula>NOT(ISERROR(SEARCH("RX",CO33)))</formula>
    </cfRule>
  </conditionalFormatting>
  <conditionalFormatting sqref="CM37 CM39 CM41 CM43 CM45 CM47 CM51 CO37 CQ37">
    <cfRule type="containsText" priority="651" operator="containsText" dxfId="0" text="_probe">
      <formula>NOT(ISERROR(SEARCH("_probe",CM37)))</formula>
    </cfRule>
    <cfRule type="cellIs" priority="652" operator="equal" dxfId="1">
      <formula>"TC_VDDQ"</formula>
    </cfRule>
    <cfRule type="cellIs" priority="653" operator="equal" dxfId="7">
      <formula>"VDD"</formula>
    </cfRule>
    <cfRule type="cellIs" priority="654" operator="equal" dxfId="1">
      <formula>"VCCIO"</formula>
    </cfRule>
    <cfRule type="cellIs" priority="655" operator="equal" dxfId="5">
      <formula>"VSS"</formula>
    </cfRule>
    <cfRule type="containsText" priority="656" operator="containsText" dxfId="4" text="TX">
      <formula>NOT(ISERROR(SEARCH("TX",CM37)))</formula>
    </cfRule>
    <cfRule type="containsText" priority="657" operator="containsText" dxfId="3" text="RX">
      <formula>NOT(ISERROR(SEARCH("RX",CM37)))</formula>
    </cfRule>
    <cfRule type="cellIs" priority="658" operator="equal" dxfId="8">
      <formula>"NC"</formula>
    </cfRule>
    <cfRule type="cellIs" priority="659" operator="equal" dxfId="334" stopIfTrue="1">
      <formula>"VDDA"</formula>
    </cfRule>
    <cfRule type="cellIs" priority="660" operator="equal" dxfId="1">
      <formula>"VCCIO"</formula>
    </cfRule>
    <cfRule type="cellIs" priority="661" operator="equal" dxfId="5">
      <formula>"VSS"</formula>
    </cfRule>
    <cfRule type="containsText" priority="662" operator="containsText" dxfId="4" text="TX">
      <formula>NOT(ISERROR(SEARCH("TX",CM37)))</formula>
    </cfRule>
    <cfRule type="containsText" priority="663" operator="containsText" dxfId="3" text="RX">
      <formula>NOT(ISERROR(SEARCH("RX",CM37)))</formula>
    </cfRule>
  </conditionalFormatting>
  <conditionalFormatting sqref="R24">
    <cfRule type="containsText" priority="646" operator="containsText" dxfId="7" text="VDD">
      <formula>NOT(ISERROR(SEARCH("VDD",R24)))</formula>
    </cfRule>
    <cfRule type="cellIs" priority="647" operator="equal" dxfId="1">
      <formula>"VCCIO"</formula>
    </cfRule>
    <cfRule type="cellIs" priority="648" operator="equal" dxfId="5">
      <formula>"VSS"</formula>
    </cfRule>
    <cfRule type="containsText" priority="649" operator="containsText" dxfId="4" text="TX">
      <formula>NOT(ISERROR(SEARCH("TX",R24)))</formula>
    </cfRule>
    <cfRule type="containsText" priority="650" operator="containsText" dxfId="3" text="RX">
      <formula>NOT(ISERROR(SEARCH("RX",R24)))</formula>
    </cfRule>
  </conditionalFormatting>
  <conditionalFormatting sqref="AF24">
    <cfRule type="containsText" priority="588" operator="containsText" dxfId="7" text="VDD">
      <formula>NOT(ISERROR(SEARCH("VDD",AF24)))</formula>
    </cfRule>
    <cfRule type="cellIs" priority="589" operator="equal" dxfId="1">
      <formula>"VCCIO"</formula>
    </cfRule>
    <cfRule type="cellIs" priority="590" operator="equal" dxfId="5">
      <formula>"VSS"</formula>
    </cfRule>
    <cfRule type="containsText" priority="591" operator="containsText" dxfId="4" text="TX">
      <formula>NOT(ISERROR(SEARCH("TX",AF24)))</formula>
    </cfRule>
    <cfRule type="containsText" priority="592" operator="containsText" dxfId="3" text="RX">
      <formula>NOT(ISERROR(SEARCH("RX",AF24)))</formula>
    </cfRule>
  </conditionalFormatting>
  <conditionalFormatting sqref="AT24">
    <cfRule type="containsText" priority="501" operator="containsText" dxfId="7" text="VDD">
      <formula>NOT(ISERROR(SEARCH("VDD",AT24)))</formula>
    </cfRule>
    <cfRule type="cellIs" priority="502" operator="equal" dxfId="1">
      <formula>"VCCIO"</formula>
    </cfRule>
    <cfRule type="cellIs" priority="503" operator="equal" dxfId="5">
      <formula>"VSS"</formula>
    </cfRule>
    <cfRule type="containsText" priority="504" operator="containsText" dxfId="4" text="TX">
      <formula>NOT(ISERROR(SEARCH("TX",AT24)))</formula>
    </cfRule>
    <cfRule type="containsText" priority="505" operator="containsText" dxfId="3" text="RX">
      <formula>NOT(ISERROR(SEARCH("RX",AT24)))</formula>
    </cfRule>
    <cfRule type="containsText" priority="530" operator="containsText" dxfId="7" text="VDD">
      <formula>NOT(ISERROR(SEARCH("VDD",AT24)))</formula>
    </cfRule>
    <cfRule type="cellIs" priority="531" operator="equal" dxfId="1">
      <formula>"VCCIO"</formula>
    </cfRule>
    <cfRule type="cellIs" priority="532" operator="equal" dxfId="5">
      <formula>"VSS"</formula>
    </cfRule>
    <cfRule type="containsText" priority="533" operator="containsText" dxfId="4" text="TX">
      <formula>NOT(ISERROR(SEARCH("TX",AT24)))</formula>
    </cfRule>
    <cfRule type="containsText" priority="534" operator="containsText" dxfId="3" text="RX">
      <formula>NOT(ISERROR(SEARCH("RX",AT24)))</formula>
    </cfRule>
  </conditionalFormatting>
  <conditionalFormatting sqref="BH24">
    <cfRule type="containsText" priority="443" operator="containsText" dxfId="7" text="VDD">
      <formula>NOT(ISERROR(SEARCH("VDD",BH24)))</formula>
    </cfRule>
    <cfRule type="cellIs" priority="444" operator="equal" dxfId="1">
      <formula>"VCCIO"</formula>
    </cfRule>
    <cfRule type="cellIs" priority="445" operator="equal" dxfId="5">
      <formula>"VSS"</formula>
    </cfRule>
    <cfRule type="containsText" priority="446" operator="containsText" dxfId="4" text="TX">
      <formula>NOT(ISERROR(SEARCH("TX",BH24)))</formula>
    </cfRule>
    <cfRule type="containsText" priority="447" operator="containsText" dxfId="3" text="RX">
      <formula>NOT(ISERROR(SEARCH("RX",BH24)))</formula>
    </cfRule>
  </conditionalFormatting>
  <conditionalFormatting sqref="BH22">
    <cfRule type="containsText" priority="435" operator="containsText" dxfId="0" text="_probe">
      <formula>NOT(ISERROR(SEARCH("_probe",BH22)))</formula>
    </cfRule>
    <cfRule type="cellIs" priority="436" operator="equal" dxfId="1">
      <formula>"TC_VDDQ"</formula>
    </cfRule>
    <cfRule type="cellIs" priority="437" operator="equal" dxfId="8">
      <formula>"NC"</formula>
    </cfRule>
    <cfRule type="cellIs" priority="438" operator="equal" dxfId="7">
      <formula>"VDD"</formula>
    </cfRule>
    <cfRule type="cellIs" priority="439" operator="equal" dxfId="1">
      <formula>"VCCIO"</formula>
    </cfRule>
    <cfRule type="cellIs" priority="440" operator="equal" dxfId="5">
      <formula>"VSS"</formula>
    </cfRule>
    <cfRule type="containsText" priority="441" operator="containsText" dxfId="4" text="TX">
      <formula>NOT(ISERROR(SEARCH("TX",BH22)))</formula>
    </cfRule>
    <cfRule type="containsText" priority="442" operator="containsText" dxfId="3" text="RX">
      <formula>NOT(ISERROR(SEARCH("RX",BH22)))</formula>
    </cfRule>
  </conditionalFormatting>
  <conditionalFormatting sqref="BJ22">
    <cfRule type="containsText" priority="427" operator="containsText" dxfId="0" text="_probe">
      <formula>NOT(ISERROR(SEARCH("_probe",BJ22)))</formula>
    </cfRule>
    <cfRule type="cellIs" priority="428" operator="equal" dxfId="1">
      <formula>"TC_VDDQ"</formula>
    </cfRule>
    <cfRule type="cellIs" priority="429" operator="equal" dxfId="8">
      <formula>"NC"</formula>
    </cfRule>
    <cfRule type="cellIs" priority="430" operator="equal" dxfId="7">
      <formula>"VDD"</formula>
    </cfRule>
    <cfRule type="cellIs" priority="431" operator="equal" dxfId="1">
      <formula>"VCCIO"</formula>
    </cfRule>
    <cfRule type="cellIs" priority="432" operator="equal" dxfId="5">
      <formula>"VSS"</formula>
    </cfRule>
    <cfRule type="containsText" priority="433" operator="containsText" dxfId="4" text="TX">
      <formula>NOT(ISERROR(SEARCH("TX",BJ22)))</formula>
    </cfRule>
    <cfRule type="containsText" priority="434" operator="containsText" dxfId="3" text="RX">
      <formula>NOT(ISERROR(SEARCH("RX",BJ22)))</formula>
    </cfRule>
  </conditionalFormatting>
  <conditionalFormatting sqref="BI21">
    <cfRule type="containsText" priority="419" operator="containsText" dxfId="0" text="_probe">
      <formula>NOT(ISERROR(SEARCH("_probe",BI21)))</formula>
    </cfRule>
    <cfRule type="cellIs" priority="420" operator="equal" dxfId="1">
      <formula>"TC_VDDQ"</formula>
    </cfRule>
    <cfRule type="cellIs" priority="421" operator="equal" dxfId="8">
      <formula>"NC"</formula>
    </cfRule>
    <cfRule type="cellIs" priority="422" operator="equal" dxfId="7">
      <formula>"VDD"</formula>
    </cfRule>
    <cfRule type="cellIs" priority="423" operator="equal" dxfId="1">
      <formula>"VCCIO"</formula>
    </cfRule>
    <cfRule type="cellIs" priority="424" operator="equal" dxfId="5">
      <formula>"VSS"</formula>
    </cfRule>
    <cfRule type="containsText" priority="425" operator="containsText" dxfId="4" text="TX">
      <formula>NOT(ISERROR(SEARCH("TX",BI21)))</formula>
    </cfRule>
    <cfRule type="containsText" priority="426" operator="containsText" dxfId="3" text="RX">
      <formula>NOT(ISERROR(SEARCH("RX",BI21)))</formula>
    </cfRule>
  </conditionalFormatting>
  <conditionalFormatting sqref="BN20:BR26">
    <cfRule type="containsText" priority="411" operator="containsText" dxfId="0" text="_probe">
      <formula>NOT(ISERROR(SEARCH("_probe",BN20)))</formula>
    </cfRule>
    <cfRule type="cellIs" priority="412" operator="equal" dxfId="1">
      <formula>"TC_VDDQ"</formula>
    </cfRule>
    <cfRule type="cellIs" priority="413" operator="equal" dxfId="7">
      <formula>"VDD"</formula>
    </cfRule>
    <cfRule type="cellIs" priority="414" operator="equal" dxfId="1">
      <formula>"VCCIO"</formula>
    </cfRule>
    <cfRule type="cellIs" priority="415" operator="equal" dxfId="5">
      <formula>"VSS"</formula>
    </cfRule>
    <cfRule type="containsText" priority="416" operator="containsText" dxfId="4" text="TX">
      <formula>NOT(ISERROR(SEARCH("TX",BN20)))</formula>
    </cfRule>
    <cfRule type="containsText" priority="417" operator="containsText" dxfId="3" text="RX">
      <formula>NOT(ISERROR(SEARCH("RX",BN20)))</formula>
    </cfRule>
    <cfRule type="cellIs" priority="418" operator="equal" dxfId="8">
      <formula>"NC"</formula>
    </cfRule>
  </conditionalFormatting>
  <conditionalFormatting sqref="BO25">
    <cfRule type="containsText" priority="406" operator="containsText" dxfId="7" text="VDD">
      <formula>NOT(ISERROR(SEARCH("VDD",BO25)))</formula>
    </cfRule>
    <cfRule type="cellIs" priority="407" operator="equal" dxfId="1">
      <formula>"VCCIO"</formula>
    </cfRule>
    <cfRule type="cellIs" priority="408" operator="equal" dxfId="5">
      <formula>"VSS"</formula>
    </cfRule>
    <cfRule type="containsText" priority="409" operator="containsText" dxfId="4" text="TX">
      <formula>NOT(ISERROR(SEARCH("TX",BO25)))</formula>
    </cfRule>
    <cfRule type="containsText" priority="410" operator="containsText" dxfId="3" text="RX">
      <formula>NOT(ISERROR(SEARCH("RX",BO25)))</formula>
    </cfRule>
  </conditionalFormatting>
  <conditionalFormatting sqref="BO23">
    <cfRule type="containsText" priority="398" operator="containsText" dxfId="0" text="_probe">
      <formula>NOT(ISERROR(SEARCH("_probe",BO23)))</formula>
    </cfRule>
    <cfRule type="cellIs" priority="399" operator="equal" dxfId="1">
      <formula>"TC_VDDQ"</formula>
    </cfRule>
    <cfRule type="cellIs" priority="400" operator="equal" dxfId="8">
      <formula>"NC"</formula>
    </cfRule>
    <cfRule type="cellIs" priority="401" operator="equal" dxfId="7">
      <formula>"VDD"</formula>
    </cfRule>
    <cfRule type="cellIs" priority="402" operator="equal" dxfId="1">
      <formula>"VCCIO"</formula>
    </cfRule>
    <cfRule type="cellIs" priority="403" operator="equal" dxfId="5">
      <formula>"VSS"</formula>
    </cfRule>
    <cfRule type="containsText" priority="404" operator="containsText" dxfId="4" text="TX">
      <formula>NOT(ISERROR(SEARCH("TX",BO23)))</formula>
    </cfRule>
    <cfRule type="containsText" priority="405" operator="containsText" dxfId="3" text="RX">
      <formula>NOT(ISERROR(SEARCH("RX",BO23)))</formula>
    </cfRule>
  </conditionalFormatting>
  <conditionalFormatting sqref="BQ23">
    <cfRule type="containsText" priority="390" operator="containsText" dxfId="0" text="_probe">
      <formula>NOT(ISERROR(SEARCH("_probe",BQ23)))</formula>
    </cfRule>
    <cfRule type="cellIs" priority="391" operator="equal" dxfId="1">
      <formula>"TC_VDDQ"</formula>
    </cfRule>
    <cfRule type="cellIs" priority="392" operator="equal" dxfId="8">
      <formula>"NC"</formula>
    </cfRule>
    <cfRule type="cellIs" priority="393" operator="equal" dxfId="7">
      <formula>"VDD"</formula>
    </cfRule>
    <cfRule type="cellIs" priority="394" operator="equal" dxfId="1">
      <formula>"VCCIO"</formula>
    </cfRule>
    <cfRule type="cellIs" priority="395" operator="equal" dxfId="5">
      <formula>"VSS"</formula>
    </cfRule>
    <cfRule type="containsText" priority="396" operator="containsText" dxfId="4" text="TX">
      <formula>NOT(ISERROR(SEARCH("TX",BQ23)))</formula>
    </cfRule>
    <cfRule type="containsText" priority="397" operator="containsText" dxfId="3" text="RX">
      <formula>NOT(ISERROR(SEARCH("RX",BQ23)))</formula>
    </cfRule>
  </conditionalFormatting>
  <conditionalFormatting sqref="BP22">
    <cfRule type="containsText" priority="382" operator="containsText" dxfId="0" text="_probe">
      <formula>NOT(ISERROR(SEARCH("_probe",BP22)))</formula>
    </cfRule>
    <cfRule type="cellIs" priority="383" operator="equal" dxfId="1">
      <formula>"TC_VDDQ"</formula>
    </cfRule>
    <cfRule type="cellIs" priority="384" operator="equal" dxfId="8">
      <formula>"NC"</formula>
    </cfRule>
    <cfRule type="cellIs" priority="385" operator="equal" dxfId="7">
      <formula>"VDD"</formula>
    </cfRule>
    <cfRule type="cellIs" priority="386" operator="equal" dxfId="1">
      <formula>"VCCIO"</formula>
    </cfRule>
    <cfRule type="cellIs" priority="387" operator="equal" dxfId="5">
      <formula>"VSS"</formula>
    </cfRule>
    <cfRule type="containsText" priority="388" operator="containsText" dxfId="4" text="TX">
      <formula>NOT(ISERROR(SEARCH("TX",BP22)))</formula>
    </cfRule>
    <cfRule type="containsText" priority="389" operator="containsText" dxfId="3" text="RX">
      <formula>NOT(ISERROR(SEARCH("RX",BP22)))</formula>
    </cfRule>
  </conditionalFormatting>
  <conditionalFormatting sqref="BV24">
    <cfRule type="containsText" priority="377" operator="containsText" dxfId="7" text="VDD">
      <formula>NOT(ISERROR(SEARCH("VDD",BV24)))</formula>
    </cfRule>
    <cfRule type="cellIs" priority="378" operator="equal" dxfId="1">
      <formula>"VCCIO"</formula>
    </cfRule>
    <cfRule type="cellIs" priority="379" operator="equal" dxfId="5">
      <formula>"VSS"</formula>
    </cfRule>
    <cfRule type="containsText" priority="380" operator="containsText" dxfId="4" text="TX">
      <formula>NOT(ISERROR(SEARCH("TX",BV24)))</formula>
    </cfRule>
    <cfRule type="containsText" priority="381" operator="containsText" dxfId="3" text="RX">
      <formula>NOT(ISERROR(SEARCH("RX",BV24)))</formula>
    </cfRule>
  </conditionalFormatting>
  <conditionalFormatting sqref="BV22">
    <cfRule type="containsText" priority="369" operator="containsText" dxfId="0" text="_probe">
      <formula>NOT(ISERROR(SEARCH("_probe",BV22)))</formula>
    </cfRule>
    <cfRule type="cellIs" priority="370" operator="equal" dxfId="1">
      <formula>"TC_VDDQ"</formula>
    </cfRule>
    <cfRule type="cellIs" priority="371" operator="equal" dxfId="8">
      <formula>"NC"</formula>
    </cfRule>
    <cfRule type="cellIs" priority="372" operator="equal" dxfId="7">
      <formula>"VDD"</formula>
    </cfRule>
    <cfRule type="cellIs" priority="373" operator="equal" dxfId="1">
      <formula>"VCCIO"</formula>
    </cfRule>
    <cfRule type="cellIs" priority="374" operator="equal" dxfId="5">
      <formula>"VSS"</formula>
    </cfRule>
    <cfRule type="containsText" priority="375" operator="containsText" dxfId="4" text="TX">
      <formula>NOT(ISERROR(SEARCH("TX",BV22)))</formula>
    </cfRule>
    <cfRule type="containsText" priority="376" operator="containsText" dxfId="3" text="RX">
      <formula>NOT(ISERROR(SEARCH("RX",BV22)))</formula>
    </cfRule>
  </conditionalFormatting>
  <conditionalFormatting sqref="BX22">
    <cfRule type="containsText" priority="361" operator="containsText" dxfId="0" text="_probe">
      <formula>NOT(ISERROR(SEARCH("_probe",BX22)))</formula>
    </cfRule>
    <cfRule type="cellIs" priority="362" operator="equal" dxfId="1">
      <formula>"TC_VDDQ"</formula>
    </cfRule>
    <cfRule type="cellIs" priority="363" operator="equal" dxfId="8">
      <formula>"NC"</formula>
    </cfRule>
    <cfRule type="cellIs" priority="364" operator="equal" dxfId="7">
      <formula>"VDD"</formula>
    </cfRule>
    <cfRule type="cellIs" priority="365" operator="equal" dxfId="1">
      <formula>"VCCIO"</formula>
    </cfRule>
    <cfRule type="cellIs" priority="366" operator="equal" dxfId="5">
      <formula>"VSS"</formula>
    </cfRule>
    <cfRule type="containsText" priority="367" operator="containsText" dxfId="4" text="TX">
      <formula>NOT(ISERROR(SEARCH("TX",BX22)))</formula>
    </cfRule>
    <cfRule type="containsText" priority="368" operator="containsText" dxfId="3" text="RX">
      <formula>NOT(ISERROR(SEARCH("RX",BX22)))</formula>
    </cfRule>
  </conditionalFormatting>
  <conditionalFormatting sqref="BW21">
    <cfRule type="containsText" priority="353" operator="containsText" dxfId="0" text="_probe">
      <formula>NOT(ISERROR(SEARCH("_probe",BW21)))</formula>
    </cfRule>
    <cfRule type="cellIs" priority="354" operator="equal" dxfId="1">
      <formula>"TC_VDDQ"</formula>
    </cfRule>
    <cfRule type="cellIs" priority="355" operator="equal" dxfId="8">
      <formula>"NC"</formula>
    </cfRule>
    <cfRule type="cellIs" priority="356" operator="equal" dxfId="7">
      <formula>"VDD"</formula>
    </cfRule>
    <cfRule type="cellIs" priority="357" operator="equal" dxfId="1">
      <formula>"VCCIO"</formula>
    </cfRule>
    <cfRule type="cellIs" priority="358" operator="equal" dxfId="5">
      <formula>"VSS"</formula>
    </cfRule>
    <cfRule type="containsText" priority="359" operator="containsText" dxfId="4" text="TX">
      <formula>NOT(ISERROR(SEARCH("TX",BW21)))</formula>
    </cfRule>
    <cfRule type="containsText" priority="360" operator="containsText" dxfId="3" text="RX">
      <formula>NOT(ISERROR(SEARCH("RX",BW21)))</formula>
    </cfRule>
  </conditionalFormatting>
  <conditionalFormatting sqref="H38:I40">
    <cfRule type="cellIs" priority="348" operator="equal" dxfId="334" stopIfTrue="1">
      <formula>"VDDA"</formula>
    </cfRule>
    <cfRule type="cellIs" priority="349" operator="equal" dxfId="1">
      <formula>"VCCIO"</formula>
    </cfRule>
    <cfRule type="cellIs" priority="350" operator="equal" dxfId="5">
      <formula>"VSS"</formula>
    </cfRule>
    <cfRule type="containsText" priority="351" operator="containsText" dxfId="4" text="TX">
      <formula>NOT(ISERROR(SEARCH("TX",H38)))</formula>
    </cfRule>
    <cfRule type="containsText" priority="352" operator="containsText" dxfId="3" text="RX">
      <formula>NOT(ISERROR(SEARCH("RX",H38)))</formula>
    </cfRule>
  </conditionalFormatting>
  <conditionalFormatting sqref="I38:I40">
    <cfRule type="containsText" priority="340" operator="containsText" dxfId="0" text="_probe">
      <formula>NOT(ISERROR(SEARCH("_probe",I38)))</formula>
    </cfRule>
    <cfRule type="cellIs" priority="341" operator="equal" dxfId="1">
      <formula>"TC_VDDQ"</formula>
    </cfRule>
    <cfRule type="cellIs" priority="342" operator="equal" dxfId="7">
      <formula>"VDD"</formula>
    </cfRule>
    <cfRule type="cellIs" priority="343" operator="equal" dxfId="1">
      <formula>"VCCIO"</formula>
    </cfRule>
    <cfRule type="cellIs" priority="344" operator="equal" dxfId="5">
      <formula>"VSS"</formula>
    </cfRule>
    <cfRule type="containsText" priority="345" operator="containsText" dxfId="4" text="TX">
      <formula>NOT(ISERROR(SEARCH("TX",I38)))</formula>
    </cfRule>
    <cfRule type="containsText" priority="346" operator="containsText" dxfId="3" text="RX">
      <formula>NOT(ISERROR(SEARCH("RX",I38)))</formula>
    </cfRule>
    <cfRule type="cellIs" priority="347" operator="equal" dxfId="8">
      <formula>"NC"</formula>
    </cfRule>
  </conditionalFormatting>
  <conditionalFormatting sqref="S38:S40">
    <cfRule type="containsText" priority="332" operator="containsText" dxfId="0" text="_probe">
      <formula>NOT(ISERROR(SEARCH("_probe",S38)))</formula>
    </cfRule>
    <cfRule type="cellIs" priority="333" operator="equal" dxfId="1">
      <formula>"TC_VDDQ"</formula>
    </cfRule>
    <cfRule type="cellIs" priority="334" operator="equal" dxfId="7">
      <formula>"VDD"</formula>
    </cfRule>
    <cfRule type="cellIs" priority="335" operator="equal" dxfId="1">
      <formula>"VCCIO"</formula>
    </cfRule>
    <cfRule type="cellIs" priority="336" operator="equal" dxfId="5">
      <formula>"VSS"</formula>
    </cfRule>
    <cfRule type="containsText" priority="337" operator="containsText" dxfId="4" text="TX">
      <formula>NOT(ISERROR(SEARCH("TX",S38)))</formula>
    </cfRule>
    <cfRule type="containsText" priority="338" operator="containsText" dxfId="3" text="RX">
      <formula>NOT(ISERROR(SEARCH("RX",S38)))</formula>
    </cfRule>
    <cfRule type="cellIs" priority="339" operator="equal" dxfId="8">
      <formula>"NC"</formula>
    </cfRule>
  </conditionalFormatting>
  <conditionalFormatting sqref="AC38:AC40">
    <cfRule type="containsText" priority="319" operator="containsText" dxfId="0" text="_probe">
      <formula>NOT(ISERROR(SEARCH("_probe",AC38)))</formula>
    </cfRule>
    <cfRule type="cellIs" priority="320" operator="equal" dxfId="1">
      <formula>"TC_VDDQ"</formula>
    </cfRule>
    <cfRule type="cellIs" priority="321" operator="equal" dxfId="7">
      <formula>"VDD"</formula>
    </cfRule>
    <cfRule type="cellIs" priority="322" operator="equal" dxfId="1">
      <formula>"VCCIO"</formula>
    </cfRule>
    <cfRule type="cellIs" priority="323" operator="equal" dxfId="5">
      <formula>"VSS"</formula>
    </cfRule>
    <cfRule type="containsText" priority="324" operator="containsText" dxfId="4" text="TX">
      <formula>NOT(ISERROR(SEARCH("TX",AC38)))</formula>
    </cfRule>
    <cfRule type="containsText" priority="325" operator="containsText" dxfId="3" text="RX">
      <formula>NOT(ISERROR(SEARCH("RX",AC38)))</formula>
    </cfRule>
    <cfRule type="cellIs" priority="326" operator="equal" dxfId="8">
      <formula>"NC"</formula>
    </cfRule>
    <cfRule type="cellIs" priority="327" operator="equal" dxfId="334" stopIfTrue="1">
      <formula>"VDDA"</formula>
    </cfRule>
    <cfRule type="cellIs" priority="328" operator="equal" dxfId="1">
      <formula>"VCCIO"</formula>
    </cfRule>
    <cfRule type="cellIs" priority="329" operator="equal" dxfId="5">
      <formula>"VSS"</formula>
    </cfRule>
    <cfRule type="containsText" priority="330" operator="containsText" dxfId="4" text="TX">
      <formula>NOT(ISERROR(SEARCH("TX",AC38)))</formula>
    </cfRule>
    <cfRule type="containsText" priority="331" operator="containsText" dxfId="3" text="RX">
      <formula>NOT(ISERROR(SEARCH("RX",AC38)))</formula>
    </cfRule>
  </conditionalFormatting>
  <conditionalFormatting sqref="AM38:AM40">
    <cfRule type="containsText" priority="306" operator="containsText" dxfId="0" text="_probe">
      <formula>NOT(ISERROR(SEARCH("_probe",AM38)))</formula>
    </cfRule>
    <cfRule type="cellIs" priority="307" operator="equal" dxfId="1">
      <formula>"TC_VDDQ"</formula>
    </cfRule>
    <cfRule type="cellIs" priority="308" operator="equal" dxfId="7">
      <formula>"VDD"</formula>
    </cfRule>
    <cfRule type="cellIs" priority="309" operator="equal" dxfId="1">
      <formula>"VCCIO"</formula>
    </cfRule>
    <cfRule type="cellIs" priority="310" operator="equal" dxfId="5">
      <formula>"VSS"</formula>
    </cfRule>
    <cfRule type="containsText" priority="311" operator="containsText" dxfId="4" text="TX">
      <formula>NOT(ISERROR(SEARCH("TX",AM38)))</formula>
    </cfRule>
    <cfRule type="containsText" priority="312" operator="containsText" dxfId="3" text="RX">
      <formula>NOT(ISERROR(SEARCH("RX",AM38)))</formula>
    </cfRule>
    <cfRule type="cellIs" priority="313" operator="equal" dxfId="8">
      <formula>"NC"</formula>
    </cfRule>
    <cfRule type="cellIs" priority="314" operator="equal" dxfId="334" stopIfTrue="1">
      <formula>"VDDA"</formula>
    </cfRule>
    <cfRule type="cellIs" priority="315" operator="equal" dxfId="1">
      <formula>"VCCIO"</formula>
    </cfRule>
    <cfRule type="cellIs" priority="316" operator="equal" dxfId="5">
      <formula>"VSS"</formula>
    </cfRule>
    <cfRule type="containsText" priority="317" operator="containsText" dxfId="4" text="TX">
      <formula>NOT(ISERROR(SEARCH("TX",AM38)))</formula>
    </cfRule>
    <cfRule type="containsText" priority="318" operator="containsText" dxfId="3" text="RX">
      <formula>NOT(ISERROR(SEARCH("RX",AM38)))</formula>
    </cfRule>
  </conditionalFormatting>
  <conditionalFormatting sqref="AW38:AW40">
    <cfRule type="containsText" priority="298" operator="containsText" dxfId="0" text="_probe">
      <formula>NOT(ISERROR(SEARCH("_probe",AW38)))</formula>
    </cfRule>
    <cfRule type="cellIs" priority="299" operator="equal" dxfId="1">
      <formula>"TC_VDDQ"</formula>
    </cfRule>
    <cfRule type="cellIs" priority="300" operator="equal" dxfId="7">
      <formula>"VDD"</formula>
    </cfRule>
    <cfRule type="cellIs" priority="301" operator="equal" dxfId="1">
      <formula>"VCCIO"</formula>
    </cfRule>
    <cfRule type="cellIs" priority="302" operator="equal" dxfId="5">
      <formula>"VSS"</formula>
    </cfRule>
    <cfRule type="containsText" priority="303" operator="containsText" dxfId="4" text="TX">
      <formula>NOT(ISERROR(SEARCH("TX",AW38)))</formula>
    </cfRule>
    <cfRule type="containsText" priority="304" operator="containsText" dxfId="3" text="RX">
      <formula>NOT(ISERROR(SEARCH("RX",AW38)))</formula>
    </cfRule>
    <cfRule type="cellIs" priority="305" operator="equal" dxfId="8">
      <formula>"NC"</formula>
    </cfRule>
  </conditionalFormatting>
  <conditionalFormatting sqref="BG38:BG40">
    <cfRule type="containsText" priority="285" operator="containsText" dxfId="0" text="_probe">
      <formula>NOT(ISERROR(SEARCH("_probe",BG38)))</formula>
    </cfRule>
    <cfRule type="cellIs" priority="286" operator="equal" dxfId="1">
      <formula>"TC_VDDQ"</formula>
    </cfRule>
    <cfRule type="cellIs" priority="287" operator="equal" dxfId="7">
      <formula>"VDD"</formula>
    </cfRule>
    <cfRule type="cellIs" priority="288" operator="equal" dxfId="1">
      <formula>"VCCIO"</formula>
    </cfRule>
    <cfRule type="cellIs" priority="289" operator="equal" dxfId="5">
      <formula>"VSS"</formula>
    </cfRule>
    <cfRule type="containsText" priority="290" operator="containsText" dxfId="4" text="TX">
      <formula>NOT(ISERROR(SEARCH("TX",BG38)))</formula>
    </cfRule>
    <cfRule type="containsText" priority="291" operator="containsText" dxfId="3" text="RX">
      <formula>NOT(ISERROR(SEARCH("RX",BG38)))</formula>
    </cfRule>
    <cfRule type="cellIs" priority="292" operator="equal" dxfId="8">
      <formula>"NC"</formula>
    </cfRule>
    <cfRule type="cellIs" priority="293" operator="equal" dxfId="334" stopIfTrue="1">
      <formula>"VDDA"</formula>
    </cfRule>
    <cfRule type="cellIs" priority="294" operator="equal" dxfId="1">
      <formula>"VCCIO"</formula>
    </cfRule>
    <cfRule type="cellIs" priority="295" operator="equal" dxfId="5">
      <formula>"VSS"</formula>
    </cfRule>
    <cfRule type="containsText" priority="296" operator="containsText" dxfId="4" text="TX">
      <formula>NOT(ISERROR(SEARCH("TX",BG38)))</formula>
    </cfRule>
    <cfRule type="containsText" priority="297" operator="containsText" dxfId="3" text="RX">
      <formula>NOT(ISERROR(SEARCH("RX",BG38)))</formula>
    </cfRule>
  </conditionalFormatting>
  <conditionalFormatting sqref="BQ38:BQ40">
    <cfRule type="containsText" priority="272" operator="containsText" dxfId="0" text="_probe">
      <formula>NOT(ISERROR(SEARCH("_probe",BQ38)))</formula>
    </cfRule>
    <cfRule type="cellIs" priority="273" operator="equal" dxfId="1">
      <formula>"TC_VDDQ"</formula>
    </cfRule>
    <cfRule type="cellIs" priority="274" operator="equal" dxfId="7">
      <formula>"VDD"</formula>
    </cfRule>
    <cfRule type="cellIs" priority="275" operator="equal" dxfId="1">
      <formula>"VCCIO"</formula>
    </cfRule>
    <cfRule type="cellIs" priority="276" operator="equal" dxfId="5">
      <formula>"VSS"</formula>
    </cfRule>
    <cfRule type="containsText" priority="277" operator="containsText" dxfId="4" text="TX">
      <formula>NOT(ISERROR(SEARCH("TX",BQ38)))</formula>
    </cfRule>
    <cfRule type="containsText" priority="278" operator="containsText" dxfId="3" text="RX">
      <formula>NOT(ISERROR(SEARCH("RX",BQ38)))</formula>
    </cfRule>
    <cfRule type="cellIs" priority="279" operator="equal" dxfId="8">
      <formula>"NC"</formula>
    </cfRule>
    <cfRule type="cellIs" priority="280" operator="equal" dxfId="334" stopIfTrue="1">
      <formula>"VDDA"</formula>
    </cfRule>
    <cfRule type="cellIs" priority="281" operator="equal" dxfId="1">
      <formula>"VCCIO"</formula>
    </cfRule>
    <cfRule type="cellIs" priority="282" operator="equal" dxfId="5">
      <formula>"VSS"</formula>
    </cfRule>
    <cfRule type="containsText" priority="283" operator="containsText" dxfId="4" text="TX">
      <formula>NOT(ISERROR(SEARCH("TX",BQ38)))</formula>
    </cfRule>
    <cfRule type="containsText" priority="284" operator="containsText" dxfId="3" text="RX">
      <formula>NOT(ISERROR(SEARCH("RX",BQ38)))</formula>
    </cfRule>
  </conditionalFormatting>
  <conditionalFormatting sqref="CK59:CL103">
    <cfRule type="cellIs" priority="266" operator="equal" dxfId="8">
      <formula>"NC"</formula>
    </cfRule>
    <cfRule type="containsText" priority="267" operator="containsText" dxfId="7" text="VDD">
      <formula>NOT(ISERROR(SEARCH("VDD",CK59)))</formula>
    </cfRule>
    <cfRule type="cellIs" priority="268" operator="equal" dxfId="1">
      <formula>"VCCIO"</formula>
    </cfRule>
    <cfRule type="cellIs" priority="269" operator="equal" dxfId="5">
      <formula>"VSS"</formula>
    </cfRule>
    <cfRule type="containsText" priority="270" operator="containsText" dxfId="4" text="TX">
      <formula>NOT(ISERROR(SEARCH("TX",CK59)))</formula>
    </cfRule>
    <cfRule type="containsText" priority="271" operator="containsText" dxfId="3" text="RX">
      <formula>NOT(ISERROR(SEARCH("RX",CK59)))</formula>
    </cfRule>
  </conditionalFormatting>
  <conditionalFormatting sqref="CK69:CL72">
    <cfRule type="containsText" priority="255" operator="containsText" dxfId="7" text="VDD">
      <formula>NOT(ISERROR(SEARCH("VDD",CK69)))</formula>
    </cfRule>
    <cfRule type="cellIs" priority="256" operator="equal" dxfId="1">
      <formula>"VCCIO"</formula>
    </cfRule>
    <cfRule type="cellIs" priority="257" operator="equal" dxfId="5">
      <formula>"VSS"</formula>
    </cfRule>
    <cfRule type="containsText" priority="258" operator="containsText" dxfId="4" text="TX">
      <formula>NOT(ISERROR(SEARCH("TX",CK69)))</formula>
    </cfRule>
    <cfRule type="containsText" priority="259" operator="containsText" dxfId="3" text="RX">
      <formula>NOT(ISERROR(SEARCH("RX",CK69)))</formula>
    </cfRule>
  </conditionalFormatting>
  <conditionalFormatting sqref="CK95:CL100">
    <cfRule type="containsText" priority="250" operator="containsText" dxfId="7" text="VDD">
      <formula>NOT(ISERROR(SEARCH("VDD",CK95)))</formula>
    </cfRule>
    <cfRule type="cellIs" priority="251" operator="equal" dxfId="1">
      <formula>"VCCIO"</formula>
    </cfRule>
    <cfRule type="cellIs" priority="252" operator="equal" dxfId="5">
      <formula>"VSS"</formula>
    </cfRule>
    <cfRule type="containsText" priority="253" operator="containsText" dxfId="4" text="TX">
      <formula>NOT(ISERROR(SEARCH("TX",CK95)))</formula>
    </cfRule>
    <cfRule type="containsText" priority="254" operator="containsText" dxfId="3" text="RX">
      <formula>NOT(ISERROR(SEARCH("RX",CK95)))</formula>
    </cfRule>
  </conditionalFormatting>
  <conditionalFormatting sqref="CW59:CW100">
    <cfRule type="containsText" priority="242" operator="containsText" dxfId="0" text="_probe">
      <formula>NOT(ISERROR(SEARCH("_probe",CW59)))</formula>
    </cfRule>
    <cfRule type="cellIs" priority="243" operator="equal" dxfId="1">
      <formula>"TC_VDDQ"</formula>
    </cfRule>
    <cfRule type="cellIs" priority="244" operator="equal" dxfId="7">
      <formula>"VDD"</formula>
    </cfRule>
    <cfRule type="cellIs" priority="245" operator="equal" dxfId="1">
      <formula>"VCCIO"</formula>
    </cfRule>
    <cfRule type="cellIs" priority="246" operator="equal" dxfId="5">
      <formula>"VSS"</formula>
    </cfRule>
    <cfRule type="containsText" priority="247" operator="containsText" dxfId="4" text="TX">
      <formula>NOT(ISERROR(SEARCH("TX",CW59)))</formula>
    </cfRule>
    <cfRule type="containsText" priority="248" operator="containsText" dxfId="3" text="RX">
      <formula>NOT(ISERROR(SEARCH("RX",CW59)))</formula>
    </cfRule>
    <cfRule type="cellIs" priority="249" operator="equal" dxfId="8">
      <formula>"NC"</formula>
    </cfRule>
  </conditionalFormatting>
  <conditionalFormatting sqref="CW101:CW103">
    <cfRule type="containsText" priority="234" operator="containsText" dxfId="0" text="_probe">
      <formula>NOT(ISERROR(SEARCH("_probe",CW101)))</formula>
    </cfRule>
    <cfRule type="cellIs" priority="235" operator="equal" dxfId="1">
      <formula>"TC_VDDQ"</formula>
    </cfRule>
    <cfRule type="cellIs" priority="236" operator="equal" dxfId="8">
      <formula>"NC"</formula>
    </cfRule>
    <cfRule type="cellIs" priority="237" operator="equal" dxfId="7">
      <formula>"VDD"</formula>
    </cfRule>
    <cfRule type="cellIs" priority="238" operator="equal" dxfId="1">
      <formula>"VCCIO"</formula>
    </cfRule>
    <cfRule type="cellIs" priority="239" operator="equal" dxfId="5">
      <formula>"VSS"</formula>
    </cfRule>
    <cfRule type="containsText" priority="240" operator="containsText" dxfId="4" text="TX">
      <formula>NOT(ISERROR(SEARCH("TX",CW101)))</formula>
    </cfRule>
    <cfRule type="containsText" priority="241" operator="containsText" dxfId="3" text="RX">
      <formula>NOT(ISERROR(SEARCH("RX",CW101)))</formula>
    </cfRule>
  </conditionalFormatting>
  <conditionalFormatting sqref="CR20">
    <cfRule type="containsText" priority="212" operator="containsText" dxfId="0" text="_probe">
      <formula>NOT(ISERROR(SEARCH("_probe",CR20)))</formula>
    </cfRule>
    <cfRule type="cellIs" priority="213" operator="equal" dxfId="1">
      <formula>"TC_VDDQ"</formula>
    </cfRule>
    <cfRule type="cellIs" priority="214" operator="equal" dxfId="8">
      <formula>"NC"</formula>
    </cfRule>
    <cfRule type="cellIs" priority="215" operator="equal" dxfId="7">
      <formula>"VDD"</formula>
    </cfRule>
    <cfRule type="cellIs" priority="216" operator="equal" dxfId="1">
      <formula>"VCCIO"</formula>
    </cfRule>
    <cfRule type="cellIs" priority="217" operator="equal" dxfId="5">
      <formula>"VSS"</formula>
    </cfRule>
    <cfRule type="containsText" priority="218" operator="containsText" dxfId="4" text="TX">
      <formula>NOT(ISERROR(SEARCH("TX",CR20)))</formula>
    </cfRule>
    <cfRule type="containsText" priority="219" operator="containsText" dxfId="3" text="RX">
      <formula>NOT(ISERROR(SEARCH("RX",CR20)))</formula>
    </cfRule>
    <cfRule type="cellIs" priority="220" operator="equal" dxfId="8">
      <formula>"NC"</formula>
    </cfRule>
    <cfRule type="cellIs" priority="221" operator="equal" dxfId="7">
      <formula>"VDD"</formula>
    </cfRule>
    <cfRule type="cellIs" priority="222" operator="equal" dxfId="1">
      <formula>"VCCIO"</formula>
    </cfRule>
    <cfRule type="cellIs" priority="223" operator="equal" dxfId="5">
      <formula>"VSS"</formula>
    </cfRule>
    <cfRule type="containsText" priority="224" operator="containsText" dxfId="4" text="TX">
      <formula>NOT(ISERROR(SEARCH("TX",CR20)))</formula>
    </cfRule>
    <cfRule type="containsText" priority="225" operator="containsText" dxfId="3" text="RX">
      <formula>NOT(ISERROR(SEARCH("RX",CR20)))</formula>
    </cfRule>
  </conditionalFormatting>
  <conditionalFormatting sqref="CQ21">
    <cfRule type="containsText" priority="198" operator="containsText" dxfId="0" text="_probe">
      <formula>NOT(ISERROR(SEARCH("_probe",CQ21)))</formula>
    </cfRule>
    <cfRule type="cellIs" priority="199" operator="equal" dxfId="1">
      <formula>"TC_VDDQ"</formula>
    </cfRule>
    <cfRule type="cellIs" priority="200" operator="equal" dxfId="8">
      <formula>"NC"</formula>
    </cfRule>
    <cfRule type="cellIs" priority="201" operator="equal" dxfId="7">
      <formula>"VDD"</formula>
    </cfRule>
    <cfRule type="cellIs" priority="202" operator="equal" dxfId="1">
      <formula>"VCCIO"</formula>
    </cfRule>
    <cfRule type="cellIs" priority="203" operator="equal" dxfId="5">
      <formula>"VSS"</formula>
    </cfRule>
    <cfRule type="containsText" priority="204" operator="containsText" dxfId="4" text="TX">
      <formula>NOT(ISERROR(SEARCH("TX",CQ21)))</formula>
    </cfRule>
    <cfRule type="containsText" priority="205" operator="containsText" dxfId="3" text="RX">
      <formula>NOT(ISERROR(SEARCH("RX",CQ21)))</formula>
    </cfRule>
    <cfRule type="cellIs" priority="206" operator="equal" dxfId="8">
      <formula>"NC"</formula>
    </cfRule>
    <cfRule type="cellIs" priority="207" operator="equal" dxfId="7">
      <formula>"VDD"</formula>
    </cfRule>
    <cfRule type="cellIs" priority="208" operator="equal" dxfId="1">
      <formula>"VCCIO"</formula>
    </cfRule>
    <cfRule type="cellIs" priority="209" operator="equal" dxfId="5">
      <formula>"VSS"</formula>
    </cfRule>
    <cfRule type="containsText" priority="210" operator="containsText" dxfId="4" text="TX">
      <formula>NOT(ISERROR(SEARCH("TX",CQ21)))</formula>
    </cfRule>
    <cfRule type="containsText" priority="211" operator="containsText" dxfId="3" text="RX">
      <formula>NOT(ISERROR(SEARCH("RX",CQ21)))</formula>
    </cfRule>
  </conditionalFormatting>
  <conditionalFormatting sqref="CT20">
    <cfRule type="containsText" priority="184" operator="containsText" dxfId="0" text="_probe">
      <formula>NOT(ISERROR(SEARCH("_probe",CT20)))</formula>
    </cfRule>
    <cfRule type="cellIs" priority="185" operator="equal" dxfId="1">
      <formula>"TC_VDDQ"</formula>
    </cfRule>
    <cfRule type="cellIs" priority="186" operator="equal" dxfId="8">
      <formula>"NC"</formula>
    </cfRule>
    <cfRule type="cellIs" priority="187" operator="equal" dxfId="7">
      <formula>"VDD"</formula>
    </cfRule>
    <cfRule type="cellIs" priority="188" operator="equal" dxfId="1">
      <formula>"VCCIO"</formula>
    </cfRule>
    <cfRule type="cellIs" priority="189" operator="equal" dxfId="5">
      <formula>"VSS"</formula>
    </cfRule>
    <cfRule type="containsText" priority="190" operator="containsText" dxfId="4" text="TX">
      <formula>NOT(ISERROR(SEARCH("TX",CT20)))</formula>
    </cfRule>
    <cfRule type="containsText" priority="191" operator="containsText" dxfId="3" text="RX">
      <formula>NOT(ISERROR(SEARCH("RX",CT20)))</formula>
    </cfRule>
    <cfRule type="cellIs" priority="192" operator="equal" dxfId="8">
      <formula>"NC"</formula>
    </cfRule>
    <cfRule type="cellIs" priority="193" operator="equal" dxfId="7">
      <formula>"VDD"</formula>
    </cfRule>
    <cfRule type="cellIs" priority="194" operator="equal" dxfId="1">
      <formula>"VCCIO"</formula>
    </cfRule>
    <cfRule type="cellIs" priority="195" operator="equal" dxfId="5">
      <formula>"VSS"</formula>
    </cfRule>
    <cfRule type="containsText" priority="196" operator="containsText" dxfId="4" text="TX">
      <formula>NOT(ISERROR(SEARCH("TX",CT20)))</formula>
    </cfRule>
    <cfRule type="containsText" priority="197" operator="containsText" dxfId="3" text="RX">
      <formula>NOT(ISERROR(SEARCH("RX",CT20)))</formula>
    </cfRule>
  </conditionalFormatting>
  <conditionalFormatting sqref="CS21">
    <cfRule type="containsText" priority="170" operator="containsText" dxfId="0" text="_probe">
      <formula>NOT(ISERROR(SEARCH("_probe",CS21)))</formula>
    </cfRule>
    <cfRule type="cellIs" priority="171" operator="equal" dxfId="1">
      <formula>"TC_VDDQ"</formula>
    </cfRule>
    <cfRule type="cellIs" priority="172" operator="equal" dxfId="8">
      <formula>"NC"</formula>
    </cfRule>
    <cfRule type="cellIs" priority="173" operator="equal" dxfId="7">
      <formula>"VDD"</formula>
    </cfRule>
    <cfRule type="cellIs" priority="174" operator="equal" dxfId="1">
      <formula>"VCCIO"</formula>
    </cfRule>
    <cfRule type="cellIs" priority="175" operator="equal" dxfId="5">
      <formula>"VSS"</formula>
    </cfRule>
    <cfRule type="containsText" priority="176" operator="containsText" dxfId="4" text="TX">
      <formula>NOT(ISERROR(SEARCH("TX",CS21)))</formula>
    </cfRule>
    <cfRule type="containsText" priority="177" operator="containsText" dxfId="3" text="RX">
      <formula>NOT(ISERROR(SEARCH("RX",CS21)))</formula>
    </cfRule>
    <cfRule type="cellIs" priority="178" operator="equal" dxfId="8">
      <formula>"NC"</formula>
    </cfRule>
    <cfRule type="cellIs" priority="179" operator="equal" dxfId="7">
      <formula>"VDD"</formula>
    </cfRule>
    <cfRule type="cellIs" priority="180" operator="equal" dxfId="1">
      <formula>"VCCIO"</formula>
    </cfRule>
    <cfRule type="cellIs" priority="181" operator="equal" dxfId="5">
      <formula>"VSS"</formula>
    </cfRule>
    <cfRule type="containsText" priority="182" operator="containsText" dxfId="4" text="TX">
      <formula>NOT(ISERROR(SEARCH("TX",CS21)))</formula>
    </cfRule>
    <cfRule type="containsText" priority="183" operator="containsText" dxfId="3" text="RX">
      <formula>NOT(ISERROR(SEARCH("RX",CS21)))</formula>
    </cfRule>
  </conditionalFormatting>
  <conditionalFormatting sqref="CR24">
    <cfRule type="containsText" priority="156" operator="containsText" dxfId="0" text="_probe">
      <formula>NOT(ISERROR(SEARCH("_probe",CR24)))</formula>
    </cfRule>
    <cfRule type="cellIs" priority="157" operator="equal" dxfId="1">
      <formula>"TC_VDDQ"</formula>
    </cfRule>
    <cfRule type="cellIs" priority="158" operator="equal" dxfId="8">
      <formula>"NC"</formula>
    </cfRule>
    <cfRule type="cellIs" priority="159" operator="equal" dxfId="7">
      <formula>"VDD"</formula>
    </cfRule>
    <cfRule type="cellIs" priority="160" operator="equal" dxfId="1">
      <formula>"VCCIO"</formula>
    </cfRule>
    <cfRule type="cellIs" priority="161" operator="equal" dxfId="5">
      <formula>"VSS"</formula>
    </cfRule>
    <cfRule type="containsText" priority="162" operator="containsText" dxfId="4" text="TX">
      <formula>NOT(ISERROR(SEARCH("TX",CR24)))</formula>
    </cfRule>
    <cfRule type="containsText" priority="163" operator="containsText" dxfId="3" text="RX">
      <formula>NOT(ISERROR(SEARCH("RX",CR24)))</formula>
    </cfRule>
    <cfRule type="cellIs" priority="164" operator="equal" dxfId="8">
      <formula>"NC"</formula>
    </cfRule>
    <cfRule type="cellIs" priority="165" operator="equal" dxfId="7">
      <formula>"VDD"</formula>
    </cfRule>
    <cfRule type="cellIs" priority="166" operator="equal" dxfId="1">
      <formula>"VCCIO"</formula>
    </cfRule>
    <cfRule type="cellIs" priority="167" operator="equal" dxfId="5">
      <formula>"VSS"</formula>
    </cfRule>
    <cfRule type="containsText" priority="168" operator="containsText" dxfId="4" text="TX">
      <formula>NOT(ISERROR(SEARCH("TX",CR24)))</formula>
    </cfRule>
    <cfRule type="containsText" priority="169" operator="containsText" dxfId="3" text="RX">
      <formula>NOT(ISERROR(SEARCH("RX",CR24)))</formula>
    </cfRule>
  </conditionalFormatting>
  <conditionalFormatting sqref="CQ25">
    <cfRule type="containsText" priority="142" operator="containsText" dxfId="0" text="_probe">
      <formula>NOT(ISERROR(SEARCH("_probe",CQ25)))</formula>
    </cfRule>
    <cfRule type="cellIs" priority="143" operator="equal" dxfId="1">
      <formula>"TC_VDDQ"</formula>
    </cfRule>
    <cfRule type="cellIs" priority="144" operator="equal" dxfId="8">
      <formula>"NC"</formula>
    </cfRule>
    <cfRule type="cellIs" priority="145" operator="equal" dxfId="7">
      <formula>"VDD"</formula>
    </cfRule>
    <cfRule type="cellIs" priority="146" operator="equal" dxfId="1">
      <formula>"VCCIO"</formula>
    </cfRule>
    <cfRule type="cellIs" priority="147" operator="equal" dxfId="5">
      <formula>"VSS"</formula>
    </cfRule>
    <cfRule type="containsText" priority="148" operator="containsText" dxfId="4" text="TX">
      <formula>NOT(ISERROR(SEARCH("TX",CQ25)))</formula>
    </cfRule>
    <cfRule type="containsText" priority="149" operator="containsText" dxfId="3" text="RX">
      <formula>NOT(ISERROR(SEARCH("RX",CQ25)))</formula>
    </cfRule>
    <cfRule type="cellIs" priority="150" operator="equal" dxfId="8">
      <formula>"NC"</formula>
    </cfRule>
    <cfRule type="cellIs" priority="151" operator="equal" dxfId="7">
      <formula>"VDD"</formula>
    </cfRule>
    <cfRule type="cellIs" priority="152" operator="equal" dxfId="1">
      <formula>"VCCIO"</formula>
    </cfRule>
    <cfRule type="cellIs" priority="153" operator="equal" dxfId="5">
      <formula>"VSS"</formula>
    </cfRule>
    <cfRule type="containsText" priority="154" operator="containsText" dxfId="4" text="TX">
      <formula>NOT(ISERROR(SEARCH("TX",CQ25)))</formula>
    </cfRule>
    <cfRule type="containsText" priority="155" operator="containsText" dxfId="3" text="RX">
      <formula>NOT(ISERROR(SEARCH("RX",CQ25)))</formula>
    </cfRule>
  </conditionalFormatting>
  <conditionalFormatting sqref="CT24">
    <cfRule type="containsText" priority="128" operator="containsText" dxfId="0" text="_probe">
      <formula>NOT(ISERROR(SEARCH("_probe",CT24)))</formula>
    </cfRule>
    <cfRule type="cellIs" priority="129" operator="equal" dxfId="1">
      <formula>"TC_VDDQ"</formula>
    </cfRule>
    <cfRule type="cellIs" priority="130" operator="equal" dxfId="8">
      <formula>"NC"</formula>
    </cfRule>
    <cfRule type="cellIs" priority="131" operator="equal" dxfId="7">
      <formula>"VDD"</formula>
    </cfRule>
    <cfRule type="cellIs" priority="132" operator="equal" dxfId="1">
      <formula>"VCCIO"</formula>
    </cfRule>
    <cfRule type="cellIs" priority="133" operator="equal" dxfId="5">
      <formula>"VSS"</formula>
    </cfRule>
    <cfRule type="containsText" priority="134" operator="containsText" dxfId="4" text="TX">
      <formula>NOT(ISERROR(SEARCH("TX",CT24)))</formula>
    </cfRule>
    <cfRule type="containsText" priority="135" operator="containsText" dxfId="3" text="RX">
      <formula>NOT(ISERROR(SEARCH("RX",CT24)))</formula>
    </cfRule>
    <cfRule type="cellIs" priority="136" operator="equal" dxfId="8">
      <formula>"NC"</formula>
    </cfRule>
    <cfRule type="cellIs" priority="137" operator="equal" dxfId="7">
      <formula>"VDD"</formula>
    </cfRule>
    <cfRule type="cellIs" priority="138" operator="equal" dxfId="1">
      <formula>"VCCIO"</formula>
    </cfRule>
    <cfRule type="cellIs" priority="139" operator="equal" dxfId="5">
      <formula>"VSS"</formula>
    </cfRule>
    <cfRule type="containsText" priority="140" operator="containsText" dxfId="4" text="TX">
      <formula>NOT(ISERROR(SEARCH("TX",CT24)))</formula>
    </cfRule>
    <cfRule type="containsText" priority="141" operator="containsText" dxfId="3" text="RX">
      <formula>NOT(ISERROR(SEARCH("RX",CT24)))</formula>
    </cfRule>
  </conditionalFormatting>
  <conditionalFormatting sqref="CS25">
    <cfRule type="containsText" priority="114" operator="containsText" dxfId="0" text="_probe">
      <formula>NOT(ISERROR(SEARCH("_probe",CS25)))</formula>
    </cfRule>
    <cfRule type="cellIs" priority="115" operator="equal" dxfId="1">
      <formula>"TC_VDDQ"</formula>
    </cfRule>
    <cfRule type="cellIs" priority="116" operator="equal" dxfId="8">
      <formula>"NC"</formula>
    </cfRule>
    <cfRule type="cellIs" priority="117" operator="equal" dxfId="7">
      <formula>"VDD"</formula>
    </cfRule>
    <cfRule type="cellIs" priority="118" operator="equal" dxfId="1">
      <formula>"VCCIO"</formula>
    </cfRule>
    <cfRule type="cellIs" priority="119" operator="equal" dxfId="5">
      <formula>"VSS"</formula>
    </cfRule>
    <cfRule type="containsText" priority="120" operator="containsText" dxfId="4" text="TX">
      <formula>NOT(ISERROR(SEARCH("TX",CS25)))</formula>
    </cfRule>
    <cfRule type="containsText" priority="121" operator="containsText" dxfId="3" text="RX">
      <formula>NOT(ISERROR(SEARCH("RX",CS25)))</formula>
    </cfRule>
    <cfRule type="cellIs" priority="122" operator="equal" dxfId="8">
      <formula>"NC"</formula>
    </cfRule>
    <cfRule type="cellIs" priority="123" operator="equal" dxfId="7">
      <formula>"VDD"</formula>
    </cfRule>
    <cfRule type="cellIs" priority="124" operator="equal" dxfId="1">
      <formula>"VCCIO"</formula>
    </cfRule>
    <cfRule type="cellIs" priority="125" operator="equal" dxfId="5">
      <formula>"VSS"</formula>
    </cfRule>
    <cfRule type="containsText" priority="126" operator="containsText" dxfId="4" text="TX">
      <formula>NOT(ISERROR(SEARCH("TX",CS25)))</formula>
    </cfRule>
    <cfRule type="containsText" priority="127" operator="containsText" dxfId="3" text="RX">
      <formula>NOT(ISERROR(SEARCH("RX",CS25)))</formula>
    </cfRule>
  </conditionalFormatting>
  <conditionalFormatting sqref="CW11">
    <cfRule type="containsText" priority="106" operator="containsText" dxfId="0" text="_probe">
      <formula>NOT(ISERROR(SEARCH("_probe",CW11)))</formula>
    </cfRule>
    <cfRule type="cellIs" priority="107" operator="equal" dxfId="1">
      <formula>"TC_VDDQ"</formula>
    </cfRule>
    <cfRule type="cellIs" priority="108" operator="equal" dxfId="7">
      <formula>"VDD"</formula>
    </cfRule>
    <cfRule type="cellIs" priority="109" operator="equal" dxfId="1">
      <formula>"VCCIO"</formula>
    </cfRule>
    <cfRule type="cellIs" priority="110" operator="equal" dxfId="5">
      <formula>"VSS"</formula>
    </cfRule>
    <cfRule type="containsText" priority="111" operator="containsText" dxfId="4" text="TX">
      <formula>NOT(ISERROR(SEARCH("TX",CW11)))</formula>
    </cfRule>
    <cfRule type="containsText" priority="112" operator="containsText" dxfId="3" text="RX">
      <formula>NOT(ISERROR(SEARCH("RX",CW11)))</formula>
    </cfRule>
    <cfRule type="cellIs" priority="113" operator="equal" dxfId="8">
      <formula>"NC"</formula>
    </cfRule>
  </conditionalFormatting>
  <conditionalFormatting sqref="D22:D92">
    <cfRule type="containsText" priority="93" operator="containsText" dxfId="0" text="_probe">
      <formula>NOT(ISERROR(SEARCH("_probe",D22)))</formula>
    </cfRule>
    <cfRule type="cellIs" priority="94" operator="equal" dxfId="1">
      <formula>"TC_VDDQ"</formula>
    </cfRule>
    <cfRule type="cellIs" priority="95" operator="equal" dxfId="7">
      <formula>"VDD"</formula>
    </cfRule>
    <cfRule type="cellIs" priority="96" operator="equal" dxfId="1">
      <formula>"VCCIO"</formula>
    </cfRule>
    <cfRule type="cellIs" priority="97" operator="equal" dxfId="5">
      <formula>"VSS"</formula>
    </cfRule>
    <cfRule type="containsText" priority="98" operator="containsText" dxfId="4" text="TX">
      <formula>NOT(ISERROR(SEARCH("TX",D22)))</formula>
    </cfRule>
    <cfRule type="containsText" priority="99" operator="containsText" dxfId="3" text="RX">
      <formula>NOT(ISERROR(SEARCH("RX",D22)))</formula>
    </cfRule>
    <cfRule type="cellIs" priority="100" operator="equal" dxfId="8">
      <formula>"NC"</formula>
    </cfRule>
    <cfRule type="containsText" priority="101" operator="containsText" dxfId="7" text="VDD">
      <formula>NOT(ISERROR(SEARCH("VDD",D22)))</formula>
    </cfRule>
    <cfRule type="cellIs" priority="102" operator="equal" dxfId="1">
      <formula>"VCCIO"</formula>
    </cfRule>
    <cfRule type="cellIs" priority="103" operator="equal" dxfId="5">
      <formula>"VSS"</formula>
    </cfRule>
    <cfRule type="containsText" priority="104" operator="containsText" dxfId="4" text="TX">
      <formula>NOT(ISERROR(SEARCH("TX",D22)))</formula>
    </cfRule>
    <cfRule type="containsText" priority="105" operator="containsText" dxfId="3" text="RX">
      <formula>NOT(ISERROR(SEARCH("RX",D22)))</formula>
    </cfRule>
  </conditionalFormatting>
  <conditionalFormatting sqref="C13">
    <cfRule type="containsText" priority="77" operator="containsText" dxfId="0" text="_probe">
      <formula>NOT(ISERROR(SEARCH("_probe",C13)))</formula>
    </cfRule>
    <cfRule type="cellIs" priority="78" operator="equal" dxfId="1">
      <formula>"TC_VDDQ"</formula>
    </cfRule>
    <cfRule type="cellIs" priority="79" operator="equal" dxfId="7">
      <formula>"VDD"</formula>
    </cfRule>
    <cfRule type="cellIs" priority="80" operator="equal" dxfId="1">
      <formula>"VCCIO"</formula>
    </cfRule>
    <cfRule type="cellIs" priority="81" operator="equal" dxfId="5">
      <formula>"VSS"</formula>
    </cfRule>
    <cfRule type="containsText" priority="82" operator="containsText" dxfId="4" text="TX">
      <formula>NOT(ISERROR(SEARCH("TX",C13)))</formula>
    </cfRule>
    <cfRule type="containsText" priority="83" operator="containsText" dxfId="3" text="RX">
      <formula>NOT(ISERROR(SEARCH("RX",C13)))</formula>
    </cfRule>
    <cfRule type="cellIs" priority="84" operator="equal" dxfId="8">
      <formula>"NC"</formula>
    </cfRule>
  </conditionalFormatting>
  <conditionalFormatting sqref="C11">
    <cfRule type="containsText" priority="69" operator="containsText" dxfId="0" text="_probe">
      <formula>NOT(ISERROR(SEARCH("_probe",C11)))</formula>
    </cfRule>
    <cfRule type="cellIs" priority="70" operator="equal" dxfId="1">
      <formula>"TC_VDDQ"</formula>
    </cfRule>
    <cfRule type="cellIs" priority="71" operator="equal" dxfId="7">
      <formula>"VDD"</formula>
    </cfRule>
    <cfRule type="cellIs" priority="72" operator="equal" dxfId="1">
      <formula>"VCCIO"</formula>
    </cfRule>
    <cfRule type="cellIs" priority="73" operator="equal" dxfId="5">
      <formula>"VSS"</formula>
    </cfRule>
    <cfRule type="containsText" priority="74" operator="containsText" dxfId="4" text="TX">
      <formula>NOT(ISERROR(SEARCH("TX",C11)))</formula>
    </cfRule>
    <cfRule type="containsText" priority="75" operator="containsText" dxfId="3" text="RX">
      <formula>NOT(ISERROR(SEARCH("RX",C11)))</formula>
    </cfRule>
    <cfRule type="cellIs" priority="76" operator="equal" dxfId="8">
      <formula>"NC"</formula>
    </cfRule>
  </conditionalFormatting>
  <conditionalFormatting sqref="C101">
    <cfRule type="containsText" priority="58" operator="containsText" dxfId="7" text="VDD">
      <formula>NOT(ISERROR(SEARCH("VDD",C101)))</formula>
    </cfRule>
    <cfRule type="cellIs" priority="59" operator="equal" dxfId="1">
      <formula>"VCCIO"</formula>
    </cfRule>
    <cfRule type="cellIs" priority="60" operator="equal" dxfId="5">
      <formula>"VSS"</formula>
    </cfRule>
    <cfRule type="containsText" priority="61" operator="containsText" dxfId="4" text="TX">
      <formula>NOT(ISERROR(SEARCH("TX",C101)))</formula>
    </cfRule>
    <cfRule type="containsText" priority="62" operator="containsText" dxfId="3" text="RX">
      <formula>NOT(ISERROR(SEARCH("RX",C101)))</formula>
    </cfRule>
    <cfRule type="cellIs" priority="63" operator="equal" dxfId="8">
      <formula>"NC"</formula>
    </cfRule>
    <cfRule type="containsText" priority="64" operator="containsText" dxfId="7" text="VDD">
      <formula>NOT(ISERROR(SEARCH("VDD",C101)))</formula>
    </cfRule>
    <cfRule type="cellIs" priority="65" operator="equal" dxfId="1">
      <formula>"VCCIO"</formula>
    </cfRule>
    <cfRule type="cellIs" priority="66" operator="equal" dxfId="5">
      <formula>"VSS"</formula>
    </cfRule>
    <cfRule type="containsText" priority="67" operator="containsText" dxfId="4" text="TX">
      <formula>NOT(ISERROR(SEARCH("TX",C101)))</formula>
    </cfRule>
    <cfRule type="containsText" priority="68" operator="containsText" dxfId="3" text="RX">
      <formula>NOT(ISERROR(SEARCH("RX",C101)))</formula>
    </cfRule>
  </conditionalFormatting>
  <conditionalFormatting sqref="C103">
    <cfRule type="containsText" priority="47" operator="containsText" dxfId="7" text="VDD">
      <formula>NOT(ISERROR(SEARCH("VDD",C103)))</formula>
    </cfRule>
    <cfRule type="cellIs" priority="48" operator="equal" dxfId="1">
      <formula>"VCCIO"</formula>
    </cfRule>
    <cfRule type="cellIs" priority="49" operator="equal" dxfId="5">
      <formula>"VSS"</formula>
    </cfRule>
    <cfRule type="containsText" priority="50" operator="containsText" dxfId="4" text="TX">
      <formula>NOT(ISERROR(SEARCH("TX",C103)))</formula>
    </cfRule>
    <cfRule type="containsText" priority="51" operator="containsText" dxfId="3" text="RX">
      <formula>NOT(ISERROR(SEARCH("RX",C103)))</formula>
    </cfRule>
    <cfRule type="cellIs" priority="52" operator="equal" dxfId="8">
      <formula>"NC"</formula>
    </cfRule>
    <cfRule type="containsText" priority="53" operator="containsText" dxfId="7" text="VDD">
      <formula>NOT(ISERROR(SEARCH("VDD",C103)))</formula>
    </cfRule>
    <cfRule type="cellIs" priority="54" operator="equal" dxfId="1">
      <formula>"VCCIO"</formula>
    </cfRule>
    <cfRule type="cellIs" priority="55" operator="equal" dxfId="5">
      <formula>"VSS"</formula>
    </cfRule>
    <cfRule type="containsText" priority="56" operator="containsText" dxfId="4" text="TX">
      <formula>NOT(ISERROR(SEARCH("TX",C103)))</formula>
    </cfRule>
    <cfRule type="containsText" priority="57" operator="containsText" dxfId="3" text="RX">
      <formula>NOT(ISERROR(SEARCH("RX",C103)))</formula>
    </cfRule>
  </conditionalFormatting>
  <conditionalFormatting sqref="CG22:CG23">
    <cfRule type="cellIs" priority="46" operator="equal" dxfId="8">
      <formula>"NC"</formula>
    </cfRule>
  </conditionalFormatting>
  <conditionalFormatting sqref="CG21:CG23">
    <cfRule type="containsText" priority="39" operator="containsText" dxfId="0" text="_probe">
      <formula>NOT(ISERROR(SEARCH("_probe",CG21)))</formula>
    </cfRule>
    <cfRule type="cellIs" priority="40" operator="equal" dxfId="1">
      <formula>"TC_VDDQ"</formula>
    </cfRule>
    <cfRule type="cellIs" priority="41" operator="equal" dxfId="7">
      <formula>"VDD"</formula>
    </cfRule>
    <cfRule type="cellIs" priority="42" operator="equal" dxfId="1">
      <formula>"VCCIO"</formula>
    </cfRule>
    <cfRule type="cellIs" priority="43" operator="equal" dxfId="5">
      <formula>"VSS"</formula>
    </cfRule>
    <cfRule type="containsText" priority="44" operator="containsText" dxfId="4" text="TX">
      <formula>NOT(ISERROR(SEARCH("TX",CG21)))</formula>
    </cfRule>
    <cfRule type="containsText" priority="45" operator="containsText" dxfId="3" text="RX">
      <formula>NOT(ISERROR(SEARCH("RX",CG21)))</formula>
    </cfRule>
  </conditionalFormatting>
  <conditionalFormatting sqref="CL42">
    <cfRule type="containsText" priority="26" operator="containsText" dxfId="0" text="_probe">
      <formula>NOT(ISERROR(SEARCH("_probe",CL42)))</formula>
    </cfRule>
    <cfRule type="cellIs" priority="27" operator="equal" dxfId="1">
      <formula>"TC_VDDQ"</formula>
    </cfRule>
    <cfRule type="cellIs" priority="28" operator="equal" dxfId="7">
      <formula>"VDD"</formula>
    </cfRule>
    <cfRule type="cellIs" priority="29" operator="equal" dxfId="1">
      <formula>"VCCIO"</formula>
    </cfRule>
    <cfRule type="cellIs" priority="30" operator="equal" dxfId="5">
      <formula>"VSS"</formula>
    </cfRule>
    <cfRule type="containsText" priority="31" operator="containsText" dxfId="4" text="TX">
      <formula>NOT(ISERROR(SEARCH("TX",CL42)))</formula>
    </cfRule>
    <cfRule type="containsText" priority="32" operator="containsText" dxfId="3" text="RX">
      <formula>NOT(ISERROR(SEARCH("RX",CL42)))</formula>
    </cfRule>
    <cfRule type="cellIs" priority="33" operator="equal" dxfId="8">
      <formula>"NC"</formula>
    </cfRule>
    <cfRule type="cellIs" priority="34" operator="equal" dxfId="334" stopIfTrue="1">
      <formula>"VDDA"</formula>
    </cfRule>
    <cfRule type="cellIs" priority="35" operator="equal" dxfId="1">
      <formula>"VCCIO"</formula>
    </cfRule>
    <cfRule type="cellIs" priority="36" operator="equal" dxfId="5">
      <formula>"VSS"</formula>
    </cfRule>
    <cfRule type="containsText" priority="37" operator="containsText" dxfId="4" text="TX">
      <formula>NOT(ISERROR(SEARCH("TX",CL42)))</formula>
    </cfRule>
    <cfRule type="containsText" priority="38" operator="containsText" dxfId="3" text="RX">
      <formula>NOT(ISERROR(SEARCH("RX",CL42)))</formula>
    </cfRule>
  </conditionalFormatting>
  <conditionalFormatting sqref="CJ24">
    <cfRule type="cellIs" priority="21" operator="equal" dxfId="334" stopIfTrue="1">
      <formula>"VDDA"</formula>
    </cfRule>
    <cfRule type="cellIs" priority="22" operator="equal" dxfId="1">
      <formula>"VCCIO"</formula>
    </cfRule>
    <cfRule type="cellIs" priority="23" operator="equal" dxfId="5">
      <formula>"VSS"</formula>
    </cfRule>
    <cfRule type="containsText" priority="24" operator="containsText" dxfId="4" text="TX">
      <formula>NOT(ISERROR(SEARCH("TX",CJ24)))</formula>
    </cfRule>
    <cfRule type="containsText" priority="25" operator="containsText" dxfId="3" text="RX">
      <formula>NOT(ISERROR(SEARCH("RX",CJ24)))</formula>
    </cfRule>
  </conditionalFormatting>
  <conditionalFormatting sqref="CK95">
    <cfRule type="containsText" priority="16" operator="containsText" dxfId="7" text="VDD">
      <formula>NOT(ISERROR(SEARCH("VDD",CK95)))</formula>
    </cfRule>
    <cfRule type="cellIs" priority="17" operator="equal" dxfId="1">
      <formula>"VCCIO"</formula>
    </cfRule>
    <cfRule type="cellIs" priority="18" operator="equal" dxfId="5">
      <formula>"VSS"</formula>
    </cfRule>
    <cfRule type="containsText" priority="19" operator="containsText" dxfId="4" text="TX">
      <formula>NOT(ISERROR(SEARCH("TX",CK95)))</formula>
    </cfRule>
    <cfRule type="containsText" priority="20" operator="containsText" dxfId="3" text="RX">
      <formula>NOT(ISERROR(SEARCH("RX",CK95)))</formula>
    </cfRule>
  </conditionalFormatting>
  <conditionalFormatting sqref="CL96">
    <cfRule type="containsText" priority="11" operator="containsText" dxfId="7" text="VDD">
      <formula>NOT(ISERROR(SEARCH("VDD",CL96)))</formula>
    </cfRule>
    <cfRule type="cellIs" priority="12" operator="equal" dxfId="1">
      <formula>"VCCIO"</formula>
    </cfRule>
    <cfRule type="cellIs" priority="13" operator="equal" dxfId="5">
      <formula>"VSS"</formula>
    </cfRule>
    <cfRule type="containsText" priority="14" operator="containsText" dxfId="4" text="TX">
      <formula>NOT(ISERROR(SEARCH("TX",CL96)))</formula>
    </cfRule>
    <cfRule type="containsText" priority="15" operator="containsText" dxfId="3" text="RX">
      <formula>NOT(ISERROR(SEARCH("RX",CL96)))</formula>
    </cfRule>
  </conditionalFormatting>
  <conditionalFormatting sqref="CK97">
    <cfRule type="containsText" priority="6" operator="containsText" dxfId="7" text="VDD">
      <formula>NOT(ISERROR(SEARCH("VDD",CK97)))</formula>
    </cfRule>
    <cfRule type="cellIs" priority="7" operator="equal" dxfId="1">
      <formula>"VCCIO"</formula>
    </cfRule>
    <cfRule type="cellIs" priority="8" operator="equal" dxfId="5">
      <formula>"VSS"</formula>
    </cfRule>
    <cfRule type="containsText" priority="9" operator="containsText" dxfId="4" text="TX">
      <formula>NOT(ISERROR(SEARCH("TX",CK97)))</formula>
    </cfRule>
    <cfRule type="containsText" priority="10" operator="containsText" dxfId="3" text="RX">
      <formula>NOT(ISERROR(SEARCH("RX",CK97)))</formula>
    </cfRule>
  </conditionalFormatting>
  <conditionalFormatting sqref="CL98">
    <cfRule type="containsText" priority="1" operator="containsText" dxfId="7" text="VDD">
      <formula>NOT(ISERROR(SEARCH("VDD",CL98)))</formula>
    </cfRule>
    <cfRule type="cellIs" priority="2" operator="equal" dxfId="1">
      <formula>"VCCIO"</formula>
    </cfRule>
    <cfRule type="cellIs" priority="3" operator="equal" dxfId="5">
      <formula>"VSS"</formula>
    </cfRule>
    <cfRule type="containsText" priority="4" operator="containsText" dxfId="4" text="TX">
      <formula>NOT(ISERROR(SEARCH("TX",CL98)))</formula>
    </cfRule>
    <cfRule type="containsText" priority="5" operator="containsText" dxfId="3" text="RX">
      <formula>NOT(ISERROR(SEARCH("RX",CL98)))</formula>
    </cfRule>
  </conditionalFormatting>
  <pageMargins left="0.7" right="0.7" top="0.75" bottom="0.75" header="0.3" footer="0.3"/>
  <pageSetup orientation="portrait" paperSize="9"/>
</worksheet>
</file>

<file path=xl/worksheets/sheet6.xml><?xml version="1.0" encoding="utf-8"?>
<worksheet xmlns="http://schemas.openxmlformats.org/spreadsheetml/2006/main">
  <sheetPr codeName="Sheet5">
    <outlinePr summaryBelow="1" summaryRight="1"/>
    <pageSetUpPr/>
  </sheetPr>
  <dimension ref="A1:CW4594"/>
  <sheetViews>
    <sheetView tabSelected="1" zoomScale="55" zoomScaleNormal="55" workbookViewId="0">
      <pane xSplit="2" ySplit="8" topLeftCell="C101" activePane="bottomRight" state="frozen"/>
      <selection pane="topRight" activeCell="C1" sqref="C1"/>
      <selection pane="bottomLeft" activeCell="A9" sqref="A9"/>
      <selection pane="bottomRight" activeCell="Y111" sqref="Y111:AA111"/>
    </sheetView>
  </sheetViews>
  <sheetFormatPr baseColWidth="8" defaultColWidth="8.7109375" defaultRowHeight="15"/>
  <cols>
    <col width="10" bestFit="1" customWidth="1" style="107" min="1" max="1"/>
    <col width="35.140625" customWidth="1" style="107" min="2" max="2"/>
    <col width="11" customWidth="1" style="107" min="3" max="3"/>
    <col width="11.140625" customWidth="1" style="107" min="4" max="4"/>
    <col width="11.140625" bestFit="1" customWidth="1" style="107" min="5" max="5"/>
    <col width="22.42578125" bestFit="1" customWidth="1" style="107" min="6" max="6"/>
    <col width="12.140625" customWidth="1" style="107" min="7" max="8"/>
    <col width="22.140625" bestFit="1" customWidth="1" style="107" min="9" max="9"/>
    <col width="19.5703125" bestFit="1" customWidth="1" style="107" min="10" max="10"/>
    <col width="22.42578125" bestFit="1" customWidth="1" style="107" min="11" max="11"/>
    <col width="9.7109375" customWidth="1" style="107" min="12" max="14"/>
    <col width="12.28515625" customWidth="1" style="107" min="15" max="15"/>
    <col width="9.7109375" customWidth="1" style="107" min="16" max="18"/>
    <col width="11.7109375" customWidth="1" style="107" min="19" max="19"/>
    <col width="9.7109375" customWidth="1" style="107" min="20" max="20"/>
    <col width="19.140625" bestFit="1" customWidth="1" style="107" min="21" max="21"/>
    <col width="9.7109375" customWidth="1" style="107" min="22" max="22"/>
    <col width="18.5703125" bestFit="1" customWidth="1" style="107" min="23" max="23"/>
    <col width="9.7109375" customWidth="1" style="107" min="24" max="24"/>
    <col width="20.7109375" bestFit="1" customWidth="1" style="107" min="25" max="25"/>
    <col width="19.28515625" bestFit="1" customWidth="1" style="107" min="26" max="26"/>
    <col width="9.7109375" customWidth="1" style="107" min="27" max="48"/>
    <col width="12.140625" bestFit="1" customWidth="1" style="107" min="49" max="49"/>
    <col width="12.5703125" bestFit="1" customWidth="1" style="107" min="50" max="51"/>
    <col width="13" bestFit="1" customWidth="1" style="107" min="52" max="52"/>
    <col width="12.5703125" bestFit="1" customWidth="1" style="107" min="53" max="54"/>
    <col width="12.140625" bestFit="1" customWidth="1" style="107" min="55" max="55"/>
    <col width="11.7109375" bestFit="1" customWidth="1" style="107" min="56" max="56"/>
    <col width="13" bestFit="1" customWidth="1" style="107" min="57" max="58"/>
    <col width="12.5703125" bestFit="1" customWidth="1" style="107" min="59" max="60"/>
    <col width="13" bestFit="1" customWidth="1" style="107" min="61" max="63"/>
    <col width="12.5703125" bestFit="1" customWidth="1" style="107" min="64" max="65"/>
    <col width="13" bestFit="1" customWidth="1" style="107" min="66" max="67"/>
    <col width="12.140625" bestFit="1" customWidth="1" style="107" min="68" max="68"/>
    <col width="13" bestFit="1" customWidth="1" style="107" min="69" max="69"/>
    <col width="12.5703125" bestFit="1" customWidth="1" style="107" min="70" max="71"/>
    <col width="13" bestFit="1" customWidth="1" style="107" min="72" max="73"/>
    <col width="12.5703125" bestFit="1" customWidth="1" style="107" min="74" max="77"/>
    <col width="13" bestFit="1" customWidth="1" style="107" min="78" max="78"/>
    <col width="12.5703125" bestFit="1" customWidth="1" style="107" min="79" max="79"/>
    <col width="11.7109375" bestFit="1" customWidth="1" style="107" min="80" max="80"/>
    <col width="12.5703125" bestFit="1" customWidth="1" style="107" min="81" max="84"/>
    <col width="12.140625" bestFit="1" customWidth="1" style="107" min="85" max="85"/>
    <col width="12.5703125" bestFit="1" customWidth="1" style="107" min="86" max="86"/>
    <col width="13" bestFit="1" customWidth="1" style="107" min="87" max="95"/>
    <col width="12.5703125" bestFit="1" customWidth="1" style="107" min="96" max="96"/>
    <col width="13" bestFit="1" customWidth="1" style="107" min="97" max="97"/>
    <col width="12.5703125" bestFit="1" customWidth="1" style="107" min="98" max="98"/>
    <col width="12.5703125" customWidth="1" style="107" min="99" max="99"/>
    <col width="13" bestFit="1" customWidth="1" style="107" min="100" max="100"/>
    <col width="11.140625" bestFit="1" customWidth="1" style="107" min="101" max="101"/>
  </cols>
  <sheetData>
    <row r="1" ht="26.25" customFormat="1" customHeight="1" s="3">
      <c r="B1" s="3" t="inlineStr">
        <is>
          <t>Data channel ubump</t>
        </is>
      </c>
    </row>
    <row r="2">
      <c r="B2" s="4" t="inlineStr">
        <is>
          <t>Purpose</t>
        </is>
      </c>
      <c r="C2" s="4" t="n"/>
      <c r="D2" s="4" t="n"/>
      <c r="E2" s="4" t="n"/>
      <c r="F2" s="4" t="n"/>
      <c r="G2" s="4" t="n"/>
      <c r="H2" s="4" t="n"/>
      <c r="I2" s="5" t="n"/>
      <c r="J2" s="5" t="n"/>
      <c r="K2" s="5" t="n"/>
      <c r="L2" s="5" t="n"/>
      <c r="M2" s="5" t="n"/>
      <c r="N2" s="5" t="n"/>
      <c r="O2" s="5" t="n"/>
      <c r="P2" s="5" t="n"/>
    </row>
    <row r="3">
      <c r="B3" s="5" t="inlineStr">
        <is>
          <t>List out uBump for data channel in TC</t>
        </is>
      </c>
      <c r="C3" s="5" t="n"/>
      <c r="D3" s="5" t="n"/>
      <c r="E3" s="5" t="n"/>
      <c r="F3" s="5" t="n"/>
      <c r="G3" s="5" t="n"/>
      <c r="H3" s="5" t="n"/>
      <c r="I3" s="5" t="n"/>
      <c r="J3" s="5" t="n"/>
      <c r="K3" s="5" t="n"/>
      <c r="L3" s="5" t="n"/>
      <c r="M3" s="5" t="n"/>
      <c r="N3" s="5" t="n"/>
      <c r="O3" s="5" t="n"/>
      <c r="P3" s="5" t="n"/>
    </row>
    <row r="4">
      <c r="B4" s="5" t="n"/>
      <c r="C4" s="5" t="n"/>
      <c r="D4" s="5" t="n"/>
      <c r="E4" s="5" t="n"/>
      <c r="F4" s="5" t="n"/>
      <c r="G4" s="5" t="n"/>
      <c r="H4" s="5" t="n"/>
      <c r="I4" s="5" t="n"/>
      <c r="J4" s="5" t="n"/>
      <c r="K4" s="5" t="n"/>
      <c r="L4" s="5" t="n"/>
      <c r="M4" s="5" t="n"/>
      <c r="N4" s="5" t="n"/>
      <c r="O4" s="5" t="n"/>
      <c r="P4" s="5" t="n"/>
    </row>
    <row r="5" ht="5.45" customFormat="1" customHeight="1" s="7">
      <c r="B5" s="6" t="n"/>
      <c r="C5" s="6" t="n"/>
      <c r="D5" s="6" t="n"/>
      <c r="E5" s="6" t="n"/>
      <c r="F5" s="6" t="n"/>
      <c r="G5" s="6" t="n"/>
      <c r="H5" s="6" t="n"/>
      <c r="I5" s="6" t="n"/>
      <c r="J5" s="6" t="n"/>
      <c r="K5" s="6" t="n"/>
      <c r="L5" s="6" t="n"/>
      <c r="M5" s="6" t="n"/>
      <c r="N5" s="6" t="n"/>
      <c r="O5" s="6" t="n"/>
      <c r="P5" s="6" t="n"/>
    </row>
    <row r="6">
      <c r="S6">
        <f>S8-I8</f>
        <v/>
      </c>
    </row>
    <row r="7">
      <c r="CJ7">
        <f>CJ8+Parameters!C16</f>
        <v/>
      </c>
    </row>
    <row r="8">
      <c r="C8" s="102">
        <f>E8-_xlfn.CEILING.MATH(45/Parameters!$K$4,0.001)</f>
        <v/>
      </c>
      <c r="D8">
        <f>_xlfn.CEILING.MATH(N3E_CoWoS_Data_channel_x8!D8/Parameters!$K$4,0.001)</f>
        <v/>
      </c>
      <c r="E8" s="32">
        <f>_xlfn.CEILING.MATH(D8+Parameters!$K$8/2,0.001)</f>
        <v/>
      </c>
      <c r="F8" s="32">
        <f>_xlfn.CEILING.MATH(E8+Parameters!$K$8/2,0.001)</f>
        <v/>
      </c>
      <c r="G8" s="32">
        <f>_xlfn.CEILING.MATH(F8+Parameters!$K$8/2,0.001)</f>
        <v/>
      </c>
      <c r="H8" s="32">
        <f>_xlfn.CEILING.MATH(G8+Parameters!$K$8/2,0.001)</f>
        <v/>
      </c>
      <c r="I8" s="32">
        <f>_xlfn.CEILING.MATH(H8+Parameters!$K$8/2,0.001)</f>
        <v/>
      </c>
      <c r="J8" s="32">
        <f>_xlfn.CEILING.MATH(I8+Parameters!$K$8/2,0.001)</f>
        <v/>
      </c>
      <c r="K8" s="32">
        <f>_xlfn.CEILING.MATH(J8+Parameters!$K$8/2,0.001)</f>
        <v/>
      </c>
      <c r="L8" s="32">
        <f>_xlfn.CEILING.MATH(K8+Parameters!$K$8/2,0.001)</f>
        <v/>
      </c>
      <c r="M8" s="32">
        <f>_xlfn.CEILING.MATH(L8+Parameters!$K$8/2,0.001)</f>
        <v/>
      </c>
      <c r="N8" s="32">
        <f>_xlfn.CEILING.MATH(M8+Parameters!$K$8/2,0.001)</f>
        <v/>
      </c>
      <c r="O8" s="32">
        <f>_xlfn.CEILING.MATH(N8+Parameters!$K$8/2,0.001)</f>
        <v/>
      </c>
      <c r="P8" s="32">
        <f>_xlfn.CEILING.MATH(O8+Parameters!$K$8/2,0.001)</f>
        <v/>
      </c>
      <c r="Q8" s="32">
        <f>_xlfn.CEILING.MATH(P8+Parameters!$K$8/2,0.001)</f>
        <v/>
      </c>
      <c r="R8" s="32">
        <f>_xlfn.CEILING.MATH(Q8+Parameters!$K$8/2,0.001)</f>
        <v/>
      </c>
      <c r="S8" s="32">
        <f>_xlfn.CEILING.MATH(R8+Parameters!$K$8/2,0.001)</f>
        <v/>
      </c>
      <c r="T8" s="32">
        <f>_xlfn.CEILING.MATH(S8+Parameters!$K$8/2,0.001)</f>
        <v/>
      </c>
      <c r="U8" s="32">
        <f>_xlfn.CEILING.MATH(T8+Parameters!$K$8/2,0.001)</f>
        <v/>
      </c>
      <c r="V8" s="32">
        <f>_xlfn.CEILING.MATH(U8+Parameters!$K$8/2,0.001)</f>
        <v/>
      </c>
      <c r="W8" s="32">
        <f>_xlfn.CEILING.MATH(V8+Parameters!$K$8/2,0.001)</f>
        <v/>
      </c>
      <c r="X8" s="32">
        <f>_xlfn.CEILING.MATH(W8+Parameters!$K$8/2,0.001)</f>
        <v/>
      </c>
      <c r="Y8" s="32">
        <f>_xlfn.CEILING.MATH(X8+Parameters!$K$8/2,0.001)</f>
        <v/>
      </c>
      <c r="Z8" s="32">
        <f>_xlfn.CEILING.MATH(Y8+Parameters!$K$8/2,0.001)</f>
        <v/>
      </c>
      <c r="AA8" s="32">
        <f>_xlfn.CEILING.MATH(Z8+Parameters!$K$8/2,0.001)</f>
        <v/>
      </c>
      <c r="AB8" s="32">
        <f>_xlfn.CEILING.MATH(AA8+Parameters!$K$8/2,0.001)</f>
        <v/>
      </c>
      <c r="AC8" s="32">
        <f>_xlfn.CEILING.MATH(AB8+Parameters!$K$8/2,0.001)</f>
        <v/>
      </c>
      <c r="AD8" s="32">
        <f>_xlfn.CEILING.MATH(AC8+Parameters!$K$8/2,0.001)</f>
        <v/>
      </c>
      <c r="AE8" s="32">
        <f>_xlfn.CEILING.MATH(AD8+Parameters!$K$8/2,0.001)</f>
        <v/>
      </c>
      <c r="AF8" s="32">
        <f>_xlfn.CEILING.MATH(AE8+Parameters!$K$8/2,0.001)</f>
        <v/>
      </c>
      <c r="AG8" s="32">
        <f>_xlfn.CEILING.MATH(AF8+Parameters!$K$8/2,0.001)</f>
        <v/>
      </c>
      <c r="AH8" s="32">
        <f>_xlfn.CEILING.MATH(AG8+Parameters!$K$8/2,0.001)</f>
        <v/>
      </c>
      <c r="AI8" s="32">
        <f>_xlfn.CEILING.MATH(AH8+Parameters!$K$8/2,0.001)</f>
        <v/>
      </c>
      <c r="AJ8" s="32">
        <f>_xlfn.CEILING.MATH(AI8+Parameters!$K$8/2,0.001)</f>
        <v/>
      </c>
      <c r="AK8" s="32">
        <f>_xlfn.CEILING.MATH(AJ8+Parameters!$K$8/2,0.001)</f>
        <v/>
      </c>
      <c r="AL8" s="32">
        <f>_xlfn.CEILING.MATH(AK8+Parameters!$K$8/2,0.001)</f>
        <v/>
      </c>
      <c r="AM8" s="32">
        <f>_xlfn.CEILING.MATH(AL8+Parameters!$K$8/2,0.001)</f>
        <v/>
      </c>
      <c r="AN8" s="32">
        <f>_xlfn.CEILING.MATH(AM8+Parameters!$K$8/2,0.001)</f>
        <v/>
      </c>
      <c r="AO8" s="32">
        <f>_xlfn.CEILING.MATH(AN8+Parameters!$K$8/2,0.001)</f>
        <v/>
      </c>
      <c r="AP8" s="32">
        <f>_xlfn.CEILING.MATH(AO8+Parameters!$K$8/2,0.001)</f>
        <v/>
      </c>
      <c r="AQ8" s="32">
        <f>_xlfn.CEILING.MATH(AP8+Parameters!$K$8/2,0.001)</f>
        <v/>
      </c>
      <c r="AR8" s="32">
        <f>_xlfn.CEILING.MATH(AQ8+Parameters!$K$8/2,0.001)</f>
        <v/>
      </c>
      <c r="AS8" s="32">
        <f>_xlfn.CEILING.MATH(AR8+Parameters!$K$8/2,0.001)</f>
        <v/>
      </c>
      <c r="AT8" s="32">
        <f>_xlfn.CEILING.MATH(AS8+Parameters!$K$8/2,0.001)</f>
        <v/>
      </c>
      <c r="AU8" s="32">
        <f>_xlfn.CEILING.MATH(AT8+Parameters!$K$8/2,0.001)</f>
        <v/>
      </c>
      <c r="AV8" s="32">
        <f>_xlfn.CEILING.MATH(AU8+Parameters!$K$8/2,0.001)</f>
        <v/>
      </c>
      <c r="AW8" s="32">
        <f>_xlfn.CEILING.MATH(AV8+Parameters!$K$8/2,0.001)</f>
        <v/>
      </c>
      <c r="AX8" s="32">
        <f>_xlfn.CEILING.MATH(AW8+Parameters!$K$8/2,0.001)</f>
        <v/>
      </c>
      <c r="AY8" s="32">
        <f>_xlfn.CEILING.MATH(AX8+Parameters!$K$8/2,0.001)</f>
        <v/>
      </c>
      <c r="AZ8" s="32">
        <f>_xlfn.CEILING.MATH(AY8+Parameters!$K$8/2,0.001)</f>
        <v/>
      </c>
      <c r="BA8" s="32">
        <f>_xlfn.CEILING.MATH(AZ8+Parameters!$K$8/2,0.001)</f>
        <v/>
      </c>
      <c r="BB8" s="32">
        <f>_xlfn.CEILING.MATH(BA8+Parameters!$K$8/2,0.001)</f>
        <v/>
      </c>
      <c r="BC8" s="32">
        <f>_xlfn.CEILING.MATH(BB8+Parameters!$K$8/2,0.001)</f>
        <v/>
      </c>
      <c r="BD8" s="32">
        <f>_xlfn.CEILING.MATH(BC8+Parameters!$K$8/2,0.001)</f>
        <v/>
      </c>
      <c r="BE8" s="32">
        <f>_xlfn.CEILING.MATH(BD8+Parameters!$K$8/2,0.001)</f>
        <v/>
      </c>
      <c r="BF8" s="32">
        <f>_xlfn.CEILING.MATH(BE8+Parameters!$K$8/2,0.001)</f>
        <v/>
      </c>
      <c r="BG8" s="32">
        <f>_xlfn.CEILING.MATH(BF8+Parameters!$K$8/2,0.001)</f>
        <v/>
      </c>
      <c r="BH8" s="32">
        <f>_xlfn.CEILING.MATH(BG8+Parameters!$K$8/2,0.001)</f>
        <v/>
      </c>
      <c r="BI8" s="32">
        <f>_xlfn.CEILING.MATH(BH8+Parameters!$K$8/2,0.001)</f>
        <v/>
      </c>
      <c r="BJ8" s="32">
        <f>_xlfn.CEILING.MATH(BI8+Parameters!$K$8/2,0.001)</f>
        <v/>
      </c>
      <c r="BK8" s="32">
        <f>_xlfn.CEILING.MATH(BJ8+Parameters!$K$8/2,0.001)</f>
        <v/>
      </c>
      <c r="BL8" s="32">
        <f>_xlfn.CEILING.MATH(BK8+Parameters!$K$8/2,0.001)</f>
        <v/>
      </c>
      <c r="BM8" s="32">
        <f>_xlfn.CEILING.MATH(BL8+Parameters!$K$8/2,0.001)</f>
        <v/>
      </c>
      <c r="BN8" s="32">
        <f>_xlfn.CEILING.MATH(BM8+Parameters!$K$8/2,0.001)</f>
        <v/>
      </c>
      <c r="BO8" s="32">
        <f>_xlfn.CEILING.MATH(BN8+Parameters!$K$8/2,0.001)</f>
        <v/>
      </c>
      <c r="BP8" s="32">
        <f>_xlfn.CEILING.MATH(BO8+Parameters!$K$8/2,0.001)</f>
        <v/>
      </c>
      <c r="BQ8" s="32">
        <f>_xlfn.CEILING.MATH(BP8+Parameters!$K$8/2,0.001)</f>
        <v/>
      </c>
      <c r="BR8" s="32">
        <f>_xlfn.CEILING.MATH(BQ8+Parameters!$K$8/2,0.001)</f>
        <v/>
      </c>
      <c r="BS8" s="32">
        <f>_xlfn.CEILING.MATH(BR8+Parameters!$K$8/2,0.001)</f>
        <v/>
      </c>
      <c r="BT8" s="32">
        <f>_xlfn.CEILING.MATH(BS8+Parameters!$K$8/2,0.001)</f>
        <v/>
      </c>
      <c r="BU8" s="32">
        <f>_xlfn.CEILING.MATH(BT8+Parameters!$K$8/2,0.001)</f>
        <v/>
      </c>
      <c r="BV8" s="32">
        <f>_xlfn.CEILING.MATH(BU8+Parameters!$K$8/2,0.001)</f>
        <v/>
      </c>
      <c r="BW8" s="32">
        <f>_xlfn.CEILING.MATH(BV8+Parameters!$K$8/2,0.001)</f>
        <v/>
      </c>
      <c r="BX8" s="32">
        <f>_xlfn.CEILING.MATH(BW8+Parameters!$K$8/2,0.001)</f>
        <v/>
      </c>
      <c r="BY8" s="32">
        <f>_xlfn.CEILING.MATH(BX8+Parameters!$K$8/2,0.001)</f>
        <v/>
      </c>
      <c r="BZ8" s="32">
        <f>_xlfn.CEILING.MATH(BY8+Parameters!$K$8/2,0.001)</f>
        <v/>
      </c>
      <c r="CA8" s="32">
        <f>_xlfn.CEILING.MATH(BZ8+Parameters!$K$8/2,0.001)</f>
        <v/>
      </c>
      <c r="CB8" s="32">
        <f>_xlfn.CEILING.MATH(CA8+Parameters!$K$8/2,0.001)</f>
        <v/>
      </c>
      <c r="CC8" s="32">
        <f>_xlfn.CEILING.MATH(CB8+Parameters!$K$8/2,0.001)</f>
        <v/>
      </c>
      <c r="CD8" s="32">
        <f>_xlfn.CEILING.MATH(CC8+Parameters!$K$8/2,0.001)</f>
        <v/>
      </c>
      <c r="CE8" s="32">
        <f>_xlfn.CEILING.MATH(CD8+Parameters!$K$8/2,0.001)</f>
        <v/>
      </c>
      <c r="CF8" s="32">
        <f>_xlfn.CEILING.MATH(CE8+Parameters!$K$8/2,0.001)</f>
        <v/>
      </c>
      <c r="CG8" s="32">
        <f>_xlfn.CEILING.MATH(CF8+Parameters!$K$8/2,0.001)</f>
        <v/>
      </c>
      <c r="CH8" s="32">
        <f>_xlfn.CEILING.MATH(CG8+Parameters!$K$8/2,0.001)</f>
        <v/>
      </c>
      <c r="CI8" s="32">
        <f>_xlfn.CEILING.MATH(CH8+Parameters!$K$8/2,0.001)</f>
        <v/>
      </c>
      <c r="CJ8" s="32">
        <f>_xlfn.CEILING.MATH(CI8+Parameters!$K$8/2,0.001)</f>
        <v/>
      </c>
      <c r="CK8" s="32">
        <f>_xlfn.CEILING.MATH(CJ8+Parameters!$K$8/2,0.001)</f>
        <v/>
      </c>
      <c r="CL8" s="32">
        <f>_xlfn.CEILING.MATH(CK8+Parameters!$K$8/2,0.001)</f>
        <v/>
      </c>
      <c r="CM8" s="32">
        <f>_xlfn.CEILING.MATH(CL8+Parameters!$K$8/2,0.001)</f>
        <v/>
      </c>
      <c r="CN8" s="32">
        <f>_xlfn.CEILING.MATH(CM8+Parameters!$K$8/2,0.001)</f>
        <v/>
      </c>
      <c r="CO8" s="32">
        <f>_xlfn.CEILING.MATH(CN8+Parameters!$K$8/2,0.001)</f>
        <v/>
      </c>
      <c r="CP8" s="32">
        <f>_xlfn.CEILING.MATH(CO8+Parameters!$K$8/2,0.001)</f>
        <v/>
      </c>
      <c r="CQ8" s="32">
        <f>_xlfn.CEILING.MATH(CP8+Parameters!$K$8/2,0.001)</f>
        <v/>
      </c>
      <c r="CR8" s="32">
        <f>_xlfn.CEILING.MATH(CQ8+Parameters!$K$8/2,0.001)</f>
        <v/>
      </c>
      <c r="CS8" s="32">
        <f>_xlfn.CEILING.MATH(CR8+Parameters!$K$8/2,0.001)</f>
        <v/>
      </c>
      <c r="CT8" s="32">
        <f>_xlfn.CEILING.MATH(CS8+Parameters!$K$8/2,0.001)</f>
        <v/>
      </c>
      <c r="CU8" s="32">
        <f>_xlfn.CEILING.MATH(CT8+Parameters!$K$8/2,0.001)</f>
        <v/>
      </c>
      <c r="CV8" s="32">
        <f>_xlfn.CEILING.MATH(CU8+Parameters!$K$8/2,0.001)</f>
        <v/>
      </c>
      <c r="CW8" s="69">
        <f>CU8+45</f>
        <v/>
      </c>
    </row>
    <row r="9">
      <c r="C9" s="96">
        <f>E9-45</f>
        <v/>
      </c>
      <c r="D9" s="96" t="n"/>
      <c r="E9" s="96">
        <f>148.09</f>
        <v/>
      </c>
      <c r="CU9" s="96" t="n">
        <v>3867.039</v>
      </c>
      <c r="CV9" s="96" t="n"/>
      <c r="CW9" s="96" t="n">
        <v>3912.039</v>
      </c>
    </row>
    <row r="10" ht="15.75" customHeight="1" s="107" thickBot="1">
      <c r="A10" s="60">
        <f>B10-21.6</f>
        <v/>
      </c>
      <c r="B10" s="39">
        <f>_xlfn.CEILING.MATH(B11+Parameters!$K$9/2,0.001)</f>
        <v/>
      </c>
      <c r="C10" s="84" t="n"/>
      <c r="D10" s="84" t="n"/>
      <c r="E10" s="62" t="n"/>
      <c r="F10" s="45" t="n"/>
      <c r="G10" s="26" t="n"/>
      <c r="H10" s="26" t="n"/>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c r="AQ10" s="26" t="n"/>
      <c r="AR10" s="26" t="n"/>
      <c r="AS10" s="26" t="n"/>
      <c r="AT10" s="26" t="n"/>
      <c r="AU10" s="26" t="n"/>
      <c r="AV10" s="26" t="n"/>
      <c r="AW10" s="26" t="n"/>
      <c r="AX10" s="26" t="n"/>
      <c r="AY10" s="26" t="n"/>
      <c r="AZ10" s="26" t="n"/>
      <c r="BA10" s="26" t="n"/>
      <c r="BB10" s="26" t="n"/>
      <c r="BC10" s="26" t="n"/>
      <c r="BD10" s="26" t="n"/>
      <c r="BE10" s="26" t="n"/>
      <c r="BF10" s="26" t="n"/>
      <c r="BG10" s="26" t="n"/>
      <c r="BH10" s="26" t="n"/>
      <c r="BI10" s="26" t="n"/>
      <c r="BJ10" s="26" t="n"/>
      <c r="BK10" s="26" t="n"/>
      <c r="BL10" s="26" t="n"/>
      <c r="BM10" s="26" t="n"/>
      <c r="BN10" s="26" t="n"/>
      <c r="BO10" s="26" t="n"/>
      <c r="BP10" s="26" t="n"/>
      <c r="BQ10" s="26" t="n"/>
      <c r="BR10" s="26" t="n"/>
      <c r="BS10" s="26" t="n"/>
      <c r="BT10" s="26" t="n"/>
      <c r="BU10" s="26" t="n"/>
      <c r="BV10" s="26" t="n"/>
      <c r="BW10" s="26" t="n"/>
      <c r="BX10" s="26" t="n"/>
      <c r="BY10" s="26" t="n"/>
      <c r="BZ10" s="26" t="n"/>
      <c r="CA10" s="26" t="n"/>
      <c r="CB10" s="26" t="n"/>
      <c r="CC10" s="26" t="n"/>
      <c r="CD10" s="26" t="n"/>
      <c r="CE10" s="26" t="n"/>
      <c r="CF10" s="26" t="n"/>
      <c r="CG10" s="26" t="n"/>
      <c r="CH10" s="26" t="n"/>
      <c r="CI10" s="26" t="n"/>
      <c r="CJ10" s="26" t="n"/>
      <c r="CK10" s="26" t="n"/>
      <c r="CL10" s="26" t="n"/>
      <c r="CM10" s="26" t="n"/>
      <c r="CN10" s="26" t="n"/>
      <c r="CO10" s="26" t="n"/>
      <c r="CP10" s="26" t="n"/>
      <c r="CQ10" s="26" t="n"/>
      <c r="CR10" s="26" t="n"/>
      <c r="CS10" s="26" t="n"/>
      <c r="CT10" s="26" t="n"/>
      <c r="CU10" s="62" t="n"/>
      <c r="CV10" s="62" t="n"/>
      <c r="CW10" s="53" t="n"/>
    </row>
    <row r="11">
      <c r="B11" s="39">
        <f>_xlfn.CEILING.MATH(B12+Parameters!$K$9/2,0.001)</f>
        <v/>
      </c>
      <c r="C11" s="85" t="inlineStr">
        <is>
          <t>VSS</t>
        </is>
      </c>
      <c r="D11" s="86" t="n"/>
      <c r="E11" s="87" t="inlineStr">
        <is>
          <t>VSS</t>
        </is>
      </c>
      <c r="F11" s="45" t="n"/>
      <c r="G11" s="26" t="inlineStr">
        <is>
          <t>VSS</t>
        </is>
      </c>
      <c r="H11" s="26" t="n"/>
      <c r="I11" s="26" t="inlineStr">
        <is>
          <t>VSS</t>
        </is>
      </c>
      <c r="J11" s="26" t="n"/>
      <c r="K11" s="26" t="inlineStr">
        <is>
          <t>VDD</t>
        </is>
      </c>
      <c r="L11" s="26" t="n"/>
      <c r="M11" s="26" t="inlineStr">
        <is>
          <t>VDD</t>
        </is>
      </c>
      <c r="N11" s="26" t="n"/>
      <c r="O11" s="26" t="inlineStr">
        <is>
          <t>VDD</t>
        </is>
      </c>
      <c r="P11" s="26" t="n"/>
      <c r="Q11" s="26" t="inlineStr">
        <is>
          <t>VDD</t>
        </is>
      </c>
      <c r="R11" s="26" t="n"/>
      <c r="S11" s="26" t="inlineStr">
        <is>
          <t>VDD</t>
        </is>
      </c>
      <c r="T11" s="26" t="n"/>
      <c r="U11" s="26" t="inlineStr">
        <is>
          <t>VDD</t>
        </is>
      </c>
      <c r="V11" s="26" t="n"/>
      <c r="W11" s="26" t="inlineStr">
        <is>
          <t>VDD</t>
        </is>
      </c>
      <c r="X11" s="26" t="n"/>
      <c r="Y11" s="26" t="inlineStr">
        <is>
          <t>VDD</t>
        </is>
      </c>
      <c r="Z11" s="26" t="n"/>
      <c r="AA11" s="26" t="inlineStr">
        <is>
          <t>VDD</t>
        </is>
      </c>
      <c r="AB11" s="26" t="n"/>
      <c r="AC11" s="26" t="inlineStr">
        <is>
          <t>VDD</t>
        </is>
      </c>
      <c r="AD11" s="26" t="n"/>
      <c r="AE11" s="26" t="inlineStr">
        <is>
          <t>VDD</t>
        </is>
      </c>
      <c r="AF11" s="26" t="n"/>
      <c r="AG11" s="26" t="inlineStr">
        <is>
          <t>VDD</t>
        </is>
      </c>
      <c r="AH11" s="26" t="n"/>
      <c r="AI11" s="26" t="inlineStr">
        <is>
          <t>VDD</t>
        </is>
      </c>
      <c r="AJ11" s="26" t="n"/>
      <c r="AK11" s="26" t="inlineStr">
        <is>
          <t>VDD</t>
        </is>
      </c>
      <c r="AL11" s="26" t="n"/>
      <c r="AM11" s="26" t="inlineStr">
        <is>
          <t>VDD</t>
        </is>
      </c>
      <c r="AN11" s="26" t="n"/>
      <c r="AO11" s="26" t="inlineStr">
        <is>
          <t>VDD</t>
        </is>
      </c>
      <c r="AP11" s="26" t="n"/>
      <c r="AQ11" s="26" t="inlineStr">
        <is>
          <t>VDD</t>
        </is>
      </c>
      <c r="AR11" s="26" t="n"/>
      <c r="AS11" s="26" t="inlineStr">
        <is>
          <t>VDD</t>
        </is>
      </c>
      <c r="AT11" s="26" t="n"/>
      <c r="AU11" s="26" t="inlineStr">
        <is>
          <t>VDD</t>
        </is>
      </c>
      <c r="AV11" s="26" t="n"/>
      <c r="AW11" s="26" t="inlineStr">
        <is>
          <t>VDD</t>
        </is>
      </c>
      <c r="AX11" s="26" t="n"/>
      <c r="AY11" s="26" t="inlineStr">
        <is>
          <t>VDD</t>
        </is>
      </c>
      <c r="AZ11" s="26" t="n"/>
      <c r="BA11" s="26" t="inlineStr">
        <is>
          <t>VDD</t>
        </is>
      </c>
      <c r="BB11" s="26" t="n"/>
      <c r="BC11" s="26" t="inlineStr">
        <is>
          <t>VDD</t>
        </is>
      </c>
      <c r="BD11" s="26" t="n"/>
      <c r="BE11" s="26" t="inlineStr">
        <is>
          <t>VDD</t>
        </is>
      </c>
      <c r="BF11" s="26" t="n"/>
      <c r="BG11" s="26" t="inlineStr">
        <is>
          <t>VDD</t>
        </is>
      </c>
      <c r="BH11" s="26" t="n"/>
      <c r="BI11" s="26" t="inlineStr">
        <is>
          <t>VDD</t>
        </is>
      </c>
      <c r="BJ11" s="26" t="n"/>
      <c r="BK11" s="26" t="inlineStr">
        <is>
          <t>VDD</t>
        </is>
      </c>
      <c r="BL11" s="26" t="n"/>
      <c r="BM11" s="26" t="inlineStr">
        <is>
          <t>VDD</t>
        </is>
      </c>
      <c r="BN11" s="26" t="n"/>
      <c r="BO11" s="26" t="inlineStr">
        <is>
          <t>VDD</t>
        </is>
      </c>
      <c r="BP11" s="26" t="n"/>
      <c r="BQ11" s="26" t="inlineStr">
        <is>
          <t>VDD</t>
        </is>
      </c>
      <c r="BR11" s="26" t="n"/>
      <c r="BS11" s="26" t="inlineStr">
        <is>
          <t>VDD</t>
        </is>
      </c>
      <c r="BT11" s="26" t="n"/>
      <c r="BU11" s="26" t="inlineStr">
        <is>
          <t>VDD</t>
        </is>
      </c>
      <c r="BV11" s="26" t="n"/>
      <c r="BW11" s="26" t="inlineStr">
        <is>
          <t>VDD</t>
        </is>
      </c>
      <c r="BX11" s="26" t="n"/>
      <c r="BY11" s="26" t="inlineStr">
        <is>
          <t>VDD</t>
        </is>
      </c>
      <c r="BZ11" s="26" t="n"/>
      <c r="CA11" s="26" t="inlineStr">
        <is>
          <t>VDD</t>
        </is>
      </c>
      <c r="CB11" s="26" t="n"/>
      <c r="CC11" s="26" t="inlineStr">
        <is>
          <t>VDD</t>
        </is>
      </c>
      <c r="CD11" s="26" t="n"/>
      <c r="CE11" s="26" t="inlineStr">
        <is>
          <t>VDD</t>
        </is>
      </c>
      <c r="CF11" s="26" t="n"/>
      <c r="CG11" s="26" t="inlineStr">
        <is>
          <t>VDD</t>
        </is>
      </c>
      <c r="CH11" s="26" t="n"/>
      <c r="CI11" s="26" t="inlineStr">
        <is>
          <t>VDD</t>
        </is>
      </c>
      <c r="CJ11" s="26" t="n"/>
      <c r="CK11" s="26" t="inlineStr">
        <is>
          <t>VDD</t>
        </is>
      </c>
      <c r="CL11" s="26" t="n"/>
      <c r="CM11" s="26" t="inlineStr">
        <is>
          <t>VDD</t>
        </is>
      </c>
      <c r="CN11" s="26" t="n"/>
      <c r="CO11" s="26" t="inlineStr">
        <is>
          <t>VDD</t>
        </is>
      </c>
      <c r="CP11" s="26" t="n"/>
      <c r="CQ11" s="26" t="inlineStr">
        <is>
          <t>VDD</t>
        </is>
      </c>
      <c r="CR11" s="26" t="n"/>
      <c r="CS11" s="26" t="inlineStr">
        <is>
          <t>VDD</t>
        </is>
      </c>
      <c r="CT11" s="61" t="n"/>
      <c r="CU11" s="71" t="inlineStr">
        <is>
          <t>VSS</t>
        </is>
      </c>
      <c r="CV11" s="72" t="n"/>
      <c r="CW11" s="73" t="inlineStr">
        <is>
          <t>VSS</t>
        </is>
      </c>
    </row>
    <row r="12">
      <c r="B12" s="39">
        <f>_xlfn.CEILING.MATH(B13+Parameters!$K$9/2,0.001)</f>
        <v/>
      </c>
      <c r="C12" s="88" t="n"/>
      <c r="D12" s="83" t="n"/>
      <c r="E12" s="94" t="n"/>
      <c r="F12" s="105" t="n"/>
      <c r="G12" s="26" t="n"/>
      <c r="H12" s="26" t="inlineStr">
        <is>
          <t>VSS</t>
        </is>
      </c>
      <c r="I12" s="26" t="n"/>
      <c r="J12" s="26" t="inlineStr">
        <is>
          <t>VSS</t>
        </is>
      </c>
      <c r="K12" s="26" t="n"/>
      <c r="L12" s="26" t="inlineStr">
        <is>
          <t>VSS</t>
        </is>
      </c>
      <c r="M12" s="26" t="n"/>
      <c r="N12" s="26" t="inlineStr">
        <is>
          <t>VSS</t>
        </is>
      </c>
      <c r="O12" s="26" t="n"/>
      <c r="P12" s="26" t="inlineStr">
        <is>
          <t>VSS</t>
        </is>
      </c>
      <c r="Q12" s="26" t="n"/>
      <c r="R12" s="26" t="inlineStr">
        <is>
          <t>VSS</t>
        </is>
      </c>
      <c r="S12" s="26" t="n"/>
      <c r="T12" s="26" t="inlineStr">
        <is>
          <t>VSS</t>
        </is>
      </c>
      <c r="U12" s="26" t="n"/>
      <c r="V12" s="26" t="inlineStr">
        <is>
          <t>VSS</t>
        </is>
      </c>
      <c r="W12" s="26" t="n"/>
      <c r="X12" s="26" t="inlineStr">
        <is>
          <t>VSS</t>
        </is>
      </c>
      <c r="Y12" s="26" t="n"/>
      <c r="Z12" s="26" t="inlineStr">
        <is>
          <t>VSS</t>
        </is>
      </c>
      <c r="AA12" s="26" t="n"/>
      <c r="AB12" s="26" t="inlineStr">
        <is>
          <t>VSS</t>
        </is>
      </c>
      <c r="AC12" s="26" t="n"/>
      <c r="AD12" s="26" t="inlineStr">
        <is>
          <t>VSS</t>
        </is>
      </c>
      <c r="AE12" s="26" t="n"/>
      <c r="AF12" s="26" t="inlineStr">
        <is>
          <t>VSS</t>
        </is>
      </c>
      <c r="AG12" s="26" t="n"/>
      <c r="AH12" s="26" t="inlineStr">
        <is>
          <t>VSS</t>
        </is>
      </c>
      <c r="AI12" s="26" t="n"/>
      <c r="AJ12" s="26" t="inlineStr">
        <is>
          <t>VSS</t>
        </is>
      </c>
      <c r="AK12" s="26" t="n"/>
      <c r="AL12" s="26" t="inlineStr">
        <is>
          <t>VSS</t>
        </is>
      </c>
      <c r="AM12" s="26" t="n"/>
      <c r="AN12" s="26" t="inlineStr">
        <is>
          <t>VSS</t>
        </is>
      </c>
      <c r="AO12" s="26" t="n"/>
      <c r="AP12" s="26" t="inlineStr">
        <is>
          <t>VSS</t>
        </is>
      </c>
      <c r="AQ12" s="26" t="n"/>
      <c r="AR12" s="26" t="inlineStr">
        <is>
          <t>VSS</t>
        </is>
      </c>
      <c r="AS12" s="26" t="n"/>
      <c r="AT12" s="26" t="inlineStr">
        <is>
          <t>VSS</t>
        </is>
      </c>
      <c r="AU12" s="26" t="n"/>
      <c r="AV12" s="26" t="inlineStr">
        <is>
          <t>VSS</t>
        </is>
      </c>
      <c r="AW12" s="26" t="n"/>
      <c r="AX12" s="26" t="inlineStr">
        <is>
          <t>VSS</t>
        </is>
      </c>
      <c r="AY12" s="26" t="n"/>
      <c r="AZ12" s="26" t="inlineStr">
        <is>
          <t>VSS</t>
        </is>
      </c>
      <c r="BA12" s="26" t="n"/>
      <c r="BB12" s="26" t="inlineStr">
        <is>
          <t>VSS</t>
        </is>
      </c>
      <c r="BC12" s="26" t="n"/>
      <c r="BD12" s="26" t="inlineStr">
        <is>
          <t>VSS</t>
        </is>
      </c>
      <c r="BE12" s="26" t="n"/>
      <c r="BF12" s="26" t="inlineStr">
        <is>
          <t>VSS</t>
        </is>
      </c>
      <c r="BG12" s="26" t="n"/>
      <c r="BH12" s="26" t="inlineStr">
        <is>
          <t>VSS</t>
        </is>
      </c>
      <c r="BI12" s="26" t="n"/>
      <c r="BJ12" s="26" t="inlineStr">
        <is>
          <t>VSS</t>
        </is>
      </c>
      <c r="BK12" s="26" t="n"/>
      <c r="BL12" s="26" t="inlineStr">
        <is>
          <t>VSS</t>
        </is>
      </c>
      <c r="BM12" s="26" t="n"/>
      <c r="BN12" s="26" t="inlineStr">
        <is>
          <t>VSS</t>
        </is>
      </c>
      <c r="BO12" s="26" t="n"/>
      <c r="BP12" s="26" t="inlineStr">
        <is>
          <t>VSS</t>
        </is>
      </c>
      <c r="BQ12" s="26" t="n"/>
      <c r="BR12" s="26" t="inlineStr">
        <is>
          <t>VSS</t>
        </is>
      </c>
      <c r="BS12" s="26" t="n"/>
      <c r="BT12" s="26" t="inlineStr">
        <is>
          <t>VSS</t>
        </is>
      </c>
      <c r="BU12" s="26" t="n"/>
      <c r="BV12" s="26" t="inlineStr">
        <is>
          <t>VSS</t>
        </is>
      </c>
      <c r="BW12" s="26" t="n"/>
      <c r="BX12" s="26" t="inlineStr">
        <is>
          <t>VSS</t>
        </is>
      </c>
      <c r="BY12" s="26" t="n"/>
      <c r="BZ12" s="26" t="inlineStr">
        <is>
          <t>VSS</t>
        </is>
      </c>
      <c r="CA12" s="26" t="n"/>
      <c r="CB12" s="26" t="inlineStr">
        <is>
          <t>VSS</t>
        </is>
      </c>
      <c r="CC12" s="26" t="n"/>
      <c r="CD12" s="26" t="inlineStr">
        <is>
          <t>VSS</t>
        </is>
      </c>
      <c r="CE12" s="26" t="n"/>
      <c r="CF12" s="26" t="inlineStr">
        <is>
          <t>VSS</t>
        </is>
      </c>
      <c r="CG12" s="26" t="n"/>
      <c r="CH12" s="26" t="inlineStr">
        <is>
          <t>VSS</t>
        </is>
      </c>
      <c r="CI12" s="26" t="n"/>
      <c r="CJ12" s="26" t="inlineStr">
        <is>
          <t>VSS</t>
        </is>
      </c>
      <c r="CK12" s="26" t="n"/>
      <c r="CL12" s="26" t="inlineStr">
        <is>
          <t>VSS</t>
        </is>
      </c>
      <c r="CM12" s="26" t="n"/>
      <c r="CN12" s="26" t="inlineStr">
        <is>
          <t>VSS</t>
        </is>
      </c>
      <c r="CO12" s="26" t="n"/>
      <c r="CP12" s="26" t="inlineStr">
        <is>
          <t>VSS</t>
        </is>
      </c>
      <c r="CQ12" s="26" t="n"/>
      <c r="CR12" s="26" t="inlineStr">
        <is>
          <t>VSS</t>
        </is>
      </c>
      <c r="CS12" s="26" t="n"/>
      <c r="CT12" s="61" t="n"/>
      <c r="CU12" s="74" t="n"/>
      <c r="CV12" s="26" t="n"/>
      <c r="CW12" s="75" t="n"/>
    </row>
    <row r="13" ht="15.75" customHeight="1" s="107" thickBot="1">
      <c r="B13" s="39">
        <f>_xlfn.CEILING.MATH(B14+Parameters!$K$9/2,0.001)</f>
        <v/>
      </c>
      <c r="C13" s="90" t="inlineStr">
        <is>
          <t>VSS</t>
        </is>
      </c>
      <c r="D13" s="91" t="n"/>
      <c r="E13" s="95" t="inlineStr">
        <is>
          <t>VSS</t>
        </is>
      </c>
      <c r="F13" s="105" t="n"/>
      <c r="G13" s="26" t="inlineStr">
        <is>
          <t>VSS</t>
        </is>
      </c>
      <c r="H13" s="26" t="n"/>
      <c r="I13" s="26" t="inlineStr">
        <is>
          <t>VSS</t>
        </is>
      </c>
      <c r="J13" s="26" t="n"/>
      <c r="K13" s="26" t="inlineStr">
        <is>
          <t>VDD</t>
        </is>
      </c>
      <c r="L13" s="26" t="n"/>
      <c r="M13" s="26" t="inlineStr">
        <is>
          <t>VDD</t>
        </is>
      </c>
      <c r="N13" s="26" t="n"/>
      <c r="O13" s="26" t="inlineStr">
        <is>
          <t>VDD</t>
        </is>
      </c>
      <c r="P13" s="26" t="n"/>
      <c r="Q13" s="26" t="inlineStr">
        <is>
          <t>VDD</t>
        </is>
      </c>
      <c r="R13" s="26" t="n"/>
      <c r="S13" s="26" t="inlineStr">
        <is>
          <t>VDD</t>
        </is>
      </c>
      <c r="T13" s="26" t="n"/>
      <c r="U13" s="26" t="inlineStr">
        <is>
          <t>VDD</t>
        </is>
      </c>
      <c r="V13" s="26" t="n"/>
      <c r="W13" s="26" t="inlineStr">
        <is>
          <t>VDD</t>
        </is>
      </c>
      <c r="X13" s="26" t="n"/>
      <c r="Y13" s="26" t="inlineStr">
        <is>
          <t>VDD</t>
        </is>
      </c>
      <c r="Z13" s="26" t="n"/>
      <c r="AA13" s="26" t="inlineStr">
        <is>
          <t>VDD</t>
        </is>
      </c>
      <c r="AB13" s="26" t="n"/>
      <c r="AC13" s="26" t="inlineStr">
        <is>
          <t>VDD</t>
        </is>
      </c>
      <c r="AD13" s="26" t="n"/>
      <c r="AE13" s="26" t="inlineStr">
        <is>
          <t>VDD</t>
        </is>
      </c>
      <c r="AF13" s="26" t="n"/>
      <c r="AG13" s="26" t="inlineStr">
        <is>
          <t>VDD</t>
        </is>
      </c>
      <c r="AH13" s="26" t="n"/>
      <c r="AI13" s="26" t="inlineStr">
        <is>
          <t>VDD</t>
        </is>
      </c>
      <c r="AJ13" s="26" t="n"/>
      <c r="AK13" s="26" t="inlineStr">
        <is>
          <t>VDD</t>
        </is>
      </c>
      <c r="AL13" s="26" t="n"/>
      <c r="AM13" s="26" t="inlineStr">
        <is>
          <t>VDD</t>
        </is>
      </c>
      <c r="AN13" s="26" t="n"/>
      <c r="AO13" s="26" t="inlineStr">
        <is>
          <t>VDD</t>
        </is>
      </c>
      <c r="AP13" s="26" t="n"/>
      <c r="AQ13" s="26" t="inlineStr">
        <is>
          <t>VDD</t>
        </is>
      </c>
      <c r="AR13" s="26" t="n"/>
      <c r="AS13" s="26" t="inlineStr">
        <is>
          <t>VDD</t>
        </is>
      </c>
      <c r="AT13" s="26" t="n"/>
      <c r="AU13" s="26" t="inlineStr">
        <is>
          <t>VDD</t>
        </is>
      </c>
      <c r="AV13" s="26" t="n"/>
      <c r="AW13" s="26" t="inlineStr">
        <is>
          <t>VDD</t>
        </is>
      </c>
      <c r="AX13" s="26" t="n"/>
      <c r="AY13" s="26" t="inlineStr">
        <is>
          <t>VDD</t>
        </is>
      </c>
      <c r="AZ13" s="26" t="n"/>
      <c r="BA13" s="26" t="inlineStr">
        <is>
          <t>VDD</t>
        </is>
      </c>
      <c r="BB13" s="26" t="n"/>
      <c r="BC13" s="26" t="inlineStr">
        <is>
          <t>VDD</t>
        </is>
      </c>
      <c r="BD13" s="26" t="n"/>
      <c r="BE13" s="26" t="inlineStr">
        <is>
          <t>VDD</t>
        </is>
      </c>
      <c r="BF13" s="26" t="n"/>
      <c r="BG13" s="26" t="inlineStr">
        <is>
          <t>VDD</t>
        </is>
      </c>
      <c r="BH13" s="26" t="n"/>
      <c r="BI13" s="26" t="inlineStr">
        <is>
          <t>VDD</t>
        </is>
      </c>
      <c r="BJ13" s="26" t="n"/>
      <c r="BK13" s="26" t="inlineStr">
        <is>
          <t>VDD</t>
        </is>
      </c>
      <c r="BL13" s="26" t="n"/>
      <c r="BM13" s="26" t="inlineStr">
        <is>
          <t>VDD</t>
        </is>
      </c>
      <c r="BN13" s="26" t="n"/>
      <c r="BO13" s="26" t="inlineStr">
        <is>
          <t>VDD</t>
        </is>
      </c>
      <c r="BP13" s="26" t="n"/>
      <c r="BQ13" s="26" t="inlineStr">
        <is>
          <t>VDD</t>
        </is>
      </c>
      <c r="BR13" s="26" t="n"/>
      <c r="BS13" s="26" t="inlineStr">
        <is>
          <t>VDD</t>
        </is>
      </c>
      <c r="BT13" s="26" t="n"/>
      <c r="BU13" s="26" t="inlineStr">
        <is>
          <t>VDD</t>
        </is>
      </c>
      <c r="BV13" s="26" t="n"/>
      <c r="BW13" s="26" t="inlineStr">
        <is>
          <t>VDD</t>
        </is>
      </c>
      <c r="BX13" s="26" t="n"/>
      <c r="BY13" s="26" t="inlineStr">
        <is>
          <t>VDD</t>
        </is>
      </c>
      <c r="BZ13" s="26" t="n"/>
      <c r="CA13" s="26" t="inlineStr">
        <is>
          <t>VDD</t>
        </is>
      </c>
      <c r="CB13" s="26" t="n"/>
      <c r="CC13" s="26" t="inlineStr">
        <is>
          <t>VDD</t>
        </is>
      </c>
      <c r="CD13" s="26" t="n"/>
      <c r="CE13" s="26" t="inlineStr">
        <is>
          <t>VDD</t>
        </is>
      </c>
      <c r="CF13" s="26" t="n"/>
      <c r="CG13" s="26" t="inlineStr">
        <is>
          <t>VDD</t>
        </is>
      </c>
      <c r="CH13" s="26" t="n"/>
      <c r="CI13" s="26" t="inlineStr">
        <is>
          <t>VDD</t>
        </is>
      </c>
      <c r="CJ13" s="26" t="n"/>
      <c r="CK13" s="26" t="inlineStr">
        <is>
          <t>VDD</t>
        </is>
      </c>
      <c r="CL13" s="26" t="n"/>
      <c r="CM13" s="26" t="inlineStr">
        <is>
          <t>VDD</t>
        </is>
      </c>
      <c r="CN13" s="26" t="n"/>
      <c r="CO13" s="26" t="inlineStr">
        <is>
          <t>VDD</t>
        </is>
      </c>
      <c r="CP13" s="26" t="n"/>
      <c r="CQ13" s="26" t="inlineStr">
        <is>
          <t>VDD</t>
        </is>
      </c>
      <c r="CR13" s="26" t="n"/>
      <c r="CS13" s="26" t="inlineStr">
        <is>
          <t>VDD</t>
        </is>
      </c>
      <c r="CT13" s="61" t="n"/>
      <c r="CU13" s="76" t="inlineStr">
        <is>
          <t>VSS</t>
        </is>
      </c>
      <c r="CV13" s="77" t="n"/>
      <c r="CW13" s="78" t="inlineStr">
        <is>
          <t>VSS</t>
        </is>
      </c>
    </row>
    <row r="14">
      <c r="B14" s="39">
        <f>_xlfn.CEILING.MATH(B15+Parameters!$K$9/2,0.001)</f>
        <v/>
      </c>
      <c r="C14" s="93" t="n"/>
      <c r="D14" s="93" t="n"/>
      <c r="E14" s="82" t="n"/>
      <c r="F14" s="105" t="n"/>
      <c r="G14" s="26" t="n"/>
      <c r="H14" s="26" t="inlineStr">
        <is>
          <t>VSS</t>
        </is>
      </c>
      <c r="I14" s="26" t="n"/>
      <c r="J14" s="26" t="inlineStr">
        <is>
          <t>VSS</t>
        </is>
      </c>
      <c r="K14" s="26" t="n"/>
      <c r="L14" s="26" t="inlineStr">
        <is>
          <t>VSS</t>
        </is>
      </c>
      <c r="M14" s="26" t="n"/>
      <c r="N14" s="26" t="inlineStr">
        <is>
          <t>VSS</t>
        </is>
      </c>
      <c r="O14" s="26" t="n"/>
      <c r="P14" s="26" t="inlineStr">
        <is>
          <t>VSS</t>
        </is>
      </c>
      <c r="Q14" s="26" t="n"/>
      <c r="R14" s="26" t="inlineStr">
        <is>
          <t>VSS</t>
        </is>
      </c>
      <c r="S14" s="26" t="n"/>
      <c r="T14" s="26" t="inlineStr">
        <is>
          <t>VSS</t>
        </is>
      </c>
      <c r="U14" s="26" t="n"/>
      <c r="V14" s="26" t="inlineStr">
        <is>
          <t>VSS</t>
        </is>
      </c>
      <c r="W14" s="26" t="n"/>
      <c r="X14" s="26" t="inlineStr">
        <is>
          <t>VSS</t>
        </is>
      </c>
      <c r="Y14" s="26" t="n"/>
      <c r="Z14" s="26" t="inlineStr">
        <is>
          <t>VSS</t>
        </is>
      </c>
      <c r="AA14" s="26" t="n"/>
      <c r="AB14" s="26" t="inlineStr">
        <is>
          <t>VSS</t>
        </is>
      </c>
      <c r="AC14" s="26" t="n"/>
      <c r="AD14" s="26" t="inlineStr">
        <is>
          <t>VSS</t>
        </is>
      </c>
      <c r="AE14" s="26" t="n"/>
      <c r="AF14" s="26" t="inlineStr">
        <is>
          <t>VSS</t>
        </is>
      </c>
      <c r="AG14" s="26" t="n"/>
      <c r="AH14" s="26" t="inlineStr">
        <is>
          <t>VSS</t>
        </is>
      </c>
      <c r="AI14" s="26" t="n"/>
      <c r="AJ14" s="26" t="inlineStr">
        <is>
          <t>VSS</t>
        </is>
      </c>
      <c r="AK14" s="26" t="n"/>
      <c r="AL14" s="26" t="inlineStr">
        <is>
          <t>VSS</t>
        </is>
      </c>
      <c r="AM14" s="26" t="n"/>
      <c r="AN14" s="26" t="inlineStr">
        <is>
          <t>VSS</t>
        </is>
      </c>
      <c r="AO14" s="26" t="n"/>
      <c r="AP14" s="26" t="inlineStr">
        <is>
          <t>VSS</t>
        </is>
      </c>
      <c r="AQ14" s="26" t="n"/>
      <c r="AR14" s="26" t="inlineStr">
        <is>
          <t>VSS</t>
        </is>
      </c>
      <c r="AS14" s="26" t="n"/>
      <c r="AT14" s="26" t="inlineStr">
        <is>
          <t>VSS</t>
        </is>
      </c>
      <c r="AU14" s="26" t="n"/>
      <c r="AV14" s="26" t="inlineStr">
        <is>
          <t>VSS</t>
        </is>
      </c>
      <c r="AW14" s="26" t="n"/>
      <c r="AX14" s="26" t="inlineStr">
        <is>
          <t>VSS</t>
        </is>
      </c>
      <c r="AY14" s="26" t="n"/>
      <c r="AZ14" s="26" t="inlineStr">
        <is>
          <t>VSS</t>
        </is>
      </c>
      <c r="BA14" s="26" t="n"/>
      <c r="BB14" s="26" t="inlineStr">
        <is>
          <t>VSS</t>
        </is>
      </c>
      <c r="BC14" s="26" t="n"/>
      <c r="BD14" s="26" t="inlineStr">
        <is>
          <t>VSS</t>
        </is>
      </c>
      <c r="BE14" s="26" t="n"/>
      <c r="BF14" s="26" t="inlineStr">
        <is>
          <t>VSS</t>
        </is>
      </c>
      <c r="BG14" s="26" t="n"/>
      <c r="BH14" s="26" t="inlineStr">
        <is>
          <t>VSS</t>
        </is>
      </c>
      <c r="BI14" s="26" t="n"/>
      <c r="BJ14" s="26" t="inlineStr">
        <is>
          <t>VSS</t>
        </is>
      </c>
      <c r="BK14" s="26" t="n"/>
      <c r="BL14" s="26" t="inlineStr">
        <is>
          <t>VSS</t>
        </is>
      </c>
      <c r="BM14" s="26" t="n"/>
      <c r="BN14" s="26" t="inlineStr">
        <is>
          <t>VSS</t>
        </is>
      </c>
      <c r="BO14" s="26" t="n"/>
      <c r="BP14" s="26" t="inlineStr">
        <is>
          <t>VSS</t>
        </is>
      </c>
      <c r="BQ14" s="26" t="n"/>
      <c r="BR14" s="26" t="inlineStr">
        <is>
          <t>VSS</t>
        </is>
      </c>
      <c r="BS14" s="26" t="n"/>
      <c r="BT14" s="26" t="inlineStr">
        <is>
          <t>VSS</t>
        </is>
      </c>
      <c r="BU14" s="26" t="n"/>
      <c r="BV14" s="26" t="inlineStr">
        <is>
          <t>VSS</t>
        </is>
      </c>
      <c r="BW14" s="26" t="n"/>
      <c r="BX14" s="26" t="inlineStr">
        <is>
          <t>VSS</t>
        </is>
      </c>
      <c r="BY14" s="26" t="n"/>
      <c r="BZ14" s="26" t="inlineStr">
        <is>
          <t>VSS</t>
        </is>
      </c>
      <c r="CA14" s="26" t="n"/>
      <c r="CB14" s="26" t="inlineStr">
        <is>
          <t>VSS</t>
        </is>
      </c>
      <c r="CC14" s="26" t="n"/>
      <c r="CD14" s="26" t="inlineStr">
        <is>
          <t>VSS</t>
        </is>
      </c>
      <c r="CE14" s="26" t="n"/>
      <c r="CF14" s="26" t="inlineStr">
        <is>
          <t>VSS</t>
        </is>
      </c>
      <c r="CG14" s="26" t="n"/>
      <c r="CH14" s="26" t="inlineStr">
        <is>
          <t>VSS</t>
        </is>
      </c>
      <c r="CI14" s="26" t="n"/>
      <c r="CJ14" s="26" t="inlineStr">
        <is>
          <t>VSS</t>
        </is>
      </c>
      <c r="CK14" s="26" t="n"/>
      <c r="CL14" s="26" t="inlineStr">
        <is>
          <t>VSS</t>
        </is>
      </c>
      <c r="CM14" s="26" t="n"/>
      <c r="CN14" s="26" t="inlineStr">
        <is>
          <t>VSS</t>
        </is>
      </c>
      <c r="CO14" s="26" t="n"/>
      <c r="CP14" s="26" t="inlineStr">
        <is>
          <t>VSS</t>
        </is>
      </c>
      <c r="CQ14" s="26" t="n"/>
      <c r="CR14" s="26" t="inlineStr">
        <is>
          <t>VSS</t>
        </is>
      </c>
      <c r="CS14" s="26" t="n"/>
      <c r="CT14" s="26" t="n"/>
      <c r="CU14" s="67" t="n"/>
      <c r="CV14" s="67" t="n"/>
      <c r="CW14" s="67" t="n"/>
    </row>
    <row r="15">
      <c r="B15" s="39">
        <f>_xlfn.CEILING.MATH(B16+Parameters!$K$9/2,0.001)</f>
        <v/>
      </c>
      <c r="C15" s="83" t="n"/>
      <c r="D15" s="83" t="n"/>
      <c r="E15" s="2" t="n"/>
      <c r="F15" s="105" t="n"/>
      <c r="G15" s="26" t="inlineStr">
        <is>
          <t>VSS</t>
        </is>
      </c>
      <c r="H15" s="26" t="n"/>
      <c r="I15" s="26" t="inlineStr">
        <is>
          <t>VSS</t>
        </is>
      </c>
      <c r="J15" s="26" t="n"/>
      <c r="K15" s="26" t="inlineStr">
        <is>
          <t>VDD</t>
        </is>
      </c>
      <c r="L15" s="26" t="n"/>
      <c r="M15" s="26" t="inlineStr">
        <is>
          <t>VDD</t>
        </is>
      </c>
      <c r="N15" s="26" t="n"/>
      <c r="O15" s="26" t="inlineStr">
        <is>
          <t>VDD</t>
        </is>
      </c>
      <c r="P15" s="26" t="n"/>
      <c r="Q15" s="26" t="inlineStr">
        <is>
          <t>VDD</t>
        </is>
      </c>
      <c r="R15" s="26" t="n"/>
      <c r="S15" s="26" t="inlineStr">
        <is>
          <t>VDD</t>
        </is>
      </c>
      <c r="T15" s="26" t="n"/>
      <c r="U15" s="26" t="inlineStr">
        <is>
          <t>VDD</t>
        </is>
      </c>
      <c r="V15" s="26" t="n"/>
      <c r="W15" s="26" t="inlineStr">
        <is>
          <t>VDD</t>
        </is>
      </c>
      <c r="X15" s="26" t="n"/>
      <c r="Y15" s="26" t="inlineStr">
        <is>
          <t>VDD</t>
        </is>
      </c>
      <c r="Z15" s="26" t="n"/>
      <c r="AA15" s="26" t="inlineStr">
        <is>
          <t>VDD</t>
        </is>
      </c>
      <c r="AB15" s="26" t="n"/>
      <c r="AC15" s="26" t="inlineStr">
        <is>
          <t>VDD</t>
        </is>
      </c>
      <c r="AD15" s="26" t="n"/>
      <c r="AE15" s="26" t="inlineStr">
        <is>
          <t>VDD</t>
        </is>
      </c>
      <c r="AF15" s="26" t="n"/>
      <c r="AG15" s="26" t="inlineStr">
        <is>
          <t>VDD</t>
        </is>
      </c>
      <c r="AH15" s="26" t="n"/>
      <c r="AI15" s="26" t="inlineStr">
        <is>
          <t>VDD</t>
        </is>
      </c>
      <c r="AJ15" s="26" t="n"/>
      <c r="AK15" s="26" t="inlineStr">
        <is>
          <t>VDD</t>
        </is>
      </c>
      <c r="AL15" s="26" t="n"/>
      <c r="AM15" s="26" t="inlineStr">
        <is>
          <t>VDD</t>
        </is>
      </c>
      <c r="AN15" s="26" t="n"/>
      <c r="AO15" s="26" t="inlineStr">
        <is>
          <t>VDD</t>
        </is>
      </c>
      <c r="AP15" s="26" t="n"/>
      <c r="AQ15" s="26" t="inlineStr">
        <is>
          <t>VDD</t>
        </is>
      </c>
      <c r="AR15" s="26" t="n"/>
      <c r="AS15" s="26" t="inlineStr">
        <is>
          <t>VDD</t>
        </is>
      </c>
      <c r="AT15" s="26" t="n"/>
      <c r="AU15" s="26" t="inlineStr">
        <is>
          <t>VDD</t>
        </is>
      </c>
      <c r="AV15" s="26" t="n"/>
      <c r="AW15" s="26" t="inlineStr">
        <is>
          <t>VDD</t>
        </is>
      </c>
      <c r="AX15" s="26" t="n"/>
      <c r="AY15" s="26" t="inlineStr">
        <is>
          <t>VDD</t>
        </is>
      </c>
      <c r="AZ15" s="26" t="n"/>
      <c r="BA15" s="26" t="inlineStr">
        <is>
          <t>VDD</t>
        </is>
      </c>
      <c r="BB15" s="26" t="n"/>
      <c r="BC15" s="26" t="inlineStr">
        <is>
          <t>VDD</t>
        </is>
      </c>
      <c r="BD15" s="26" t="n"/>
      <c r="BE15" s="26" t="inlineStr">
        <is>
          <t>VDD</t>
        </is>
      </c>
      <c r="BF15" s="26" t="n"/>
      <c r="BG15" s="26" t="inlineStr">
        <is>
          <t>VDD</t>
        </is>
      </c>
      <c r="BH15" s="26" t="n"/>
      <c r="BI15" s="26" t="inlineStr">
        <is>
          <t>VDD</t>
        </is>
      </c>
      <c r="BJ15" s="26" t="n"/>
      <c r="BK15" s="26" t="inlineStr">
        <is>
          <t>VDD</t>
        </is>
      </c>
      <c r="BL15" s="26" t="n"/>
      <c r="BM15" s="26" t="inlineStr">
        <is>
          <t>VDD</t>
        </is>
      </c>
      <c r="BN15" s="26" t="n"/>
      <c r="BO15" s="26" t="inlineStr">
        <is>
          <t>VDD</t>
        </is>
      </c>
      <c r="BP15" s="26" t="n"/>
      <c r="BQ15" s="26" t="inlineStr">
        <is>
          <t>VDD</t>
        </is>
      </c>
      <c r="BR15" s="26" t="n"/>
      <c r="BS15" s="26" t="inlineStr">
        <is>
          <t>VDD</t>
        </is>
      </c>
      <c r="BT15" s="26" t="n"/>
      <c r="BU15" s="26" t="inlineStr">
        <is>
          <t>VDD</t>
        </is>
      </c>
      <c r="BV15" s="26" t="n"/>
      <c r="BW15" s="26" t="inlineStr">
        <is>
          <t>VDD</t>
        </is>
      </c>
      <c r="BX15" s="26" t="n"/>
      <c r="BY15" s="26" t="inlineStr">
        <is>
          <t>VDD</t>
        </is>
      </c>
      <c r="BZ15" s="26" t="n"/>
      <c r="CA15" s="26" t="inlineStr">
        <is>
          <t>VDD</t>
        </is>
      </c>
      <c r="CB15" s="26" t="n"/>
      <c r="CC15" s="26" t="inlineStr">
        <is>
          <t>VDD</t>
        </is>
      </c>
      <c r="CD15" s="26" t="n"/>
      <c r="CE15" s="26" t="inlineStr">
        <is>
          <t>VDD</t>
        </is>
      </c>
      <c r="CF15" s="26" t="n"/>
      <c r="CG15" s="26" t="inlineStr">
        <is>
          <t>VDD</t>
        </is>
      </c>
      <c r="CH15" s="26" t="n"/>
      <c r="CI15" s="26" t="inlineStr">
        <is>
          <t>VDD</t>
        </is>
      </c>
      <c r="CJ15" s="26" t="n"/>
      <c r="CK15" s="26" t="inlineStr">
        <is>
          <t>VDD</t>
        </is>
      </c>
      <c r="CL15" s="26" t="n"/>
      <c r="CM15" s="26" t="inlineStr">
        <is>
          <t>VDD</t>
        </is>
      </c>
      <c r="CN15" s="26" t="n"/>
      <c r="CO15" s="26" t="inlineStr">
        <is>
          <t>VDD</t>
        </is>
      </c>
      <c r="CP15" s="26" t="n"/>
      <c r="CQ15" s="26" t="inlineStr">
        <is>
          <t>VDD</t>
        </is>
      </c>
      <c r="CR15" s="26" t="n"/>
      <c r="CS15" s="26" t="inlineStr">
        <is>
          <t>VDD</t>
        </is>
      </c>
      <c r="CT15" s="26" t="n"/>
      <c r="CU15" s="26" t="n"/>
      <c r="CV15" s="26" t="n"/>
      <c r="CW15" s="26" t="n"/>
    </row>
    <row r="16">
      <c r="B16" s="39">
        <f>_xlfn.CEILING.MATH(B17+Parameters!$K$9/2,0.001)</f>
        <v/>
      </c>
      <c r="C16" s="83" t="n"/>
      <c r="D16" s="83" t="n"/>
      <c r="E16" s="2" t="n"/>
      <c r="F16" s="105" t="n"/>
      <c r="G16" s="26" t="n"/>
      <c r="H16" s="26" t="inlineStr">
        <is>
          <t>VSS</t>
        </is>
      </c>
      <c r="I16" s="61" t="n"/>
      <c r="J16" s="26" t="inlineStr">
        <is>
          <t>VSS</t>
        </is>
      </c>
      <c r="K16" s="26" t="n"/>
      <c r="L16" s="26" t="inlineStr">
        <is>
          <t>VSS</t>
        </is>
      </c>
      <c r="M16" s="26" t="n"/>
      <c r="N16" s="26" t="inlineStr">
        <is>
          <t>VSS</t>
        </is>
      </c>
      <c r="O16" s="26" t="n"/>
      <c r="P16" s="26" t="inlineStr">
        <is>
          <t>VSS</t>
        </is>
      </c>
      <c r="Q16" s="26" t="n"/>
      <c r="R16" s="26" t="inlineStr">
        <is>
          <t>VSS</t>
        </is>
      </c>
      <c r="S16" s="26" t="n"/>
      <c r="T16" s="26" t="inlineStr">
        <is>
          <t>VSS</t>
        </is>
      </c>
      <c r="U16" s="26" t="n"/>
      <c r="V16" s="26" t="inlineStr">
        <is>
          <t>VSS</t>
        </is>
      </c>
      <c r="W16" s="26" t="n"/>
      <c r="X16" s="26" t="inlineStr">
        <is>
          <t>VSS</t>
        </is>
      </c>
      <c r="Y16" s="26" t="n"/>
      <c r="Z16" s="26" t="inlineStr">
        <is>
          <t>VSS</t>
        </is>
      </c>
      <c r="AA16" s="26" t="n"/>
      <c r="AB16" s="26" t="inlineStr">
        <is>
          <t>VSS</t>
        </is>
      </c>
      <c r="AC16" s="26" t="n"/>
      <c r="AD16" s="26" t="inlineStr">
        <is>
          <t>VSS</t>
        </is>
      </c>
      <c r="AE16" s="26" t="n"/>
      <c r="AF16" s="26" t="inlineStr">
        <is>
          <t>VSS</t>
        </is>
      </c>
      <c r="AG16" s="26" t="n"/>
      <c r="AH16" s="26" t="inlineStr">
        <is>
          <t>VSS</t>
        </is>
      </c>
      <c r="AI16" s="26" t="n"/>
      <c r="AJ16" s="26" t="inlineStr">
        <is>
          <t>VSS</t>
        </is>
      </c>
      <c r="AK16" s="26" t="n"/>
      <c r="AL16" s="26" t="inlineStr">
        <is>
          <t>VSS</t>
        </is>
      </c>
      <c r="AM16" s="26" t="n"/>
      <c r="AN16" s="26" t="inlineStr">
        <is>
          <t>VSS</t>
        </is>
      </c>
      <c r="AO16" s="26" t="n"/>
      <c r="AP16" s="26" t="inlineStr">
        <is>
          <t>VSS</t>
        </is>
      </c>
      <c r="AQ16" s="26" t="n"/>
      <c r="AR16" s="26" t="inlineStr">
        <is>
          <t>VSS</t>
        </is>
      </c>
      <c r="AS16" s="26" t="n"/>
      <c r="AT16" s="26" t="inlineStr">
        <is>
          <t>VSS</t>
        </is>
      </c>
      <c r="AU16" s="26" t="n"/>
      <c r="AV16" s="26" t="inlineStr">
        <is>
          <t>VSS</t>
        </is>
      </c>
      <c r="AW16" s="26" t="n"/>
      <c r="AX16" s="26" t="inlineStr">
        <is>
          <t>VSS</t>
        </is>
      </c>
      <c r="AY16" s="26" t="n"/>
      <c r="AZ16" s="26" t="inlineStr">
        <is>
          <t>VSS</t>
        </is>
      </c>
      <c r="BA16" s="26" t="n"/>
      <c r="BB16" s="26" t="inlineStr">
        <is>
          <t>VSS</t>
        </is>
      </c>
      <c r="BC16" s="26" t="n"/>
      <c r="BD16" s="26" t="inlineStr">
        <is>
          <t>VSS</t>
        </is>
      </c>
      <c r="BE16" s="26" t="n"/>
      <c r="BF16" s="26" t="inlineStr">
        <is>
          <t>VSS</t>
        </is>
      </c>
      <c r="BG16" s="26" t="n"/>
      <c r="BH16" s="26" t="inlineStr">
        <is>
          <t>VSS</t>
        </is>
      </c>
      <c r="BI16" s="26" t="n"/>
      <c r="BJ16" s="26" t="inlineStr">
        <is>
          <t>VSS</t>
        </is>
      </c>
      <c r="BK16" s="26" t="n"/>
      <c r="BL16" s="26" t="inlineStr">
        <is>
          <t>VSS</t>
        </is>
      </c>
      <c r="BM16" s="26" t="n"/>
      <c r="BN16" s="26" t="inlineStr">
        <is>
          <t>VSS</t>
        </is>
      </c>
      <c r="BO16" s="26" t="n"/>
      <c r="BP16" s="26" t="inlineStr">
        <is>
          <t>VSS</t>
        </is>
      </c>
      <c r="BQ16" s="26" t="n"/>
      <c r="BR16" s="26" t="inlineStr">
        <is>
          <t>VSS</t>
        </is>
      </c>
      <c r="BS16" s="26" t="n"/>
      <c r="BT16" s="26" t="inlineStr">
        <is>
          <t>VSS</t>
        </is>
      </c>
      <c r="BU16" s="26" t="n"/>
      <c r="BV16" s="26" t="inlineStr">
        <is>
          <t>VSS</t>
        </is>
      </c>
      <c r="BW16" s="26" t="n"/>
      <c r="BX16" s="26" t="inlineStr">
        <is>
          <t>VSS</t>
        </is>
      </c>
      <c r="BY16" s="26" t="n"/>
      <c r="BZ16" s="26" t="inlineStr">
        <is>
          <t>VSS</t>
        </is>
      </c>
      <c r="CA16" s="26" t="n"/>
      <c r="CB16" s="26" t="inlineStr">
        <is>
          <t>VSS</t>
        </is>
      </c>
      <c r="CC16" s="26" t="n"/>
      <c r="CD16" s="26" t="inlineStr">
        <is>
          <t>VSS</t>
        </is>
      </c>
      <c r="CE16" s="26" t="n"/>
      <c r="CF16" s="26" t="inlineStr">
        <is>
          <t>VSS</t>
        </is>
      </c>
      <c r="CG16" s="26" t="n"/>
      <c r="CH16" s="26" t="inlineStr">
        <is>
          <t>VSS</t>
        </is>
      </c>
      <c r="CI16" s="26" t="n"/>
      <c r="CJ16" s="26" t="inlineStr">
        <is>
          <t>VSS</t>
        </is>
      </c>
      <c r="CK16" s="26" t="n"/>
      <c r="CL16" s="26" t="inlineStr">
        <is>
          <t>VSS</t>
        </is>
      </c>
      <c r="CM16" s="26" t="n"/>
      <c r="CN16" s="26" t="inlineStr">
        <is>
          <t>VSS</t>
        </is>
      </c>
      <c r="CO16" s="26" t="n"/>
      <c r="CP16" s="26" t="inlineStr">
        <is>
          <t>VSS</t>
        </is>
      </c>
      <c r="CQ16" s="26" t="n"/>
      <c r="CR16" s="26" t="inlineStr">
        <is>
          <t>VSS</t>
        </is>
      </c>
      <c r="CS16" s="26" t="n"/>
      <c r="CT16" s="26" t="inlineStr">
        <is>
          <t>VDD</t>
        </is>
      </c>
      <c r="CU16" s="26" t="n"/>
      <c r="CV16" s="26" t="n"/>
      <c r="CW16" s="26" t="n"/>
    </row>
    <row r="17">
      <c r="B17" s="39">
        <f>_xlfn.CEILING.MATH(B18+Parameters!$K$9/2,0.001)</f>
        <v/>
      </c>
      <c r="C17" s="83" t="n"/>
      <c r="D17" s="83" t="n"/>
      <c r="E17" s="26" t="n"/>
      <c r="F17" s="45" t="n"/>
      <c r="G17" s="26" t="inlineStr">
        <is>
          <t>VSS</t>
        </is>
      </c>
      <c r="H17" s="26" t="n"/>
      <c r="I17" s="61" t="inlineStr">
        <is>
          <t>VSS</t>
        </is>
      </c>
      <c r="J17" s="26" t="n"/>
      <c r="K17" s="26" t="inlineStr">
        <is>
          <t>VDD</t>
        </is>
      </c>
      <c r="L17" s="26" t="n"/>
      <c r="M17" s="26" t="inlineStr">
        <is>
          <t>VDD</t>
        </is>
      </c>
      <c r="N17" s="26" t="n"/>
      <c r="O17" s="26" t="inlineStr">
        <is>
          <t>VDD</t>
        </is>
      </c>
      <c r="P17" s="26" t="n"/>
      <c r="Q17" s="26" t="inlineStr">
        <is>
          <t>VDD</t>
        </is>
      </c>
      <c r="R17" s="26" t="n"/>
      <c r="S17" s="26" t="inlineStr">
        <is>
          <t>VDD</t>
        </is>
      </c>
      <c r="T17" s="26" t="n"/>
      <c r="U17" s="26" t="inlineStr">
        <is>
          <t>VDD</t>
        </is>
      </c>
      <c r="V17" s="26" t="n"/>
      <c r="W17" s="26" t="inlineStr">
        <is>
          <t>VDD</t>
        </is>
      </c>
      <c r="X17" s="26" t="n"/>
      <c r="Y17" s="26" t="inlineStr">
        <is>
          <t>VDD</t>
        </is>
      </c>
      <c r="Z17" s="26" t="n"/>
      <c r="AA17" s="26" t="inlineStr">
        <is>
          <t>VDD</t>
        </is>
      </c>
      <c r="AB17" s="26" t="n"/>
      <c r="AC17" s="26" t="inlineStr">
        <is>
          <t>VDD</t>
        </is>
      </c>
      <c r="AD17" s="26" t="n"/>
      <c r="AE17" s="26" t="inlineStr">
        <is>
          <t>VDD</t>
        </is>
      </c>
      <c r="AF17" s="26" t="n"/>
      <c r="AG17" s="26" t="inlineStr">
        <is>
          <t>VDD</t>
        </is>
      </c>
      <c r="AH17" s="26" t="n"/>
      <c r="AI17" s="26" t="inlineStr">
        <is>
          <t>VDD</t>
        </is>
      </c>
      <c r="AJ17" s="26" t="n"/>
      <c r="AK17" s="26" t="inlineStr">
        <is>
          <t>VDD</t>
        </is>
      </c>
      <c r="AL17" s="26" t="n"/>
      <c r="AM17" s="26" t="inlineStr">
        <is>
          <t>VDD</t>
        </is>
      </c>
      <c r="AN17" s="26" t="n"/>
      <c r="AO17" s="26" t="inlineStr">
        <is>
          <t>VDD</t>
        </is>
      </c>
      <c r="AP17" s="26" t="n"/>
      <c r="AQ17" s="26" t="inlineStr">
        <is>
          <t>VDD</t>
        </is>
      </c>
      <c r="AR17" s="26" t="n"/>
      <c r="AS17" s="26" t="inlineStr">
        <is>
          <t>VDD</t>
        </is>
      </c>
      <c r="AT17" s="26" t="n"/>
      <c r="AU17" s="26" t="inlineStr">
        <is>
          <t>VDD</t>
        </is>
      </c>
      <c r="AV17" s="26" t="n"/>
      <c r="AW17" s="26" t="inlineStr">
        <is>
          <t>VDD</t>
        </is>
      </c>
      <c r="AX17" s="26" t="n"/>
      <c r="AY17" s="26" t="inlineStr">
        <is>
          <t>VDD</t>
        </is>
      </c>
      <c r="AZ17" s="26" t="n"/>
      <c r="BA17" s="26" t="inlineStr">
        <is>
          <t>VDD</t>
        </is>
      </c>
      <c r="BB17" s="26" t="n"/>
      <c r="BC17" s="26" t="inlineStr">
        <is>
          <t>VDD</t>
        </is>
      </c>
      <c r="BD17" s="26" t="n"/>
      <c r="BE17" s="26" t="inlineStr">
        <is>
          <t>VDD</t>
        </is>
      </c>
      <c r="BF17" s="26" t="n"/>
      <c r="BG17" s="26" t="inlineStr">
        <is>
          <t>VDD</t>
        </is>
      </c>
      <c r="BH17" s="26" t="n"/>
      <c r="BI17" s="26" t="inlineStr">
        <is>
          <t>VDD</t>
        </is>
      </c>
      <c r="BJ17" s="26" t="n"/>
      <c r="BK17" s="26" t="inlineStr">
        <is>
          <t>VDD</t>
        </is>
      </c>
      <c r="BL17" s="26" t="n"/>
      <c r="BM17" s="26" t="inlineStr">
        <is>
          <t>VDD</t>
        </is>
      </c>
      <c r="BN17" s="26" t="n"/>
      <c r="BO17" s="26" t="inlineStr">
        <is>
          <t>VDD</t>
        </is>
      </c>
      <c r="BP17" s="26" t="n"/>
      <c r="BQ17" s="26" t="inlineStr">
        <is>
          <t>VDD</t>
        </is>
      </c>
      <c r="BR17" s="26" t="n"/>
      <c r="BS17" s="26" t="inlineStr">
        <is>
          <t>VDD</t>
        </is>
      </c>
      <c r="BT17" s="26" t="n"/>
      <c r="BU17" s="26" t="inlineStr">
        <is>
          <t>VDD</t>
        </is>
      </c>
      <c r="BV17" s="26" t="n"/>
      <c r="BW17" s="26" t="inlineStr">
        <is>
          <t>VDD</t>
        </is>
      </c>
      <c r="BX17" s="26" t="n"/>
      <c r="BY17" s="26" t="inlineStr">
        <is>
          <t>VDD</t>
        </is>
      </c>
      <c r="BZ17" s="26" t="n"/>
      <c r="CA17" s="26" t="inlineStr">
        <is>
          <t>VDD</t>
        </is>
      </c>
      <c r="CB17" s="26" t="n"/>
      <c r="CC17" s="26" t="inlineStr">
        <is>
          <t>VDD</t>
        </is>
      </c>
      <c r="CD17" s="26" t="n"/>
      <c r="CE17" s="26" t="inlineStr">
        <is>
          <t>VDD</t>
        </is>
      </c>
      <c r="CF17" s="26" t="n"/>
      <c r="CG17" s="26" t="inlineStr">
        <is>
          <t>VDD</t>
        </is>
      </c>
      <c r="CH17" s="26" t="n"/>
      <c r="CI17" s="26" t="inlineStr">
        <is>
          <t>VDD</t>
        </is>
      </c>
      <c r="CJ17" s="26" t="n"/>
      <c r="CK17" s="26" t="inlineStr">
        <is>
          <t>VDD</t>
        </is>
      </c>
      <c r="CL17" s="26" t="n"/>
      <c r="CM17" s="26" t="inlineStr">
        <is>
          <t>VDD</t>
        </is>
      </c>
      <c r="CN17" s="26" t="n"/>
      <c r="CO17" s="26" t="inlineStr">
        <is>
          <t>VDD</t>
        </is>
      </c>
      <c r="CP17" s="26" t="n"/>
      <c r="CQ17" s="26" t="inlineStr">
        <is>
          <t>VDD</t>
        </is>
      </c>
      <c r="CR17" s="26" t="n"/>
      <c r="CS17" s="26" t="inlineStr">
        <is>
          <t>VDD</t>
        </is>
      </c>
      <c r="CT17" s="26" t="n"/>
      <c r="CU17" s="26" t="n"/>
      <c r="CV17" s="26" t="n"/>
      <c r="CW17" s="26" t="n"/>
    </row>
    <row r="18" ht="15.75" customHeight="1" s="107" thickBot="1">
      <c r="B18" s="39">
        <f>_xlfn.CEILING.MATH(B19+Parameters!$K$9/2,0.001)</f>
        <v/>
      </c>
      <c r="C18" s="83" t="n"/>
      <c r="D18" s="83" t="n"/>
      <c r="E18" s="26" t="n"/>
      <c r="F18" s="45" t="n"/>
      <c r="G18" s="26" t="n"/>
      <c r="H18" s="26" t="inlineStr">
        <is>
          <t>VSS</t>
        </is>
      </c>
      <c r="I18" s="61" t="n"/>
      <c r="J18" s="26" t="inlineStr">
        <is>
          <t>VSS</t>
        </is>
      </c>
      <c r="K18" s="26" t="n"/>
      <c r="L18" s="26" t="inlineStr">
        <is>
          <t>VSS</t>
        </is>
      </c>
      <c r="M18" s="26" t="n"/>
      <c r="N18" s="26" t="inlineStr">
        <is>
          <t>VSS</t>
        </is>
      </c>
      <c r="O18" s="26" t="n"/>
      <c r="P18" s="26" t="inlineStr">
        <is>
          <t>VSS</t>
        </is>
      </c>
      <c r="Q18" s="26" t="n"/>
      <c r="R18" s="26" t="inlineStr">
        <is>
          <t>VSS</t>
        </is>
      </c>
      <c r="S18" s="26" t="n"/>
      <c r="T18" s="26" t="inlineStr">
        <is>
          <t>VSS</t>
        </is>
      </c>
      <c r="U18" s="26" t="n"/>
      <c r="V18" s="26" t="inlineStr">
        <is>
          <t>VSS</t>
        </is>
      </c>
      <c r="W18" s="26" t="n"/>
      <c r="X18" s="26" t="inlineStr">
        <is>
          <t>VSS</t>
        </is>
      </c>
      <c r="Y18" s="26" t="n"/>
      <c r="Z18" s="26" t="inlineStr">
        <is>
          <t>VSS</t>
        </is>
      </c>
      <c r="AA18" s="26" t="n"/>
      <c r="AB18" s="26" t="inlineStr">
        <is>
          <t>VSS</t>
        </is>
      </c>
      <c r="AC18" s="26" t="n"/>
      <c r="AD18" s="26" t="inlineStr">
        <is>
          <t>VSS</t>
        </is>
      </c>
      <c r="AE18" s="26" t="n"/>
      <c r="AF18" s="26" t="inlineStr">
        <is>
          <t>VSS</t>
        </is>
      </c>
      <c r="AG18" s="26" t="n"/>
      <c r="AH18" s="26" t="inlineStr">
        <is>
          <t>VSS</t>
        </is>
      </c>
      <c r="AI18" s="26" t="n"/>
      <c r="AJ18" s="26" t="inlineStr">
        <is>
          <t>VSS</t>
        </is>
      </c>
      <c r="AK18" s="26" t="n"/>
      <c r="AL18" s="26" t="inlineStr">
        <is>
          <t>VSS</t>
        </is>
      </c>
      <c r="AM18" s="26" t="n"/>
      <c r="AN18" s="26" t="inlineStr">
        <is>
          <t>VSS</t>
        </is>
      </c>
      <c r="AO18" s="26" t="n"/>
      <c r="AP18" s="26" t="inlineStr">
        <is>
          <t>VSS</t>
        </is>
      </c>
      <c r="AQ18" s="26" t="n"/>
      <c r="AR18" s="26" t="inlineStr">
        <is>
          <t>VSS</t>
        </is>
      </c>
      <c r="AS18" s="26" t="n"/>
      <c r="AT18" s="26" t="inlineStr">
        <is>
          <t>VSS</t>
        </is>
      </c>
      <c r="AU18" s="26" t="n"/>
      <c r="AV18" s="26" t="inlineStr">
        <is>
          <t>VSS</t>
        </is>
      </c>
      <c r="AW18" s="26" t="n"/>
      <c r="AX18" s="26" t="inlineStr">
        <is>
          <t>VSS</t>
        </is>
      </c>
      <c r="AY18" s="26" t="n"/>
      <c r="AZ18" s="26" t="inlineStr">
        <is>
          <t>VSS</t>
        </is>
      </c>
      <c r="BA18" s="26" t="n"/>
      <c r="BB18" s="26" t="inlineStr">
        <is>
          <t>VSS</t>
        </is>
      </c>
      <c r="BC18" s="26" t="n"/>
      <c r="BD18" s="26" t="inlineStr">
        <is>
          <t>VSS</t>
        </is>
      </c>
      <c r="BE18" s="26" t="n"/>
      <c r="BF18" s="26" t="inlineStr">
        <is>
          <t>VSS</t>
        </is>
      </c>
      <c r="BG18" s="26" t="n"/>
      <c r="BH18" s="26" t="inlineStr">
        <is>
          <t>VSS</t>
        </is>
      </c>
      <c r="BI18" s="26" t="n"/>
      <c r="BJ18" s="26" t="inlineStr">
        <is>
          <t>VSS</t>
        </is>
      </c>
      <c r="BK18" s="26" t="n"/>
      <c r="BL18" s="26" t="inlineStr">
        <is>
          <t>VSS</t>
        </is>
      </c>
      <c r="BM18" s="26" t="n"/>
      <c r="BN18" s="26" t="inlineStr">
        <is>
          <t>VSS</t>
        </is>
      </c>
      <c r="BO18" s="26" t="n"/>
      <c r="BP18" s="26" t="inlineStr">
        <is>
          <t>VSS</t>
        </is>
      </c>
      <c r="BQ18" s="26" t="n"/>
      <c r="BR18" s="26" t="inlineStr">
        <is>
          <t>VSS</t>
        </is>
      </c>
      <c r="BS18" s="26" t="n"/>
      <c r="BT18" s="26" t="inlineStr">
        <is>
          <t>VSS</t>
        </is>
      </c>
      <c r="BU18" s="26" t="n"/>
      <c r="BV18" s="26" t="inlineStr">
        <is>
          <t>VSS</t>
        </is>
      </c>
      <c r="BW18" s="26" t="n"/>
      <c r="BX18" s="26" t="inlineStr">
        <is>
          <t>VSS</t>
        </is>
      </c>
      <c r="BY18" s="26" t="n"/>
      <c r="BZ18" s="26" t="inlineStr">
        <is>
          <t>VSS</t>
        </is>
      </c>
      <c r="CA18" s="26" t="n"/>
      <c r="CB18" s="26" t="inlineStr">
        <is>
          <t>VSS</t>
        </is>
      </c>
      <c r="CC18" s="26" t="n"/>
      <c r="CD18" s="26" t="inlineStr">
        <is>
          <t>VSS</t>
        </is>
      </c>
      <c r="CE18" s="26" t="n"/>
      <c r="CF18" s="26" t="inlineStr">
        <is>
          <t>VSS</t>
        </is>
      </c>
      <c r="CG18" s="26" t="n"/>
      <c r="CH18" s="26" t="inlineStr">
        <is>
          <t>VSS</t>
        </is>
      </c>
      <c r="CI18" s="26" t="n"/>
      <c r="CJ18" s="26" t="inlineStr">
        <is>
          <t>VSS</t>
        </is>
      </c>
      <c r="CK18" s="26" t="n"/>
      <c r="CL18" s="26" t="inlineStr">
        <is>
          <t>VSS</t>
        </is>
      </c>
      <c r="CM18" s="26" t="n"/>
      <c r="CN18" s="26" t="inlineStr">
        <is>
          <t>VSS</t>
        </is>
      </c>
      <c r="CO18" s="26" t="n"/>
      <c r="CP18" s="26" t="inlineStr">
        <is>
          <t>VSS</t>
        </is>
      </c>
      <c r="CQ18" s="26" t="n"/>
      <c r="CR18" s="26" t="inlineStr">
        <is>
          <t>VSS</t>
        </is>
      </c>
      <c r="CS18" s="26" t="n"/>
      <c r="CT18" s="26" t="inlineStr">
        <is>
          <t>VDD</t>
        </is>
      </c>
      <c r="CU18" s="26" t="n"/>
      <c r="CV18" s="26" t="n"/>
      <c r="CW18" s="26" t="n"/>
    </row>
    <row r="19" ht="15.75" customHeight="1" s="107" thickBot="1">
      <c r="B19" s="39">
        <f>_xlfn.CEILING.MATH(B20+Parameters!$K$9/2,0.001)</f>
        <v/>
      </c>
      <c r="C19" s="83" t="n"/>
      <c r="D19" s="83" t="n"/>
      <c r="E19" s="26" t="n"/>
      <c r="F19" s="45" t="n"/>
      <c r="G19" s="26" t="inlineStr">
        <is>
          <t>VSS</t>
        </is>
      </c>
      <c r="H19" s="26" t="n"/>
      <c r="I19" s="61" t="inlineStr">
        <is>
          <t>VSS</t>
        </is>
      </c>
      <c r="J19" s="62" t="n"/>
      <c r="K19" s="62" t="inlineStr">
        <is>
          <t>VSS</t>
        </is>
      </c>
      <c r="L19" s="62" t="n"/>
      <c r="M19" s="62" t="inlineStr">
        <is>
          <t>VSS</t>
        </is>
      </c>
      <c r="N19" s="62" t="n"/>
      <c r="O19" s="26" t="inlineStr">
        <is>
          <t>VSS</t>
        </is>
      </c>
      <c r="P19" s="26" t="n"/>
      <c r="Q19" s="22" t="inlineStr">
        <is>
          <t>VSS</t>
        </is>
      </c>
      <c r="R19" s="23" t="n"/>
      <c r="S19" s="23" t="inlineStr">
        <is>
          <t>VSS</t>
        </is>
      </c>
      <c r="T19" s="23" t="n"/>
      <c r="U19" s="24" t="inlineStr">
        <is>
          <t>VSS</t>
        </is>
      </c>
      <c r="V19" s="26" t="n"/>
      <c r="W19" s="26" t="inlineStr">
        <is>
          <t>VSS</t>
        </is>
      </c>
      <c r="X19" s="26" t="n"/>
      <c r="Y19" s="26" t="inlineStr">
        <is>
          <t>VDD</t>
        </is>
      </c>
      <c r="Z19" s="26" t="n"/>
      <c r="AA19" s="26" t="inlineStr">
        <is>
          <t>TC_VDDQ</t>
        </is>
      </c>
      <c r="AB19" s="26" t="n"/>
      <c r="AC19" s="26" t="inlineStr">
        <is>
          <t>VDD</t>
        </is>
      </c>
      <c r="AD19" s="26" t="n"/>
      <c r="AE19" s="22" t="inlineStr">
        <is>
          <t>VSS</t>
        </is>
      </c>
      <c r="AF19" s="23" t="n"/>
      <c r="AG19" s="23" t="inlineStr">
        <is>
          <t>VDD</t>
        </is>
      </c>
      <c r="AH19" s="23" t="n"/>
      <c r="AI19" s="24" t="inlineStr">
        <is>
          <t>TC_VDDQ</t>
        </is>
      </c>
      <c r="AJ19" s="26" t="n"/>
      <c r="AK19" s="26" t="inlineStr">
        <is>
          <t>VDD</t>
        </is>
      </c>
      <c r="AL19" s="26" t="n"/>
      <c r="AM19" s="26" t="inlineStr">
        <is>
          <t>VSS</t>
        </is>
      </c>
      <c r="AN19" s="26" t="n"/>
      <c r="AO19" s="26" t="inlineStr">
        <is>
          <t>VSS</t>
        </is>
      </c>
      <c r="AP19" s="26" t="n"/>
      <c r="AQ19" s="26" t="inlineStr">
        <is>
          <t>VSS</t>
        </is>
      </c>
      <c r="AR19" s="26" t="n"/>
      <c r="AS19" s="22" t="inlineStr">
        <is>
          <t>VSS</t>
        </is>
      </c>
      <c r="AT19" s="23" t="n"/>
      <c r="AU19" s="23" t="inlineStr">
        <is>
          <t>VSS</t>
        </is>
      </c>
      <c r="AV19" s="23" t="n"/>
      <c r="AW19" s="24" t="inlineStr">
        <is>
          <t>VSS</t>
        </is>
      </c>
      <c r="AX19" s="26" t="n"/>
      <c r="AY19" s="26" t="inlineStr">
        <is>
          <t>VSS</t>
        </is>
      </c>
      <c r="AZ19" s="26" t="n"/>
      <c r="BA19" s="26" t="inlineStr">
        <is>
          <t>VSS</t>
        </is>
      </c>
      <c r="BB19" s="26" t="n"/>
      <c r="BC19" s="26" t="inlineStr">
        <is>
          <t>VDD</t>
        </is>
      </c>
      <c r="BD19" s="26" t="n"/>
      <c r="BE19" s="26" t="inlineStr">
        <is>
          <t>TC_VDDQ</t>
        </is>
      </c>
      <c r="BF19" s="26" t="n"/>
      <c r="BG19" s="22" t="inlineStr">
        <is>
          <t>VDD</t>
        </is>
      </c>
      <c r="BH19" s="23" t="n"/>
      <c r="BI19" s="23" t="inlineStr">
        <is>
          <t>VSS</t>
        </is>
      </c>
      <c r="BJ19" s="23" t="n"/>
      <c r="BK19" s="24" t="inlineStr">
        <is>
          <t>VDD</t>
        </is>
      </c>
      <c r="BL19" s="26" t="n"/>
      <c r="BM19" s="26" t="inlineStr">
        <is>
          <t>TC_VDDQ</t>
        </is>
      </c>
      <c r="BN19" s="26" t="n"/>
      <c r="BO19" s="26" t="inlineStr">
        <is>
          <t>VDD</t>
        </is>
      </c>
      <c r="BP19" s="26" t="n"/>
      <c r="BQ19" s="26" t="inlineStr">
        <is>
          <t>VSS</t>
        </is>
      </c>
      <c r="BR19" s="26" t="n"/>
      <c r="BS19" s="26" t="inlineStr">
        <is>
          <t>VSS</t>
        </is>
      </c>
      <c r="BT19" s="26" t="n"/>
      <c r="BU19" s="22" t="inlineStr">
        <is>
          <t>VSS</t>
        </is>
      </c>
      <c r="BV19" s="23" t="n"/>
      <c r="BW19" s="23" t="inlineStr">
        <is>
          <t>VSS</t>
        </is>
      </c>
      <c r="BX19" s="23" t="n"/>
      <c r="BY19" s="24" t="inlineStr">
        <is>
          <t>VSS</t>
        </is>
      </c>
      <c r="BZ19" s="26" t="n"/>
      <c r="CA19" s="26" t="inlineStr">
        <is>
          <t>VSS</t>
        </is>
      </c>
      <c r="CB19" s="26" t="n"/>
      <c r="CC19" s="26" t="inlineStr">
        <is>
          <t>VSS</t>
        </is>
      </c>
      <c r="CD19" s="26" t="n"/>
      <c r="CE19" s="26" t="inlineStr">
        <is>
          <t>VSS</t>
        </is>
      </c>
      <c r="CF19" s="26" t="n"/>
      <c r="CG19" s="26" t="inlineStr">
        <is>
          <t>VSS</t>
        </is>
      </c>
      <c r="CH19" s="26" t="n"/>
      <c r="CI19" s="26" t="inlineStr">
        <is>
          <t>VSS</t>
        </is>
      </c>
      <c r="CJ19" s="26" t="n"/>
      <c r="CK19" s="26" t="inlineStr">
        <is>
          <t>VSS</t>
        </is>
      </c>
      <c r="CL19" s="26" t="n"/>
      <c r="CM19" s="26" t="inlineStr">
        <is>
          <t>VSS</t>
        </is>
      </c>
      <c r="CN19" s="26" t="n"/>
      <c r="CO19" s="26" t="inlineStr">
        <is>
          <t>VDD</t>
        </is>
      </c>
      <c r="CP19" s="26" t="n"/>
      <c r="CQ19" s="26" t="inlineStr">
        <is>
          <t>VSS</t>
        </is>
      </c>
      <c r="CR19" s="26" t="n"/>
      <c r="CS19" s="26" t="inlineStr">
        <is>
          <t>VSS</t>
        </is>
      </c>
      <c r="CT19" s="26" t="n"/>
      <c r="CU19" s="26" t="inlineStr">
        <is>
          <t>VSS</t>
        </is>
      </c>
      <c r="CV19" s="26" t="n"/>
      <c r="CW19" s="26" t="n"/>
    </row>
    <row r="20">
      <c r="B20" s="39">
        <f>_xlfn.CEILING.MATH(B21+Parameters!$K$9/2,0.001)</f>
        <v/>
      </c>
      <c r="C20" s="83" t="n"/>
      <c r="D20" s="83" t="n"/>
      <c r="E20" s="26" t="n"/>
      <c r="F20" s="45" t="n"/>
      <c r="G20" s="26" t="n"/>
      <c r="H20" s="26" t="inlineStr">
        <is>
          <t>VSS</t>
        </is>
      </c>
      <c r="I20" s="61" t="n"/>
      <c r="J20" s="22" t="inlineStr">
        <is>
          <t>VDD</t>
        </is>
      </c>
      <c r="K20" s="23" t="n"/>
      <c r="L20" s="23" t="inlineStr">
        <is>
          <t>TC_VDDQ</t>
        </is>
      </c>
      <c r="M20" s="23" t="n"/>
      <c r="N20" s="24" t="inlineStr">
        <is>
          <t>VDD</t>
        </is>
      </c>
      <c r="O20" s="45" t="n"/>
      <c r="P20" s="26" t="inlineStr">
        <is>
          <t>VDD</t>
        </is>
      </c>
      <c r="Q20" s="25" t="n"/>
      <c r="R20" s="26" t="inlineStr">
        <is>
          <t>VDD</t>
        </is>
      </c>
      <c r="S20" s="26" t="n"/>
      <c r="T20" s="26" t="inlineStr">
        <is>
          <t>TC_VDDQ</t>
        </is>
      </c>
      <c r="U20" s="27" t="n"/>
      <c r="V20" s="26" t="inlineStr">
        <is>
          <t>VDD</t>
        </is>
      </c>
      <c r="W20" s="26" t="n"/>
      <c r="X20" s="22" t="inlineStr">
        <is>
          <t>VDD</t>
        </is>
      </c>
      <c r="Y20" s="23" t="n"/>
      <c r="Z20" s="23" t="inlineStr">
        <is>
          <t>RDI_LP_CFG[4]</t>
        </is>
      </c>
      <c r="AA20" s="23" t="n"/>
      <c r="AB20" s="24" t="inlineStr">
        <is>
          <t>RDI_LP_CFG[6]</t>
        </is>
      </c>
      <c r="AC20" s="26" t="n"/>
      <c r="AD20" s="26" t="inlineStr">
        <is>
          <t>VDD</t>
        </is>
      </c>
      <c r="AE20" s="25" t="n"/>
      <c r="AF20" s="26" t="inlineStr">
        <is>
          <t>VDD</t>
        </is>
      </c>
      <c r="AG20" s="26" t="n"/>
      <c r="AH20" s="26" t="inlineStr">
        <is>
          <t>RDI_PL_CFG[6]</t>
        </is>
      </c>
      <c r="AI20" s="27" t="n"/>
      <c r="AJ20" s="26" t="inlineStr">
        <is>
          <t>RDI_LP_CFG[8]</t>
        </is>
      </c>
      <c r="AK20" s="26" t="n"/>
      <c r="AL20" s="22" t="inlineStr">
        <is>
          <t>VDD</t>
        </is>
      </c>
      <c r="AM20" s="23" t="n"/>
      <c r="AN20" s="23" t="inlineStr">
        <is>
          <t>VDD</t>
        </is>
      </c>
      <c r="AO20" s="23" t="n"/>
      <c r="AP20" s="24" t="inlineStr">
        <is>
          <t>TC_VDDQ</t>
        </is>
      </c>
      <c r="AQ20" s="26" t="n"/>
      <c r="AR20" s="26" t="inlineStr">
        <is>
          <t>VDD</t>
        </is>
      </c>
      <c r="AS20" s="25" t="n"/>
      <c r="AT20" s="26" t="inlineStr">
        <is>
          <t>VDD</t>
        </is>
      </c>
      <c r="AU20" s="26" t="n"/>
      <c r="AV20" s="26" t="inlineStr">
        <is>
          <t>VDD</t>
        </is>
      </c>
      <c r="AW20" s="27" t="n"/>
      <c r="AX20" s="26" t="inlineStr">
        <is>
          <t>TC_VDDQ</t>
        </is>
      </c>
      <c r="AY20" s="26" t="n"/>
      <c r="AZ20" s="22" t="inlineStr">
        <is>
          <t>VDD</t>
        </is>
      </c>
      <c r="BA20" s="23" t="n"/>
      <c r="BB20" s="23" t="inlineStr">
        <is>
          <t>VDD</t>
        </is>
      </c>
      <c r="BC20" s="23" t="n"/>
      <c r="BD20" s="24" t="inlineStr">
        <is>
          <t>RDI_LP_CFG[12]</t>
        </is>
      </c>
      <c r="BE20" s="26" t="n"/>
      <c r="BF20" s="26" t="inlineStr">
        <is>
          <t>RDI_LP_CFG[14]</t>
        </is>
      </c>
      <c r="BG20" s="25" t="n"/>
      <c r="BH20" s="26" t="inlineStr">
        <is>
          <t>VDD</t>
        </is>
      </c>
      <c r="BI20" s="26" t="n"/>
      <c r="BJ20" s="26" t="inlineStr">
        <is>
          <t>VDD</t>
        </is>
      </c>
      <c r="BK20" s="27" t="n"/>
      <c r="BL20" s="26" t="inlineStr">
        <is>
          <t>RDI_PL_CFG[14]</t>
        </is>
      </c>
      <c r="BM20" s="26" t="n"/>
      <c r="BN20" s="22" t="inlineStr">
        <is>
          <t>RDI_PL_CFG[15]</t>
        </is>
      </c>
      <c r="BO20" s="23" t="n"/>
      <c r="BP20" s="23" t="inlineStr">
        <is>
          <t>VDD</t>
        </is>
      </c>
      <c r="BQ20" s="23" t="n"/>
      <c r="BR20" s="24" t="inlineStr">
        <is>
          <t>VDD</t>
        </is>
      </c>
      <c r="BS20" s="26" t="n"/>
      <c r="BT20" s="26" t="inlineStr">
        <is>
          <t>TC_VDDQ</t>
        </is>
      </c>
      <c r="BU20" s="25" t="n"/>
      <c r="BV20" s="26" t="inlineStr">
        <is>
          <t>VDD</t>
        </is>
      </c>
      <c r="BW20" s="26" t="n"/>
      <c r="BX20" s="26" t="inlineStr">
        <is>
          <t>VDD</t>
        </is>
      </c>
      <c r="BY20" s="27" t="n"/>
      <c r="BZ20" s="26" t="inlineStr">
        <is>
          <t>VDD</t>
        </is>
      </c>
      <c r="CA20" s="26" t="n"/>
      <c r="CB20" s="26" t="inlineStr">
        <is>
          <t>TC_VDDQ</t>
        </is>
      </c>
      <c r="CC20" s="26" t="n"/>
      <c r="CD20" s="26" t="inlineStr">
        <is>
          <t>VDD</t>
        </is>
      </c>
      <c r="CE20" s="26" t="n"/>
      <c r="CF20" s="26" t="inlineStr">
        <is>
          <t>VDD</t>
        </is>
      </c>
      <c r="CG20" s="26" t="n"/>
      <c r="CH20" s="26" t="inlineStr">
        <is>
          <t>VDD</t>
        </is>
      </c>
      <c r="CI20" s="26" t="n"/>
      <c r="CJ20" s="26" t="inlineStr">
        <is>
          <t>VDD</t>
        </is>
      </c>
      <c r="CK20" s="26" t="n"/>
      <c r="CL20" s="26" t="inlineStr">
        <is>
          <t>VDD</t>
        </is>
      </c>
      <c r="CM20" s="26" t="n"/>
      <c r="CN20" s="26" t="inlineStr">
        <is>
          <t>asense</t>
        </is>
      </c>
      <c r="CO20" s="26" t="n"/>
      <c r="CP20" s="26" t="inlineStr">
        <is>
          <t>asrc</t>
        </is>
      </c>
      <c r="CQ20" s="26" t="n"/>
      <c r="CR20" s="26" t="inlineStr">
        <is>
          <t>VDD</t>
        </is>
      </c>
      <c r="CS20" s="26" t="n"/>
      <c r="CT20" s="26" t="inlineStr">
        <is>
          <t>VDD</t>
        </is>
      </c>
      <c r="CU20" s="26" t="n"/>
      <c r="CV20" s="26" t="inlineStr">
        <is>
          <t>VDD</t>
        </is>
      </c>
      <c r="CW20" s="26" t="n"/>
    </row>
    <row r="21">
      <c r="B21" s="39">
        <f>_xlfn.CEILING.MATH(B22+Parameters!$K$9/2,0.001)</f>
        <v/>
      </c>
      <c r="C21" s="83" t="n"/>
      <c r="D21" s="83" t="n"/>
      <c r="E21" s="26" t="n"/>
      <c r="F21" s="45" t="n"/>
      <c r="G21" s="26" t="inlineStr">
        <is>
          <t>VSS</t>
        </is>
      </c>
      <c r="H21" s="26" t="n"/>
      <c r="I21" s="61" t="inlineStr">
        <is>
          <t>VSS</t>
        </is>
      </c>
      <c r="J21" s="25" t="n"/>
      <c r="K21" s="26" t="inlineStr">
        <is>
          <t>RDI_LP_CFG[0]</t>
        </is>
      </c>
      <c r="L21" s="26" t="n"/>
      <c r="M21" s="26" t="inlineStr">
        <is>
          <t>RDI_PL_CFG[1]</t>
        </is>
      </c>
      <c r="N21" s="27" t="n"/>
      <c r="O21" s="45" t="inlineStr">
        <is>
          <t>VSS</t>
        </is>
      </c>
      <c r="P21" s="26" t="n"/>
      <c r="Q21" s="25" t="inlineStr">
        <is>
          <t>VSS</t>
        </is>
      </c>
      <c r="R21" s="26" t="n"/>
      <c r="S21" s="26" t="inlineStr">
        <is>
          <t>RDI_LP_CFG[2]</t>
        </is>
      </c>
      <c r="T21" s="26" t="n"/>
      <c r="U21" s="27" t="inlineStr">
        <is>
          <t>RDI_PL_CFG[19]</t>
        </is>
      </c>
      <c r="V21" s="26" t="n"/>
      <c r="W21" s="26" t="inlineStr">
        <is>
          <t>VSS</t>
        </is>
      </c>
      <c r="X21" s="25" t="n"/>
      <c r="Y21" s="26" t="inlineStr">
        <is>
          <t>VSS</t>
        </is>
      </c>
      <c r="Z21" s="26" t="n"/>
      <c r="AA21" s="26" t="inlineStr">
        <is>
          <t>VDD</t>
        </is>
      </c>
      <c r="AB21" s="27" t="n"/>
      <c r="AC21" s="26" t="inlineStr">
        <is>
          <t>VSS</t>
        </is>
      </c>
      <c r="AD21" s="26" t="n"/>
      <c r="AE21" s="25" t="inlineStr">
        <is>
          <t>VSS</t>
        </is>
      </c>
      <c r="AF21" s="26" t="n"/>
      <c r="AG21" s="26" t="inlineStr">
        <is>
          <t>VSS</t>
        </is>
      </c>
      <c r="AH21" s="26" t="n"/>
      <c r="AI21" s="27" t="inlineStr">
        <is>
          <t>VDD</t>
        </is>
      </c>
      <c r="AJ21" s="26" t="n"/>
      <c r="AK21" s="26" t="inlineStr">
        <is>
          <t>VSS</t>
        </is>
      </c>
      <c r="AL21" s="25" t="n"/>
      <c r="AM21" s="26" t="inlineStr">
        <is>
          <t>VSS</t>
        </is>
      </c>
      <c r="AN21" s="26" t="n"/>
      <c r="AO21" s="26" t="inlineStr">
        <is>
          <t>RDI_PL_CFG[8]</t>
        </is>
      </c>
      <c r="AP21" s="27" t="n"/>
      <c r="AQ21" s="26" t="inlineStr">
        <is>
          <t>RDI_LP_CFG[10]</t>
        </is>
      </c>
      <c r="AR21" s="26" t="n"/>
      <c r="AS21" s="25" t="inlineStr">
        <is>
          <t>VSS</t>
        </is>
      </c>
      <c r="AT21" s="26" t="n"/>
      <c r="AU21" s="26" t="inlineStr">
        <is>
          <t>VSS</t>
        </is>
      </c>
      <c r="AV21" s="26" t="n"/>
      <c r="AW21" s="27" t="inlineStr">
        <is>
          <t>RDI_LP_CFG[11]</t>
        </is>
      </c>
      <c r="AX21" s="26" t="n"/>
      <c r="AY21" s="26" t="inlineStr">
        <is>
          <t>RDI_PL_CFG[11]</t>
        </is>
      </c>
      <c r="AZ21" s="25" t="n"/>
      <c r="BA21" s="26" t="inlineStr">
        <is>
          <t>VSS</t>
        </is>
      </c>
      <c r="BB21" s="26" t="n"/>
      <c r="BC21" s="26" t="inlineStr">
        <is>
          <t>VSS</t>
        </is>
      </c>
      <c r="BD21" s="27" t="n"/>
      <c r="BE21" s="26" t="inlineStr">
        <is>
          <t>VDD</t>
        </is>
      </c>
      <c r="BF21" s="26" t="n"/>
      <c r="BG21" s="25" t="inlineStr">
        <is>
          <t>VSS</t>
        </is>
      </c>
      <c r="BH21" s="26" t="n"/>
      <c r="BI21" s="26" t="inlineStr">
        <is>
          <t>VSS</t>
        </is>
      </c>
      <c r="BJ21" s="26" t="n"/>
      <c r="BK21" s="27" t="inlineStr">
        <is>
          <t>VSS</t>
        </is>
      </c>
      <c r="BL21" s="26" t="n"/>
      <c r="BM21" s="26" t="inlineStr">
        <is>
          <t>VDD</t>
        </is>
      </c>
      <c r="BN21" s="25" t="n"/>
      <c r="BO21" s="26" t="inlineStr">
        <is>
          <t>VSS</t>
        </is>
      </c>
      <c r="BP21" s="26" t="n"/>
      <c r="BQ21" s="26" t="inlineStr">
        <is>
          <t>VSS</t>
        </is>
      </c>
      <c r="BR21" s="27" t="n"/>
      <c r="BS21" s="26" t="inlineStr">
        <is>
          <t>RDI_CFG_CLK</t>
        </is>
      </c>
      <c r="BT21" s="26" t="n"/>
      <c r="BU21" s="25" t="inlineStr">
        <is>
          <t>RDI_PL_CFG_CRD</t>
        </is>
      </c>
      <c r="BV21" s="26" t="n"/>
      <c r="BW21" s="26" t="inlineStr">
        <is>
          <t>VSS</t>
        </is>
      </c>
      <c r="BX21" s="26" t="n"/>
      <c r="BY21" s="27" t="inlineStr">
        <is>
          <t>VSS</t>
        </is>
      </c>
      <c r="BZ21" s="26" t="n"/>
      <c r="CA21" s="26" t="inlineStr">
        <is>
          <t>TDI</t>
        </is>
      </c>
      <c r="CB21" s="26" t="n"/>
      <c r="CC21" s="26" t="inlineStr">
        <is>
          <t>VSS</t>
        </is>
      </c>
      <c r="CD21" s="26" t="n"/>
      <c r="CE21" s="26" t="inlineStr">
        <is>
          <t>VSS</t>
        </is>
      </c>
      <c r="CF21" s="26" t="n"/>
      <c r="CG21" s="26" t="inlineStr">
        <is>
          <t>VSS</t>
        </is>
      </c>
      <c r="CH21" s="26" t="n"/>
      <c r="CI21" s="26" t="inlineStr">
        <is>
          <t>CLK_P</t>
        </is>
      </c>
      <c r="CJ21" s="26" t="n"/>
      <c r="CK21" s="26" t="inlineStr">
        <is>
          <t>VSS</t>
        </is>
      </c>
      <c r="CL21" s="26" t="n"/>
      <c r="CM21" s="26" t="inlineStr">
        <is>
          <t>VSS</t>
        </is>
      </c>
      <c r="CN21" s="26" t="n"/>
      <c r="CO21" s="26" t="inlineStr">
        <is>
          <t>VDD</t>
        </is>
      </c>
      <c r="CP21" s="26" t="n"/>
      <c r="CQ21" s="26" t="inlineStr">
        <is>
          <t>VSS</t>
        </is>
      </c>
      <c r="CR21" s="26" t="n"/>
      <c r="CS21" s="26" t="inlineStr">
        <is>
          <t>VSS</t>
        </is>
      </c>
      <c r="CT21" s="26" t="n"/>
      <c r="CU21" s="26" t="inlineStr">
        <is>
          <t>VSS</t>
        </is>
      </c>
      <c r="CV21" s="26" t="n"/>
      <c r="CW21" s="26" t="n"/>
    </row>
    <row r="22">
      <c r="B22" s="39">
        <f>_xlfn.CEILING.MATH(B23+Parameters!$K$9/2,0.001)</f>
        <v/>
      </c>
      <c r="C22" s="83" t="n"/>
      <c r="D22" s="26" t="inlineStr">
        <is>
          <t>VSS</t>
        </is>
      </c>
      <c r="E22" s="26" t="n"/>
      <c r="F22" s="45" t="inlineStr">
        <is>
          <t>VSS</t>
        </is>
      </c>
      <c r="G22" s="26" t="n"/>
      <c r="H22" s="26" t="inlineStr">
        <is>
          <t>VSS</t>
        </is>
      </c>
      <c r="I22" s="61" t="n"/>
      <c r="J22" s="25" t="inlineStr">
        <is>
          <t>VSS</t>
        </is>
      </c>
      <c r="K22" s="26" t="n"/>
      <c r="L22" s="26" t="inlineStr">
        <is>
          <t>VDD</t>
        </is>
      </c>
      <c r="M22" s="26" t="n"/>
      <c r="N22" s="27" t="inlineStr">
        <is>
          <t>VSS</t>
        </is>
      </c>
      <c r="O22" s="45" t="n"/>
      <c r="P22" s="26" t="inlineStr">
        <is>
          <t>VDD</t>
        </is>
      </c>
      <c r="Q22" s="25" t="n"/>
      <c r="R22" s="26" t="inlineStr">
        <is>
          <t>VSS</t>
        </is>
      </c>
      <c r="S22" s="26" t="n"/>
      <c r="T22" s="26" t="inlineStr">
        <is>
          <t>VDD</t>
        </is>
      </c>
      <c r="U22" s="27" t="n"/>
      <c r="V22" s="26" t="inlineStr">
        <is>
          <t>VSS</t>
        </is>
      </c>
      <c r="W22" s="26" t="n"/>
      <c r="X22" s="25" t="inlineStr">
        <is>
          <t>VDD</t>
        </is>
      </c>
      <c r="Y22" s="26" t="n"/>
      <c r="Z22" s="26" t="inlineStr">
        <is>
          <t>RDI_PL_CFG[4]</t>
        </is>
      </c>
      <c r="AA22" s="26" t="n"/>
      <c r="AB22" s="27" t="inlineStr">
        <is>
          <t>RDI_LP_CFG[5]</t>
        </is>
      </c>
      <c r="AC22" s="26" t="n"/>
      <c r="AD22" s="26" t="inlineStr">
        <is>
          <t>VDD</t>
        </is>
      </c>
      <c r="AE22" s="25" t="n"/>
      <c r="AF22" s="26" t="inlineStr">
        <is>
          <t>VDD</t>
        </is>
      </c>
      <c r="AG22" s="26" t="n"/>
      <c r="AH22" s="26" t="inlineStr">
        <is>
          <t>RDI_LP_CFG[7]</t>
        </is>
      </c>
      <c r="AI22" s="27" t="n"/>
      <c r="AJ22" s="26" t="inlineStr">
        <is>
          <t>RDI_PL_CFG[7]</t>
        </is>
      </c>
      <c r="AK22" s="26" t="n"/>
      <c r="AL22" s="25" t="inlineStr">
        <is>
          <t>VDD</t>
        </is>
      </c>
      <c r="AM22" s="26" t="n"/>
      <c r="AN22" s="26" t="inlineStr">
        <is>
          <t>VSS</t>
        </is>
      </c>
      <c r="AO22" s="26" t="n"/>
      <c r="AP22" s="27" t="inlineStr">
        <is>
          <t>VDD</t>
        </is>
      </c>
      <c r="AQ22" s="26" t="n"/>
      <c r="AR22" s="26" t="inlineStr">
        <is>
          <t>VSS</t>
        </is>
      </c>
      <c r="AS22" s="25" t="n"/>
      <c r="AT22" s="26" t="inlineStr">
        <is>
          <t>VDD</t>
        </is>
      </c>
      <c r="AU22" s="26" t="n"/>
      <c r="AV22" s="26" t="inlineStr">
        <is>
          <t>VSS</t>
        </is>
      </c>
      <c r="AW22" s="27" t="n"/>
      <c r="AX22" s="26" t="inlineStr">
        <is>
          <t>VDD</t>
        </is>
      </c>
      <c r="AY22" s="26" t="n"/>
      <c r="AZ22" s="25" t="inlineStr">
        <is>
          <t>VSS</t>
        </is>
      </c>
      <c r="BA22" s="26" t="n"/>
      <c r="BB22" s="26" t="inlineStr">
        <is>
          <t>VDD</t>
        </is>
      </c>
      <c r="BC22" s="26" t="n"/>
      <c r="BD22" s="27" t="inlineStr">
        <is>
          <t>RDI_LP_CFG[13]</t>
        </is>
      </c>
      <c r="BE22" s="26" t="n"/>
      <c r="BF22" s="26" t="inlineStr">
        <is>
          <t>RDI_PL_CFG[13]</t>
        </is>
      </c>
      <c r="BG22" s="25" t="n"/>
      <c r="BH22" s="26" t="inlineStr">
        <is>
          <t>VDD</t>
        </is>
      </c>
      <c r="BI22" s="26" t="n"/>
      <c r="BJ22" s="26" t="inlineStr">
        <is>
          <t>VDD</t>
        </is>
      </c>
      <c r="BK22" s="27" t="n"/>
      <c r="BL22" s="26" t="inlineStr">
        <is>
          <t>RDI_LP_CFG[30]</t>
        </is>
      </c>
      <c r="BM22" s="26" t="n"/>
      <c r="BN22" s="25" t="inlineStr">
        <is>
          <t>RDI_LP_CFG[15]</t>
        </is>
      </c>
      <c r="BO22" s="26" t="n"/>
      <c r="BP22" s="26" t="inlineStr">
        <is>
          <t>VDD</t>
        </is>
      </c>
      <c r="BQ22" s="26" t="n"/>
      <c r="BR22" s="27" t="inlineStr">
        <is>
          <t>VSS</t>
        </is>
      </c>
      <c r="BS22" s="26" t="n"/>
      <c r="BT22" s="26" t="inlineStr">
        <is>
          <t>VDD</t>
        </is>
      </c>
      <c r="BU22" s="25" t="n"/>
      <c r="BV22" s="26" t="inlineStr">
        <is>
          <t>VSS</t>
        </is>
      </c>
      <c r="BW22" s="26" t="n"/>
      <c r="BX22" s="26" t="inlineStr">
        <is>
          <t>VDD</t>
        </is>
      </c>
      <c r="BY22" s="27" t="n"/>
      <c r="BZ22" s="26" t="inlineStr">
        <is>
          <t>VSS</t>
        </is>
      </c>
      <c r="CA22" s="26" t="n"/>
      <c r="CB22" s="26" t="inlineStr">
        <is>
          <t>VDD</t>
        </is>
      </c>
      <c r="CC22" s="26" t="n"/>
      <c r="CD22" s="26" t="inlineStr">
        <is>
          <t>VDD</t>
        </is>
      </c>
      <c r="CE22" s="26" t="n"/>
      <c r="CF22" s="26" t="inlineStr">
        <is>
          <t>VDD</t>
        </is>
      </c>
      <c r="CG22" s="26" t="n"/>
      <c r="CH22" s="26" t="inlineStr">
        <is>
          <t>CLK_P</t>
        </is>
      </c>
      <c r="CI22" s="26" t="n"/>
      <c r="CJ22" s="26" t="inlineStr">
        <is>
          <t>VDD</t>
        </is>
      </c>
      <c r="CK22" s="26" t="n"/>
      <c r="CL22" s="26" t="inlineStr">
        <is>
          <t>VDD</t>
        </is>
      </c>
      <c r="CM22" s="26" t="n"/>
      <c r="CN22" s="26" t="inlineStr">
        <is>
          <t>asense</t>
        </is>
      </c>
      <c r="CO22" s="26" t="n"/>
      <c r="CP22" s="26" t="inlineStr">
        <is>
          <t>asrc</t>
        </is>
      </c>
      <c r="CQ22" s="26" t="n"/>
      <c r="CR22" s="26" t="inlineStr">
        <is>
          <t>VDD</t>
        </is>
      </c>
      <c r="CS22" s="26" t="n"/>
      <c r="CT22" s="26" t="inlineStr">
        <is>
          <t>VDD</t>
        </is>
      </c>
      <c r="CU22" s="26" t="n"/>
      <c r="CV22" s="26" t="inlineStr">
        <is>
          <t>VDD</t>
        </is>
      </c>
      <c r="CW22" s="26" t="n"/>
    </row>
    <row r="23">
      <c r="B23" s="39">
        <f>_xlfn.CEILING.MATH(B24+Parameters!$K$9/2,0.001)</f>
        <v/>
      </c>
      <c r="C23" s="83" t="n"/>
      <c r="D23" s="26" t="n"/>
      <c r="E23" s="26" t="inlineStr">
        <is>
          <t>VSS</t>
        </is>
      </c>
      <c r="F23" s="45" t="n"/>
      <c r="G23" s="26" t="inlineStr">
        <is>
          <t>VSS</t>
        </is>
      </c>
      <c r="H23" s="26" t="n"/>
      <c r="I23" s="26" t="inlineStr">
        <is>
          <t>VSS</t>
        </is>
      </c>
      <c r="J23" s="25" t="n"/>
      <c r="K23" s="26" t="inlineStr">
        <is>
          <t>RDI_PL_CFG[0]</t>
        </is>
      </c>
      <c r="L23" s="26" t="n"/>
      <c r="M23" s="26" t="inlineStr">
        <is>
          <t>RDI_LP_CFG[1]</t>
        </is>
      </c>
      <c r="N23" s="27" t="n"/>
      <c r="O23" s="45" t="inlineStr">
        <is>
          <t>VSS</t>
        </is>
      </c>
      <c r="P23" s="26" t="n"/>
      <c r="Q23" s="25" t="inlineStr">
        <is>
          <t>VSS</t>
        </is>
      </c>
      <c r="R23" s="26" t="n"/>
      <c r="S23" s="26" t="inlineStr">
        <is>
          <t>RDI_LP_CFG[3]</t>
        </is>
      </c>
      <c r="T23" s="26" t="n"/>
      <c r="U23" s="27" t="inlineStr">
        <is>
          <t>RDI_PL_CFG[2]</t>
        </is>
      </c>
      <c r="V23" s="26" t="n"/>
      <c r="W23" s="26" t="inlineStr">
        <is>
          <t>VSS</t>
        </is>
      </c>
      <c r="X23" s="25" t="n"/>
      <c r="Y23" s="26" t="inlineStr">
        <is>
          <t>TC_VDDQ</t>
        </is>
      </c>
      <c r="Z23" s="26" t="n"/>
      <c r="AA23" s="26" t="inlineStr">
        <is>
          <t>TC_VDDQ</t>
        </is>
      </c>
      <c r="AB23" s="27" t="n"/>
      <c r="AC23" s="26" t="inlineStr">
        <is>
          <t>TC_VDDQ</t>
        </is>
      </c>
      <c r="AD23" s="26" t="n"/>
      <c r="AE23" s="25" t="inlineStr">
        <is>
          <t>VSS</t>
        </is>
      </c>
      <c r="AF23" s="26" t="n"/>
      <c r="AG23" s="26" t="inlineStr">
        <is>
          <t>TC_VDDQ</t>
        </is>
      </c>
      <c r="AH23" s="26" t="n"/>
      <c r="AI23" s="27" t="inlineStr">
        <is>
          <t>TC_VDDQ</t>
        </is>
      </c>
      <c r="AJ23" s="26" t="n"/>
      <c r="AK23" s="26" t="inlineStr">
        <is>
          <t>TC_VDDQ</t>
        </is>
      </c>
      <c r="AL23" s="25" t="n"/>
      <c r="AM23" s="26" t="inlineStr">
        <is>
          <t>VSS</t>
        </is>
      </c>
      <c r="AN23" s="26" t="n"/>
      <c r="AO23" s="26" t="inlineStr">
        <is>
          <t>RDI_PL_CFG[9]</t>
        </is>
      </c>
      <c r="AP23" s="27" t="n"/>
      <c r="AQ23" s="26" t="inlineStr">
        <is>
          <t>RDI_PL_CFG[24]</t>
        </is>
      </c>
      <c r="AR23" s="26" t="n"/>
      <c r="AS23" s="25" t="inlineStr">
        <is>
          <t>VSS</t>
        </is>
      </c>
      <c r="AT23" s="26" t="n"/>
      <c r="AU23" s="26" t="inlineStr">
        <is>
          <t>VSS</t>
        </is>
      </c>
      <c r="AV23" s="26" t="n"/>
      <c r="AW23" s="27" t="inlineStr">
        <is>
          <t>RDI_PL_CFG[10]</t>
        </is>
      </c>
      <c r="AX23" s="26" t="n"/>
      <c r="AY23" s="26" t="inlineStr">
        <is>
          <t>RDI_LP_CFG[27]</t>
        </is>
      </c>
      <c r="AZ23" s="25" t="n"/>
      <c r="BA23" s="26" t="inlineStr">
        <is>
          <t>VSS</t>
        </is>
      </c>
      <c r="BB23" s="26" t="n"/>
      <c r="BC23" s="26" t="inlineStr">
        <is>
          <t>TC_VDDQ</t>
        </is>
      </c>
      <c r="BD23" s="27" t="n"/>
      <c r="BE23" s="26" t="inlineStr">
        <is>
          <t>TC_VDDQ</t>
        </is>
      </c>
      <c r="BF23" s="26" t="n"/>
      <c r="BG23" s="25" t="inlineStr">
        <is>
          <t>TC_VDDQ</t>
        </is>
      </c>
      <c r="BH23" s="26" t="n"/>
      <c r="BI23" s="26" t="inlineStr">
        <is>
          <t>VSS</t>
        </is>
      </c>
      <c r="BJ23" s="26" t="n"/>
      <c r="BK23" s="27" t="inlineStr">
        <is>
          <t>TC_VDDQ</t>
        </is>
      </c>
      <c r="BL23" s="26" t="n"/>
      <c r="BM23" s="26" t="inlineStr">
        <is>
          <t>TC_VDDQ</t>
        </is>
      </c>
      <c r="BN23" s="25" t="n"/>
      <c r="BO23" s="26" t="inlineStr">
        <is>
          <t>TC_VDDQ</t>
        </is>
      </c>
      <c r="BP23" s="26" t="n"/>
      <c r="BQ23" s="26" t="inlineStr">
        <is>
          <t>VSS</t>
        </is>
      </c>
      <c r="BR23" s="27" t="n"/>
      <c r="BS23" s="26" t="inlineStr">
        <is>
          <t>RDI_LP_CFG_VLD</t>
        </is>
      </c>
      <c r="BT23" s="26" t="n"/>
      <c r="BU23" s="25" t="inlineStr">
        <is>
          <t>RDI_PL_CFG_VLD</t>
        </is>
      </c>
      <c r="BV23" s="26" t="n"/>
      <c r="BW23" s="26" t="inlineStr">
        <is>
          <t>VSS</t>
        </is>
      </c>
      <c r="BX23" s="26" t="n"/>
      <c r="BY23" s="27" t="inlineStr">
        <is>
          <t>VSS</t>
        </is>
      </c>
      <c r="BZ23" s="26" t="n"/>
      <c r="CA23" s="26" t="inlineStr">
        <is>
          <t>TDO</t>
        </is>
      </c>
      <c r="CB23" s="26" t="n"/>
      <c r="CC23" s="26" t="inlineStr">
        <is>
          <t>VSS</t>
        </is>
      </c>
      <c r="CD23" s="26" t="n"/>
      <c r="CE23" s="26" t="inlineStr">
        <is>
          <t>VSS</t>
        </is>
      </c>
      <c r="CF23" s="26" t="n"/>
      <c r="CG23" s="26" t="inlineStr">
        <is>
          <t>VSS</t>
        </is>
      </c>
      <c r="CH23" s="26" t="n"/>
      <c r="CI23" s="26" t="inlineStr">
        <is>
          <t>CLK_N</t>
        </is>
      </c>
      <c r="CJ23" s="26" t="n"/>
      <c r="CK23" s="26" t="inlineStr">
        <is>
          <t>VSS</t>
        </is>
      </c>
      <c r="CL23" s="26" t="n"/>
      <c r="CM23" s="26" t="inlineStr">
        <is>
          <t>VSS</t>
        </is>
      </c>
      <c r="CN23" s="26" t="n"/>
      <c r="CO23" s="26" t="inlineStr">
        <is>
          <t>VDD</t>
        </is>
      </c>
      <c r="CP23" s="26" t="n"/>
      <c r="CQ23" s="26" t="inlineStr">
        <is>
          <t>VSS</t>
        </is>
      </c>
      <c r="CR23" s="26" t="n"/>
      <c r="CS23" s="26" t="inlineStr">
        <is>
          <t>VSS</t>
        </is>
      </c>
      <c r="CT23" s="26" t="n"/>
      <c r="CU23" s="26" t="inlineStr">
        <is>
          <t>VSS</t>
        </is>
      </c>
      <c r="CV23" s="26" t="n"/>
      <c r="CW23" s="26" t="n"/>
    </row>
    <row r="24">
      <c r="B24" s="39">
        <f>_xlfn.CEILING.MATH(B25+Parameters!$K$9/2,0.001)</f>
        <v/>
      </c>
      <c r="C24" s="83" t="n"/>
      <c r="D24" s="26" t="inlineStr">
        <is>
          <t>VSS</t>
        </is>
      </c>
      <c r="E24" s="26" t="n"/>
      <c r="F24" s="45" t="inlineStr">
        <is>
          <t>VSS</t>
        </is>
      </c>
      <c r="G24" s="26" t="n"/>
      <c r="H24" s="26" t="inlineStr">
        <is>
          <t>VSS</t>
        </is>
      </c>
      <c r="I24" s="26" t="n"/>
      <c r="J24" s="25" t="inlineStr">
        <is>
          <t>TC_VDDQ</t>
        </is>
      </c>
      <c r="K24" s="26" t="n"/>
      <c r="L24" s="26" t="inlineStr">
        <is>
          <t>TC_VDDQ</t>
        </is>
      </c>
      <c r="M24" s="26" t="n"/>
      <c r="N24" s="27" t="inlineStr">
        <is>
          <t>TC_VDDQ</t>
        </is>
      </c>
      <c r="O24" s="45" t="n"/>
      <c r="P24" s="26" t="inlineStr">
        <is>
          <t>VDD</t>
        </is>
      </c>
      <c r="Q24" s="25" t="n"/>
      <c r="R24" s="26" t="inlineStr">
        <is>
          <t>TC_VDDQ</t>
        </is>
      </c>
      <c r="S24" s="26" t="n"/>
      <c r="T24" s="26" t="inlineStr">
        <is>
          <t>TC_VDDQ</t>
        </is>
      </c>
      <c r="U24" s="27" t="n"/>
      <c r="V24" s="26" t="inlineStr">
        <is>
          <t>TC_VDDQ</t>
        </is>
      </c>
      <c r="W24" s="26" t="n"/>
      <c r="X24" s="25" t="inlineStr">
        <is>
          <t>VDD</t>
        </is>
      </c>
      <c r="Y24" s="26" t="n"/>
      <c r="Z24" s="26" t="inlineStr">
        <is>
          <t>RDI_PL_CFG[20]</t>
        </is>
      </c>
      <c r="AA24" s="26" t="n"/>
      <c r="AB24" s="27" t="inlineStr">
        <is>
          <t>RDI_PL_CFG[5]</t>
        </is>
      </c>
      <c r="AC24" s="26" t="n"/>
      <c r="AD24" s="26" t="inlineStr">
        <is>
          <t>VDD</t>
        </is>
      </c>
      <c r="AE24" s="25" t="n"/>
      <c r="AF24" s="26" t="inlineStr">
        <is>
          <t>VDD</t>
        </is>
      </c>
      <c r="AG24" s="26" t="n"/>
      <c r="AH24" s="26" t="inlineStr">
        <is>
          <t>RDI_PL_CFG[21]</t>
        </is>
      </c>
      <c r="AI24" s="27" t="n"/>
      <c r="AJ24" s="26" t="inlineStr">
        <is>
          <t>RDI_LP_CFG[23]</t>
        </is>
      </c>
      <c r="AK24" s="26" t="n"/>
      <c r="AL24" s="25" t="inlineStr">
        <is>
          <t>VDD</t>
        </is>
      </c>
      <c r="AM24" s="26" t="n"/>
      <c r="AN24" s="26" t="inlineStr">
        <is>
          <t>TC_VDDQ</t>
        </is>
      </c>
      <c r="AO24" s="26" t="n"/>
      <c r="AP24" s="27" t="inlineStr">
        <is>
          <t>TC_VDDQ</t>
        </is>
      </c>
      <c r="AQ24" s="26" t="n"/>
      <c r="AR24" s="26" t="inlineStr">
        <is>
          <t>TC_VDDQ</t>
        </is>
      </c>
      <c r="AS24" s="25" t="n"/>
      <c r="AT24" s="26" t="inlineStr">
        <is>
          <t>VDD</t>
        </is>
      </c>
      <c r="AU24" s="26" t="n"/>
      <c r="AV24" s="26" t="inlineStr">
        <is>
          <t>TC_VDDQ</t>
        </is>
      </c>
      <c r="AW24" s="27" t="n"/>
      <c r="AX24" s="26" t="inlineStr">
        <is>
          <t>TC_VDDQ</t>
        </is>
      </c>
      <c r="AY24" s="26" t="n"/>
      <c r="AZ24" s="25" t="inlineStr">
        <is>
          <t>TC_VDDQ</t>
        </is>
      </c>
      <c r="BA24" s="26" t="n"/>
      <c r="BB24" s="26" t="inlineStr">
        <is>
          <t>VDD</t>
        </is>
      </c>
      <c r="BC24" s="26" t="n"/>
      <c r="BD24" s="27" t="inlineStr">
        <is>
          <t>RDI_PL_CFG[12]</t>
        </is>
      </c>
      <c r="BE24" s="26" t="n"/>
      <c r="BF24" s="26" t="inlineStr">
        <is>
          <t>RDI_LP_CFG[29]</t>
        </is>
      </c>
      <c r="BG24" s="25" t="n"/>
      <c r="BH24" s="26" t="inlineStr">
        <is>
          <t>VDD</t>
        </is>
      </c>
      <c r="BI24" s="26" t="n"/>
      <c r="BJ24" s="26" t="inlineStr">
        <is>
          <t>VDD</t>
        </is>
      </c>
      <c r="BK24" s="27" t="n"/>
      <c r="BL24" s="26" t="inlineStr">
        <is>
          <t>RDI_PL_CFG[30]</t>
        </is>
      </c>
      <c r="BM24" s="26" t="n"/>
      <c r="BN24" s="25" t="inlineStr">
        <is>
          <t>RDI_LP_CFG[31]</t>
        </is>
      </c>
      <c r="BO24" s="26" t="n"/>
      <c r="BP24" s="26" t="inlineStr">
        <is>
          <t>VDD</t>
        </is>
      </c>
      <c r="BQ24" s="26" t="n"/>
      <c r="BR24" s="27" t="inlineStr">
        <is>
          <t>TC_VDDQ</t>
        </is>
      </c>
      <c r="BS24" s="26" t="n"/>
      <c r="BT24" s="26" t="inlineStr">
        <is>
          <t>TC_VDDQ</t>
        </is>
      </c>
      <c r="BU24" s="25" t="n"/>
      <c r="BV24" s="26" t="inlineStr">
        <is>
          <t>TC_VDDQ</t>
        </is>
      </c>
      <c r="BW24" s="26" t="n"/>
      <c r="BX24" s="26" t="inlineStr">
        <is>
          <t>VDD</t>
        </is>
      </c>
      <c r="BY24" s="27" t="n"/>
      <c r="BZ24" s="26" t="inlineStr">
        <is>
          <t>TC_VDDQ</t>
        </is>
      </c>
      <c r="CA24" s="26" t="n"/>
      <c r="CB24" s="26" t="inlineStr">
        <is>
          <t>TC_VDDQ</t>
        </is>
      </c>
      <c r="CC24" s="26" t="n"/>
      <c r="CD24" s="26" t="inlineStr">
        <is>
          <t>TC_VDDQ</t>
        </is>
      </c>
      <c r="CE24" s="26" t="n"/>
      <c r="CF24" s="26" t="inlineStr">
        <is>
          <t>VDD</t>
        </is>
      </c>
      <c r="CG24" s="26" t="n"/>
      <c r="CH24" s="26" t="inlineStr">
        <is>
          <t>VDD</t>
        </is>
      </c>
      <c r="CI24" s="26" t="n"/>
      <c r="CJ24" s="26" t="inlineStr">
        <is>
          <t>CLK_N</t>
        </is>
      </c>
      <c r="CK24" s="26" t="n"/>
      <c r="CL24" s="26" t="inlineStr">
        <is>
          <t>VDD</t>
        </is>
      </c>
      <c r="CM24" s="26" t="n"/>
      <c r="CN24" s="26" t="inlineStr">
        <is>
          <t>csense</t>
        </is>
      </c>
      <c r="CO24" s="26" t="n"/>
      <c r="CP24" s="26" t="inlineStr">
        <is>
          <t>csrc</t>
        </is>
      </c>
      <c r="CQ24" s="26" t="n"/>
      <c r="CR24" s="26" t="inlineStr">
        <is>
          <t>VDD</t>
        </is>
      </c>
      <c r="CS24" s="26" t="n"/>
      <c r="CT24" s="26" t="inlineStr">
        <is>
          <t>VDD</t>
        </is>
      </c>
      <c r="CU24" s="26" t="n"/>
      <c r="CV24" s="26" t="inlineStr">
        <is>
          <t>VDD</t>
        </is>
      </c>
      <c r="CW24" s="26" t="n"/>
    </row>
    <row r="25" ht="15.75" customHeight="1" s="107" thickBot="1">
      <c r="B25" s="39">
        <f>_xlfn.CEILING.MATH(B26+Parameters!$K$9/2,0.001)</f>
        <v/>
      </c>
      <c r="C25" s="83" t="n"/>
      <c r="D25" s="26" t="n"/>
      <c r="E25" s="26" t="inlineStr">
        <is>
          <t>VSS</t>
        </is>
      </c>
      <c r="F25" s="45" t="n"/>
      <c r="G25" s="26" t="inlineStr">
        <is>
          <t>VSS</t>
        </is>
      </c>
      <c r="H25" s="26" t="n"/>
      <c r="I25" s="26" t="inlineStr">
        <is>
          <t>VSS</t>
        </is>
      </c>
      <c r="J25" s="25" t="n"/>
      <c r="K25" s="26" t="inlineStr">
        <is>
          <t>RDI_PL_CFG[16]</t>
        </is>
      </c>
      <c r="L25" s="26" t="n"/>
      <c r="M25" s="26" t="inlineStr">
        <is>
          <t>RDI_PL_CFG[17]</t>
        </is>
      </c>
      <c r="N25" s="27" t="n"/>
      <c r="O25" s="45" t="inlineStr">
        <is>
          <t>VSS</t>
        </is>
      </c>
      <c r="P25" s="26" t="n"/>
      <c r="Q25" s="28" t="inlineStr">
        <is>
          <t>VSS</t>
        </is>
      </c>
      <c r="R25" s="29" t="n"/>
      <c r="S25" s="29" t="inlineStr">
        <is>
          <t>RDI_LP_CFG[18]</t>
        </is>
      </c>
      <c r="T25" s="29" t="n"/>
      <c r="U25" s="30" t="inlineStr">
        <is>
          <t>RDI_PL_CFG[3]</t>
        </is>
      </c>
      <c r="V25" s="26" t="n"/>
      <c r="W25" s="26" t="inlineStr">
        <is>
          <t>VSS</t>
        </is>
      </c>
      <c r="X25" s="25" t="n"/>
      <c r="Y25" s="26" t="inlineStr">
        <is>
          <t>VDD</t>
        </is>
      </c>
      <c r="Z25" s="26" t="n"/>
      <c r="AA25" s="26" t="inlineStr">
        <is>
          <t>VSS</t>
        </is>
      </c>
      <c r="AB25" s="27" t="n"/>
      <c r="AC25" s="26" t="inlineStr">
        <is>
          <t>VDD</t>
        </is>
      </c>
      <c r="AD25" s="26" t="n"/>
      <c r="AE25" s="28" t="inlineStr">
        <is>
          <t>VSS</t>
        </is>
      </c>
      <c r="AF25" s="29" t="n"/>
      <c r="AG25" s="29" t="inlineStr">
        <is>
          <t>VDD</t>
        </is>
      </c>
      <c r="AH25" s="29" t="n"/>
      <c r="AI25" s="30" t="inlineStr">
        <is>
          <t>VSS</t>
        </is>
      </c>
      <c r="AJ25" s="2" t="n"/>
      <c r="AK25" s="26" t="inlineStr">
        <is>
          <t>VDD</t>
        </is>
      </c>
      <c r="AL25" s="25" t="n"/>
      <c r="AM25" s="26" t="inlineStr">
        <is>
          <t>VSS</t>
        </is>
      </c>
      <c r="AN25" s="26" t="n"/>
      <c r="AO25" s="26" t="inlineStr">
        <is>
          <t>RDI_LP_CFG[9]</t>
        </is>
      </c>
      <c r="AP25" s="27" t="n"/>
      <c r="AQ25" s="26" t="inlineStr">
        <is>
          <t>RDI_LP_CFG[25]</t>
        </is>
      </c>
      <c r="AR25" s="26" t="n"/>
      <c r="AS25" s="28" t="inlineStr">
        <is>
          <t>VSS</t>
        </is>
      </c>
      <c r="AT25" s="29" t="n"/>
      <c r="AU25" s="29" t="inlineStr">
        <is>
          <t>VSS</t>
        </is>
      </c>
      <c r="AV25" s="29" t="n"/>
      <c r="AW25" s="30" t="inlineStr">
        <is>
          <t>RDI_PL_CFG[25]</t>
        </is>
      </c>
      <c r="AX25" s="26" t="n"/>
      <c r="AY25" s="26" t="inlineStr">
        <is>
          <t>RDI_PL_CFG[27]</t>
        </is>
      </c>
      <c r="AZ25" s="25" t="n"/>
      <c r="BA25" s="26" t="inlineStr">
        <is>
          <t>VSS</t>
        </is>
      </c>
      <c r="BB25" s="26" t="n"/>
      <c r="BC25" s="26" t="inlineStr">
        <is>
          <t>VDD</t>
        </is>
      </c>
      <c r="BD25" s="27" t="n"/>
      <c r="BE25" s="26" t="inlineStr">
        <is>
          <t>VSS</t>
        </is>
      </c>
      <c r="BF25" s="26" t="n"/>
      <c r="BG25" s="28" t="inlineStr">
        <is>
          <t>VDD</t>
        </is>
      </c>
      <c r="BH25" s="29" t="n"/>
      <c r="BI25" s="29" t="inlineStr">
        <is>
          <t>VSS</t>
        </is>
      </c>
      <c r="BJ25" s="29" t="n"/>
      <c r="BK25" s="30" t="inlineStr">
        <is>
          <t>VDD</t>
        </is>
      </c>
      <c r="BL25" s="26" t="n"/>
      <c r="BM25" s="26" t="inlineStr">
        <is>
          <t>VSS</t>
        </is>
      </c>
      <c r="BN25" s="25" t="n"/>
      <c r="BO25" s="26" t="inlineStr">
        <is>
          <t>VDD</t>
        </is>
      </c>
      <c r="BP25" s="26" t="n"/>
      <c r="BQ25" s="26" t="inlineStr">
        <is>
          <t>VSS</t>
        </is>
      </c>
      <c r="BR25" s="27" t="n"/>
      <c r="BS25" s="26" t="inlineStr">
        <is>
          <t>RDI_MODE</t>
        </is>
      </c>
      <c r="BT25" s="26" t="n"/>
      <c r="BU25" s="28" t="inlineStr">
        <is>
          <t>TMS</t>
        </is>
      </c>
      <c r="BV25" s="29" t="n"/>
      <c r="BW25" s="29" t="inlineStr">
        <is>
          <t>VSS</t>
        </is>
      </c>
      <c r="BX25" s="29" t="n"/>
      <c r="BY25" s="30" t="inlineStr">
        <is>
          <t>VSS</t>
        </is>
      </c>
      <c r="BZ25" s="26" t="n"/>
      <c r="CA25" s="26" t="inlineStr">
        <is>
          <t>DBG_SEL[1]</t>
        </is>
      </c>
      <c r="CB25" s="26" t="n"/>
      <c r="CC25" s="26" t="inlineStr">
        <is>
          <t>DBG_SEL[0]</t>
        </is>
      </c>
      <c r="CD25" s="26" t="n"/>
      <c r="CE25" s="26" t="inlineStr">
        <is>
          <t>VSS</t>
        </is>
      </c>
      <c r="CF25" s="26" t="n"/>
      <c r="CG25" s="26" t="inlineStr">
        <is>
          <t>VSS</t>
        </is>
      </c>
      <c r="CH25" s="26" t="n"/>
      <c r="CI25" s="26" t="inlineStr">
        <is>
          <t>VSS</t>
        </is>
      </c>
      <c r="CJ25" s="26" t="n"/>
      <c r="CK25" s="26" t="inlineStr">
        <is>
          <t>VSS</t>
        </is>
      </c>
      <c r="CL25" s="26" t="n"/>
      <c r="CM25" s="26" t="inlineStr">
        <is>
          <t>VSS</t>
        </is>
      </c>
      <c r="CN25" s="26" t="n"/>
      <c r="CO25" s="26" t="inlineStr">
        <is>
          <t>VDD</t>
        </is>
      </c>
      <c r="CP25" s="26" t="n"/>
      <c r="CQ25" s="26" t="inlineStr">
        <is>
          <t>VSS</t>
        </is>
      </c>
      <c r="CR25" s="26" t="n"/>
      <c r="CS25" s="26" t="inlineStr">
        <is>
          <t>VSS</t>
        </is>
      </c>
      <c r="CT25" s="26" t="n"/>
      <c r="CU25" s="26" t="inlineStr">
        <is>
          <t>VSS</t>
        </is>
      </c>
      <c r="CV25" s="26" t="n"/>
      <c r="CW25" s="26" t="n"/>
    </row>
    <row r="26" ht="15.75" customHeight="1" s="107" thickBot="1">
      <c r="B26" s="39">
        <f>_xlfn.CEILING.MATH(B27+Parameters!$K$9/2,0.001)</f>
        <v/>
      </c>
      <c r="C26" s="83" t="n"/>
      <c r="D26" s="26" t="inlineStr">
        <is>
          <t>VSS</t>
        </is>
      </c>
      <c r="E26" s="26" t="n"/>
      <c r="F26" s="45" t="inlineStr">
        <is>
          <t>VSS</t>
        </is>
      </c>
      <c r="G26" s="26" t="n"/>
      <c r="H26" s="26" t="inlineStr">
        <is>
          <t>VSS</t>
        </is>
      </c>
      <c r="I26" s="26" t="n"/>
      <c r="J26" s="28" t="inlineStr">
        <is>
          <t>VDD</t>
        </is>
      </c>
      <c r="K26" s="29" t="n"/>
      <c r="L26" s="29" t="inlineStr">
        <is>
          <t>VSS</t>
        </is>
      </c>
      <c r="M26" s="29" t="n"/>
      <c r="N26" s="30" t="inlineStr">
        <is>
          <t>VDD</t>
        </is>
      </c>
      <c r="O26" s="45" t="n"/>
      <c r="P26" s="26" t="inlineStr">
        <is>
          <t>VDD</t>
        </is>
      </c>
      <c r="Q26" s="26" t="n"/>
      <c r="R26" s="26" t="inlineStr">
        <is>
          <t>VDD</t>
        </is>
      </c>
      <c r="S26" s="26" t="n"/>
      <c r="T26" s="26" t="inlineStr">
        <is>
          <t>VSS</t>
        </is>
      </c>
      <c r="U26" s="26" t="n"/>
      <c r="V26" s="26" t="inlineStr">
        <is>
          <t>VDD</t>
        </is>
      </c>
      <c r="W26" s="26" t="n"/>
      <c r="X26" s="28" t="inlineStr">
        <is>
          <t>VDD</t>
        </is>
      </c>
      <c r="Y26" s="29" t="n"/>
      <c r="Z26" s="29" t="inlineStr">
        <is>
          <t>RDI_LP_CFG[20]</t>
        </is>
      </c>
      <c r="AA26" s="29" t="n"/>
      <c r="AB26" s="30" t="inlineStr">
        <is>
          <t>RDI_LP_CFG[21]</t>
        </is>
      </c>
      <c r="AC26" s="26" t="n"/>
      <c r="AD26" s="26" t="inlineStr">
        <is>
          <t>VDD</t>
        </is>
      </c>
      <c r="AE26" s="26" t="n"/>
      <c r="AF26" s="26" t="inlineStr">
        <is>
          <t>VDD</t>
        </is>
      </c>
      <c r="AG26" s="26" t="n"/>
      <c r="AH26" s="26" t="inlineStr">
        <is>
          <t>RDI_LP_CFG[22]</t>
        </is>
      </c>
      <c r="AI26" s="26" t="n"/>
      <c r="AJ26" s="26" t="inlineStr">
        <is>
          <t>RDI_PL_CFG[22]</t>
        </is>
      </c>
      <c r="AK26" s="26" t="n"/>
      <c r="AL26" s="28" t="inlineStr">
        <is>
          <t>VDD</t>
        </is>
      </c>
      <c r="AM26" s="29" t="n"/>
      <c r="AN26" s="29" t="inlineStr">
        <is>
          <t>VDD</t>
        </is>
      </c>
      <c r="AO26" s="29" t="n"/>
      <c r="AP26" s="30" t="inlineStr">
        <is>
          <t>VSS</t>
        </is>
      </c>
      <c r="AQ26" s="26" t="n"/>
      <c r="AR26" s="26" t="inlineStr">
        <is>
          <t>VDD</t>
        </is>
      </c>
      <c r="AS26" s="26" t="n"/>
      <c r="AT26" s="26" t="inlineStr">
        <is>
          <t>VDD</t>
        </is>
      </c>
      <c r="AU26" s="26" t="n"/>
      <c r="AV26" s="26" t="inlineStr">
        <is>
          <t>VDD</t>
        </is>
      </c>
      <c r="AW26" s="26" t="n"/>
      <c r="AX26" s="26" t="inlineStr">
        <is>
          <t>VSS</t>
        </is>
      </c>
      <c r="AY26" s="26" t="n"/>
      <c r="AZ26" s="28" t="inlineStr">
        <is>
          <t>VDD</t>
        </is>
      </c>
      <c r="BA26" s="29" t="n"/>
      <c r="BB26" s="29" t="inlineStr">
        <is>
          <t>VDD</t>
        </is>
      </c>
      <c r="BC26" s="29" t="n"/>
      <c r="BD26" s="30" t="inlineStr">
        <is>
          <t>RDI_PL_CFG[28]</t>
        </is>
      </c>
      <c r="BE26" s="26" t="n"/>
      <c r="BF26" s="26" t="inlineStr">
        <is>
          <t>RDI_LP_CFG[28]</t>
        </is>
      </c>
      <c r="BG26" s="26" t="n"/>
      <c r="BH26" s="26" t="inlineStr">
        <is>
          <t>VDD</t>
        </is>
      </c>
      <c r="BI26" s="26" t="n"/>
      <c r="BJ26" s="26" t="inlineStr">
        <is>
          <t>VDD</t>
        </is>
      </c>
      <c r="BK26" s="26" t="n"/>
      <c r="BL26" s="26" t="inlineStr">
        <is>
          <t>RDI_PL_CFG[29]</t>
        </is>
      </c>
      <c r="BM26" s="26" t="n"/>
      <c r="BN26" s="28" t="inlineStr">
        <is>
          <t>RDI_PL_CFG[31]</t>
        </is>
      </c>
      <c r="BO26" s="29" t="n"/>
      <c r="BP26" s="29" t="inlineStr">
        <is>
          <t>VDD</t>
        </is>
      </c>
      <c r="BQ26" s="29" t="n"/>
      <c r="BR26" s="30" t="inlineStr">
        <is>
          <t>VDD</t>
        </is>
      </c>
      <c r="BS26" s="26" t="n"/>
      <c r="BT26" s="26" t="inlineStr">
        <is>
          <t>VSS</t>
        </is>
      </c>
      <c r="BU26" s="26" t="n"/>
      <c r="BV26" s="26" t="inlineStr">
        <is>
          <t>VDD</t>
        </is>
      </c>
      <c r="BW26" s="26" t="n"/>
      <c r="BX26" s="26" t="inlineStr">
        <is>
          <t>VDD</t>
        </is>
      </c>
      <c r="BY26" s="26" t="n"/>
      <c r="BZ26" s="26" t="inlineStr">
        <is>
          <t>VDD</t>
        </is>
      </c>
      <c r="CA26" s="26" t="n"/>
      <c r="CB26" s="26" t="inlineStr">
        <is>
          <t>VSS</t>
        </is>
      </c>
      <c r="CC26" s="26" t="n"/>
      <c r="CD26" s="26" t="inlineStr">
        <is>
          <t>VDD</t>
        </is>
      </c>
      <c r="CE26" s="26" t="n"/>
      <c r="CF26" s="26" t="inlineStr">
        <is>
          <t>VDD</t>
        </is>
      </c>
      <c r="CG26" s="26" t="n"/>
      <c r="CH26" s="26" t="inlineStr">
        <is>
          <t>VDD</t>
        </is>
      </c>
      <c r="CI26" s="26" t="n"/>
      <c r="CJ26" s="26" t="inlineStr">
        <is>
          <t>VDD</t>
        </is>
      </c>
      <c r="CK26" s="26" t="n"/>
      <c r="CL26" s="26" t="inlineStr">
        <is>
          <t>VDD</t>
        </is>
      </c>
      <c r="CM26" s="26" t="n"/>
      <c r="CN26" s="26" t="inlineStr">
        <is>
          <t>csense</t>
        </is>
      </c>
      <c r="CO26" s="26" t="n"/>
      <c r="CP26" s="26" t="inlineStr">
        <is>
          <t>csrc</t>
        </is>
      </c>
      <c r="CQ26" s="26" t="n"/>
      <c r="CR26" s="26" t="inlineStr">
        <is>
          <t>VDD</t>
        </is>
      </c>
      <c r="CS26" s="26" t="n"/>
      <c r="CT26" s="26" t="inlineStr">
        <is>
          <t>VDD</t>
        </is>
      </c>
      <c r="CU26" s="26" t="n"/>
      <c r="CV26" s="26" t="inlineStr">
        <is>
          <t>VDD</t>
        </is>
      </c>
      <c r="CW26" s="26" t="n"/>
    </row>
    <row r="27">
      <c r="B27" s="39">
        <f>_xlfn.CEILING.MATH(B28+Parameters!$K$9/2,0.001)</f>
        <v/>
      </c>
      <c r="C27" s="83" t="n"/>
      <c r="D27" s="26" t="n"/>
      <c r="E27" s="26" t="inlineStr">
        <is>
          <t>VSS</t>
        </is>
      </c>
      <c r="F27" s="45" t="n"/>
      <c r="G27" s="26" t="inlineStr">
        <is>
          <t>VSS</t>
        </is>
      </c>
      <c r="H27" s="26" t="n"/>
      <c r="I27" s="26" t="inlineStr">
        <is>
          <t>VSS</t>
        </is>
      </c>
      <c r="J27" s="26" t="n"/>
      <c r="K27" s="26" t="inlineStr">
        <is>
          <t>RDI_LP_CFG[16]</t>
        </is>
      </c>
      <c r="L27" s="26" t="n"/>
      <c r="M27" s="26" t="inlineStr">
        <is>
          <t>RDI_LP_CFG[17]</t>
        </is>
      </c>
      <c r="N27" s="26" t="n"/>
      <c r="O27" s="26" t="inlineStr">
        <is>
          <t>VSS</t>
        </is>
      </c>
      <c r="P27" s="26" t="n"/>
      <c r="Q27" s="26" t="inlineStr">
        <is>
          <t>VSS</t>
        </is>
      </c>
      <c r="R27" s="2" t="n"/>
      <c r="S27" s="26" t="inlineStr">
        <is>
          <t>RDI_PL_CFG[18]</t>
        </is>
      </c>
      <c r="T27" s="26" t="n"/>
      <c r="U27" s="26" t="inlineStr">
        <is>
          <t>RDI_LP_CFG[19]</t>
        </is>
      </c>
      <c r="V27" s="26" t="n"/>
      <c r="W27" s="26" t="inlineStr">
        <is>
          <t>VSS</t>
        </is>
      </c>
      <c r="X27" s="26" t="n"/>
      <c r="Y27" s="26" t="inlineStr">
        <is>
          <t>VSS</t>
        </is>
      </c>
      <c r="Z27" s="26" t="n"/>
      <c r="AA27" s="26" t="inlineStr">
        <is>
          <t>TC_VDDQ</t>
        </is>
      </c>
      <c r="AB27" s="2" t="n"/>
      <c r="AC27" s="26" t="inlineStr">
        <is>
          <t>VSS</t>
        </is>
      </c>
      <c r="AD27" s="26" t="n"/>
      <c r="AE27" s="26" t="inlineStr">
        <is>
          <t>VSS</t>
        </is>
      </c>
      <c r="AF27" s="26" t="n"/>
      <c r="AG27" s="26" t="inlineStr">
        <is>
          <t>VSS</t>
        </is>
      </c>
      <c r="AH27" s="26" t="n"/>
      <c r="AI27" s="26" t="inlineStr">
        <is>
          <t>TC_VDDQ</t>
        </is>
      </c>
      <c r="AJ27" s="26" t="n"/>
      <c r="AK27" s="26" t="inlineStr">
        <is>
          <t>VSS</t>
        </is>
      </c>
      <c r="AL27" s="2" t="n"/>
      <c r="AM27" s="26" t="inlineStr">
        <is>
          <t>VSS</t>
        </is>
      </c>
      <c r="AN27" s="26" t="n"/>
      <c r="AO27" s="26" t="inlineStr">
        <is>
          <t>RDI_LP_CFG[24]</t>
        </is>
      </c>
      <c r="AP27" s="26" t="n"/>
      <c r="AQ27" s="26" t="inlineStr">
        <is>
          <t>RDI_PL_CFG[23]</t>
        </is>
      </c>
      <c r="AR27" s="26" t="n"/>
      <c r="AS27" s="26" t="inlineStr">
        <is>
          <t>VSS</t>
        </is>
      </c>
      <c r="AT27" s="26" t="n"/>
      <c r="AU27" s="26" t="inlineStr">
        <is>
          <t>VSS</t>
        </is>
      </c>
      <c r="AV27" s="2" t="n"/>
      <c r="AW27" s="26" t="inlineStr">
        <is>
          <t>RDI_PL_CFG[26]</t>
        </is>
      </c>
      <c r="AX27" s="26" t="n"/>
      <c r="AY27" s="26" t="inlineStr">
        <is>
          <t>RDI_LP_CFG[26]</t>
        </is>
      </c>
      <c r="AZ27" s="26" t="n"/>
      <c r="BA27" s="26" t="inlineStr">
        <is>
          <t>VSS</t>
        </is>
      </c>
      <c r="BB27" s="26" t="n"/>
      <c r="BC27" s="26" t="inlineStr">
        <is>
          <t>VSS</t>
        </is>
      </c>
      <c r="BD27" s="26" t="n"/>
      <c r="BE27" s="26" t="inlineStr">
        <is>
          <t>TC_VDDQ</t>
        </is>
      </c>
      <c r="BF27" s="2" t="n"/>
      <c r="BG27" s="26" t="inlineStr">
        <is>
          <t>VSS</t>
        </is>
      </c>
      <c r="BH27" s="26" t="n"/>
      <c r="BI27" s="26" t="inlineStr">
        <is>
          <t>VSS</t>
        </is>
      </c>
      <c r="BJ27" s="26" t="n"/>
      <c r="BK27" s="26" t="inlineStr">
        <is>
          <t>VSS</t>
        </is>
      </c>
      <c r="BL27" s="26" t="n"/>
      <c r="BM27" s="26" t="inlineStr">
        <is>
          <t>TC_VDDQ</t>
        </is>
      </c>
      <c r="BN27" s="26" t="n"/>
      <c r="BO27" s="26" t="inlineStr">
        <is>
          <t>VSS</t>
        </is>
      </c>
      <c r="BP27" s="2" t="n"/>
      <c r="BQ27" s="26" t="inlineStr">
        <is>
          <t>VSS</t>
        </is>
      </c>
      <c r="BR27" s="26" t="n"/>
      <c r="BS27" s="26" t="inlineStr">
        <is>
          <t>RDI_LP_CFG_CRD</t>
        </is>
      </c>
      <c r="BT27" s="26" t="n"/>
      <c r="BU27" s="26" t="inlineStr">
        <is>
          <t>TRST_N</t>
        </is>
      </c>
      <c r="BV27" s="26" t="n"/>
      <c r="BW27" s="26" t="inlineStr">
        <is>
          <t>VSS</t>
        </is>
      </c>
      <c r="BX27" s="26" t="n"/>
      <c r="BY27" s="26" t="inlineStr">
        <is>
          <t>VSS</t>
        </is>
      </c>
      <c r="BZ27" s="2" t="n"/>
      <c r="CA27" s="26" t="inlineStr">
        <is>
          <t>CHIP_RST_N</t>
        </is>
      </c>
      <c r="CB27" s="26" t="n"/>
      <c r="CC27" s="26" t="inlineStr">
        <is>
          <t>TCK</t>
        </is>
      </c>
      <c r="CD27" s="26" t="n"/>
      <c r="CE27" s="26" t="inlineStr">
        <is>
          <t>VSS</t>
        </is>
      </c>
      <c r="CF27" s="26" t="n"/>
      <c r="CG27" s="26" t="inlineStr">
        <is>
          <t>VSS</t>
        </is>
      </c>
      <c r="CH27" s="26" t="n"/>
      <c r="CI27" s="64" t="inlineStr">
        <is>
          <t>VSS</t>
        </is>
      </c>
      <c r="CJ27" s="2" t="n"/>
      <c r="CK27" s="26" t="inlineStr">
        <is>
          <t>VSS</t>
        </is>
      </c>
      <c r="CL27" s="26" t="n"/>
      <c r="CM27" s="26" t="inlineStr">
        <is>
          <t>VSS</t>
        </is>
      </c>
      <c r="CN27" s="26" t="n"/>
      <c r="CO27" s="26" t="inlineStr">
        <is>
          <t>VDD</t>
        </is>
      </c>
      <c r="CP27" s="26" t="n"/>
      <c r="CQ27" s="26" t="inlineStr">
        <is>
          <t>VSS</t>
        </is>
      </c>
      <c r="CR27" s="26" t="n"/>
      <c r="CS27" s="26" t="inlineStr">
        <is>
          <t>VSS</t>
        </is>
      </c>
      <c r="CT27" s="26" t="n"/>
      <c r="CU27" s="26" t="inlineStr">
        <is>
          <t>VSS</t>
        </is>
      </c>
      <c r="CV27" s="26" t="n"/>
      <c r="CW27" s="26" t="n"/>
    </row>
    <row r="28">
      <c r="B28" s="39">
        <f>_xlfn.CEILING.MATH(B29+Parameters!$K$9/2,0.001)</f>
        <v/>
      </c>
      <c r="C28" s="83" t="n"/>
      <c r="D28" s="26" t="inlineStr">
        <is>
          <t>VSS</t>
        </is>
      </c>
      <c r="E28" s="26" t="n"/>
      <c r="F28" s="45" t="inlineStr">
        <is>
          <t>VSS</t>
        </is>
      </c>
      <c r="G28" s="26" t="n"/>
      <c r="H28" s="26" t="inlineStr">
        <is>
          <t>VSS</t>
        </is>
      </c>
      <c r="I28" s="26" t="n"/>
      <c r="J28" s="26" t="inlineStr">
        <is>
          <t>VSS</t>
        </is>
      </c>
      <c r="K28" s="26" t="n"/>
      <c r="L28" s="26" t="inlineStr">
        <is>
          <t>TC_VDDQ</t>
        </is>
      </c>
      <c r="M28" s="26" t="n"/>
      <c r="N28" s="26" t="inlineStr">
        <is>
          <t>VSS</t>
        </is>
      </c>
      <c r="O28" s="26" t="n"/>
      <c r="P28" s="26" t="inlineStr">
        <is>
          <t>VDD</t>
        </is>
      </c>
      <c r="Q28" s="26" t="n"/>
      <c r="R28" s="26" t="inlineStr">
        <is>
          <t>VSS</t>
        </is>
      </c>
      <c r="S28" s="26" t="n"/>
      <c r="T28" s="26" t="inlineStr">
        <is>
          <t>TC_VDDQ</t>
        </is>
      </c>
      <c r="U28" s="26" t="n"/>
      <c r="V28" s="26" t="inlineStr">
        <is>
          <t>VSS</t>
        </is>
      </c>
      <c r="W28" s="26" t="n"/>
      <c r="X28" s="26" t="inlineStr">
        <is>
          <t>VDD</t>
        </is>
      </c>
      <c r="Y28" s="26" t="n"/>
      <c r="Z28" s="26" t="inlineStr">
        <is>
          <t>VDD</t>
        </is>
      </c>
      <c r="AA28" s="26" t="n"/>
      <c r="AB28" s="26" t="inlineStr">
        <is>
          <t>VDD</t>
        </is>
      </c>
      <c r="AC28" s="26" t="n"/>
      <c r="AD28" s="26" t="inlineStr">
        <is>
          <t>VDD</t>
        </is>
      </c>
      <c r="AE28" s="26" t="n"/>
      <c r="AF28" s="26" t="inlineStr">
        <is>
          <t>VDD</t>
        </is>
      </c>
      <c r="AG28" s="26" t="n"/>
      <c r="AH28" s="26" t="inlineStr">
        <is>
          <t>VDD</t>
        </is>
      </c>
      <c r="AI28" s="26" t="n"/>
      <c r="AJ28" s="26" t="inlineStr">
        <is>
          <t>VDD</t>
        </is>
      </c>
      <c r="AK28" s="26" t="n"/>
      <c r="AL28" s="26" t="inlineStr">
        <is>
          <t>VDD</t>
        </is>
      </c>
      <c r="AM28" s="26" t="n"/>
      <c r="AN28" s="26" t="inlineStr">
        <is>
          <t>VSS</t>
        </is>
      </c>
      <c r="AO28" s="26" t="n"/>
      <c r="AP28" s="26" t="inlineStr">
        <is>
          <t>TC_VDDQ</t>
        </is>
      </c>
      <c r="AQ28" s="26" t="n"/>
      <c r="AR28" s="26" t="inlineStr">
        <is>
          <t>VSS</t>
        </is>
      </c>
      <c r="AS28" s="26" t="n"/>
      <c r="AT28" s="26" t="inlineStr">
        <is>
          <t>VDD</t>
        </is>
      </c>
      <c r="AU28" s="26" t="n"/>
      <c r="AV28" s="26" t="inlineStr">
        <is>
          <t>VSS</t>
        </is>
      </c>
      <c r="AW28" s="26" t="n"/>
      <c r="AX28" s="26" t="inlineStr">
        <is>
          <t>TC_VDDQ</t>
        </is>
      </c>
      <c r="AY28" s="26" t="n"/>
      <c r="AZ28" s="26" t="inlineStr">
        <is>
          <t>VSS</t>
        </is>
      </c>
      <c r="BA28" s="26" t="n"/>
      <c r="BB28" s="26" t="inlineStr">
        <is>
          <t>VDD</t>
        </is>
      </c>
      <c r="BC28" s="26" t="n"/>
      <c r="BD28" s="26" t="inlineStr">
        <is>
          <t>VDD</t>
        </is>
      </c>
      <c r="BE28" s="26" t="n"/>
      <c r="BF28" s="26" t="inlineStr">
        <is>
          <t>VDD</t>
        </is>
      </c>
      <c r="BG28" s="26" t="n"/>
      <c r="BH28" s="26" t="inlineStr">
        <is>
          <t>VDD</t>
        </is>
      </c>
      <c r="BI28" s="26" t="n"/>
      <c r="BJ28" s="26" t="inlineStr">
        <is>
          <t>VDD</t>
        </is>
      </c>
      <c r="BK28" s="26" t="n"/>
      <c r="BL28" s="26" t="inlineStr">
        <is>
          <t>VDD</t>
        </is>
      </c>
      <c r="BM28" s="26" t="n"/>
      <c r="BN28" s="26" t="inlineStr">
        <is>
          <t>VDD</t>
        </is>
      </c>
      <c r="BO28" s="26" t="n"/>
      <c r="BP28" s="26" t="inlineStr">
        <is>
          <t>VDD</t>
        </is>
      </c>
      <c r="BQ28" s="26" t="n"/>
      <c r="BR28" s="26" t="inlineStr">
        <is>
          <t>VSS</t>
        </is>
      </c>
      <c r="BS28" s="26" t="n"/>
      <c r="BT28" s="26" t="inlineStr">
        <is>
          <t>TC_VDDQ</t>
        </is>
      </c>
      <c r="BU28" s="26" t="n"/>
      <c r="BV28" s="26" t="inlineStr">
        <is>
          <t>VSS</t>
        </is>
      </c>
      <c r="BW28" s="26" t="n"/>
      <c r="BX28" s="26" t="inlineStr">
        <is>
          <t>VDD</t>
        </is>
      </c>
      <c r="BY28" s="26" t="n"/>
      <c r="BZ28" s="26" t="inlineStr">
        <is>
          <t>VSS</t>
        </is>
      </c>
      <c r="CA28" s="26" t="n"/>
      <c r="CB28" s="26" t="inlineStr">
        <is>
          <t>TC_VDDQ</t>
        </is>
      </c>
      <c r="CC28" s="26" t="n"/>
      <c r="CD28" s="26" t="inlineStr">
        <is>
          <t>VSS</t>
        </is>
      </c>
      <c r="CE28" s="26" t="n"/>
      <c r="CF28" s="26" t="inlineStr">
        <is>
          <t>VDD</t>
        </is>
      </c>
      <c r="CG28" s="26" t="n"/>
      <c r="CH28" s="26" t="inlineStr">
        <is>
          <t>VDD</t>
        </is>
      </c>
      <c r="CI28" s="26" t="n"/>
      <c r="CJ28" s="26" t="inlineStr">
        <is>
          <t>VDD</t>
        </is>
      </c>
      <c r="CK28" s="26" t="n"/>
      <c r="CL28" s="64" t="inlineStr">
        <is>
          <t>VDD</t>
        </is>
      </c>
      <c r="CM28" s="26" t="n"/>
      <c r="CN28" s="64" t="inlineStr">
        <is>
          <t>VDD</t>
        </is>
      </c>
      <c r="CO28" s="26" t="n"/>
      <c r="CP28" s="26" t="inlineStr">
        <is>
          <t>VDD</t>
        </is>
      </c>
      <c r="CQ28" s="26" t="n"/>
      <c r="CR28" s="26" t="inlineStr">
        <is>
          <t>VDD</t>
        </is>
      </c>
      <c r="CS28" s="26" t="n"/>
      <c r="CT28" s="26" t="inlineStr">
        <is>
          <t>VDD</t>
        </is>
      </c>
      <c r="CU28" s="26" t="n"/>
      <c r="CV28" s="26" t="inlineStr">
        <is>
          <t>VDD</t>
        </is>
      </c>
      <c r="CW28" s="26" t="n"/>
    </row>
    <row r="29">
      <c r="B29" s="39">
        <f>_xlfn.CEILING.MATH(B30+Parameters!$K$9/2,0.001)</f>
        <v/>
      </c>
      <c r="C29" s="83" t="n"/>
      <c r="D29" s="26" t="n"/>
      <c r="E29" s="26" t="inlineStr">
        <is>
          <t>VSS</t>
        </is>
      </c>
      <c r="F29" s="45" t="n"/>
      <c r="G29" s="26" t="inlineStr">
        <is>
          <t>VSS</t>
        </is>
      </c>
      <c r="H29" s="26" t="n"/>
      <c r="I29" s="26" t="inlineStr">
        <is>
          <t>VSS</t>
        </is>
      </c>
      <c r="J29" s="26" t="n"/>
      <c r="K29" s="26" t="inlineStr">
        <is>
          <t>VSS</t>
        </is>
      </c>
      <c r="L29" s="26" t="n"/>
      <c r="M29" s="26" t="inlineStr">
        <is>
          <t>VSS</t>
        </is>
      </c>
      <c r="N29" s="26" t="n"/>
      <c r="O29" s="26" t="inlineStr">
        <is>
          <t>VSS</t>
        </is>
      </c>
      <c r="P29" s="26" t="n"/>
      <c r="Q29" s="26" t="inlineStr">
        <is>
          <t>VSS</t>
        </is>
      </c>
      <c r="R29" s="26" t="n"/>
      <c r="S29" s="26" t="inlineStr">
        <is>
          <t>VSS</t>
        </is>
      </c>
      <c r="T29" s="26" t="n"/>
      <c r="U29" s="26" t="inlineStr">
        <is>
          <t>VSS</t>
        </is>
      </c>
      <c r="V29" s="26" t="n"/>
      <c r="W29" s="26" t="inlineStr">
        <is>
          <t>VSS</t>
        </is>
      </c>
      <c r="X29" s="26" t="n"/>
      <c r="Y29" s="26" t="inlineStr">
        <is>
          <t>VSS</t>
        </is>
      </c>
      <c r="Z29" s="26" t="n"/>
      <c r="AA29" s="26" t="inlineStr">
        <is>
          <t>VSS</t>
        </is>
      </c>
      <c r="AB29" s="26" t="n"/>
      <c r="AC29" s="26" t="inlineStr">
        <is>
          <t>VSS</t>
        </is>
      </c>
      <c r="AD29" s="26" t="n"/>
      <c r="AE29" s="26" t="inlineStr">
        <is>
          <t>VSS</t>
        </is>
      </c>
      <c r="AF29" s="26" t="n"/>
      <c r="AG29" s="26" t="inlineStr">
        <is>
          <t>VSS</t>
        </is>
      </c>
      <c r="AH29" s="26" t="n"/>
      <c r="AI29" s="26" t="inlineStr">
        <is>
          <t>VSS</t>
        </is>
      </c>
      <c r="AJ29" s="26" t="n"/>
      <c r="AK29" s="26" t="inlineStr">
        <is>
          <t>VSS</t>
        </is>
      </c>
      <c r="AL29" s="26" t="n"/>
      <c r="AM29" s="26" t="inlineStr">
        <is>
          <t>VSS</t>
        </is>
      </c>
      <c r="AN29" s="26" t="n"/>
      <c r="AO29" s="26" t="inlineStr">
        <is>
          <t>VSS</t>
        </is>
      </c>
      <c r="AP29" s="26" t="n"/>
      <c r="AQ29" s="26" t="inlineStr">
        <is>
          <t>VSS</t>
        </is>
      </c>
      <c r="AR29" s="26" t="n"/>
      <c r="AS29" s="26" t="inlineStr">
        <is>
          <t>VSS</t>
        </is>
      </c>
      <c r="AT29" s="26" t="n"/>
      <c r="AU29" s="26" t="inlineStr">
        <is>
          <t>VSS</t>
        </is>
      </c>
      <c r="AV29" s="26" t="n"/>
      <c r="AW29" s="26" t="inlineStr">
        <is>
          <t>VSS</t>
        </is>
      </c>
      <c r="AX29" s="26" t="n"/>
      <c r="AY29" s="26" t="inlineStr">
        <is>
          <t>VSS</t>
        </is>
      </c>
      <c r="AZ29" s="26" t="n"/>
      <c r="BA29" s="26" t="inlineStr">
        <is>
          <t>VSS</t>
        </is>
      </c>
      <c r="BB29" s="26" t="n"/>
      <c r="BC29" s="26" t="inlineStr">
        <is>
          <t>VSS</t>
        </is>
      </c>
      <c r="BD29" s="26" t="n"/>
      <c r="BE29" s="26" t="inlineStr">
        <is>
          <t>VSS</t>
        </is>
      </c>
      <c r="BF29" s="26" t="n"/>
      <c r="BG29" s="26" t="inlineStr">
        <is>
          <t>VSS</t>
        </is>
      </c>
      <c r="BH29" s="26" t="n"/>
      <c r="BI29" s="26" t="inlineStr">
        <is>
          <t>VSS</t>
        </is>
      </c>
      <c r="BJ29" s="26" t="n"/>
      <c r="BK29" s="26" t="inlineStr">
        <is>
          <t>VSS</t>
        </is>
      </c>
      <c r="BL29" s="26" t="n"/>
      <c r="BM29" s="26" t="inlineStr">
        <is>
          <t>VSS</t>
        </is>
      </c>
      <c r="BN29" s="26" t="n"/>
      <c r="BO29" s="26" t="inlineStr">
        <is>
          <t>VSS</t>
        </is>
      </c>
      <c r="BP29" s="26" t="n"/>
      <c r="BQ29" s="26" t="inlineStr">
        <is>
          <t>VSS</t>
        </is>
      </c>
      <c r="BR29" s="26" t="n"/>
      <c r="BS29" s="26" t="inlineStr">
        <is>
          <t>VSS</t>
        </is>
      </c>
      <c r="BT29" s="26" t="n"/>
      <c r="BU29" s="26" t="inlineStr">
        <is>
          <t>VSS</t>
        </is>
      </c>
      <c r="BV29" s="26" t="n"/>
      <c r="BW29" s="26" t="inlineStr">
        <is>
          <t>VSS</t>
        </is>
      </c>
      <c r="BX29" s="26" t="n"/>
      <c r="BY29" s="26" t="inlineStr">
        <is>
          <t>VSS</t>
        </is>
      </c>
      <c r="BZ29" s="26" t="n"/>
      <c r="CA29" s="26" t="inlineStr">
        <is>
          <t>VSS</t>
        </is>
      </c>
      <c r="CB29" s="26" t="n"/>
      <c r="CC29" s="26" t="inlineStr">
        <is>
          <t>VSS</t>
        </is>
      </c>
      <c r="CD29" s="26" t="n"/>
      <c r="CE29" s="26" t="inlineStr">
        <is>
          <t>VSS</t>
        </is>
      </c>
      <c r="CF29" s="26" t="n"/>
      <c r="CG29" s="26" t="inlineStr">
        <is>
          <t>VSS</t>
        </is>
      </c>
      <c r="CH29" s="26" t="n"/>
      <c r="CI29" s="64" t="inlineStr">
        <is>
          <t>VSS</t>
        </is>
      </c>
      <c r="CJ29" s="2" t="n"/>
      <c r="CK29" s="26" t="inlineStr">
        <is>
          <t>VSS</t>
        </is>
      </c>
      <c r="CL29" s="26" t="n"/>
      <c r="CM29" s="26" t="inlineStr">
        <is>
          <t>VSS</t>
        </is>
      </c>
      <c r="CN29" s="26" t="n"/>
      <c r="CO29" s="26" t="inlineStr">
        <is>
          <t>VSS</t>
        </is>
      </c>
      <c r="CP29" s="26" t="n"/>
      <c r="CQ29" s="26" t="inlineStr">
        <is>
          <t>VSS</t>
        </is>
      </c>
      <c r="CR29" s="26" t="n"/>
      <c r="CS29" s="26" t="inlineStr">
        <is>
          <t>VSS</t>
        </is>
      </c>
      <c r="CT29" s="26" t="n"/>
      <c r="CU29" s="26" t="inlineStr">
        <is>
          <t>VSS</t>
        </is>
      </c>
      <c r="CV29" s="26" t="n"/>
      <c r="CW29" s="26" t="n"/>
    </row>
    <row r="30">
      <c r="B30" s="39">
        <f>_xlfn.CEILING.MATH(B31+Parameters!$K$9/2,0.001)</f>
        <v/>
      </c>
      <c r="C30" s="83" t="n"/>
      <c r="D30" s="26" t="inlineStr">
        <is>
          <t>VSS</t>
        </is>
      </c>
      <c r="E30" s="26" t="n"/>
      <c r="F30" s="45" t="inlineStr">
        <is>
          <t>VSS</t>
        </is>
      </c>
      <c r="G30" s="26" t="n"/>
      <c r="H30" s="26" t="inlineStr">
        <is>
          <t>VSS</t>
        </is>
      </c>
      <c r="I30" s="26" t="n"/>
      <c r="J30" s="26" t="inlineStr">
        <is>
          <t>VDD</t>
        </is>
      </c>
      <c r="K30" s="26" t="n"/>
      <c r="L30" s="26" t="inlineStr">
        <is>
          <t>VDD</t>
        </is>
      </c>
      <c r="M30" s="26" t="n"/>
      <c r="N30" s="26" t="inlineStr">
        <is>
          <t>VDD</t>
        </is>
      </c>
      <c r="O30" s="26" t="n"/>
      <c r="P30" s="26" t="inlineStr">
        <is>
          <t>VDD</t>
        </is>
      </c>
      <c r="Q30" s="26" t="n"/>
      <c r="R30" s="26" t="inlineStr">
        <is>
          <t>VDD</t>
        </is>
      </c>
      <c r="S30" s="26" t="n"/>
      <c r="T30" s="26" t="inlineStr">
        <is>
          <t>VDD</t>
        </is>
      </c>
      <c r="U30" s="26" t="n"/>
      <c r="V30" s="26" t="inlineStr">
        <is>
          <t>VDD</t>
        </is>
      </c>
      <c r="W30" s="26" t="n"/>
      <c r="X30" s="26" t="inlineStr">
        <is>
          <t>VDD</t>
        </is>
      </c>
      <c r="Y30" s="26" t="n"/>
      <c r="Z30" s="26" t="inlineStr">
        <is>
          <t>VDD</t>
        </is>
      </c>
      <c r="AA30" s="26" t="n"/>
      <c r="AB30" s="26" t="inlineStr">
        <is>
          <t>VDD</t>
        </is>
      </c>
      <c r="AC30" s="26" t="n"/>
      <c r="AD30" s="26" t="inlineStr">
        <is>
          <t>VDD</t>
        </is>
      </c>
      <c r="AE30" s="26" t="n"/>
      <c r="AF30" s="26" t="inlineStr">
        <is>
          <t>VDD</t>
        </is>
      </c>
      <c r="AG30" s="26" t="n"/>
      <c r="AH30" s="26" t="inlineStr">
        <is>
          <t>VDD</t>
        </is>
      </c>
      <c r="AI30" s="26" t="n"/>
      <c r="AJ30" s="26" t="inlineStr">
        <is>
          <t>VDD</t>
        </is>
      </c>
      <c r="AK30" s="26" t="n"/>
      <c r="AL30" s="26" t="inlineStr">
        <is>
          <t>VDD</t>
        </is>
      </c>
      <c r="AM30" s="26" t="n"/>
      <c r="AN30" s="26" t="inlineStr">
        <is>
          <t>VDD</t>
        </is>
      </c>
      <c r="AO30" s="26" t="n"/>
      <c r="AP30" s="26" t="inlineStr">
        <is>
          <t>VDD</t>
        </is>
      </c>
      <c r="AQ30" s="26" t="n"/>
      <c r="AR30" s="26" t="inlineStr">
        <is>
          <t>VDD</t>
        </is>
      </c>
      <c r="AS30" s="26" t="n"/>
      <c r="AT30" s="26" t="inlineStr">
        <is>
          <t>VDD</t>
        </is>
      </c>
      <c r="AU30" s="26" t="n"/>
      <c r="AV30" s="26" t="inlineStr">
        <is>
          <t>VDD</t>
        </is>
      </c>
      <c r="AW30" s="26" t="n"/>
      <c r="AX30" s="26" t="inlineStr">
        <is>
          <t>VDD</t>
        </is>
      </c>
      <c r="AY30" s="26" t="n"/>
      <c r="AZ30" s="26" t="inlineStr">
        <is>
          <t>VDD</t>
        </is>
      </c>
      <c r="BA30" s="26" t="n"/>
      <c r="BB30" s="26" t="inlineStr">
        <is>
          <t>VDD</t>
        </is>
      </c>
      <c r="BC30" s="26" t="n"/>
      <c r="BD30" s="26" t="inlineStr">
        <is>
          <t>VDD</t>
        </is>
      </c>
      <c r="BE30" s="26" t="n"/>
      <c r="BF30" s="26" t="inlineStr">
        <is>
          <t>VDD</t>
        </is>
      </c>
      <c r="BG30" s="26" t="n"/>
      <c r="BH30" s="26" t="inlineStr">
        <is>
          <t>VDD</t>
        </is>
      </c>
      <c r="BI30" s="26" t="n"/>
      <c r="BJ30" s="26" t="inlineStr">
        <is>
          <t>VDD</t>
        </is>
      </c>
      <c r="BK30" s="26" t="n"/>
      <c r="BL30" s="26" t="inlineStr">
        <is>
          <t>VDD</t>
        </is>
      </c>
      <c r="BM30" s="26" t="n"/>
      <c r="BN30" s="26" t="inlineStr">
        <is>
          <t>VDD</t>
        </is>
      </c>
      <c r="BO30" s="26" t="n"/>
      <c r="BP30" s="26" t="inlineStr">
        <is>
          <t>VDD</t>
        </is>
      </c>
      <c r="BQ30" s="26" t="n"/>
      <c r="BR30" s="26" t="inlineStr">
        <is>
          <t>VDD</t>
        </is>
      </c>
      <c r="BS30" s="26" t="n"/>
      <c r="BT30" s="26" t="inlineStr">
        <is>
          <t>VDD</t>
        </is>
      </c>
      <c r="BU30" s="26" t="n"/>
      <c r="BV30" s="26" t="inlineStr">
        <is>
          <t>VDD</t>
        </is>
      </c>
      <c r="BW30" s="26" t="n"/>
      <c r="BX30" s="26" t="inlineStr">
        <is>
          <t>VDD</t>
        </is>
      </c>
      <c r="BY30" s="26" t="n"/>
      <c r="BZ30" s="26" t="inlineStr">
        <is>
          <t>VDD</t>
        </is>
      </c>
      <c r="CA30" s="26" t="n"/>
      <c r="CB30" s="26" t="inlineStr">
        <is>
          <t>VDD</t>
        </is>
      </c>
      <c r="CC30" s="26" t="n"/>
      <c r="CD30" s="26" t="inlineStr">
        <is>
          <t>VDD</t>
        </is>
      </c>
      <c r="CE30" s="26" t="n"/>
      <c r="CF30" s="26" t="inlineStr">
        <is>
          <t>VDD</t>
        </is>
      </c>
      <c r="CG30" s="26" t="n"/>
      <c r="CH30" s="26" t="inlineStr">
        <is>
          <t>VDD</t>
        </is>
      </c>
      <c r="CI30" s="26" t="n"/>
      <c r="CJ30" s="26" t="inlineStr">
        <is>
          <t>VDD</t>
        </is>
      </c>
      <c r="CK30" s="26" t="n"/>
      <c r="CL30" s="64" t="inlineStr">
        <is>
          <t>VDD</t>
        </is>
      </c>
      <c r="CM30" s="26" t="n"/>
      <c r="CN30" s="64" t="inlineStr">
        <is>
          <t>VDD</t>
        </is>
      </c>
      <c r="CO30" s="26" t="n"/>
      <c r="CP30" s="26" t="inlineStr">
        <is>
          <t>VDD</t>
        </is>
      </c>
      <c r="CQ30" s="26" t="n"/>
      <c r="CR30" s="26" t="inlineStr">
        <is>
          <t>VDD</t>
        </is>
      </c>
      <c r="CS30" s="26" t="n"/>
      <c r="CT30" s="26" t="inlineStr">
        <is>
          <t>VDD</t>
        </is>
      </c>
      <c r="CU30" s="26" t="n"/>
      <c r="CV30" s="26" t="inlineStr">
        <is>
          <t>VDD</t>
        </is>
      </c>
      <c r="CW30" s="26" t="n"/>
    </row>
    <row r="31">
      <c r="B31" s="39">
        <f>_xlfn.CEILING.MATH(B32+Parameters!$K$9/2,0.001)</f>
        <v/>
      </c>
      <c r="C31" s="83" t="n"/>
      <c r="D31" s="26" t="n"/>
      <c r="E31" s="26" t="inlineStr">
        <is>
          <t>VSS</t>
        </is>
      </c>
      <c r="F31" s="45" t="n"/>
      <c r="G31" s="26" t="inlineStr">
        <is>
          <t>VSS</t>
        </is>
      </c>
      <c r="H31" s="26" t="n"/>
      <c r="I31" s="26" t="inlineStr">
        <is>
          <t>VSS</t>
        </is>
      </c>
      <c r="J31" s="26" t="n"/>
      <c r="K31" s="26" t="inlineStr">
        <is>
          <t>VSS</t>
        </is>
      </c>
      <c r="L31" s="26" t="n"/>
      <c r="M31" s="26" t="inlineStr">
        <is>
          <t>VSS</t>
        </is>
      </c>
      <c r="N31" s="26" t="n"/>
      <c r="O31" s="26" t="inlineStr">
        <is>
          <t>VSS</t>
        </is>
      </c>
      <c r="P31" s="26" t="n"/>
      <c r="Q31" s="26" t="inlineStr">
        <is>
          <t>VSS</t>
        </is>
      </c>
      <c r="R31" s="26" t="n"/>
      <c r="S31" s="26" t="inlineStr">
        <is>
          <t>VSS</t>
        </is>
      </c>
      <c r="T31" s="26" t="n"/>
      <c r="U31" s="26" t="inlineStr">
        <is>
          <t>VSS</t>
        </is>
      </c>
      <c r="V31" s="26" t="n"/>
      <c r="W31" s="26" t="inlineStr">
        <is>
          <t>VSS</t>
        </is>
      </c>
      <c r="X31" s="26" t="n"/>
      <c r="Y31" s="26" t="inlineStr">
        <is>
          <t>VSS</t>
        </is>
      </c>
      <c r="Z31" s="26" t="n"/>
      <c r="AA31" s="26" t="inlineStr">
        <is>
          <t>VSS</t>
        </is>
      </c>
      <c r="AB31" s="26" t="n"/>
      <c r="AC31" s="26" t="inlineStr">
        <is>
          <t>VSS</t>
        </is>
      </c>
      <c r="AD31" s="26" t="n"/>
      <c r="AE31" s="26" t="inlineStr">
        <is>
          <t>VSS</t>
        </is>
      </c>
      <c r="AF31" s="26" t="n"/>
      <c r="AG31" s="26" t="inlineStr">
        <is>
          <t>VSS</t>
        </is>
      </c>
      <c r="AH31" s="26" t="n"/>
      <c r="AI31" s="26" t="inlineStr">
        <is>
          <t>VSS</t>
        </is>
      </c>
      <c r="AJ31" s="26" t="n"/>
      <c r="AK31" s="26" t="inlineStr">
        <is>
          <t>VSS</t>
        </is>
      </c>
      <c r="AL31" s="26" t="n"/>
      <c r="AM31" s="26" t="inlineStr">
        <is>
          <t>VSS</t>
        </is>
      </c>
      <c r="AN31" s="26" t="n"/>
      <c r="AO31" s="26" t="inlineStr">
        <is>
          <t>VSS</t>
        </is>
      </c>
      <c r="AP31" s="26" t="n"/>
      <c r="AQ31" s="26" t="inlineStr">
        <is>
          <t>VSS</t>
        </is>
      </c>
      <c r="AR31" s="26" t="n"/>
      <c r="AS31" s="26" t="inlineStr">
        <is>
          <t>VSS</t>
        </is>
      </c>
      <c r="AT31" s="26" t="n"/>
      <c r="AU31" s="26" t="inlineStr">
        <is>
          <t>VSS</t>
        </is>
      </c>
      <c r="AV31" s="26" t="n"/>
      <c r="AW31" s="26" t="inlineStr">
        <is>
          <t>VSS</t>
        </is>
      </c>
      <c r="AX31" s="26" t="n"/>
      <c r="AY31" s="26" t="inlineStr">
        <is>
          <t>VSS</t>
        </is>
      </c>
      <c r="AZ31" s="26" t="n"/>
      <c r="BA31" s="26" t="inlineStr">
        <is>
          <t>VSS</t>
        </is>
      </c>
      <c r="BB31" s="26" t="n"/>
      <c r="BC31" s="26" t="inlineStr">
        <is>
          <t>VSS</t>
        </is>
      </c>
      <c r="BD31" s="26" t="n"/>
      <c r="BE31" s="26" t="inlineStr">
        <is>
          <t>VSS</t>
        </is>
      </c>
      <c r="BF31" s="26" t="n"/>
      <c r="BG31" s="26" t="inlineStr">
        <is>
          <t>VSS</t>
        </is>
      </c>
      <c r="BH31" s="26" t="n"/>
      <c r="BI31" s="26" t="inlineStr">
        <is>
          <t>VSS</t>
        </is>
      </c>
      <c r="BJ31" s="26" t="n"/>
      <c r="BK31" s="26" t="inlineStr">
        <is>
          <t>VSS</t>
        </is>
      </c>
      <c r="BL31" s="26" t="n"/>
      <c r="BM31" s="26" t="inlineStr">
        <is>
          <t>VSS</t>
        </is>
      </c>
      <c r="BN31" s="26" t="n"/>
      <c r="BO31" s="26" t="inlineStr">
        <is>
          <t>VSS</t>
        </is>
      </c>
      <c r="BP31" s="26" t="n"/>
      <c r="BQ31" s="26" t="inlineStr">
        <is>
          <t>VSS</t>
        </is>
      </c>
      <c r="BR31" s="26" t="n"/>
      <c r="BS31" s="26" t="inlineStr">
        <is>
          <t>VSS</t>
        </is>
      </c>
      <c r="BT31" s="26" t="n"/>
      <c r="BU31" s="26" t="inlineStr">
        <is>
          <t>VSS</t>
        </is>
      </c>
      <c r="BV31" s="26" t="n"/>
      <c r="BW31" s="26" t="inlineStr">
        <is>
          <t>VSS</t>
        </is>
      </c>
      <c r="BX31" s="26" t="n"/>
      <c r="BY31" s="26" t="inlineStr">
        <is>
          <t>VSS</t>
        </is>
      </c>
      <c r="BZ31" s="26" t="n"/>
      <c r="CA31" s="26" t="inlineStr">
        <is>
          <t>VSS</t>
        </is>
      </c>
      <c r="CB31" s="26" t="n"/>
      <c r="CC31" s="26" t="inlineStr">
        <is>
          <t>VSS</t>
        </is>
      </c>
      <c r="CD31" s="26" t="n"/>
      <c r="CE31" s="26" t="inlineStr">
        <is>
          <t>VSS</t>
        </is>
      </c>
      <c r="CF31" s="26" t="n"/>
      <c r="CG31" s="26" t="inlineStr">
        <is>
          <t>VSS</t>
        </is>
      </c>
      <c r="CH31" s="26" t="n"/>
      <c r="CI31" s="26" t="inlineStr">
        <is>
          <t>VSS</t>
        </is>
      </c>
      <c r="CJ31" s="2" t="n"/>
      <c r="CK31" s="26" t="inlineStr">
        <is>
          <t>VSS</t>
        </is>
      </c>
      <c r="CL31" s="2" t="n"/>
      <c r="CM31" s="26" t="inlineStr">
        <is>
          <t>VSS</t>
        </is>
      </c>
      <c r="CN31" s="2" t="n"/>
      <c r="CO31" s="26" t="inlineStr">
        <is>
          <t>VSS</t>
        </is>
      </c>
      <c r="CP31" s="2" t="n"/>
      <c r="CQ31" s="26" t="inlineStr">
        <is>
          <t>VSS</t>
        </is>
      </c>
      <c r="CR31" s="26" t="n"/>
      <c r="CS31" s="26" t="inlineStr">
        <is>
          <t>VSS</t>
        </is>
      </c>
      <c r="CT31" s="26" t="n"/>
      <c r="CU31" s="26" t="inlineStr">
        <is>
          <t>VSS</t>
        </is>
      </c>
      <c r="CV31" s="26" t="n"/>
      <c r="CW31" s="26" t="n"/>
    </row>
    <row r="32">
      <c r="B32" s="39">
        <f>_xlfn.CEILING.MATH(B33+Parameters!$K$9/2,0.001)</f>
        <v/>
      </c>
      <c r="C32" s="83" t="n"/>
      <c r="D32" s="26" t="inlineStr">
        <is>
          <t>VSS</t>
        </is>
      </c>
      <c r="E32" s="26" t="n"/>
      <c r="F32" s="45" t="inlineStr">
        <is>
          <t>VSS</t>
        </is>
      </c>
      <c r="G32" s="26" t="n"/>
      <c r="H32" s="26" t="inlineStr">
        <is>
          <t>VSS</t>
        </is>
      </c>
      <c r="I32" s="26" t="n"/>
      <c r="J32" s="26" t="inlineStr">
        <is>
          <t>VDD</t>
        </is>
      </c>
      <c r="K32" s="26" t="n"/>
      <c r="L32" s="26" t="inlineStr">
        <is>
          <t>VDD</t>
        </is>
      </c>
      <c r="M32" s="26" t="n"/>
      <c r="N32" s="26" t="inlineStr">
        <is>
          <t>VDD</t>
        </is>
      </c>
      <c r="O32" s="26" t="n"/>
      <c r="P32" s="26" t="inlineStr">
        <is>
          <t>VDD</t>
        </is>
      </c>
      <c r="Q32" s="26" t="n"/>
      <c r="R32" s="26" t="inlineStr">
        <is>
          <t>VDD</t>
        </is>
      </c>
      <c r="S32" s="26" t="n"/>
      <c r="T32" s="26" t="inlineStr">
        <is>
          <t>VDD</t>
        </is>
      </c>
      <c r="U32" s="26" t="n"/>
      <c r="V32" s="26" t="inlineStr">
        <is>
          <t>VDD</t>
        </is>
      </c>
      <c r="W32" s="26" t="n"/>
      <c r="X32" s="26" t="inlineStr">
        <is>
          <t>VDD</t>
        </is>
      </c>
      <c r="Y32" s="26" t="n"/>
      <c r="Z32" s="26" t="inlineStr">
        <is>
          <t>VDD</t>
        </is>
      </c>
      <c r="AA32" s="26" t="n"/>
      <c r="AB32" s="26" t="inlineStr">
        <is>
          <t>VDD</t>
        </is>
      </c>
      <c r="AC32" s="26" t="n"/>
      <c r="AD32" s="26" t="inlineStr">
        <is>
          <t>VDD</t>
        </is>
      </c>
      <c r="AE32" s="26" t="n"/>
      <c r="AF32" s="26" t="inlineStr">
        <is>
          <t>VDD</t>
        </is>
      </c>
      <c r="AG32" s="26" t="n"/>
      <c r="AH32" s="26" t="inlineStr">
        <is>
          <t>VDD</t>
        </is>
      </c>
      <c r="AI32" s="26" t="n"/>
      <c r="AJ32" s="26" t="inlineStr">
        <is>
          <t>VDD</t>
        </is>
      </c>
      <c r="AK32" s="26" t="n"/>
      <c r="AL32" s="26" t="inlineStr">
        <is>
          <t>VDD</t>
        </is>
      </c>
      <c r="AM32" s="26" t="n"/>
      <c r="AN32" s="26" t="inlineStr">
        <is>
          <t>VDD</t>
        </is>
      </c>
      <c r="AO32" s="26" t="n"/>
      <c r="AP32" s="26" t="inlineStr">
        <is>
          <t>VDD</t>
        </is>
      </c>
      <c r="AQ32" s="26" t="n"/>
      <c r="AR32" s="26" t="inlineStr">
        <is>
          <t>VDD</t>
        </is>
      </c>
      <c r="AS32" s="26" t="n"/>
      <c r="AT32" s="26" t="inlineStr">
        <is>
          <t>VDD</t>
        </is>
      </c>
      <c r="AU32" s="26" t="n"/>
      <c r="AV32" s="26" t="inlineStr">
        <is>
          <t>VDD</t>
        </is>
      </c>
      <c r="AW32" s="26" t="n"/>
      <c r="AX32" s="26" t="inlineStr">
        <is>
          <t>VDD</t>
        </is>
      </c>
      <c r="AY32" s="26" t="n"/>
      <c r="AZ32" s="26" t="inlineStr">
        <is>
          <t>VDD</t>
        </is>
      </c>
      <c r="BA32" s="26" t="n"/>
      <c r="BB32" s="26" t="inlineStr">
        <is>
          <t>VDD</t>
        </is>
      </c>
      <c r="BC32" s="26" t="n"/>
      <c r="BD32" s="26" t="inlineStr">
        <is>
          <t>VDD</t>
        </is>
      </c>
      <c r="BE32" s="26" t="n"/>
      <c r="BF32" s="26" t="inlineStr">
        <is>
          <t>VDD</t>
        </is>
      </c>
      <c r="BG32" s="26" t="n"/>
      <c r="BH32" s="26" t="inlineStr">
        <is>
          <t>VDD</t>
        </is>
      </c>
      <c r="BI32" s="26" t="n"/>
      <c r="BJ32" s="26" t="inlineStr">
        <is>
          <t>VDD</t>
        </is>
      </c>
      <c r="BK32" s="26" t="n"/>
      <c r="BL32" s="26" t="inlineStr">
        <is>
          <t>VDD</t>
        </is>
      </c>
      <c r="BM32" s="26" t="n"/>
      <c r="BN32" s="26" t="inlineStr">
        <is>
          <t>VDD</t>
        </is>
      </c>
      <c r="BO32" s="26" t="n"/>
      <c r="BP32" s="26" t="inlineStr">
        <is>
          <t>VDD</t>
        </is>
      </c>
      <c r="BQ32" s="26" t="n"/>
      <c r="BR32" s="26" t="inlineStr">
        <is>
          <t>VDD</t>
        </is>
      </c>
      <c r="BS32" s="26" t="n"/>
      <c r="BT32" s="26" t="inlineStr">
        <is>
          <t>VDD</t>
        </is>
      </c>
      <c r="BU32" s="26" t="n"/>
      <c r="BV32" s="26" t="inlineStr">
        <is>
          <t>VDD</t>
        </is>
      </c>
      <c r="BW32" s="26" t="n"/>
      <c r="BX32" s="26" t="inlineStr">
        <is>
          <t>VDD</t>
        </is>
      </c>
      <c r="BY32" s="26" t="n"/>
      <c r="BZ32" s="26" t="inlineStr">
        <is>
          <t>VDD</t>
        </is>
      </c>
      <c r="CA32" s="26" t="n"/>
      <c r="CB32" s="26" t="inlineStr">
        <is>
          <t>VDD</t>
        </is>
      </c>
      <c r="CC32" s="26" t="n"/>
      <c r="CD32" s="26" t="inlineStr">
        <is>
          <t>VDD</t>
        </is>
      </c>
      <c r="CE32" s="26" t="n"/>
      <c r="CF32" s="26" t="inlineStr">
        <is>
          <t>VDD</t>
        </is>
      </c>
      <c r="CG32" s="26" t="n"/>
      <c r="CH32" s="26" t="inlineStr">
        <is>
          <t>VDD</t>
        </is>
      </c>
      <c r="CI32" s="26" t="n"/>
      <c r="CJ32" s="26" t="inlineStr">
        <is>
          <t>VDD</t>
        </is>
      </c>
      <c r="CK32" s="26" t="n"/>
      <c r="CL32" s="26" t="inlineStr">
        <is>
          <t>VDD</t>
        </is>
      </c>
      <c r="CM32" s="2" t="n"/>
      <c r="CN32" s="26" t="inlineStr">
        <is>
          <t>VDD</t>
        </is>
      </c>
      <c r="CO32" s="2" t="n"/>
      <c r="CP32" s="26" t="inlineStr">
        <is>
          <t>VDD</t>
        </is>
      </c>
      <c r="CQ32" s="2" t="n"/>
      <c r="CR32" s="26" t="inlineStr">
        <is>
          <t>VDD</t>
        </is>
      </c>
      <c r="CS32" s="26" t="n"/>
      <c r="CT32" s="26" t="inlineStr">
        <is>
          <t>VDD</t>
        </is>
      </c>
      <c r="CU32" s="26" t="n"/>
      <c r="CV32" s="26" t="inlineStr">
        <is>
          <t>VDD</t>
        </is>
      </c>
      <c r="CW32" s="26" t="n"/>
    </row>
    <row r="33">
      <c r="B33" s="39">
        <f>_xlfn.CEILING.MATH(B34+Parameters!$K$9/2,0.001)</f>
        <v/>
      </c>
      <c r="C33" s="83" t="n"/>
      <c r="D33" s="26" t="n"/>
      <c r="E33" s="26" t="inlineStr">
        <is>
          <t>VSS</t>
        </is>
      </c>
      <c r="F33" s="45" t="n"/>
      <c r="G33" s="26" t="inlineStr">
        <is>
          <t>VSS</t>
        </is>
      </c>
      <c r="H33" s="26" t="n"/>
      <c r="I33" s="26" t="inlineStr">
        <is>
          <t>VSS</t>
        </is>
      </c>
      <c r="J33" s="26" t="n"/>
      <c r="K33" s="26" t="inlineStr">
        <is>
          <t>VSS</t>
        </is>
      </c>
      <c r="L33" s="26" t="n"/>
      <c r="M33" s="26" t="inlineStr">
        <is>
          <t>VSS</t>
        </is>
      </c>
      <c r="N33" s="26" t="n"/>
      <c r="O33" s="26" t="inlineStr">
        <is>
          <t>VSS</t>
        </is>
      </c>
      <c r="P33" s="26" t="n"/>
      <c r="Q33" s="26" t="inlineStr">
        <is>
          <t>VSS</t>
        </is>
      </c>
      <c r="R33" s="26" t="n"/>
      <c r="S33" s="26" t="inlineStr">
        <is>
          <t>VSS</t>
        </is>
      </c>
      <c r="T33" s="26" t="n"/>
      <c r="U33" s="26" t="inlineStr">
        <is>
          <t>VSS</t>
        </is>
      </c>
      <c r="V33" s="26" t="n"/>
      <c r="W33" s="26" t="inlineStr">
        <is>
          <t>VSS</t>
        </is>
      </c>
      <c r="X33" s="26" t="n"/>
      <c r="Y33" s="26" t="inlineStr">
        <is>
          <t>VSS</t>
        </is>
      </c>
      <c r="Z33" s="26" t="n"/>
      <c r="AA33" s="26" t="inlineStr">
        <is>
          <t>VSS</t>
        </is>
      </c>
      <c r="AB33" s="26" t="n"/>
      <c r="AC33" s="26" t="inlineStr">
        <is>
          <t>VSS</t>
        </is>
      </c>
      <c r="AD33" s="26" t="n"/>
      <c r="AE33" s="26" t="inlineStr">
        <is>
          <t>VSS</t>
        </is>
      </c>
      <c r="AF33" s="26" t="n"/>
      <c r="AG33" s="26" t="inlineStr">
        <is>
          <t>VSS</t>
        </is>
      </c>
      <c r="AH33" s="26" t="n"/>
      <c r="AI33" s="26" t="inlineStr">
        <is>
          <t>VSS</t>
        </is>
      </c>
      <c r="AJ33" s="26" t="n"/>
      <c r="AK33" s="26" t="inlineStr">
        <is>
          <t>VSS</t>
        </is>
      </c>
      <c r="AL33" s="26" t="n"/>
      <c r="AM33" s="26" t="inlineStr">
        <is>
          <t>VSS</t>
        </is>
      </c>
      <c r="AN33" s="26" t="n"/>
      <c r="AO33" s="26" t="inlineStr">
        <is>
          <t>VSS</t>
        </is>
      </c>
      <c r="AP33" s="26" t="n"/>
      <c r="AQ33" s="26" t="inlineStr">
        <is>
          <t>VSS</t>
        </is>
      </c>
      <c r="AR33" s="26" t="n"/>
      <c r="AS33" s="26" t="inlineStr">
        <is>
          <t>VSS</t>
        </is>
      </c>
      <c r="AT33" s="26" t="n"/>
      <c r="AU33" s="26" t="inlineStr">
        <is>
          <t>VSS</t>
        </is>
      </c>
      <c r="AV33" s="26" t="n"/>
      <c r="AW33" s="26" t="inlineStr">
        <is>
          <t>VSS</t>
        </is>
      </c>
      <c r="AX33" s="26" t="n"/>
      <c r="AY33" s="26" t="inlineStr">
        <is>
          <t>VSS</t>
        </is>
      </c>
      <c r="AZ33" s="26" t="n"/>
      <c r="BA33" s="26" t="inlineStr">
        <is>
          <t>VSS</t>
        </is>
      </c>
      <c r="BB33" s="26" t="n"/>
      <c r="BC33" s="26" t="inlineStr">
        <is>
          <t>VSS</t>
        </is>
      </c>
      <c r="BD33" s="26" t="n"/>
      <c r="BE33" s="26" t="inlineStr">
        <is>
          <t>VSS</t>
        </is>
      </c>
      <c r="BF33" s="26" t="n"/>
      <c r="BG33" s="26" t="inlineStr">
        <is>
          <t>VSS</t>
        </is>
      </c>
      <c r="BH33" s="26" t="n"/>
      <c r="BI33" s="26" t="inlineStr">
        <is>
          <t>VSS</t>
        </is>
      </c>
      <c r="BJ33" s="26" t="n"/>
      <c r="BK33" s="26" t="inlineStr">
        <is>
          <t>VSS</t>
        </is>
      </c>
      <c r="BL33" s="26" t="n"/>
      <c r="BM33" s="26" t="inlineStr">
        <is>
          <t>VSS</t>
        </is>
      </c>
      <c r="BN33" s="26" t="n"/>
      <c r="BO33" s="26" t="inlineStr">
        <is>
          <t>VSS</t>
        </is>
      </c>
      <c r="BP33" s="26" t="n"/>
      <c r="BQ33" s="26" t="inlineStr">
        <is>
          <t>VSS</t>
        </is>
      </c>
      <c r="BR33" s="26" t="n"/>
      <c r="BS33" s="26" t="inlineStr">
        <is>
          <t>VSS</t>
        </is>
      </c>
      <c r="BT33" s="26" t="n"/>
      <c r="BU33" s="26" t="inlineStr">
        <is>
          <t>VSS</t>
        </is>
      </c>
      <c r="BV33" s="26" t="n"/>
      <c r="BW33" s="26" t="inlineStr">
        <is>
          <t>VSS</t>
        </is>
      </c>
      <c r="BX33" s="26" t="n"/>
      <c r="BY33" s="26" t="inlineStr">
        <is>
          <t>VSS</t>
        </is>
      </c>
      <c r="BZ33" s="26" t="n"/>
      <c r="CA33" s="26" t="inlineStr">
        <is>
          <t>VSS</t>
        </is>
      </c>
      <c r="CB33" s="26" t="n"/>
      <c r="CC33" s="26" t="inlineStr">
        <is>
          <t>VSS</t>
        </is>
      </c>
      <c r="CD33" s="26" t="n"/>
      <c r="CE33" s="26" t="inlineStr">
        <is>
          <t>VSS</t>
        </is>
      </c>
      <c r="CF33" s="26" t="n"/>
      <c r="CG33" s="26" t="inlineStr">
        <is>
          <t>VSS</t>
        </is>
      </c>
      <c r="CH33" s="26" t="n"/>
      <c r="CI33" s="26" t="inlineStr">
        <is>
          <t>VSS</t>
        </is>
      </c>
      <c r="CJ33" s="2" t="n"/>
      <c r="CK33" s="26" t="inlineStr">
        <is>
          <t>VSS</t>
        </is>
      </c>
      <c r="CL33" s="2" t="n"/>
      <c r="CM33" s="63" t="inlineStr">
        <is>
          <t>VSS</t>
        </is>
      </c>
      <c r="CN33" s="2" t="n"/>
      <c r="CO33" s="26" t="inlineStr">
        <is>
          <t>VSS</t>
        </is>
      </c>
      <c r="CP33" s="26" t="n"/>
      <c r="CQ33" s="26" t="inlineStr">
        <is>
          <t>VSS</t>
        </is>
      </c>
      <c r="CR33" s="26" t="n"/>
      <c r="CS33" s="26" t="inlineStr">
        <is>
          <t>VSS</t>
        </is>
      </c>
      <c r="CT33" s="26" t="n"/>
      <c r="CU33" s="26" t="inlineStr">
        <is>
          <t>VSS</t>
        </is>
      </c>
      <c r="CV33" s="26" t="n"/>
      <c r="CW33" s="26" t="n"/>
    </row>
    <row r="34">
      <c r="B34" s="39">
        <f>_xlfn.CEILING.MATH(B35+Parameters!$K$9/2,0.001)</f>
        <v/>
      </c>
      <c r="C34" s="83" t="n"/>
      <c r="D34" s="26" t="inlineStr">
        <is>
          <t>VSS</t>
        </is>
      </c>
      <c r="E34" s="26" t="n"/>
      <c r="F34" s="45" t="inlineStr">
        <is>
          <t>VSS</t>
        </is>
      </c>
      <c r="G34" s="26" t="n"/>
      <c r="H34" s="26" t="inlineStr">
        <is>
          <t>VSS</t>
        </is>
      </c>
      <c r="I34" s="26" t="n"/>
      <c r="J34" s="26" t="inlineStr">
        <is>
          <t>VDD</t>
        </is>
      </c>
      <c r="K34" s="26" t="n"/>
      <c r="L34" s="26" t="inlineStr">
        <is>
          <t>VDD</t>
        </is>
      </c>
      <c r="M34" s="26" t="n"/>
      <c r="N34" s="26" t="inlineStr">
        <is>
          <t>VDD</t>
        </is>
      </c>
      <c r="O34" s="26" t="n"/>
      <c r="P34" s="26" t="inlineStr">
        <is>
          <t>VDD</t>
        </is>
      </c>
      <c r="Q34" s="26" t="n"/>
      <c r="R34" s="26" t="inlineStr">
        <is>
          <t>VDD</t>
        </is>
      </c>
      <c r="S34" s="26" t="n"/>
      <c r="T34" s="26" t="inlineStr">
        <is>
          <t>VDD</t>
        </is>
      </c>
      <c r="U34" s="26" t="n"/>
      <c r="V34" s="26" t="inlineStr">
        <is>
          <t>VDD</t>
        </is>
      </c>
      <c r="W34" s="26" t="n"/>
      <c r="X34" s="26" t="inlineStr">
        <is>
          <t>VDD</t>
        </is>
      </c>
      <c r="Y34" s="26" t="n"/>
      <c r="Z34" s="26" t="inlineStr">
        <is>
          <t>VDD</t>
        </is>
      </c>
      <c r="AA34" s="26" t="n"/>
      <c r="AB34" s="26" t="inlineStr">
        <is>
          <t>VDD</t>
        </is>
      </c>
      <c r="AC34" s="26" t="n"/>
      <c r="AD34" s="26" t="inlineStr">
        <is>
          <t>VDD</t>
        </is>
      </c>
      <c r="AE34" s="26" t="n"/>
      <c r="AF34" s="26" t="inlineStr">
        <is>
          <t>VDD</t>
        </is>
      </c>
      <c r="AG34" s="26" t="n"/>
      <c r="AH34" s="26" t="inlineStr">
        <is>
          <t>VDD</t>
        </is>
      </c>
      <c r="AI34" s="26" t="n"/>
      <c r="AJ34" s="26" t="inlineStr">
        <is>
          <t>VDD</t>
        </is>
      </c>
      <c r="AK34" s="26" t="n"/>
      <c r="AL34" s="26" t="inlineStr">
        <is>
          <t>VDD</t>
        </is>
      </c>
      <c r="AM34" s="26" t="n"/>
      <c r="AN34" s="26" t="inlineStr">
        <is>
          <t>VDD</t>
        </is>
      </c>
      <c r="AO34" s="26" t="n"/>
      <c r="AP34" s="26" t="inlineStr">
        <is>
          <t>VDD</t>
        </is>
      </c>
      <c r="AQ34" s="26" t="n"/>
      <c r="AR34" s="26" t="inlineStr">
        <is>
          <t>VDD</t>
        </is>
      </c>
      <c r="AS34" s="26" t="n"/>
      <c r="AT34" s="26" t="inlineStr">
        <is>
          <t>VDD</t>
        </is>
      </c>
      <c r="AU34" s="26" t="n"/>
      <c r="AV34" s="26" t="inlineStr">
        <is>
          <t>VDD</t>
        </is>
      </c>
      <c r="AW34" s="26" t="n"/>
      <c r="AX34" s="26" t="inlineStr">
        <is>
          <t>VDD</t>
        </is>
      </c>
      <c r="AY34" s="26" t="n"/>
      <c r="AZ34" s="26" t="inlineStr">
        <is>
          <t>VDD</t>
        </is>
      </c>
      <c r="BA34" s="26" t="n"/>
      <c r="BB34" s="26" t="inlineStr">
        <is>
          <t>VDD</t>
        </is>
      </c>
      <c r="BC34" s="26" t="n"/>
      <c r="BD34" s="26" t="inlineStr">
        <is>
          <t>VDD</t>
        </is>
      </c>
      <c r="BE34" s="26" t="n"/>
      <c r="BF34" s="26" t="inlineStr">
        <is>
          <t>VDD</t>
        </is>
      </c>
      <c r="BG34" s="26" t="n"/>
      <c r="BH34" s="26" t="inlineStr">
        <is>
          <t>VDD</t>
        </is>
      </c>
      <c r="BI34" s="26" t="n"/>
      <c r="BJ34" s="26" t="inlineStr">
        <is>
          <t>VDD</t>
        </is>
      </c>
      <c r="BK34" s="26" t="n"/>
      <c r="BL34" s="26" t="inlineStr">
        <is>
          <t>VDD</t>
        </is>
      </c>
      <c r="BM34" s="26" t="n"/>
      <c r="BN34" s="26" t="inlineStr">
        <is>
          <t>VDD</t>
        </is>
      </c>
      <c r="BO34" s="26" t="n"/>
      <c r="BP34" s="26" t="inlineStr">
        <is>
          <t>VDD</t>
        </is>
      </c>
      <c r="BQ34" s="26" t="n"/>
      <c r="BR34" s="26" t="inlineStr">
        <is>
          <t>VDD</t>
        </is>
      </c>
      <c r="BS34" s="26" t="n"/>
      <c r="BT34" s="26" t="inlineStr">
        <is>
          <t>VDD</t>
        </is>
      </c>
      <c r="BU34" s="26" t="n"/>
      <c r="BV34" s="26" t="inlineStr">
        <is>
          <t>VDD</t>
        </is>
      </c>
      <c r="BW34" s="26" t="n"/>
      <c r="BX34" s="26" t="inlineStr">
        <is>
          <t>VDD</t>
        </is>
      </c>
      <c r="BY34" s="26" t="n"/>
      <c r="BZ34" s="26" t="inlineStr">
        <is>
          <t>VDD</t>
        </is>
      </c>
      <c r="CA34" s="26" t="n"/>
      <c r="CB34" s="26" t="inlineStr">
        <is>
          <t>VDD</t>
        </is>
      </c>
      <c r="CC34" s="26" t="n"/>
      <c r="CD34" s="26" t="inlineStr">
        <is>
          <t>VDD</t>
        </is>
      </c>
      <c r="CE34" s="26" t="n"/>
      <c r="CF34" s="26" t="inlineStr">
        <is>
          <t>VDD</t>
        </is>
      </c>
      <c r="CG34" s="26" t="n"/>
      <c r="CH34" s="26" t="inlineStr">
        <is>
          <t>VDD</t>
        </is>
      </c>
      <c r="CI34" s="26" t="n"/>
      <c r="CJ34" s="26" t="inlineStr">
        <is>
          <t>VDD</t>
        </is>
      </c>
      <c r="CK34" s="26" t="n"/>
      <c r="CL34" s="26" t="inlineStr">
        <is>
          <t>VDD</t>
        </is>
      </c>
      <c r="CM34" s="26" t="n"/>
      <c r="CN34" s="63" t="inlineStr">
        <is>
          <t>VDD</t>
        </is>
      </c>
      <c r="CO34" s="2" t="n"/>
      <c r="CP34" s="26" t="inlineStr">
        <is>
          <t>VDD</t>
        </is>
      </c>
      <c r="CQ34" s="2" t="n"/>
      <c r="CR34" s="26" t="inlineStr">
        <is>
          <t>VDD</t>
        </is>
      </c>
      <c r="CS34" s="26" t="n"/>
      <c r="CT34" s="26" t="inlineStr">
        <is>
          <t>VDD</t>
        </is>
      </c>
      <c r="CU34" s="26" t="n"/>
      <c r="CV34" s="26" t="inlineStr">
        <is>
          <t>VDD</t>
        </is>
      </c>
      <c r="CW34" s="26" t="n"/>
    </row>
    <row r="35">
      <c r="B35" s="39">
        <f>_xlfn.CEILING.MATH(B36+Parameters!$K$9/2,0.001)</f>
        <v/>
      </c>
      <c r="C35" s="83" t="n"/>
      <c r="D35" s="26" t="n"/>
      <c r="E35" s="26" t="inlineStr">
        <is>
          <t>VSS</t>
        </is>
      </c>
      <c r="F35" s="45" t="n"/>
      <c r="G35" s="26" t="inlineStr">
        <is>
          <t>VSS</t>
        </is>
      </c>
      <c r="H35" s="26" t="n"/>
      <c r="I35" s="26" t="inlineStr">
        <is>
          <t>VSS</t>
        </is>
      </c>
      <c r="J35" s="26" t="n"/>
      <c r="K35" s="26" t="inlineStr">
        <is>
          <t>VSS</t>
        </is>
      </c>
      <c r="L35" s="26" t="n"/>
      <c r="M35" s="26" t="inlineStr">
        <is>
          <t>VSS</t>
        </is>
      </c>
      <c r="N35" s="26" t="n"/>
      <c r="O35" s="26" t="inlineStr">
        <is>
          <t>VSS</t>
        </is>
      </c>
      <c r="P35" s="26" t="n"/>
      <c r="Q35" s="26" t="inlineStr">
        <is>
          <t>VSS</t>
        </is>
      </c>
      <c r="R35" s="26" t="n"/>
      <c r="S35" s="26" t="inlineStr">
        <is>
          <t>VSS</t>
        </is>
      </c>
      <c r="T35" s="26" t="n"/>
      <c r="U35" s="26" t="inlineStr">
        <is>
          <t>VSS</t>
        </is>
      </c>
      <c r="V35" s="26" t="n"/>
      <c r="W35" s="26" t="inlineStr">
        <is>
          <t>VSS</t>
        </is>
      </c>
      <c r="X35" s="26" t="n"/>
      <c r="Y35" s="26" t="inlineStr">
        <is>
          <t>VSS</t>
        </is>
      </c>
      <c r="Z35" s="26" t="n"/>
      <c r="AA35" s="26" t="inlineStr">
        <is>
          <t>VSS</t>
        </is>
      </c>
      <c r="AB35" s="26" t="n"/>
      <c r="AC35" s="26" t="inlineStr">
        <is>
          <t>VSS</t>
        </is>
      </c>
      <c r="AD35" s="26" t="n"/>
      <c r="AE35" s="26" t="inlineStr">
        <is>
          <t>VSS</t>
        </is>
      </c>
      <c r="AF35" s="26" t="n"/>
      <c r="AG35" s="26" t="inlineStr">
        <is>
          <t>VSS</t>
        </is>
      </c>
      <c r="AH35" s="26" t="n"/>
      <c r="AI35" s="26" t="inlineStr">
        <is>
          <t>VSS</t>
        </is>
      </c>
      <c r="AJ35" s="26" t="n"/>
      <c r="AK35" s="26" t="inlineStr">
        <is>
          <t>VSS</t>
        </is>
      </c>
      <c r="AL35" s="26" t="n"/>
      <c r="AM35" s="26" t="inlineStr">
        <is>
          <t>VSS</t>
        </is>
      </c>
      <c r="AN35" s="26" t="n"/>
      <c r="AO35" s="26" t="inlineStr">
        <is>
          <t>VSS</t>
        </is>
      </c>
      <c r="AP35" s="26" t="n"/>
      <c r="AQ35" s="26" t="inlineStr">
        <is>
          <t>VSS</t>
        </is>
      </c>
      <c r="AR35" s="26" t="n"/>
      <c r="AS35" s="26" t="inlineStr">
        <is>
          <t>VSS</t>
        </is>
      </c>
      <c r="AT35" s="26" t="n"/>
      <c r="AU35" s="26" t="inlineStr">
        <is>
          <t>VSS</t>
        </is>
      </c>
      <c r="AV35" s="26" t="n"/>
      <c r="AW35" s="26" t="inlineStr">
        <is>
          <t>VSS</t>
        </is>
      </c>
      <c r="AX35" s="26" t="n"/>
      <c r="AY35" s="26" t="inlineStr">
        <is>
          <t>VSS</t>
        </is>
      </c>
      <c r="AZ35" s="26" t="n"/>
      <c r="BA35" s="26" t="inlineStr">
        <is>
          <t>VSS</t>
        </is>
      </c>
      <c r="BB35" s="26" t="n"/>
      <c r="BC35" s="26" t="inlineStr">
        <is>
          <t>VSS</t>
        </is>
      </c>
      <c r="BD35" s="26" t="n"/>
      <c r="BE35" s="26" t="inlineStr">
        <is>
          <t>VSS</t>
        </is>
      </c>
      <c r="BF35" s="26" t="n"/>
      <c r="BG35" s="26" t="inlineStr">
        <is>
          <t>VSS</t>
        </is>
      </c>
      <c r="BH35" s="26" t="n"/>
      <c r="BI35" s="26" t="inlineStr">
        <is>
          <t>VSS</t>
        </is>
      </c>
      <c r="BJ35" s="26" t="n"/>
      <c r="BK35" s="26" t="inlineStr">
        <is>
          <t>VSS</t>
        </is>
      </c>
      <c r="BL35" s="26" t="n"/>
      <c r="BM35" s="26" t="inlineStr">
        <is>
          <t>VSS</t>
        </is>
      </c>
      <c r="BN35" s="26" t="n"/>
      <c r="BO35" s="26" t="inlineStr">
        <is>
          <t>VSS</t>
        </is>
      </c>
      <c r="BP35" s="26" t="n"/>
      <c r="BQ35" s="26" t="inlineStr">
        <is>
          <t>VSS</t>
        </is>
      </c>
      <c r="BR35" s="26" t="n"/>
      <c r="BS35" s="26" t="inlineStr">
        <is>
          <t>VSS</t>
        </is>
      </c>
      <c r="BT35" s="26" t="n"/>
      <c r="BU35" s="26" t="inlineStr">
        <is>
          <t>VSS</t>
        </is>
      </c>
      <c r="BV35" s="26" t="n"/>
      <c r="BW35" s="26" t="inlineStr">
        <is>
          <t>VSS</t>
        </is>
      </c>
      <c r="BX35" s="26" t="n"/>
      <c r="BY35" s="26" t="inlineStr">
        <is>
          <t>VSS</t>
        </is>
      </c>
      <c r="BZ35" s="26" t="n"/>
      <c r="CA35" s="26" t="inlineStr">
        <is>
          <t>VSS</t>
        </is>
      </c>
      <c r="CB35" s="26" t="n"/>
      <c r="CC35" s="26" t="inlineStr">
        <is>
          <t>VSS</t>
        </is>
      </c>
      <c r="CD35" s="26" t="n"/>
      <c r="CE35" s="26" t="inlineStr">
        <is>
          <t>VSS</t>
        </is>
      </c>
      <c r="CF35" s="26" t="n"/>
      <c r="CG35" s="26" t="inlineStr">
        <is>
          <t>VSS</t>
        </is>
      </c>
      <c r="CH35" s="26" t="n"/>
      <c r="CI35" s="26" t="inlineStr">
        <is>
          <t>BP_DTO</t>
        </is>
      </c>
      <c r="CJ35" s="2" t="n"/>
      <c r="CK35" s="26" t="inlineStr">
        <is>
          <t>VSS</t>
        </is>
      </c>
      <c r="CL35" s="2" t="n"/>
      <c r="CM35" s="63" t="inlineStr">
        <is>
          <t>VSS</t>
        </is>
      </c>
      <c r="CN35" s="26" t="n"/>
      <c r="CO35" s="26" t="inlineStr">
        <is>
          <t>VSS</t>
        </is>
      </c>
      <c r="CP35" s="26" t="n"/>
      <c r="CQ35" s="26" t="inlineStr">
        <is>
          <t>VSS</t>
        </is>
      </c>
      <c r="CR35" s="26" t="n"/>
      <c r="CS35" s="26" t="inlineStr">
        <is>
          <t>VSS</t>
        </is>
      </c>
      <c r="CT35" s="26" t="n"/>
      <c r="CU35" s="26" t="inlineStr">
        <is>
          <t>VSS</t>
        </is>
      </c>
      <c r="CV35" s="26" t="n"/>
      <c r="CW35" s="26" t="n"/>
    </row>
    <row r="36">
      <c r="B36" s="39">
        <f>_xlfn.CEILING.MATH(B37+Parameters!$K$9/2,0.001)</f>
        <v/>
      </c>
      <c r="C36" s="83" t="n"/>
      <c r="D36" s="26" t="inlineStr">
        <is>
          <t>VSS</t>
        </is>
      </c>
      <c r="E36" s="26" t="n"/>
      <c r="F36" s="45" t="inlineStr">
        <is>
          <t>VSS</t>
        </is>
      </c>
      <c r="G36" s="26" t="n"/>
      <c r="H36" s="26" t="inlineStr">
        <is>
          <t>VSS</t>
        </is>
      </c>
      <c r="I36" s="26" t="n"/>
      <c r="J36" s="26" t="inlineStr">
        <is>
          <t>VDD</t>
        </is>
      </c>
      <c r="K36" s="26" t="n"/>
      <c r="L36" s="26" t="inlineStr">
        <is>
          <t>VDD</t>
        </is>
      </c>
      <c r="M36" s="26" t="n"/>
      <c r="N36" s="26" t="inlineStr">
        <is>
          <t>VDD</t>
        </is>
      </c>
      <c r="O36" s="26" t="n"/>
      <c r="P36" s="26" t="inlineStr">
        <is>
          <t>VDD</t>
        </is>
      </c>
      <c r="Q36" s="26" t="n"/>
      <c r="R36" s="26" t="inlineStr">
        <is>
          <t>VDD</t>
        </is>
      </c>
      <c r="S36" s="26" t="n"/>
      <c r="T36" s="26" t="inlineStr">
        <is>
          <t>VDD</t>
        </is>
      </c>
      <c r="U36" s="26" t="n"/>
      <c r="V36" s="26" t="inlineStr">
        <is>
          <t>VDD</t>
        </is>
      </c>
      <c r="W36" s="26" t="n"/>
      <c r="X36" s="26" t="inlineStr">
        <is>
          <t>VDD</t>
        </is>
      </c>
      <c r="Y36" s="26" t="n"/>
      <c r="Z36" s="26" t="inlineStr">
        <is>
          <t>VDD</t>
        </is>
      </c>
      <c r="AA36" s="26" t="n"/>
      <c r="AB36" s="26" t="inlineStr">
        <is>
          <t>VDD</t>
        </is>
      </c>
      <c r="AC36" s="26" t="n"/>
      <c r="AD36" s="26" t="inlineStr">
        <is>
          <t>VDD</t>
        </is>
      </c>
      <c r="AE36" s="26" t="n"/>
      <c r="AF36" s="26" t="inlineStr">
        <is>
          <t>VDD</t>
        </is>
      </c>
      <c r="AG36" s="26" t="n"/>
      <c r="AH36" s="26" t="inlineStr">
        <is>
          <t>VDD</t>
        </is>
      </c>
      <c r="AI36" s="26" t="n"/>
      <c r="AJ36" s="26" t="inlineStr">
        <is>
          <t>VDD</t>
        </is>
      </c>
      <c r="AK36" s="26" t="n"/>
      <c r="AL36" s="26" t="inlineStr">
        <is>
          <t>VDD</t>
        </is>
      </c>
      <c r="AM36" s="26" t="n"/>
      <c r="AN36" s="26" t="inlineStr">
        <is>
          <t>VDD</t>
        </is>
      </c>
      <c r="AO36" s="26" t="n"/>
      <c r="AP36" s="26" t="inlineStr">
        <is>
          <t>VDD</t>
        </is>
      </c>
      <c r="AQ36" s="26" t="n"/>
      <c r="AR36" s="26" t="inlineStr">
        <is>
          <t>VDD</t>
        </is>
      </c>
      <c r="AS36" s="26" t="n"/>
      <c r="AT36" s="26" t="inlineStr">
        <is>
          <t>VDD</t>
        </is>
      </c>
      <c r="AU36" s="26" t="n"/>
      <c r="AV36" s="26" t="inlineStr">
        <is>
          <t>VDD</t>
        </is>
      </c>
      <c r="AW36" s="26" t="n"/>
      <c r="AX36" s="26" t="inlineStr">
        <is>
          <t>VDD</t>
        </is>
      </c>
      <c r="AY36" s="26" t="n"/>
      <c r="AZ36" s="26" t="inlineStr">
        <is>
          <t>VDD</t>
        </is>
      </c>
      <c r="BA36" s="26" t="n"/>
      <c r="BB36" s="26" t="inlineStr">
        <is>
          <t>VDD</t>
        </is>
      </c>
      <c r="BC36" s="26" t="n"/>
      <c r="BD36" s="26" t="inlineStr">
        <is>
          <t>VDD</t>
        </is>
      </c>
      <c r="BE36" s="26" t="n"/>
      <c r="BF36" s="26" t="inlineStr">
        <is>
          <t>VDD</t>
        </is>
      </c>
      <c r="BG36" s="26" t="n"/>
      <c r="BH36" s="26" t="inlineStr">
        <is>
          <t>VDD</t>
        </is>
      </c>
      <c r="BI36" s="26" t="n"/>
      <c r="BJ36" s="26" t="inlineStr">
        <is>
          <t>VDD</t>
        </is>
      </c>
      <c r="BK36" s="26" t="n"/>
      <c r="BL36" s="26" t="inlineStr">
        <is>
          <t>VDD</t>
        </is>
      </c>
      <c r="BM36" s="26" t="n"/>
      <c r="BN36" s="26" t="inlineStr">
        <is>
          <t>VDD</t>
        </is>
      </c>
      <c r="BO36" s="26" t="n"/>
      <c r="BP36" s="26" t="inlineStr">
        <is>
          <t>VDD</t>
        </is>
      </c>
      <c r="BQ36" s="26" t="n"/>
      <c r="BR36" s="26" t="inlineStr">
        <is>
          <t>VDD</t>
        </is>
      </c>
      <c r="BS36" s="26" t="n"/>
      <c r="BT36" s="26" t="inlineStr">
        <is>
          <t>VDD</t>
        </is>
      </c>
      <c r="BU36" s="26" t="n"/>
      <c r="BV36" s="26" t="inlineStr">
        <is>
          <t>VDD</t>
        </is>
      </c>
      <c r="BW36" s="26" t="n"/>
      <c r="BX36" s="26" t="inlineStr">
        <is>
          <t>VDD</t>
        </is>
      </c>
      <c r="BY36" s="26" t="n"/>
      <c r="BZ36" s="26" t="inlineStr">
        <is>
          <t>VDD</t>
        </is>
      </c>
      <c r="CA36" s="26" t="n"/>
      <c r="CB36" s="26" t="inlineStr">
        <is>
          <t>VDD</t>
        </is>
      </c>
      <c r="CC36" s="26" t="n"/>
      <c r="CD36" s="26" t="inlineStr">
        <is>
          <t>VDD</t>
        </is>
      </c>
      <c r="CE36" s="26" t="n"/>
      <c r="CF36" s="26" t="inlineStr">
        <is>
          <t>BP_ZN</t>
        </is>
      </c>
      <c r="CG36" s="26" t="n"/>
      <c r="CH36" s="26" t="inlineStr">
        <is>
          <t>BP_ATO</t>
        </is>
      </c>
      <c r="CI36" s="26" t="n"/>
      <c r="CJ36" s="26" t="inlineStr">
        <is>
          <t>VDD</t>
        </is>
      </c>
      <c r="CK36" s="26" t="n"/>
      <c r="CL36" s="26" t="inlineStr">
        <is>
          <t>VDD</t>
        </is>
      </c>
      <c r="CM36" s="2" t="n"/>
      <c r="CN36" s="63" t="inlineStr">
        <is>
          <t>VDD</t>
        </is>
      </c>
      <c r="CO36" s="2" t="n"/>
      <c r="CP36" s="26" t="inlineStr">
        <is>
          <t>VDD</t>
        </is>
      </c>
      <c r="CQ36" s="2" t="n"/>
      <c r="CR36" s="26" t="inlineStr">
        <is>
          <t>VDD</t>
        </is>
      </c>
      <c r="CS36" s="26" t="n"/>
      <c r="CT36" s="26" t="inlineStr">
        <is>
          <t>VDD</t>
        </is>
      </c>
      <c r="CU36" s="26" t="n"/>
      <c r="CV36" s="26" t="inlineStr">
        <is>
          <t>VDD</t>
        </is>
      </c>
      <c r="CW36" s="26" t="n"/>
    </row>
    <row r="37">
      <c r="B37" s="39">
        <f>_xlfn.CEILING.MATH(B38+Parameters!$K$9/2,0.001)</f>
        <v/>
      </c>
      <c r="C37" s="83" t="n"/>
      <c r="D37" s="26" t="n"/>
      <c r="E37" s="26" t="inlineStr">
        <is>
          <t>VSS</t>
        </is>
      </c>
      <c r="F37" s="45" t="n"/>
      <c r="G37" s="26" t="inlineStr">
        <is>
          <t>VSS</t>
        </is>
      </c>
      <c r="H37" s="26" t="n"/>
      <c r="I37" s="26" t="inlineStr">
        <is>
          <t>VSS</t>
        </is>
      </c>
      <c r="J37" s="26" t="n"/>
      <c r="K37" s="26" t="inlineStr">
        <is>
          <t>VSS</t>
        </is>
      </c>
      <c r="L37" s="26" t="n"/>
      <c r="M37" s="26" t="inlineStr">
        <is>
          <t>VSS</t>
        </is>
      </c>
      <c r="N37" s="26" t="n"/>
      <c r="O37" s="26" t="inlineStr">
        <is>
          <t>VSS</t>
        </is>
      </c>
      <c r="P37" s="26" t="n"/>
      <c r="Q37" s="26" t="inlineStr">
        <is>
          <t>VCCAON</t>
        </is>
      </c>
      <c r="R37" s="26" t="n"/>
      <c r="S37" s="26" t="inlineStr">
        <is>
          <t>VSS</t>
        </is>
      </c>
      <c r="T37" s="26" t="n"/>
      <c r="U37" s="26" t="inlineStr">
        <is>
          <t>VSS</t>
        </is>
      </c>
      <c r="V37" s="26" t="n"/>
      <c r="W37" s="26" t="inlineStr">
        <is>
          <t>VSS</t>
        </is>
      </c>
      <c r="X37" s="26" t="n"/>
      <c r="Y37" s="26" t="inlineStr">
        <is>
          <t>VSS</t>
        </is>
      </c>
      <c r="Z37" s="26" t="n"/>
      <c r="AA37" s="26" t="inlineStr">
        <is>
          <t>VCCAON</t>
        </is>
      </c>
      <c r="AB37" s="26" t="n"/>
      <c r="AC37" s="26" t="inlineStr">
        <is>
          <t>VSS</t>
        </is>
      </c>
      <c r="AD37" s="26" t="n"/>
      <c r="AE37" s="26" t="inlineStr">
        <is>
          <t>VSS</t>
        </is>
      </c>
      <c r="AF37" s="26" t="n"/>
      <c r="AG37" s="26" t="inlineStr">
        <is>
          <t>VSS</t>
        </is>
      </c>
      <c r="AH37" s="26" t="n"/>
      <c r="AI37" s="26" t="inlineStr">
        <is>
          <t>VSS</t>
        </is>
      </c>
      <c r="AJ37" s="26" t="n"/>
      <c r="AK37" s="26" t="inlineStr">
        <is>
          <t>VCCAON</t>
        </is>
      </c>
      <c r="AL37" s="26" t="n"/>
      <c r="AM37" s="26" t="inlineStr">
        <is>
          <t>VSS</t>
        </is>
      </c>
      <c r="AN37" s="26" t="n"/>
      <c r="AO37" s="26" t="inlineStr">
        <is>
          <t>VSS</t>
        </is>
      </c>
      <c r="AP37" s="26" t="n"/>
      <c r="AQ37" s="26" t="inlineStr">
        <is>
          <t>VSS</t>
        </is>
      </c>
      <c r="AR37" s="26" t="n"/>
      <c r="AS37" s="26" t="inlineStr">
        <is>
          <t>VSS</t>
        </is>
      </c>
      <c r="AT37" s="26" t="n"/>
      <c r="AU37" s="26" t="inlineStr">
        <is>
          <t>VCCAON</t>
        </is>
      </c>
      <c r="AV37" s="26" t="n"/>
      <c r="AW37" s="26" t="inlineStr">
        <is>
          <t>VSS</t>
        </is>
      </c>
      <c r="AX37" s="26" t="n"/>
      <c r="AY37" s="26" t="inlineStr">
        <is>
          <t>VSS</t>
        </is>
      </c>
      <c r="AZ37" s="26" t="n"/>
      <c r="BA37" s="26" t="inlineStr">
        <is>
          <t>VSS</t>
        </is>
      </c>
      <c r="BB37" s="26" t="n"/>
      <c r="BC37" s="26" t="inlineStr">
        <is>
          <t>VSS</t>
        </is>
      </c>
      <c r="BD37" s="26" t="n"/>
      <c r="BE37" s="26" t="inlineStr">
        <is>
          <t>VCCAON</t>
        </is>
      </c>
      <c r="BF37" s="26" t="n"/>
      <c r="BG37" s="26" t="inlineStr">
        <is>
          <t>VSS</t>
        </is>
      </c>
      <c r="BH37" s="26" t="n"/>
      <c r="BI37" s="26" t="inlineStr">
        <is>
          <t>VSS</t>
        </is>
      </c>
      <c r="BJ37" s="26" t="n"/>
      <c r="BK37" s="26" t="inlineStr">
        <is>
          <t>VSS</t>
        </is>
      </c>
      <c r="BL37" s="26" t="n"/>
      <c r="BM37" s="26" t="inlineStr">
        <is>
          <t>VSS</t>
        </is>
      </c>
      <c r="BN37" s="26" t="n"/>
      <c r="BO37" s="26" t="inlineStr">
        <is>
          <t>VCCAON</t>
        </is>
      </c>
      <c r="BP37" s="26" t="n"/>
      <c r="BQ37" s="26" t="inlineStr">
        <is>
          <t>VSS</t>
        </is>
      </c>
      <c r="BR37" s="26" t="n"/>
      <c r="BS37" s="26" t="inlineStr">
        <is>
          <t>VSS</t>
        </is>
      </c>
      <c r="BT37" s="26" t="n"/>
      <c r="BU37" s="26" t="inlineStr">
        <is>
          <t>VSS</t>
        </is>
      </c>
      <c r="BV37" s="26" t="n"/>
      <c r="BW37" s="26" t="inlineStr">
        <is>
          <t>VSS</t>
        </is>
      </c>
      <c r="BX37" s="26" t="n"/>
      <c r="BY37" s="26" t="inlineStr">
        <is>
          <t>VCCAON</t>
        </is>
      </c>
      <c r="BZ37" s="26" t="n"/>
      <c r="CA37" s="26" t="inlineStr">
        <is>
          <t>VSS</t>
        </is>
      </c>
      <c r="CB37" s="26" t="n"/>
      <c r="CC37" s="26" t="inlineStr">
        <is>
          <t>VSS</t>
        </is>
      </c>
      <c r="CD37" s="26" t="n"/>
      <c r="CE37" s="26" t="inlineStr">
        <is>
          <t>VSS</t>
        </is>
      </c>
      <c r="CF37" s="26" t="n"/>
      <c r="CG37" s="26" t="inlineStr">
        <is>
          <t>VSS</t>
        </is>
      </c>
      <c r="CH37" s="26" t="n"/>
      <c r="CI37" s="26" t="inlineStr">
        <is>
          <t>BP_DTO</t>
        </is>
      </c>
      <c r="CJ37" s="2" t="n"/>
      <c r="CK37" s="26" t="inlineStr">
        <is>
          <t>VSS</t>
        </is>
      </c>
      <c r="CL37" s="2" t="n"/>
      <c r="CM37" s="26" t="inlineStr">
        <is>
          <t>VSS</t>
        </is>
      </c>
      <c r="CN37" s="26" t="n"/>
      <c r="CO37" s="26" t="inlineStr">
        <is>
          <t>VSS</t>
        </is>
      </c>
      <c r="CP37" s="26" t="n"/>
      <c r="CQ37" s="26" t="inlineStr">
        <is>
          <t>VSS</t>
        </is>
      </c>
      <c r="CR37" s="26" t="n"/>
      <c r="CS37" s="26" t="inlineStr">
        <is>
          <t>VSS</t>
        </is>
      </c>
      <c r="CT37" s="26" t="n"/>
      <c r="CU37" s="26" t="inlineStr">
        <is>
          <t>VSS</t>
        </is>
      </c>
      <c r="CV37" s="26" t="n"/>
      <c r="CW37" s="26" t="n"/>
    </row>
    <row r="38">
      <c r="B38" s="39">
        <f>_xlfn.CEILING.MATH(B39+Parameters!$K$9/2,0.001)</f>
        <v/>
      </c>
      <c r="C38" s="83" t="n"/>
      <c r="D38" s="26" t="inlineStr">
        <is>
          <t>VSS</t>
        </is>
      </c>
      <c r="E38" s="26" t="n"/>
      <c r="F38" s="45" t="inlineStr">
        <is>
          <t>VSS</t>
        </is>
      </c>
      <c r="G38" s="26" t="n"/>
      <c r="H38" s="26" t="inlineStr">
        <is>
          <t>VSS</t>
        </is>
      </c>
      <c r="I38" s="26" t="n"/>
      <c r="J38" s="26" t="inlineStr">
        <is>
          <t>VDD</t>
        </is>
      </c>
      <c r="K38" s="26" t="n"/>
      <c r="L38" s="26" t="inlineStr">
        <is>
          <t>VDD</t>
        </is>
      </c>
      <c r="M38" s="26" t="n"/>
      <c r="N38" s="26" t="inlineStr">
        <is>
          <t>VDD</t>
        </is>
      </c>
      <c r="O38" s="26" t="n"/>
      <c r="P38" s="26" t="inlineStr">
        <is>
          <t>VDD</t>
        </is>
      </c>
      <c r="Q38" s="26" t="n"/>
      <c r="R38" s="56" t="inlineStr">
        <is>
          <t>VDD</t>
        </is>
      </c>
      <c r="S38" s="26" t="n"/>
      <c r="T38" s="26" t="inlineStr">
        <is>
          <t>VDD</t>
        </is>
      </c>
      <c r="U38" s="26" t="n"/>
      <c r="V38" s="26" t="inlineStr">
        <is>
          <t>VDD</t>
        </is>
      </c>
      <c r="W38" s="26" t="n"/>
      <c r="X38" s="26" t="inlineStr">
        <is>
          <t>VDD</t>
        </is>
      </c>
      <c r="Y38" s="26" t="n"/>
      <c r="Z38" s="26" t="inlineStr">
        <is>
          <t>VDD</t>
        </is>
      </c>
      <c r="AA38" s="26" t="n"/>
      <c r="AB38" s="56" t="inlineStr">
        <is>
          <t>VDD</t>
        </is>
      </c>
      <c r="AC38" s="26" t="n"/>
      <c r="AD38" s="26" t="inlineStr">
        <is>
          <t>VDD</t>
        </is>
      </c>
      <c r="AE38" s="26" t="n"/>
      <c r="AF38" s="26" t="inlineStr">
        <is>
          <t>VDD</t>
        </is>
      </c>
      <c r="AG38" s="26" t="n"/>
      <c r="AH38" s="26" t="inlineStr">
        <is>
          <t>VDD</t>
        </is>
      </c>
      <c r="AI38" s="26" t="n"/>
      <c r="AJ38" s="26" t="inlineStr">
        <is>
          <t>VDD</t>
        </is>
      </c>
      <c r="AK38" s="26" t="n"/>
      <c r="AL38" s="56" t="inlineStr">
        <is>
          <t>VDD</t>
        </is>
      </c>
      <c r="AM38" s="26" t="n"/>
      <c r="AN38" s="26" t="inlineStr">
        <is>
          <t>VDD</t>
        </is>
      </c>
      <c r="AO38" s="26" t="n"/>
      <c r="AP38" s="26" t="inlineStr">
        <is>
          <t>VDD</t>
        </is>
      </c>
      <c r="AQ38" s="26" t="n"/>
      <c r="AR38" s="26" t="inlineStr">
        <is>
          <t>VDD</t>
        </is>
      </c>
      <c r="AS38" s="26" t="n"/>
      <c r="AT38" s="26" t="inlineStr">
        <is>
          <t>VDD</t>
        </is>
      </c>
      <c r="AU38" s="26" t="n"/>
      <c r="AV38" s="56" t="inlineStr">
        <is>
          <t>VDD</t>
        </is>
      </c>
      <c r="AW38" s="26" t="n"/>
      <c r="AX38" s="26" t="inlineStr">
        <is>
          <t>VDD</t>
        </is>
      </c>
      <c r="AY38" s="26" t="n"/>
      <c r="AZ38" s="26" t="inlineStr">
        <is>
          <t>VDD</t>
        </is>
      </c>
      <c r="BA38" s="26" t="n"/>
      <c r="BB38" s="26" t="inlineStr">
        <is>
          <t>VDD</t>
        </is>
      </c>
      <c r="BC38" s="26" t="n"/>
      <c r="BD38" s="26" t="inlineStr">
        <is>
          <t>VDD</t>
        </is>
      </c>
      <c r="BE38" s="26" t="n"/>
      <c r="BF38" s="56" t="inlineStr">
        <is>
          <t>VDD</t>
        </is>
      </c>
      <c r="BG38" s="26" t="n"/>
      <c r="BH38" s="26" t="inlineStr">
        <is>
          <t>VDD</t>
        </is>
      </c>
      <c r="BI38" s="26" t="n"/>
      <c r="BJ38" s="26" t="inlineStr">
        <is>
          <t>VDD</t>
        </is>
      </c>
      <c r="BK38" s="26" t="n"/>
      <c r="BL38" s="26" t="inlineStr">
        <is>
          <t>VDD</t>
        </is>
      </c>
      <c r="BM38" s="26" t="n"/>
      <c r="BN38" s="26" t="inlineStr">
        <is>
          <t>VDD</t>
        </is>
      </c>
      <c r="BO38" s="26" t="n"/>
      <c r="BP38" s="56" t="inlineStr">
        <is>
          <t>VDD</t>
        </is>
      </c>
      <c r="BQ38" s="26" t="n"/>
      <c r="BR38" s="26" t="inlineStr">
        <is>
          <t>VDD</t>
        </is>
      </c>
      <c r="BS38" s="26" t="n"/>
      <c r="BT38" s="26" t="inlineStr">
        <is>
          <t>VDD</t>
        </is>
      </c>
      <c r="BU38" s="26" t="n"/>
      <c r="BV38" s="26" t="inlineStr">
        <is>
          <t>VDD</t>
        </is>
      </c>
      <c r="BW38" s="26" t="n"/>
      <c r="BX38" s="26" t="inlineStr">
        <is>
          <t>VDD</t>
        </is>
      </c>
      <c r="BY38" s="26" t="n"/>
      <c r="BZ38" s="56" t="inlineStr">
        <is>
          <t>VDD</t>
        </is>
      </c>
      <c r="CA38" s="26" t="n"/>
      <c r="CB38" s="26" t="inlineStr">
        <is>
          <t>VDD</t>
        </is>
      </c>
      <c r="CC38" s="26" t="n"/>
      <c r="CD38" s="26" t="inlineStr">
        <is>
          <t>VDD</t>
        </is>
      </c>
      <c r="CE38" s="26" t="n"/>
      <c r="CF38" s="26" t="inlineStr">
        <is>
          <t>BP_ZN</t>
        </is>
      </c>
      <c r="CG38" s="26" t="n"/>
      <c r="CH38" s="26" t="inlineStr">
        <is>
          <t>BP_ATO</t>
        </is>
      </c>
      <c r="CI38" s="26" t="n"/>
      <c r="CJ38" s="26" t="inlineStr">
        <is>
          <t>VDD</t>
        </is>
      </c>
      <c r="CK38" s="26" t="n"/>
      <c r="CL38" s="26" t="inlineStr">
        <is>
          <t>VDD</t>
        </is>
      </c>
      <c r="CM38" s="2" t="n"/>
      <c r="CN38" s="26" t="inlineStr">
        <is>
          <t>VDD</t>
        </is>
      </c>
      <c r="CO38" s="2" t="n"/>
      <c r="CP38" s="26" t="inlineStr">
        <is>
          <t>VDD</t>
        </is>
      </c>
      <c r="CQ38" s="2" t="n"/>
      <c r="CR38" s="26" t="inlineStr">
        <is>
          <t>VDD</t>
        </is>
      </c>
      <c r="CS38" s="26" t="n"/>
      <c r="CT38" s="26" t="inlineStr">
        <is>
          <t>VDD</t>
        </is>
      </c>
      <c r="CU38" s="26" t="n"/>
      <c r="CV38" s="26" t="inlineStr">
        <is>
          <t>VDD</t>
        </is>
      </c>
      <c r="CW38" s="26" t="n"/>
    </row>
    <row r="39">
      <c r="B39" s="39">
        <f>_xlfn.CEILING.MATH(B40+Parameters!$K$9/2,0.001)</f>
        <v/>
      </c>
      <c r="C39" s="83" t="n"/>
      <c r="D39" s="26" t="n"/>
      <c r="E39" s="26" t="inlineStr">
        <is>
          <t>VSS</t>
        </is>
      </c>
      <c r="F39" s="45" t="n"/>
      <c r="G39" s="26" t="inlineStr">
        <is>
          <t>VSS</t>
        </is>
      </c>
      <c r="H39" s="26" t="n"/>
      <c r="I39" s="26" t="inlineStr">
        <is>
          <t>VSS</t>
        </is>
      </c>
      <c r="J39" s="26" t="n"/>
      <c r="K39" s="26" t="inlineStr">
        <is>
          <t>VSS</t>
        </is>
      </c>
      <c r="L39" s="26" t="n"/>
      <c r="M39" s="26" t="inlineStr">
        <is>
          <t>VSS</t>
        </is>
      </c>
      <c r="N39" s="26" t="n"/>
      <c r="O39" s="26" t="inlineStr">
        <is>
          <t>VSS</t>
        </is>
      </c>
      <c r="P39" s="26" t="n"/>
      <c r="Q39" s="26" t="inlineStr">
        <is>
          <t>VCCAON</t>
        </is>
      </c>
      <c r="R39" s="26" t="n"/>
      <c r="S39" s="26" t="inlineStr">
        <is>
          <t>VSS</t>
        </is>
      </c>
      <c r="T39" s="26" t="n"/>
      <c r="U39" s="26" t="inlineStr">
        <is>
          <t>VSS</t>
        </is>
      </c>
      <c r="V39" s="26" t="n"/>
      <c r="W39" s="26" t="inlineStr">
        <is>
          <t>VSS</t>
        </is>
      </c>
      <c r="X39" s="26" t="n"/>
      <c r="Y39" s="26" t="inlineStr">
        <is>
          <t>VSS</t>
        </is>
      </c>
      <c r="Z39" s="26" t="n"/>
      <c r="AA39" s="26" t="inlineStr">
        <is>
          <t>VCCAON</t>
        </is>
      </c>
      <c r="AB39" s="26" t="n"/>
      <c r="AC39" s="26" t="inlineStr">
        <is>
          <t>VSS</t>
        </is>
      </c>
      <c r="AD39" s="26" t="n"/>
      <c r="AE39" s="26" t="inlineStr">
        <is>
          <t>VSS</t>
        </is>
      </c>
      <c r="AF39" s="26" t="n"/>
      <c r="AG39" s="26" t="inlineStr">
        <is>
          <t>VSS</t>
        </is>
      </c>
      <c r="AH39" s="26" t="n"/>
      <c r="AI39" s="26" t="inlineStr">
        <is>
          <t>VSS</t>
        </is>
      </c>
      <c r="AJ39" s="26" t="n"/>
      <c r="AK39" s="26" t="inlineStr">
        <is>
          <t>VCCAON</t>
        </is>
      </c>
      <c r="AL39" s="26" t="n"/>
      <c r="AM39" s="26" t="inlineStr">
        <is>
          <t>VSS</t>
        </is>
      </c>
      <c r="AN39" s="26" t="n"/>
      <c r="AO39" s="26" t="inlineStr">
        <is>
          <t>VSS</t>
        </is>
      </c>
      <c r="AP39" s="26" t="n"/>
      <c r="AQ39" s="26" t="inlineStr">
        <is>
          <t>VSS</t>
        </is>
      </c>
      <c r="AR39" s="26" t="n"/>
      <c r="AS39" s="26" t="inlineStr">
        <is>
          <t>VSS</t>
        </is>
      </c>
      <c r="AT39" s="26" t="n"/>
      <c r="AU39" s="26" t="inlineStr">
        <is>
          <t>VCCAON</t>
        </is>
      </c>
      <c r="AV39" s="26" t="n"/>
      <c r="AW39" s="26" t="inlineStr">
        <is>
          <t>VSS</t>
        </is>
      </c>
      <c r="AX39" s="26" t="n"/>
      <c r="AY39" s="26" t="inlineStr">
        <is>
          <t>VSS</t>
        </is>
      </c>
      <c r="AZ39" s="26" t="n"/>
      <c r="BA39" s="26" t="inlineStr">
        <is>
          <t>VSS</t>
        </is>
      </c>
      <c r="BB39" s="26" t="n"/>
      <c r="BC39" s="26" t="inlineStr">
        <is>
          <t>VSS</t>
        </is>
      </c>
      <c r="BD39" s="26" t="n"/>
      <c r="BE39" s="26" t="inlineStr">
        <is>
          <t>VCCAON</t>
        </is>
      </c>
      <c r="BF39" s="26" t="n"/>
      <c r="BG39" s="26" t="inlineStr">
        <is>
          <t>VSS</t>
        </is>
      </c>
      <c r="BH39" s="26" t="n"/>
      <c r="BI39" s="26" t="inlineStr">
        <is>
          <t>VSS</t>
        </is>
      </c>
      <c r="BJ39" s="26" t="n"/>
      <c r="BK39" s="26" t="inlineStr">
        <is>
          <t>VSS</t>
        </is>
      </c>
      <c r="BL39" s="26" t="n"/>
      <c r="BM39" s="26" t="inlineStr">
        <is>
          <t>VSS</t>
        </is>
      </c>
      <c r="BN39" s="26" t="n"/>
      <c r="BO39" s="26" t="inlineStr">
        <is>
          <t>VCCAON</t>
        </is>
      </c>
      <c r="BP39" s="26" t="n"/>
      <c r="BQ39" s="26" t="inlineStr">
        <is>
          <t>VSS</t>
        </is>
      </c>
      <c r="BR39" s="26" t="n"/>
      <c r="BS39" s="26" t="inlineStr">
        <is>
          <t>VSS</t>
        </is>
      </c>
      <c r="BT39" s="26" t="n"/>
      <c r="BU39" s="26" t="inlineStr">
        <is>
          <t>VSS</t>
        </is>
      </c>
      <c r="BV39" s="26" t="n"/>
      <c r="BW39" s="26" t="inlineStr">
        <is>
          <t>VSS</t>
        </is>
      </c>
      <c r="BX39" s="26" t="n"/>
      <c r="BY39" s="26" t="inlineStr">
        <is>
          <t>VCCAON</t>
        </is>
      </c>
      <c r="BZ39" s="26" t="n"/>
      <c r="CA39" s="26" t="inlineStr">
        <is>
          <t>VSS</t>
        </is>
      </c>
      <c r="CB39" s="26" t="n"/>
      <c r="CC39" s="26" t="inlineStr">
        <is>
          <t>VSS</t>
        </is>
      </c>
      <c r="CD39" s="26" t="n"/>
      <c r="CE39" s="26" t="inlineStr">
        <is>
          <t>VSS</t>
        </is>
      </c>
      <c r="CF39" s="26" t="n"/>
      <c r="CG39" s="26" t="inlineStr">
        <is>
          <t>VSS</t>
        </is>
      </c>
      <c r="CH39" s="26" t="n"/>
      <c r="CI39" s="26" t="inlineStr">
        <is>
          <t>VCCAON</t>
        </is>
      </c>
      <c r="CJ39" s="26" t="n"/>
      <c r="CK39" s="26" t="inlineStr">
        <is>
          <t>VSS</t>
        </is>
      </c>
      <c r="CL39" s="26" t="n"/>
      <c r="CM39" s="26" t="inlineStr">
        <is>
          <t>VSS</t>
        </is>
      </c>
      <c r="CN39" s="26" t="n"/>
      <c r="CO39" s="26" t="inlineStr">
        <is>
          <t>VSS</t>
        </is>
      </c>
      <c r="CP39" s="26" t="n"/>
      <c r="CQ39" s="26" t="inlineStr">
        <is>
          <t>VSS</t>
        </is>
      </c>
      <c r="CR39" s="26" t="n"/>
      <c r="CS39" s="26" t="inlineStr">
        <is>
          <t>VSS</t>
        </is>
      </c>
      <c r="CT39" s="26" t="n"/>
      <c r="CU39" s="26" t="inlineStr">
        <is>
          <t>VSS</t>
        </is>
      </c>
      <c r="CV39" s="26" t="n"/>
      <c r="CW39" s="26" t="n"/>
    </row>
    <row r="40">
      <c r="B40" s="39">
        <f>_xlfn.CEILING.MATH(B41+Parameters!$K$9/2,0.001)</f>
        <v/>
      </c>
      <c r="C40" s="83" t="n"/>
      <c r="D40" s="26" t="inlineStr">
        <is>
          <t>VSS</t>
        </is>
      </c>
      <c r="E40" s="26" t="n"/>
      <c r="F40" s="45" t="inlineStr">
        <is>
          <t>VSS</t>
        </is>
      </c>
      <c r="G40" s="26" t="n"/>
      <c r="H40" s="26" t="inlineStr">
        <is>
          <t>VSS</t>
        </is>
      </c>
      <c r="I40" s="26" t="n"/>
      <c r="J40" s="26" t="inlineStr">
        <is>
          <t>VDD</t>
        </is>
      </c>
      <c r="K40" s="26" t="n"/>
      <c r="L40" s="26" t="inlineStr">
        <is>
          <t>VDD</t>
        </is>
      </c>
      <c r="M40" s="26" t="n"/>
      <c r="N40" s="26" t="inlineStr">
        <is>
          <t>VDD</t>
        </is>
      </c>
      <c r="O40" s="26" t="n"/>
      <c r="P40" s="26" t="inlineStr">
        <is>
          <t>VDD</t>
        </is>
      </c>
      <c r="Q40" s="26" t="n"/>
      <c r="R40" s="56" t="inlineStr">
        <is>
          <t>VDD</t>
        </is>
      </c>
      <c r="S40" s="26" t="n"/>
      <c r="T40" s="26" t="inlineStr">
        <is>
          <t>VDD</t>
        </is>
      </c>
      <c r="U40" s="26" t="n"/>
      <c r="V40" s="26" t="inlineStr">
        <is>
          <t>VDD</t>
        </is>
      </c>
      <c r="W40" s="26" t="n"/>
      <c r="X40" s="26" t="inlineStr">
        <is>
          <t>VDD</t>
        </is>
      </c>
      <c r="Y40" s="26" t="n"/>
      <c r="Z40" s="26" t="inlineStr">
        <is>
          <t>VDD</t>
        </is>
      </c>
      <c r="AA40" s="26" t="n"/>
      <c r="AB40" s="56" t="inlineStr">
        <is>
          <t>VDD</t>
        </is>
      </c>
      <c r="AC40" s="26" t="n"/>
      <c r="AD40" s="26" t="inlineStr">
        <is>
          <t>VDD</t>
        </is>
      </c>
      <c r="AE40" s="26" t="n"/>
      <c r="AF40" s="26" t="inlineStr">
        <is>
          <t>VDD</t>
        </is>
      </c>
      <c r="AG40" s="26" t="n"/>
      <c r="AH40" s="26" t="inlineStr">
        <is>
          <t>VDD</t>
        </is>
      </c>
      <c r="AI40" s="26" t="n"/>
      <c r="AJ40" s="26" t="inlineStr">
        <is>
          <t>VDD</t>
        </is>
      </c>
      <c r="AK40" s="26" t="n"/>
      <c r="AL40" s="56" t="inlineStr">
        <is>
          <t>VDD</t>
        </is>
      </c>
      <c r="AM40" s="26" t="n"/>
      <c r="AN40" s="26" t="inlineStr">
        <is>
          <t>VDD</t>
        </is>
      </c>
      <c r="AO40" s="26" t="n"/>
      <c r="AP40" s="26" t="inlineStr">
        <is>
          <t>VDD</t>
        </is>
      </c>
      <c r="AQ40" s="26" t="n"/>
      <c r="AR40" s="26" t="inlineStr">
        <is>
          <t>VDD</t>
        </is>
      </c>
      <c r="AS40" s="26" t="n"/>
      <c r="AT40" s="26" t="inlineStr">
        <is>
          <t>VDD</t>
        </is>
      </c>
      <c r="AU40" s="26" t="n"/>
      <c r="AV40" s="56" t="inlineStr">
        <is>
          <t>VDD</t>
        </is>
      </c>
      <c r="AW40" s="26" t="n"/>
      <c r="AX40" s="26" t="inlineStr">
        <is>
          <t>VDD</t>
        </is>
      </c>
      <c r="AY40" s="26" t="n"/>
      <c r="AZ40" s="26" t="inlineStr">
        <is>
          <t>VDD</t>
        </is>
      </c>
      <c r="BA40" s="26" t="n"/>
      <c r="BB40" s="26" t="inlineStr">
        <is>
          <t>VDD</t>
        </is>
      </c>
      <c r="BC40" s="26" t="n"/>
      <c r="BD40" s="26" t="inlineStr">
        <is>
          <t>VDD</t>
        </is>
      </c>
      <c r="BE40" s="26" t="n"/>
      <c r="BF40" s="56" t="inlineStr">
        <is>
          <t>VDD</t>
        </is>
      </c>
      <c r="BG40" s="26" t="n"/>
      <c r="BH40" s="26" t="inlineStr">
        <is>
          <t>VDD</t>
        </is>
      </c>
      <c r="BI40" s="26" t="n"/>
      <c r="BJ40" s="26" t="inlineStr">
        <is>
          <t>VDD</t>
        </is>
      </c>
      <c r="BK40" s="26" t="n"/>
      <c r="BL40" s="26" t="inlineStr">
        <is>
          <t>VDD</t>
        </is>
      </c>
      <c r="BM40" s="26" t="n"/>
      <c r="BN40" s="26" t="inlineStr">
        <is>
          <t>VDD</t>
        </is>
      </c>
      <c r="BO40" s="26" t="n"/>
      <c r="BP40" s="56" t="inlineStr">
        <is>
          <t>VDD</t>
        </is>
      </c>
      <c r="BQ40" s="26" t="n"/>
      <c r="BR40" s="26" t="inlineStr">
        <is>
          <t>VDD</t>
        </is>
      </c>
      <c r="BS40" s="26" t="n"/>
      <c r="BT40" s="26" t="inlineStr">
        <is>
          <t>VDD</t>
        </is>
      </c>
      <c r="BU40" s="26" t="n"/>
      <c r="BV40" s="26" t="inlineStr">
        <is>
          <t>VDD</t>
        </is>
      </c>
      <c r="BW40" s="26" t="n"/>
      <c r="BX40" s="26" t="inlineStr">
        <is>
          <t>VDD</t>
        </is>
      </c>
      <c r="BY40" s="26" t="n"/>
      <c r="BZ40" s="56" t="inlineStr">
        <is>
          <t>VDD</t>
        </is>
      </c>
      <c r="CA40" s="26" t="n"/>
      <c r="CB40" s="26" t="inlineStr">
        <is>
          <t>VDD</t>
        </is>
      </c>
      <c r="CC40" s="26" t="n"/>
      <c r="CD40" s="26" t="inlineStr">
        <is>
          <t>VDD</t>
        </is>
      </c>
      <c r="CE40" s="26" t="n"/>
      <c r="CF40" s="26" t="inlineStr">
        <is>
          <t>VDD</t>
        </is>
      </c>
      <c r="CG40" s="26" t="n"/>
      <c r="CH40" s="26" t="inlineStr">
        <is>
          <t>VCCAON</t>
        </is>
      </c>
      <c r="CI40" s="26" t="n"/>
      <c r="CJ40" s="26" t="inlineStr">
        <is>
          <t>VDD</t>
        </is>
      </c>
      <c r="CK40" s="26" t="n"/>
      <c r="CL40" s="56" t="inlineStr">
        <is>
          <t>VDD</t>
        </is>
      </c>
      <c r="CM40" s="2" t="n"/>
      <c r="CN40" s="26" t="inlineStr">
        <is>
          <t>VDD</t>
        </is>
      </c>
      <c r="CO40" s="26" t="n"/>
      <c r="CP40" s="26" t="inlineStr">
        <is>
          <t>VDD</t>
        </is>
      </c>
      <c r="CQ40" s="26" t="n"/>
      <c r="CR40" s="56" t="inlineStr">
        <is>
          <t>VDD</t>
        </is>
      </c>
      <c r="CS40" s="26" t="n"/>
      <c r="CT40" s="26" t="inlineStr">
        <is>
          <t>VDD</t>
        </is>
      </c>
      <c r="CU40" s="26" t="n"/>
      <c r="CV40" s="26" t="inlineStr">
        <is>
          <t>VDD</t>
        </is>
      </c>
      <c r="CW40" s="26" t="n"/>
    </row>
    <row r="41">
      <c r="B41" s="39">
        <f>_xlfn.CEILING.MATH(B42+Parameters!$K$9/2,0.001)</f>
        <v/>
      </c>
      <c r="C41" s="83" t="n"/>
      <c r="D41" s="26" t="n"/>
      <c r="E41" s="26" t="inlineStr">
        <is>
          <t>VSS</t>
        </is>
      </c>
      <c r="F41" s="45" t="n"/>
      <c r="G41" s="26" t="inlineStr">
        <is>
          <t>VSS</t>
        </is>
      </c>
      <c r="H41" s="26" t="n"/>
      <c r="I41" s="26" t="inlineStr">
        <is>
          <t>VSS</t>
        </is>
      </c>
      <c r="J41" s="26" t="n"/>
      <c r="K41" s="26" t="inlineStr">
        <is>
          <t>VSS</t>
        </is>
      </c>
      <c r="L41" s="26" t="n"/>
      <c r="M41" s="26" t="inlineStr">
        <is>
          <t>VSS</t>
        </is>
      </c>
      <c r="N41" s="26" t="n"/>
      <c r="O41" s="26" t="inlineStr">
        <is>
          <t>VSS</t>
        </is>
      </c>
      <c r="P41" s="26" t="n"/>
      <c r="Q41" s="26" t="inlineStr">
        <is>
          <t>VSS</t>
        </is>
      </c>
      <c r="R41" s="26" t="n"/>
      <c r="S41" s="26" t="inlineStr">
        <is>
          <t>VSS</t>
        </is>
      </c>
      <c r="T41" s="26" t="n"/>
      <c r="U41" s="26" t="inlineStr">
        <is>
          <t>VSS</t>
        </is>
      </c>
      <c r="V41" s="26" t="n"/>
      <c r="W41" s="26" t="inlineStr">
        <is>
          <t>VSS</t>
        </is>
      </c>
      <c r="X41" s="26" t="n"/>
      <c r="Y41" s="26" t="inlineStr">
        <is>
          <t>VSS</t>
        </is>
      </c>
      <c r="Z41" s="26" t="n"/>
      <c r="AA41" s="26" t="inlineStr">
        <is>
          <t>VSS</t>
        </is>
      </c>
      <c r="AB41" s="26" t="n"/>
      <c r="AC41" s="26" t="inlineStr">
        <is>
          <t>VSS</t>
        </is>
      </c>
      <c r="AD41" s="26" t="n"/>
      <c r="AE41" s="26" t="inlineStr">
        <is>
          <t>VSS</t>
        </is>
      </c>
      <c r="AF41" s="26" t="n"/>
      <c r="AG41" s="26" t="inlineStr">
        <is>
          <t>VSS</t>
        </is>
      </c>
      <c r="AH41" s="26" t="n"/>
      <c r="AI41" s="26" t="inlineStr">
        <is>
          <t>VSS</t>
        </is>
      </c>
      <c r="AJ41" s="26" t="n"/>
      <c r="AK41" s="26" t="inlineStr">
        <is>
          <t>VSS</t>
        </is>
      </c>
      <c r="AL41" s="26" t="n"/>
      <c r="AM41" s="26" t="inlineStr">
        <is>
          <t>VSS</t>
        </is>
      </c>
      <c r="AN41" s="26" t="n"/>
      <c r="AO41" s="26" t="inlineStr">
        <is>
          <t>VSS</t>
        </is>
      </c>
      <c r="AP41" s="26" t="n"/>
      <c r="AQ41" s="26" t="inlineStr">
        <is>
          <t>VSS</t>
        </is>
      </c>
      <c r="AR41" s="26" t="n"/>
      <c r="AS41" s="26" t="inlineStr">
        <is>
          <t>VSS</t>
        </is>
      </c>
      <c r="AT41" s="26" t="n"/>
      <c r="AU41" s="26" t="inlineStr">
        <is>
          <t>VSS</t>
        </is>
      </c>
      <c r="AV41" s="26" t="n"/>
      <c r="AW41" s="26" t="inlineStr">
        <is>
          <t>VSS</t>
        </is>
      </c>
      <c r="AX41" s="26" t="n"/>
      <c r="AY41" s="26" t="inlineStr">
        <is>
          <t>VSS</t>
        </is>
      </c>
      <c r="AZ41" s="26" t="n"/>
      <c r="BA41" s="26" t="inlineStr">
        <is>
          <t>VSS</t>
        </is>
      </c>
      <c r="BB41" s="26" t="n"/>
      <c r="BC41" s="26" t="inlineStr">
        <is>
          <t>VSS</t>
        </is>
      </c>
      <c r="BD41" s="26" t="n"/>
      <c r="BE41" s="26" t="inlineStr">
        <is>
          <t>VSS</t>
        </is>
      </c>
      <c r="BF41" s="26" t="n"/>
      <c r="BG41" s="26" t="inlineStr">
        <is>
          <t>VSS</t>
        </is>
      </c>
      <c r="BH41" s="26" t="n"/>
      <c r="BI41" s="26" t="inlineStr">
        <is>
          <t>VSS</t>
        </is>
      </c>
      <c r="BJ41" s="26" t="n"/>
      <c r="BK41" s="26" t="inlineStr">
        <is>
          <t>VSS</t>
        </is>
      </c>
      <c r="BL41" s="26" t="n"/>
      <c r="BM41" s="26" t="inlineStr">
        <is>
          <t>VSS</t>
        </is>
      </c>
      <c r="BN41" s="26" t="n"/>
      <c r="BO41" s="26" t="inlineStr">
        <is>
          <t>VSS</t>
        </is>
      </c>
      <c r="BP41" s="26" t="n"/>
      <c r="BQ41" s="26" t="inlineStr">
        <is>
          <t>VSS</t>
        </is>
      </c>
      <c r="BR41" s="26" t="n"/>
      <c r="BS41" s="26" t="inlineStr">
        <is>
          <t>VSS</t>
        </is>
      </c>
      <c r="BT41" s="26" t="n"/>
      <c r="BU41" s="26" t="inlineStr">
        <is>
          <t>VSS</t>
        </is>
      </c>
      <c r="BV41" s="26" t="n"/>
      <c r="BW41" s="26" t="inlineStr">
        <is>
          <t>VSS</t>
        </is>
      </c>
      <c r="BX41" s="26" t="n"/>
      <c r="BY41" s="26" t="inlineStr">
        <is>
          <t>VSS</t>
        </is>
      </c>
      <c r="BZ41" s="26" t="n"/>
      <c r="CA41" s="26" t="inlineStr">
        <is>
          <t>VSS</t>
        </is>
      </c>
      <c r="CB41" s="26" t="n"/>
      <c r="CC41" s="26" t="inlineStr">
        <is>
          <t>VSS</t>
        </is>
      </c>
      <c r="CD41" s="26" t="n"/>
      <c r="CE41" s="26" t="inlineStr">
        <is>
          <t>VSS</t>
        </is>
      </c>
      <c r="CF41" s="26" t="n"/>
      <c r="CG41" s="26" t="inlineStr">
        <is>
          <t>VSS</t>
        </is>
      </c>
      <c r="CH41" s="26" t="n"/>
      <c r="CI41" s="26" t="inlineStr">
        <is>
          <t>VSS</t>
        </is>
      </c>
      <c r="CJ41" s="26" t="n"/>
      <c r="CK41" s="26" t="inlineStr">
        <is>
          <t>VAA</t>
        </is>
      </c>
      <c r="CL41" s="26" t="n"/>
      <c r="CM41" s="26" t="inlineStr">
        <is>
          <t>VSS</t>
        </is>
      </c>
      <c r="CN41" s="26" t="n"/>
      <c r="CO41" s="26" t="inlineStr">
        <is>
          <t>VSS</t>
        </is>
      </c>
      <c r="CP41" s="26" t="n"/>
      <c r="CQ41" s="26" t="inlineStr">
        <is>
          <t>VSS</t>
        </is>
      </c>
      <c r="CR41" s="26" t="n"/>
      <c r="CS41" s="26" t="inlineStr">
        <is>
          <t>VSS</t>
        </is>
      </c>
      <c r="CT41" s="26" t="n"/>
      <c r="CU41" s="26" t="inlineStr">
        <is>
          <t>VSS</t>
        </is>
      </c>
      <c r="CV41" s="26" t="n"/>
      <c r="CW41" s="26" t="n"/>
    </row>
    <row r="42">
      <c r="B42" s="39">
        <f>_xlfn.CEILING.MATH(B43+Parameters!$K$9/2,0.001)</f>
        <v/>
      </c>
      <c r="C42" s="83" t="n"/>
      <c r="D42" s="26" t="inlineStr">
        <is>
          <t>VSS</t>
        </is>
      </c>
      <c r="E42" s="26" t="n"/>
      <c r="F42" s="45" t="inlineStr">
        <is>
          <t>VSS</t>
        </is>
      </c>
      <c r="G42" s="26" t="n"/>
      <c r="H42" s="26" t="inlineStr">
        <is>
          <t>VSS</t>
        </is>
      </c>
      <c r="I42" s="26" t="n"/>
      <c r="J42" s="26" t="inlineStr">
        <is>
          <t>VDD</t>
        </is>
      </c>
      <c r="K42" s="26" t="n"/>
      <c r="L42" s="26" t="inlineStr">
        <is>
          <t>VDD</t>
        </is>
      </c>
      <c r="M42" s="26" t="n"/>
      <c r="N42" s="26" t="inlineStr">
        <is>
          <t>VDD</t>
        </is>
      </c>
      <c r="O42" s="26" t="n"/>
      <c r="P42" s="26" t="inlineStr">
        <is>
          <t>VDD</t>
        </is>
      </c>
      <c r="Q42" s="26" t="n"/>
      <c r="R42" s="26" t="inlineStr">
        <is>
          <t>VDD</t>
        </is>
      </c>
      <c r="S42" s="26" t="n"/>
      <c r="T42" s="26" t="inlineStr">
        <is>
          <t>VDD</t>
        </is>
      </c>
      <c r="U42" s="26" t="n"/>
      <c r="V42" s="26" t="inlineStr">
        <is>
          <t>VDD</t>
        </is>
      </c>
      <c r="W42" s="26" t="n"/>
      <c r="X42" s="26" t="inlineStr">
        <is>
          <t>VDD</t>
        </is>
      </c>
      <c r="Y42" s="26" t="n"/>
      <c r="Z42" s="26" t="inlineStr">
        <is>
          <t>VDD</t>
        </is>
      </c>
      <c r="AA42" s="26" t="n"/>
      <c r="AB42" s="26" t="inlineStr">
        <is>
          <t>VDD</t>
        </is>
      </c>
      <c r="AC42" s="26" t="n"/>
      <c r="AD42" s="26" t="inlineStr">
        <is>
          <t>VDD</t>
        </is>
      </c>
      <c r="AE42" s="26" t="n"/>
      <c r="AF42" s="26" t="inlineStr">
        <is>
          <t>VDD</t>
        </is>
      </c>
      <c r="AG42" s="26" t="n"/>
      <c r="AH42" s="26" t="inlineStr">
        <is>
          <t>VDD</t>
        </is>
      </c>
      <c r="AI42" s="26" t="n"/>
      <c r="AJ42" s="26" t="inlineStr">
        <is>
          <t>VDD</t>
        </is>
      </c>
      <c r="AK42" s="26" t="n"/>
      <c r="AL42" s="26" t="inlineStr">
        <is>
          <t>VDD</t>
        </is>
      </c>
      <c r="AM42" s="26" t="n"/>
      <c r="AN42" s="26" t="inlineStr">
        <is>
          <t>VDD</t>
        </is>
      </c>
      <c r="AO42" s="26" t="n"/>
      <c r="AP42" s="26" t="inlineStr">
        <is>
          <t>VDD</t>
        </is>
      </c>
      <c r="AQ42" s="26" t="n"/>
      <c r="AR42" s="26" t="inlineStr">
        <is>
          <t>VDD</t>
        </is>
      </c>
      <c r="AS42" s="26" t="n"/>
      <c r="AT42" s="26" t="inlineStr">
        <is>
          <t>VDD</t>
        </is>
      </c>
      <c r="AU42" s="26" t="n"/>
      <c r="AV42" s="26" t="inlineStr">
        <is>
          <t>VDD</t>
        </is>
      </c>
      <c r="AW42" s="26" t="n"/>
      <c r="AX42" s="26" t="inlineStr">
        <is>
          <t>VDD</t>
        </is>
      </c>
      <c r="AY42" s="26" t="n"/>
      <c r="AZ42" s="26" t="inlineStr">
        <is>
          <t>VDD</t>
        </is>
      </c>
      <c r="BA42" s="26" t="n"/>
      <c r="BB42" s="26" t="inlineStr">
        <is>
          <t>VDD</t>
        </is>
      </c>
      <c r="BC42" s="26" t="n"/>
      <c r="BD42" s="26" t="inlineStr">
        <is>
          <t>VDD</t>
        </is>
      </c>
      <c r="BE42" s="26" t="n"/>
      <c r="BF42" s="26" t="inlineStr">
        <is>
          <t>VDD</t>
        </is>
      </c>
      <c r="BG42" s="26" t="n"/>
      <c r="BH42" s="26" t="inlineStr">
        <is>
          <t>VDD</t>
        </is>
      </c>
      <c r="BI42" s="26" t="n"/>
      <c r="BJ42" s="26" t="inlineStr">
        <is>
          <t>VDD</t>
        </is>
      </c>
      <c r="BK42" s="26" t="n"/>
      <c r="BL42" s="26" t="inlineStr">
        <is>
          <t>VDD</t>
        </is>
      </c>
      <c r="BM42" s="26" t="n"/>
      <c r="BN42" s="26" t="inlineStr">
        <is>
          <t>VDD</t>
        </is>
      </c>
      <c r="BO42" s="26" t="n"/>
      <c r="BP42" s="26" t="inlineStr">
        <is>
          <t>VDD</t>
        </is>
      </c>
      <c r="BQ42" s="26" t="n"/>
      <c r="BR42" s="26" t="inlineStr">
        <is>
          <t>VDD</t>
        </is>
      </c>
      <c r="BS42" s="26" t="n"/>
      <c r="BT42" s="26" t="inlineStr">
        <is>
          <t>VDD</t>
        </is>
      </c>
      <c r="BU42" s="26" t="n"/>
      <c r="BV42" s="26" t="inlineStr">
        <is>
          <t>VDD</t>
        </is>
      </c>
      <c r="BW42" s="26" t="n"/>
      <c r="BX42" s="26" t="inlineStr">
        <is>
          <t>VDD</t>
        </is>
      </c>
      <c r="BY42" s="26" t="n"/>
      <c r="BZ42" s="26" t="inlineStr">
        <is>
          <t>VDD</t>
        </is>
      </c>
      <c r="CA42" s="26" t="n"/>
      <c r="CB42" s="26" t="inlineStr">
        <is>
          <t>VDD</t>
        </is>
      </c>
      <c r="CC42" s="26" t="n"/>
      <c r="CD42" s="26" t="inlineStr">
        <is>
          <t>VDD</t>
        </is>
      </c>
      <c r="CE42" s="26" t="n"/>
      <c r="CF42" s="26" t="inlineStr">
        <is>
          <t>VDD</t>
        </is>
      </c>
      <c r="CG42" s="26" t="n"/>
      <c r="CH42" s="26" t="inlineStr">
        <is>
          <t>VDD</t>
        </is>
      </c>
      <c r="CI42" s="26" t="n"/>
      <c r="CJ42" s="26" t="inlineStr">
        <is>
          <t>VDD</t>
        </is>
      </c>
      <c r="CK42" s="26" t="n"/>
      <c r="CL42" s="26" t="inlineStr">
        <is>
          <t>VAA</t>
        </is>
      </c>
      <c r="CM42" s="2" t="n"/>
      <c r="CN42" s="26" t="inlineStr">
        <is>
          <t>VDD</t>
        </is>
      </c>
      <c r="CO42" s="26" t="n"/>
      <c r="CP42" s="26" t="inlineStr">
        <is>
          <t>VDD</t>
        </is>
      </c>
      <c r="CQ42" s="26" t="n"/>
      <c r="CR42" s="56" t="inlineStr">
        <is>
          <t>VDD</t>
        </is>
      </c>
      <c r="CS42" s="26" t="n"/>
      <c r="CT42" s="26" t="inlineStr">
        <is>
          <t>VDD</t>
        </is>
      </c>
      <c r="CU42" s="26" t="n"/>
      <c r="CV42" s="26" t="inlineStr">
        <is>
          <t>VDD</t>
        </is>
      </c>
      <c r="CW42" s="26" t="n"/>
    </row>
    <row r="43">
      <c r="B43" s="39">
        <f>_xlfn.CEILING.MATH(B44+Parameters!$K$9/2,0.001)</f>
        <v/>
      </c>
      <c r="C43" s="83" t="n"/>
      <c r="D43" s="26" t="n"/>
      <c r="E43" s="26" t="inlineStr">
        <is>
          <t>VSS</t>
        </is>
      </c>
      <c r="F43" s="45" t="n"/>
      <c r="G43" s="26" t="inlineStr">
        <is>
          <t>VSS</t>
        </is>
      </c>
      <c r="H43" s="26" t="n"/>
      <c r="I43" s="26" t="inlineStr">
        <is>
          <t>VSS</t>
        </is>
      </c>
      <c r="J43" s="26" t="n"/>
      <c r="K43" s="26" t="inlineStr">
        <is>
          <t>VSS</t>
        </is>
      </c>
      <c r="L43" s="26" t="n"/>
      <c r="M43" s="26" t="inlineStr">
        <is>
          <t>VSS</t>
        </is>
      </c>
      <c r="N43" s="26" t="n"/>
      <c r="O43" s="26" t="inlineStr">
        <is>
          <t>VSS</t>
        </is>
      </c>
      <c r="P43" s="26" t="n"/>
      <c r="Q43" s="26" t="inlineStr">
        <is>
          <t>VSS</t>
        </is>
      </c>
      <c r="R43" s="26" t="n"/>
      <c r="S43" s="26" t="inlineStr">
        <is>
          <t>VSS</t>
        </is>
      </c>
      <c r="T43" s="26" t="n"/>
      <c r="U43" s="26" t="inlineStr">
        <is>
          <t>VSS</t>
        </is>
      </c>
      <c r="V43" s="26" t="n"/>
      <c r="W43" s="26" t="inlineStr">
        <is>
          <t>VSS</t>
        </is>
      </c>
      <c r="X43" s="26" t="n"/>
      <c r="Y43" s="26" t="inlineStr">
        <is>
          <t>VSS</t>
        </is>
      </c>
      <c r="Z43" s="26" t="n"/>
      <c r="AA43" s="26" t="inlineStr">
        <is>
          <t>VSS</t>
        </is>
      </c>
      <c r="AB43" s="26" t="n"/>
      <c r="AC43" s="26" t="inlineStr">
        <is>
          <t>VSS</t>
        </is>
      </c>
      <c r="AD43" s="26" t="n"/>
      <c r="AE43" s="26" t="inlineStr">
        <is>
          <t>VSS</t>
        </is>
      </c>
      <c r="AF43" s="26" t="n"/>
      <c r="AG43" s="26" t="inlineStr">
        <is>
          <t>VSS</t>
        </is>
      </c>
      <c r="AH43" s="26" t="n"/>
      <c r="AI43" s="26" t="inlineStr">
        <is>
          <t>VSS</t>
        </is>
      </c>
      <c r="AJ43" s="26" t="n"/>
      <c r="AK43" s="26" t="inlineStr">
        <is>
          <t>VSS</t>
        </is>
      </c>
      <c r="AL43" s="26" t="n"/>
      <c r="AM43" s="26" t="inlineStr">
        <is>
          <t>VSS</t>
        </is>
      </c>
      <c r="AN43" s="26" t="n"/>
      <c r="AO43" s="26" t="inlineStr">
        <is>
          <t>VSS</t>
        </is>
      </c>
      <c r="AP43" s="26" t="n"/>
      <c r="AQ43" s="26" t="inlineStr">
        <is>
          <t>VSS</t>
        </is>
      </c>
      <c r="AR43" s="26" t="n"/>
      <c r="AS43" s="26" t="inlineStr">
        <is>
          <t>VSS</t>
        </is>
      </c>
      <c r="AT43" s="26" t="n"/>
      <c r="AU43" s="26" t="inlineStr">
        <is>
          <t>VSS</t>
        </is>
      </c>
      <c r="AV43" s="26" t="n"/>
      <c r="AW43" s="26" t="inlineStr">
        <is>
          <t>VSS</t>
        </is>
      </c>
      <c r="AX43" s="26" t="n"/>
      <c r="AY43" s="26" t="inlineStr">
        <is>
          <t>VSS</t>
        </is>
      </c>
      <c r="AZ43" s="26" t="n"/>
      <c r="BA43" s="26" t="inlineStr">
        <is>
          <t>VSS</t>
        </is>
      </c>
      <c r="BB43" s="26" t="n"/>
      <c r="BC43" s="26" t="inlineStr">
        <is>
          <t>VSS</t>
        </is>
      </c>
      <c r="BD43" s="26" t="n"/>
      <c r="BE43" s="26" t="inlineStr">
        <is>
          <t>VSS</t>
        </is>
      </c>
      <c r="BF43" s="26" t="n"/>
      <c r="BG43" s="26" t="inlineStr">
        <is>
          <t>VSS</t>
        </is>
      </c>
      <c r="BH43" s="26" t="n"/>
      <c r="BI43" s="26" t="inlineStr">
        <is>
          <t>VSS</t>
        </is>
      </c>
      <c r="BJ43" s="26" t="n"/>
      <c r="BK43" s="26" t="inlineStr">
        <is>
          <t>VSS</t>
        </is>
      </c>
      <c r="BL43" s="26" t="n"/>
      <c r="BM43" s="26" t="inlineStr">
        <is>
          <t>VSS</t>
        </is>
      </c>
      <c r="BN43" s="26" t="n"/>
      <c r="BO43" s="26" t="inlineStr">
        <is>
          <t>VSS</t>
        </is>
      </c>
      <c r="BP43" s="26" t="n"/>
      <c r="BQ43" s="26" t="inlineStr">
        <is>
          <t>VSS</t>
        </is>
      </c>
      <c r="BR43" s="26" t="n"/>
      <c r="BS43" s="26" t="inlineStr">
        <is>
          <t>VSS</t>
        </is>
      </c>
      <c r="BT43" s="26" t="n"/>
      <c r="BU43" s="26" t="inlineStr">
        <is>
          <t>VSS</t>
        </is>
      </c>
      <c r="BV43" s="26" t="n"/>
      <c r="BW43" s="26" t="inlineStr">
        <is>
          <t>VSS</t>
        </is>
      </c>
      <c r="BX43" s="26" t="n"/>
      <c r="BY43" s="26" t="inlineStr">
        <is>
          <t>VSS</t>
        </is>
      </c>
      <c r="BZ43" s="26" t="n"/>
      <c r="CA43" s="26" t="inlineStr">
        <is>
          <t>VSS</t>
        </is>
      </c>
      <c r="CB43" s="26" t="n"/>
      <c r="CC43" s="26" t="inlineStr">
        <is>
          <t>VSS</t>
        </is>
      </c>
      <c r="CD43" s="26" t="n"/>
      <c r="CE43" s="26" t="inlineStr">
        <is>
          <t>VSS</t>
        </is>
      </c>
      <c r="CF43" s="26" t="n"/>
      <c r="CG43" s="26" t="inlineStr">
        <is>
          <t>VSS</t>
        </is>
      </c>
      <c r="CH43" s="26" t="n"/>
      <c r="CI43" s="26" t="inlineStr">
        <is>
          <t>VSS</t>
        </is>
      </c>
      <c r="CJ43" s="26" t="n"/>
      <c r="CK43" s="26" t="inlineStr">
        <is>
          <t>VAA</t>
        </is>
      </c>
      <c r="CL43" s="26" t="n"/>
      <c r="CM43" s="26" t="inlineStr">
        <is>
          <t>VAA</t>
        </is>
      </c>
      <c r="CN43" s="26" t="n"/>
      <c r="CO43" s="26" t="inlineStr">
        <is>
          <t>VSS</t>
        </is>
      </c>
      <c r="CP43" s="26" t="n"/>
      <c r="CQ43" s="26" t="inlineStr">
        <is>
          <t>VSS</t>
        </is>
      </c>
      <c r="CR43" s="26" t="n"/>
      <c r="CS43" s="26" t="inlineStr">
        <is>
          <t>VSS</t>
        </is>
      </c>
      <c r="CT43" s="26" t="n"/>
      <c r="CU43" s="26" t="inlineStr">
        <is>
          <t>VSS</t>
        </is>
      </c>
      <c r="CV43" s="26" t="n"/>
      <c r="CW43" s="26" t="n"/>
    </row>
    <row r="44">
      <c r="B44" s="39">
        <f>_xlfn.CEILING.MATH(B45+Parameters!$K$9/2,0.001)</f>
        <v/>
      </c>
      <c r="C44" s="83" t="n"/>
      <c r="D44" s="26" t="inlineStr">
        <is>
          <t>VSS</t>
        </is>
      </c>
      <c r="E44" s="26" t="n"/>
      <c r="F44" s="45" t="inlineStr">
        <is>
          <t>VSS</t>
        </is>
      </c>
      <c r="G44" s="26" t="n"/>
      <c r="H44" s="26" t="inlineStr">
        <is>
          <t>VSS</t>
        </is>
      </c>
      <c r="I44" s="26" t="n"/>
      <c r="J44" s="26" t="inlineStr">
        <is>
          <t>VDD</t>
        </is>
      </c>
      <c r="K44" s="26" t="n"/>
      <c r="L44" s="26" t="inlineStr">
        <is>
          <t>VDD</t>
        </is>
      </c>
      <c r="M44" s="26" t="n"/>
      <c r="N44" s="26" t="inlineStr">
        <is>
          <t>VDD</t>
        </is>
      </c>
      <c r="O44" s="26" t="n"/>
      <c r="P44" s="26" t="inlineStr">
        <is>
          <t>VDD</t>
        </is>
      </c>
      <c r="Q44" s="26" t="n"/>
      <c r="R44" s="26" t="inlineStr">
        <is>
          <t>VDD</t>
        </is>
      </c>
      <c r="S44" s="26" t="n"/>
      <c r="T44" s="26" t="inlineStr">
        <is>
          <t>VDD</t>
        </is>
      </c>
      <c r="U44" s="26" t="n"/>
      <c r="V44" s="26" t="inlineStr">
        <is>
          <t>VDD</t>
        </is>
      </c>
      <c r="W44" s="26" t="n"/>
      <c r="X44" s="26" t="inlineStr">
        <is>
          <t>VDD</t>
        </is>
      </c>
      <c r="Y44" s="26" t="n"/>
      <c r="Z44" s="26" t="inlineStr">
        <is>
          <t>VDD</t>
        </is>
      </c>
      <c r="AA44" s="26" t="n"/>
      <c r="AB44" s="26" t="inlineStr">
        <is>
          <t>VDD</t>
        </is>
      </c>
      <c r="AC44" s="26" t="n"/>
      <c r="AD44" s="26" t="inlineStr">
        <is>
          <t>VDD</t>
        </is>
      </c>
      <c r="AE44" s="26" t="n"/>
      <c r="AF44" s="26" t="inlineStr">
        <is>
          <t>VDD</t>
        </is>
      </c>
      <c r="AG44" s="26" t="n"/>
      <c r="AH44" s="26" t="inlineStr">
        <is>
          <t>VDD</t>
        </is>
      </c>
      <c r="AI44" s="26" t="n"/>
      <c r="AJ44" s="26" t="inlineStr">
        <is>
          <t>VDD</t>
        </is>
      </c>
      <c r="AK44" s="26" t="n"/>
      <c r="AL44" s="26" t="inlineStr">
        <is>
          <t>VDD</t>
        </is>
      </c>
      <c r="AM44" s="26" t="n"/>
      <c r="AN44" s="26" t="inlineStr">
        <is>
          <t>VDD</t>
        </is>
      </c>
      <c r="AO44" s="26" t="n"/>
      <c r="AP44" s="26" t="inlineStr">
        <is>
          <t>VDD</t>
        </is>
      </c>
      <c r="AQ44" s="26" t="n"/>
      <c r="AR44" s="26" t="inlineStr">
        <is>
          <t>VDD</t>
        </is>
      </c>
      <c r="AS44" s="26" t="n"/>
      <c r="AT44" s="26" t="inlineStr">
        <is>
          <t>VDD</t>
        </is>
      </c>
      <c r="AU44" s="26" t="n"/>
      <c r="AV44" s="26" t="inlineStr">
        <is>
          <t>VDD</t>
        </is>
      </c>
      <c r="AW44" s="26" t="n"/>
      <c r="AX44" s="26" t="inlineStr">
        <is>
          <t>VDD</t>
        </is>
      </c>
      <c r="AY44" s="26" t="n"/>
      <c r="AZ44" s="26" t="inlineStr">
        <is>
          <t>VDD</t>
        </is>
      </c>
      <c r="BA44" s="26" t="n"/>
      <c r="BB44" s="26" t="inlineStr">
        <is>
          <t>VDD</t>
        </is>
      </c>
      <c r="BC44" s="26" t="n"/>
      <c r="BD44" s="26" t="inlineStr">
        <is>
          <t>VDD</t>
        </is>
      </c>
      <c r="BE44" s="26" t="n"/>
      <c r="BF44" s="26" t="inlineStr">
        <is>
          <t>VDD</t>
        </is>
      </c>
      <c r="BG44" s="26" t="n"/>
      <c r="BH44" s="26" t="inlineStr">
        <is>
          <t>VDD</t>
        </is>
      </c>
      <c r="BI44" s="26" t="n"/>
      <c r="BJ44" s="26" t="inlineStr">
        <is>
          <t>VDD</t>
        </is>
      </c>
      <c r="BK44" s="26" t="n"/>
      <c r="BL44" s="26" t="inlineStr">
        <is>
          <t>VDD</t>
        </is>
      </c>
      <c r="BM44" s="26" t="n"/>
      <c r="BN44" s="26" t="inlineStr">
        <is>
          <t>VDD</t>
        </is>
      </c>
      <c r="BO44" s="26" t="n"/>
      <c r="BP44" s="26" t="inlineStr">
        <is>
          <t>VDD</t>
        </is>
      </c>
      <c r="BQ44" s="26" t="n"/>
      <c r="BR44" s="26" t="inlineStr">
        <is>
          <t>VDD</t>
        </is>
      </c>
      <c r="BS44" s="26" t="n"/>
      <c r="BT44" s="26" t="inlineStr">
        <is>
          <t>VDD</t>
        </is>
      </c>
      <c r="BU44" s="26" t="n"/>
      <c r="BV44" s="26" t="inlineStr">
        <is>
          <t>VDD</t>
        </is>
      </c>
      <c r="BW44" s="26" t="n"/>
      <c r="BX44" s="26" t="inlineStr">
        <is>
          <t>VDD</t>
        </is>
      </c>
      <c r="BY44" s="26" t="n"/>
      <c r="BZ44" s="26" t="inlineStr">
        <is>
          <t>VDD</t>
        </is>
      </c>
      <c r="CA44" s="26" t="n"/>
      <c r="CB44" s="26" t="inlineStr">
        <is>
          <t>VDD</t>
        </is>
      </c>
      <c r="CC44" s="26" t="n"/>
      <c r="CD44" s="26" t="inlineStr">
        <is>
          <t>VDD</t>
        </is>
      </c>
      <c r="CE44" s="26" t="n"/>
      <c r="CF44" s="26" t="inlineStr">
        <is>
          <t>VCCIO</t>
        </is>
      </c>
      <c r="CG44" s="26" t="n"/>
      <c r="CH44" s="26" t="inlineStr">
        <is>
          <t>VCCIO</t>
        </is>
      </c>
      <c r="CI44" s="26" t="n"/>
      <c r="CJ44" s="26" t="inlineStr">
        <is>
          <t>VDD</t>
        </is>
      </c>
      <c r="CK44" s="26" t="n"/>
      <c r="CL44" s="56" t="inlineStr">
        <is>
          <t>VDD</t>
        </is>
      </c>
      <c r="CM44" s="2" t="n"/>
      <c r="CN44" s="26" t="inlineStr">
        <is>
          <t>VDD</t>
        </is>
      </c>
      <c r="CO44" s="26" t="n"/>
      <c r="CP44" s="26" t="inlineStr">
        <is>
          <t>VDD</t>
        </is>
      </c>
      <c r="CQ44" s="26" t="n"/>
      <c r="CR44" s="56" t="inlineStr">
        <is>
          <t>VDD</t>
        </is>
      </c>
      <c r="CS44" s="26" t="n"/>
      <c r="CT44" s="26" t="inlineStr">
        <is>
          <t>VDD</t>
        </is>
      </c>
      <c r="CU44" s="26" t="n"/>
      <c r="CV44" s="26" t="inlineStr">
        <is>
          <t>VDD</t>
        </is>
      </c>
      <c r="CW44" s="26" t="n"/>
    </row>
    <row r="45">
      <c r="B45" s="39">
        <f>_xlfn.CEILING.MATH(B46+Parameters!$K$9/2,0.001)</f>
        <v/>
      </c>
      <c r="C45" s="83" t="n"/>
      <c r="D45" s="26" t="n"/>
      <c r="E45" s="26" t="inlineStr">
        <is>
          <t>VSS</t>
        </is>
      </c>
      <c r="F45" s="45" t="n"/>
      <c r="G45" s="26" t="inlineStr">
        <is>
          <t>VSS</t>
        </is>
      </c>
      <c r="H45" s="26" t="n"/>
      <c r="I45" s="26" t="inlineStr">
        <is>
          <t>VSS</t>
        </is>
      </c>
      <c r="J45" s="26" t="n"/>
      <c r="K45" s="26" t="inlineStr">
        <is>
          <t>VSS</t>
        </is>
      </c>
      <c r="L45" s="26" t="n"/>
      <c r="M45" s="26" t="inlineStr">
        <is>
          <t>VSS</t>
        </is>
      </c>
      <c r="N45" s="26" t="n"/>
      <c r="O45" s="26" t="inlineStr">
        <is>
          <t>VSS</t>
        </is>
      </c>
      <c r="P45" s="26" t="n"/>
      <c r="Q45" s="26" t="inlineStr">
        <is>
          <t>VSS</t>
        </is>
      </c>
      <c r="R45" s="26" t="n"/>
      <c r="S45" s="26" t="inlineStr">
        <is>
          <t>VSS</t>
        </is>
      </c>
      <c r="T45" s="26" t="n"/>
      <c r="U45" s="26" t="inlineStr">
        <is>
          <t>VSS</t>
        </is>
      </c>
      <c r="V45" s="26" t="n"/>
      <c r="W45" s="26" t="inlineStr">
        <is>
          <t>VSS</t>
        </is>
      </c>
      <c r="X45" s="26" t="n"/>
      <c r="Y45" s="26" t="inlineStr">
        <is>
          <t>VSS</t>
        </is>
      </c>
      <c r="Z45" s="26" t="n"/>
      <c r="AA45" s="26" t="inlineStr">
        <is>
          <t>VSS</t>
        </is>
      </c>
      <c r="AB45" s="26" t="n"/>
      <c r="AC45" s="26" t="inlineStr">
        <is>
          <t>VSS</t>
        </is>
      </c>
      <c r="AD45" s="26" t="n"/>
      <c r="AE45" s="26" t="inlineStr">
        <is>
          <t>VSS</t>
        </is>
      </c>
      <c r="AF45" s="26" t="n"/>
      <c r="AG45" s="26" t="inlineStr">
        <is>
          <t>VSS</t>
        </is>
      </c>
      <c r="AH45" s="26" t="n"/>
      <c r="AI45" s="26" t="inlineStr">
        <is>
          <t>VSS</t>
        </is>
      </c>
      <c r="AJ45" s="26" t="n"/>
      <c r="AK45" s="26" t="inlineStr">
        <is>
          <t>VSS</t>
        </is>
      </c>
      <c r="AL45" s="26" t="n"/>
      <c r="AM45" s="26" t="inlineStr">
        <is>
          <t>VSS</t>
        </is>
      </c>
      <c r="AN45" s="26" t="n"/>
      <c r="AO45" s="26" t="inlineStr">
        <is>
          <t>VSS</t>
        </is>
      </c>
      <c r="AP45" s="26" t="n"/>
      <c r="AQ45" s="26" t="inlineStr">
        <is>
          <t>VSS</t>
        </is>
      </c>
      <c r="AR45" s="26" t="n"/>
      <c r="AS45" s="26" t="inlineStr">
        <is>
          <t>VSS</t>
        </is>
      </c>
      <c r="AT45" s="26" t="n"/>
      <c r="AU45" s="26" t="inlineStr">
        <is>
          <t>VSS</t>
        </is>
      </c>
      <c r="AV45" s="26" t="n"/>
      <c r="AW45" s="26" t="inlineStr">
        <is>
          <t>VSS</t>
        </is>
      </c>
      <c r="AX45" s="26" t="n"/>
      <c r="AY45" s="26" t="inlineStr">
        <is>
          <t>VSS</t>
        </is>
      </c>
      <c r="AZ45" s="26" t="n"/>
      <c r="BA45" s="26" t="inlineStr">
        <is>
          <t>VSS</t>
        </is>
      </c>
      <c r="BB45" s="26" t="n"/>
      <c r="BC45" s="26" t="inlineStr">
        <is>
          <t>VSS</t>
        </is>
      </c>
      <c r="BD45" s="26" t="n"/>
      <c r="BE45" s="26" t="inlineStr">
        <is>
          <t>VSS</t>
        </is>
      </c>
      <c r="BF45" s="26" t="n"/>
      <c r="BG45" s="26" t="inlineStr">
        <is>
          <t>VSS</t>
        </is>
      </c>
      <c r="BH45" s="26" t="n"/>
      <c r="BI45" s="26" t="inlineStr">
        <is>
          <t>VSS</t>
        </is>
      </c>
      <c r="BJ45" s="26" t="n"/>
      <c r="BK45" s="26" t="inlineStr">
        <is>
          <t>VSS</t>
        </is>
      </c>
      <c r="BL45" s="26" t="n"/>
      <c r="BM45" s="26" t="inlineStr">
        <is>
          <t>VSS</t>
        </is>
      </c>
      <c r="BN45" s="26" t="n"/>
      <c r="BO45" s="26" t="inlineStr">
        <is>
          <t>VSS</t>
        </is>
      </c>
      <c r="BP45" s="26" t="n"/>
      <c r="BQ45" s="26" t="inlineStr">
        <is>
          <t>VSS</t>
        </is>
      </c>
      <c r="BR45" s="26" t="n"/>
      <c r="BS45" s="26" t="inlineStr">
        <is>
          <t>VSS</t>
        </is>
      </c>
      <c r="BT45" s="26" t="n"/>
      <c r="BU45" s="26" t="inlineStr">
        <is>
          <t>VSS</t>
        </is>
      </c>
      <c r="BV45" s="26" t="n"/>
      <c r="BW45" s="26" t="inlineStr">
        <is>
          <t>VSS</t>
        </is>
      </c>
      <c r="BX45" s="26" t="n"/>
      <c r="BY45" s="26" t="inlineStr">
        <is>
          <t>VSS</t>
        </is>
      </c>
      <c r="BZ45" s="26" t="n"/>
      <c r="CA45" s="26" t="inlineStr">
        <is>
          <t>VSS</t>
        </is>
      </c>
      <c r="CB45" s="26" t="n"/>
      <c r="CC45" s="26" t="inlineStr">
        <is>
          <t>VSS</t>
        </is>
      </c>
      <c r="CD45" s="26" t="n"/>
      <c r="CE45" s="26" t="inlineStr">
        <is>
          <t>VCCAON</t>
        </is>
      </c>
      <c r="CF45" s="26" t="n"/>
      <c r="CG45" s="26" t="inlineStr">
        <is>
          <t>VCCIO</t>
        </is>
      </c>
      <c r="CH45" s="26" t="n"/>
      <c r="CI45" s="26" t="inlineStr">
        <is>
          <t>VSS</t>
        </is>
      </c>
      <c r="CJ45" s="26" t="n"/>
      <c r="CK45" s="26" t="inlineStr">
        <is>
          <t>VSS</t>
        </is>
      </c>
      <c r="CL45" s="26" t="n"/>
      <c r="CM45" s="26" t="inlineStr">
        <is>
          <t>VSS</t>
        </is>
      </c>
      <c r="CN45" s="26" t="n"/>
      <c r="CO45" s="26" t="inlineStr">
        <is>
          <t>VSS</t>
        </is>
      </c>
      <c r="CP45" s="26" t="n"/>
      <c r="CQ45" s="26" t="inlineStr">
        <is>
          <t>VSS</t>
        </is>
      </c>
      <c r="CR45" s="26" t="n"/>
      <c r="CS45" s="26" t="inlineStr">
        <is>
          <t>VSS</t>
        </is>
      </c>
      <c r="CT45" s="26" t="n"/>
      <c r="CU45" s="26" t="inlineStr">
        <is>
          <t>VSS</t>
        </is>
      </c>
      <c r="CV45" s="26" t="n"/>
      <c r="CW45" s="26" t="n"/>
    </row>
    <row r="46">
      <c r="B46" s="39">
        <f>_xlfn.CEILING.MATH(B47+Parameters!$K$9/2,0.001)</f>
        <v/>
      </c>
      <c r="C46" s="83" t="n"/>
      <c r="D46" s="26" t="inlineStr">
        <is>
          <t>VSS</t>
        </is>
      </c>
      <c r="E46" s="26" t="n"/>
      <c r="F46" s="45" t="inlineStr">
        <is>
          <t>VSS</t>
        </is>
      </c>
      <c r="G46" s="26" t="n"/>
      <c r="H46" s="26" t="inlineStr">
        <is>
          <t>VSS</t>
        </is>
      </c>
      <c r="I46" s="26" t="n"/>
      <c r="J46" s="26" t="inlineStr">
        <is>
          <t>VDD</t>
        </is>
      </c>
      <c r="K46" s="26" t="n"/>
      <c r="L46" s="26" t="inlineStr">
        <is>
          <t>VDD</t>
        </is>
      </c>
      <c r="M46" s="26" t="n"/>
      <c r="N46" s="26" t="inlineStr">
        <is>
          <t>VDD</t>
        </is>
      </c>
      <c r="O46" s="26" t="n"/>
      <c r="P46" s="26" t="inlineStr">
        <is>
          <t>VDD</t>
        </is>
      </c>
      <c r="Q46" s="26" t="n"/>
      <c r="R46" s="26" t="inlineStr">
        <is>
          <t>VDD</t>
        </is>
      </c>
      <c r="S46" s="26" t="n"/>
      <c r="T46" s="26" t="inlineStr">
        <is>
          <t>VDD</t>
        </is>
      </c>
      <c r="U46" s="26" t="n"/>
      <c r="V46" s="26" t="inlineStr">
        <is>
          <t>VDD</t>
        </is>
      </c>
      <c r="W46" s="26" t="n"/>
      <c r="X46" s="26" t="inlineStr">
        <is>
          <t>VDD</t>
        </is>
      </c>
      <c r="Y46" s="26" t="n"/>
      <c r="Z46" s="26" t="inlineStr">
        <is>
          <t>VDD</t>
        </is>
      </c>
      <c r="AA46" s="26" t="n"/>
      <c r="AB46" s="26" t="inlineStr">
        <is>
          <t>VDD</t>
        </is>
      </c>
      <c r="AC46" s="26" t="n"/>
      <c r="AD46" s="26" t="inlineStr">
        <is>
          <t>VDD</t>
        </is>
      </c>
      <c r="AE46" s="26" t="n"/>
      <c r="AF46" s="26" t="inlineStr">
        <is>
          <t>VDD</t>
        </is>
      </c>
      <c r="AG46" s="26" t="n"/>
      <c r="AH46" s="26" t="inlineStr">
        <is>
          <t>VDD</t>
        </is>
      </c>
      <c r="AI46" s="26" t="n"/>
      <c r="AJ46" s="26" t="inlineStr">
        <is>
          <t>VDD</t>
        </is>
      </c>
      <c r="AK46" s="26" t="n"/>
      <c r="AL46" s="26" t="inlineStr">
        <is>
          <t>VDD</t>
        </is>
      </c>
      <c r="AM46" s="26" t="n"/>
      <c r="AN46" s="26" t="inlineStr">
        <is>
          <t>VDD</t>
        </is>
      </c>
      <c r="AO46" s="26" t="n"/>
      <c r="AP46" s="26" t="inlineStr">
        <is>
          <t>VDD</t>
        </is>
      </c>
      <c r="AQ46" s="26" t="n"/>
      <c r="AR46" s="26" t="inlineStr">
        <is>
          <t>VDD</t>
        </is>
      </c>
      <c r="AS46" s="26" t="n"/>
      <c r="AT46" s="26" t="inlineStr">
        <is>
          <t>VDD</t>
        </is>
      </c>
      <c r="AU46" s="26" t="n"/>
      <c r="AV46" s="26" t="inlineStr">
        <is>
          <t>VDD</t>
        </is>
      </c>
      <c r="AW46" s="26" t="n"/>
      <c r="AX46" s="26" t="inlineStr">
        <is>
          <t>VDD</t>
        </is>
      </c>
      <c r="AY46" s="26" t="n"/>
      <c r="AZ46" s="26" t="inlineStr">
        <is>
          <t>VDD</t>
        </is>
      </c>
      <c r="BA46" s="26" t="n"/>
      <c r="BB46" s="26" t="inlineStr">
        <is>
          <t>VDD</t>
        </is>
      </c>
      <c r="BC46" s="26" t="n"/>
      <c r="BD46" s="26" t="inlineStr">
        <is>
          <t>VDD</t>
        </is>
      </c>
      <c r="BE46" s="26" t="n"/>
      <c r="BF46" s="26" t="inlineStr">
        <is>
          <t>VDD</t>
        </is>
      </c>
      <c r="BG46" s="26" t="n"/>
      <c r="BH46" s="26" t="inlineStr">
        <is>
          <t>VDD</t>
        </is>
      </c>
      <c r="BI46" s="26" t="n"/>
      <c r="BJ46" s="26" t="inlineStr">
        <is>
          <t>VDD</t>
        </is>
      </c>
      <c r="BK46" s="26" t="n"/>
      <c r="BL46" s="26" t="inlineStr">
        <is>
          <t>VDD</t>
        </is>
      </c>
      <c r="BM46" s="26" t="n"/>
      <c r="BN46" s="26" t="inlineStr">
        <is>
          <t>VDD</t>
        </is>
      </c>
      <c r="BO46" s="26" t="n"/>
      <c r="BP46" s="26" t="inlineStr">
        <is>
          <t>VDD</t>
        </is>
      </c>
      <c r="BQ46" s="26" t="n"/>
      <c r="BR46" s="26" t="inlineStr">
        <is>
          <t>VDD</t>
        </is>
      </c>
      <c r="BS46" s="26" t="n"/>
      <c r="BT46" s="26" t="inlineStr">
        <is>
          <t>VDD</t>
        </is>
      </c>
      <c r="BU46" s="26" t="n"/>
      <c r="BV46" s="26" t="inlineStr">
        <is>
          <t>VDD</t>
        </is>
      </c>
      <c r="BW46" s="26" t="n"/>
      <c r="BX46" s="26" t="inlineStr">
        <is>
          <t>VDD</t>
        </is>
      </c>
      <c r="BY46" s="26" t="n"/>
      <c r="BZ46" s="26" t="inlineStr">
        <is>
          <t>VDD</t>
        </is>
      </c>
      <c r="CA46" s="26" t="n"/>
      <c r="CB46" s="26" t="inlineStr">
        <is>
          <t>VDD</t>
        </is>
      </c>
      <c r="CC46" s="26" t="n"/>
      <c r="CD46" s="26" t="inlineStr">
        <is>
          <t>VDD</t>
        </is>
      </c>
      <c r="CE46" s="26" t="n"/>
      <c r="CF46" s="26" t="inlineStr">
        <is>
          <t>VCCIO</t>
        </is>
      </c>
      <c r="CG46" s="26" t="n"/>
      <c r="CH46" s="26" t="inlineStr">
        <is>
          <t>VCCIO</t>
        </is>
      </c>
      <c r="CI46" s="26" t="n"/>
      <c r="CJ46" s="26" t="inlineStr">
        <is>
          <t>VDD</t>
        </is>
      </c>
      <c r="CK46" s="26" t="n"/>
      <c r="CL46" s="56" t="inlineStr">
        <is>
          <t>VDD</t>
        </is>
      </c>
      <c r="CM46" s="2" t="n"/>
      <c r="CN46" s="26" t="inlineStr">
        <is>
          <t>VDD</t>
        </is>
      </c>
      <c r="CO46" s="26" t="n"/>
      <c r="CP46" s="26" t="inlineStr">
        <is>
          <t>VDD</t>
        </is>
      </c>
      <c r="CQ46" s="26" t="n"/>
      <c r="CR46" s="56" t="inlineStr">
        <is>
          <t>VDD</t>
        </is>
      </c>
      <c r="CS46" s="26" t="n"/>
      <c r="CT46" s="26" t="inlineStr">
        <is>
          <t>VDD</t>
        </is>
      </c>
      <c r="CU46" s="26" t="n"/>
      <c r="CV46" s="26" t="inlineStr">
        <is>
          <t>VDD</t>
        </is>
      </c>
      <c r="CW46" s="26" t="n"/>
    </row>
    <row r="47">
      <c r="B47" s="39">
        <f>_xlfn.CEILING.MATH(B48+Parameters!$K$9/2,0.001)</f>
        <v/>
      </c>
      <c r="C47" s="83" t="n"/>
      <c r="D47" s="26" t="n"/>
      <c r="E47" s="26" t="inlineStr">
        <is>
          <t>VSS</t>
        </is>
      </c>
      <c r="F47" s="45" t="n"/>
      <c r="G47" s="26" t="inlineStr">
        <is>
          <t>VSS</t>
        </is>
      </c>
      <c r="H47" s="26" t="n"/>
      <c r="I47" s="26" t="inlineStr">
        <is>
          <t>VSS</t>
        </is>
      </c>
      <c r="J47" s="26" t="n"/>
      <c r="K47" s="26" t="inlineStr">
        <is>
          <t>VSS</t>
        </is>
      </c>
      <c r="L47" s="26" t="n"/>
      <c r="M47" s="26" t="inlineStr">
        <is>
          <t>VSS</t>
        </is>
      </c>
      <c r="N47" s="26" t="n"/>
      <c r="O47" s="26" t="inlineStr">
        <is>
          <t>VSS</t>
        </is>
      </c>
      <c r="P47" s="26" t="n"/>
      <c r="Q47" s="26" t="inlineStr">
        <is>
          <t>VSS</t>
        </is>
      </c>
      <c r="R47" s="26" t="n"/>
      <c r="S47" s="26" t="inlineStr">
        <is>
          <t>VSS</t>
        </is>
      </c>
      <c r="T47" s="26" t="n"/>
      <c r="U47" s="26" t="inlineStr">
        <is>
          <t>VSS</t>
        </is>
      </c>
      <c r="V47" s="26" t="n"/>
      <c r="W47" s="26" t="inlineStr">
        <is>
          <t>VSS</t>
        </is>
      </c>
      <c r="X47" s="26" t="n"/>
      <c r="Y47" s="26" t="inlineStr">
        <is>
          <t>VSS</t>
        </is>
      </c>
      <c r="Z47" s="26" t="n"/>
      <c r="AA47" s="26" t="inlineStr">
        <is>
          <t>VSS</t>
        </is>
      </c>
      <c r="AB47" s="26" t="n"/>
      <c r="AC47" s="26" t="inlineStr">
        <is>
          <t>VSS</t>
        </is>
      </c>
      <c r="AD47" s="26" t="n"/>
      <c r="AE47" s="26" t="inlineStr">
        <is>
          <t>VSS</t>
        </is>
      </c>
      <c r="AF47" s="26" t="n"/>
      <c r="AG47" s="26" t="inlineStr">
        <is>
          <t>VSS</t>
        </is>
      </c>
      <c r="AH47" s="26" t="n"/>
      <c r="AI47" s="26" t="inlineStr">
        <is>
          <t>VSS</t>
        </is>
      </c>
      <c r="AJ47" s="26" t="n"/>
      <c r="AK47" s="26" t="inlineStr">
        <is>
          <t>VSS</t>
        </is>
      </c>
      <c r="AL47" s="26" t="n"/>
      <c r="AM47" s="26" t="inlineStr">
        <is>
          <t>VSS</t>
        </is>
      </c>
      <c r="AN47" s="26" t="n"/>
      <c r="AO47" s="26" t="inlineStr">
        <is>
          <t>VSS</t>
        </is>
      </c>
      <c r="AP47" s="26" t="n"/>
      <c r="AQ47" s="26" t="inlineStr">
        <is>
          <t>VSS</t>
        </is>
      </c>
      <c r="AR47" s="26" t="n"/>
      <c r="AS47" s="26" t="inlineStr">
        <is>
          <t>VSS</t>
        </is>
      </c>
      <c r="AT47" s="26" t="n"/>
      <c r="AU47" s="26" t="inlineStr">
        <is>
          <t>VSS</t>
        </is>
      </c>
      <c r="AV47" s="26" t="n"/>
      <c r="AW47" s="26" t="inlineStr">
        <is>
          <t>VSS</t>
        </is>
      </c>
      <c r="AX47" s="26" t="n"/>
      <c r="AY47" s="26" t="inlineStr">
        <is>
          <t>VSS</t>
        </is>
      </c>
      <c r="AZ47" s="26" t="n"/>
      <c r="BA47" s="26" t="inlineStr">
        <is>
          <t>VSS</t>
        </is>
      </c>
      <c r="BB47" s="26" t="n"/>
      <c r="BC47" s="26" t="inlineStr">
        <is>
          <t>VSS</t>
        </is>
      </c>
      <c r="BD47" s="26" t="n"/>
      <c r="BE47" s="26" t="inlineStr">
        <is>
          <t>VSS</t>
        </is>
      </c>
      <c r="BF47" s="26" t="n"/>
      <c r="BG47" s="26" t="inlineStr">
        <is>
          <t>VSS</t>
        </is>
      </c>
      <c r="BH47" s="26" t="n"/>
      <c r="BI47" s="26" t="inlineStr">
        <is>
          <t>VSS</t>
        </is>
      </c>
      <c r="BJ47" s="26" t="n"/>
      <c r="BK47" s="26" t="inlineStr">
        <is>
          <t>VSS</t>
        </is>
      </c>
      <c r="BL47" s="26" t="n"/>
      <c r="BM47" s="26" t="inlineStr">
        <is>
          <t>VSS</t>
        </is>
      </c>
      <c r="BN47" s="26" t="n"/>
      <c r="BO47" s="26" t="inlineStr">
        <is>
          <t>VSS</t>
        </is>
      </c>
      <c r="BP47" s="26" t="n"/>
      <c r="BQ47" s="26" t="inlineStr">
        <is>
          <t>VSS</t>
        </is>
      </c>
      <c r="BR47" s="26" t="n"/>
      <c r="BS47" s="26" t="inlineStr">
        <is>
          <t>VSS</t>
        </is>
      </c>
      <c r="BT47" s="26" t="n"/>
      <c r="BU47" s="26" t="inlineStr">
        <is>
          <t>VSS</t>
        </is>
      </c>
      <c r="BV47" s="26" t="n"/>
      <c r="BW47" s="26" t="inlineStr">
        <is>
          <t>VSS</t>
        </is>
      </c>
      <c r="BX47" s="26" t="n"/>
      <c r="BY47" s="26" t="inlineStr">
        <is>
          <t>VSS</t>
        </is>
      </c>
      <c r="BZ47" s="26" t="n"/>
      <c r="CA47" s="26" t="inlineStr">
        <is>
          <t>VSS</t>
        </is>
      </c>
      <c r="CB47" s="26" t="n"/>
      <c r="CC47" s="26" t="inlineStr">
        <is>
          <t>VSS</t>
        </is>
      </c>
      <c r="CD47" s="26" t="n"/>
      <c r="CE47" s="26" t="inlineStr">
        <is>
          <t>VCCAON</t>
        </is>
      </c>
      <c r="CF47" s="26" t="n"/>
      <c r="CG47" s="26" t="inlineStr">
        <is>
          <t>VSS</t>
        </is>
      </c>
      <c r="CH47" s="26" t="n"/>
      <c r="CI47" s="26" t="inlineStr">
        <is>
          <t>VSS</t>
        </is>
      </c>
      <c r="CJ47" s="26" t="n"/>
      <c r="CK47" s="26" t="inlineStr">
        <is>
          <t>VSS</t>
        </is>
      </c>
      <c r="CL47" s="26" t="n"/>
      <c r="CM47" s="26" t="inlineStr">
        <is>
          <t>VSS</t>
        </is>
      </c>
      <c r="CN47" s="26" t="n"/>
      <c r="CO47" s="26" t="inlineStr">
        <is>
          <t>VSS</t>
        </is>
      </c>
      <c r="CP47" s="26" t="n"/>
      <c r="CQ47" s="26" t="inlineStr">
        <is>
          <t>VSS</t>
        </is>
      </c>
      <c r="CR47" s="26" t="n"/>
      <c r="CS47" s="26" t="inlineStr">
        <is>
          <t>VSS</t>
        </is>
      </c>
      <c r="CT47" s="26" t="n"/>
      <c r="CU47" s="26" t="inlineStr">
        <is>
          <t>VSS</t>
        </is>
      </c>
      <c r="CV47" s="26" t="n"/>
      <c r="CW47" s="26" t="n"/>
    </row>
    <row r="48">
      <c r="B48" s="39">
        <f>_xlfn.CEILING.MATH(B49+Parameters!$K$9/2,0.001)</f>
        <v/>
      </c>
      <c r="C48" s="83" t="n"/>
      <c r="D48" s="26" t="inlineStr">
        <is>
          <t>VSS</t>
        </is>
      </c>
      <c r="E48" s="26" t="n"/>
      <c r="F48" s="45" t="inlineStr">
        <is>
          <t>VSS</t>
        </is>
      </c>
      <c r="G48" s="26" t="n"/>
      <c r="H48" s="26" t="inlineStr">
        <is>
          <t>VSS</t>
        </is>
      </c>
      <c r="I48" s="26" t="n"/>
      <c r="J48" s="26" t="inlineStr">
        <is>
          <t>VDD</t>
        </is>
      </c>
      <c r="K48" s="26" t="n"/>
      <c r="L48" s="26" t="inlineStr">
        <is>
          <t>VDD</t>
        </is>
      </c>
      <c r="M48" s="26" t="n"/>
      <c r="N48" s="26" t="inlineStr">
        <is>
          <t>VDD</t>
        </is>
      </c>
      <c r="O48" s="26" t="n"/>
      <c r="P48" s="26" t="inlineStr">
        <is>
          <t>VDD</t>
        </is>
      </c>
      <c r="Q48" s="26" t="n"/>
      <c r="R48" s="26" t="inlineStr">
        <is>
          <t>VDD</t>
        </is>
      </c>
      <c r="S48" s="26" t="n"/>
      <c r="T48" s="26" t="inlineStr">
        <is>
          <t>VDD</t>
        </is>
      </c>
      <c r="U48" s="26" t="n"/>
      <c r="V48" s="26" t="inlineStr">
        <is>
          <t>VDD</t>
        </is>
      </c>
      <c r="W48" s="26" t="n"/>
      <c r="X48" s="26" t="inlineStr">
        <is>
          <t>VDD</t>
        </is>
      </c>
      <c r="Y48" s="26" t="n"/>
      <c r="Z48" s="26" t="inlineStr">
        <is>
          <t>VDD</t>
        </is>
      </c>
      <c r="AA48" s="26" t="n"/>
      <c r="AB48" s="26" t="inlineStr">
        <is>
          <t>VDD</t>
        </is>
      </c>
      <c r="AC48" s="26" t="n"/>
      <c r="AD48" s="26" t="inlineStr">
        <is>
          <t>VDD</t>
        </is>
      </c>
      <c r="AE48" s="26" t="n"/>
      <c r="AF48" s="26" t="inlineStr">
        <is>
          <t>VDD</t>
        </is>
      </c>
      <c r="AG48" s="26" t="n"/>
      <c r="AH48" s="26" t="inlineStr">
        <is>
          <t>VDD</t>
        </is>
      </c>
      <c r="AI48" s="26" t="n"/>
      <c r="AJ48" s="26" t="inlineStr">
        <is>
          <t>VDD</t>
        </is>
      </c>
      <c r="AK48" s="26" t="n"/>
      <c r="AL48" s="26" t="inlineStr">
        <is>
          <t>VDD</t>
        </is>
      </c>
      <c r="AM48" s="26" t="n"/>
      <c r="AN48" s="26" t="inlineStr">
        <is>
          <t>VDD</t>
        </is>
      </c>
      <c r="AO48" s="26" t="n"/>
      <c r="AP48" s="26" t="inlineStr">
        <is>
          <t>VDD</t>
        </is>
      </c>
      <c r="AQ48" s="26" t="n"/>
      <c r="AR48" s="26" t="inlineStr">
        <is>
          <t>VDD</t>
        </is>
      </c>
      <c r="AS48" s="26" t="n"/>
      <c r="AT48" s="26" t="inlineStr">
        <is>
          <t>VDD</t>
        </is>
      </c>
      <c r="AU48" s="26" t="n"/>
      <c r="AV48" s="26" t="inlineStr">
        <is>
          <t>VDD</t>
        </is>
      </c>
      <c r="AW48" s="26" t="n"/>
      <c r="AX48" s="26" t="inlineStr">
        <is>
          <t>VDD</t>
        </is>
      </c>
      <c r="AY48" s="26" t="n"/>
      <c r="AZ48" s="26" t="inlineStr">
        <is>
          <t>VDD</t>
        </is>
      </c>
      <c r="BA48" s="26" t="n"/>
      <c r="BB48" s="26" t="inlineStr">
        <is>
          <t>VDD</t>
        </is>
      </c>
      <c r="BC48" s="26" t="n"/>
      <c r="BD48" s="26" t="inlineStr">
        <is>
          <t>VDD</t>
        </is>
      </c>
      <c r="BE48" s="26" t="n"/>
      <c r="BF48" s="26" t="inlineStr">
        <is>
          <t>VDD</t>
        </is>
      </c>
      <c r="BG48" s="26" t="n"/>
      <c r="BH48" s="26" t="inlineStr">
        <is>
          <t>VDD</t>
        </is>
      </c>
      <c r="BI48" s="26" t="n"/>
      <c r="BJ48" s="26" t="inlineStr">
        <is>
          <t>VDD</t>
        </is>
      </c>
      <c r="BK48" s="26" t="n"/>
      <c r="BL48" s="26" t="inlineStr">
        <is>
          <t>VDD</t>
        </is>
      </c>
      <c r="BM48" s="26" t="n"/>
      <c r="BN48" s="26" t="inlineStr">
        <is>
          <t>VDD</t>
        </is>
      </c>
      <c r="BO48" s="26" t="n"/>
      <c r="BP48" s="26" t="inlineStr">
        <is>
          <t>VDD</t>
        </is>
      </c>
      <c r="BQ48" s="26" t="n"/>
      <c r="BR48" s="26" t="inlineStr">
        <is>
          <t>VDD</t>
        </is>
      </c>
      <c r="BS48" s="26" t="n"/>
      <c r="BT48" s="26" t="inlineStr">
        <is>
          <t>VDD</t>
        </is>
      </c>
      <c r="BU48" s="26" t="n"/>
      <c r="BV48" s="26" t="inlineStr">
        <is>
          <t>VDD</t>
        </is>
      </c>
      <c r="BW48" s="26" t="n"/>
      <c r="BX48" s="26" t="inlineStr">
        <is>
          <t>VDD</t>
        </is>
      </c>
      <c r="BY48" s="26" t="n"/>
      <c r="BZ48" s="26" t="inlineStr">
        <is>
          <t>VDD</t>
        </is>
      </c>
      <c r="CA48" s="26" t="n"/>
      <c r="CB48" s="26" t="inlineStr">
        <is>
          <t>VDD</t>
        </is>
      </c>
      <c r="CC48" s="26" t="n"/>
      <c r="CD48" s="26" t="inlineStr">
        <is>
          <t>VDD</t>
        </is>
      </c>
      <c r="CE48" s="26" t="n"/>
      <c r="CF48" s="26" t="inlineStr">
        <is>
          <t>VDD</t>
        </is>
      </c>
      <c r="CG48" s="26" t="n"/>
      <c r="CH48" s="26" t="inlineStr">
        <is>
          <t>VDD</t>
        </is>
      </c>
      <c r="CI48" s="26" t="n"/>
      <c r="CJ48" s="26" t="inlineStr">
        <is>
          <t>VDD</t>
        </is>
      </c>
      <c r="CK48" s="26" t="n"/>
      <c r="CL48" s="26" t="inlineStr">
        <is>
          <t>VDD</t>
        </is>
      </c>
      <c r="CM48" s="26" t="n"/>
      <c r="CN48" s="26" t="inlineStr">
        <is>
          <t>VDD</t>
        </is>
      </c>
      <c r="CO48" s="26" t="n"/>
      <c r="CP48" s="26" t="inlineStr">
        <is>
          <t>VDD</t>
        </is>
      </c>
      <c r="CQ48" s="26" t="n"/>
      <c r="CR48" s="26" t="inlineStr">
        <is>
          <t>VDD</t>
        </is>
      </c>
      <c r="CS48" s="26" t="n"/>
      <c r="CT48" s="26" t="inlineStr">
        <is>
          <t>VDD</t>
        </is>
      </c>
      <c r="CU48" s="26" t="n"/>
      <c r="CV48" s="26" t="inlineStr">
        <is>
          <t>VDD</t>
        </is>
      </c>
      <c r="CW48" s="26" t="n"/>
    </row>
    <row r="49">
      <c r="B49" s="39">
        <f>_xlfn.CEILING.MATH(B50+Parameters!$K$9/2,0.001)</f>
        <v/>
      </c>
      <c r="C49" s="83" t="n"/>
      <c r="D49" s="26" t="n"/>
      <c r="E49" s="26" t="inlineStr">
        <is>
          <t>VSS</t>
        </is>
      </c>
      <c r="F49" s="45" t="n"/>
      <c r="G49" s="26" t="inlineStr">
        <is>
          <t>VSS</t>
        </is>
      </c>
      <c r="H49" s="26" t="n"/>
      <c r="I49" s="26" t="inlineStr">
        <is>
          <t>VSS</t>
        </is>
      </c>
      <c r="J49" s="26" t="n"/>
      <c r="K49" s="26" t="inlineStr">
        <is>
          <t>VSS</t>
        </is>
      </c>
      <c r="L49" s="26" t="n"/>
      <c r="M49" s="26" t="inlineStr">
        <is>
          <t>VSS</t>
        </is>
      </c>
      <c r="N49" s="26" t="n"/>
      <c r="O49" s="26" t="inlineStr">
        <is>
          <t>VSS</t>
        </is>
      </c>
      <c r="P49" s="26" t="n"/>
      <c r="Q49" s="26" t="inlineStr">
        <is>
          <t>VSS</t>
        </is>
      </c>
      <c r="R49" s="26" t="n"/>
      <c r="S49" s="26" t="inlineStr">
        <is>
          <t>VSS</t>
        </is>
      </c>
      <c r="T49" s="26" t="n"/>
      <c r="U49" s="26" t="inlineStr">
        <is>
          <t>VSS</t>
        </is>
      </c>
      <c r="V49" s="26" t="n"/>
      <c r="W49" s="26" t="inlineStr">
        <is>
          <t>VSS</t>
        </is>
      </c>
      <c r="X49" s="26" t="n"/>
      <c r="Y49" s="26" t="inlineStr">
        <is>
          <t>VSS</t>
        </is>
      </c>
      <c r="Z49" s="26" t="n"/>
      <c r="AA49" s="26" t="inlineStr">
        <is>
          <t>VSS</t>
        </is>
      </c>
      <c r="AB49" s="26" t="n"/>
      <c r="AC49" s="26" t="inlineStr">
        <is>
          <t>VSS</t>
        </is>
      </c>
      <c r="AD49" s="26" t="n"/>
      <c r="AE49" s="26" t="inlineStr">
        <is>
          <t>VSS</t>
        </is>
      </c>
      <c r="AF49" s="26" t="n"/>
      <c r="AG49" s="26" t="inlineStr">
        <is>
          <t>VSS</t>
        </is>
      </c>
      <c r="AH49" s="26" t="n"/>
      <c r="AI49" s="26" t="inlineStr">
        <is>
          <t>VSS</t>
        </is>
      </c>
      <c r="AJ49" s="26" t="n"/>
      <c r="AK49" s="26" t="inlineStr">
        <is>
          <t>VSS</t>
        </is>
      </c>
      <c r="AL49" s="26" t="n"/>
      <c r="AM49" s="26" t="inlineStr">
        <is>
          <t>VSS</t>
        </is>
      </c>
      <c r="AN49" s="26" t="n"/>
      <c r="AO49" s="26" t="inlineStr">
        <is>
          <t>VSS</t>
        </is>
      </c>
      <c r="AP49" s="26" t="n"/>
      <c r="AQ49" s="26" t="inlineStr">
        <is>
          <t>VSS</t>
        </is>
      </c>
      <c r="AR49" s="26" t="n"/>
      <c r="AS49" s="26" t="inlineStr">
        <is>
          <t>VSS</t>
        </is>
      </c>
      <c r="AT49" s="26" t="n"/>
      <c r="AU49" s="26" t="inlineStr">
        <is>
          <t>VSS</t>
        </is>
      </c>
      <c r="AV49" s="26" t="n"/>
      <c r="AW49" s="26" t="inlineStr">
        <is>
          <t>VSS</t>
        </is>
      </c>
      <c r="AX49" s="26" t="n"/>
      <c r="AY49" s="26" t="inlineStr">
        <is>
          <t>VSS</t>
        </is>
      </c>
      <c r="AZ49" s="26" t="n"/>
      <c r="BA49" s="26" t="inlineStr">
        <is>
          <t>VSS</t>
        </is>
      </c>
      <c r="BB49" s="26" t="n"/>
      <c r="BC49" s="26" t="inlineStr">
        <is>
          <t>VSS</t>
        </is>
      </c>
      <c r="BD49" s="26" t="n"/>
      <c r="BE49" s="26" t="inlineStr">
        <is>
          <t>VSS</t>
        </is>
      </c>
      <c r="BF49" s="26" t="n"/>
      <c r="BG49" s="26" t="inlineStr">
        <is>
          <t>VSS</t>
        </is>
      </c>
      <c r="BH49" s="26" t="n"/>
      <c r="BI49" s="26" t="inlineStr">
        <is>
          <t>VSS</t>
        </is>
      </c>
      <c r="BJ49" s="26" t="n"/>
      <c r="BK49" s="26" t="inlineStr">
        <is>
          <t>VSS</t>
        </is>
      </c>
      <c r="BL49" s="26" t="n"/>
      <c r="BM49" s="26" t="inlineStr">
        <is>
          <t>VSS</t>
        </is>
      </c>
      <c r="BN49" s="26" t="n"/>
      <c r="BO49" s="26" t="inlineStr">
        <is>
          <t>VSS</t>
        </is>
      </c>
      <c r="BP49" s="26" t="n"/>
      <c r="BQ49" s="26" t="inlineStr">
        <is>
          <t>VSS</t>
        </is>
      </c>
      <c r="BR49" s="26" t="n"/>
      <c r="BS49" s="26" t="inlineStr">
        <is>
          <t>VSS</t>
        </is>
      </c>
      <c r="BT49" s="26" t="n"/>
      <c r="BU49" s="26" t="inlineStr">
        <is>
          <t>VSS</t>
        </is>
      </c>
      <c r="BV49" s="26" t="n"/>
      <c r="BW49" s="26" t="inlineStr">
        <is>
          <t>VSS</t>
        </is>
      </c>
      <c r="BX49" s="26" t="n"/>
      <c r="BY49" s="26" t="inlineStr">
        <is>
          <t>VSS</t>
        </is>
      </c>
      <c r="BZ49" s="26" t="n"/>
      <c r="CA49" s="26" t="inlineStr">
        <is>
          <t>VSS</t>
        </is>
      </c>
      <c r="CB49" s="26" t="n"/>
      <c r="CC49" s="26" t="inlineStr">
        <is>
          <t>VSS</t>
        </is>
      </c>
      <c r="CD49" s="26" t="n"/>
      <c r="CE49" s="26" t="inlineStr">
        <is>
          <t>VSS</t>
        </is>
      </c>
      <c r="CF49" s="26" t="n"/>
      <c r="CG49" s="26" t="inlineStr">
        <is>
          <t>VSS</t>
        </is>
      </c>
      <c r="CH49" s="26" t="n"/>
      <c r="CI49" s="26" t="inlineStr">
        <is>
          <t>VSS</t>
        </is>
      </c>
      <c r="CJ49" s="26" t="n"/>
      <c r="CK49" s="26" t="inlineStr">
        <is>
          <t>VSS</t>
        </is>
      </c>
      <c r="CL49" s="26" t="n"/>
      <c r="CM49" s="26" t="inlineStr">
        <is>
          <t>VSS</t>
        </is>
      </c>
      <c r="CN49" s="26" t="n"/>
      <c r="CO49" s="26" t="inlineStr">
        <is>
          <t>VSS</t>
        </is>
      </c>
      <c r="CP49" s="26" t="n"/>
      <c r="CQ49" s="26" t="inlineStr">
        <is>
          <t>VSS</t>
        </is>
      </c>
      <c r="CR49" s="26" t="n"/>
      <c r="CS49" s="26" t="inlineStr">
        <is>
          <t>VSS</t>
        </is>
      </c>
      <c r="CT49" s="26" t="n"/>
      <c r="CU49" s="26" t="inlineStr">
        <is>
          <t>VSS</t>
        </is>
      </c>
      <c r="CV49" s="26" t="n"/>
      <c r="CW49" s="26" t="n"/>
    </row>
    <row r="50">
      <c r="B50" s="39">
        <f>_xlfn.CEILING.MATH(B51+Parameters!$K$9/2,0.001)</f>
        <v/>
      </c>
      <c r="C50" s="83" t="n"/>
      <c r="D50" s="26" t="inlineStr">
        <is>
          <t>VSS</t>
        </is>
      </c>
      <c r="E50" s="26" t="n"/>
      <c r="F50" s="45" t="inlineStr">
        <is>
          <t>VSS</t>
        </is>
      </c>
      <c r="G50" s="26" t="n"/>
      <c r="H50" s="26" t="inlineStr">
        <is>
          <t>VSS</t>
        </is>
      </c>
      <c r="I50" s="26" t="n"/>
      <c r="J50" s="26" t="inlineStr">
        <is>
          <t>VDD</t>
        </is>
      </c>
      <c r="K50" s="26" t="n"/>
      <c r="L50" s="26" t="inlineStr">
        <is>
          <t>VDD</t>
        </is>
      </c>
      <c r="M50" s="26" t="n"/>
      <c r="N50" s="26" t="inlineStr">
        <is>
          <t>VDD</t>
        </is>
      </c>
      <c r="O50" s="26" t="n"/>
      <c r="P50" s="26" t="inlineStr">
        <is>
          <t>VDD</t>
        </is>
      </c>
      <c r="Q50" s="26" t="n"/>
      <c r="R50" s="26" t="inlineStr">
        <is>
          <t>VDD</t>
        </is>
      </c>
      <c r="S50" s="26" t="n"/>
      <c r="T50" s="26" t="inlineStr">
        <is>
          <t>VDD</t>
        </is>
      </c>
      <c r="U50" s="26" t="n"/>
      <c r="V50" s="26" t="inlineStr">
        <is>
          <t>VDD</t>
        </is>
      </c>
      <c r="W50" s="26" t="n"/>
      <c r="X50" s="26" t="inlineStr">
        <is>
          <t>VDD</t>
        </is>
      </c>
      <c r="Y50" s="26" t="n"/>
      <c r="Z50" s="26" t="inlineStr">
        <is>
          <t>VDD</t>
        </is>
      </c>
      <c r="AA50" s="26" t="n"/>
      <c r="AB50" s="26" t="inlineStr">
        <is>
          <t>VDD</t>
        </is>
      </c>
      <c r="AC50" s="26" t="n"/>
      <c r="AD50" s="26" t="inlineStr">
        <is>
          <t>VDD</t>
        </is>
      </c>
      <c r="AE50" s="26" t="n"/>
      <c r="AF50" s="26" t="inlineStr">
        <is>
          <t>VDD</t>
        </is>
      </c>
      <c r="AG50" s="26" t="n"/>
      <c r="AH50" s="26" t="inlineStr">
        <is>
          <t>VDD</t>
        </is>
      </c>
      <c r="AI50" s="26" t="n"/>
      <c r="AJ50" s="26" t="inlineStr">
        <is>
          <t>VDD</t>
        </is>
      </c>
      <c r="AK50" s="26" t="n"/>
      <c r="AL50" s="26" t="inlineStr">
        <is>
          <t>VDD</t>
        </is>
      </c>
      <c r="AM50" s="26" t="n"/>
      <c r="AN50" s="26" t="inlineStr">
        <is>
          <t>VDD</t>
        </is>
      </c>
      <c r="AO50" s="26" t="n"/>
      <c r="AP50" s="26" t="inlineStr">
        <is>
          <t>VDD</t>
        </is>
      </c>
      <c r="AQ50" s="26" t="n"/>
      <c r="AR50" s="26" t="inlineStr">
        <is>
          <t>VDD</t>
        </is>
      </c>
      <c r="AS50" s="26" t="n"/>
      <c r="AT50" s="26" t="inlineStr">
        <is>
          <t>VDD</t>
        </is>
      </c>
      <c r="AU50" s="26" t="n"/>
      <c r="AV50" s="26" t="inlineStr">
        <is>
          <t>VDD</t>
        </is>
      </c>
      <c r="AW50" s="26" t="n"/>
      <c r="AX50" s="26" t="inlineStr">
        <is>
          <t>VDD</t>
        </is>
      </c>
      <c r="AY50" s="26" t="n"/>
      <c r="AZ50" s="26" t="inlineStr">
        <is>
          <t>VDD</t>
        </is>
      </c>
      <c r="BA50" s="26" t="n"/>
      <c r="BB50" s="26" t="inlineStr">
        <is>
          <t>VDD</t>
        </is>
      </c>
      <c r="BC50" s="26" t="n"/>
      <c r="BD50" s="26" t="inlineStr">
        <is>
          <t>VDD</t>
        </is>
      </c>
      <c r="BE50" s="26" t="n"/>
      <c r="BF50" s="26" t="inlineStr">
        <is>
          <t>VDD</t>
        </is>
      </c>
      <c r="BG50" s="26" t="n"/>
      <c r="BH50" s="26" t="inlineStr">
        <is>
          <t>VDD</t>
        </is>
      </c>
      <c r="BI50" s="26" t="n"/>
      <c r="BJ50" s="26" t="inlineStr">
        <is>
          <t>VDD</t>
        </is>
      </c>
      <c r="BK50" s="26" t="n"/>
      <c r="BL50" s="26" t="inlineStr">
        <is>
          <t>VDD</t>
        </is>
      </c>
      <c r="BM50" s="26" t="n"/>
      <c r="BN50" s="26" t="inlineStr">
        <is>
          <t>VDD</t>
        </is>
      </c>
      <c r="BO50" s="26" t="n"/>
      <c r="BP50" s="26" t="inlineStr">
        <is>
          <t>VDD</t>
        </is>
      </c>
      <c r="BQ50" s="26" t="n"/>
      <c r="BR50" s="26" t="inlineStr">
        <is>
          <t>VDD</t>
        </is>
      </c>
      <c r="BS50" s="26" t="n"/>
      <c r="BT50" s="26" t="inlineStr">
        <is>
          <t>VDD</t>
        </is>
      </c>
      <c r="BU50" s="26" t="n"/>
      <c r="BV50" s="26" t="inlineStr">
        <is>
          <t>VDD</t>
        </is>
      </c>
      <c r="BW50" s="26" t="n"/>
      <c r="BX50" s="26" t="inlineStr">
        <is>
          <t>VDD</t>
        </is>
      </c>
      <c r="BY50" s="26" t="n"/>
      <c r="BZ50" s="26" t="inlineStr">
        <is>
          <t>VDD</t>
        </is>
      </c>
      <c r="CA50" s="26" t="n"/>
      <c r="CB50" s="26" t="inlineStr">
        <is>
          <t>VDD</t>
        </is>
      </c>
      <c r="CC50" s="26" t="n"/>
      <c r="CD50" s="26" t="inlineStr">
        <is>
          <t>VDD</t>
        </is>
      </c>
      <c r="CE50" s="26" t="n"/>
      <c r="CF50" s="26" t="inlineStr">
        <is>
          <t>VDD</t>
        </is>
      </c>
      <c r="CG50" s="26" t="n"/>
      <c r="CH50" s="26" t="inlineStr">
        <is>
          <t>VDD</t>
        </is>
      </c>
      <c r="CI50" s="26" t="n"/>
      <c r="CJ50" s="26" t="inlineStr">
        <is>
          <t>VDD</t>
        </is>
      </c>
      <c r="CK50" s="26" t="n"/>
      <c r="CL50" s="26" t="inlineStr">
        <is>
          <t>VDD</t>
        </is>
      </c>
      <c r="CM50" s="26" t="n"/>
      <c r="CN50" s="26" t="inlineStr">
        <is>
          <t>VDD</t>
        </is>
      </c>
      <c r="CO50" s="26" t="n"/>
      <c r="CP50" s="26" t="inlineStr">
        <is>
          <t>VDD</t>
        </is>
      </c>
      <c r="CQ50" s="26" t="n"/>
      <c r="CR50" s="26" t="inlineStr">
        <is>
          <t>VDD</t>
        </is>
      </c>
      <c r="CS50" s="26" t="n"/>
      <c r="CT50" s="26" t="inlineStr">
        <is>
          <t>VDD</t>
        </is>
      </c>
      <c r="CU50" s="26" t="n"/>
      <c r="CV50" s="26" t="inlineStr">
        <is>
          <t>VDD</t>
        </is>
      </c>
      <c r="CW50" s="26" t="n"/>
    </row>
    <row r="51">
      <c r="B51" s="39">
        <f>_xlfn.CEILING.MATH(B52+Parameters!$K$9/2,0.001)</f>
        <v/>
      </c>
      <c r="C51" s="83" t="n"/>
      <c r="D51" s="26" t="n"/>
      <c r="E51" s="26" t="inlineStr">
        <is>
          <t>VSS</t>
        </is>
      </c>
      <c r="F51" s="45" t="n"/>
      <c r="G51" s="26" t="inlineStr">
        <is>
          <t>VSS</t>
        </is>
      </c>
      <c r="H51" s="26" t="n"/>
      <c r="I51" s="26" t="inlineStr">
        <is>
          <t>VSS</t>
        </is>
      </c>
      <c r="J51" s="26" t="n"/>
      <c r="K51" s="26" t="inlineStr">
        <is>
          <t>VSS</t>
        </is>
      </c>
      <c r="L51" s="26" t="n"/>
      <c r="M51" s="26" t="inlineStr">
        <is>
          <t>VSS</t>
        </is>
      </c>
      <c r="N51" s="26" t="n"/>
      <c r="O51" s="26" t="inlineStr">
        <is>
          <t>VSS</t>
        </is>
      </c>
      <c r="P51" s="26" t="n"/>
      <c r="Q51" s="26" t="inlineStr">
        <is>
          <t>VSS</t>
        </is>
      </c>
      <c r="R51" s="26" t="n"/>
      <c r="S51" s="26" t="inlineStr">
        <is>
          <t>VSS</t>
        </is>
      </c>
      <c r="T51" s="26" t="n"/>
      <c r="U51" s="26" t="inlineStr">
        <is>
          <t>VSS</t>
        </is>
      </c>
      <c r="V51" s="26" t="n"/>
      <c r="W51" s="26" t="inlineStr">
        <is>
          <t>VSS</t>
        </is>
      </c>
      <c r="X51" s="26" t="n"/>
      <c r="Y51" s="26" t="inlineStr">
        <is>
          <t>VSS</t>
        </is>
      </c>
      <c r="Z51" s="26" t="n"/>
      <c r="AA51" s="26" t="inlineStr">
        <is>
          <t>VSS</t>
        </is>
      </c>
      <c r="AB51" s="26" t="n"/>
      <c r="AC51" s="26" t="inlineStr">
        <is>
          <t>VSS</t>
        </is>
      </c>
      <c r="AD51" s="26" t="n"/>
      <c r="AE51" s="26" t="inlineStr">
        <is>
          <t>VSS</t>
        </is>
      </c>
      <c r="AF51" s="26" t="n"/>
      <c r="AG51" s="26" t="inlineStr">
        <is>
          <t>VSS</t>
        </is>
      </c>
      <c r="AH51" s="26" t="n"/>
      <c r="AI51" s="26" t="inlineStr">
        <is>
          <t>VSS</t>
        </is>
      </c>
      <c r="AJ51" s="26" t="n"/>
      <c r="AK51" s="26" t="inlineStr">
        <is>
          <t>VSS</t>
        </is>
      </c>
      <c r="AL51" s="26" t="n"/>
      <c r="AM51" s="26" t="inlineStr">
        <is>
          <t>VSS</t>
        </is>
      </c>
      <c r="AN51" s="26" t="n"/>
      <c r="AO51" s="26" t="inlineStr">
        <is>
          <t>VSS</t>
        </is>
      </c>
      <c r="AP51" s="26" t="n"/>
      <c r="AQ51" s="26" t="inlineStr">
        <is>
          <t>VSS</t>
        </is>
      </c>
      <c r="AR51" s="26" t="n"/>
      <c r="AS51" s="26" t="inlineStr">
        <is>
          <t>VSS</t>
        </is>
      </c>
      <c r="AT51" s="26" t="n"/>
      <c r="AU51" s="26" t="inlineStr">
        <is>
          <t>VSS</t>
        </is>
      </c>
      <c r="AV51" s="26" t="n"/>
      <c r="AW51" s="26" t="inlineStr">
        <is>
          <t>VSS</t>
        </is>
      </c>
      <c r="AX51" s="26" t="n"/>
      <c r="AY51" s="26" t="inlineStr">
        <is>
          <t>VSS</t>
        </is>
      </c>
      <c r="AZ51" s="26" t="n"/>
      <c r="BA51" s="26" t="inlineStr">
        <is>
          <t>VSS</t>
        </is>
      </c>
      <c r="BB51" s="26" t="n"/>
      <c r="BC51" s="26" t="inlineStr">
        <is>
          <t>VSS</t>
        </is>
      </c>
      <c r="BD51" s="26" t="n"/>
      <c r="BE51" s="26" t="inlineStr">
        <is>
          <t>VSS</t>
        </is>
      </c>
      <c r="BF51" s="26" t="n"/>
      <c r="BG51" s="26" t="inlineStr">
        <is>
          <t>VSS</t>
        </is>
      </c>
      <c r="BH51" s="26" t="n"/>
      <c r="BI51" s="26" t="inlineStr">
        <is>
          <t>VSS</t>
        </is>
      </c>
      <c r="BJ51" s="26" t="n"/>
      <c r="BK51" s="26" t="inlineStr">
        <is>
          <t>VSS</t>
        </is>
      </c>
      <c r="BL51" s="26" t="n"/>
      <c r="BM51" s="26" t="inlineStr">
        <is>
          <t>VSS</t>
        </is>
      </c>
      <c r="BN51" s="26" t="n"/>
      <c r="BO51" s="26" t="inlineStr">
        <is>
          <t>VSS</t>
        </is>
      </c>
      <c r="BP51" s="26" t="n"/>
      <c r="BQ51" s="26" t="inlineStr">
        <is>
          <t>VSS</t>
        </is>
      </c>
      <c r="BR51" s="26" t="n"/>
      <c r="BS51" s="26" t="inlineStr">
        <is>
          <t>VSS</t>
        </is>
      </c>
      <c r="BT51" s="26" t="n"/>
      <c r="BU51" s="26" t="inlineStr">
        <is>
          <t>VSS</t>
        </is>
      </c>
      <c r="BV51" s="26" t="n"/>
      <c r="BW51" s="26" t="inlineStr">
        <is>
          <t>VSS</t>
        </is>
      </c>
      <c r="BX51" s="26" t="n"/>
      <c r="BY51" s="26" t="inlineStr">
        <is>
          <t>VSS</t>
        </is>
      </c>
      <c r="BZ51" s="26" t="n"/>
      <c r="CA51" s="26" t="inlineStr">
        <is>
          <t>VSS</t>
        </is>
      </c>
      <c r="CB51" s="26" t="n"/>
      <c r="CC51" s="26" t="inlineStr">
        <is>
          <t>VSS</t>
        </is>
      </c>
      <c r="CD51" s="26" t="n"/>
      <c r="CE51" s="26" t="inlineStr">
        <is>
          <t>VSS</t>
        </is>
      </c>
      <c r="CF51" s="26" t="n"/>
      <c r="CG51" s="26" t="inlineStr">
        <is>
          <t>VSS</t>
        </is>
      </c>
      <c r="CH51" s="26" t="n"/>
      <c r="CI51" s="26" t="inlineStr">
        <is>
          <t>VSS</t>
        </is>
      </c>
      <c r="CJ51" s="26" t="n"/>
      <c r="CK51" s="26" t="inlineStr">
        <is>
          <t>VSS</t>
        </is>
      </c>
      <c r="CL51" s="26" t="n"/>
      <c r="CM51" s="26" t="inlineStr">
        <is>
          <t>VSS</t>
        </is>
      </c>
      <c r="CN51" s="26" t="n"/>
      <c r="CO51" s="26" t="inlineStr">
        <is>
          <t>VSS</t>
        </is>
      </c>
      <c r="CP51" s="26" t="n"/>
      <c r="CQ51" s="26" t="inlineStr">
        <is>
          <t>VSS</t>
        </is>
      </c>
      <c r="CR51" s="26" t="n"/>
      <c r="CS51" s="26" t="inlineStr">
        <is>
          <t>VSS</t>
        </is>
      </c>
      <c r="CT51" s="26" t="n"/>
      <c r="CU51" s="26" t="inlineStr">
        <is>
          <t>VSS</t>
        </is>
      </c>
      <c r="CV51" s="26" t="n"/>
      <c r="CW51" s="26" t="n"/>
    </row>
    <row r="52">
      <c r="B52" s="39">
        <f>_xlfn.CEILING.MATH(B53+Parameters!$K$9/2,0.001)</f>
        <v/>
      </c>
      <c r="C52" s="83" t="n"/>
      <c r="D52" s="26" t="inlineStr">
        <is>
          <t>VSS</t>
        </is>
      </c>
      <c r="E52" s="26" t="n"/>
      <c r="F52" s="45" t="inlineStr">
        <is>
          <t>VSS</t>
        </is>
      </c>
      <c r="G52" s="26" t="n"/>
      <c r="H52" s="26" t="inlineStr">
        <is>
          <t>VSS</t>
        </is>
      </c>
      <c r="I52" s="26" t="n"/>
      <c r="J52" s="26" t="inlineStr">
        <is>
          <t>VDD</t>
        </is>
      </c>
      <c r="K52" s="26" t="n"/>
      <c r="L52" s="26" t="inlineStr">
        <is>
          <t>VDD</t>
        </is>
      </c>
      <c r="M52" s="26" t="n"/>
      <c r="N52" s="26" t="inlineStr">
        <is>
          <t>VDD</t>
        </is>
      </c>
      <c r="O52" s="26" t="n"/>
      <c r="P52" s="26" t="inlineStr">
        <is>
          <t>VDD</t>
        </is>
      </c>
      <c r="Q52" s="26" t="n"/>
      <c r="R52" s="26" t="inlineStr">
        <is>
          <t>VDD</t>
        </is>
      </c>
      <c r="S52" s="26" t="n"/>
      <c r="T52" s="26" t="inlineStr">
        <is>
          <t>VDD</t>
        </is>
      </c>
      <c r="U52" s="26" t="n"/>
      <c r="V52" s="26" t="inlineStr">
        <is>
          <t>VDD</t>
        </is>
      </c>
      <c r="W52" s="26" t="n"/>
      <c r="X52" s="26" t="inlineStr">
        <is>
          <t>VDD</t>
        </is>
      </c>
      <c r="Y52" s="26" t="n"/>
      <c r="Z52" s="26" t="inlineStr">
        <is>
          <t>VDD</t>
        </is>
      </c>
      <c r="AA52" s="26" t="n"/>
      <c r="AB52" s="26" t="inlineStr">
        <is>
          <t>VDD</t>
        </is>
      </c>
      <c r="AC52" s="26" t="n"/>
      <c r="AD52" s="26" t="inlineStr">
        <is>
          <t>VDD</t>
        </is>
      </c>
      <c r="AE52" s="26" t="n"/>
      <c r="AF52" s="26" t="inlineStr">
        <is>
          <t>VDD</t>
        </is>
      </c>
      <c r="AG52" s="26" t="n"/>
      <c r="AH52" s="26" t="inlineStr">
        <is>
          <t>VDD</t>
        </is>
      </c>
      <c r="AI52" s="26" t="n"/>
      <c r="AJ52" s="26" t="inlineStr">
        <is>
          <t>VDD</t>
        </is>
      </c>
      <c r="AK52" s="26" t="n"/>
      <c r="AL52" s="26" t="inlineStr">
        <is>
          <t>VDD</t>
        </is>
      </c>
      <c r="AM52" s="26" t="n"/>
      <c r="AN52" s="26" t="inlineStr">
        <is>
          <t>VDD</t>
        </is>
      </c>
      <c r="AO52" s="26" t="n"/>
      <c r="AP52" s="26" t="inlineStr">
        <is>
          <t>VDD</t>
        </is>
      </c>
      <c r="AQ52" s="26" t="n"/>
      <c r="AR52" s="26" t="inlineStr">
        <is>
          <t>VDD</t>
        </is>
      </c>
      <c r="AS52" s="26" t="n"/>
      <c r="AT52" s="26" t="inlineStr">
        <is>
          <t>VDD</t>
        </is>
      </c>
      <c r="AU52" s="26" t="n"/>
      <c r="AV52" s="26" t="inlineStr">
        <is>
          <t>VDD</t>
        </is>
      </c>
      <c r="AW52" s="26" t="n"/>
      <c r="AX52" s="26" t="inlineStr">
        <is>
          <t>VDD</t>
        </is>
      </c>
      <c r="AY52" s="26" t="n"/>
      <c r="AZ52" s="26" t="inlineStr">
        <is>
          <t>VDD</t>
        </is>
      </c>
      <c r="BA52" s="26" t="n"/>
      <c r="BB52" s="26" t="inlineStr">
        <is>
          <t>VDD</t>
        </is>
      </c>
      <c r="BC52" s="26" t="n"/>
      <c r="BD52" s="26" t="inlineStr">
        <is>
          <t>VDD</t>
        </is>
      </c>
      <c r="BE52" s="26" t="n"/>
      <c r="BF52" s="26" t="inlineStr">
        <is>
          <t>VDD</t>
        </is>
      </c>
      <c r="BG52" s="26" t="n"/>
      <c r="BH52" s="26" t="inlineStr">
        <is>
          <t>VDD</t>
        </is>
      </c>
      <c r="BI52" s="26" t="n"/>
      <c r="BJ52" s="26" t="inlineStr">
        <is>
          <t>VDD</t>
        </is>
      </c>
      <c r="BK52" s="26" t="n"/>
      <c r="BL52" s="26" t="inlineStr">
        <is>
          <t>VDD</t>
        </is>
      </c>
      <c r="BM52" s="26" t="n"/>
      <c r="BN52" s="26" t="inlineStr">
        <is>
          <t>VDD</t>
        </is>
      </c>
      <c r="BO52" s="26" t="n"/>
      <c r="BP52" s="26" t="inlineStr">
        <is>
          <t>VDD</t>
        </is>
      </c>
      <c r="BQ52" s="26" t="n"/>
      <c r="BR52" s="26" t="inlineStr">
        <is>
          <t>VDD</t>
        </is>
      </c>
      <c r="BS52" s="26" t="n"/>
      <c r="BT52" s="26" t="inlineStr">
        <is>
          <t>VDD</t>
        </is>
      </c>
      <c r="BU52" s="26" t="n"/>
      <c r="BV52" s="26" t="inlineStr">
        <is>
          <t>VDD</t>
        </is>
      </c>
      <c r="BW52" s="26" t="n"/>
      <c r="BX52" s="26" t="inlineStr">
        <is>
          <t>VDD</t>
        </is>
      </c>
      <c r="BY52" s="26" t="n"/>
      <c r="BZ52" s="26" t="inlineStr">
        <is>
          <t>VDD</t>
        </is>
      </c>
      <c r="CA52" s="26" t="n"/>
      <c r="CB52" s="26" t="inlineStr">
        <is>
          <t>VDD</t>
        </is>
      </c>
      <c r="CC52" s="26" t="n"/>
      <c r="CD52" s="26" t="inlineStr">
        <is>
          <t>VDD</t>
        </is>
      </c>
      <c r="CE52" s="26" t="n"/>
      <c r="CF52" s="26" t="inlineStr">
        <is>
          <t>VDD</t>
        </is>
      </c>
      <c r="CG52" s="26" t="n"/>
      <c r="CH52" s="26" t="inlineStr">
        <is>
          <t>VDD</t>
        </is>
      </c>
      <c r="CI52" s="26" t="n"/>
      <c r="CJ52" s="26" t="inlineStr">
        <is>
          <t>VDD</t>
        </is>
      </c>
      <c r="CK52" s="26" t="n"/>
      <c r="CL52" s="26" t="inlineStr">
        <is>
          <t>VDD</t>
        </is>
      </c>
      <c r="CM52" s="26" t="n"/>
      <c r="CN52" s="26" t="inlineStr">
        <is>
          <t>VDD</t>
        </is>
      </c>
      <c r="CO52" s="26" t="n"/>
      <c r="CP52" s="26" t="inlineStr">
        <is>
          <t>VDD</t>
        </is>
      </c>
      <c r="CQ52" s="26" t="n"/>
      <c r="CR52" s="26" t="inlineStr">
        <is>
          <t>VDD</t>
        </is>
      </c>
      <c r="CS52" s="26" t="n"/>
      <c r="CT52" s="26" t="inlineStr">
        <is>
          <t>VDD</t>
        </is>
      </c>
      <c r="CU52" s="26" t="n"/>
      <c r="CV52" s="26" t="inlineStr">
        <is>
          <t>VDD</t>
        </is>
      </c>
      <c r="CW52" s="26" t="n"/>
    </row>
    <row r="53">
      <c r="B53" s="39">
        <f>_xlfn.CEILING.MATH(B54+Parameters!$K$9/2,0.001)</f>
        <v/>
      </c>
      <c r="C53" s="83" t="n"/>
      <c r="D53" s="26" t="n"/>
      <c r="E53" s="26" t="inlineStr">
        <is>
          <t>VSS</t>
        </is>
      </c>
      <c r="F53" s="45" t="n"/>
      <c r="G53" s="26" t="inlineStr">
        <is>
          <t>VSS</t>
        </is>
      </c>
      <c r="H53" s="26" t="n"/>
      <c r="I53" s="26" t="inlineStr">
        <is>
          <t>VSS</t>
        </is>
      </c>
      <c r="J53" s="26" t="n"/>
      <c r="K53" s="26" t="inlineStr">
        <is>
          <t>VSS</t>
        </is>
      </c>
      <c r="L53" s="26" t="n"/>
      <c r="M53" s="26" t="inlineStr">
        <is>
          <t>VSS</t>
        </is>
      </c>
      <c r="N53" s="26" t="n"/>
      <c r="O53" s="26" t="inlineStr">
        <is>
          <t>VSS</t>
        </is>
      </c>
      <c r="P53" s="26" t="n"/>
      <c r="Q53" s="26" t="inlineStr">
        <is>
          <t>VSS</t>
        </is>
      </c>
      <c r="R53" s="26" t="n"/>
      <c r="S53" s="26" t="inlineStr">
        <is>
          <t>VSS</t>
        </is>
      </c>
      <c r="T53" s="26" t="n"/>
      <c r="U53" s="26" t="inlineStr">
        <is>
          <t>VSS</t>
        </is>
      </c>
      <c r="V53" s="26" t="n"/>
      <c r="W53" s="26" t="inlineStr">
        <is>
          <t>VSS</t>
        </is>
      </c>
      <c r="X53" s="26" t="n"/>
      <c r="Y53" s="26" t="inlineStr">
        <is>
          <t>VSS</t>
        </is>
      </c>
      <c r="Z53" s="26" t="n"/>
      <c r="AA53" s="26" t="inlineStr">
        <is>
          <t>VSS</t>
        </is>
      </c>
      <c r="AB53" s="26" t="n"/>
      <c r="AC53" s="26" t="inlineStr">
        <is>
          <t>VSS</t>
        </is>
      </c>
      <c r="AD53" s="26" t="n"/>
      <c r="AE53" s="26" t="inlineStr">
        <is>
          <t>VSS</t>
        </is>
      </c>
      <c r="AF53" s="26" t="n"/>
      <c r="AG53" s="26" t="inlineStr">
        <is>
          <t>VSS</t>
        </is>
      </c>
      <c r="AH53" s="26" t="n"/>
      <c r="AI53" s="26" t="inlineStr">
        <is>
          <t>VSS</t>
        </is>
      </c>
      <c r="AJ53" s="26" t="n"/>
      <c r="AK53" s="26" t="inlineStr">
        <is>
          <t>VSS</t>
        </is>
      </c>
      <c r="AL53" s="26" t="n"/>
      <c r="AM53" s="26" t="inlineStr">
        <is>
          <t>VSS</t>
        </is>
      </c>
      <c r="AN53" s="26" t="n"/>
      <c r="AO53" s="26" t="inlineStr">
        <is>
          <t>VSS</t>
        </is>
      </c>
      <c r="AP53" s="26" t="n"/>
      <c r="AQ53" s="26" t="inlineStr">
        <is>
          <t>VSS</t>
        </is>
      </c>
      <c r="AR53" s="26" t="n"/>
      <c r="AS53" s="26" t="inlineStr">
        <is>
          <t>VSS</t>
        </is>
      </c>
      <c r="AT53" s="26" t="n"/>
      <c r="AU53" s="26" t="inlineStr">
        <is>
          <t>VSS</t>
        </is>
      </c>
      <c r="AV53" s="26" t="n"/>
      <c r="AW53" s="26" t="inlineStr">
        <is>
          <t>VSS</t>
        </is>
      </c>
      <c r="AX53" s="26" t="n"/>
      <c r="AY53" s="26" t="inlineStr">
        <is>
          <t>VSS</t>
        </is>
      </c>
      <c r="AZ53" s="26" t="n"/>
      <c r="BA53" s="26" t="inlineStr">
        <is>
          <t>VSS</t>
        </is>
      </c>
      <c r="BB53" s="26" t="n"/>
      <c r="BC53" s="26" t="inlineStr">
        <is>
          <t>VSS</t>
        </is>
      </c>
      <c r="BD53" s="26" t="n"/>
      <c r="BE53" s="26" t="inlineStr">
        <is>
          <t>VSS</t>
        </is>
      </c>
      <c r="BF53" s="26" t="n"/>
      <c r="BG53" s="26" t="inlineStr">
        <is>
          <t>VSS</t>
        </is>
      </c>
      <c r="BH53" s="26" t="n"/>
      <c r="BI53" s="26" t="inlineStr">
        <is>
          <t>VSS</t>
        </is>
      </c>
      <c r="BJ53" s="26" t="n"/>
      <c r="BK53" s="26" t="inlineStr">
        <is>
          <t>VSS</t>
        </is>
      </c>
      <c r="BL53" s="26" t="n"/>
      <c r="BM53" s="26" t="inlineStr">
        <is>
          <t>VSS</t>
        </is>
      </c>
      <c r="BN53" s="26" t="n"/>
      <c r="BO53" s="26" t="inlineStr">
        <is>
          <t>VSS</t>
        </is>
      </c>
      <c r="BP53" s="26" t="n"/>
      <c r="BQ53" s="26" t="inlineStr">
        <is>
          <t>VSS</t>
        </is>
      </c>
      <c r="BR53" s="26" t="n"/>
      <c r="BS53" s="26" t="inlineStr">
        <is>
          <t>VSS</t>
        </is>
      </c>
      <c r="BT53" s="26" t="n"/>
      <c r="BU53" s="26" t="inlineStr">
        <is>
          <t>VSS</t>
        </is>
      </c>
      <c r="BV53" s="26" t="n"/>
      <c r="BW53" s="26" t="inlineStr">
        <is>
          <t>VSS</t>
        </is>
      </c>
      <c r="BX53" s="26" t="n"/>
      <c r="BY53" s="26" t="inlineStr">
        <is>
          <t>VSS</t>
        </is>
      </c>
      <c r="BZ53" s="26" t="n"/>
      <c r="CA53" s="26" t="inlineStr">
        <is>
          <t>VSS</t>
        </is>
      </c>
      <c r="CB53" s="26" t="n"/>
      <c r="CC53" s="26" t="inlineStr">
        <is>
          <t>VSS</t>
        </is>
      </c>
      <c r="CD53" s="26" t="n"/>
      <c r="CE53" s="26" t="inlineStr">
        <is>
          <t>VSS</t>
        </is>
      </c>
      <c r="CF53" s="26" t="n"/>
      <c r="CG53" s="26" t="inlineStr">
        <is>
          <t>VSS</t>
        </is>
      </c>
      <c r="CH53" s="26" t="n"/>
      <c r="CI53" s="26" t="inlineStr">
        <is>
          <t>VSS</t>
        </is>
      </c>
      <c r="CJ53" s="26" t="n"/>
      <c r="CK53" s="26" t="inlineStr">
        <is>
          <t>VSS</t>
        </is>
      </c>
      <c r="CL53" s="26" t="n"/>
      <c r="CM53" s="26" t="inlineStr">
        <is>
          <t>VSS</t>
        </is>
      </c>
      <c r="CN53" s="26" t="n"/>
      <c r="CO53" s="26" t="inlineStr">
        <is>
          <t>VSS</t>
        </is>
      </c>
      <c r="CP53" s="26" t="n"/>
      <c r="CQ53" s="26" t="inlineStr">
        <is>
          <t>VSS</t>
        </is>
      </c>
      <c r="CR53" s="26" t="n"/>
      <c r="CS53" s="26" t="inlineStr">
        <is>
          <t>VSS</t>
        </is>
      </c>
      <c r="CT53" s="26" t="n"/>
      <c r="CU53" s="26" t="inlineStr">
        <is>
          <t>VSS</t>
        </is>
      </c>
      <c r="CV53" s="26" t="n"/>
      <c r="CW53" s="26" t="n"/>
    </row>
    <row r="54">
      <c r="B54" s="39">
        <f>_xlfn.CEILING.MATH(B55+Parameters!$K$9/2,0.001)</f>
        <v/>
      </c>
      <c r="C54" s="83" t="n"/>
      <c r="D54" s="26" t="inlineStr">
        <is>
          <t>VSS</t>
        </is>
      </c>
      <c r="E54" s="26" t="n"/>
      <c r="F54" s="45" t="inlineStr">
        <is>
          <t>VSS</t>
        </is>
      </c>
      <c r="G54" s="26" t="n"/>
      <c r="H54" s="26" t="inlineStr">
        <is>
          <t>VSS</t>
        </is>
      </c>
      <c r="I54" s="26" t="n"/>
      <c r="J54" s="26" t="inlineStr">
        <is>
          <t>VDD</t>
        </is>
      </c>
      <c r="K54" s="26" t="n"/>
      <c r="L54" s="26" t="inlineStr">
        <is>
          <t>VDD</t>
        </is>
      </c>
      <c r="M54" s="26" t="n"/>
      <c r="N54" s="26" t="inlineStr">
        <is>
          <t>VDD</t>
        </is>
      </c>
      <c r="O54" s="26" t="n"/>
      <c r="P54" s="26" t="inlineStr">
        <is>
          <t>VDD</t>
        </is>
      </c>
      <c r="Q54" s="26" t="n"/>
      <c r="R54" s="26" t="inlineStr">
        <is>
          <t>VDD</t>
        </is>
      </c>
      <c r="S54" s="26" t="n"/>
      <c r="T54" s="26" t="inlineStr">
        <is>
          <t>VDD</t>
        </is>
      </c>
      <c r="U54" s="26" t="n"/>
      <c r="V54" s="26" t="inlineStr">
        <is>
          <t>VDD</t>
        </is>
      </c>
      <c r="W54" s="26" t="n"/>
      <c r="X54" s="26" t="inlineStr">
        <is>
          <t>VDD</t>
        </is>
      </c>
      <c r="Y54" s="26" t="n"/>
      <c r="Z54" s="26" t="inlineStr">
        <is>
          <t>VDD</t>
        </is>
      </c>
      <c r="AA54" s="26" t="n"/>
      <c r="AB54" s="26" t="inlineStr">
        <is>
          <t>VDD</t>
        </is>
      </c>
      <c r="AC54" s="26" t="n"/>
      <c r="AD54" s="26" t="inlineStr">
        <is>
          <t>VDD</t>
        </is>
      </c>
      <c r="AE54" s="26" t="n"/>
      <c r="AF54" s="26" t="inlineStr">
        <is>
          <t>VDD</t>
        </is>
      </c>
      <c r="AG54" s="26" t="n"/>
      <c r="AH54" s="26" t="inlineStr">
        <is>
          <t>VDD</t>
        </is>
      </c>
      <c r="AI54" s="26" t="n"/>
      <c r="AJ54" s="26" t="inlineStr">
        <is>
          <t>VDD</t>
        </is>
      </c>
      <c r="AK54" s="26" t="n"/>
      <c r="AL54" s="26" t="inlineStr">
        <is>
          <t>VDD</t>
        </is>
      </c>
      <c r="AM54" s="26" t="n"/>
      <c r="AN54" s="26" t="inlineStr">
        <is>
          <t>VDD</t>
        </is>
      </c>
      <c r="AO54" s="26" t="n"/>
      <c r="AP54" s="26" t="inlineStr">
        <is>
          <t>VDD</t>
        </is>
      </c>
      <c r="AQ54" s="26" t="n"/>
      <c r="AR54" s="26" t="inlineStr">
        <is>
          <t>VDD</t>
        </is>
      </c>
      <c r="AS54" s="26" t="n"/>
      <c r="AT54" s="26" t="inlineStr">
        <is>
          <t>VDD</t>
        </is>
      </c>
      <c r="AU54" s="26" t="n"/>
      <c r="AV54" s="26" t="inlineStr">
        <is>
          <t>VDD</t>
        </is>
      </c>
      <c r="AW54" s="26" t="n"/>
      <c r="AX54" s="26" t="inlineStr">
        <is>
          <t>VDD</t>
        </is>
      </c>
      <c r="AY54" s="26" t="n"/>
      <c r="AZ54" s="26" t="inlineStr">
        <is>
          <t>VDD</t>
        </is>
      </c>
      <c r="BA54" s="26" t="n"/>
      <c r="BB54" s="26" t="inlineStr">
        <is>
          <t>VDD</t>
        </is>
      </c>
      <c r="BC54" s="26" t="n"/>
      <c r="BD54" s="26" t="inlineStr">
        <is>
          <t>VDD</t>
        </is>
      </c>
      <c r="BE54" s="26" t="n"/>
      <c r="BF54" s="26" t="inlineStr">
        <is>
          <t>VDD</t>
        </is>
      </c>
      <c r="BG54" s="26" t="n"/>
      <c r="BH54" s="26" t="inlineStr">
        <is>
          <t>VDD</t>
        </is>
      </c>
      <c r="BI54" s="26" t="n"/>
      <c r="BJ54" s="26" t="inlineStr">
        <is>
          <t>VDD</t>
        </is>
      </c>
      <c r="BK54" s="26" t="n"/>
      <c r="BL54" s="26" t="inlineStr">
        <is>
          <t>VDD</t>
        </is>
      </c>
      <c r="BM54" s="26" t="n"/>
      <c r="BN54" s="26" t="inlineStr">
        <is>
          <t>VDD</t>
        </is>
      </c>
      <c r="BO54" s="26" t="n"/>
      <c r="BP54" s="26" t="inlineStr">
        <is>
          <t>VDD</t>
        </is>
      </c>
      <c r="BQ54" s="26" t="n"/>
      <c r="BR54" s="26" t="inlineStr">
        <is>
          <t>VDD</t>
        </is>
      </c>
      <c r="BS54" s="26" t="n"/>
      <c r="BT54" s="26" t="inlineStr">
        <is>
          <t>VDD</t>
        </is>
      </c>
      <c r="BU54" s="26" t="n"/>
      <c r="BV54" s="26" t="inlineStr">
        <is>
          <t>VDD</t>
        </is>
      </c>
      <c r="BW54" s="26" t="n"/>
      <c r="BX54" s="26" t="inlineStr">
        <is>
          <t>VDD</t>
        </is>
      </c>
      <c r="BY54" s="26" t="n"/>
      <c r="BZ54" s="26" t="inlineStr">
        <is>
          <t>VDD</t>
        </is>
      </c>
      <c r="CA54" s="26" t="n"/>
      <c r="CB54" s="26" t="inlineStr">
        <is>
          <t>VDD</t>
        </is>
      </c>
      <c r="CC54" s="26" t="n"/>
      <c r="CD54" s="26" t="inlineStr">
        <is>
          <t>VDD</t>
        </is>
      </c>
      <c r="CE54" s="26" t="n"/>
      <c r="CF54" s="26" t="inlineStr">
        <is>
          <t>VDD</t>
        </is>
      </c>
      <c r="CG54" s="26" t="n"/>
      <c r="CH54" s="26" t="inlineStr">
        <is>
          <t>VDD</t>
        </is>
      </c>
      <c r="CI54" s="26" t="n"/>
      <c r="CJ54" s="26" t="inlineStr">
        <is>
          <t>VDD</t>
        </is>
      </c>
      <c r="CK54" s="26" t="n"/>
      <c r="CL54" s="26" t="inlineStr">
        <is>
          <t>VDD</t>
        </is>
      </c>
      <c r="CM54" s="26" t="n"/>
      <c r="CN54" s="26" t="inlineStr">
        <is>
          <t>VDD</t>
        </is>
      </c>
      <c r="CO54" s="26" t="n"/>
      <c r="CP54" s="26" t="inlineStr">
        <is>
          <t>VDD</t>
        </is>
      </c>
      <c r="CQ54" s="26" t="n"/>
      <c r="CR54" s="26" t="inlineStr">
        <is>
          <t>VDD</t>
        </is>
      </c>
      <c r="CS54" s="26" t="n"/>
      <c r="CT54" s="26" t="inlineStr">
        <is>
          <t>VDD</t>
        </is>
      </c>
      <c r="CU54" s="26" t="n"/>
      <c r="CV54" s="26" t="inlineStr">
        <is>
          <t>VDD</t>
        </is>
      </c>
      <c r="CW54" s="26" t="n"/>
    </row>
    <row r="55">
      <c r="B55" s="39">
        <f>_xlfn.CEILING.MATH(B56+Parameters!$K$9/2,0.001)</f>
        <v/>
      </c>
      <c r="C55" s="83" t="n"/>
      <c r="D55" s="26" t="n"/>
      <c r="E55" s="26" t="inlineStr">
        <is>
          <t>VSS</t>
        </is>
      </c>
      <c r="F55" s="45" t="n"/>
      <c r="G55" s="26" t="inlineStr">
        <is>
          <t>VSS</t>
        </is>
      </c>
      <c r="H55" s="26" t="n"/>
      <c r="I55" s="26" t="inlineStr">
        <is>
          <t>VSS</t>
        </is>
      </c>
      <c r="J55" s="26" t="n"/>
      <c r="K55" s="26" t="inlineStr">
        <is>
          <t>VSS</t>
        </is>
      </c>
      <c r="L55" s="26" t="n"/>
      <c r="M55" s="26" t="inlineStr">
        <is>
          <t>VSS</t>
        </is>
      </c>
      <c r="N55" s="26" t="n"/>
      <c r="O55" s="26" t="inlineStr">
        <is>
          <t>VSS</t>
        </is>
      </c>
      <c r="P55" s="26" t="n"/>
      <c r="Q55" s="26" t="inlineStr">
        <is>
          <t>VSS</t>
        </is>
      </c>
      <c r="R55" s="26" t="n"/>
      <c r="S55" s="26" t="inlineStr">
        <is>
          <t>VSS</t>
        </is>
      </c>
      <c r="T55" s="26" t="n"/>
      <c r="U55" s="26" t="inlineStr">
        <is>
          <t>VSS</t>
        </is>
      </c>
      <c r="V55" s="26" t="n"/>
      <c r="W55" s="26" t="inlineStr">
        <is>
          <t>VSS</t>
        </is>
      </c>
      <c r="X55" s="26" t="n"/>
      <c r="Y55" s="26" t="inlineStr">
        <is>
          <t>VSS</t>
        </is>
      </c>
      <c r="Z55" s="26" t="n"/>
      <c r="AA55" s="26" t="inlineStr">
        <is>
          <t>VSS</t>
        </is>
      </c>
      <c r="AB55" s="26" t="n"/>
      <c r="AC55" s="26" t="inlineStr">
        <is>
          <t>VSS</t>
        </is>
      </c>
      <c r="AD55" s="26" t="n"/>
      <c r="AE55" s="26" t="inlineStr">
        <is>
          <t>VSS</t>
        </is>
      </c>
      <c r="AF55" s="26" t="n"/>
      <c r="AG55" s="26" t="inlineStr">
        <is>
          <t>VSS</t>
        </is>
      </c>
      <c r="AH55" s="26" t="n"/>
      <c r="AI55" s="26" t="inlineStr">
        <is>
          <t>VSS</t>
        </is>
      </c>
      <c r="AJ55" s="26" t="n"/>
      <c r="AK55" s="26" t="inlineStr">
        <is>
          <t>VSS</t>
        </is>
      </c>
      <c r="AL55" s="26" t="n"/>
      <c r="AM55" s="26" t="inlineStr">
        <is>
          <t>VSS</t>
        </is>
      </c>
      <c r="AN55" s="26" t="n"/>
      <c r="AO55" s="26" t="inlineStr">
        <is>
          <t>VSS</t>
        </is>
      </c>
      <c r="AP55" s="26" t="n"/>
      <c r="AQ55" s="26" t="inlineStr">
        <is>
          <t>VSS</t>
        </is>
      </c>
      <c r="AR55" s="26" t="n"/>
      <c r="AS55" s="26" t="inlineStr">
        <is>
          <t>VSS</t>
        </is>
      </c>
      <c r="AT55" s="26" t="n"/>
      <c r="AU55" s="26" t="inlineStr">
        <is>
          <t>VSS</t>
        </is>
      </c>
      <c r="AV55" s="26" t="n"/>
      <c r="AW55" s="26" t="inlineStr">
        <is>
          <t>VSS</t>
        </is>
      </c>
      <c r="AX55" s="26" t="n"/>
      <c r="AY55" s="26" t="inlineStr">
        <is>
          <t>VSS</t>
        </is>
      </c>
      <c r="AZ55" s="26" t="n"/>
      <c r="BA55" s="26" t="inlineStr">
        <is>
          <t>VSS</t>
        </is>
      </c>
      <c r="BB55" s="26" t="n"/>
      <c r="BC55" s="26" t="inlineStr">
        <is>
          <t>VSS</t>
        </is>
      </c>
      <c r="BD55" s="26" t="n"/>
      <c r="BE55" s="26" t="inlineStr">
        <is>
          <t>VSS</t>
        </is>
      </c>
      <c r="BF55" s="26" t="n"/>
      <c r="BG55" s="26" t="inlineStr">
        <is>
          <t>VSS</t>
        </is>
      </c>
      <c r="BH55" s="26" t="n"/>
      <c r="BI55" s="26" t="inlineStr">
        <is>
          <t>VSS</t>
        </is>
      </c>
      <c r="BJ55" s="26" t="n"/>
      <c r="BK55" s="26" t="inlineStr">
        <is>
          <t>VSS</t>
        </is>
      </c>
      <c r="BL55" s="26" t="n"/>
      <c r="BM55" s="26" t="inlineStr">
        <is>
          <t>VSS</t>
        </is>
      </c>
      <c r="BN55" s="26" t="n"/>
      <c r="BO55" s="26" t="inlineStr">
        <is>
          <t>VSS</t>
        </is>
      </c>
      <c r="BP55" s="26" t="n"/>
      <c r="BQ55" s="26" t="inlineStr">
        <is>
          <t>VSS</t>
        </is>
      </c>
      <c r="BR55" s="26" t="n"/>
      <c r="BS55" s="26" t="inlineStr">
        <is>
          <t>VSS</t>
        </is>
      </c>
      <c r="BT55" s="26" t="n"/>
      <c r="BU55" s="26" t="inlineStr">
        <is>
          <t>VSS</t>
        </is>
      </c>
      <c r="BV55" s="26" t="n"/>
      <c r="BW55" s="26" t="inlineStr">
        <is>
          <t>VSS</t>
        </is>
      </c>
      <c r="BX55" s="26" t="n"/>
      <c r="BY55" s="26" t="inlineStr">
        <is>
          <t>VSS</t>
        </is>
      </c>
      <c r="BZ55" s="26" t="n"/>
      <c r="CA55" s="26" t="inlineStr">
        <is>
          <t>VSS</t>
        </is>
      </c>
      <c r="CB55" s="26" t="n"/>
      <c r="CC55" s="26" t="inlineStr">
        <is>
          <t>VSS</t>
        </is>
      </c>
      <c r="CD55" s="26" t="n"/>
      <c r="CE55" s="26" t="inlineStr">
        <is>
          <t>VSS</t>
        </is>
      </c>
      <c r="CF55" s="26" t="n"/>
      <c r="CG55" s="26" t="inlineStr">
        <is>
          <t>VSS</t>
        </is>
      </c>
      <c r="CH55" s="26" t="n"/>
      <c r="CI55" s="26" t="inlineStr">
        <is>
          <t>VSS</t>
        </is>
      </c>
      <c r="CJ55" s="26" t="n"/>
      <c r="CK55" s="26" t="inlineStr">
        <is>
          <t>VSS</t>
        </is>
      </c>
      <c r="CL55" s="26" t="n"/>
      <c r="CM55" s="26" t="inlineStr">
        <is>
          <t>VSS</t>
        </is>
      </c>
      <c r="CN55" s="26" t="n"/>
      <c r="CO55" s="26" t="inlineStr">
        <is>
          <t>VSS</t>
        </is>
      </c>
      <c r="CP55" s="26" t="n"/>
      <c r="CQ55" s="26" t="inlineStr">
        <is>
          <t>VSS</t>
        </is>
      </c>
      <c r="CR55" s="26" t="n"/>
      <c r="CS55" s="26" t="inlineStr">
        <is>
          <t>ESD_VCCAON</t>
        </is>
      </c>
      <c r="CT55" s="26" t="n"/>
      <c r="CU55" s="26" t="inlineStr">
        <is>
          <t>VSS</t>
        </is>
      </c>
      <c r="CV55" s="26" t="n"/>
      <c r="CW55" s="26" t="n"/>
    </row>
    <row r="56">
      <c r="B56" s="39">
        <f>_xlfn.CEILING.MATH(B57+Parameters!$K$9/2,0.001)</f>
        <v/>
      </c>
      <c r="C56" s="83" t="n"/>
      <c r="D56" s="26" t="inlineStr">
        <is>
          <t>VSS</t>
        </is>
      </c>
      <c r="E56" s="26" t="n"/>
      <c r="F56" s="45" t="inlineStr">
        <is>
          <t>VSS</t>
        </is>
      </c>
      <c r="G56" s="26" t="n"/>
      <c r="H56" s="26" t="inlineStr">
        <is>
          <t>VSS</t>
        </is>
      </c>
      <c r="I56" s="26" t="n"/>
      <c r="J56" s="26" t="inlineStr">
        <is>
          <t>VDD</t>
        </is>
      </c>
      <c r="K56" s="26" t="n"/>
      <c r="L56" s="26" t="inlineStr">
        <is>
          <t>VDD</t>
        </is>
      </c>
      <c r="M56" s="26" t="n"/>
      <c r="N56" s="26" t="inlineStr">
        <is>
          <t>VDD</t>
        </is>
      </c>
      <c r="O56" s="26" t="n"/>
      <c r="P56" s="26" t="inlineStr">
        <is>
          <t>VDD</t>
        </is>
      </c>
      <c r="Q56" s="26" t="n"/>
      <c r="R56" s="26" t="inlineStr">
        <is>
          <t>VDD</t>
        </is>
      </c>
      <c r="S56" s="26" t="n"/>
      <c r="T56" s="26" t="inlineStr">
        <is>
          <t>VDD</t>
        </is>
      </c>
      <c r="U56" s="26" t="n"/>
      <c r="V56" s="26" t="inlineStr">
        <is>
          <t>VDD</t>
        </is>
      </c>
      <c r="W56" s="26" t="n"/>
      <c r="X56" s="26" t="inlineStr">
        <is>
          <t>VDD</t>
        </is>
      </c>
      <c r="Y56" s="26" t="n"/>
      <c r="Z56" s="26" t="inlineStr">
        <is>
          <t>VDD</t>
        </is>
      </c>
      <c r="AA56" s="26" t="n"/>
      <c r="AB56" s="26" t="inlineStr">
        <is>
          <t>VDD</t>
        </is>
      </c>
      <c r="AC56" s="26" t="n"/>
      <c r="AD56" s="26" t="inlineStr">
        <is>
          <t>VDD</t>
        </is>
      </c>
      <c r="AE56" s="26" t="n"/>
      <c r="AF56" s="26" t="inlineStr">
        <is>
          <t>VDD</t>
        </is>
      </c>
      <c r="AG56" s="26" t="n"/>
      <c r="AH56" s="26" t="inlineStr">
        <is>
          <t>VDD</t>
        </is>
      </c>
      <c r="AI56" s="26" t="n"/>
      <c r="AJ56" s="26" t="inlineStr">
        <is>
          <t>VDD</t>
        </is>
      </c>
      <c r="AK56" s="26" t="n"/>
      <c r="AL56" s="26" t="inlineStr">
        <is>
          <t>VDD</t>
        </is>
      </c>
      <c r="AM56" s="26" t="n"/>
      <c r="AN56" s="26" t="inlineStr">
        <is>
          <t>VDD</t>
        </is>
      </c>
      <c r="AO56" s="26" t="n"/>
      <c r="AP56" s="26" t="inlineStr">
        <is>
          <t>VDD</t>
        </is>
      </c>
      <c r="AQ56" s="26" t="n"/>
      <c r="AR56" s="26" t="inlineStr">
        <is>
          <t>VDD</t>
        </is>
      </c>
      <c r="AS56" s="26" t="n"/>
      <c r="AT56" s="26" t="inlineStr">
        <is>
          <t>VDD</t>
        </is>
      </c>
      <c r="AU56" s="26" t="n"/>
      <c r="AV56" s="26" t="inlineStr">
        <is>
          <t>VDD</t>
        </is>
      </c>
      <c r="AW56" s="26" t="n"/>
      <c r="AX56" s="26" t="inlineStr">
        <is>
          <t>VDD</t>
        </is>
      </c>
      <c r="AY56" s="26" t="n"/>
      <c r="AZ56" s="26" t="inlineStr">
        <is>
          <t>VDD</t>
        </is>
      </c>
      <c r="BA56" s="26" t="n"/>
      <c r="BB56" s="26" t="inlineStr">
        <is>
          <t>VDD</t>
        </is>
      </c>
      <c r="BC56" s="26" t="n"/>
      <c r="BD56" s="26" t="inlineStr">
        <is>
          <t>VDD</t>
        </is>
      </c>
      <c r="BE56" s="26" t="n"/>
      <c r="BF56" s="26" t="inlineStr">
        <is>
          <t>VDD</t>
        </is>
      </c>
      <c r="BG56" s="26" t="n"/>
      <c r="BH56" s="26" t="inlineStr">
        <is>
          <t>VDD</t>
        </is>
      </c>
      <c r="BI56" s="26" t="n"/>
      <c r="BJ56" s="26" t="inlineStr">
        <is>
          <t>VDD</t>
        </is>
      </c>
      <c r="BK56" s="26" t="n"/>
      <c r="BL56" s="26" t="inlineStr">
        <is>
          <t>VDD</t>
        </is>
      </c>
      <c r="BM56" s="26" t="n"/>
      <c r="BN56" s="26" t="inlineStr">
        <is>
          <t>VDD</t>
        </is>
      </c>
      <c r="BO56" s="26" t="n"/>
      <c r="BP56" s="26" t="inlineStr">
        <is>
          <t>VDD</t>
        </is>
      </c>
      <c r="BQ56" s="26" t="n"/>
      <c r="BR56" s="26" t="inlineStr">
        <is>
          <t>VDD</t>
        </is>
      </c>
      <c r="BS56" s="26" t="n"/>
      <c r="BT56" s="26" t="inlineStr">
        <is>
          <t>VDD</t>
        </is>
      </c>
      <c r="BU56" s="26" t="n"/>
      <c r="BV56" s="26" t="inlineStr">
        <is>
          <t>VDD</t>
        </is>
      </c>
      <c r="BW56" s="26" t="n"/>
      <c r="BX56" s="26" t="inlineStr">
        <is>
          <t>VDD</t>
        </is>
      </c>
      <c r="BY56" s="26" t="n"/>
      <c r="BZ56" s="26" t="inlineStr">
        <is>
          <t>VDD</t>
        </is>
      </c>
      <c r="CA56" s="26" t="n"/>
      <c r="CB56" s="26" t="inlineStr">
        <is>
          <t>VDD</t>
        </is>
      </c>
      <c r="CC56" s="26" t="n"/>
      <c r="CD56" s="26" t="inlineStr">
        <is>
          <t>VDD</t>
        </is>
      </c>
      <c r="CE56" s="26" t="n"/>
      <c r="CF56" s="26" t="inlineStr">
        <is>
          <t>VDD</t>
        </is>
      </c>
      <c r="CG56" s="26" t="n"/>
      <c r="CH56" s="26" t="inlineStr">
        <is>
          <t>VDD</t>
        </is>
      </c>
      <c r="CI56" s="26" t="n"/>
      <c r="CJ56" s="26" t="inlineStr">
        <is>
          <t>VDD</t>
        </is>
      </c>
      <c r="CK56" s="26" t="n"/>
      <c r="CL56" s="26" t="inlineStr">
        <is>
          <t>VDD</t>
        </is>
      </c>
      <c r="CM56" s="26" t="n"/>
      <c r="CN56" s="26" t="inlineStr">
        <is>
          <t>VDD</t>
        </is>
      </c>
      <c r="CO56" s="26" t="n"/>
      <c r="CP56" s="26" t="inlineStr">
        <is>
          <t>VDD</t>
        </is>
      </c>
      <c r="CQ56" s="26" t="n"/>
      <c r="CR56" s="26" t="inlineStr">
        <is>
          <t>VDD</t>
        </is>
      </c>
      <c r="CS56" s="26" t="n"/>
      <c r="CT56" s="26" t="inlineStr">
        <is>
          <t>VDD</t>
        </is>
      </c>
      <c r="CU56" s="26" t="n"/>
      <c r="CV56" s="26" t="inlineStr">
        <is>
          <t>VDD</t>
        </is>
      </c>
      <c r="CW56" s="26" t="n"/>
    </row>
    <row r="57">
      <c r="B57" s="39">
        <f>_xlfn.CEILING.MATH(B58+Parameters!$K$9/2,0.001)</f>
        <v/>
      </c>
      <c r="C57" s="83" t="n"/>
      <c r="D57" s="26" t="n"/>
      <c r="E57" s="26" t="inlineStr">
        <is>
          <t>VSS</t>
        </is>
      </c>
      <c r="F57" s="45" t="n"/>
      <c r="G57" s="26" t="inlineStr">
        <is>
          <t>VSS</t>
        </is>
      </c>
      <c r="H57" s="26" t="n"/>
      <c r="I57" s="26" t="inlineStr">
        <is>
          <t>VSS</t>
        </is>
      </c>
      <c r="J57" s="26" t="n"/>
      <c r="K57" s="26" t="inlineStr">
        <is>
          <t>VSS</t>
        </is>
      </c>
      <c r="L57" s="26" t="n"/>
      <c r="M57" s="26" t="inlineStr">
        <is>
          <t>VSS</t>
        </is>
      </c>
      <c r="N57" s="26" t="n"/>
      <c r="O57" s="26" t="inlineStr">
        <is>
          <t>VSS</t>
        </is>
      </c>
      <c r="P57" s="26" t="n"/>
      <c r="Q57" s="26" t="inlineStr">
        <is>
          <t>VSS</t>
        </is>
      </c>
      <c r="R57" s="26" t="n"/>
      <c r="S57" s="26" t="inlineStr">
        <is>
          <t>VSS</t>
        </is>
      </c>
      <c r="T57" s="26" t="n"/>
      <c r="U57" s="26" t="inlineStr">
        <is>
          <t>VSS</t>
        </is>
      </c>
      <c r="V57" s="26" t="n"/>
      <c r="W57" s="26" t="inlineStr">
        <is>
          <t>VSS</t>
        </is>
      </c>
      <c r="X57" s="26" t="n"/>
      <c r="Y57" s="26" t="inlineStr">
        <is>
          <t>VSS</t>
        </is>
      </c>
      <c r="Z57" s="26" t="n"/>
      <c r="AA57" s="26" t="inlineStr">
        <is>
          <t>VSS</t>
        </is>
      </c>
      <c r="AB57" s="26" t="n"/>
      <c r="AC57" s="26" t="inlineStr">
        <is>
          <t>VSS</t>
        </is>
      </c>
      <c r="AD57" s="26" t="n"/>
      <c r="AE57" s="26" t="inlineStr">
        <is>
          <t>VSS</t>
        </is>
      </c>
      <c r="AF57" s="26" t="n"/>
      <c r="AG57" s="26" t="inlineStr">
        <is>
          <t>VSS</t>
        </is>
      </c>
      <c r="AH57" s="26" t="n"/>
      <c r="AI57" s="26" t="inlineStr">
        <is>
          <t>VSS</t>
        </is>
      </c>
      <c r="AJ57" s="26" t="n"/>
      <c r="AK57" s="26" t="inlineStr">
        <is>
          <t>VSS</t>
        </is>
      </c>
      <c r="AL57" s="26" t="n"/>
      <c r="AM57" s="26" t="inlineStr">
        <is>
          <t>VSS</t>
        </is>
      </c>
      <c r="AN57" s="26" t="n"/>
      <c r="AO57" s="26" t="inlineStr">
        <is>
          <t>VSS</t>
        </is>
      </c>
      <c r="AP57" s="26" t="n"/>
      <c r="AQ57" s="26" t="inlineStr">
        <is>
          <t>VSS</t>
        </is>
      </c>
      <c r="AR57" s="26" t="n"/>
      <c r="AS57" s="26" t="inlineStr">
        <is>
          <t>VSS</t>
        </is>
      </c>
      <c r="AT57" s="26" t="n"/>
      <c r="AU57" s="26" t="inlineStr">
        <is>
          <t>VSS</t>
        </is>
      </c>
      <c r="AV57" s="26" t="n"/>
      <c r="AW57" s="26" t="inlineStr">
        <is>
          <t>VSS</t>
        </is>
      </c>
      <c r="AX57" s="26" t="n"/>
      <c r="AY57" s="26" t="inlineStr">
        <is>
          <t>VSS</t>
        </is>
      </c>
      <c r="AZ57" s="26" t="n"/>
      <c r="BA57" s="26" t="inlineStr">
        <is>
          <t>VSS</t>
        </is>
      </c>
      <c r="BB57" s="26" t="n"/>
      <c r="BC57" s="26" t="inlineStr">
        <is>
          <t>VSS</t>
        </is>
      </c>
      <c r="BD57" s="26" t="n"/>
      <c r="BE57" s="26" t="inlineStr">
        <is>
          <t>VSS</t>
        </is>
      </c>
      <c r="BF57" s="26" t="n"/>
      <c r="BG57" s="26" t="inlineStr">
        <is>
          <t>VSS</t>
        </is>
      </c>
      <c r="BH57" s="26" t="n"/>
      <c r="BI57" s="26" t="inlineStr">
        <is>
          <t>VSS</t>
        </is>
      </c>
      <c r="BJ57" s="26" t="n"/>
      <c r="BK57" s="26" t="inlineStr">
        <is>
          <t>VSS</t>
        </is>
      </c>
      <c r="BL57" s="26" t="n"/>
      <c r="BM57" s="26" t="inlineStr">
        <is>
          <t>VSS</t>
        </is>
      </c>
      <c r="BN57" s="26" t="n"/>
      <c r="BO57" s="26" t="inlineStr">
        <is>
          <t>VSS</t>
        </is>
      </c>
      <c r="BP57" s="26" t="n"/>
      <c r="BQ57" s="26" t="inlineStr">
        <is>
          <t>VSS</t>
        </is>
      </c>
      <c r="BR57" s="26" t="n"/>
      <c r="BS57" s="26" t="inlineStr">
        <is>
          <t>VSS</t>
        </is>
      </c>
      <c r="BT57" s="26" t="n"/>
      <c r="BU57" s="26" t="inlineStr">
        <is>
          <t>VSS</t>
        </is>
      </c>
      <c r="BV57" s="26" t="n"/>
      <c r="BW57" s="26" t="inlineStr">
        <is>
          <t>VSS</t>
        </is>
      </c>
      <c r="BX57" s="26" t="n"/>
      <c r="BY57" s="26" t="inlineStr">
        <is>
          <t>VSS</t>
        </is>
      </c>
      <c r="BZ57" s="26" t="n"/>
      <c r="CA57" s="26" t="inlineStr">
        <is>
          <t>VSS</t>
        </is>
      </c>
      <c r="CB57" s="26" t="n"/>
      <c r="CC57" s="26" t="inlineStr">
        <is>
          <t>VSS</t>
        </is>
      </c>
      <c r="CD57" s="26" t="n"/>
      <c r="CE57" s="26" t="inlineStr">
        <is>
          <t>VSS</t>
        </is>
      </c>
      <c r="CF57" s="26" t="n"/>
      <c r="CG57" s="26" t="inlineStr">
        <is>
          <t>VSS</t>
        </is>
      </c>
      <c r="CH57" s="26" t="n"/>
      <c r="CI57" s="26" t="inlineStr">
        <is>
          <t>VSS</t>
        </is>
      </c>
      <c r="CJ57" s="26" t="n"/>
      <c r="CK57" s="26" t="inlineStr">
        <is>
          <t>VSS</t>
        </is>
      </c>
      <c r="CL57" s="26" t="n"/>
      <c r="CM57" s="26" t="inlineStr">
        <is>
          <t>VSS</t>
        </is>
      </c>
      <c r="CN57" s="26" t="n"/>
      <c r="CO57" s="26" t="inlineStr">
        <is>
          <t>VSS</t>
        </is>
      </c>
      <c r="CP57" s="26" t="n"/>
      <c r="CQ57" s="26" t="inlineStr">
        <is>
          <t>VSS</t>
        </is>
      </c>
      <c r="CR57" s="26" t="n"/>
      <c r="CS57" s="26" t="inlineStr">
        <is>
          <t>ESD_VCCAON</t>
        </is>
      </c>
      <c r="CT57" s="26" t="n"/>
      <c r="CU57" s="26" t="inlineStr">
        <is>
          <t>VSS</t>
        </is>
      </c>
      <c r="CV57" s="26" t="n"/>
      <c r="CW57" s="26" t="n"/>
    </row>
    <row r="58" ht="15.75" customHeight="1" s="107" thickBot="1">
      <c r="B58" s="39">
        <f>_xlfn.CEILING.MATH(B59+Parameters!$K$9/2,0.001)</f>
        <v/>
      </c>
      <c r="C58" s="83" t="n"/>
      <c r="D58" s="26" t="inlineStr">
        <is>
          <t>VSS</t>
        </is>
      </c>
      <c r="E58" s="26" t="n"/>
      <c r="F58" s="45" t="inlineStr">
        <is>
          <t>VSS</t>
        </is>
      </c>
      <c r="G58" s="26" t="n"/>
      <c r="H58" s="26" t="inlineStr">
        <is>
          <t>VSS</t>
        </is>
      </c>
      <c r="I58" s="26" t="n"/>
      <c r="J58" s="26" t="inlineStr">
        <is>
          <t>VDD</t>
        </is>
      </c>
      <c r="K58" s="26" t="n"/>
      <c r="L58" s="26" t="inlineStr">
        <is>
          <t>VDD</t>
        </is>
      </c>
      <c r="M58" s="26" t="n"/>
      <c r="N58" s="26" t="inlineStr">
        <is>
          <t>VDD</t>
        </is>
      </c>
      <c r="O58" s="26" t="n"/>
      <c r="P58" s="26" t="inlineStr">
        <is>
          <t>VDD</t>
        </is>
      </c>
      <c r="Q58" s="26" t="n"/>
      <c r="R58" s="26" t="inlineStr">
        <is>
          <t>VDD</t>
        </is>
      </c>
      <c r="S58" s="26" t="n"/>
      <c r="T58" s="26" t="inlineStr">
        <is>
          <t>VDD</t>
        </is>
      </c>
      <c r="U58" s="26" t="n"/>
      <c r="V58" s="26" t="inlineStr">
        <is>
          <t>VDD</t>
        </is>
      </c>
      <c r="W58" s="26" t="n"/>
      <c r="X58" s="26" t="inlineStr">
        <is>
          <t>VDD</t>
        </is>
      </c>
      <c r="Y58" s="26" t="n"/>
      <c r="Z58" s="26" t="inlineStr">
        <is>
          <t>VDD</t>
        </is>
      </c>
      <c r="AA58" s="26" t="n"/>
      <c r="AB58" s="26" t="inlineStr">
        <is>
          <t>VDD</t>
        </is>
      </c>
      <c r="AC58" s="26" t="n"/>
      <c r="AD58" s="26" t="inlineStr">
        <is>
          <t>VDD</t>
        </is>
      </c>
      <c r="AE58" s="26" t="n"/>
      <c r="AF58" s="26" t="inlineStr">
        <is>
          <t>VDD</t>
        </is>
      </c>
      <c r="AG58" s="26" t="n"/>
      <c r="AH58" s="26" t="inlineStr">
        <is>
          <t>VDD</t>
        </is>
      </c>
      <c r="AI58" s="26" t="n"/>
      <c r="AJ58" s="26" t="inlineStr">
        <is>
          <t>VDD</t>
        </is>
      </c>
      <c r="AK58" s="26" t="n"/>
      <c r="AL58" s="26" t="inlineStr">
        <is>
          <t>VDD</t>
        </is>
      </c>
      <c r="AM58" s="26" t="n"/>
      <c r="AN58" s="26" t="inlineStr">
        <is>
          <t>VDD</t>
        </is>
      </c>
      <c r="AO58" s="26" t="n"/>
      <c r="AP58" s="26" t="inlineStr">
        <is>
          <t>VDD</t>
        </is>
      </c>
      <c r="AQ58" s="26" t="n"/>
      <c r="AR58" s="26" t="inlineStr">
        <is>
          <t>VDD</t>
        </is>
      </c>
      <c r="AS58" s="26" t="n"/>
      <c r="AT58" s="26" t="inlineStr">
        <is>
          <t>VDD</t>
        </is>
      </c>
      <c r="AU58" s="26" t="n"/>
      <c r="AV58" s="26" t="inlineStr">
        <is>
          <t>VDD</t>
        </is>
      </c>
      <c r="AW58" s="26" t="n"/>
      <c r="AX58" s="26" t="inlineStr">
        <is>
          <t>VDD</t>
        </is>
      </c>
      <c r="AY58" s="26" t="n"/>
      <c r="AZ58" s="26" t="inlineStr">
        <is>
          <t>VDD</t>
        </is>
      </c>
      <c r="BA58" s="26" t="n"/>
      <c r="BB58" s="26" t="inlineStr">
        <is>
          <t>VDD</t>
        </is>
      </c>
      <c r="BC58" s="26" t="n"/>
      <c r="BD58" s="26" t="inlineStr">
        <is>
          <t>VDD</t>
        </is>
      </c>
      <c r="BE58" s="26" t="n"/>
      <c r="BF58" s="26" t="inlineStr">
        <is>
          <t>VDD</t>
        </is>
      </c>
      <c r="BG58" s="26" t="n"/>
      <c r="BH58" s="26" t="inlineStr">
        <is>
          <t>VDD</t>
        </is>
      </c>
      <c r="BI58" s="26" t="n"/>
      <c r="BJ58" s="26" t="inlineStr">
        <is>
          <t>VDD</t>
        </is>
      </c>
      <c r="BK58" s="26" t="n"/>
      <c r="BL58" s="26" t="inlineStr">
        <is>
          <t>VDD</t>
        </is>
      </c>
      <c r="BM58" s="26" t="n"/>
      <c r="BN58" s="26" t="inlineStr">
        <is>
          <t>VDD</t>
        </is>
      </c>
      <c r="BO58" s="26" t="n"/>
      <c r="BP58" s="26" t="inlineStr">
        <is>
          <t>VDD</t>
        </is>
      </c>
      <c r="BQ58" s="26" t="n"/>
      <c r="BR58" s="26" t="inlineStr">
        <is>
          <t>VDD</t>
        </is>
      </c>
      <c r="BS58" s="26" t="n"/>
      <c r="BT58" s="26" t="inlineStr">
        <is>
          <t>VDD</t>
        </is>
      </c>
      <c r="BU58" s="26" t="n"/>
      <c r="BV58" s="26" t="inlineStr">
        <is>
          <t>VDD</t>
        </is>
      </c>
      <c r="BW58" s="26" t="n"/>
      <c r="BX58" s="26" t="inlineStr">
        <is>
          <t>VDD</t>
        </is>
      </c>
      <c r="BY58" s="26" t="n"/>
      <c r="BZ58" s="26" t="inlineStr">
        <is>
          <t>VDD</t>
        </is>
      </c>
      <c r="CA58" s="26" t="n"/>
      <c r="CB58" s="26" t="inlineStr">
        <is>
          <t>VDD</t>
        </is>
      </c>
      <c r="CC58" s="26" t="n"/>
      <c r="CD58" s="26" t="inlineStr">
        <is>
          <t>VDD</t>
        </is>
      </c>
      <c r="CE58" s="26" t="n"/>
      <c r="CF58" s="26" t="inlineStr">
        <is>
          <t>VDD</t>
        </is>
      </c>
      <c r="CG58" s="26" t="n"/>
      <c r="CH58" s="26" t="inlineStr">
        <is>
          <t>VDD</t>
        </is>
      </c>
      <c r="CI58" s="26" t="n"/>
      <c r="CJ58" s="26" t="inlineStr">
        <is>
          <t>VDD</t>
        </is>
      </c>
      <c r="CK58" s="26" t="n"/>
      <c r="CL58" s="26" t="inlineStr">
        <is>
          <t>VDD</t>
        </is>
      </c>
      <c r="CM58" s="26" t="n"/>
      <c r="CN58" s="26" t="inlineStr">
        <is>
          <t>VDD</t>
        </is>
      </c>
      <c r="CO58" s="26" t="n"/>
      <c r="CP58" s="26" t="inlineStr">
        <is>
          <t>VDD</t>
        </is>
      </c>
      <c r="CQ58" s="26" t="n"/>
      <c r="CR58" s="26" t="inlineStr">
        <is>
          <t>VDD</t>
        </is>
      </c>
      <c r="CS58" s="26" t="n"/>
      <c r="CT58" s="26" t="inlineStr">
        <is>
          <t>VDD</t>
        </is>
      </c>
      <c r="CU58" s="26" t="n"/>
      <c r="CV58" s="26" t="inlineStr">
        <is>
          <t>VDD</t>
        </is>
      </c>
      <c r="CW58" s="26" t="n"/>
    </row>
    <row r="59" ht="18.95" customFormat="1" customHeight="1" s="16">
      <c r="B59" s="39">
        <f>_xlfn.CEILING.MATH(B60+Parameters!$K$9/2,0.001)</f>
        <v/>
      </c>
      <c r="C59" s="83" t="n"/>
      <c r="D59" s="26" t="n"/>
      <c r="E59" s="26" t="inlineStr">
        <is>
          <t>VSS</t>
        </is>
      </c>
      <c r="F59" s="45" t="n"/>
      <c r="G59" s="45" t="inlineStr">
        <is>
          <t>VSS</t>
        </is>
      </c>
      <c r="H59" s="45" t="n"/>
      <c r="I59" s="22" t="inlineStr">
        <is>
          <t>VSS</t>
        </is>
      </c>
      <c r="J59" s="23" t="n"/>
      <c r="K59" s="23" t="inlineStr">
        <is>
          <t>VSS</t>
        </is>
      </c>
      <c r="L59" s="23" t="n"/>
      <c r="M59" s="23" t="inlineStr">
        <is>
          <t>VCCIO</t>
        </is>
      </c>
      <c r="N59" s="23" t="n"/>
      <c r="O59" s="23" t="inlineStr">
        <is>
          <t>VCCIO</t>
        </is>
      </c>
      <c r="P59" s="23" t="n"/>
      <c r="Q59" s="23" t="inlineStr">
        <is>
          <t>VSS</t>
        </is>
      </c>
      <c r="R59" s="24" t="n"/>
      <c r="S59" s="22" t="inlineStr">
        <is>
          <t>VSS</t>
        </is>
      </c>
      <c r="T59" s="23" t="n"/>
      <c r="U59" s="23" t="inlineStr">
        <is>
          <t>VSS</t>
        </is>
      </c>
      <c r="V59" s="23" t="n"/>
      <c r="W59" s="23" t="inlineStr">
        <is>
          <t>VCCIO</t>
        </is>
      </c>
      <c r="X59" s="23" t="n"/>
      <c r="Y59" s="23" t="inlineStr">
        <is>
          <t>VCCIO</t>
        </is>
      </c>
      <c r="Z59" s="23" t="n"/>
      <c r="AA59" s="23" t="inlineStr">
        <is>
          <t>VSS</t>
        </is>
      </c>
      <c r="AB59" s="24" t="n"/>
      <c r="AC59" s="22" t="inlineStr">
        <is>
          <t>VSS</t>
        </is>
      </c>
      <c r="AD59" s="23" t="n"/>
      <c r="AE59" s="23" t="inlineStr">
        <is>
          <t>VSS</t>
        </is>
      </c>
      <c r="AF59" s="23" t="n"/>
      <c r="AG59" s="23" t="inlineStr">
        <is>
          <t>VCCIO</t>
        </is>
      </c>
      <c r="AH59" s="23" t="n"/>
      <c r="AI59" s="23" t="inlineStr">
        <is>
          <t>VCCIO</t>
        </is>
      </c>
      <c r="AJ59" s="23" t="n"/>
      <c r="AK59" s="23" t="inlineStr">
        <is>
          <t>VSS</t>
        </is>
      </c>
      <c r="AL59" s="24" t="n"/>
      <c r="AM59" s="22" t="inlineStr">
        <is>
          <t>VSS</t>
        </is>
      </c>
      <c r="AN59" s="23" t="n"/>
      <c r="AO59" s="23" t="inlineStr">
        <is>
          <t>VSS</t>
        </is>
      </c>
      <c r="AP59" s="23" t="n"/>
      <c r="AQ59" s="23" t="inlineStr">
        <is>
          <t>VCCIO</t>
        </is>
      </c>
      <c r="AR59" s="23" t="n"/>
      <c r="AS59" s="23" t="inlineStr">
        <is>
          <t>VCCIO</t>
        </is>
      </c>
      <c r="AT59" s="23" t="n"/>
      <c r="AU59" s="23" t="inlineStr">
        <is>
          <t>VSS</t>
        </is>
      </c>
      <c r="AV59" s="24" t="n"/>
      <c r="AW59" s="22" t="inlineStr">
        <is>
          <t>VSS</t>
        </is>
      </c>
      <c r="AX59" s="23" t="n"/>
      <c r="AY59" s="23" t="inlineStr">
        <is>
          <t>VSS</t>
        </is>
      </c>
      <c r="AZ59" s="23" t="n"/>
      <c r="BA59" s="23" t="inlineStr">
        <is>
          <t>VCCIO</t>
        </is>
      </c>
      <c r="BB59" s="23" t="n"/>
      <c r="BC59" s="23" t="inlineStr">
        <is>
          <t>VCCIO</t>
        </is>
      </c>
      <c r="BD59" s="23" t="n"/>
      <c r="BE59" s="23" t="inlineStr">
        <is>
          <t>VSS</t>
        </is>
      </c>
      <c r="BF59" s="24" t="n"/>
      <c r="BG59" s="22" t="inlineStr">
        <is>
          <t>VSS</t>
        </is>
      </c>
      <c r="BH59" s="23" t="n"/>
      <c r="BI59" s="23" t="inlineStr">
        <is>
          <t>VSS</t>
        </is>
      </c>
      <c r="BJ59" s="23" t="n"/>
      <c r="BK59" s="23" t="inlineStr">
        <is>
          <t>VCCIO</t>
        </is>
      </c>
      <c r="BL59" s="23" t="n"/>
      <c r="BM59" s="23" t="inlineStr">
        <is>
          <t>VCCIO</t>
        </is>
      </c>
      <c r="BN59" s="23" t="n"/>
      <c r="BO59" s="23" t="inlineStr">
        <is>
          <t>VSS</t>
        </is>
      </c>
      <c r="BP59" s="24" t="n"/>
      <c r="BQ59" s="22" t="inlineStr">
        <is>
          <t>VSS</t>
        </is>
      </c>
      <c r="BR59" s="23" t="n"/>
      <c r="BS59" s="23" t="inlineStr">
        <is>
          <t>VSS</t>
        </is>
      </c>
      <c r="BT59" s="23" t="n"/>
      <c r="BU59" s="23" t="inlineStr">
        <is>
          <t>VCCIO</t>
        </is>
      </c>
      <c r="BV59" s="23" t="n"/>
      <c r="BW59" s="23" t="inlineStr">
        <is>
          <t>VCCIO</t>
        </is>
      </c>
      <c r="BX59" s="23" t="n"/>
      <c r="BY59" s="23" t="inlineStr">
        <is>
          <t>VSS</t>
        </is>
      </c>
      <c r="BZ59" s="24" t="n"/>
      <c r="CA59" s="22" t="inlineStr">
        <is>
          <t>VSS</t>
        </is>
      </c>
      <c r="CB59" s="23" t="n"/>
      <c r="CC59" s="23" t="inlineStr">
        <is>
          <t>VSS</t>
        </is>
      </c>
      <c r="CD59" s="23" t="n"/>
      <c r="CE59" s="23" t="inlineStr">
        <is>
          <t>VCCIO</t>
        </is>
      </c>
      <c r="CF59" s="23" t="n"/>
      <c r="CG59" s="23" t="inlineStr">
        <is>
          <t>VCCIO</t>
        </is>
      </c>
      <c r="CH59" s="23" t="n"/>
      <c r="CI59" s="23" t="inlineStr">
        <is>
          <t>VSS</t>
        </is>
      </c>
      <c r="CJ59" s="24" t="n"/>
      <c r="CK59" s="65" t="inlineStr">
        <is>
          <t>VSS</t>
        </is>
      </c>
      <c r="CL59" s="66" t="n"/>
      <c r="CM59" s="22" t="inlineStr">
        <is>
          <t>VSS</t>
        </is>
      </c>
      <c r="CN59" s="23" t="n"/>
      <c r="CO59" s="23" t="inlineStr">
        <is>
          <t>VSS</t>
        </is>
      </c>
      <c r="CP59" s="23" t="n"/>
      <c r="CQ59" s="23" t="inlineStr">
        <is>
          <t>ESD_VCCIO</t>
        </is>
      </c>
      <c r="CR59" s="23" t="n"/>
      <c r="CS59" s="23" t="inlineStr">
        <is>
          <t>ESD_VCCIO</t>
        </is>
      </c>
      <c r="CT59" s="23" t="n"/>
      <c r="CU59" s="23" t="inlineStr">
        <is>
          <t>VSS</t>
        </is>
      </c>
      <c r="CV59" s="24" t="n"/>
      <c r="CW59" s="67" t="n"/>
    </row>
    <row r="60" ht="18.95" customFormat="1" customHeight="1" s="16">
      <c r="B60" s="39">
        <f>_xlfn.CEILING.MATH(B61+Parameters!$K$9/2,0.001)</f>
        <v/>
      </c>
      <c r="C60" s="83" t="n"/>
      <c r="D60" s="26" t="inlineStr">
        <is>
          <t>VSS</t>
        </is>
      </c>
      <c r="E60" s="26" t="n"/>
      <c r="F60" s="45" t="inlineStr">
        <is>
          <t>VSS</t>
        </is>
      </c>
      <c r="G60" s="45" t="n"/>
      <c r="H60" s="45" t="inlineStr">
        <is>
          <t>VSS</t>
        </is>
      </c>
      <c r="I60" s="25" t="n"/>
      <c r="J60" s="26" t="inlineStr">
        <is>
          <t>VSS</t>
        </is>
      </c>
      <c r="K60" s="26" t="n"/>
      <c r="L60" s="26" t="inlineStr">
        <is>
          <t>VCCIO</t>
        </is>
      </c>
      <c r="M60" s="26" t="n"/>
      <c r="N60" s="26" t="inlineStr">
        <is>
          <t>VCCIO</t>
        </is>
      </c>
      <c r="O60" s="26" t="n"/>
      <c r="P60" s="26" t="inlineStr">
        <is>
          <t>VSS</t>
        </is>
      </c>
      <c r="Q60" s="26" t="n"/>
      <c r="R60" s="27" t="inlineStr">
        <is>
          <t>VSS</t>
        </is>
      </c>
      <c r="S60" s="25" t="n"/>
      <c r="T60" s="26" t="inlineStr">
        <is>
          <t>VSS</t>
        </is>
      </c>
      <c r="U60" s="26" t="n"/>
      <c r="V60" s="26" t="inlineStr">
        <is>
          <t>VCCIO</t>
        </is>
      </c>
      <c r="W60" s="26" t="n"/>
      <c r="X60" s="26" t="inlineStr">
        <is>
          <t>VCCIO</t>
        </is>
      </c>
      <c r="Y60" s="26" t="n"/>
      <c r="Z60" s="26" t="inlineStr">
        <is>
          <t>VSS</t>
        </is>
      </c>
      <c r="AA60" s="26" t="n"/>
      <c r="AB60" s="27" t="inlineStr">
        <is>
          <t>VSS</t>
        </is>
      </c>
      <c r="AC60" s="25" t="n"/>
      <c r="AD60" s="26" t="inlineStr">
        <is>
          <t>VSS</t>
        </is>
      </c>
      <c r="AE60" s="26" t="n"/>
      <c r="AF60" s="26" t="inlineStr">
        <is>
          <t>VCCIO</t>
        </is>
      </c>
      <c r="AG60" s="26" t="n"/>
      <c r="AH60" s="26" t="inlineStr">
        <is>
          <t>VCCIO</t>
        </is>
      </c>
      <c r="AI60" s="26" t="n"/>
      <c r="AJ60" s="26" t="inlineStr">
        <is>
          <t>VSS</t>
        </is>
      </c>
      <c r="AK60" s="26" t="n"/>
      <c r="AL60" s="27" t="inlineStr">
        <is>
          <t>VSS</t>
        </is>
      </c>
      <c r="AM60" s="25" t="n"/>
      <c r="AN60" s="26" t="inlineStr">
        <is>
          <t>VSS</t>
        </is>
      </c>
      <c r="AO60" s="26" t="n"/>
      <c r="AP60" s="26" t="inlineStr">
        <is>
          <t>VCCIO</t>
        </is>
      </c>
      <c r="AQ60" s="26" t="n"/>
      <c r="AR60" s="26" t="inlineStr">
        <is>
          <t>VCCIO</t>
        </is>
      </c>
      <c r="AS60" s="26" t="n"/>
      <c r="AT60" s="26" t="inlineStr">
        <is>
          <t>VSS</t>
        </is>
      </c>
      <c r="AU60" s="26" t="n"/>
      <c r="AV60" s="27" t="inlineStr">
        <is>
          <t>VSS</t>
        </is>
      </c>
      <c r="AW60" s="25" t="n"/>
      <c r="AX60" s="26" t="inlineStr">
        <is>
          <t>VSS</t>
        </is>
      </c>
      <c r="AY60" s="26" t="n"/>
      <c r="AZ60" s="26" t="inlineStr">
        <is>
          <t>VCCIO</t>
        </is>
      </c>
      <c r="BA60" s="26" t="n"/>
      <c r="BB60" s="26" t="inlineStr">
        <is>
          <t>VCCIO</t>
        </is>
      </c>
      <c r="BC60" s="26" t="n"/>
      <c r="BD60" s="26" t="inlineStr">
        <is>
          <t>VSS</t>
        </is>
      </c>
      <c r="BE60" s="26" t="n"/>
      <c r="BF60" s="27" t="inlineStr">
        <is>
          <t>VSS</t>
        </is>
      </c>
      <c r="BG60" s="25" t="n"/>
      <c r="BH60" s="26" t="inlineStr">
        <is>
          <t>VSS</t>
        </is>
      </c>
      <c r="BI60" s="26" t="n"/>
      <c r="BJ60" s="26" t="inlineStr">
        <is>
          <t>VCCIO</t>
        </is>
      </c>
      <c r="BK60" s="26" t="n"/>
      <c r="BL60" s="26" t="inlineStr">
        <is>
          <t>VCCIO</t>
        </is>
      </c>
      <c r="BM60" s="26" t="n"/>
      <c r="BN60" s="26" t="inlineStr">
        <is>
          <t>VSS</t>
        </is>
      </c>
      <c r="BO60" s="26" t="n"/>
      <c r="BP60" s="27" t="inlineStr">
        <is>
          <t>VSS</t>
        </is>
      </c>
      <c r="BQ60" s="25" t="n"/>
      <c r="BR60" s="26" t="inlineStr">
        <is>
          <t>VSS</t>
        </is>
      </c>
      <c r="BS60" s="26" t="n"/>
      <c r="BT60" s="26" t="inlineStr">
        <is>
          <t>VCCIO</t>
        </is>
      </c>
      <c r="BU60" s="26" t="n"/>
      <c r="BV60" s="26" t="inlineStr">
        <is>
          <t>VCCIO</t>
        </is>
      </c>
      <c r="BW60" s="26" t="n"/>
      <c r="BX60" s="26" t="inlineStr">
        <is>
          <t>VSS</t>
        </is>
      </c>
      <c r="BY60" s="26" t="n"/>
      <c r="BZ60" s="27" t="inlineStr">
        <is>
          <t>VSS</t>
        </is>
      </c>
      <c r="CA60" s="25" t="n"/>
      <c r="CB60" s="26" t="inlineStr">
        <is>
          <t>VSS</t>
        </is>
      </c>
      <c r="CC60" s="26" t="n"/>
      <c r="CD60" s="26" t="inlineStr">
        <is>
          <t>VCCIO</t>
        </is>
      </c>
      <c r="CE60" s="26" t="n"/>
      <c r="CF60" s="26" t="inlineStr">
        <is>
          <t>VCCIO</t>
        </is>
      </c>
      <c r="CG60" s="26" t="n"/>
      <c r="CH60" s="26" t="inlineStr">
        <is>
          <t>VSS</t>
        </is>
      </c>
      <c r="CI60" s="26" t="n"/>
      <c r="CJ60" s="27" t="inlineStr">
        <is>
          <t>VSS</t>
        </is>
      </c>
      <c r="CK60" s="25" t="n"/>
      <c r="CL60" s="27" t="inlineStr">
        <is>
          <t>VSS</t>
        </is>
      </c>
      <c r="CM60" s="25" t="n"/>
      <c r="CN60" s="26" t="inlineStr">
        <is>
          <t>VSS</t>
        </is>
      </c>
      <c r="CO60" s="26" t="n"/>
      <c r="CP60" s="26" t="inlineStr">
        <is>
          <t>ESD_VCCIO</t>
        </is>
      </c>
      <c r="CQ60" s="26" t="n"/>
      <c r="CR60" s="26" t="inlineStr">
        <is>
          <t>ESD_VCCIO</t>
        </is>
      </c>
      <c r="CS60" s="26" t="n"/>
      <c r="CT60" s="26" t="inlineStr">
        <is>
          <t>VSS</t>
        </is>
      </c>
      <c r="CU60" s="26" t="n"/>
      <c r="CV60" s="27" t="inlineStr">
        <is>
          <t>VSS</t>
        </is>
      </c>
      <c r="CW60" s="26" t="n"/>
    </row>
    <row r="61" ht="18.95" customFormat="1" customHeight="1" s="16">
      <c r="B61" s="39">
        <f>_xlfn.CEILING.MATH(B62+Parameters!$K$9/2,0.001)</f>
        <v/>
      </c>
      <c r="C61" s="83" t="n"/>
      <c r="D61" s="26" t="n"/>
      <c r="E61" s="26" t="inlineStr">
        <is>
          <t>VSS</t>
        </is>
      </c>
      <c r="F61" s="45" t="n"/>
      <c r="G61" s="45" t="inlineStr">
        <is>
          <t>VSS</t>
        </is>
      </c>
      <c r="H61" s="45" t="n"/>
      <c r="I61" s="25" t="inlineStr">
        <is>
          <t>VSS</t>
        </is>
      </c>
      <c r="J61" s="26" t="n"/>
      <c r="K61" s="26" t="inlineStr">
        <is>
          <t>VSS</t>
        </is>
      </c>
      <c r="L61" s="26" t="n"/>
      <c r="M61" s="26" t="inlineStr">
        <is>
          <t>VCCIO</t>
        </is>
      </c>
      <c r="N61" s="26" t="n"/>
      <c r="O61" s="26" t="inlineStr">
        <is>
          <t>VCCIO</t>
        </is>
      </c>
      <c r="P61" s="26" t="n"/>
      <c r="Q61" s="26" t="inlineStr">
        <is>
          <t>VSS</t>
        </is>
      </c>
      <c r="R61" s="27" t="n"/>
      <c r="S61" s="25" t="inlineStr">
        <is>
          <t>VSS</t>
        </is>
      </c>
      <c r="T61" s="26" t="n"/>
      <c r="U61" s="26" t="inlineStr">
        <is>
          <t>VSS</t>
        </is>
      </c>
      <c r="V61" s="26" t="n"/>
      <c r="W61" s="26" t="inlineStr">
        <is>
          <t>VCCIO</t>
        </is>
      </c>
      <c r="X61" s="26" t="n"/>
      <c r="Y61" s="26" t="inlineStr">
        <is>
          <t>VCCIO</t>
        </is>
      </c>
      <c r="Z61" s="26" t="n"/>
      <c r="AA61" s="26" t="inlineStr">
        <is>
          <t>VSS</t>
        </is>
      </c>
      <c r="AB61" s="27" t="n"/>
      <c r="AC61" s="25" t="inlineStr">
        <is>
          <t>VSS</t>
        </is>
      </c>
      <c r="AD61" s="26" t="n"/>
      <c r="AE61" s="26" t="inlineStr">
        <is>
          <t>VSS</t>
        </is>
      </c>
      <c r="AF61" s="26" t="n"/>
      <c r="AG61" s="26" t="inlineStr">
        <is>
          <t>VCCIO</t>
        </is>
      </c>
      <c r="AH61" s="26" t="n"/>
      <c r="AI61" s="26" t="inlineStr">
        <is>
          <t>VCCIO</t>
        </is>
      </c>
      <c r="AJ61" s="26" t="n"/>
      <c r="AK61" s="26" t="inlineStr">
        <is>
          <t>VSS</t>
        </is>
      </c>
      <c r="AL61" s="27" t="n"/>
      <c r="AM61" s="25" t="inlineStr">
        <is>
          <t>VSS</t>
        </is>
      </c>
      <c r="AN61" s="26" t="n"/>
      <c r="AO61" s="26" t="inlineStr">
        <is>
          <t>VSS</t>
        </is>
      </c>
      <c r="AP61" s="26" t="n"/>
      <c r="AQ61" s="26" t="inlineStr">
        <is>
          <t>VCCIO</t>
        </is>
      </c>
      <c r="AR61" s="26" t="n"/>
      <c r="AS61" s="26" t="inlineStr">
        <is>
          <t>VCCIO</t>
        </is>
      </c>
      <c r="AT61" s="26" t="n"/>
      <c r="AU61" s="26" t="inlineStr">
        <is>
          <t>VSS</t>
        </is>
      </c>
      <c r="AV61" s="27" t="n"/>
      <c r="AW61" s="25" t="inlineStr">
        <is>
          <t>VSS</t>
        </is>
      </c>
      <c r="AX61" s="26" t="n"/>
      <c r="AY61" s="26" t="inlineStr">
        <is>
          <t>VSS</t>
        </is>
      </c>
      <c r="AZ61" s="26" t="n"/>
      <c r="BA61" s="26" t="inlineStr">
        <is>
          <t>VCCIO</t>
        </is>
      </c>
      <c r="BB61" s="26" t="n"/>
      <c r="BC61" s="26" t="inlineStr">
        <is>
          <t>VCCIO</t>
        </is>
      </c>
      <c r="BD61" s="26" t="n"/>
      <c r="BE61" s="26" t="inlineStr">
        <is>
          <t>VSS</t>
        </is>
      </c>
      <c r="BF61" s="27" t="n"/>
      <c r="BG61" s="25" t="inlineStr">
        <is>
          <t>VSS</t>
        </is>
      </c>
      <c r="BH61" s="26" t="n"/>
      <c r="BI61" s="26" t="inlineStr">
        <is>
          <t>VSS</t>
        </is>
      </c>
      <c r="BJ61" s="26" t="n"/>
      <c r="BK61" s="26" t="inlineStr">
        <is>
          <t>VCCIO</t>
        </is>
      </c>
      <c r="BL61" s="26" t="n"/>
      <c r="BM61" s="26" t="inlineStr">
        <is>
          <t>VCCIO</t>
        </is>
      </c>
      <c r="BN61" s="26" t="n"/>
      <c r="BO61" s="26" t="inlineStr">
        <is>
          <t>VSS</t>
        </is>
      </c>
      <c r="BP61" s="27" t="n"/>
      <c r="BQ61" s="25" t="inlineStr">
        <is>
          <t>VSS</t>
        </is>
      </c>
      <c r="BR61" s="26" t="n"/>
      <c r="BS61" s="26" t="inlineStr">
        <is>
          <t>VSS</t>
        </is>
      </c>
      <c r="BT61" s="26" t="n"/>
      <c r="BU61" s="26" t="inlineStr">
        <is>
          <t>VCCIO</t>
        </is>
      </c>
      <c r="BV61" s="26" t="n"/>
      <c r="BW61" s="26" t="inlineStr">
        <is>
          <t>VCCIO</t>
        </is>
      </c>
      <c r="BX61" s="26" t="n"/>
      <c r="BY61" s="26" t="inlineStr">
        <is>
          <t>VSS</t>
        </is>
      </c>
      <c r="BZ61" s="27" t="n"/>
      <c r="CA61" s="25" t="inlineStr">
        <is>
          <t>VSS</t>
        </is>
      </c>
      <c r="CB61" s="26" t="n"/>
      <c r="CC61" s="26" t="inlineStr">
        <is>
          <t>VSS</t>
        </is>
      </c>
      <c r="CD61" s="26" t="n"/>
      <c r="CE61" s="26" t="inlineStr">
        <is>
          <t>VCCIO</t>
        </is>
      </c>
      <c r="CF61" s="26" t="n"/>
      <c r="CG61" s="26" t="inlineStr">
        <is>
          <t>VCCIO</t>
        </is>
      </c>
      <c r="CH61" s="26" t="n"/>
      <c r="CI61" s="26" t="inlineStr">
        <is>
          <t>VSS</t>
        </is>
      </c>
      <c r="CJ61" s="27" t="n"/>
      <c r="CK61" s="25" t="inlineStr">
        <is>
          <t>VSS</t>
        </is>
      </c>
      <c r="CL61" s="27" t="n"/>
      <c r="CM61" s="25" t="inlineStr">
        <is>
          <t>VSS</t>
        </is>
      </c>
      <c r="CN61" s="26" t="n"/>
      <c r="CO61" s="26" t="inlineStr">
        <is>
          <t>VSS</t>
        </is>
      </c>
      <c r="CP61" s="26" t="n"/>
      <c r="CQ61" s="26" t="inlineStr">
        <is>
          <t>ESD_VCCIO</t>
        </is>
      </c>
      <c r="CR61" s="26" t="n"/>
      <c r="CS61" s="26" t="inlineStr">
        <is>
          <t>ESD_VCCIO</t>
        </is>
      </c>
      <c r="CT61" s="26" t="n"/>
      <c r="CU61" s="26" t="inlineStr">
        <is>
          <t>VSS</t>
        </is>
      </c>
      <c r="CV61" s="27" t="n"/>
      <c r="CW61" s="26" t="n"/>
    </row>
    <row r="62" ht="18.95" customFormat="1" customHeight="1" s="16">
      <c r="B62" s="39">
        <f>_xlfn.CEILING.MATH(B63+Parameters!$K$9/2,0.001)</f>
        <v/>
      </c>
      <c r="C62" s="83" t="n"/>
      <c r="D62" s="26" t="inlineStr">
        <is>
          <t>VSS</t>
        </is>
      </c>
      <c r="E62" s="26" t="n"/>
      <c r="F62" s="45" t="inlineStr">
        <is>
          <t>VSS</t>
        </is>
      </c>
      <c r="G62" s="45" t="n"/>
      <c r="H62" s="45" t="inlineStr">
        <is>
          <t>VSS</t>
        </is>
      </c>
      <c r="I62" s="25" t="n"/>
      <c r="J62" s="26" t="inlineStr">
        <is>
          <t>BP_RXCKSBRD[7]</t>
        </is>
      </c>
      <c r="K62" s="26" t="n"/>
      <c r="L62" s="26" t="inlineStr">
        <is>
          <t>BP_RXCKSB[7]</t>
        </is>
      </c>
      <c r="M62" s="26" t="n"/>
      <c r="N62" s="26" t="inlineStr">
        <is>
          <t>VCCIO</t>
        </is>
      </c>
      <c r="O62" s="26" t="n"/>
      <c r="P62" s="26" t="inlineStr">
        <is>
          <t>BP_RXDATASB[7]</t>
        </is>
      </c>
      <c r="Q62" s="26" t="n"/>
      <c r="R62" s="27" t="inlineStr">
        <is>
          <t>BP_RXDATASBRD[7]</t>
        </is>
      </c>
      <c r="S62" s="25" t="n"/>
      <c r="T62" s="26" t="inlineStr">
        <is>
          <t>BP_RXCKSBRD[6]</t>
        </is>
      </c>
      <c r="U62" s="26" t="n"/>
      <c r="V62" s="26" t="inlineStr">
        <is>
          <t>BP_RXCKSB[6]</t>
        </is>
      </c>
      <c r="W62" s="26" t="n"/>
      <c r="X62" s="26" t="inlineStr">
        <is>
          <t>VCCIO</t>
        </is>
      </c>
      <c r="Y62" s="26" t="n"/>
      <c r="Z62" s="26" t="inlineStr">
        <is>
          <t>BP_RXDATASB[6]</t>
        </is>
      </c>
      <c r="AA62" s="26" t="n"/>
      <c r="AB62" s="27" t="inlineStr">
        <is>
          <t>BP_RXDATASBRD[6]</t>
        </is>
      </c>
      <c r="AC62" s="25" t="n"/>
      <c r="AD62" s="26" t="inlineStr">
        <is>
          <t>BP_RXCKSBRD[5]</t>
        </is>
      </c>
      <c r="AE62" s="26" t="n"/>
      <c r="AF62" s="26" t="inlineStr">
        <is>
          <t>BP_RXCKSB[5]</t>
        </is>
      </c>
      <c r="AG62" s="26" t="n"/>
      <c r="AH62" s="26" t="inlineStr">
        <is>
          <t>VCCIO</t>
        </is>
      </c>
      <c r="AI62" s="26" t="n"/>
      <c r="AJ62" s="26" t="inlineStr">
        <is>
          <t>BP_RXDATASB[5]</t>
        </is>
      </c>
      <c r="AK62" s="26" t="n"/>
      <c r="AL62" s="27" t="inlineStr">
        <is>
          <t>BP_RXDATASBRD[5]</t>
        </is>
      </c>
      <c r="AM62" s="25" t="n"/>
      <c r="AN62" s="26" t="inlineStr">
        <is>
          <t>BP_RXCKSBRD[4]</t>
        </is>
      </c>
      <c r="AO62" s="26" t="n"/>
      <c r="AP62" s="26" t="inlineStr">
        <is>
          <t>BP_RXCKSB[4]</t>
        </is>
      </c>
      <c r="AQ62" s="26" t="n"/>
      <c r="AR62" s="26" t="inlineStr">
        <is>
          <t>VCCIO</t>
        </is>
      </c>
      <c r="AS62" s="26" t="n"/>
      <c r="AT62" s="26" t="inlineStr">
        <is>
          <t>BP_RXDATASB[4]</t>
        </is>
      </c>
      <c r="AU62" s="26" t="n"/>
      <c r="AV62" s="27" t="inlineStr">
        <is>
          <t>BP_RXDATASBRD[4]</t>
        </is>
      </c>
      <c r="AW62" s="25" t="n"/>
      <c r="AX62" s="26" t="inlineStr">
        <is>
          <t>BP_RXCKSBRD[3]</t>
        </is>
      </c>
      <c r="AY62" s="26" t="n"/>
      <c r="AZ62" s="26" t="inlineStr">
        <is>
          <t>BP_RXCKSB[3]</t>
        </is>
      </c>
      <c r="BA62" s="26" t="n"/>
      <c r="BB62" s="26" t="inlineStr">
        <is>
          <t>VCCIO</t>
        </is>
      </c>
      <c r="BC62" s="26" t="n"/>
      <c r="BD62" s="26" t="inlineStr">
        <is>
          <t>BP_RXDATASB[3]</t>
        </is>
      </c>
      <c r="BE62" s="26" t="n"/>
      <c r="BF62" s="27" t="inlineStr">
        <is>
          <t>BP_RXDATASBRD[3]</t>
        </is>
      </c>
      <c r="BG62" s="25" t="n"/>
      <c r="BH62" s="26" t="inlineStr">
        <is>
          <t>BP_RXCKSBRD[2]</t>
        </is>
      </c>
      <c r="BI62" s="26" t="n"/>
      <c r="BJ62" s="26" t="inlineStr">
        <is>
          <t>BP_RXCKSB[2]</t>
        </is>
      </c>
      <c r="BK62" s="26" t="n"/>
      <c r="BL62" s="26" t="inlineStr">
        <is>
          <t>VCCIO</t>
        </is>
      </c>
      <c r="BM62" s="26" t="n"/>
      <c r="BN62" s="26" t="inlineStr">
        <is>
          <t>BP_RXDATASB[2]</t>
        </is>
      </c>
      <c r="BO62" s="26" t="n"/>
      <c r="BP62" s="27" t="inlineStr">
        <is>
          <t>BP_RXDATASBRD[2]</t>
        </is>
      </c>
      <c r="BQ62" s="25" t="n"/>
      <c r="BR62" s="26" t="inlineStr">
        <is>
          <t>BP_RXCKSBRD[1]</t>
        </is>
      </c>
      <c r="BS62" s="26" t="n"/>
      <c r="BT62" s="26" t="inlineStr">
        <is>
          <t>BP_RXCKSB[1]</t>
        </is>
      </c>
      <c r="BU62" s="26" t="n"/>
      <c r="BV62" s="26" t="inlineStr">
        <is>
          <t>VCCIO</t>
        </is>
      </c>
      <c r="BW62" s="26" t="n"/>
      <c r="BX62" s="26" t="inlineStr">
        <is>
          <t>BP_RXDATASB[1]</t>
        </is>
      </c>
      <c r="BY62" s="26" t="n"/>
      <c r="BZ62" s="27" t="inlineStr">
        <is>
          <t>BP_RXDATASBRD[1]</t>
        </is>
      </c>
      <c r="CA62" s="25" t="n"/>
      <c r="CB62" s="26" t="inlineStr">
        <is>
          <t>BP_RXCKSBRD[0]</t>
        </is>
      </c>
      <c r="CC62" s="26" t="n"/>
      <c r="CD62" s="26" t="inlineStr">
        <is>
          <t>BP_RXCKSB[0]</t>
        </is>
      </c>
      <c r="CE62" s="26" t="n"/>
      <c r="CF62" s="26" t="inlineStr">
        <is>
          <t>VCCIO</t>
        </is>
      </c>
      <c r="CG62" s="26" t="n"/>
      <c r="CH62" s="26" t="inlineStr">
        <is>
          <t>BP_RXDATASB[0]</t>
        </is>
      </c>
      <c r="CI62" s="26" t="n"/>
      <c r="CJ62" s="27" t="inlineStr">
        <is>
          <t>BP_RXDATASBRD[0]</t>
        </is>
      </c>
      <c r="CK62" s="25" t="n"/>
      <c r="CL62" s="27" t="inlineStr">
        <is>
          <t>VSS</t>
        </is>
      </c>
      <c r="CM62" s="25" t="n"/>
      <c r="CN62" s="26" t="inlineStr">
        <is>
          <t>VSS</t>
        </is>
      </c>
      <c r="CO62" s="26" t="n"/>
      <c r="CP62" s="26" t="inlineStr">
        <is>
          <t>VSS</t>
        </is>
      </c>
      <c r="CQ62" s="26" t="n"/>
      <c r="CR62" s="26" t="inlineStr">
        <is>
          <t>ESD_VCCIO</t>
        </is>
      </c>
      <c r="CS62" s="26" t="n"/>
      <c r="CT62" s="26" t="inlineStr">
        <is>
          <t>ESD_RXDATASB</t>
        </is>
      </c>
      <c r="CU62" s="26" t="n"/>
      <c r="CV62" s="27" t="inlineStr">
        <is>
          <t>VSS</t>
        </is>
      </c>
      <c r="CW62" s="26" t="n"/>
    </row>
    <row r="63" ht="18.95" customFormat="1" customHeight="1" s="16">
      <c r="B63" s="39">
        <f>_xlfn.CEILING.MATH(B64+Parameters!$K$9/2,0.001)</f>
        <v/>
      </c>
      <c r="C63" s="83" t="n"/>
      <c r="D63" s="26" t="n"/>
      <c r="E63" s="26" t="inlineStr">
        <is>
          <t>VSS</t>
        </is>
      </c>
      <c r="F63" s="45" t="n"/>
      <c r="G63" s="45" t="inlineStr">
        <is>
          <t>VSS</t>
        </is>
      </c>
      <c r="H63" s="45" t="n"/>
      <c r="I63" s="25" t="inlineStr">
        <is>
          <t>BP_TXDATASBRD[7]</t>
        </is>
      </c>
      <c r="J63" s="26" t="n"/>
      <c r="K63" s="26" t="inlineStr">
        <is>
          <t>BP_TXDATASB[7]</t>
        </is>
      </c>
      <c r="L63" s="26" t="n"/>
      <c r="M63" s="26" t="inlineStr">
        <is>
          <t>VCCIO</t>
        </is>
      </c>
      <c r="N63" s="26" t="n"/>
      <c r="O63" s="26" t="inlineStr">
        <is>
          <t>BP_TXCKSB[7]</t>
        </is>
      </c>
      <c r="P63" s="26" t="n"/>
      <c r="Q63" s="26" t="inlineStr">
        <is>
          <t>BP_TXCKSBRD[7]</t>
        </is>
      </c>
      <c r="R63" s="27" t="n"/>
      <c r="S63" s="25" t="inlineStr">
        <is>
          <t>BP_TXDATASBRD[6]</t>
        </is>
      </c>
      <c r="T63" s="26" t="n"/>
      <c r="U63" s="26" t="inlineStr">
        <is>
          <t>BP_TXDATASB[6]</t>
        </is>
      </c>
      <c r="V63" s="26" t="n"/>
      <c r="W63" s="26" t="inlineStr">
        <is>
          <t>VCCIO</t>
        </is>
      </c>
      <c r="X63" s="26" t="n"/>
      <c r="Y63" s="26" t="inlineStr">
        <is>
          <t>BP_TXCKSB[6]</t>
        </is>
      </c>
      <c r="Z63" s="26" t="n"/>
      <c r="AA63" s="26" t="inlineStr">
        <is>
          <t>BP_TXCKSBRD[6]</t>
        </is>
      </c>
      <c r="AB63" s="27" t="n"/>
      <c r="AC63" s="25" t="inlineStr">
        <is>
          <t>BP_TXDATASBRD[5]</t>
        </is>
      </c>
      <c r="AD63" s="26" t="n"/>
      <c r="AE63" s="26" t="inlineStr">
        <is>
          <t>BP_TXDATASB[5]</t>
        </is>
      </c>
      <c r="AF63" s="26" t="n"/>
      <c r="AG63" s="26" t="inlineStr">
        <is>
          <t>VCCIO</t>
        </is>
      </c>
      <c r="AH63" s="26" t="n"/>
      <c r="AI63" s="26" t="inlineStr">
        <is>
          <t>BP_TXCKSB[5]</t>
        </is>
      </c>
      <c r="AJ63" s="26" t="n"/>
      <c r="AK63" s="26" t="inlineStr">
        <is>
          <t>BP_TXCKSBRD[5]</t>
        </is>
      </c>
      <c r="AL63" s="27" t="n"/>
      <c r="AM63" s="25" t="inlineStr">
        <is>
          <t>BP_TXDATASBRD[4]</t>
        </is>
      </c>
      <c r="AN63" s="26" t="n"/>
      <c r="AO63" s="26" t="inlineStr">
        <is>
          <t>BP_TXDATASB[4]</t>
        </is>
      </c>
      <c r="AP63" s="26" t="n"/>
      <c r="AQ63" s="26" t="inlineStr">
        <is>
          <t>VCCIO</t>
        </is>
      </c>
      <c r="AR63" s="26" t="n"/>
      <c r="AS63" s="26" t="inlineStr">
        <is>
          <t>BP_TXCKSB[4]</t>
        </is>
      </c>
      <c r="AT63" s="26" t="n"/>
      <c r="AU63" s="26" t="inlineStr">
        <is>
          <t>BP_TXCKSBRD[4]</t>
        </is>
      </c>
      <c r="AV63" s="27" t="n"/>
      <c r="AW63" s="25" t="inlineStr">
        <is>
          <t>BP_TXDATASBRD[3]</t>
        </is>
      </c>
      <c r="AX63" s="26" t="n"/>
      <c r="AY63" s="26" t="inlineStr">
        <is>
          <t>BP_TXDATASB[3]</t>
        </is>
      </c>
      <c r="AZ63" s="26" t="n"/>
      <c r="BA63" s="26" t="inlineStr">
        <is>
          <t>VCCIO</t>
        </is>
      </c>
      <c r="BB63" s="26" t="n"/>
      <c r="BC63" s="26" t="inlineStr">
        <is>
          <t>BP_TXCKSB[3]</t>
        </is>
      </c>
      <c r="BD63" s="26" t="n"/>
      <c r="BE63" s="26" t="inlineStr">
        <is>
          <t>BP_TXCKSBRD[3]</t>
        </is>
      </c>
      <c r="BF63" s="27" t="n"/>
      <c r="BG63" s="25" t="inlineStr">
        <is>
          <t>BP_TXDATASBRD[2]</t>
        </is>
      </c>
      <c r="BH63" s="26" t="n"/>
      <c r="BI63" s="26" t="inlineStr">
        <is>
          <t>BP_TXDATASB[2]</t>
        </is>
      </c>
      <c r="BJ63" s="26" t="n"/>
      <c r="BK63" s="26" t="inlineStr">
        <is>
          <t>VCCIO</t>
        </is>
      </c>
      <c r="BL63" s="26" t="n"/>
      <c r="BM63" s="26" t="inlineStr">
        <is>
          <t>BP_TXCKSB[2]</t>
        </is>
      </c>
      <c r="BN63" s="26" t="n"/>
      <c r="BO63" s="26" t="inlineStr">
        <is>
          <t>BP_TXCKSBRD[2]</t>
        </is>
      </c>
      <c r="BP63" s="27" t="n"/>
      <c r="BQ63" s="25" t="inlineStr">
        <is>
          <t>BP_TXDATASBRD[1]</t>
        </is>
      </c>
      <c r="BR63" s="26" t="n"/>
      <c r="BS63" s="26" t="inlineStr">
        <is>
          <t>BP_TXDATASB[1]</t>
        </is>
      </c>
      <c r="BT63" s="26" t="n"/>
      <c r="BU63" s="26" t="inlineStr">
        <is>
          <t>VCCIO</t>
        </is>
      </c>
      <c r="BV63" s="26" t="n"/>
      <c r="BW63" s="26" t="inlineStr">
        <is>
          <t>BP_TXCKSB[1]</t>
        </is>
      </c>
      <c r="BX63" s="26" t="n"/>
      <c r="BY63" s="26" t="inlineStr">
        <is>
          <t>BP_TXCKSBRD[1]</t>
        </is>
      </c>
      <c r="BZ63" s="27" t="n"/>
      <c r="CA63" s="25" t="inlineStr">
        <is>
          <t>BP_TXDATASBRD[0]</t>
        </is>
      </c>
      <c r="CB63" s="26" t="n"/>
      <c r="CC63" s="26" t="inlineStr">
        <is>
          <t>BP_TXDATASB[0]</t>
        </is>
      </c>
      <c r="CD63" s="26" t="n"/>
      <c r="CE63" s="26" t="inlineStr">
        <is>
          <t>VCCIO</t>
        </is>
      </c>
      <c r="CF63" s="26" t="n"/>
      <c r="CG63" s="26" t="inlineStr">
        <is>
          <t>BP_TXCKSB[0]</t>
        </is>
      </c>
      <c r="CH63" s="26" t="n"/>
      <c r="CI63" s="26" t="inlineStr">
        <is>
          <t>BP_TXCKSBRD[0]</t>
        </is>
      </c>
      <c r="CJ63" s="27" t="n"/>
      <c r="CK63" s="25" t="inlineStr">
        <is>
          <t>VSS</t>
        </is>
      </c>
      <c r="CL63" s="27" t="n"/>
      <c r="CM63" s="25" t="inlineStr">
        <is>
          <t>VSS</t>
        </is>
      </c>
      <c r="CN63" s="26" t="n"/>
      <c r="CO63" s="26" t="inlineStr">
        <is>
          <t>ESD_TXDATASB</t>
        </is>
      </c>
      <c r="CP63" s="26" t="n"/>
      <c r="CQ63" s="26" t="inlineStr">
        <is>
          <t>ESD_VCCIO</t>
        </is>
      </c>
      <c r="CR63" s="26" t="n"/>
      <c r="CS63" s="26" t="inlineStr">
        <is>
          <t>VSS</t>
        </is>
      </c>
      <c r="CT63" s="26" t="n"/>
      <c r="CU63" s="26" t="inlineStr">
        <is>
          <t>VSS</t>
        </is>
      </c>
      <c r="CV63" s="27" t="n"/>
      <c r="CW63" s="26" t="n"/>
    </row>
    <row r="64" ht="18.95" customFormat="1" customHeight="1" s="16">
      <c r="B64" s="39">
        <f>_xlfn.CEILING.MATH(B65+Parameters!$K$9/2,0.001)</f>
        <v/>
      </c>
      <c r="C64" s="83" t="n"/>
      <c r="D64" s="26" t="inlineStr">
        <is>
          <t>VSS</t>
        </is>
      </c>
      <c r="E64" s="26" t="n"/>
      <c r="F64" s="45" t="inlineStr">
        <is>
          <t>VSS</t>
        </is>
      </c>
      <c r="G64" s="45" t="n"/>
      <c r="H64" s="45" t="inlineStr">
        <is>
          <t>VSS</t>
        </is>
      </c>
      <c r="I64" s="25" t="n"/>
      <c r="J64" s="26" t="inlineStr">
        <is>
          <t>BP_RXDATA[498]</t>
        </is>
      </c>
      <c r="K64" s="26" t="n"/>
      <c r="L64" s="26" t="inlineStr">
        <is>
          <t>BP_RXDATA[483]</t>
        </is>
      </c>
      <c r="M64" s="26" t="n"/>
      <c r="N64" s="26" t="inlineStr">
        <is>
          <t>BP_RXDATA[477]</t>
        </is>
      </c>
      <c r="O64" s="26" t="n"/>
      <c r="P64" s="26" t="inlineStr">
        <is>
          <t>BP_RXDATA[462]</t>
        </is>
      </c>
      <c r="Q64" s="26" t="n"/>
      <c r="R64" s="27" t="inlineStr">
        <is>
          <t>BP_RXRD[28]</t>
        </is>
      </c>
      <c r="S64" s="25" t="n"/>
      <c r="T64" s="26" t="inlineStr">
        <is>
          <t>BP_RXDATA[434]</t>
        </is>
      </c>
      <c r="U64" s="26" t="n"/>
      <c r="V64" s="26" t="inlineStr">
        <is>
          <t>BP_RXDATA[419]</t>
        </is>
      </c>
      <c r="W64" s="26" t="n"/>
      <c r="X64" s="26" t="inlineStr">
        <is>
          <t>BP_RXDATA[413]</t>
        </is>
      </c>
      <c r="Y64" s="26" t="n"/>
      <c r="Z64" s="26" t="inlineStr">
        <is>
          <t>BP_RXDATA[398]</t>
        </is>
      </c>
      <c r="AA64" s="26" t="n"/>
      <c r="AB64" s="27" t="inlineStr">
        <is>
          <t>BP_RXRD[24]</t>
        </is>
      </c>
      <c r="AC64" s="25" t="n"/>
      <c r="AD64" s="26" t="inlineStr">
        <is>
          <t>BP_RXDATA[370]</t>
        </is>
      </c>
      <c r="AE64" s="26" t="n"/>
      <c r="AF64" s="26" t="inlineStr">
        <is>
          <t>BP_RXDATA[355]</t>
        </is>
      </c>
      <c r="AG64" s="26" t="n"/>
      <c r="AH64" s="26" t="inlineStr">
        <is>
          <t>BP_RXDATA[349]</t>
        </is>
      </c>
      <c r="AI64" s="26" t="n"/>
      <c r="AJ64" s="26" t="inlineStr">
        <is>
          <t>BP_RXDATA[334]</t>
        </is>
      </c>
      <c r="AK64" s="26" t="n"/>
      <c r="AL64" s="27" t="inlineStr">
        <is>
          <t>BP_RXRD[20]</t>
        </is>
      </c>
      <c r="AM64" s="25" t="n"/>
      <c r="AN64" s="26" t="inlineStr">
        <is>
          <t>BP_RXDATA[306]</t>
        </is>
      </c>
      <c r="AO64" s="26" t="n"/>
      <c r="AP64" s="26" t="inlineStr">
        <is>
          <t>BP_RXDATA[291]</t>
        </is>
      </c>
      <c r="AQ64" s="26" t="n"/>
      <c r="AR64" s="26" t="inlineStr">
        <is>
          <t>BP_RXDATA[285]</t>
        </is>
      </c>
      <c r="AS64" s="26" t="n"/>
      <c r="AT64" s="26" t="inlineStr">
        <is>
          <t>BP_RXDATA[270]</t>
        </is>
      </c>
      <c r="AU64" s="26" t="n"/>
      <c r="AV64" s="27" t="inlineStr">
        <is>
          <t>BP_RXRD[16]</t>
        </is>
      </c>
      <c r="AW64" s="25" t="n"/>
      <c r="AX64" s="26" t="inlineStr">
        <is>
          <t>BP_RXDATA[242]</t>
        </is>
      </c>
      <c r="AY64" s="26" t="n"/>
      <c r="AZ64" s="26" t="inlineStr">
        <is>
          <t>BP_RXDATA[227]</t>
        </is>
      </c>
      <c r="BA64" s="26" t="n"/>
      <c r="BB64" s="26" t="inlineStr">
        <is>
          <t>BP_RXDATA[221]</t>
        </is>
      </c>
      <c r="BC64" s="26" t="n"/>
      <c r="BD64" s="26" t="inlineStr">
        <is>
          <t>BP_RXDATA[206]</t>
        </is>
      </c>
      <c r="BE64" s="26" t="n"/>
      <c r="BF64" s="27" t="inlineStr">
        <is>
          <t>BP_RXRD[12]</t>
        </is>
      </c>
      <c r="BG64" s="25" t="n"/>
      <c r="BH64" s="26" t="inlineStr">
        <is>
          <t>BP_RXDATA[178]</t>
        </is>
      </c>
      <c r="BI64" s="26" t="n"/>
      <c r="BJ64" s="26" t="inlineStr">
        <is>
          <t>BP_RXDATA[163]</t>
        </is>
      </c>
      <c r="BK64" s="26" t="n"/>
      <c r="BL64" s="26" t="inlineStr">
        <is>
          <t>BP_RXDATA[157]</t>
        </is>
      </c>
      <c r="BM64" s="26" t="n"/>
      <c r="BN64" s="26" t="inlineStr">
        <is>
          <t>BP_RXDATA[142]</t>
        </is>
      </c>
      <c r="BO64" s="26" t="n"/>
      <c r="BP64" s="27" t="inlineStr">
        <is>
          <t>BP_RXRD[8]</t>
        </is>
      </c>
      <c r="BQ64" s="25" t="n"/>
      <c r="BR64" s="26" t="inlineStr">
        <is>
          <t>BP_RXDATA[114]</t>
        </is>
      </c>
      <c r="BS64" s="26" t="n"/>
      <c r="BT64" s="26" t="inlineStr">
        <is>
          <t>BP_RXDATA[99]</t>
        </is>
      </c>
      <c r="BU64" s="26" t="n"/>
      <c r="BV64" s="26" t="inlineStr">
        <is>
          <t>BP_RXDATA[93]</t>
        </is>
      </c>
      <c r="BW64" s="26" t="n"/>
      <c r="BX64" s="26" t="inlineStr">
        <is>
          <t>BP_RXDATA[78]</t>
        </is>
      </c>
      <c r="BY64" s="26" t="n"/>
      <c r="BZ64" s="27" t="inlineStr">
        <is>
          <t>BP_RXRD[4]</t>
        </is>
      </c>
      <c r="CA64" s="25" t="n"/>
      <c r="CB64" s="26" t="inlineStr">
        <is>
          <t>BP_RXDATA[50]</t>
        </is>
      </c>
      <c r="CC64" s="26" t="n"/>
      <c r="CD64" s="26" t="inlineStr">
        <is>
          <t>BP_RXDATA[35]</t>
        </is>
      </c>
      <c r="CE64" s="26" t="n"/>
      <c r="CF64" s="26" t="inlineStr">
        <is>
          <t>BP_RXDATA[29]</t>
        </is>
      </c>
      <c r="CG64" s="26" t="n"/>
      <c r="CH64" s="26" t="inlineStr">
        <is>
          <t>BP_RXDATA[14]</t>
        </is>
      </c>
      <c r="CI64" s="26" t="n"/>
      <c r="CJ64" s="27" t="inlineStr">
        <is>
          <t>BP_RXRD[0]</t>
        </is>
      </c>
      <c r="CK64" s="25" t="n"/>
      <c r="CL64" s="27" t="inlineStr">
        <is>
          <t>VSS</t>
        </is>
      </c>
      <c r="CM64" s="25" t="n"/>
      <c r="CN64" s="26" t="inlineStr">
        <is>
          <t>VSS</t>
        </is>
      </c>
      <c r="CO64" s="26" t="n"/>
      <c r="CP64" s="26" t="inlineStr">
        <is>
          <t>VSS</t>
        </is>
      </c>
      <c r="CQ64" s="26" t="n"/>
      <c r="CR64" s="26" t="inlineStr">
        <is>
          <t>VSS</t>
        </is>
      </c>
      <c r="CS64" s="26" t="n"/>
      <c r="CT64" s="26" t="inlineStr">
        <is>
          <t>VSS</t>
        </is>
      </c>
      <c r="CU64" s="26" t="n"/>
      <c r="CV64" s="27" t="inlineStr">
        <is>
          <t>VSS</t>
        </is>
      </c>
      <c r="CW64" s="26" t="n"/>
    </row>
    <row r="65" ht="18.95" customFormat="1" customHeight="1" s="16">
      <c r="B65" s="39">
        <f>_xlfn.CEILING.MATH(B66+Parameters!$K$9/2,0.001)</f>
        <v/>
      </c>
      <c r="C65" s="83" t="n"/>
      <c r="D65" s="26" t="n"/>
      <c r="E65" s="26" t="inlineStr">
        <is>
          <t>VSS</t>
        </is>
      </c>
      <c r="F65" s="45" t="n"/>
      <c r="G65" s="45" t="inlineStr">
        <is>
          <t>VSS</t>
        </is>
      </c>
      <c r="H65" s="45" t="n"/>
      <c r="I65" s="25" t="inlineStr">
        <is>
          <t>BP_RXRD[31]</t>
        </is>
      </c>
      <c r="J65" s="26" t="n"/>
      <c r="K65" s="26" t="inlineStr">
        <is>
          <t>BP_RXDATA[497]</t>
        </is>
      </c>
      <c r="L65" s="26" t="n"/>
      <c r="M65" s="26" t="inlineStr">
        <is>
          <t>BP_RXDATA[482]</t>
        </is>
      </c>
      <c r="N65" s="26" t="n"/>
      <c r="O65" s="26" t="inlineStr">
        <is>
          <t>BP_RXDATA[476]</t>
        </is>
      </c>
      <c r="P65" s="26" t="n"/>
      <c r="Q65" s="26" t="inlineStr">
        <is>
          <t>BP_RXDATA[461]</t>
        </is>
      </c>
      <c r="R65" s="27" t="n"/>
      <c r="S65" s="25" t="inlineStr">
        <is>
          <t>BP_RXRD[27]</t>
        </is>
      </c>
      <c r="T65" s="26" t="n"/>
      <c r="U65" s="26" t="inlineStr">
        <is>
          <t>BP_RXDATA[433]</t>
        </is>
      </c>
      <c r="V65" s="26" t="n"/>
      <c r="W65" s="26" t="inlineStr">
        <is>
          <t>BP_RXDATA[418]</t>
        </is>
      </c>
      <c r="X65" s="26" t="n"/>
      <c r="Y65" s="26" t="inlineStr">
        <is>
          <t>BP_RXDATA[412]</t>
        </is>
      </c>
      <c r="Z65" s="26" t="n"/>
      <c r="AA65" s="26" t="inlineStr">
        <is>
          <t>BP_RXDATA[397]</t>
        </is>
      </c>
      <c r="AB65" s="27" t="n"/>
      <c r="AC65" s="25" t="inlineStr">
        <is>
          <t>BP_RXRD[23]</t>
        </is>
      </c>
      <c r="AD65" s="26" t="n"/>
      <c r="AE65" s="26" t="inlineStr">
        <is>
          <t>BP_RXDATA[369]</t>
        </is>
      </c>
      <c r="AF65" s="26" t="n"/>
      <c r="AG65" s="26" t="inlineStr">
        <is>
          <t>BP_RXDATA[354]</t>
        </is>
      </c>
      <c r="AH65" s="26" t="n"/>
      <c r="AI65" s="26" t="inlineStr">
        <is>
          <t>BP_RXDATA[348]</t>
        </is>
      </c>
      <c r="AJ65" s="26" t="n"/>
      <c r="AK65" s="26" t="inlineStr">
        <is>
          <t>BP_RXDATA[333]</t>
        </is>
      </c>
      <c r="AL65" s="27" t="n"/>
      <c r="AM65" s="25" t="inlineStr">
        <is>
          <t>BP_RXRD[19]</t>
        </is>
      </c>
      <c r="AN65" s="26" t="n"/>
      <c r="AO65" s="26" t="inlineStr">
        <is>
          <t>BP_RXDATA[305]</t>
        </is>
      </c>
      <c r="AP65" s="26" t="n"/>
      <c r="AQ65" s="26" t="inlineStr">
        <is>
          <t>BP_RXDATA[290]</t>
        </is>
      </c>
      <c r="AR65" s="26" t="n"/>
      <c r="AS65" s="26" t="inlineStr">
        <is>
          <t>BP_RXDATA[284]</t>
        </is>
      </c>
      <c r="AT65" s="26" t="n"/>
      <c r="AU65" s="26" t="inlineStr">
        <is>
          <t>BP_RXDATA[269]</t>
        </is>
      </c>
      <c r="AV65" s="27" t="n"/>
      <c r="AW65" s="25" t="inlineStr">
        <is>
          <t>BP_RXRD[15]</t>
        </is>
      </c>
      <c r="AX65" s="26" t="n"/>
      <c r="AY65" s="26" t="inlineStr">
        <is>
          <t>BP_RXDATA[241]</t>
        </is>
      </c>
      <c r="AZ65" s="26" t="n"/>
      <c r="BA65" s="26" t="inlineStr">
        <is>
          <t>BP_RXDATA[226]</t>
        </is>
      </c>
      <c r="BB65" s="26" t="n"/>
      <c r="BC65" s="26" t="inlineStr">
        <is>
          <t>BP_RXDATA[220]</t>
        </is>
      </c>
      <c r="BD65" s="26" t="n"/>
      <c r="BE65" s="26" t="inlineStr">
        <is>
          <t>BP_RXDATA[205]</t>
        </is>
      </c>
      <c r="BF65" s="27" t="n"/>
      <c r="BG65" s="25" t="inlineStr">
        <is>
          <t>BP_RXRD[11]</t>
        </is>
      </c>
      <c r="BH65" s="26" t="n"/>
      <c r="BI65" s="26" t="inlineStr">
        <is>
          <t>BP_RXDATA[177]</t>
        </is>
      </c>
      <c r="BJ65" s="26" t="n"/>
      <c r="BK65" s="26" t="inlineStr">
        <is>
          <t>BP_RXDATA[162]</t>
        </is>
      </c>
      <c r="BL65" s="26" t="n"/>
      <c r="BM65" s="26" t="inlineStr">
        <is>
          <t>BP_RXDATA[156]</t>
        </is>
      </c>
      <c r="BN65" s="26" t="n"/>
      <c r="BO65" s="26" t="inlineStr">
        <is>
          <t>BP_RXDATA[141]</t>
        </is>
      </c>
      <c r="BP65" s="27" t="n"/>
      <c r="BQ65" s="25" t="inlineStr">
        <is>
          <t>BP_RXRD[7]</t>
        </is>
      </c>
      <c r="BR65" s="26" t="n"/>
      <c r="BS65" s="26" t="inlineStr">
        <is>
          <t>BP_RXDATA[113]</t>
        </is>
      </c>
      <c r="BT65" s="26" t="n"/>
      <c r="BU65" s="26" t="inlineStr">
        <is>
          <t>BP_RXDATA[98]</t>
        </is>
      </c>
      <c r="BV65" s="26" t="n"/>
      <c r="BW65" s="26" t="inlineStr">
        <is>
          <t>BP_RXDATA[92]</t>
        </is>
      </c>
      <c r="BX65" s="26" t="n"/>
      <c r="BY65" s="26" t="inlineStr">
        <is>
          <t>BP_RXDATA[77]</t>
        </is>
      </c>
      <c r="BZ65" s="27" t="n"/>
      <c r="CA65" s="25" t="inlineStr">
        <is>
          <t>BP_RXRD[3]</t>
        </is>
      </c>
      <c r="CB65" s="26" t="n"/>
      <c r="CC65" s="26" t="inlineStr">
        <is>
          <t>BP_RXDATA[49]</t>
        </is>
      </c>
      <c r="CD65" s="26" t="n"/>
      <c r="CE65" s="26" t="inlineStr">
        <is>
          <t>BP_RXDATA[34]</t>
        </is>
      </c>
      <c r="CF65" s="26" t="n"/>
      <c r="CG65" s="26" t="inlineStr">
        <is>
          <t>BP_RXDATA[28]</t>
        </is>
      </c>
      <c r="CH65" s="26" t="n"/>
      <c r="CI65" s="26" t="inlineStr">
        <is>
          <t>BP_RXDATA[13]</t>
        </is>
      </c>
      <c r="CJ65" s="27" t="n"/>
      <c r="CK65" s="25" t="inlineStr">
        <is>
          <t>VSS</t>
        </is>
      </c>
      <c r="CL65" s="27" t="n"/>
      <c r="CM65" s="25" t="inlineStr">
        <is>
          <t>VSS</t>
        </is>
      </c>
      <c r="CN65" s="26" t="n"/>
      <c r="CO65" s="26" t="inlineStr">
        <is>
          <t>VSS</t>
        </is>
      </c>
      <c r="CP65" s="26" t="n"/>
      <c r="CQ65" s="26" t="inlineStr">
        <is>
          <t>VSS</t>
        </is>
      </c>
      <c r="CR65" s="26" t="n"/>
      <c r="CS65" s="26" t="inlineStr">
        <is>
          <t>VSS</t>
        </is>
      </c>
      <c r="CT65" s="26" t="n"/>
      <c r="CU65" s="26" t="inlineStr">
        <is>
          <t>VSS</t>
        </is>
      </c>
      <c r="CV65" s="27" t="n"/>
      <c r="CW65" s="26" t="n"/>
    </row>
    <row r="66" ht="18.95" customFormat="1" customHeight="1" s="16">
      <c r="B66" s="39">
        <f>_xlfn.CEILING.MATH(B67+Parameters!$K$9/2,0.001)</f>
        <v/>
      </c>
      <c r="C66" s="83" t="n"/>
      <c r="D66" s="26" t="inlineStr">
        <is>
          <t>VSS</t>
        </is>
      </c>
      <c r="E66" s="26" t="n"/>
      <c r="F66" s="45" t="inlineStr">
        <is>
          <t>VSS</t>
        </is>
      </c>
      <c r="G66" s="45" t="n"/>
      <c r="H66" s="45" t="inlineStr">
        <is>
          <t>VSS</t>
        </is>
      </c>
      <c r="I66" s="25" t="n"/>
      <c r="J66" s="26" t="inlineStr">
        <is>
          <t>BP_RXDATA[499]</t>
        </is>
      </c>
      <c r="K66" s="26" t="n"/>
      <c r="L66" s="26" t="inlineStr">
        <is>
          <t>BP_RXDATA[484]</t>
        </is>
      </c>
      <c r="M66" s="26" t="n"/>
      <c r="N66" s="26" t="inlineStr">
        <is>
          <t>BP_RXDATA[478]</t>
        </is>
      </c>
      <c r="O66" s="26" t="n"/>
      <c r="P66" s="26" t="inlineStr">
        <is>
          <t>BP_RXDATA[463]</t>
        </is>
      </c>
      <c r="Q66" s="26" t="n"/>
      <c r="R66" s="27" t="inlineStr">
        <is>
          <t>VSS</t>
        </is>
      </c>
      <c r="S66" s="25" t="n"/>
      <c r="T66" s="26" t="inlineStr">
        <is>
          <t>BP_RXDATA[435]</t>
        </is>
      </c>
      <c r="U66" s="26" t="n"/>
      <c r="V66" s="26" t="inlineStr">
        <is>
          <t>BP_RXDATA[420]</t>
        </is>
      </c>
      <c r="W66" s="26" t="n"/>
      <c r="X66" s="26" t="inlineStr">
        <is>
          <t>BP_RXDATA[414]</t>
        </is>
      </c>
      <c r="Y66" s="26" t="n"/>
      <c r="Z66" s="26" t="inlineStr">
        <is>
          <t>BP_RXDATA[399]</t>
        </is>
      </c>
      <c r="AA66" s="26" t="n"/>
      <c r="AB66" s="27" t="inlineStr">
        <is>
          <t>VSS</t>
        </is>
      </c>
      <c r="AC66" s="25" t="n"/>
      <c r="AD66" s="26" t="inlineStr">
        <is>
          <t>BP_RXDATA[371]</t>
        </is>
      </c>
      <c r="AE66" s="26" t="n"/>
      <c r="AF66" s="26" t="inlineStr">
        <is>
          <t>BP_RXDATA[356]</t>
        </is>
      </c>
      <c r="AG66" s="26" t="n"/>
      <c r="AH66" s="26" t="inlineStr">
        <is>
          <t>BP_RXDATA[350]</t>
        </is>
      </c>
      <c r="AI66" s="26" t="n"/>
      <c r="AJ66" s="26" t="inlineStr">
        <is>
          <t>BP_RXDATA[335]</t>
        </is>
      </c>
      <c r="AK66" s="26" t="n"/>
      <c r="AL66" s="27" t="inlineStr">
        <is>
          <t>VSS</t>
        </is>
      </c>
      <c r="AM66" s="25" t="n"/>
      <c r="AN66" s="26" t="inlineStr">
        <is>
          <t>BP_RXDATA[307]</t>
        </is>
      </c>
      <c r="AO66" s="26" t="n"/>
      <c r="AP66" s="26" t="inlineStr">
        <is>
          <t>BP_RXDATA[292]</t>
        </is>
      </c>
      <c r="AQ66" s="26" t="n"/>
      <c r="AR66" s="26" t="inlineStr">
        <is>
          <t>BP_RXDATA[286]</t>
        </is>
      </c>
      <c r="AS66" s="26" t="n"/>
      <c r="AT66" s="26" t="inlineStr">
        <is>
          <t>BP_RXDATA[271]</t>
        </is>
      </c>
      <c r="AU66" s="26" t="n"/>
      <c r="AV66" s="27" t="inlineStr">
        <is>
          <t>VSS</t>
        </is>
      </c>
      <c r="AW66" s="25" t="n"/>
      <c r="AX66" s="26" t="inlineStr">
        <is>
          <t>BP_RXDATA[243]</t>
        </is>
      </c>
      <c r="AY66" s="26" t="n"/>
      <c r="AZ66" s="26" t="inlineStr">
        <is>
          <t>BP_RXDATA[228]</t>
        </is>
      </c>
      <c r="BA66" s="26" t="n"/>
      <c r="BB66" s="26" t="inlineStr">
        <is>
          <t>BP_RXDATA[222]</t>
        </is>
      </c>
      <c r="BC66" s="26" t="n"/>
      <c r="BD66" s="26" t="inlineStr">
        <is>
          <t>BP_RXDATA[207]</t>
        </is>
      </c>
      <c r="BE66" s="26" t="n"/>
      <c r="BF66" s="27" t="inlineStr">
        <is>
          <t>VSS</t>
        </is>
      </c>
      <c r="BG66" s="25" t="n"/>
      <c r="BH66" s="26" t="inlineStr">
        <is>
          <t>BP_RXDATA[179]</t>
        </is>
      </c>
      <c r="BI66" s="26" t="n"/>
      <c r="BJ66" s="26" t="inlineStr">
        <is>
          <t>BP_RXDATA[164]</t>
        </is>
      </c>
      <c r="BK66" s="26" t="n"/>
      <c r="BL66" s="26" t="inlineStr">
        <is>
          <t>BP_RXDATA[158]</t>
        </is>
      </c>
      <c r="BM66" s="26" t="n"/>
      <c r="BN66" s="26" t="inlineStr">
        <is>
          <t>BP_RXDATA[143]</t>
        </is>
      </c>
      <c r="BO66" s="26" t="n"/>
      <c r="BP66" s="27" t="inlineStr">
        <is>
          <t>VSS</t>
        </is>
      </c>
      <c r="BQ66" s="25" t="n"/>
      <c r="BR66" s="26" t="inlineStr">
        <is>
          <t>BP_RXDATA[115]</t>
        </is>
      </c>
      <c r="BS66" s="26" t="n"/>
      <c r="BT66" s="26" t="inlineStr">
        <is>
          <t>BP_RXDATA[100]</t>
        </is>
      </c>
      <c r="BU66" s="26" t="n"/>
      <c r="BV66" s="26" t="inlineStr">
        <is>
          <t>BP_RXDATA[94]</t>
        </is>
      </c>
      <c r="BW66" s="26" t="n"/>
      <c r="BX66" s="26" t="inlineStr">
        <is>
          <t>BP_RXDATA[79]</t>
        </is>
      </c>
      <c r="BY66" s="26" t="n"/>
      <c r="BZ66" s="27" t="inlineStr">
        <is>
          <t>VSS</t>
        </is>
      </c>
      <c r="CA66" s="25" t="n"/>
      <c r="CB66" s="26" t="inlineStr">
        <is>
          <t>BP_RXDATA[51]</t>
        </is>
      </c>
      <c r="CC66" s="26" t="n"/>
      <c r="CD66" s="26" t="inlineStr">
        <is>
          <t>BP_RXDATA[36]</t>
        </is>
      </c>
      <c r="CE66" s="26" t="n"/>
      <c r="CF66" s="26" t="inlineStr">
        <is>
          <t>BP_RXDATA[30]</t>
        </is>
      </c>
      <c r="CG66" s="26" t="n"/>
      <c r="CH66" s="26" t="inlineStr">
        <is>
          <t>BP_RXDATA[15]</t>
        </is>
      </c>
      <c r="CI66" s="26" t="n"/>
      <c r="CJ66" s="27" t="inlineStr">
        <is>
          <t>VSS</t>
        </is>
      </c>
      <c r="CK66" s="25" t="n"/>
      <c r="CL66" s="27" t="inlineStr">
        <is>
          <t>VSS</t>
        </is>
      </c>
      <c r="CM66" s="25" t="n"/>
      <c r="CN66" s="26" t="inlineStr">
        <is>
          <t>VSS</t>
        </is>
      </c>
      <c r="CO66" s="26" t="n"/>
      <c r="CP66" s="26" t="inlineStr">
        <is>
          <t>ESD_RX_36</t>
        </is>
      </c>
      <c r="CQ66" s="26" t="n"/>
      <c r="CR66" s="26" t="inlineStr">
        <is>
          <t>VSS</t>
        </is>
      </c>
      <c r="CS66" s="26" t="n"/>
      <c r="CT66" s="26" t="inlineStr">
        <is>
          <t>VSS</t>
        </is>
      </c>
      <c r="CU66" s="26" t="n"/>
      <c r="CV66" s="27" t="inlineStr">
        <is>
          <t>VSS</t>
        </is>
      </c>
      <c r="CW66" s="26" t="n"/>
    </row>
    <row r="67" ht="18.95" customFormat="1" customHeight="1" s="16">
      <c r="B67" s="39">
        <f>_xlfn.CEILING.MATH(B68+Parameters!$K$9/2,0.001)</f>
        <v/>
      </c>
      <c r="C67" s="83" t="n"/>
      <c r="D67" s="26" t="n"/>
      <c r="E67" s="26" t="inlineStr">
        <is>
          <t>VSS</t>
        </is>
      </c>
      <c r="F67" s="45" t="n"/>
      <c r="G67" s="45" t="inlineStr">
        <is>
          <t>VSS</t>
        </is>
      </c>
      <c r="H67" s="45" t="n"/>
      <c r="I67" s="25" t="inlineStr">
        <is>
          <t>BP_RXDATA[511]</t>
        </is>
      </c>
      <c r="J67" s="26" t="n"/>
      <c r="K67" s="26" t="inlineStr">
        <is>
          <t>VCCIO</t>
        </is>
      </c>
      <c r="L67" s="26" t="n"/>
      <c r="M67" s="26" t="inlineStr">
        <is>
          <t>BP_RXDATA[481]</t>
        </is>
      </c>
      <c r="N67" s="26" t="n"/>
      <c r="O67" s="26" t="inlineStr">
        <is>
          <t>VCCIO</t>
        </is>
      </c>
      <c r="P67" s="26" t="n"/>
      <c r="Q67" s="26" t="inlineStr">
        <is>
          <t>BP_RXDATA[460]</t>
        </is>
      </c>
      <c r="R67" s="27" t="n"/>
      <c r="S67" s="25" t="inlineStr">
        <is>
          <t>BP_RXDATA[447]</t>
        </is>
      </c>
      <c r="T67" s="26" t="n"/>
      <c r="U67" s="26" t="inlineStr">
        <is>
          <t>VCCIO</t>
        </is>
      </c>
      <c r="V67" s="26" t="n"/>
      <c r="W67" s="26" t="inlineStr">
        <is>
          <t>BP_RXDATA[417]</t>
        </is>
      </c>
      <c r="X67" s="26" t="n"/>
      <c r="Y67" s="26" t="inlineStr">
        <is>
          <t>VCCIO</t>
        </is>
      </c>
      <c r="Z67" s="26" t="n"/>
      <c r="AA67" s="26" t="inlineStr">
        <is>
          <t>BP_RXDATA[396]</t>
        </is>
      </c>
      <c r="AB67" s="27" t="n"/>
      <c r="AC67" s="25" t="inlineStr">
        <is>
          <t>BP_RXDATA[383]</t>
        </is>
      </c>
      <c r="AD67" s="26" t="n"/>
      <c r="AE67" s="26" t="inlineStr">
        <is>
          <t>VCCIO</t>
        </is>
      </c>
      <c r="AF67" s="26" t="n"/>
      <c r="AG67" s="26" t="inlineStr">
        <is>
          <t>BP_RXDATA[353]</t>
        </is>
      </c>
      <c r="AH67" s="26" t="n"/>
      <c r="AI67" s="26" t="inlineStr">
        <is>
          <t>VCCIO</t>
        </is>
      </c>
      <c r="AJ67" s="26" t="n"/>
      <c r="AK67" s="26" t="inlineStr">
        <is>
          <t>BP_RXDATA[332]</t>
        </is>
      </c>
      <c r="AL67" s="27" t="n"/>
      <c r="AM67" s="25" t="inlineStr">
        <is>
          <t>BP_RXDATA[319]</t>
        </is>
      </c>
      <c r="AN67" s="26" t="n"/>
      <c r="AO67" s="26" t="inlineStr">
        <is>
          <t>VCCIO</t>
        </is>
      </c>
      <c r="AP67" s="26" t="n"/>
      <c r="AQ67" s="26" t="inlineStr">
        <is>
          <t>BP_RXDATA[289]</t>
        </is>
      </c>
      <c r="AR67" s="26" t="n"/>
      <c r="AS67" s="26" t="inlineStr">
        <is>
          <t>VCCIO</t>
        </is>
      </c>
      <c r="AT67" s="26" t="n"/>
      <c r="AU67" s="26" t="inlineStr">
        <is>
          <t>BP_RXDATA[268]</t>
        </is>
      </c>
      <c r="AV67" s="27" t="n"/>
      <c r="AW67" s="25" t="inlineStr">
        <is>
          <t>BP_RXDATA[255]</t>
        </is>
      </c>
      <c r="AX67" s="26" t="n"/>
      <c r="AY67" s="26" t="inlineStr">
        <is>
          <t>VCCIO</t>
        </is>
      </c>
      <c r="AZ67" s="26" t="n"/>
      <c r="BA67" s="26" t="inlineStr">
        <is>
          <t>BP_RXDATA[225]</t>
        </is>
      </c>
      <c r="BB67" s="26" t="n"/>
      <c r="BC67" s="26" t="inlineStr">
        <is>
          <t>VCCIO</t>
        </is>
      </c>
      <c r="BD67" s="26" t="n"/>
      <c r="BE67" s="26" t="inlineStr">
        <is>
          <t>BP_RXDATA[204]</t>
        </is>
      </c>
      <c r="BF67" s="27" t="n"/>
      <c r="BG67" s="25" t="inlineStr">
        <is>
          <t>BP_RXDATA[191]</t>
        </is>
      </c>
      <c r="BH67" s="26" t="n"/>
      <c r="BI67" s="26" t="inlineStr">
        <is>
          <t>VCCIO</t>
        </is>
      </c>
      <c r="BJ67" s="26" t="n"/>
      <c r="BK67" s="26" t="inlineStr">
        <is>
          <t>BP_RXDATA[161]</t>
        </is>
      </c>
      <c r="BL67" s="26" t="n"/>
      <c r="BM67" s="26" t="inlineStr">
        <is>
          <t>VCCIO</t>
        </is>
      </c>
      <c r="BN67" s="26" t="n"/>
      <c r="BO67" s="26" t="inlineStr">
        <is>
          <t>BP_RXDATA[140]</t>
        </is>
      </c>
      <c r="BP67" s="27" t="n"/>
      <c r="BQ67" s="25" t="inlineStr">
        <is>
          <t>BP_RXDATA[127]</t>
        </is>
      </c>
      <c r="BR67" s="26" t="n"/>
      <c r="BS67" s="26" t="inlineStr">
        <is>
          <t>VCCIO</t>
        </is>
      </c>
      <c r="BT67" s="26" t="n"/>
      <c r="BU67" s="26" t="inlineStr">
        <is>
          <t>BP_RXDATA[97]</t>
        </is>
      </c>
      <c r="BV67" s="26" t="n"/>
      <c r="BW67" s="26" t="inlineStr">
        <is>
          <t>VCCIO</t>
        </is>
      </c>
      <c r="BX67" s="26" t="n"/>
      <c r="BY67" s="26" t="inlineStr">
        <is>
          <t>BP_RXDATA[76]</t>
        </is>
      </c>
      <c r="BZ67" s="27" t="n"/>
      <c r="CA67" s="25" t="inlineStr">
        <is>
          <t>BP_RXDATA[63]</t>
        </is>
      </c>
      <c r="CB67" s="26" t="n"/>
      <c r="CC67" s="26" t="inlineStr">
        <is>
          <t>VCCIO</t>
        </is>
      </c>
      <c r="CD67" s="26" t="n"/>
      <c r="CE67" s="26" t="inlineStr">
        <is>
          <t>BP_RXDATA[33]</t>
        </is>
      </c>
      <c r="CF67" s="26" t="n"/>
      <c r="CG67" s="26" t="inlineStr">
        <is>
          <t>VCCIO</t>
        </is>
      </c>
      <c r="CH67" s="26" t="n"/>
      <c r="CI67" s="26" t="inlineStr">
        <is>
          <t>BP_RXDATA[12]</t>
        </is>
      </c>
      <c r="CJ67" s="27" t="n"/>
      <c r="CK67" s="25" t="inlineStr">
        <is>
          <t>VSS</t>
        </is>
      </c>
      <c r="CL67" s="27" t="n"/>
      <c r="CM67" s="25" t="inlineStr">
        <is>
          <t>VSS</t>
        </is>
      </c>
      <c r="CN67" s="26" t="n"/>
      <c r="CO67" s="26" t="inlineStr">
        <is>
          <t>ESD_VCCIO</t>
        </is>
      </c>
      <c r="CP67" s="26" t="n"/>
      <c r="CQ67" s="26" t="inlineStr">
        <is>
          <t>VSS</t>
        </is>
      </c>
      <c r="CR67" s="26" t="n"/>
      <c r="CS67" s="26" t="inlineStr">
        <is>
          <t>ESD_VCCIO</t>
        </is>
      </c>
      <c r="CT67" s="26" t="n"/>
      <c r="CU67" s="26" t="inlineStr">
        <is>
          <t>VSS</t>
        </is>
      </c>
      <c r="CV67" s="27" t="n"/>
      <c r="CW67" s="26" t="n"/>
    </row>
    <row r="68" ht="18.95" customFormat="1" customHeight="1" s="16">
      <c r="B68" s="39">
        <f>_xlfn.CEILING.MATH(B69+Parameters!$K$9/2,0.001)</f>
        <v/>
      </c>
      <c r="C68" s="83" t="n"/>
      <c r="D68" s="26" t="inlineStr">
        <is>
          <t>VSS</t>
        </is>
      </c>
      <c r="E68" s="26" t="n"/>
      <c r="F68" s="45" t="inlineStr">
        <is>
          <t>VSS</t>
        </is>
      </c>
      <c r="G68" s="45" t="n"/>
      <c r="H68" s="45" t="inlineStr">
        <is>
          <t>VSS</t>
        </is>
      </c>
      <c r="I68" s="25" t="n"/>
      <c r="J68" s="26" t="inlineStr">
        <is>
          <t>BP_RXDATA[500]</t>
        </is>
      </c>
      <c r="K68" s="26" t="n"/>
      <c r="L68" s="26" t="inlineStr">
        <is>
          <t>VSS</t>
        </is>
      </c>
      <c r="M68" s="26" t="n"/>
      <c r="N68" s="26" t="inlineStr">
        <is>
          <t>BP_RXDATA[479]</t>
        </is>
      </c>
      <c r="O68" s="26" t="n"/>
      <c r="P68" s="26" t="inlineStr">
        <is>
          <t>VSS</t>
        </is>
      </c>
      <c r="Q68" s="26" t="n"/>
      <c r="R68" s="27" t="inlineStr">
        <is>
          <t>BP_RXDATA[448]</t>
        </is>
      </c>
      <c r="S68" s="25" t="n"/>
      <c r="T68" s="26" t="inlineStr">
        <is>
          <t>BP_RXDATA[436]</t>
        </is>
      </c>
      <c r="U68" s="26" t="n"/>
      <c r="V68" s="26" t="inlineStr">
        <is>
          <t>VSS</t>
        </is>
      </c>
      <c r="W68" s="26" t="n"/>
      <c r="X68" s="26" t="inlineStr">
        <is>
          <t>BP_RXDATA[415]</t>
        </is>
      </c>
      <c r="Y68" s="26" t="n"/>
      <c r="Z68" s="26" t="inlineStr">
        <is>
          <t>VSS</t>
        </is>
      </c>
      <c r="AA68" s="26" t="n"/>
      <c r="AB68" s="27" t="inlineStr">
        <is>
          <t>BP_RXDATA[384]</t>
        </is>
      </c>
      <c r="AC68" s="25" t="n"/>
      <c r="AD68" s="26" t="inlineStr">
        <is>
          <t>BP_RXDATA[372]</t>
        </is>
      </c>
      <c r="AE68" s="26" t="n"/>
      <c r="AF68" s="26" t="inlineStr">
        <is>
          <t>VSS</t>
        </is>
      </c>
      <c r="AG68" s="26" t="n"/>
      <c r="AH68" s="26" t="inlineStr">
        <is>
          <t>BP_RXDATA[351]</t>
        </is>
      </c>
      <c r="AI68" s="26" t="n"/>
      <c r="AJ68" s="26" t="inlineStr">
        <is>
          <t>VSS</t>
        </is>
      </c>
      <c r="AK68" s="26" t="n"/>
      <c r="AL68" s="27" t="inlineStr">
        <is>
          <t>BP_RXDATA[320]</t>
        </is>
      </c>
      <c r="AM68" s="25" t="n"/>
      <c r="AN68" s="26" t="inlineStr">
        <is>
          <t>BP_RXDATA[308]</t>
        </is>
      </c>
      <c r="AO68" s="26" t="n"/>
      <c r="AP68" s="26" t="inlineStr">
        <is>
          <t>VSS</t>
        </is>
      </c>
      <c r="AQ68" s="26" t="n"/>
      <c r="AR68" s="26" t="inlineStr">
        <is>
          <t>BP_RXDATA[287]</t>
        </is>
      </c>
      <c r="AS68" s="26" t="n"/>
      <c r="AT68" s="26" t="inlineStr">
        <is>
          <t>VSS</t>
        </is>
      </c>
      <c r="AU68" s="26" t="n"/>
      <c r="AV68" s="27" t="inlineStr">
        <is>
          <t>BP_RXDATA[256]</t>
        </is>
      </c>
      <c r="AW68" s="25" t="n"/>
      <c r="AX68" s="26" t="inlineStr">
        <is>
          <t>BP_RXDATA[244]</t>
        </is>
      </c>
      <c r="AY68" s="26" t="n"/>
      <c r="AZ68" s="26" t="inlineStr">
        <is>
          <t>VSS</t>
        </is>
      </c>
      <c r="BA68" s="26" t="n"/>
      <c r="BB68" s="26" t="inlineStr">
        <is>
          <t>BP_RXDATA[223]</t>
        </is>
      </c>
      <c r="BC68" s="26" t="n"/>
      <c r="BD68" s="26" t="inlineStr">
        <is>
          <t>VSS</t>
        </is>
      </c>
      <c r="BE68" s="26" t="n"/>
      <c r="BF68" s="27" t="inlineStr">
        <is>
          <t>BP_RXDATA[192]</t>
        </is>
      </c>
      <c r="BG68" s="25" t="n"/>
      <c r="BH68" s="26" t="inlineStr">
        <is>
          <t>BP_RXDATA[180]</t>
        </is>
      </c>
      <c r="BI68" s="26" t="n"/>
      <c r="BJ68" s="26" t="inlineStr">
        <is>
          <t>VSS</t>
        </is>
      </c>
      <c r="BK68" s="26" t="n"/>
      <c r="BL68" s="26" t="inlineStr">
        <is>
          <t>BP_RXDATA[159]</t>
        </is>
      </c>
      <c r="BM68" s="26" t="n"/>
      <c r="BN68" s="26" t="inlineStr">
        <is>
          <t>VSS</t>
        </is>
      </c>
      <c r="BO68" s="26" t="n"/>
      <c r="BP68" s="27" t="inlineStr">
        <is>
          <t>BP_RXDATA[128]</t>
        </is>
      </c>
      <c r="BQ68" s="25" t="n"/>
      <c r="BR68" s="26" t="inlineStr">
        <is>
          <t>BP_RXDATA[116]</t>
        </is>
      </c>
      <c r="BS68" s="26" t="n"/>
      <c r="BT68" s="26" t="inlineStr">
        <is>
          <t>VSS</t>
        </is>
      </c>
      <c r="BU68" s="26" t="n"/>
      <c r="BV68" s="26" t="inlineStr">
        <is>
          <t>BP_RXDATA[95]</t>
        </is>
      </c>
      <c r="BW68" s="26" t="n"/>
      <c r="BX68" s="26" t="inlineStr">
        <is>
          <t>VSS</t>
        </is>
      </c>
      <c r="BY68" s="26" t="n"/>
      <c r="BZ68" s="27" t="inlineStr">
        <is>
          <t>BP_RXDATA[64]</t>
        </is>
      </c>
      <c r="CA68" s="25" t="n"/>
      <c r="CB68" s="26" t="inlineStr">
        <is>
          <t>BP_RXDATA[52]</t>
        </is>
      </c>
      <c r="CC68" s="26" t="n"/>
      <c r="CD68" s="26" t="inlineStr">
        <is>
          <t>VSS</t>
        </is>
      </c>
      <c r="CE68" s="26" t="n"/>
      <c r="CF68" s="26" t="inlineStr">
        <is>
          <t>BP_RXDATA[31]</t>
        </is>
      </c>
      <c r="CG68" s="26" t="n"/>
      <c r="CH68" s="26" t="inlineStr">
        <is>
          <t>VSS</t>
        </is>
      </c>
      <c r="CI68" s="26" t="n"/>
      <c r="CJ68" s="27" t="inlineStr">
        <is>
          <t>BP_RXDATA[0]</t>
        </is>
      </c>
      <c r="CK68" s="25" t="n"/>
      <c r="CL68" s="27" t="inlineStr">
        <is>
          <t>VSS</t>
        </is>
      </c>
      <c r="CM68" s="25" t="n"/>
      <c r="CN68" s="26" t="inlineStr">
        <is>
          <t>VSS</t>
        </is>
      </c>
      <c r="CO68" s="26" t="n"/>
      <c r="CP68" s="26" t="inlineStr">
        <is>
          <t>VSS</t>
        </is>
      </c>
      <c r="CQ68" s="26" t="n"/>
      <c r="CR68" s="26" t="inlineStr">
        <is>
          <t>VSS</t>
        </is>
      </c>
      <c r="CS68" s="26" t="n"/>
      <c r="CT68" s="26" t="inlineStr">
        <is>
          <t>VSS</t>
        </is>
      </c>
      <c r="CU68" s="26" t="n"/>
      <c r="CV68" s="27" t="inlineStr">
        <is>
          <t>VSS</t>
        </is>
      </c>
      <c r="CW68" s="26" t="n"/>
    </row>
    <row r="69" ht="18.95" customFormat="1" customHeight="1" s="16">
      <c r="B69" s="39">
        <f>_xlfn.CEILING.MATH(B70+Parameters!$K$9/2,0.001)</f>
        <v/>
      </c>
      <c r="C69" s="83" t="n"/>
      <c r="D69" s="26" t="n"/>
      <c r="E69" s="26" t="inlineStr">
        <is>
          <t>VSS</t>
        </is>
      </c>
      <c r="F69" s="45" t="n"/>
      <c r="G69" s="45" t="inlineStr">
        <is>
          <t>VDD_probe</t>
        </is>
      </c>
      <c r="H69" s="45" t="n"/>
      <c r="I69" s="25" t="inlineStr">
        <is>
          <t>VSS</t>
        </is>
      </c>
      <c r="J69" s="26" t="n"/>
      <c r="K69" s="26" t="inlineStr">
        <is>
          <t>BP_RXDATA[496]</t>
        </is>
      </c>
      <c r="L69" s="26" t="n"/>
      <c r="M69" s="26" t="inlineStr">
        <is>
          <t>BP_RXDATA[480]</t>
        </is>
      </c>
      <c r="N69" s="26" t="n"/>
      <c r="O69" s="26" t="inlineStr">
        <is>
          <t>BP_RXDATA[475]</t>
        </is>
      </c>
      <c r="P69" s="26" t="n"/>
      <c r="Q69" s="26" t="inlineStr">
        <is>
          <t>BP_RXDATA[459]</t>
        </is>
      </c>
      <c r="R69" s="27" t="n"/>
      <c r="S69" s="25" t="inlineStr">
        <is>
          <t>VSS</t>
        </is>
      </c>
      <c r="T69" s="26" t="n"/>
      <c r="U69" s="26" t="inlineStr">
        <is>
          <t>BP_RXDATA[432]</t>
        </is>
      </c>
      <c r="V69" s="26" t="n"/>
      <c r="W69" s="26" t="inlineStr">
        <is>
          <t>BP_RXDATA[416]</t>
        </is>
      </c>
      <c r="X69" s="26" t="n"/>
      <c r="Y69" s="26" t="inlineStr">
        <is>
          <t>BP_RXDATA[411]</t>
        </is>
      </c>
      <c r="Z69" s="26" t="n"/>
      <c r="AA69" s="26" t="inlineStr">
        <is>
          <t>BP_RXDATA[395]</t>
        </is>
      </c>
      <c r="AB69" s="27" t="n"/>
      <c r="AC69" s="25" t="inlineStr">
        <is>
          <t>VSS</t>
        </is>
      </c>
      <c r="AD69" s="26" t="n"/>
      <c r="AE69" s="26" t="inlineStr">
        <is>
          <t>BP_RXDATA[368]</t>
        </is>
      </c>
      <c r="AF69" s="26" t="n"/>
      <c r="AG69" s="26" t="inlineStr">
        <is>
          <t>BP_RXDATA[352]</t>
        </is>
      </c>
      <c r="AH69" s="26" t="n"/>
      <c r="AI69" s="26" t="inlineStr">
        <is>
          <t>BP_RXDATA[347]</t>
        </is>
      </c>
      <c r="AJ69" s="26" t="n"/>
      <c r="AK69" s="26" t="inlineStr">
        <is>
          <t>BP_RXDATA[331]</t>
        </is>
      </c>
      <c r="AL69" s="27" t="n"/>
      <c r="AM69" s="25" t="inlineStr">
        <is>
          <t>VSS</t>
        </is>
      </c>
      <c r="AN69" s="26" t="n"/>
      <c r="AO69" s="26" t="inlineStr">
        <is>
          <t>BP_RXDATA[304]</t>
        </is>
      </c>
      <c r="AP69" s="26" t="n"/>
      <c r="AQ69" s="26" t="inlineStr">
        <is>
          <t>BP_RXDATA[288]</t>
        </is>
      </c>
      <c r="AR69" s="26" t="n"/>
      <c r="AS69" s="26" t="inlineStr">
        <is>
          <t>BP_RXDATA[283]</t>
        </is>
      </c>
      <c r="AT69" s="26" t="n"/>
      <c r="AU69" s="26" t="inlineStr">
        <is>
          <t>BP_RXDATA[267]</t>
        </is>
      </c>
      <c r="AV69" s="27" t="n"/>
      <c r="AW69" s="25" t="inlineStr">
        <is>
          <t>VSS</t>
        </is>
      </c>
      <c r="AX69" s="26" t="n"/>
      <c r="AY69" s="26" t="inlineStr">
        <is>
          <t>BP_RXDATA[240]</t>
        </is>
      </c>
      <c r="AZ69" s="26" t="n"/>
      <c r="BA69" s="26" t="inlineStr">
        <is>
          <t>BP_RXDATA[224]</t>
        </is>
      </c>
      <c r="BB69" s="26" t="n"/>
      <c r="BC69" s="26" t="inlineStr">
        <is>
          <t>BP_RXDATA[219]</t>
        </is>
      </c>
      <c r="BD69" s="26" t="n"/>
      <c r="BE69" s="26" t="inlineStr">
        <is>
          <t>BP_RXDATA[203]</t>
        </is>
      </c>
      <c r="BF69" s="27" t="n"/>
      <c r="BG69" s="25" t="inlineStr">
        <is>
          <t>VSS</t>
        </is>
      </c>
      <c r="BH69" s="26" t="n"/>
      <c r="BI69" s="26" t="inlineStr">
        <is>
          <t>BP_RXDATA[176]</t>
        </is>
      </c>
      <c r="BJ69" s="26" t="n"/>
      <c r="BK69" s="26" t="inlineStr">
        <is>
          <t>BP_RXDATA[160]</t>
        </is>
      </c>
      <c r="BL69" s="26" t="n"/>
      <c r="BM69" s="26" t="inlineStr">
        <is>
          <t>BP_RXDATA[155]</t>
        </is>
      </c>
      <c r="BN69" s="26" t="n"/>
      <c r="BO69" s="26" t="inlineStr">
        <is>
          <t>BP_RXDATA[139]</t>
        </is>
      </c>
      <c r="BP69" s="27" t="n"/>
      <c r="BQ69" s="25" t="inlineStr">
        <is>
          <t>VSS</t>
        </is>
      </c>
      <c r="BR69" s="26" t="n"/>
      <c r="BS69" s="26" t="inlineStr">
        <is>
          <t>BP_RXDATA[112]</t>
        </is>
      </c>
      <c r="BT69" s="26" t="n"/>
      <c r="BU69" s="26" t="inlineStr">
        <is>
          <t>BP_RXDATA[96]</t>
        </is>
      </c>
      <c r="BV69" s="26" t="n"/>
      <c r="BW69" s="26" t="inlineStr">
        <is>
          <t>BP_RXDATA[91]</t>
        </is>
      </c>
      <c r="BX69" s="26" t="n"/>
      <c r="BY69" s="26" t="inlineStr">
        <is>
          <t>BP_RXDATA[75]</t>
        </is>
      </c>
      <c r="BZ69" s="27" t="n"/>
      <c r="CA69" s="25" t="inlineStr">
        <is>
          <t>VSS</t>
        </is>
      </c>
      <c r="CB69" s="26" t="n"/>
      <c r="CC69" s="26" t="inlineStr">
        <is>
          <t>BP_RXDATA[48]</t>
        </is>
      </c>
      <c r="CD69" s="26" t="n"/>
      <c r="CE69" s="26" t="inlineStr">
        <is>
          <t>BP_RXDATA[32]</t>
        </is>
      </c>
      <c r="CF69" s="26" t="n"/>
      <c r="CG69" s="26" t="inlineStr">
        <is>
          <t>BP_RXDATA[27]</t>
        </is>
      </c>
      <c r="CH69" s="26" t="n"/>
      <c r="CI69" s="26" t="inlineStr">
        <is>
          <t>BP_RXDATA[11]</t>
        </is>
      </c>
      <c r="CJ69" s="27" t="n"/>
      <c r="CK69" s="26" t="inlineStr">
        <is>
          <t>VDD_probe</t>
        </is>
      </c>
      <c r="CL69" s="26" t="n"/>
      <c r="CM69" s="25" t="inlineStr">
        <is>
          <t>VSS</t>
        </is>
      </c>
      <c r="CN69" s="26" t="n"/>
      <c r="CO69" s="26" t="inlineStr">
        <is>
          <t>VSS</t>
        </is>
      </c>
      <c r="CP69" s="26" t="n"/>
      <c r="CQ69" s="26" t="inlineStr">
        <is>
          <t>VSS</t>
        </is>
      </c>
      <c r="CR69" s="26" t="n"/>
      <c r="CS69" s="26" t="inlineStr">
        <is>
          <t>VSS</t>
        </is>
      </c>
      <c r="CT69" s="26" t="n"/>
      <c r="CU69" s="26" t="inlineStr">
        <is>
          <t>VSS</t>
        </is>
      </c>
      <c r="CV69" s="27" t="n"/>
      <c r="CW69" s="26" t="n"/>
    </row>
    <row r="70" ht="18.95" customFormat="1" customHeight="1" s="16">
      <c r="B70" s="39">
        <f>_xlfn.CEILING.MATH(B71+Parameters!$K$9/2,0.001)</f>
        <v/>
      </c>
      <c r="C70" s="83" t="n"/>
      <c r="D70" s="26" t="inlineStr">
        <is>
          <t>VSS</t>
        </is>
      </c>
      <c r="E70" s="26" t="n"/>
      <c r="F70" s="45" t="inlineStr">
        <is>
          <t>VSS</t>
        </is>
      </c>
      <c r="G70" s="45" t="n"/>
      <c r="H70" s="45" t="inlineStr">
        <is>
          <t>VDD_probe</t>
        </is>
      </c>
      <c r="I70" s="25" t="n"/>
      <c r="J70" s="26" t="inlineStr">
        <is>
          <t>BP_RXDATA[501]</t>
        </is>
      </c>
      <c r="K70" s="26" t="n"/>
      <c r="L70" s="26" t="inlineStr">
        <is>
          <t>BP_RXDATA[485]</t>
        </is>
      </c>
      <c r="M70" s="26" t="n"/>
      <c r="N70" s="26" t="inlineStr">
        <is>
          <t>BP_RXRD[29]</t>
        </is>
      </c>
      <c r="O70" s="26" t="n"/>
      <c r="P70" s="26" t="inlineStr">
        <is>
          <t>BP_RXDATA[464]</t>
        </is>
      </c>
      <c r="Q70" s="26" t="n"/>
      <c r="R70" s="27" t="inlineStr">
        <is>
          <t>BP_RXDATA[449]</t>
        </is>
      </c>
      <c r="S70" s="25" t="n"/>
      <c r="T70" s="26" t="inlineStr">
        <is>
          <t>BP_RXDATA[437]</t>
        </is>
      </c>
      <c r="U70" s="26" t="n"/>
      <c r="V70" s="26" t="inlineStr">
        <is>
          <t>BP_RXDATA[421]</t>
        </is>
      </c>
      <c r="W70" s="26" t="n"/>
      <c r="X70" s="26" t="inlineStr">
        <is>
          <t>BP_RXRD[25]</t>
        </is>
      </c>
      <c r="Y70" s="26" t="n"/>
      <c r="Z70" s="26" t="inlineStr">
        <is>
          <t>BP_RXDATA[400]</t>
        </is>
      </c>
      <c r="AA70" s="26" t="n"/>
      <c r="AB70" s="27" t="inlineStr">
        <is>
          <t>BP_RXDATA[385]</t>
        </is>
      </c>
      <c r="AC70" s="25" t="n"/>
      <c r="AD70" s="26" t="inlineStr">
        <is>
          <t>BP_RXDATA[373]</t>
        </is>
      </c>
      <c r="AE70" s="26" t="n"/>
      <c r="AF70" s="26" t="inlineStr">
        <is>
          <t>BP_RXDATA[357]</t>
        </is>
      </c>
      <c r="AG70" s="26" t="n"/>
      <c r="AH70" s="26" t="inlineStr">
        <is>
          <t>BP_RXRD[21]</t>
        </is>
      </c>
      <c r="AI70" s="26" t="n"/>
      <c r="AJ70" s="26" t="inlineStr">
        <is>
          <t>BP_RXDATA[336]</t>
        </is>
      </c>
      <c r="AK70" s="26" t="n"/>
      <c r="AL70" s="27" t="inlineStr">
        <is>
          <t>BP_RXDATA[321]</t>
        </is>
      </c>
      <c r="AM70" s="25" t="n"/>
      <c r="AN70" s="26" t="inlineStr">
        <is>
          <t>BP_RXDATA[309]</t>
        </is>
      </c>
      <c r="AO70" s="26" t="n"/>
      <c r="AP70" s="26" t="inlineStr">
        <is>
          <t>BP_RXDATA[293]</t>
        </is>
      </c>
      <c r="AQ70" s="26" t="n"/>
      <c r="AR70" s="26" t="inlineStr">
        <is>
          <t>BP_RXRD[17]</t>
        </is>
      </c>
      <c r="AS70" s="26" t="n"/>
      <c r="AT70" s="26" t="inlineStr">
        <is>
          <t>BP_RXDATA[272]</t>
        </is>
      </c>
      <c r="AU70" s="26" t="n"/>
      <c r="AV70" s="27" t="inlineStr">
        <is>
          <t>BP_RXDATA[257]</t>
        </is>
      </c>
      <c r="AW70" s="25" t="n"/>
      <c r="AX70" s="26" t="inlineStr">
        <is>
          <t>BP_RXDATA[245]</t>
        </is>
      </c>
      <c r="AY70" s="26" t="n"/>
      <c r="AZ70" s="26" t="inlineStr">
        <is>
          <t>BP_RXDATA[229]</t>
        </is>
      </c>
      <c r="BA70" s="26" t="n"/>
      <c r="BB70" s="26" t="inlineStr">
        <is>
          <t>BP_RXRD[13]</t>
        </is>
      </c>
      <c r="BC70" s="26" t="n"/>
      <c r="BD70" s="26" t="inlineStr">
        <is>
          <t>BP_RXDATA[208]</t>
        </is>
      </c>
      <c r="BE70" s="26" t="n"/>
      <c r="BF70" s="27" t="inlineStr">
        <is>
          <t>BP_RXDATA[193]</t>
        </is>
      </c>
      <c r="BG70" s="25" t="n"/>
      <c r="BH70" s="26" t="inlineStr">
        <is>
          <t>BP_RXDATA[181]</t>
        </is>
      </c>
      <c r="BI70" s="26" t="n"/>
      <c r="BJ70" s="26" t="inlineStr">
        <is>
          <t>BP_RXDATA[165]</t>
        </is>
      </c>
      <c r="BK70" s="26" t="n"/>
      <c r="BL70" s="26" t="inlineStr">
        <is>
          <t>BP_RXRD[9]</t>
        </is>
      </c>
      <c r="BM70" s="26" t="n"/>
      <c r="BN70" s="26" t="inlineStr">
        <is>
          <t>BP_RXDATA[144]</t>
        </is>
      </c>
      <c r="BO70" s="26" t="n"/>
      <c r="BP70" s="27" t="inlineStr">
        <is>
          <t>BP_RXDATA[129]</t>
        </is>
      </c>
      <c r="BQ70" s="25" t="n"/>
      <c r="BR70" s="26" t="inlineStr">
        <is>
          <t>BP_RXDATA[117]</t>
        </is>
      </c>
      <c r="BS70" s="26" t="n"/>
      <c r="BT70" s="26" t="inlineStr">
        <is>
          <t>BP_RXDATA[101]</t>
        </is>
      </c>
      <c r="BU70" s="26" t="n"/>
      <c r="BV70" s="26" t="inlineStr">
        <is>
          <t>BP_RXRD[5]</t>
        </is>
      </c>
      <c r="BW70" s="26" t="n"/>
      <c r="BX70" s="26" t="inlineStr">
        <is>
          <t>BP_RXDATA[80]</t>
        </is>
      </c>
      <c r="BY70" s="26" t="n"/>
      <c r="BZ70" s="27" t="inlineStr">
        <is>
          <t>BP_RXDATA[65]</t>
        </is>
      </c>
      <c r="CA70" s="25" t="n"/>
      <c r="CB70" s="26" t="inlineStr">
        <is>
          <t>BP_RXDATA[53]</t>
        </is>
      </c>
      <c r="CC70" s="26" t="n"/>
      <c r="CD70" s="26" t="inlineStr">
        <is>
          <t>BP_RXDATA[37]</t>
        </is>
      </c>
      <c r="CE70" s="26" t="n"/>
      <c r="CF70" s="26" t="inlineStr">
        <is>
          <t>BP_RXRD[1]</t>
        </is>
      </c>
      <c r="CG70" s="26" t="n"/>
      <c r="CH70" s="26" t="inlineStr">
        <is>
          <t>BP_RXDATA[16]</t>
        </is>
      </c>
      <c r="CI70" s="26" t="n"/>
      <c r="CJ70" s="27" t="inlineStr">
        <is>
          <t>BP_RXDATA[1]</t>
        </is>
      </c>
      <c r="CK70" s="26" t="n"/>
      <c r="CL70" s="26" t="inlineStr">
        <is>
          <t>VDD_probe</t>
        </is>
      </c>
      <c r="CM70" s="25" t="n"/>
      <c r="CN70" s="26" t="inlineStr">
        <is>
          <t>VSS</t>
        </is>
      </c>
      <c r="CO70" s="26" t="n"/>
      <c r="CP70" s="26" t="inlineStr">
        <is>
          <t>VSS</t>
        </is>
      </c>
      <c r="CQ70" s="26" t="n"/>
      <c r="CR70" s="26" t="inlineStr">
        <is>
          <t>VSS</t>
        </is>
      </c>
      <c r="CS70" s="26" t="n"/>
      <c r="CT70" s="26" t="inlineStr">
        <is>
          <t>VSS</t>
        </is>
      </c>
      <c r="CU70" s="26" t="n"/>
      <c r="CV70" s="27" t="inlineStr">
        <is>
          <t>VSS</t>
        </is>
      </c>
      <c r="CW70" s="26" t="n"/>
    </row>
    <row r="71" ht="18.95" customFormat="1" customHeight="1" s="16">
      <c r="B71" s="39">
        <f>_xlfn.CEILING.MATH(B72+Parameters!$K$9/2,0.001)</f>
        <v/>
      </c>
      <c r="C71" s="83" t="n"/>
      <c r="D71" s="26" t="n"/>
      <c r="E71" s="26" t="inlineStr">
        <is>
          <t>VSS</t>
        </is>
      </c>
      <c r="F71" s="45" t="n"/>
      <c r="G71" s="98" t="inlineStr">
        <is>
          <t>VSS_probe</t>
        </is>
      </c>
      <c r="H71" s="45" t="n"/>
      <c r="I71" s="25" t="inlineStr">
        <is>
          <t>BP_RXDATA[510]</t>
        </is>
      </c>
      <c r="J71" s="26" t="n"/>
      <c r="K71" s="26" t="inlineStr">
        <is>
          <t>BP_RXDATA[495]</t>
        </is>
      </c>
      <c r="L71" s="26" t="n"/>
      <c r="M71" s="26" t="inlineStr">
        <is>
          <t>BP_RXRD[30]</t>
        </is>
      </c>
      <c r="N71" s="26" t="n"/>
      <c r="O71" s="26" t="inlineStr">
        <is>
          <t>BP_RXDATA[474]</t>
        </is>
      </c>
      <c r="P71" s="26" t="n"/>
      <c r="Q71" s="26" t="inlineStr">
        <is>
          <t>BP_RXDATA[458]</t>
        </is>
      </c>
      <c r="R71" s="27" t="n"/>
      <c r="S71" s="25" t="inlineStr">
        <is>
          <t>BP_RXDATA[446]</t>
        </is>
      </c>
      <c r="T71" s="26" t="n"/>
      <c r="U71" s="26" t="inlineStr">
        <is>
          <t>BP_RXDATA[431]</t>
        </is>
      </c>
      <c r="V71" s="26" t="n"/>
      <c r="W71" s="26" t="inlineStr">
        <is>
          <t>BP_RXRD[26]</t>
        </is>
      </c>
      <c r="X71" s="26" t="n"/>
      <c r="Y71" s="26" t="inlineStr">
        <is>
          <t>BP_RXDATA[410]</t>
        </is>
      </c>
      <c r="Z71" s="26" t="n"/>
      <c r="AA71" s="26" t="inlineStr">
        <is>
          <t>BP_RXDATA[394]</t>
        </is>
      </c>
      <c r="AB71" s="27" t="n"/>
      <c r="AC71" s="25" t="inlineStr">
        <is>
          <t>BP_RXDATA[382]</t>
        </is>
      </c>
      <c r="AD71" s="26" t="n"/>
      <c r="AE71" s="26" t="inlineStr">
        <is>
          <t>BP_RXDATA[367]</t>
        </is>
      </c>
      <c r="AF71" s="26" t="n"/>
      <c r="AG71" s="26" t="inlineStr">
        <is>
          <t>BP_RXRD[22]</t>
        </is>
      </c>
      <c r="AH71" s="26" t="n"/>
      <c r="AI71" s="26" t="inlineStr">
        <is>
          <t>BP_RXDATA[346]</t>
        </is>
      </c>
      <c r="AJ71" s="26" t="n"/>
      <c r="AK71" s="26" t="inlineStr">
        <is>
          <t>BP_RXDATA[330]</t>
        </is>
      </c>
      <c r="AL71" s="27" t="n"/>
      <c r="AM71" s="25" t="inlineStr">
        <is>
          <t>BP_RXDATA[318]</t>
        </is>
      </c>
      <c r="AN71" s="26" t="n"/>
      <c r="AO71" s="26" t="inlineStr">
        <is>
          <t>BP_RXDATA[303]</t>
        </is>
      </c>
      <c r="AP71" s="26" t="n"/>
      <c r="AQ71" s="26" t="inlineStr">
        <is>
          <t>BP_RXRD[18]</t>
        </is>
      </c>
      <c r="AR71" s="26" t="n"/>
      <c r="AS71" s="26" t="inlineStr">
        <is>
          <t>BP_RXDATA[282]</t>
        </is>
      </c>
      <c r="AT71" s="26" t="n"/>
      <c r="AU71" s="26" t="inlineStr">
        <is>
          <t>BP_RXDATA[266]</t>
        </is>
      </c>
      <c r="AV71" s="27" t="n"/>
      <c r="AW71" s="25" t="inlineStr">
        <is>
          <t>BP_RXDATA[254]</t>
        </is>
      </c>
      <c r="AX71" s="26" t="n"/>
      <c r="AY71" s="26" t="inlineStr">
        <is>
          <t>BP_RXDATA[239]</t>
        </is>
      </c>
      <c r="AZ71" s="26" t="n"/>
      <c r="BA71" s="26" t="inlineStr">
        <is>
          <t>BP_RXRD[14]</t>
        </is>
      </c>
      <c r="BB71" s="26" t="n"/>
      <c r="BC71" s="26" t="inlineStr">
        <is>
          <t>BP_RXDATA[218]</t>
        </is>
      </c>
      <c r="BD71" s="26" t="n"/>
      <c r="BE71" s="26" t="inlineStr">
        <is>
          <t>BP_RXDATA[202]</t>
        </is>
      </c>
      <c r="BF71" s="27" t="n"/>
      <c r="BG71" s="25" t="inlineStr">
        <is>
          <t>BP_RXDATA[190]</t>
        </is>
      </c>
      <c r="BH71" s="26" t="n"/>
      <c r="BI71" s="26" t="inlineStr">
        <is>
          <t>BP_RXDATA[175]</t>
        </is>
      </c>
      <c r="BJ71" s="26" t="n"/>
      <c r="BK71" s="26" t="inlineStr">
        <is>
          <t>BP_RXRD[10]</t>
        </is>
      </c>
      <c r="BL71" s="26" t="n"/>
      <c r="BM71" s="26" t="inlineStr">
        <is>
          <t>BP_RXDATA[154]</t>
        </is>
      </c>
      <c r="BN71" s="26" t="n"/>
      <c r="BO71" s="26" t="inlineStr">
        <is>
          <t>BP_RXDATA[138]</t>
        </is>
      </c>
      <c r="BP71" s="27" t="n"/>
      <c r="BQ71" s="25" t="inlineStr">
        <is>
          <t>BP_RXDATA[126]</t>
        </is>
      </c>
      <c r="BR71" s="26" t="n"/>
      <c r="BS71" s="26" t="inlineStr">
        <is>
          <t>BP_RXDATA[111]</t>
        </is>
      </c>
      <c r="BT71" s="26" t="n"/>
      <c r="BU71" s="26" t="inlineStr">
        <is>
          <t>BP_RXRD[6]</t>
        </is>
      </c>
      <c r="BV71" s="26" t="n"/>
      <c r="BW71" s="26" t="inlineStr">
        <is>
          <t>BP_RXDATA[90]</t>
        </is>
      </c>
      <c r="BX71" s="26" t="n"/>
      <c r="BY71" s="26" t="inlineStr">
        <is>
          <t>BP_RXDATA[74]</t>
        </is>
      </c>
      <c r="BZ71" s="27" t="n"/>
      <c r="CA71" s="25" t="inlineStr">
        <is>
          <t>BP_RXDATA[62]</t>
        </is>
      </c>
      <c r="CB71" s="26" t="n"/>
      <c r="CC71" s="26" t="inlineStr">
        <is>
          <t>BP_RXDATA[47]</t>
        </is>
      </c>
      <c r="CD71" s="26" t="n"/>
      <c r="CE71" s="26" t="inlineStr">
        <is>
          <t>BP_RXRD[2]</t>
        </is>
      </c>
      <c r="CF71" s="26" t="n"/>
      <c r="CG71" s="26" t="inlineStr">
        <is>
          <t>BP_RXDATA[26]</t>
        </is>
      </c>
      <c r="CH71" s="26" t="n"/>
      <c r="CI71" s="26" t="inlineStr">
        <is>
          <t>BP_RXDATA[10]</t>
        </is>
      </c>
      <c r="CJ71" s="27" t="n"/>
      <c r="CK71" s="101" t="inlineStr">
        <is>
          <t>VSS_probe</t>
        </is>
      </c>
      <c r="CL71" s="26" t="n"/>
      <c r="CM71" s="25" t="inlineStr">
        <is>
          <t>VSS</t>
        </is>
      </c>
      <c r="CN71" s="26" t="n"/>
      <c r="CO71" s="26" t="inlineStr">
        <is>
          <t>VSS</t>
        </is>
      </c>
      <c r="CP71" s="26" t="n"/>
      <c r="CQ71" s="26" t="inlineStr">
        <is>
          <t>VSS</t>
        </is>
      </c>
      <c r="CR71" s="26" t="n"/>
      <c r="CS71" s="26" t="inlineStr">
        <is>
          <t>VSS</t>
        </is>
      </c>
      <c r="CT71" s="26" t="n"/>
      <c r="CU71" s="26" t="inlineStr">
        <is>
          <t>VSS</t>
        </is>
      </c>
      <c r="CV71" s="27" t="n"/>
      <c r="CW71" s="26" t="n"/>
    </row>
    <row r="72" ht="18.95" customFormat="1" customHeight="1" s="16">
      <c r="B72" s="39">
        <f>_xlfn.CEILING.MATH(B73+Parameters!$K$9/2,0.001)</f>
        <v/>
      </c>
      <c r="C72" s="83" t="n"/>
      <c r="D72" s="26" t="inlineStr">
        <is>
          <t>VSS</t>
        </is>
      </c>
      <c r="E72" s="26" t="n"/>
      <c r="F72" s="45" t="inlineStr">
        <is>
          <t>VSS</t>
        </is>
      </c>
      <c r="G72" s="45" t="n"/>
      <c r="H72" s="98" t="inlineStr">
        <is>
          <t>VSS_probe</t>
        </is>
      </c>
      <c r="I72" s="25" t="n"/>
      <c r="J72" s="26" t="inlineStr">
        <is>
          <t>BP_RXDATA[502]</t>
        </is>
      </c>
      <c r="K72" s="26" t="n"/>
      <c r="L72" s="26" t="inlineStr">
        <is>
          <t>BP_RXDATA[486]</t>
        </is>
      </c>
      <c r="M72" s="26" t="n"/>
      <c r="N72" s="26" t="inlineStr">
        <is>
          <t>VSS</t>
        </is>
      </c>
      <c r="O72" s="26" t="n"/>
      <c r="P72" s="26" t="inlineStr">
        <is>
          <t>BP_RXDATA[465]</t>
        </is>
      </c>
      <c r="Q72" s="26" t="n"/>
      <c r="R72" s="27" t="inlineStr">
        <is>
          <t>VSS</t>
        </is>
      </c>
      <c r="S72" s="25" t="n"/>
      <c r="T72" s="26" t="inlineStr">
        <is>
          <t>BP_RXDATA[438]</t>
        </is>
      </c>
      <c r="U72" s="26" t="n"/>
      <c r="V72" s="26" t="inlineStr">
        <is>
          <t>BP_RXDATA[422]</t>
        </is>
      </c>
      <c r="W72" s="26" t="n"/>
      <c r="X72" s="26" t="inlineStr">
        <is>
          <t>VSS</t>
        </is>
      </c>
      <c r="Y72" s="26" t="n"/>
      <c r="Z72" s="26" t="inlineStr">
        <is>
          <t>BP_RXDATA[401]</t>
        </is>
      </c>
      <c r="AA72" s="26" t="n"/>
      <c r="AB72" s="27" t="inlineStr">
        <is>
          <t>VSS</t>
        </is>
      </c>
      <c r="AC72" s="25" t="n"/>
      <c r="AD72" s="26" t="inlineStr">
        <is>
          <t>BP_RXDATA[374]</t>
        </is>
      </c>
      <c r="AE72" s="26" t="n"/>
      <c r="AF72" s="26" t="inlineStr">
        <is>
          <t>BP_RXDATA[358]</t>
        </is>
      </c>
      <c r="AG72" s="26" t="n"/>
      <c r="AH72" s="26" t="inlineStr">
        <is>
          <t>VSS</t>
        </is>
      </c>
      <c r="AI72" s="26" t="n"/>
      <c r="AJ72" s="26" t="inlineStr">
        <is>
          <t>BP_RXDATA[337]</t>
        </is>
      </c>
      <c r="AK72" s="26" t="n"/>
      <c r="AL72" s="27" t="inlineStr">
        <is>
          <t>VSS</t>
        </is>
      </c>
      <c r="AM72" s="25" t="n"/>
      <c r="AN72" s="26" t="inlineStr">
        <is>
          <t>BP_RXDATA[310]</t>
        </is>
      </c>
      <c r="AO72" s="26" t="n"/>
      <c r="AP72" s="26" t="inlineStr">
        <is>
          <t>BP_RXDATA[294]</t>
        </is>
      </c>
      <c r="AQ72" s="26" t="n"/>
      <c r="AR72" s="26" t="inlineStr">
        <is>
          <t>VSS</t>
        </is>
      </c>
      <c r="AS72" s="26" t="n"/>
      <c r="AT72" s="26" t="inlineStr">
        <is>
          <t>BP_RXDATA[273]</t>
        </is>
      </c>
      <c r="AU72" s="26" t="n"/>
      <c r="AV72" s="27" t="inlineStr">
        <is>
          <t>VSS</t>
        </is>
      </c>
      <c r="AW72" s="25" t="n"/>
      <c r="AX72" s="26" t="inlineStr">
        <is>
          <t>BP_RXDATA[246]</t>
        </is>
      </c>
      <c r="AY72" s="26" t="n"/>
      <c r="AZ72" s="26" t="inlineStr">
        <is>
          <t>BP_RXDATA[230]</t>
        </is>
      </c>
      <c r="BA72" s="26" t="n"/>
      <c r="BB72" s="26" t="inlineStr">
        <is>
          <t>VSS</t>
        </is>
      </c>
      <c r="BC72" s="26" t="n"/>
      <c r="BD72" s="26" t="inlineStr">
        <is>
          <t>BP_RXDATA[209]</t>
        </is>
      </c>
      <c r="BE72" s="26" t="n"/>
      <c r="BF72" s="27" t="inlineStr">
        <is>
          <t>VSS</t>
        </is>
      </c>
      <c r="BG72" s="25" t="n"/>
      <c r="BH72" s="26" t="inlineStr">
        <is>
          <t>BP_RXDATA[182]</t>
        </is>
      </c>
      <c r="BI72" s="26" t="n"/>
      <c r="BJ72" s="26" t="inlineStr">
        <is>
          <t>BP_RXDATA[166]</t>
        </is>
      </c>
      <c r="BK72" s="26" t="n"/>
      <c r="BL72" s="26" t="inlineStr">
        <is>
          <t>VSS</t>
        </is>
      </c>
      <c r="BM72" s="26" t="n"/>
      <c r="BN72" s="26" t="inlineStr">
        <is>
          <t>BP_RXDATA[145]</t>
        </is>
      </c>
      <c r="BO72" s="26" t="n"/>
      <c r="BP72" s="27" t="inlineStr">
        <is>
          <t>VSS</t>
        </is>
      </c>
      <c r="BQ72" s="25" t="n"/>
      <c r="BR72" s="26" t="inlineStr">
        <is>
          <t>BP_RXDATA[118]</t>
        </is>
      </c>
      <c r="BS72" s="26" t="n"/>
      <c r="BT72" s="26" t="inlineStr">
        <is>
          <t>BP_RXDATA[102]</t>
        </is>
      </c>
      <c r="BU72" s="26" t="n"/>
      <c r="BV72" s="26" t="inlineStr">
        <is>
          <t>VSS</t>
        </is>
      </c>
      <c r="BW72" s="26" t="n"/>
      <c r="BX72" s="26" t="inlineStr">
        <is>
          <t>BP_RXDATA[81]</t>
        </is>
      </c>
      <c r="BY72" s="26" t="n"/>
      <c r="BZ72" s="27" t="inlineStr">
        <is>
          <t>VSS</t>
        </is>
      </c>
      <c r="CA72" s="25" t="n"/>
      <c r="CB72" s="26" t="inlineStr">
        <is>
          <t>BP_RXDATA[54]</t>
        </is>
      </c>
      <c r="CC72" s="26" t="n"/>
      <c r="CD72" s="26" t="inlineStr">
        <is>
          <t>BP_RXDATA[38]</t>
        </is>
      </c>
      <c r="CE72" s="26" t="n"/>
      <c r="CF72" s="26" t="inlineStr">
        <is>
          <t>VSS</t>
        </is>
      </c>
      <c r="CG72" s="26" t="n"/>
      <c r="CH72" s="26" t="inlineStr">
        <is>
          <t>BP_RXDATA[17]</t>
        </is>
      </c>
      <c r="CI72" s="26" t="n"/>
      <c r="CJ72" s="27" t="inlineStr">
        <is>
          <t>VSS</t>
        </is>
      </c>
      <c r="CK72" s="26" t="n"/>
      <c r="CL72" s="101" t="inlineStr">
        <is>
          <t>VSS_probe</t>
        </is>
      </c>
      <c r="CM72" s="25" t="n"/>
      <c r="CN72" s="26" t="inlineStr">
        <is>
          <t>VSS</t>
        </is>
      </c>
      <c r="CO72" s="26" t="n"/>
      <c r="CP72" s="26" t="inlineStr">
        <is>
          <t>VSS</t>
        </is>
      </c>
      <c r="CQ72" s="26" t="n"/>
      <c r="CR72" s="26" t="inlineStr">
        <is>
          <t>VSS</t>
        </is>
      </c>
      <c r="CS72" s="26" t="n"/>
      <c r="CT72" s="26" t="inlineStr">
        <is>
          <t>VSS</t>
        </is>
      </c>
      <c r="CU72" s="26" t="n"/>
      <c r="CV72" s="27" t="inlineStr">
        <is>
          <t>VSS</t>
        </is>
      </c>
      <c r="CW72" s="26" t="n"/>
    </row>
    <row r="73" ht="18.95" customFormat="1" customHeight="1" s="16">
      <c r="B73" s="39">
        <f>_xlfn.CEILING.MATH(B74+Parameters!$K$9/2,0.001)</f>
        <v/>
      </c>
      <c r="C73" s="83" t="n"/>
      <c r="D73" s="26" t="n"/>
      <c r="E73" s="26" t="inlineStr">
        <is>
          <t>VSS</t>
        </is>
      </c>
      <c r="F73" s="45" t="n"/>
      <c r="G73" s="45" t="inlineStr">
        <is>
          <t>VSS</t>
        </is>
      </c>
      <c r="H73" s="45" t="n"/>
      <c r="I73" s="25" t="inlineStr">
        <is>
          <t>BP_RXDATA[509]</t>
        </is>
      </c>
      <c r="J73" s="26" t="n"/>
      <c r="K73" s="26" t="inlineStr">
        <is>
          <t>BP_RXDATA[494]</t>
        </is>
      </c>
      <c r="L73" s="26" t="n"/>
      <c r="M73" s="26" t="inlineStr">
        <is>
          <t>VCCIO</t>
        </is>
      </c>
      <c r="N73" s="26" t="n"/>
      <c r="O73" s="26" t="inlineStr">
        <is>
          <t>BP_RXDATA[473]</t>
        </is>
      </c>
      <c r="P73" s="26" t="n"/>
      <c r="Q73" s="26" t="inlineStr">
        <is>
          <t>BP_RXDATA[457]</t>
        </is>
      </c>
      <c r="R73" s="27" t="n"/>
      <c r="S73" s="25" t="inlineStr">
        <is>
          <t>BP_RXDATA[445]</t>
        </is>
      </c>
      <c r="T73" s="26" t="n"/>
      <c r="U73" s="26" t="inlineStr">
        <is>
          <t>BP_RXDATA[430]</t>
        </is>
      </c>
      <c r="V73" s="26" t="n"/>
      <c r="W73" s="26" t="inlineStr">
        <is>
          <t>VCCIO</t>
        </is>
      </c>
      <c r="X73" s="26" t="n"/>
      <c r="Y73" s="26" t="inlineStr">
        <is>
          <t>BP_RXDATA[409]</t>
        </is>
      </c>
      <c r="Z73" s="26" t="n"/>
      <c r="AA73" s="26" t="inlineStr">
        <is>
          <t>BP_RXDATA[393]</t>
        </is>
      </c>
      <c r="AB73" s="27" t="n"/>
      <c r="AC73" s="25" t="inlineStr">
        <is>
          <t>BP_RXDATA[381]</t>
        </is>
      </c>
      <c r="AD73" s="26" t="n"/>
      <c r="AE73" s="26" t="inlineStr">
        <is>
          <t>BP_RXDATA[366]</t>
        </is>
      </c>
      <c r="AF73" s="26" t="n"/>
      <c r="AG73" s="26" t="inlineStr">
        <is>
          <t>VCCIO</t>
        </is>
      </c>
      <c r="AH73" s="26" t="n"/>
      <c r="AI73" s="26" t="inlineStr">
        <is>
          <t>BP_RXDATA[345]</t>
        </is>
      </c>
      <c r="AJ73" s="26" t="n"/>
      <c r="AK73" s="26" t="inlineStr">
        <is>
          <t>BP_RXDATA[329]</t>
        </is>
      </c>
      <c r="AL73" s="27" t="n"/>
      <c r="AM73" s="25" t="inlineStr">
        <is>
          <t>BP_RXDATA[317]</t>
        </is>
      </c>
      <c r="AN73" s="26" t="n"/>
      <c r="AO73" s="26" t="inlineStr">
        <is>
          <t>BP_RXDATA[302]</t>
        </is>
      </c>
      <c r="AP73" s="26" t="n"/>
      <c r="AQ73" s="26" t="inlineStr">
        <is>
          <t>VCCIO</t>
        </is>
      </c>
      <c r="AR73" s="26" t="n"/>
      <c r="AS73" s="26" t="inlineStr">
        <is>
          <t>BP_RXDATA[281]</t>
        </is>
      </c>
      <c r="AT73" s="26" t="n"/>
      <c r="AU73" s="26" t="inlineStr">
        <is>
          <t>BP_RXDATA[265]</t>
        </is>
      </c>
      <c r="AV73" s="27" t="n"/>
      <c r="AW73" s="25" t="inlineStr">
        <is>
          <t>BP_RXDATA[253]</t>
        </is>
      </c>
      <c r="AX73" s="26" t="n"/>
      <c r="AY73" s="26" t="inlineStr">
        <is>
          <t>BP_RXDATA[238]</t>
        </is>
      </c>
      <c r="AZ73" s="26" t="n"/>
      <c r="BA73" s="26" t="inlineStr">
        <is>
          <t>VCCIO</t>
        </is>
      </c>
      <c r="BB73" s="26" t="n"/>
      <c r="BC73" s="26" t="inlineStr">
        <is>
          <t>BP_RXDATA[217]</t>
        </is>
      </c>
      <c r="BD73" s="26" t="n"/>
      <c r="BE73" s="26" t="inlineStr">
        <is>
          <t>BP_RXDATA[201]</t>
        </is>
      </c>
      <c r="BF73" s="27" t="n"/>
      <c r="BG73" s="25" t="inlineStr">
        <is>
          <t>BP_RXDATA[189]</t>
        </is>
      </c>
      <c r="BH73" s="26" t="n"/>
      <c r="BI73" s="26" t="inlineStr">
        <is>
          <t>BP_RXDATA[174]</t>
        </is>
      </c>
      <c r="BJ73" s="26" t="n"/>
      <c r="BK73" s="26" t="inlineStr">
        <is>
          <t>VCCIO</t>
        </is>
      </c>
      <c r="BL73" s="26" t="n"/>
      <c r="BM73" s="26" t="inlineStr">
        <is>
          <t>BP_RXDATA[153]</t>
        </is>
      </c>
      <c r="BN73" s="26" t="n"/>
      <c r="BO73" s="26" t="inlineStr">
        <is>
          <t>BP_RXDATA[137]</t>
        </is>
      </c>
      <c r="BP73" s="27" t="n"/>
      <c r="BQ73" s="25" t="inlineStr">
        <is>
          <t>BP_RXDATA[125]</t>
        </is>
      </c>
      <c r="BR73" s="26" t="n"/>
      <c r="BS73" s="26" t="inlineStr">
        <is>
          <t>BP_RXDATA[110]</t>
        </is>
      </c>
      <c r="BT73" s="26" t="n"/>
      <c r="BU73" s="26" t="inlineStr">
        <is>
          <t>VCCIO</t>
        </is>
      </c>
      <c r="BV73" s="26" t="n"/>
      <c r="BW73" s="26" t="inlineStr">
        <is>
          <t>BP_RXDATA[89]</t>
        </is>
      </c>
      <c r="BX73" s="26" t="n"/>
      <c r="BY73" s="26" t="inlineStr">
        <is>
          <t>BP_RXDATA[73]</t>
        </is>
      </c>
      <c r="BZ73" s="27" t="n"/>
      <c r="CA73" s="25" t="inlineStr">
        <is>
          <t>BP_RXDATA[61]</t>
        </is>
      </c>
      <c r="CB73" s="26" t="n"/>
      <c r="CC73" s="26" t="inlineStr">
        <is>
          <t>BP_RXDATA[46]</t>
        </is>
      </c>
      <c r="CD73" s="26" t="n"/>
      <c r="CE73" s="26" t="inlineStr">
        <is>
          <t>VCCIO</t>
        </is>
      </c>
      <c r="CF73" s="26" t="n"/>
      <c r="CG73" s="26" t="inlineStr">
        <is>
          <t>BP_RXDATA[25]</t>
        </is>
      </c>
      <c r="CH73" s="26" t="n"/>
      <c r="CI73" s="26" t="inlineStr">
        <is>
          <t>BP_RXDATA[9]</t>
        </is>
      </c>
      <c r="CJ73" s="27" t="n"/>
      <c r="CK73" s="25" t="inlineStr">
        <is>
          <t>VSS</t>
        </is>
      </c>
      <c r="CL73" s="27" t="n"/>
      <c r="CM73" s="25" t="inlineStr">
        <is>
          <t>VSS</t>
        </is>
      </c>
      <c r="CN73" s="26" t="n"/>
      <c r="CO73" s="26" t="inlineStr">
        <is>
          <t>VSS</t>
        </is>
      </c>
      <c r="CP73" s="26" t="n"/>
      <c r="CQ73" s="26" t="inlineStr">
        <is>
          <t>ESD_VCCIO</t>
        </is>
      </c>
      <c r="CR73" s="26" t="n"/>
      <c r="CS73" s="26" t="inlineStr">
        <is>
          <t>VSS</t>
        </is>
      </c>
      <c r="CT73" s="26" t="n"/>
      <c r="CU73" s="26" t="inlineStr">
        <is>
          <t>VSS</t>
        </is>
      </c>
      <c r="CV73" s="27" t="n"/>
      <c r="CW73" s="26" t="n"/>
    </row>
    <row r="74" ht="18.95" customFormat="1" customHeight="1" s="16">
      <c r="B74" s="39">
        <f>_xlfn.CEILING.MATH(B75+Parameters!$K$9/2,0.001)</f>
        <v/>
      </c>
      <c r="C74" s="83" t="n"/>
      <c r="D74" s="26" t="inlineStr">
        <is>
          <t>VSS</t>
        </is>
      </c>
      <c r="E74" s="26" t="n"/>
      <c r="F74" s="45" t="inlineStr">
        <is>
          <t>VSS</t>
        </is>
      </c>
      <c r="G74" s="45" t="n"/>
      <c r="H74" s="45" t="inlineStr">
        <is>
          <t>VSS</t>
        </is>
      </c>
      <c r="I74" s="25" t="n"/>
      <c r="J74" s="26" t="inlineStr">
        <is>
          <t>BP_RXDATA[503]</t>
        </is>
      </c>
      <c r="K74" s="26" t="n"/>
      <c r="L74" s="26" t="inlineStr">
        <is>
          <t>BP_RXDATA[487]</t>
        </is>
      </c>
      <c r="M74" s="26" t="n"/>
      <c r="N74" s="26" t="inlineStr">
        <is>
          <t>BP_RXCKRD[7]</t>
        </is>
      </c>
      <c r="O74" s="26" t="n"/>
      <c r="P74" s="26" t="inlineStr">
        <is>
          <t>BP_RXDATA[466]</t>
        </is>
      </c>
      <c r="Q74" s="26" t="n"/>
      <c r="R74" s="27" t="inlineStr">
        <is>
          <t>BP_RXDATA[450]</t>
        </is>
      </c>
      <c r="S74" s="25" t="n"/>
      <c r="T74" s="26" t="inlineStr">
        <is>
          <t>BP_RXDATA[439]</t>
        </is>
      </c>
      <c r="U74" s="26" t="n"/>
      <c r="V74" s="26" t="inlineStr">
        <is>
          <t>BP_RXDATA[423]</t>
        </is>
      </c>
      <c r="W74" s="26" t="n"/>
      <c r="X74" s="26" t="inlineStr">
        <is>
          <t>BP_RXCKRD[6]</t>
        </is>
      </c>
      <c r="Y74" s="26" t="n"/>
      <c r="Z74" s="26" t="inlineStr">
        <is>
          <t>BP_RXDATA[402]</t>
        </is>
      </c>
      <c r="AA74" s="26" t="n"/>
      <c r="AB74" s="27" t="inlineStr">
        <is>
          <t>BP_RXDATA[386]</t>
        </is>
      </c>
      <c r="AC74" s="25" t="n"/>
      <c r="AD74" s="26" t="inlineStr">
        <is>
          <t>BP_RXDATA[375]</t>
        </is>
      </c>
      <c r="AE74" s="26" t="n"/>
      <c r="AF74" s="26" t="inlineStr">
        <is>
          <t>BP_RXDATA[359]</t>
        </is>
      </c>
      <c r="AG74" s="26" t="n"/>
      <c r="AH74" s="26" t="inlineStr">
        <is>
          <t>BP_RXCKRD[5]</t>
        </is>
      </c>
      <c r="AI74" s="26" t="n"/>
      <c r="AJ74" s="26" t="inlineStr">
        <is>
          <t>BP_RXDATA[338]</t>
        </is>
      </c>
      <c r="AK74" s="26" t="n"/>
      <c r="AL74" s="27" t="inlineStr">
        <is>
          <t>BP_RXDATA[322]</t>
        </is>
      </c>
      <c r="AM74" s="25" t="n"/>
      <c r="AN74" s="26" t="inlineStr">
        <is>
          <t>BP_RXDATA[311]</t>
        </is>
      </c>
      <c r="AO74" s="26" t="n"/>
      <c r="AP74" s="26" t="inlineStr">
        <is>
          <t>BP_RXDATA[295]</t>
        </is>
      </c>
      <c r="AQ74" s="26" t="n"/>
      <c r="AR74" s="26" t="inlineStr">
        <is>
          <t>BP_RXCKRD[4]</t>
        </is>
      </c>
      <c r="AS74" s="26" t="n"/>
      <c r="AT74" s="26" t="inlineStr">
        <is>
          <t>BP_RXDATA[274]</t>
        </is>
      </c>
      <c r="AU74" s="26" t="n"/>
      <c r="AV74" s="27" t="inlineStr">
        <is>
          <t>BP_RXDATA[258]</t>
        </is>
      </c>
      <c r="AW74" s="25" t="n"/>
      <c r="AX74" s="26" t="inlineStr">
        <is>
          <t>BP_RXDATA[247]</t>
        </is>
      </c>
      <c r="AY74" s="26" t="n"/>
      <c r="AZ74" s="26" t="inlineStr">
        <is>
          <t>BP_RXDATA[231]</t>
        </is>
      </c>
      <c r="BA74" s="26" t="n"/>
      <c r="BB74" s="26" t="inlineStr">
        <is>
          <t>BP_RXCKRD[3]</t>
        </is>
      </c>
      <c r="BC74" s="26" t="n"/>
      <c r="BD74" s="26" t="inlineStr">
        <is>
          <t>BP_RXDATA[210]</t>
        </is>
      </c>
      <c r="BE74" s="26" t="n"/>
      <c r="BF74" s="27" t="inlineStr">
        <is>
          <t>BP_RXDATA[194]</t>
        </is>
      </c>
      <c r="BG74" s="25" t="n"/>
      <c r="BH74" s="26" t="inlineStr">
        <is>
          <t>BP_RXDATA[183]</t>
        </is>
      </c>
      <c r="BI74" s="26" t="n"/>
      <c r="BJ74" s="26" t="inlineStr">
        <is>
          <t>BP_RXDATA[167]</t>
        </is>
      </c>
      <c r="BK74" s="26" t="n"/>
      <c r="BL74" s="26" t="inlineStr">
        <is>
          <t>BP_RXCKRD[2]</t>
        </is>
      </c>
      <c r="BM74" s="26" t="n"/>
      <c r="BN74" s="26" t="inlineStr">
        <is>
          <t>BP_RXDATA[146]</t>
        </is>
      </c>
      <c r="BO74" s="26" t="n"/>
      <c r="BP74" s="27" t="inlineStr">
        <is>
          <t>BP_RXDATA[130]</t>
        </is>
      </c>
      <c r="BQ74" s="25" t="n"/>
      <c r="BR74" s="26" t="inlineStr">
        <is>
          <t>BP_RXDATA[119]</t>
        </is>
      </c>
      <c r="BS74" s="26" t="n"/>
      <c r="BT74" s="26" t="inlineStr">
        <is>
          <t>BP_RXDATA[103]</t>
        </is>
      </c>
      <c r="BU74" s="26" t="n"/>
      <c r="BV74" s="26" t="inlineStr">
        <is>
          <t>BP_RXCKRD[1]</t>
        </is>
      </c>
      <c r="BW74" s="26" t="n"/>
      <c r="BX74" s="26" t="inlineStr">
        <is>
          <t>BP_RXDATA[82]</t>
        </is>
      </c>
      <c r="BY74" s="26" t="n"/>
      <c r="BZ74" s="27" t="inlineStr">
        <is>
          <t>BP_RXDATA[66]</t>
        </is>
      </c>
      <c r="CA74" s="25" t="n"/>
      <c r="CB74" s="26" t="inlineStr">
        <is>
          <t>BP_RXDATA[55]</t>
        </is>
      </c>
      <c r="CC74" s="26" t="n"/>
      <c r="CD74" s="26" t="inlineStr">
        <is>
          <t>BP_RXDATA[39]</t>
        </is>
      </c>
      <c r="CE74" s="26" t="n"/>
      <c r="CF74" s="26" t="inlineStr">
        <is>
          <t>BP_RXCKRD[0]</t>
        </is>
      </c>
      <c r="CG74" s="26" t="n"/>
      <c r="CH74" s="26" t="inlineStr">
        <is>
          <t>BP_RXDATA[18]</t>
        </is>
      </c>
      <c r="CI74" s="26" t="n"/>
      <c r="CJ74" s="27" t="inlineStr">
        <is>
          <t>BP_RXDATA[2]</t>
        </is>
      </c>
      <c r="CK74" s="25" t="n"/>
      <c r="CL74" s="27" t="inlineStr">
        <is>
          <t>VSS</t>
        </is>
      </c>
      <c r="CM74" s="25" t="n"/>
      <c r="CN74" s="26" t="inlineStr">
        <is>
          <t>VSS</t>
        </is>
      </c>
      <c r="CO74" s="26" t="n"/>
      <c r="CP74" s="26" t="inlineStr">
        <is>
          <t>VSS</t>
        </is>
      </c>
      <c r="CQ74" s="26" t="n"/>
      <c r="CR74" s="26" t="inlineStr">
        <is>
          <t>VSS</t>
        </is>
      </c>
      <c r="CS74" s="26" t="n"/>
      <c r="CT74" s="26" t="inlineStr">
        <is>
          <t>VSS</t>
        </is>
      </c>
      <c r="CU74" s="26" t="n"/>
      <c r="CV74" s="27" t="inlineStr">
        <is>
          <t>VSS</t>
        </is>
      </c>
      <c r="CW74" s="26" t="n"/>
    </row>
    <row r="75" ht="18.95" customFormat="1" customHeight="1" s="16">
      <c r="B75" s="39">
        <f>_xlfn.CEILING.MATH(B76+Parameters!$K$9/2,0.001)</f>
        <v/>
      </c>
      <c r="C75" s="83" t="n"/>
      <c r="D75" s="26" t="n"/>
      <c r="E75" s="26" t="inlineStr">
        <is>
          <t>VSS</t>
        </is>
      </c>
      <c r="F75" s="45" t="n"/>
      <c r="G75" s="45" t="inlineStr">
        <is>
          <t>VSS</t>
        </is>
      </c>
      <c r="H75" s="45" t="n"/>
      <c r="I75" s="25" t="inlineStr">
        <is>
          <t>VSS</t>
        </is>
      </c>
      <c r="J75" s="26" t="n"/>
      <c r="K75" s="26" t="inlineStr">
        <is>
          <t>BP_RXDATA[493]</t>
        </is>
      </c>
      <c r="L75" s="26" t="n"/>
      <c r="M75" s="26" t="inlineStr">
        <is>
          <t>BP_RXTRK[7]</t>
        </is>
      </c>
      <c r="N75" s="26" t="n"/>
      <c r="O75" s="26" t="inlineStr">
        <is>
          <t>BP_RXDATA[472]</t>
        </is>
      </c>
      <c r="P75" s="26" t="n"/>
      <c r="Q75" s="26" t="inlineStr">
        <is>
          <t>BP_RXDATA[456]</t>
        </is>
      </c>
      <c r="R75" s="27" t="n"/>
      <c r="S75" s="25" t="inlineStr">
        <is>
          <t>VSS</t>
        </is>
      </c>
      <c r="T75" s="26" t="n"/>
      <c r="U75" s="26" t="inlineStr">
        <is>
          <t>BP_RXDATA[429]</t>
        </is>
      </c>
      <c r="V75" s="26" t="n"/>
      <c r="W75" s="26" t="inlineStr">
        <is>
          <t>BP_RXTRK[6]</t>
        </is>
      </c>
      <c r="X75" s="26" t="n"/>
      <c r="Y75" s="26" t="inlineStr">
        <is>
          <t>BP_RXDATA[408]</t>
        </is>
      </c>
      <c r="Z75" s="26" t="n"/>
      <c r="AA75" s="26" t="inlineStr">
        <is>
          <t>BP_RXDATA[392]</t>
        </is>
      </c>
      <c r="AB75" s="27" t="n"/>
      <c r="AC75" s="25" t="inlineStr">
        <is>
          <t>VSS</t>
        </is>
      </c>
      <c r="AD75" s="26" t="n"/>
      <c r="AE75" s="26" t="inlineStr">
        <is>
          <t>BP_RXDATA[365]</t>
        </is>
      </c>
      <c r="AF75" s="26" t="n"/>
      <c r="AG75" s="26" t="inlineStr">
        <is>
          <t>BP_RXTRK[5]</t>
        </is>
      </c>
      <c r="AH75" s="26" t="n"/>
      <c r="AI75" s="26" t="inlineStr">
        <is>
          <t>BP_RXDATA[344]</t>
        </is>
      </c>
      <c r="AJ75" s="26" t="n"/>
      <c r="AK75" s="26" t="inlineStr">
        <is>
          <t>BP_RXDATA[328]</t>
        </is>
      </c>
      <c r="AL75" s="27" t="n"/>
      <c r="AM75" s="25" t="inlineStr">
        <is>
          <t>VSS</t>
        </is>
      </c>
      <c r="AN75" s="26" t="n"/>
      <c r="AO75" s="26" t="inlineStr">
        <is>
          <t>BP_RXDATA[301]</t>
        </is>
      </c>
      <c r="AP75" s="26" t="n"/>
      <c r="AQ75" s="26" t="inlineStr">
        <is>
          <t>BP_RXTRK[4]</t>
        </is>
      </c>
      <c r="AR75" s="26" t="n"/>
      <c r="AS75" s="26" t="inlineStr">
        <is>
          <t>BP_RXDATA[280]</t>
        </is>
      </c>
      <c r="AT75" s="26" t="n"/>
      <c r="AU75" s="26" t="inlineStr">
        <is>
          <t>BP_RXDATA[264]</t>
        </is>
      </c>
      <c r="AV75" s="27" t="n"/>
      <c r="AW75" s="25" t="inlineStr">
        <is>
          <t>VSS</t>
        </is>
      </c>
      <c r="AX75" s="26" t="n"/>
      <c r="AY75" s="26" t="inlineStr">
        <is>
          <t>BP_RXDATA[237]</t>
        </is>
      </c>
      <c r="AZ75" s="26" t="n"/>
      <c r="BA75" s="26" t="inlineStr">
        <is>
          <t>BP_RXTRK[3]</t>
        </is>
      </c>
      <c r="BB75" s="26" t="n"/>
      <c r="BC75" s="26" t="inlineStr">
        <is>
          <t>BP_RXDATA[216]</t>
        </is>
      </c>
      <c r="BD75" s="26" t="n"/>
      <c r="BE75" s="26" t="inlineStr">
        <is>
          <t>BP_RXDATA[200]</t>
        </is>
      </c>
      <c r="BF75" s="27" t="n"/>
      <c r="BG75" s="25" t="inlineStr">
        <is>
          <t>VSS</t>
        </is>
      </c>
      <c r="BH75" s="26" t="n"/>
      <c r="BI75" s="26" t="inlineStr">
        <is>
          <t>BP_RXDATA[173]</t>
        </is>
      </c>
      <c r="BJ75" s="26" t="n"/>
      <c r="BK75" s="26" t="inlineStr">
        <is>
          <t>BP_RXTRK[2]</t>
        </is>
      </c>
      <c r="BL75" s="26" t="n"/>
      <c r="BM75" s="26" t="inlineStr">
        <is>
          <t>BP_RXDATA[152]</t>
        </is>
      </c>
      <c r="BN75" s="26" t="n"/>
      <c r="BO75" s="26" t="inlineStr">
        <is>
          <t>BP_RXDATA[136]</t>
        </is>
      </c>
      <c r="BP75" s="27" t="n"/>
      <c r="BQ75" s="25" t="inlineStr">
        <is>
          <t>VSS</t>
        </is>
      </c>
      <c r="BR75" s="26" t="n"/>
      <c r="BS75" s="26" t="inlineStr">
        <is>
          <t>BP_RXDATA[109]</t>
        </is>
      </c>
      <c r="BT75" s="26" t="n"/>
      <c r="BU75" s="26" t="inlineStr">
        <is>
          <t>BP_RXTRK[1]</t>
        </is>
      </c>
      <c r="BV75" s="26" t="n"/>
      <c r="BW75" s="26" t="inlineStr">
        <is>
          <t>BP_RXDATA[88]</t>
        </is>
      </c>
      <c r="BX75" s="26" t="n"/>
      <c r="BY75" s="26" t="inlineStr">
        <is>
          <t>BP_RXDATA[72]</t>
        </is>
      </c>
      <c r="BZ75" s="27" t="n"/>
      <c r="CA75" s="25" t="inlineStr">
        <is>
          <t>VSS</t>
        </is>
      </c>
      <c r="CB75" s="26" t="n"/>
      <c r="CC75" s="26" t="inlineStr">
        <is>
          <t>BP_RXDATA[45]</t>
        </is>
      </c>
      <c r="CD75" s="26" t="n"/>
      <c r="CE75" s="26" t="inlineStr">
        <is>
          <t>BP_RXTRK[0]</t>
        </is>
      </c>
      <c r="CF75" s="26" t="n"/>
      <c r="CG75" s="26" t="inlineStr">
        <is>
          <t>BP_RXDATA[24]</t>
        </is>
      </c>
      <c r="CH75" s="26" t="n"/>
      <c r="CI75" s="26" t="inlineStr">
        <is>
          <t>BP_RXDATA[8]</t>
        </is>
      </c>
      <c r="CJ75" s="27" t="n"/>
      <c r="CK75" s="25" t="inlineStr">
        <is>
          <t>VSS</t>
        </is>
      </c>
      <c r="CL75" s="27" t="n"/>
      <c r="CM75" s="25" t="inlineStr">
        <is>
          <t>VSS</t>
        </is>
      </c>
      <c r="CN75" s="26" t="n"/>
      <c r="CO75" s="26" t="inlineStr">
        <is>
          <t>VSS</t>
        </is>
      </c>
      <c r="CP75" s="26" t="n"/>
      <c r="CQ75" s="26" t="inlineStr">
        <is>
          <t>VSS</t>
        </is>
      </c>
      <c r="CR75" s="26" t="n"/>
      <c r="CS75" s="26" t="inlineStr">
        <is>
          <t>VSS</t>
        </is>
      </c>
      <c r="CT75" s="26" t="n"/>
      <c r="CU75" s="26" t="inlineStr">
        <is>
          <t>VSS</t>
        </is>
      </c>
      <c r="CV75" s="27" t="n"/>
      <c r="CW75" s="26" t="n"/>
    </row>
    <row r="76" ht="18.95" customFormat="1" customHeight="1" s="16">
      <c r="B76" s="39">
        <f>_xlfn.CEILING.MATH(B77+Parameters!$K$9/2,0.001)</f>
        <v/>
      </c>
      <c r="C76" s="83" t="n"/>
      <c r="D76" s="26" t="inlineStr">
        <is>
          <t>VSS</t>
        </is>
      </c>
      <c r="E76" s="26" t="n"/>
      <c r="F76" s="45" t="inlineStr">
        <is>
          <t>VSS</t>
        </is>
      </c>
      <c r="G76" s="45" t="n"/>
      <c r="H76" s="45" t="inlineStr">
        <is>
          <t>VSS</t>
        </is>
      </c>
      <c r="I76" s="25" t="n"/>
      <c r="J76" s="26" t="inlineStr">
        <is>
          <t>BP_RXDATA[504]</t>
        </is>
      </c>
      <c r="K76" s="26" t="n"/>
      <c r="L76" s="26" t="inlineStr">
        <is>
          <t>VSS</t>
        </is>
      </c>
      <c r="M76" s="26" t="n"/>
      <c r="N76" s="26" t="inlineStr">
        <is>
          <t>BP_RXCKN[7]</t>
        </is>
      </c>
      <c r="O76" s="26" t="n"/>
      <c r="P76" s="26" t="inlineStr">
        <is>
          <t>BP_RXDATA[467]</t>
        </is>
      </c>
      <c r="Q76" s="26" t="n"/>
      <c r="R76" s="27" t="inlineStr">
        <is>
          <t>BP_RXDATA[451]</t>
        </is>
      </c>
      <c r="S76" s="25" t="n"/>
      <c r="T76" s="26" t="inlineStr">
        <is>
          <t>BP_RXDATA[440]</t>
        </is>
      </c>
      <c r="U76" s="26" t="n"/>
      <c r="V76" s="26" t="inlineStr">
        <is>
          <t>VSS</t>
        </is>
      </c>
      <c r="W76" s="26" t="n"/>
      <c r="X76" s="26" t="inlineStr">
        <is>
          <t>BP_RXCKN[6]</t>
        </is>
      </c>
      <c r="Y76" s="26" t="n"/>
      <c r="Z76" s="26" t="inlineStr">
        <is>
          <t>BP_RXDATA[403]</t>
        </is>
      </c>
      <c r="AA76" s="26" t="n"/>
      <c r="AB76" s="27" t="inlineStr">
        <is>
          <t>BP_RXDATA[387]</t>
        </is>
      </c>
      <c r="AC76" s="25" t="n"/>
      <c r="AD76" s="26" t="inlineStr">
        <is>
          <t>BP_RXDATA[376]</t>
        </is>
      </c>
      <c r="AE76" s="26" t="n"/>
      <c r="AF76" s="26" t="inlineStr">
        <is>
          <t>VSS</t>
        </is>
      </c>
      <c r="AG76" s="26" t="n"/>
      <c r="AH76" s="26" t="inlineStr">
        <is>
          <t>BP_RXCKN[5]</t>
        </is>
      </c>
      <c r="AI76" s="26" t="n"/>
      <c r="AJ76" s="26" t="inlineStr">
        <is>
          <t>BP_RXDATA[339]</t>
        </is>
      </c>
      <c r="AK76" s="26" t="n"/>
      <c r="AL76" s="27" t="inlineStr">
        <is>
          <t>BP_RXDATA[323]</t>
        </is>
      </c>
      <c r="AM76" s="25" t="n"/>
      <c r="AN76" s="26" t="inlineStr">
        <is>
          <t>BP_RXDATA[312]</t>
        </is>
      </c>
      <c r="AO76" s="26" t="n"/>
      <c r="AP76" s="26" t="inlineStr">
        <is>
          <t>VSS</t>
        </is>
      </c>
      <c r="AQ76" s="26" t="n"/>
      <c r="AR76" s="26" t="inlineStr">
        <is>
          <t>BP_RXCKN[4]</t>
        </is>
      </c>
      <c r="AS76" s="26" t="n"/>
      <c r="AT76" s="26" t="inlineStr">
        <is>
          <t>BP_RXDATA[275]</t>
        </is>
      </c>
      <c r="AU76" s="26" t="n"/>
      <c r="AV76" s="27" t="inlineStr">
        <is>
          <t>BP_RXDATA[259]</t>
        </is>
      </c>
      <c r="AW76" s="25" t="n"/>
      <c r="AX76" s="26" t="inlineStr">
        <is>
          <t>BP_RXDATA[248]</t>
        </is>
      </c>
      <c r="AY76" s="26" t="n"/>
      <c r="AZ76" s="26" t="inlineStr">
        <is>
          <t>VSS</t>
        </is>
      </c>
      <c r="BA76" s="26" t="n"/>
      <c r="BB76" s="26" t="inlineStr">
        <is>
          <t>BP_RXCKN[3]</t>
        </is>
      </c>
      <c r="BC76" s="26" t="n"/>
      <c r="BD76" s="26" t="inlineStr">
        <is>
          <t>BP_RXDATA[211]</t>
        </is>
      </c>
      <c r="BE76" s="26" t="n"/>
      <c r="BF76" s="27" t="inlineStr">
        <is>
          <t>BP_RXDATA[195]</t>
        </is>
      </c>
      <c r="BG76" s="25" t="n"/>
      <c r="BH76" s="26" t="inlineStr">
        <is>
          <t>BP_RXDATA[184]</t>
        </is>
      </c>
      <c r="BI76" s="26" t="n"/>
      <c r="BJ76" s="26" t="inlineStr">
        <is>
          <t>VSS</t>
        </is>
      </c>
      <c r="BK76" s="26" t="n"/>
      <c r="BL76" s="26" t="inlineStr">
        <is>
          <t>BP_RXCKN[2]</t>
        </is>
      </c>
      <c r="BM76" s="26" t="n"/>
      <c r="BN76" s="26" t="inlineStr">
        <is>
          <t>BP_RXDATA[147]</t>
        </is>
      </c>
      <c r="BO76" s="26" t="n"/>
      <c r="BP76" s="27" t="inlineStr">
        <is>
          <t>BP_RXDATA[131]</t>
        </is>
      </c>
      <c r="BQ76" s="25" t="n"/>
      <c r="BR76" s="26" t="inlineStr">
        <is>
          <t>BP_RXDATA[120]</t>
        </is>
      </c>
      <c r="BS76" s="26" t="n"/>
      <c r="BT76" s="26" t="inlineStr">
        <is>
          <t>VSS</t>
        </is>
      </c>
      <c r="BU76" s="26" t="n"/>
      <c r="BV76" s="26" t="inlineStr">
        <is>
          <t>BP_RXCKN[1]</t>
        </is>
      </c>
      <c r="BW76" s="26" t="n"/>
      <c r="BX76" s="26" t="inlineStr">
        <is>
          <t>BP_RXDATA[83]</t>
        </is>
      </c>
      <c r="BY76" s="26" t="n"/>
      <c r="BZ76" s="27" t="inlineStr">
        <is>
          <t>BP_RXDATA[67]</t>
        </is>
      </c>
      <c r="CA76" s="25" t="n"/>
      <c r="CB76" s="26" t="inlineStr">
        <is>
          <t>BP_RXDATA[56]</t>
        </is>
      </c>
      <c r="CC76" s="26" t="n"/>
      <c r="CD76" s="26" t="inlineStr">
        <is>
          <t>VSS</t>
        </is>
      </c>
      <c r="CE76" s="26" t="n"/>
      <c r="CF76" s="26" t="inlineStr">
        <is>
          <t>BP_RXCKN[0]</t>
        </is>
      </c>
      <c r="CG76" s="26" t="n"/>
      <c r="CH76" s="26" t="inlineStr">
        <is>
          <t>BP_RXDATA[19]</t>
        </is>
      </c>
      <c r="CI76" s="26" t="n"/>
      <c r="CJ76" s="27" t="inlineStr">
        <is>
          <t>BP_RXDATA[3]</t>
        </is>
      </c>
      <c r="CK76" s="25" t="n"/>
      <c r="CL76" s="27" t="inlineStr">
        <is>
          <t>VSS</t>
        </is>
      </c>
      <c r="CM76" s="25" t="n"/>
      <c r="CN76" s="26" t="inlineStr">
        <is>
          <t>VSS</t>
        </is>
      </c>
      <c r="CO76" s="26" t="n"/>
      <c r="CP76" s="26" t="inlineStr">
        <is>
          <t>VSS</t>
        </is>
      </c>
      <c r="CQ76" s="26" t="n"/>
      <c r="CR76" s="26" t="inlineStr">
        <is>
          <t>ESD_RXCKN</t>
        </is>
      </c>
      <c r="CS76" s="26" t="n"/>
      <c r="CT76" s="26" t="inlineStr">
        <is>
          <t>VSS</t>
        </is>
      </c>
      <c r="CU76" s="26" t="n"/>
      <c r="CV76" s="27" t="inlineStr">
        <is>
          <t>ESD_RX_3</t>
        </is>
      </c>
      <c r="CW76" s="26" t="n"/>
    </row>
    <row r="77" ht="18.95" customFormat="1" customHeight="1" s="16">
      <c r="B77" s="39">
        <f>_xlfn.CEILING.MATH(B78+Parameters!$K$9/2,0.001)</f>
        <v/>
      </c>
      <c r="C77" s="83" t="n"/>
      <c r="D77" s="26" t="n"/>
      <c r="E77" s="26" t="inlineStr">
        <is>
          <t>VSS</t>
        </is>
      </c>
      <c r="F77" s="45" t="n"/>
      <c r="G77" s="45" t="inlineStr">
        <is>
          <t>VSS</t>
        </is>
      </c>
      <c r="H77" s="45" t="n"/>
      <c r="I77" s="25" t="inlineStr">
        <is>
          <t>BP_RXDATA[508]</t>
        </is>
      </c>
      <c r="J77" s="26" t="n"/>
      <c r="K77" s="26" t="inlineStr">
        <is>
          <t>BP_RXDATA[492]</t>
        </is>
      </c>
      <c r="L77" s="26" t="n"/>
      <c r="M77" s="26" t="inlineStr">
        <is>
          <t>BP_RXVLD[7]</t>
        </is>
      </c>
      <c r="N77" s="26" t="n"/>
      <c r="O77" s="26" t="inlineStr">
        <is>
          <t>VSS</t>
        </is>
      </c>
      <c r="P77" s="26" t="n"/>
      <c r="Q77" s="26" t="inlineStr">
        <is>
          <t>BP_RXDATA[455]</t>
        </is>
      </c>
      <c r="R77" s="27" t="n"/>
      <c r="S77" s="25" t="inlineStr">
        <is>
          <t>BP_RXDATA[444]</t>
        </is>
      </c>
      <c r="T77" s="26" t="n"/>
      <c r="U77" s="26" t="inlineStr">
        <is>
          <t>BP_RXDATA[428]</t>
        </is>
      </c>
      <c r="V77" s="26" t="n"/>
      <c r="W77" s="26" t="inlineStr">
        <is>
          <t>BP_RXVLD[6]</t>
        </is>
      </c>
      <c r="X77" s="26" t="n"/>
      <c r="Y77" s="26" t="inlineStr">
        <is>
          <t>VSS</t>
        </is>
      </c>
      <c r="Z77" s="26" t="n"/>
      <c r="AA77" s="26" t="inlineStr">
        <is>
          <t>BP_RXDATA[391]</t>
        </is>
      </c>
      <c r="AB77" s="27" t="n"/>
      <c r="AC77" s="25" t="inlineStr">
        <is>
          <t>BP_RXDATA[380]</t>
        </is>
      </c>
      <c r="AD77" s="26" t="n"/>
      <c r="AE77" s="26" t="inlineStr">
        <is>
          <t>BP_RXDATA[364]</t>
        </is>
      </c>
      <c r="AF77" s="26" t="n"/>
      <c r="AG77" s="26" t="inlineStr">
        <is>
          <t>BP_RXVLD[5]</t>
        </is>
      </c>
      <c r="AH77" s="26" t="n"/>
      <c r="AI77" s="26" t="inlineStr">
        <is>
          <t>VSS</t>
        </is>
      </c>
      <c r="AJ77" s="26" t="n"/>
      <c r="AK77" s="26" t="inlineStr">
        <is>
          <t>BP_RXDATA[327]</t>
        </is>
      </c>
      <c r="AL77" s="27" t="n"/>
      <c r="AM77" s="25" t="inlineStr">
        <is>
          <t>BP_RXDATA[316]</t>
        </is>
      </c>
      <c r="AN77" s="26" t="n"/>
      <c r="AO77" s="26" t="inlineStr">
        <is>
          <t>BP_RXDATA[300]</t>
        </is>
      </c>
      <c r="AP77" s="26" t="n"/>
      <c r="AQ77" s="26" t="inlineStr">
        <is>
          <t>BP_RXVLD[4]</t>
        </is>
      </c>
      <c r="AR77" s="26" t="n"/>
      <c r="AS77" s="26" t="inlineStr">
        <is>
          <t>VSS</t>
        </is>
      </c>
      <c r="AT77" s="26" t="n"/>
      <c r="AU77" s="26" t="inlineStr">
        <is>
          <t>BP_RXDATA[263]</t>
        </is>
      </c>
      <c r="AV77" s="27" t="n"/>
      <c r="AW77" s="25" t="inlineStr">
        <is>
          <t>BP_RXDATA[252]</t>
        </is>
      </c>
      <c r="AX77" s="26" t="n"/>
      <c r="AY77" s="26" t="inlineStr">
        <is>
          <t>BP_RXDATA[236]</t>
        </is>
      </c>
      <c r="AZ77" s="26" t="n"/>
      <c r="BA77" s="26" t="inlineStr">
        <is>
          <t>BP_RXVLD[3]</t>
        </is>
      </c>
      <c r="BB77" s="26" t="n"/>
      <c r="BC77" s="26" t="inlineStr">
        <is>
          <t>VSS</t>
        </is>
      </c>
      <c r="BD77" s="26" t="n"/>
      <c r="BE77" s="26" t="inlineStr">
        <is>
          <t>BP_RXDATA[199]</t>
        </is>
      </c>
      <c r="BF77" s="27" t="n"/>
      <c r="BG77" s="25" t="inlineStr">
        <is>
          <t>BP_RXDATA[188]</t>
        </is>
      </c>
      <c r="BH77" s="26" t="n"/>
      <c r="BI77" s="26" t="inlineStr">
        <is>
          <t>BP_RXDATA[172]</t>
        </is>
      </c>
      <c r="BJ77" s="26" t="n"/>
      <c r="BK77" s="26" t="inlineStr">
        <is>
          <t>BP_RXVLD[2]</t>
        </is>
      </c>
      <c r="BL77" s="26" t="n"/>
      <c r="BM77" s="26" t="inlineStr">
        <is>
          <t>VSS</t>
        </is>
      </c>
      <c r="BN77" s="26" t="n"/>
      <c r="BO77" s="26" t="inlineStr">
        <is>
          <t>BP_RXDATA[135]</t>
        </is>
      </c>
      <c r="BP77" s="27" t="n"/>
      <c r="BQ77" s="25" t="inlineStr">
        <is>
          <t>BP_RXDATA[124]</t>
        </is>
      </c>
      <c r="BR77" s="26" t="n"/>
      <c r="BS77" s="26" t="inlineStr">
        <is>
          <t>BP_RXDATA[108]</t>
        </is>
      </c>
      <c r="BT77" s="26" t="n"/>
      <c r="BU77" s="26" t="inlineStr">
        <is>
          <t>BP_RXVLD[1]</t>
        </is>
      </c>
      <c r="BV77" s="26" t="n"/>
      <c r="BW77" s="26" t="inlineStr">
        <is>
          <t>VSS</t>
        </is>
      </c>
      <c r="BX77" s="26" t="n"/>
      <c r="BY77" s="26" t="inlineStr">
        <is>
          <t>BP_RXDATA[71]</t>
        </is>
      </c>
      <c r="BZ77" s="27" t="n"/>
      <c r="CA77" s="25" t="inlineStr">
        <is>
          <t>BP_RXDATA[60]</t>
        </is>
      </c>
      <c r="CB77" s="26" t="n"/>
      <c r="CC77" s="26" t="inlineStr">
        <is>
          <t>BP_RXDATA[44]</t>
        </is>
      </c>
      <c r="CD77" s="26" t="n"/>
      <c r="CE77" s="26" t="inlineStr">
        <is>
          <t>BP_RXVLD[0]</t>
        </is>
      </c>
      <c r="CF77" s="26" t="n"/>
      <c r="CG77" s="26" t="inlineStr">
        <is>
          <t>VSS</t>
        </is>
      </c>
      <c r="CH77" s="26" t="n"/>
      <c r="CI77" s="26" t="inlineStr">
        <is>
          <t>BP_RXDATA[7]</t>
        </is>
      </c>
      <c r="CJ77" s="27" t="n"/>
      <c r="CK77" s="25" t="inlineStr">
        <is>
          <t>VSS</t>
        </is>
      </c>
      <c r="CL77" s="27" t="n"/>
      <c r="CM77" s="25" t="inlineStr">
        <is>
          <t>VSS</t>
        </is>
      </c>
      <c r="CN77" s="26" t="n"/>
      <c r="CO77" s="26" t="inlineStr">
        <is>
          <t>VSS</t>
        </is>
      </c>
      <c r="CP77" s="26" t="n"/>
      <c r="CQ77" s="26" t="inlineStr">
        <is>
          <t>VSS</t>
        </is>
      </c>
      <c r="CR77" s="26" t="n"/>
      <c r="CS77" s="26" t="inlineStr">
        <is>
          <t>VSS</t>
        </is>
      </c>
      <c r="CT77" s="26" t="n"/>
      <c r="CU77" s="26" t="inlineStr">
        <is>
          <t>VSS</t>
        </is>
      </c>
      <c r="CV77" s="27" t="n"/>
      <c r="CW77" s="26" t="n"/>
    </row>
    <row r="78" ht="18.95" customFormat="1" customHeight="1" s="16">
      <c r="B78" s="39">
        <f>_xlfn.CEILING.MATH(B79+Parameters!$K$9/2,0.001)</f>
        <v/>
      </c>
      <c r="C78" s="83" t="n"/>
      <c r="D78" s="26" t="inlineStr">
        <is>
          <t>VSS</t>
        </is>
      </c>
      <c r="E78" s="26" t="n"/>
      <c r="F78" s="45" t="inlineStr">
        <is>
          <t>VSS</t>
        </is>
      </c>
      <c r="G78" s="45" t="n"/>
      <c r="H78" s="45" t="inlineStr">
        <is>
          <t>VSS</t>
        </is>
      </c>
      <c r="I78" s="25" t="n"/>
      <c r="J78" s="26" t="inlineStr">
        <is>
          <t>BP_RXDATA[505]</t>
        </is>
      </c>
      <c r="K78" s="26" t="n"/>
      <c r="L78" s="26" t="inlineStr">
        <is>
          <t>BP_RXDATA[488]</t>
        </is>
      </c>
      <c r="M78" s="26" t="n"/>
      <c r="N78" s="26" t="inlineStr">
        <is>
          <t>BP_RXCKP[7]</t>
        </is>
      </c>
      <c r="O78" s="26" t="n"/>
      <c r="P78" s="26" t="inlineStr">
        <is>
          <t>BP_RXDATA[468]</t>
        </is>
      </c>
      <c r="Q78" s="26" t="n"/>
      <c r="R78" s="27" t="inlineStr">
        <is>
          <t>VSS</t>
        </is>
      </c>
      <c r="S78" s="25" t="n"/>
      <c r="T78" s="26" t="inlineStr">
        <is>
          <t>BP_RXDATA[441]</t>
        </is>
      </c>
      <c r="U78" s="26" t="n"/>
      <c r="V78" s="26" t="inlineStr">
        <is>
          <t>BP_RXDATA[424]</t>
        </is>
      </c>
      <c r="W78" s="26" t="n"/>
      <c r="X78" s="26" t="inlineStr">
        <is>
          <t>BP_RXCKP[6]</t>
        </is>
      </c>
      <c r="Y78" s="26" t="n"/>
      <c r="Z78" s="26" t="inlineStr">
        <is>
          <t>BP_RXDATA[404]</t>
        </is>
      </c>
      <c r="AA78" s="26" t="n"/>
      <c r="AB78" s="27" t="inlineStr">
        <is>
          <t>VSS</t>
        </is>
      </c>
      <c r="AC78" s="25" t="n"/>
      <c r="AD78" s="26" t="inlineStr">
        <is>
          <t>BP_RXDATA[377]</t>
        </is>
      </c>
      <c r="AE78" s="26" t="n"/>
      <c r="AF78" s="26" t="inlineStr">
        <is>
          <t>BP_RXDATA[360]</t>
        </is>
      </c>
      <c r="AG78" s="26" t="n"/>
      <c r="AH78" s="26" t="inlineStr">
        <is>
          <t>BP_RXCKP[5]</t>
        </is>
      </c>
      <c r="AI78" s="26" t="n"/>
      <c r="AJ78" s="26" t="inlineStr">
        <is>
          <t>BP_RXDATA[340]</t>
        </is>
      </c>
      <c r="AK78" s="26" t="n"/>
      <c r="AL78" s="27" t="inlineStr">
        <is>
          <t>VSS</t>
        </is>
      </c>
      <c r="AM78" s="25" t="n"/>
      <c r="AN78" s="26" t="inlineStr">
        <is>
          <t>BP_RXDATA[313]</t>
        </is>
      </c>
      <c r="AO78" s="26" t="n"/>
      <c r="AP78" s="26" t="inlineStr">
        <is>
          <t>BP_RXDATA[296]</t>
        </is>
      </c>
      <c r="AQ78" s="26" t="n"/>
      <c r="AR78" s="26" t="inlineStr">
        <is>
          <t>BP_RXCKP[4]</t>
        </is>
      </c>
      <c r="AS78" s="26" t="n"/>
      <c r="AT78" s="26" t="inlineStr">
        <is>
          <t>BP_RXDATA[276]</t>
        </is>
      </c>
      <c r="AU78" s="26" t="n"/>
      <c r="AV78" s="27" t="inlineStr">
        <is>
          <t>VSS</t>
        </is>
      </c>
      <c r="AW78" s="25" t="n"/>
      <c r="AX78" s="26" t="inlineStr">
        <is>
          <t>BP_RXDATA[249]</t>
        </is>
      </c>
      <c r="AY78" s="26" t="n"/>
      <c r="AZ78" s="26" t="inlineStr">
        <is>
          <t>BP_RXDATA[232]</t>
        </is>
      </c>
      <c r="BA78" s="26" t="n"/>
      <c r="BB78" s="26" t="inlineStr">
        <is>
          <t>BP_RXCKP[3]</t>
        </is>
      </c>
      <c r="BC78" s="26" t="n"/>
      <c r="BD78" s="26" t="inlineStr">
        <is>
          <t>BP_RXDATA[212]</t>
        </is>
      </c>
      <c r="BE78" s="26" t="n"/>
      <c r="BF78" s="27" t="inlineStr">
        <is>
          <t>VSS</t>
        </is>
      </c>
      <c r="BG78" s="25" t="n"/>
      <c r="BH78" s="26" t="inlineStr">
        <is>
          <t>BP_RXDATA[185]</t>
        </is>
      </c>
      <c r="BI78" s="26" t="n"/>
      <c r="BJ78" s="26" t="inlineStr">
        <is>
          <t>BP_RXDATA[168]</t>
        </is>
      </c>
      <c r="BK78" s="26" t="n"/>
      <c r="BL78" s="26" t="inlineStr">
        <is>
          <t>BP_RXCKP[2]</t>
        </is>
      </c>
      <c r="BM78" s="26" t="n"/>
      <c r="BN78" s="26" t="inlineStr">
        <is>
          <t>BP_RXDATA[148]</t>
        </is>
      </c>
      <c r="BO78" s="26" t="n"/>
      <c r="BP78" s="27" t="inlineStr">
        <is>
          <t>VSS</t>
        </is>
      </c>
      <c r="BQ78" s="25" t="n"/>
      <c r="BR78" s="26" t="inlineStr">
        <is>
          <t>BP_RXDATA[121]</t>
        </is>
      </c>
      <c r="BS78" s="26" t="n"/>
      <c r="BT78" s="26" t="inlineStr">
        <is>
          <t>BP_RXDATA[104]</t>
        </is>
      </c>
      <c r="BU78" s="26" t="n"/>
      <c r="BV78" s="26" t="inlineStr">
        <is>
          <t>BP_RXCKP[1]</t>
        </is>
      </c>
      <c r="BW78" s="26" t="n"/>
      <c r="BX78" s="26" t="inlineStr">
        <is>
          <t>BP_RXDATA[84]</t>
        </is>
      </c>
      <c r="BY78" s="26" t="n"/>
      <c r="BZ78" s="27" t="inlineStr">
        <is>
          <t>VSS</t>
        </is>
      </c>
      <c r="CA78" s="25" t="n"/>
      <c r="CB78" s="26" t="inlineStr">
        <is>
          <t>BP_RXDATA[57]</t>
        </is>
      </c>
      <c r="CC78" s="26" t="n"/>
      <c r="CD78" s="26" t="inlineStr">
        <is>
          <t>BP_RXDATA[40]</t>
        </is>
      </c>
      <c r="CE78" s="26" t="n"/>
      <c r="CF78" s="26" t="inlineStr">
        <is>
          <t>BP_RXCKP[0]</t>
        </is>
      </c>
      <c r="CG78" s="26" t="n"/>
      <c r="CH78" s="26" t="inlineStr">
        <is>
          <t>BP_RXDATA[20]</t>
        </is>
      </c>
      <c r="CI78" s="26" t="n"/>
      <c r="CJ78" s="27" t="inlineStr">
        <is>
          <t>VSS</t>
        </is>
      </c>
      <c r="CK78" s="25" t="n"/>
      <c r="CL78" s="27" t="inlineStr">
        <is>
          <t>VSS</t>
        </is>
      </c>
      <c r="CM78" s="25" t="n"/>
      <c r="CN78" s="26" t="inlineStr">
        <is>
          <t>VSS</t>
        </is>
      </c>
      <c r="CO78" s="26" t="n"/>
      <c r="CP78" s="26" t="inlineStr">
        <is>
          <t>VSS</t>
        </is>
      </c>
      <c r="CQ78" s="26" t="n"/>
      <c r="CR78" s="26" t="inlineStr">
        <is>
          <t>VSS</t>
        </is>
      </c>
      <c r="CS78" s="26" t="n"/>
      <c r="CT78" s="26" t="inlineStr">
        <is>
          <t>VSS</t>
        </is>
      </c>
      <c r="CU78" s="26" t="n"/>
      <c r="CV78" s="27" t="inlineStr">
        <is>
          <t>VSS</t>
        </is>
      </c>
      <c r="CW78" s="26" t="n"/>
    </row>
    <row r="79" ht="18.95" customFormat="1" customHeight="1" s="16">
      <c r="B79" s="39">
        <f>_xlfn.CEILING.MATH(B80+Parameters!$K$9/2,0.001)</f>
        <v/>
      </c>
      <c r="C79" s="83" t="n"/>
      <c r="D79" s="26" t="n"/>
      <c r="E79" s="26" t="inlineStr">
        <is>
          <t>VSS</t>
        </is>
      </c>
      <c r="F79" s="45" t="n"/>
      <c r="G79" s="45" t="inlineStr">
        <is>
          <t>VSS</t>
        </is>
      </c>
      <c r="H79" s="45" t="n"/>
      <c r="I79" s="25" t="inlineStr">
        <is>
          <t>BP_RXDATA[507]</t>
        </is>
      </c>
      <c r="J79" s="26" t="n"/>
      <c r="K79" s="26" t="inlineStr">
        <is>
          <t>BP_RXDATA[491]</t>
        </is>
      </c>
      <c r="L79" s="26" t="n"/>
      <c r="M79" s="26" t="inlineStr">
        <is>
          <t>BP_RXVLDRD[7]</t>
        </is>
      </c>
      <c r="N79" s="26" t="n"/>
      <c r="O79" s="26" t="inlineStr">
        <is>
          <t>BP_RXDATA[471]</t>
        </is>
      </c>
      <c r="P79" s="26" t="n"/>
      <c r="Q79" s="26" t="inlineStr">
        <is>
          <t>BP_RXDATA[454]</t>
        </is>
      </c>
      <c r="R79" s="27" t="n"/>
      <c r="S79" s="25" t="inlineStr">
        <is>
          <t>BP_RXDATA[443]</t>
        </is>
      </c>
      <c r="T79" s="26" t="n"/>
      <c r="U79" s="26" t="inlineStr">
        <is>
          <t>BP_RXDATA[427]</t>
        </is>
      </c>
      <c r="V79" s="26" t="n"/>
      <c r="W79" s="26" t="inlineStr">
        <is>
          <t>BP_RXVLDRD[6]</t>
        </is>
      </c>
      <c r="X79" s="26" t="n"/>
      <c r="Y79" s="26" t="inlineStr">
        <is>
          <t>BP_RXDATA[407]</t>
        </is>
      </c>
      <c r="Z79" s="26" t="n"/>
      <c r="AA79" s="26" t="inlineStr">
        <is>
          <t>BP_RXDATA[390]</t>
        </is>
      </c>
      <c r="AB79" s="27" t="n"/>
      <c r="AC79" s="25" t="inlineStr">
        <is>
          <t>BP_RXDATA[379]</t>
        </is>
      </c>
      <c r="AD79" s="26" t="n"/>
      <c r="AE79" s="26" t="inlineStr">
        <is>
          <t>BP_RXDATA[363]</t>
        </is>
      </c>
      <c r="AF79" s="26" t="n"/>
      <c r="AG79" s="26" t="inlineStr">
        <is>
          <t>BP_RXVLDRD[5]</t>
        </is>
      </c>
      <c r="AH79" s="26" t="n"/>
      <c r="AI79" s="26" t="inlineStr">
        <is>
          <t>BP_RXDATA[343]</t>
        </is>
      </c>
      <c r="AJ79" s="26" t="n"/>
      <c r="AK79" s="26" t="inlineStr">
        <is>
          <t>BP_RXDATA[326]</t>
        </is>
      </c>
      <c r="AL79" s="27" t="n"/>
      <c r="AM79" s="25" t="inlineStr">
        <is>
          <t>BP_RXDATA[315]</t>
        </is>
      </c>
      <c r="AN79" s="26" t="n"/>
      <c r="AO79" s="26" t="inlineStr">
        <is>
          <t>BP_RXDATA[299]</t>
        </is>
      </c>
      <c r="AP79" s="26" t="n"/>
      <c r="AQ79" s="26" t="inlineStr">
        <is>
          <t>BP_RXVLDRD[4]</t>
        </is>
      </c>
      <c r="AR79" s="26" t="n"/>
      <c r="AS79" s="26" t="inlineStr">
        <is>
          <t>BP_RXDATA[279]</t>
        </is>
      </c>
      <c r="AT79" s="26" t="n"/>
      <c r="AU79" s="26" t="inlineStr">
        <is>
          <t>BP_RXDATA[262]</t>
        </is>
      </c>
      <c r="AV79" s="27" t="n"/>
      <c r="AW79" s="25" t="inlineStr">
        <is>
          <t>BP_RXDATA[251]</t>
        </is>
      </c>
      <c r="AX79" s="26" t="n"/>
      <c r="AY79" s="26" t="inlineStr">
        <is>
          <t>BP_RXDATA[235]</t>
        </is>
      </c>
      <c r="AZ79" s="26" t="n"/>
      <c r="BA79" s="26" t="inlineStr">
        <is>
          <t>BP_RXVLDRD[3]</t>
        </is>
      </c>
      <c r="BB79" s="26" t="n"/>
      <c r="BC79" s="26" t="inlineStr">
        <is>
          <t>BP_RXDATA[215]</t>
        </is>
      </c>
      <c r="BD79" s="26" t="n"/>
      <c r="BE79" s="26" t="inlineStr">
        <is>
          <t>BP_RXDATA[198]</t>
        </is>
      </c>
      <c r="BF79" s="27" t="n"/>
      <c r="BG79" s="25" t="inlineStr">
        <is>
          <t>BP_RXDATA[187]</t>
        </is>
      </c>
      <c r="BH79" s="26" t="n"/>
      <c r="BI79" s="26" t="inlineStr">
        <is>
          <t>BP_RXDATA[171]</t>
        </is>
      </c>
      <c r="BJ79" s="26" t="n"/>
      <c r="BK79" s="26" t="inlineStr">
        <is>
          <t>BP_RXVLDRD[2]</t>
        </is>
      </c>
      <c r="BL79" s="26" t="n"/>
      <c r="BM79" s="26" t="inlineStr">
        <is>
          <t>BP_RXDATA[151]</t>
        </is>
      </c>
      <c r="BN79" s="26" t="n"/>
      <c r="BO79" s="26" t="inlineStr">
        <is>
          <t>BP_RXDATA[134]</t>
        </is>
      </c>
      <c r="BP79" s="27" t="n"/>
      <c r="BQ79" s="25" t="inlineStr">
        <is>
          <t>BP_RXDATA[123]</t>
        </is>
      </c>
      <c r="BR79" s="26" t="n"/>
      <c r="BS79" s="26" t="inlineStr">
        <is>
          <t>BP_RXDATA[107]</t>
        </is>
      </c>
      <c r="BT79" s="26" t="n"/>
      <c r="BU79" s="26" t="inlineStr">
        <is>
          <t>BP_RXVLDRD[1]</t>
        </is>
      </c>
      <c r="BV79" s="26" t="n"/>
      <c r="BW79" s="26" t="inlineStr">
        <is>
          <t>BP_RXDATA[87]</t>
        </is>
      </c>
      <c r="BX79" s="26" t="n"/>
      <c r="BY79" s="26" t="inlineStr">
        <is>
          <t>BP_RXDATA[70]</t>
        </is>
      </c>
      <c r="BZ79" s="27" t="n"/>
      <c r="CA79" s="25" t="inlineStr">
        <is>
          <t>BP_RXDATA[59]</t>
        </is>
      </c>
      <c r="CB79" s="26" t="n"/>
      <c r="CC79" s="26" t="inlineStr">
        <is>
          <t>BP_RXDATA[43]</t>
        </is>
      </c>
      <c r="CD79" s="26" t="n"/>
      <c r="CE79" s="26" t="inlineStr">
        <is>
          <t>BP_RXVLDRD[0]</t>
        </is>
      </c>
      <c r="CF79" s="26" t="n"/>
      <c r="CG79" s="26" t="inlineStr">
        <is>
          <t>BP_RXDATA[23]</t>
        </is>
      </c>
      <c r="CH79" s="26" t="n"/>
      <c r="CI79" s="26" t="inlineStr">
        <is>
          <t>BP_RXDATA[6]</t>
        </is>
      </c>
      <c r="CJ79" s="27" t="n"/>
      <c r="CK79" s="25" t="inlineStr">
        <is>
          <t>VSS</t>
        </is>
      </c>
      <c r="CL79" s="27" t="n"/>
      <c r="CM79" s="25" t="inlineStr">
        <is>
          <t>VSS</t>
        </is>
      </c>
      <c r="CN79" s="26" t="n"/>
      <c r="CO79" s="26" t="inlineStr">
        <is>
          <t>VSS</t>
        </is>
      </c>
      <c r="CP79" s="26" t="n"/>
      <c r="CQ79" s="26" t="inlineStr">
        <is>
          <t>VSS</t>
        </is>
      </c>
      <c r="CR79" s="26" t="n"/>
      <c r="CS79" s="26" t="inlineStr">
        <is>
          <t>VSS</t>
        </is>
      </c>
      <c r="CT79" s="26" t="n"/>
      <c r="CU79" s="26" t="inlineStr">
        <is>
          <t>VSS</t>
        </is>
      </c>
      <c r="CV79" s="27" t="n"/>
      <c r="CW79" s="26" t="n"/>
    </row>
    <row r="80" ht="18.95" customFormat="1" customHeight="1" s="16">
      <c r="B80" s="39">
        <f>_xlfn.CEILING.MATH(B81+Parameters!$K$9/2,0.001)</f>
        <v/>
      </c>
      <c r="C80" s="83" t="n"/>
      <c r="D80" s="26" t="inlineStr">
        <is>
          <t>VSS</t>
        </is>
      </c>
      <c r="E80" s="26" t="n"/>
      <c r="F80" s="45" t="inlineStr">
        <is>
          <t>VSS</t>
        </is>
      </c>
      <c r="G80" s="45" t="n"/>
      <c r="H80" s="45" t="inlineStr">
        <is>
          <t>VSS</t>
        </is>
      </c>
      <c r="I80" s="25" t="n"/>
      <c r="J80" s="26" t="inlineStr">
        <is>
          <t>BP_RXDATA[506]</t>
        </is>
      </c>
      <c r="K80" s="26" t="n"/>
      <c r="L80" s="26" t="inlineStr">
        <is>
          <t>BP_RXDATA[489]</t>
        </is>
      </c>
      <c r="M80" s="26" t="n"/>
      <c r="N80" s="26" t="inlineStr">
        <is>
          <t>VSS</t>
        </is>
      </c>
      <c r="O80" s="26" t="n"/>
      <c r="P80" s="26" t="inlineStr">
        <is>
          <t>BP_RXDATA[469]</t>
        </is>
      </c>
      <c r="Q80" s="26" t="n"/>
      <c r="R80" s="27" t="inlineStr">
        <is>
          <t>BP_RXDATA[452]</t>
        </is>
      </c>
      <c r="S80" s="25" t="n"/>
      <c r="T80" s="26" t="inlineStr">
        <is>
          <t>BP_RXDATA[442]</t>
        </is>
      </c>
      <c r="U80" s="26" t="n"/>
      <c r="V80" s="26" t="inlineStr">
        <is>
          <t>BP_RXDATA[425]</t>
        </is>
      </c>
      <c r="W80" s="26" t="n"/>
      <c r="X80" s="26" t="inlineStr">
        <is>
          <t>VSS</t>
        </is>
      </c>
      <c r="Y80" s="26" t="n"/>
      <c r="Z80" s="26" t="inlineStr">
        <is>
          <t>BP_RXDATA[405]</t>
        </is>
      </c>
      <c r="AA80" s="26" t="n"/>
      <c r="AB80" s="27" t="inlineStr">
        <is>
          <t>BP_RXDATA[388]</t>
        </is>
      </c>
      <c r="AC80" s="25" t="n"/>
      <c r="AD80" s="26" t="inlineStr">
        <is>
          <t>BP_RXDATA[378]</t>
        </is>
      </c>
      <c r="AE80" s="26" t="n"/>
      <c r="AF80" s="26" t="inlineStr">
        <is>
          <t>BP_RXDATA[361]</t>
        </is>
      </c>
      <c r="AG80" s="26" t="n"/>
      <c r="AH80" s="26" t="inlineStr">
        <is>
          <t>VSS</t>
        </is>
      </c>
      <c r="AI80" s="26" t="n"/>
      <c r="AJ80" s="26" t="inlineStr">
        <is>
          <t>BP_RXDATA[341]</t>
        </is>
      </c>
      <c r="AK80" s="26" t="n"/>
      <c r="AL80" s="27" t="inlineStr">
        <is>
          <t>BP_RXDATA[324]</t>
        </is>
      </c>
      <c r="AM80" s="25" t="n"/>
      <c r="AN80" s="26" t="inlineStr">
        <is>
          <t>BP_RXDATA[314]</t>
        </is>
      </c>
      <c r="AO80" s="26" t="n"/>
      <c r="AP80" s="26" t="inlineStr">
        <is>
          <t>BP_RXDATA[297]</t>
        </is>
      </c>
      <c r="AQ80" s="26" t="n"/>
      <c r="AR80" s="26" t="inlineStr">
        <is>
          <t>VSS</t>
        </is>
      </c>
      <c r="AS80" s="26" t="n"/>
      <c r="AT80" s="26" t="inlineStr">
        <is>
          <t>BP_RXDATA[277]</t>
        </is>
      </c>
      <c r="AU80" s="26" t="n"/>
      <c r="AV80" s="27" t="inlineStr">
        <is>
          <t>BP_RXDATA[260]</t>
        </is>
      </c>
      <c r="AW80" s="25" t="n"/>
      <c r="AX80" s="26" t="inlineStr">
        <is>
          <t>BP_RXDATA[250]</t>
        </is>
      </c>
      <c r="AY80" s="26" t="n"/>
      <c r="AZ80" s="26" t="inlineStr">
        <is>
          <t>BP_RXDATA[233]</t>
        </is>
      </c>
      <c r="BA80" s="26" t="n"/>
      <c r="BB80" s="26" t="inlineStr">
        <is>
          <t>VSS</t>
        </is>
      </c>
      <c r="BC80" s="26" t="n"/>
      <c r="BD80" s="26" t="inlineStr">
        <is>
          <t>BP_RXDATA[213]</t>
        </is>
      </c>
      <c r="BE80" s="26" t="n"/>
      <c r="BF80" s="27" t="inlineStr">
        <is>
          <t>BP_RXDATA[196]</t>
        </is>
      </c>
      <c r="BG80" s="25" t="n"/>
      <c r="BH80" s="26" t="inlineStr">
        <is>
          <t>BP_RXDATA[186]</t>
        </is>
      </c>
      <c r="BI80" s="26" t="n"/>
      <c r="BJ80" s="26" t="inlineStr">
        <is>
          <t>BP_RXDATA[169]</t>
        </is>
      </c>
      <c r="BK80" s="26" t="n"/>
      <c r="BL80" s="26" t="inlineStr">
        <is>
          <t>VSS</t>
        </is>
      </c>
      <c r="BM80" s="26" t="n"/>
      <c r="BN80" s="26" t="inlineStr">
        <is>
          <t>BP_RXDATA[149]</t>
        </is>
      </c>
      <c r="BO80" s="26" t="n"/>
      <c r="BP80" s="27" t="inlineStr">
        <is>
          <t>BP_RXDATA[132]</t>
        </is>
      </c>
      <c r="BQ80" s="25" t="n"/>
      <c r="BR80" s="26" t="inlineStr">
        <is>
          <t>BP_RXDATA[122]</t>
        </is>
      </c>
      <c r="BS80" s="26" t="n"/>
      <c r="BT80" s="26" t="inlineStr">
        <is>
          <t>BP_RXDATA[105]</t>
        </is>
      </c>
      <c r="BU80" s="26" t="n"/>
      <c r="BV80" s="26" t="inlineStr">
        <is>
          <t>VSS</t>
        </is>
      </c>
      <c r="BW80" s="26" t="n"/>
      <c r="BX80" s="26" t="inlineStr">
        <is>
          <t>BP_RXDATA[85]</t>
        </is>
      </c>
      <c r="BY80" s="26" t="n"/>
      <c r="BZ80" s="27" t="inlineStr">
        <is>
          <t>BP_RXDATA[68]</t>
        </is>
      </c>
      <c r="CA80" s="25" t="n"/>
      <c r="CB80" s="26" t="inlineStr">
        <is>
          <t>BP_RXDATA[58]</t>
        </is>
      </c>
      <c r="CC80" s="26" t="n"/>
      <c r="CD80" s="26" t="inlineStr">
        <is>
          <t>BP_RXDATA[41]</t>
        </is>
      </c>
      <c r="CE80" s="26" t="n"/>
      <c r="CF80" s="26" t="inlineStr">
        <is>
          <t>VSS</t>
        </is>
      </c>
      <c r="CG80" s="26" t="n"/>
      <c r="CH80" s="26" t="inlineStr">
        <is>
          <t>BP_RXDATA[21]</t>
        </is>
      </c>
      <c r="CI80" s="26" t="n"/>
      <c r="CJ80" s="27" t="inlineStr">
        <is>
          <t>BP_RXDATA[4]</t>
        </is>
      </c>
      <c r="CK80" s="25" t="n"/>
      <c r="CL80" s="27" t="inlineStr">
        <is>
          <t>VSS</t>
        </is>
      </c>
      <c r="CM80" s="25" t="n"/>
      <c r="CN80" s="26" t="inlineStr">
        <is>
          <t>VSS</t>
        </is>
      </c>
      <c r="CO80" s="26" t="n"/>
      <c r="CP80" s="26" t="inlineStr">
        <is>
          <t>VSS</t>
        </is>
      </c>
      <c r="CQ80" s="26" t="n"/>
      <c r="CR80" s="26" t="inlineStr">
        <is>
          <t>VSS</t>
        </is>
      </c>
      <c r="CS80" s="26" t="n"/>
      <c r="CT80" s="26" t="inlineStr">
        <is>
          <t>VSS</t>
        </is>
      </c>
      <c r="CU80" s="26" t="n"/>
      <c r="CV80" s="27" t="inlineStr">
        <is>
          <t>VSS</t>
        </is>
      </c>
      <c r="CW80" s="26" t="n"/>
    </row>
    <row r="81" ht="18.95" customFormat="1" customHeight="1" s="16">
      <c r="B81" s="39">
        <f>_xlfn.CEILING.MATH(B82+Parameters!$K$9/2,0.001)</f>
        <v/>
      </c>
      <c r="C81" s="83" t="n"/>
      <c r="D81" s="26" t="n"/>
      <c r="E81" s="26" t="inlineStr">
        <is>
          <t>VSS</t>
        </is>
      </c>
      <c r="F81" s="45" t="n"/>
      <c r="G81" s="45" t="inlineStr">
        <is>
          <t>VSS</t>
        </is>
      </c>
      <c r="H81" s="45" t="n"/>
      <c r="I81" s="25" t="inlineStr">
        <is>
          <t>VSS</t>
        </is>
      </c>
      <c r="J81" s="26" t="n"/>
      <c r="K81" s="26" t="inlineStr">
        <is>
          <t>BP_RXDATA[490]</t>
        </is>
      </c>
      <c r="L81" s="26" t="n"/>
      <c r="M81" s="26" t="inlineStr">
        <is>
          <t>VCCIO</t>
        </is>
      </c>
      <c r="N81" s="26" t="n"/>
      <c r="O81" s="26" t="inlineStr">
        <is>
          <t>BP_RXDATA[470]</t>
        </is>
      </c>
      <c r="P81" s="26" t="n"/>
      <c r="Q81" s="26" t="inlineStr">
        <is>
          <t>BP_RXDATA[453]</t>
        </is>
      </c>
      <c r="R81" s="27" t="n"/>
      <c r="S81" s="25" t="inlineStr">
        <is>
          <t>VSS</t>
        </is>
      </c>
      <c r="T81" s="26" t="n"/>
      <c r="U81" s="26" t="inlineStr">
        <is>
          <t>BP_RXDATA[426]</t>
        </is>
      </c>
      <c r="V81" s="26" t="n"/>
      <c r="W81" s="26" t="inlineStr">
        <is>
          <t>VCCIO</t>
        </is>
      </c>
      <c r="X81" s="26" t="n"/>
      <c r="Y81" s="26" t="inlineStr">
        <is>
          <t>BP_RXDATA[406]</t>
        </is>
      </c>
      <c r="Z81" s="26" t="n"/>
      <c r="AA81" s="26" t="inlineStr">
        <is>
          <t>BP_RXDATA[389]</t>
        </is>
      </c>
      <c r="AB81" s="27" t="n"/>
      <c r="AC81" s="25" t="inlineStr">
        <is>
          <t>VSS</t>
        </is>
      </c>
      <c r="AD81" s="26" t="n"/>
      <c r="AE81" s="26" t="inlineStr">
        <is>
          <t>BP_RXDATA[362]</t>
        </is>
      </c>
      <c r="AF81" s="26" t="n"/>
      <c r="AG81" s="26" t="inlineStr">
        <is>
          <t>VCCIO</t>
        </is>
      </c>
      <c r="AH81" s="26" t="n"/>
      <c r="AI81" s="26" t="inlineStr">
        <is>
          <t>BP_RXDATA[342]</t>
        </is>
      </c>
      <c r="AJ81" s="26" t="n"/>
      <c r="AK81" s="26" t="inlineStr">
        <is>
          <t>BP_RXDATA[325]</t>
        </is>
      </c>
      <c r="AL81" s="27" t="n"/>
      <c r="AM81" s="25" t="inlineStr">
        <is>
          <t>VSS</t>
        </is>
      </c>
      <c r="AN81" s="26" t="n"/>
      <c r="AO81" s="26" t="inlineStr">
        <is>
          <t>BP_RXDATA[298]</t>
        </is>
      </c>
      <c r="AP81" s="26" t="n"/>
      <c r="AQ81" s="26" t="inlineStr">
        <is>
          <t>VCCIO</t>
        </is>
      </c>
      <c r="AR81" s="26" t="n"/>
      <c r="AS81" s="26" t="inlineStr">
        <is>
          <t>BP_RXDATA[278]</t>
        </is>
      </c>
      <c r="AT81" s="26" t="n"/>
      <c r="AU81" s="26" t="inlineStr">
        <is>
          <t>BP_RXDATA[261]</t>
        </is>
      </c>
      <c r="AV81" s="27" t="n"/>
      <c r="AW81" s="25" t="inlineStr">
        <is>
          <t>VSS</t>
        </is>
      </c>
      <c r="AX81" s="26" t="n"/>
      <c r="AY81" s="26" t="inlineStr">
        <is>
          <t>BP_RXDATA[234]</t>
        </is>
      </c>
      <c r="AZ81" s="26" t="n"/>
      <c r="BA81" s="26" t="inlineStr">
        <is>
          <t>VCCIO</t>
        </is>
      </c>
      <c r="BB81" s="26" t="n"/>
      <c r="BC81" s="26" t="inlineStr">
        <is>
          <t>BP_RXDATA[214]</t>
        </is>
      </c>
      <c r="BD81" s="26" t="n"/>
      <c r="BE81" s="26" t="inlineStr">
        <is>
          <t>BP_RXDATA[197]</t>
        </is>
      </c>
      <c r="BF81" s="27" t="n"/>
      <c r="BG81" s="25" t="inlineStr">
        <is>
          <t>VSS</t>
        </is>
      </c>
      <c r="BH81" s="26" t="n"/>
      <c r="BI81" s="26" t="inlineStr">
        <is>
          <t>BP_RXDATA[170]</t>
        </is>
      </c>
      <c r="BJ81" s="26" t="n"/>
      <c r="BK81" s="26" t="inlineStr">
        <is>
          <t>VCCIO</t>
        </is>
      </c>
      <c r="BL81" s="26" t="n"/>
      <c r="BM81" s="26" t="inlineStr">
        <is>
          <t>BP_RXDATA[150]</t>
        </is>
      </c>
      <c r="BN81" s="26" t="n"/>
      <c r="BO81" s="26" t="inlineStr">
        <is>
          <t>BP_RXDATA[133]</t>
        </is>
      </c>
      <c r="BP81" s="27" t="n"/>
      <c r="BQ81" s="25" t="inlineStr">
        <is>
          <t>VSS</t>
        </is>
      </c>
      <c r="BR81" s="26" t="n"/>
      <c r="BS81" s="26" t="inlineStr">
        <is>
          <t>BP_RXDATA[106]</t>
        </is>
      </c>
      <c r="BT81" s="26" t="n"/>
      <c r="BU81" s="26" t="inlineStr">
        <is>
          <t>VCCIO</t>
        </is>
      </c>
      <c r="BV81" s="26" t="n"/>
      <c r="BW81" s="26" t="inlineStr">
        <is>
          <t>BP_RXDATA[86]</t>
        </is>
      </c>
      <c r="BX81" s="26" t="n"/>
      <c r="BY81" s="26" t="inlineStr">
        <is>
          <t>BP_RXDATA[69]</t>
        </is>
      </c>
      <c r="BZ81" s="27" t="n"/>
      <c r="CA81" s="25" t="inlineStr">
        <is>
          <t>VSS</t>
        </is>
      </c>
      <c r="CB81" s="26" t="n"/>
      <c r="CC81" s="26" t="inlineStr">
        <is>
          <t>BP_RXDATA[42]</t>
        </is>
      </c>
      <c r="CD81" s="26" t="n"/>
      <c r="CE81" s="26" t="inlineStr">
        <is>
          <t>VCCIO</t>
        </is>
      </c>
      <c r="CF81" s="26" t="n"/>
      <c r="CG81" s="26" t="inlineStr">
        <is>
          <t>BP_RXDATA[22]</t>
        </is>
      </c>
      <c r="CH81" s="26" t="n"/>
      <c r="CI81" s="26" t="inlineStr">
        <is>
          <t>BP_RXDATA[5]</t>
        </is>
      </c>
      <c r="CJ81" s="27" t="n"/>
      <c r="CK81" s="25" t="inlineStr">
        <is>
          <t>VSS</t>
        </is>
      </c>
      <c r="CL81" s="27" t="n"/>
      <c r="CM81" s="25" t="inlineStr">
        <is>
          <t>VSS</t>
        </is>
      </c>
      <c r="CN81" s="26" t="n"/>
      <c r="CO81" s="26" t="inlineStr">
        <is>
          <t>VSS</t>
        </is>
      </c>
      <c r="CP81" s="26" t="n"/>
      <c r="CQ81" s="26" t="inlineStr">
        <is>
          <t>ESD_VCCIO</t>
        </is>
      </c>
      <c r="CR81" s="26" t="n"/>
      <c r="CS81" s="26" t="inlineStr">
        <is>
          <t>VSS</t>
        </is>
      </c>
      <c r="CT81" s="26" t="n"/>
      <c r="CU81" s="26" t="inlineStr">
        <is>
          <t>VSS</t>
        </is>
      </c>
      <c r="CV81" s="27" t="n"/>
      <c r="CW81" s="26" t="n"/>
    </row>
    <row r="82" ht="18.95" customFormat="1" customHeight="1" s="16">
      <c r="B82" s="39">
        <f>_xlfn.CEILING.MATH(B83+Parameters!$K$9/2,0.001)</f>
        <v/>
      </c>
      <c r="C82" s="83" t="n"/>
      <c r="D82" s="26" t="inlineStr">
        <is>
          <t>VSS</t>
        </is>
      </c>
      <c r="E82" s="26" t="n"/>
      <c r="F82" s="45" t="inlineStr">
        <is>
          <t>VSS</t>
        </is>
      </c>
      <c r="G82" s="45" t="n"/>
      <c r="H82" s="45" t="inlineStr">
        <is>
          <t>VSS</t>
        </is>
      </c>
      <c r="I82" s="25" t="n"/>
      <c r="J82" s="26" t="inlineStr">
        <is>
          <t>VCCIO</t>
        </is>
      </c>
      <c r="K82" s="26" t="n"/>
      <c r="L82" s="26" t="inlineStr">
        <is>
          <t>VCCIO</t>
        </is>
      </c>
      <c r="M82" s="26" t="n"/>
      <c r="N82" s="26" t="inlineStr">
        <is>
          <t>VCCIO</t>
        </is>
      </c>
      <c r="O82" s="26" t="n"/>
      <c r="P82" s="26" t="inlineStr">
        <is>
          <t>VCCIO</t>
        </is>
      </c>
      <c r="Q82" s="26" t="n"/>
      <c r="R82" s="27" t="inlineStr">
        <is>
          <t>VCCIO</t>
        </is>
      </c>
      <c r="S82" s="25" t="n"/>
      <c r="T82" s="26" t="inlineStr">
        <is>
          <t>VCCIO</t>
        </is>
      </c>
      <c r="U82" s="26" t="n"/>
      <c r="V82" s="26" t="inlineStr">
        <is>
          <t>VCCIO</t>
        </is>
      </c>
      <c r="W82" s="26" t="n"/>
      <c r="X82" s="26" t="inlineStr">
        <is>
          <t>VCCIO</t>
        </is>
      </c>
      <c r="Y82" s="26" t="n"/>
      <c r="Z82" s="26" t="inlineStr">
        <is>
          <t>VCCIO</t>
        </is>
      </c>
      <c r="AA82" s="26" t="n"/>
      <c r="AB82" s="27" t="inlineStr">
        <is>
          <t>VCCIO</t>
        </is>
      </c>
      <c r="AC82" s="25" t="n"/>
      <c r="AD82" s="26" t="inlineStr">
        <is>
          <t>VCCIO</t>
        </is>
      </c>
      <c r="AE82" s="26" t="n"/>
      <c r="AF82" s="26" t="inlineStr">
        <is>
          <t>VCCIO</t>
        </is>
      </c>
      <c r="AG82" s="26" t="n"/>
      <c r="AH82" s="26" t="inlineStr">
        <is>
          <t>VCCIO</t>
        </is>
      </c>
      <c r="AI82" s="26" t="n"/>
      <c r="AJ82" s="26" t="inlineStr">
        <is>
          <t>VCCIO</t>
        </is>
      </c>
      <c r="AK82" s="26" t="n"/>
      <c r="AL82" s="27" t="inlineStr">
        <is>
          <t>VCCIO</t>
        </is>
      </c>
      <c r="AM82" s="25" t="n"/>
      <c r="AN82" s="26" t="inlineStr">
        <is>
          <t>VCCIO</t>
        </is>
      </c>
      <c r="AO82" s="26" t="n"/>
      <c r="AP82" s="26" t="inlineStr">
        <is>
          <t>VCCIO</t>
        </is>
      </c>
      <c r="AQ82" s="26" t="n"/>
      <c r="AR82" s="26" t="inlineStr">
        <is>
          <t>VCCIO</t>
        </is>
      </c>
      <c r="AS82" s="26" t="n"/>
      <c r="AT82" s="26" t="inlineStr">
        <is>
          <t>VCCIO</t>
        </is>
      </c>
      <c r="AU82" s="26" t="n"/>
      <c r="AV82" s="27" t="inlineStr">
        <is>
          <t>VCCIO</t>
        </is>
      </c>
      <c r="AW82" s="25" t="n"/>
      <c r="AX82" s="26" t="inlineStr">
        <is>
          <t>VCCIO</t>
        </is>
      </c>
      <c r="AY82" s="26" t="n"/>
      <c r="AZ82" s="26" t="inlineStr">
        <is>
          <t>VCCIO</t>
        </is>
      </c>
      <c r="BA82" s="26" t="n"/>
      <c r="BB82" s="26" t="inlineStr">
        <is>
          <t>VCCIO</t>
        </is>
      </c>
      <c r="BC82" s="26" t="n"/>
      <c r="BD82" s="26" t="inlineStr">
        <is>
          <t>VCCIO</t>
        </is>
      </c>
      <c r="BE82" s="26" t="n"/>
      <c r="BF82" s="27" t="inlineStr">
        <is>
          <t>VCCIO</t>
        </is>
      </c>
      <c r="BG82" s="25" t="n"/>
      <c r="BH82" s="26" t="inlineStr">
        <is>
          <t>VCCIO</t>
        </is>
      </c>
      <c r="BI82" s="26" t="n"/>
      <c r="BJ82" s="26" t="inlineStr">
        <is>
          <t>VCCIO</t>
        </is>
      </c>
      <c r="BK82" s="26" t="n"/>
      <c r="BL82" s="26" t="inlineStr">
        <is>
          <t>VCCIO</t>
        </is>
      </c>
      <c r="BM82" s="26" t="n"/>
      <c r="BN82" s="26" t="inlineStr">
        <is>
          <t>VCCIO</t>
        </is>
      </c>
      <c r="BO82" s="26" t="n"/>
      <c r="BP82" s="27" t="inlineStr">
        <is>
          <t>VCCIO</t>
        </is>
      </c>
      <c r="BQ82" s="25" t="n"/>
      <c r="BR82" s="26" t="inlineStr">
        <is>
          <t>VCCIO</t>
        </is>
      </c>
      <c r="BS82" s="26" t="n"/>
      <c r="BT82" s="26" t="inlineStr">
        <is>
          <t>VCCIO</t>
        </is>
      </c>
      <c r="BU82" s="26" t="n"/>
      <c r="BV82" s="26" t="inlineStr">
        <is>
          <t>VCCIO</t>
        </is>
      </c>
      <c r="BW82" s="26" t="n"/>
      <c r="BX82" s="26" t="inlineStr">
        <is>
          <t>VCCIO</t>
        </is>
      </c>
      <c r="BY82" s="26" t="n"/>
      <c r="BZ82" s="27" t="inlineStr">
        <is>
          <t>VCCIO</t>
        </is>
      </c>
      <c r="CA82" s="25" t="n"/>
      <c r="CB82" s="26" t="inlineStr">
        <is>
          <t>VCCIO</t>
        </is>
      </c>
      <c r="CC82" s="26" t="n"/>
      <c r="CD82" s="26" t="inlineStr">
        <is>
          <t>VCCIO</t>
        </is>
      </c>
      <c r="CE82" s="26" t="n"/>
      <c r="CF82" s="26" t="inlineStr">
        <is>
          <t>VCCIO</t>
        </is>
      </c>
      <c r="CG82" s="26" t="n"/>
      <c r="CH82" s="26" t="inlineStr">
        <is>
          <t>VCCIO</t>
        </is>
      </c>
      <c r="CI82" s="26" t="n"/>
      <c r="CJ82" s="27" t="inlineStr">
        <is>
          <t>VCCIO</t>
        </is>
      </c>
      <c r="CK82" s="25" t="n"/>
      <c r="CL82" s="27" t="inlineStr">
        <is>
          <t>VSS</t>
        </is>
      </c>
      <c r="CM82" s="25" t="n"/>
      <c r="CN82" s="26" t="inlineStr">
        <is>
          <t>ESD_VCCIO</t>
        </is>
      </c>
      <c r="CO82" s="26" t="n"/>
      <c r="CP82" s="26" t="inlineStr">
        <is>
          <t>ESD_VCCIO</t>
        </is>
      </c>
      <c r="CQ82" s="26" t="n"/>
      <c r="CR82" s="26" t="inlineStr">
        <is>
          <t>ESD_VCCIO</t>
        </is>
      </c>
      <c r="CS82" s="26" t="n"/>
      <c r="CT82" s="26" t="inlineStr">
        <is>
          <t>ESD_VCCIO</t>
        </is>
      </c>
      <c r="CU82" s="26" t="n"/>
      <c r="CV82" s="27" t="inlineStr">
        <is>
          <t>ESD_VCCIO</t>
        </is>
      </c>
      <c r="CW82" s="26" t="n"/>
    </row>
    <row r="83" ht="18.95" customFormat="1" customHeight="1" s="16">
      <c r="B83" s="39">
        <f>_xlfn.CEILING.MATH(B84+Parameters!$K$9/2,0.001)</f>
        <v/>
      </c>
      <c r="C83" s="83" t="n"/>
      <c r="D83" s="26" t="n"/>
      <c r="E83" s="26" t="inlineStr">
        <is>
          <t>VSS</t>
        </is>
      </c>
      <c r="F83" s="45" t="n"/>
      <c r="G83" s="45" t="inlineStr">
        <is>
          <t>VSS</t>
        </is>
      </c>
      <c r="H83" s="45" t="n"/>
      <c r="I83" s="25" t="inlineStr">
        <is>
          <t>VCCIO</t>
        </is>
      </c>
      <c r="J83" s="26" t="n"/>
      <c r="K83" s="26" t="inlineStr">
        <is>
          <t>BP_TXDATA[469]</t>
        </is>
      </c>
      <c r="L83" s="26" t="n"/>
      <c r="M83" s="26" t="inlineStr">
        <is>
          <t>VCCIO</t>
        </is>
      </c>
      <c r="N83" s="26" t="n"/>
      <c r="O83" s="26" t="inlineStr">
        <is>
          <t>BP_TXDATA[489]</t>
        </is>
      </c>
      <c r="P83" s="26" t="n"/>
      <c r="Q83" s="26" t="inlineStr">
        <is>
          <t>BP_TXDATA[506]</t>
        </is>
      </c>
      <c r="R83" s="27" t="n"/>
      <c r="S83" s="25" t="inlineStr">
        <is>
          <t>VCCIO</t>
        </is>
      </c>
      <c r="T83" s="26" t="n"/>
      <c r="U83" s="26" t="inlineStr">
        <is>
          <t>BP_TXDATA[405]</t>
        </is>
      </c>
      <c r="V83" s="26" t="n"/>
      <c r="W83" s="26" t="inlineStr">
        <is>
          <t>VCCIO</t>
        </is>
      </c>
      <c r="X83" s="26" t="n"/>
      <c r="Y83" s="26" t="inlineStr">
        <is>
          <t>BP_TXDATA[425]</t>
        </is>
      </c>
      <c r="Z83" s="26" t="n"/>
      <c r="AA83" s="26" t="inlineStr">
        <is>
          <t>BP_TXDATA[442]</t>
        </is>
      </c>
      <c r="AB83" s="27" t="n"/>
      <c r="AC83" s="25" t="inlineStr">
        <is>
          <t>VCCIO</t>
        </is>
      </c>
      <c r="AD83" s="26" t="n"/>
      <c r="AE83" s="26" t="inlineStr">
        <is>
          <t>BP_TXDATA[341]</t>
        </is>
      </c>
      <c r="AF83" s="26" t="n"/>
      <c r="AG83" s="26" t="inlineStr">
        <is>
          <t>VCCIO</t>
        </is>
      </c>
      <c r="AH83" s="26" t="n"/>
      <c r="AI83" s="26" t="inlineStr">
        <is>
          <t>BP_TXDATA[361]</t>
        </is>
      </c>
      <c r="AJ83" s="26" t="n"/>
      <c r="AK83" s="26" t="inlineStr">
        <is>
          <t>BP_TXDATA[378]</t>
        </is>
      </c>
      <c r="AL83" s="27" t="n"/>
      <c r="AM83" s="25" t="inlineStr">
        <is>
          <t>VCCIO</t>
        </is>
      </c>
      <c r="AN83" s="26" t="n"/>
      <c r="AO83" s="26" t="inlineStr">
        <is>
          <t>BP_TXDATA[277]</t>
        </is>
      </c>
      <c r="AP83" s="26" t="n"/>
      <c r="AQ83" s="26" t="inlineStr">
        <is>
          <t>VCCIO</t>
        </is>
      </c>
      <c r="AR83" s="26" t="n"/>
      <c r="AS83" s="26" t="inlineStr">
        <is>
          <t>BP_TXDATA[297]</t>
        </is>
      </c>
      <c r="AT83" s="26" t="n"/>
      <c r="AU83" s="26" t="inlineStr">
        <is>
          <t>BP_TXDATA[314]</t>
        </is>
      </c>
      <c r="AV83" s="27" t="n"/>
      <c r="AW83" s="25" t="inlineStr">
        <is>
          <t>VCCIO</t>
        </is>
      </c>
      <c r="AX83" s="26" t="n"/>
      <c r="AY83" s="26" t="inlineStr">
        <is>
          <t>BP_TXDATA[213]</t>
        </is>
      </c>
      <c r="AZ83" s="26" t="n"/>
      <c r="BA83" s="26" t="inlineStr">
        <is>
          <t>VCCIO</t>
        </is>
      </c>
      <c r="BB83" s="26" t="n"/>
      <c r="BC83" s="26" t="inlineStr">
        <is>
          <t>BP_TXDATA[233]</t>
        </is>
      </c>
      <c r="BD83" s="26" t="n"/>
      <c r="BE83" s="26" t="inlineStr">
        <is>
          <t>BP_TXDATA[250]</t>
        </is>
      </c>
      <c r="BF83" s="27" t="n"/>
      <c r="BG83" s="25" t="inlineStr">
        <is>
          <t>VCCIO</t>
        </is>
      </c>
      <c r="BH83" s="26" t="n"/>
      <c r="BI83" s="26" t="inlineStr">
        <is>
          <t>BP_TXDATA[149]</t>
        </is>
      </c>
      <c r="BJ83" s="26" t="n"/>
      <c r="BK83" s="26" t="inlineStr">
        <is>
          <t>VCCIO</t>
        </is>
      </c>
      <c r="BL83" s="26" t="n"/>
      <c r="BM83" s="26" t="inlineStr">
        <is>
          <t>BP_TXDATA[169]</t>
        </is>
      </c>
      <c r="BN83" s="26" t="n"/>
      <c r="BO83" s="26" t="inlineStr">
        <is>
          <t>BP_TXDATA[186]</t>
        </is>
      </c>
      <c r="BP83" s="27" t="n"/>
      <c r="BQ83" s="25" t="inlineStr">
        <is>
          <t>VCCIO</t>
        </is>
      </c>
      <c r="BR83" s="26" t="n"/>
      <c r="BS83" s="26" t="inlineStr">
        <is>
          <t>BP_TXDATA[85]</t>
        </is>
      </c>
      <c r="BT83" s="26" t="n"/>
      <c r="BU83" s="26" t="inlineStr">
        <is>
          <t>VCCIO</t>
        </is>
      </c>
      <c r="BV83" s="26" t="n"/>
      <c r="BW83" s="26" t="inlineStr">
        <is>
          <t>BP_TXDATA[105]</t>
        </is>
      </c>
      <c r="BX83" s="26" t="n"/>
      <c r="BY83" s="26" t="inlineStr">
        <is>
          <t>BP_TXDATA[122]</t>
        </is>
      </c>
      <c r="BZ83" s="27" t="n"/>
      <c r="CA83" s="25" t="inlineStr">
        <is>
          <t>VCCIO</t>
        </is>
      </c>
      <c r="CB83" s="26" t="n"/>
      <c r="CC83" s="26" t="inlineStr">
        <is>
          <t>BP_TXDATA[21]</t>
        </is>
      </c>
      <c r="CD83" s="26" t="n"/>
      <c r="CE83" s="26" t="inlineStr">
        <is>
          <t>VCCIO</t>
        </is>
      </c>
      <c r="CF83" s="26" t="n"/>
      <c r="CG83" s="26" t="inlineStr">
        <is>
          <t>BP_TXDATA[41]</t>
        </is>
      </c>
      <c r="CH83" s="26" t="n"/>
      <c r="CI83" s="26" t="inlineStr">
        <is>
          <t>BP_TXDATA[58]</t>
        </is>
      </c>
      <c r="CJ83" s="27" t="n"/>
      <c r="CK83" s="25" t="inlineStr">
        <is>
          <t>VSS</t>
        </is>
      </c>
      <c r="CL83" s="27" t="n"/>
      <c r="CM83" s="25" t="inlineStr">
        <is>
          <t>ESD_VCCIO</t>
        </is>
      </c>
      <c r="CN83" s="26" t="n"/>
      <c r="CO83" s="26" t="inlineStr">
        <is>
          <t>VSS</t>
        </is>
      </c>
      <c r="CP83" s="26" t="n"/>
      <c r="CQ83" s="26" t="inlineStr">
        <is>
          <t>ESD_VCCIO</t>
        </is>
      </c>
      <c r="CR83" s="26" t="n"/>
      <c r="CS83" s="26" t="inlineStr">
        <is>
          <t>VSS</t>
        </is>
      </c>
      <c r="CT83" s="26" t="n"/>
      <c r="CU83" s="26" t="inlineStr">
        <is>
          <t>VSS</t>
        </is>
      </c>
      <c r="CV83" s="27" t="n"/>
      <c r="CW83" s="26" t="n"/>
    </row>
    <row r="84" ht="18.95" customFormat="1" customHeight="1" s="16">
      <c r="B84" s="39">
        <f>_xlfn.CEILING.MATH(B85+Parameters!$K$9/2,0.001)</f>
        <v/>
      </c>
      <c r="C84" s="83" t="n"/>
      <c r="D84" s="26" t="inlineStr">
        <is>
          <t>VSS</t>
        </is>
      </c>
      <c r="E84" s="26" t="n"/>
      <c r="F84" s="45" t="inlineStr">
        <is>
          <t>VSS</t>
        </is>
      </c>
      <c r="G84" s="45" t="n"/>
      <c r="H84" s="45" t="inlineStr">
        <is>
          <t>VSS</t>
        </is>
      </c>
      <c r="I84" s="25" t="n"/>
      <c r="J84" s="26" t="inlineStr">
        <is>
          <t>BP_TXDATA[453]</t>
        </is>
      </c>
      <c r="K84" s="26" t="n"/>
      <c r="L84" s="26" t="inlineStr">
        <is>
          <t>BP_TXDATA[470]</t>
        </is>
      </c>
      <c r="M84" s="26" t="n"/>
      <c r="N84" s="26" t="inlineStr">
        <is>
          <t>VSS</t>
        </is>
      </c>
      <c r="O84" s="26" t="n"/>
      <c r="P84" s="26" t="inlineStr">
        <is>
          <t>BP_TXDATA[490]</t>
        </is>
      </c>
      <c r="Q84" s="26" t="n"/>
      <c r="R84" s="27" t="inlineStr">
        <is>
          <t>VSS</t>
        </is>
      </c>
      <c r="S84" s="25" t="n"/>
      <c r="T84" s="26" t="inlineStr">
        <is>
          <t>BP_TXDATA[389]</t>
        </is>
      </c>
      <c r="U84" s="26" t="n"/>
      <c r="V84" s="26" t="inlineStr">
        <is>
          <t>BP_TXDATA[406]</t>
        </is>
      </c>
      <c r="W84" s="26" t="n"/>
      <c r="X84" s="26" t="inlineStr">
        <is>
          <t>VSS</t>
        </is>
      </c>
      <c r="Y84" s="26" t="n"/>
      <c r="Z84" s="26" t="inlineStr">
        <is>
          <t>BP_TXDATA[426]</t>
        </is>
      </c>
      <c r="AA84" s="26" t="n"/>
      <c r="AB84" s="27" t="inlineStr">
        <is>
          <t>VSS</t>
        </is>
      </c>
      <c r="AC84" s="25" t="n"/>
      <c r="AD84" s="26" t="inlineStr">
        <is>
          <t>BP_TXDATA[325]</t>
        </is>
      </c>
      <c r="AE84" s="26" t="n"/>
      <c r="AF84" s="26" t="inlineStr">
        <is>
          <t>BP_TXDATA[342]</t>
        </is>
      </c>
      <c r="AG84" s="26" t="n"/>
      <c r="AH84" s="26" t="inlineStr">
        <is>
          <t>VSS</t>
        </is>
      </c>
      <c r="AI84" s="26" t="n"/>
      <c r="AJ84" s="26" t="inlineStr">
        <is>
          <t>BP_TXDATA[362]</t>
        </is>
      </c>
      <c r="AK84" s="26" t="n"/>
      <c r="AL84" s="27" t="inlineStr">
        <is>
          <t>VSS</t>
        </is>
      </c>
      <c r="AM84" s="25" t="n"/>
      <c r="AN84" s="26" t="inlineStr">
        <is>
          <t>BP_TXDATA[261]</t>
        </is>
      </c>
      <c r="AO84" s="26" t="n"/>
      <c r="AP84" s="26" t="inlineStr">
        <is>
          <t>BP_TXDATA[278]</t>
        </is>
      </c>
      <c r="AQ84" s="26" t="n"/>
      <c r="AR84" s="26" t="inlineStr">
        <is>
          <t>VSS</t>
        </is>
      </c>
      <c r="AS84" s="26" t="n"/>
      <c r="AT84" s="26" t="inlineStr">
        <is>
          <t>BP_TXDATA[298]</t>
        </is>
      </c>
      <c r="AU84" s="26" t="n"/>
      <c r="AV84" s="27" t="inlineStr">
        <is>
          <t>VSS</t>
        </is>
      </c>
      <c r="AW84" s="25" t="n"/>
      <c r="AX84" s="26" t="inlineStr">
        <is>
          <t>BP_TXDATA[197]</t>
        </is>
      </c>
      <c r="AY84" s="26" t="n"/>
      <c r="AZ84" s="26" t="inlineStr">
        <is>
          <t>BP_TXDATA[214]</t>
        </is>
      </c>
      <c r="BA84" s="26" t="n"/>
      <c r="BB84" s="26" t="inlineStr">
        <is>
          <t>VSS</t>
        </is>
      </c>
      <c r="BC84" s="26" t="n"/>
      <c r="BD84" s="26" t="inlineStr">
        <is>
          <t>BP_TXDATA[234]</t>
        </is>
      </c>
      <c r="BE84" s="26" t="n"/>
      <c r="BF84" s="27" t="inlineStr">
        <is>
          <t>VSS</t>
        </is>
      </c>
      <c r="BG84" s="25" t="n"/>
      <c r="BH84" s="26" t="inlineStr">
        <is>
          <t>BP_TXDATA[133]</t>
        </is>
      </c>
      <c r="BI84" s="26" t="n"/>
      <c r="BJ84" s="26" t="inlineStr">
        <is>
          <t>BP_TXDATA[150]</t>
        </is>
      </c>
      <c r="BK84" s="26" t="n"/>
      <c r="BL84" s="26" t="inlineStr">
        <is>
          <t>VSS</t>
        </is>
      </c>
      <c r="BM84" s="26" t="n"/>
      <c r="BN84" s="26" t="inlineStr">
        <is>
          <t>BP_TXDATA[170]</t>
        </is>
      </c>
      <c r="BO84" s="26" t="n"/>
      <c r="BP84" s="27" t="inlineStr">
        <is>
          <t>VSS</t>
        </is>
      </c>
      <c r="BQ84" s="25" t="n"/>
      <c r="BR84" s="26" t="inlineStr">
        <is>
          <t>BP_TXDATA[69]</t>
        </is>
      </c>
      <c r="BS84" s="26" t="n"/>
      <c r="BT84" s="26" t="inlineStr">
        <is>
          <t>BP_TXDATA[86]</t>
        </is>
      </c>
      <c r="BU84" s="26" t="n"/>
      <c r="BV84" s="26" t="inlineStr">
        <is>
          <t>VSS</t>
        </is>
      </c>
      <c r="BW84" s="26" t="n"/>
      <c r="BX84" s="26" t="inlineStr">
        <is>
          <t>BP_TXDATA[106]</t>
        </is>
      </c>
      <c r="BY84" s="26" t="n"/>
      <c r="BZ84" s="27" t="inlineStr">
        <is>
          <t>VSS</t>
        </is>
      </c>
      <c r="CA84" s="25" t="n"/>
      <c r="CB84" s="26" t="inlineStr">
        <is>
          <t>BP_TXDATA[5]</t>
        </is>
      </c>
      <c r="CC84" s="26" t="n"/>
      <c r="CD84" s="26" t="inlineStr">
        <is>
          <t>BP_TXDATA[22]</t>
        </is>
      </c>
      <c r="CE84" s="26" t="n"/>
      <c r="CF84" s="26" t="inlineStr">
        <is>
          <t>VSS</t>
        </is>
      </c>
      <c r="CG84" s="26" t="n"/>
      <c r="CH84" s="26" t="inlineStr">
        <is>
          <t>BP_TXDATA[42]</t>
        </is>
      </c>
      <c r="CI84" s="26" t="n"/>
      <c r="CJ84" s="27" t="inlineStr">
        <is>
          <t>VSS</t>
        </is>
      </c>
      <c r="CK84" s="25" t="n"/>
      <c r="CL84" s="27" t="inlineStr">
        <is>
          <t>VSS</t>
        </is>
      </c>
      <c r="CM84" s="25" t="n"/>
      <c r="CN84" s="26" t="inlineStr">
        <is>
          <t>VSS</t>
        </is>
      </c>
      <c r="CO84" s="26" t="n"/>
      <c r="CP84" s="26" t="inlineStr">
        <is>
          <t>VSS</t>
        </is>
      </c>
      <c r="CQ84" s="26" t="n"/>
      <c r="CR84" s="26" t="inlineStr">
        <is>
          <t>VSS</t>
        </is>
      </c>
      <c r="CS84" s="26" t="n"/>
      <c r="CT84" s="26" t="inlineStr">
        <is>
          <t>VSS</t>
        </is>
      </c>
      <c r="CU84" s="26" t="n"/>
      <c r="CV84" s="27" t="inlineStr">
        <is>
          <t>VSS</t>
        </is>
      </c>
      <c r="CW84" s="26" t="n"/>
    </row>
    <row r="85" ht="18.95" customFormat="1" customHeight="1" s="16">
      <c r="B85" s="39">
        <f>_xlfn.CEILING.MATH(B86+Parameters!$K$9/2,0.001)</f>
        <v/>
      </c>
      <c r="C85" s="83" t="n"/>
      <c r="D85" s="26" t="n"/>
      <c r="E85" s="26" t="inlineStr">
        <is>
          <t>VSS</t>
        </is>
      </c>
      <c r="F85" s="45" t="n"/>
      <c r="G85" s="45" t="inlineStr">
        <is>
          <t>VSS</t>
        </is>
      </c>
      <c r="H85" s="45" t="n"/>
      <c r="I85" s="25" t="inlineStr">
        <is>
          <t>BP_TXDATA[452]</t>
        </is>
      </c>
      <c r="J85" s="26" t="n"/>
      <c r="K85" s="26" t="inlineStr">
        <is>
          <t>BP_TXDATA[468]</t>
        </is>
      </c>
      <c r="L85" s="26" t="n"/>
      <c r="M85" s="26" t="inlineStr">
        <is>
          <t>BP_TXCKP[7]</t>
        </is>
      </c>
      <c r="N85" s="26" t="n"/>
      <c r="O85" s="26" t="inlineStr">
        <is>
          <t>BP_TXDATA[488]</t>
        </is>
      </c>
      <c r="P85" s="26" t="n"/>
      <c r="Q85" s="26" t="inlineStr">
        <is>
          <t>BP_TXDATA[505]</t>
        </is>
      </c>
      <c r="R85" s="27" t="n"/>
      <c r="S85" s="25" t="inlineStr">
        <is>
          <t>BP_TXDATA[388]</t>
        </is>
      </c>
      <c r="T85" s="26" t="n"/>
      <c r="U85" s="26" t="inlineStr">
        <is>
          <t>BP_TXDATA[404]</t>
        </is>
      </c>
      <c r="V85" s="26" t="n"/>
      <c r="W85" s="26" t="inlineStr">
        <is>
          <t>BP_TXCKP[6]</t>
        </is>
      </c>
      <c r="X85" s="26" t="n"/>
      <c r="Y85" s="26" t="inlineStr">
        <is>
          <t>BP_TXDATA[424]</t>
        </is>
      </c>
      <c r="Z85" s="26" t="n"/>
      <c r="AA85" s="26" t="inlineStr">
        <is>
          <t>BP_TXDATA[441]</t>
        </is>
      </c>
      <c r="AB85" s="27" t="n"/>
      <c r="AC85" s="25" t="inlineStr">
        <is>
          <t>BP_TXDATA[324]</t>
        </is>
      </c>
      <c r="AD85" s="26" t="n"/>
      <c r="AE85" s="26" t="inlineStr">
        <is>
          <t>BP_TXDATA[340]</t>
        </is>
      </c>
      <c r="AF85" s="26" t="n"/>
      <c r="AG85" s="26" t="inlineStr">
        <is>
          <t>BP_TXCKP[5]</t>
        </is>
      </c>
      <c r="AH85" s="26" t="n"/>
      <c r="AI85" s="26" t="inlineStr">
        <is>
          <t>BP_TXDATA[360]</t>
        </is>
      </c>
      <c r="AJ85" s="26" t="n"/>
      <c r="AK85" s="26" t="inlineStr">
        <is>
          <t>BP_TXDATA[377]</t>
        </is>
      </c>
      <c r="AL85" s="27" t="n"/>
      <c r="AM85" s="25" t="inlineStr">
        <is>
          <t>BP_TXDATA[260]</t>
        </is>
      </c>
      <c r="AN85" s="26" t="n"/>
      <c r="AO85" s="26" t="inlineStr">
        <is>
          <t>BP_TXDATA[276]</t>
        </is>
      </c>
      <c r="AP85" s="26" t="n"/>
      <c r="AQ85" s="26" t="inlineStr">
        <is>
          <t>BP_TXCKP[4]</t>
        </is>
      </c>
      <c r="AR85" s="26" t="n"/>
      <c r="AS85" s="26" t="inlineStr">
        <is>
          <t>BP_TXDATA[296]</t>
        </is>
      </c>
      <c r="AT85" s="26" t="n"/>
      <c r="AU85" s="26" t="inlineStr">
        <is>
          <t>BP_TXDATA[313]</t>
        </is>
      </c>
      <c r="AV85" s="27" t="n"/>
      <c r="AW85" s="25" t="inlineStr">
        <is>
          <t>BP_TXDATA[196]</t>
        </is>
      </c>
      <c r="AX85" s="26" t="n"/>
      <c r="AY85" s="26" t="inlineStr">
        <is>
          <t>BP_TXDATA[212]</t>
        </is>
      </c>
      <c r="AZ85" s="26" t="n"/>
      <c r="BA85" s="26" t="inlineStr">
        <is>
          <t>BP_TXCKP[3]</t>
        </is>
      </c>
      <c r="BB85" s="26" t="n"/>
      <c r="BC85" s="26" t="inlineStr">
        <is>
          <t>BP_TXDATA[232]</t>
        </is>
      </c>
      <c r="BD85" s="26" t="n"/>
      <c r="BE85" s="26" t="inlineStr">
        <is>
          <t>BP_TXDATA[249]</t>
        </is>
      </c>
      <c r="BF85" s="27" t="n"/>
      <c r="BG85" s="25" t="inlineStr">
        <is>
          <t>BP_TXDATA[132]</t>
        </is>
      </c>
      <c r="BH85" s="26" t="n"/>
      <c r="BI85" s="26" t="inlineStr">
        <is>
          <t>BP_TXDATA[148]</t>
        </is>
      </c>
      <c r="BJ85" s="26" t="n"/>
      <c r="BK85" s="26" t="inlineStr">
        <is>
          <t>BP_TXCKP[2]</t>
        </is>
      </c>
      <c r="BL85" s="26" t="n"/>
      <c r="BM85" s="26" t="inlineStr">
        <is>
          <t>BP_TXDATA[168]</t>
        </is>
      </c>
      <c r="BN85" s="26" t="n"/>
      <c r="BO85" s="26" t="inlineStr">
        <is>
          <t>BP_TXDATA[185]</t>
        </is>
      </c>
      <c r="BP85" s="27" t="n"/>
      <c r="BQ85" s="25" t="inlineStr">
        <is>
          <t>BP_TXDATA[68]</t>
        </is>
      </c>
      <c r="BR85" s="26" t="n"/>
      <c r="BS85" s="26" t="inlineStr">
        <is>
          <t>BP_TXDATA[84]</t>
        </is>
      </c>
      <c r="BT85" s="26" t="n"/>
      <c r="BU85" s="26" t="inlineStr">
        <is>
          <t>BP_TXCKP[1]</t>
        </is>
      </c>
      <c r="BV85" s="26" t="n"/>
      <c r="BW85" s="26" t="inlineStr">
        <is>
          <t>BP_TXDATA[104]</t>
        </is>
      </c>
      <c r="BX85" s="26" t="n"/>
      <c r="BY85" s="26" t="inlineStr">
        <is>
          <t>BP_TXDATA[121]</t>
        </is>
      </c>
      <c r="BZ85" s="27" t="n"/>
      <c r="CA85" s="25" t="inlineStr">
        <is>
          <t>BP_TXDATA[4]</t>
        </is>
      </c>
      <c r="CB85" s="26" t="n"/>
      <c r="CC85" s="26" t="inlineStr">
        <is>
          <t>BP_TXDATA[20]</t>
        </is>
      </c>
      <c r="CD85" s="26" t="n"/>
      <c r="CE85" s="26" t="inlineStr">
        <is>
          <t>BP_TXCKP[0]</t>
        </is>
      </c>
      <c r="CF85" s="26" t="n"/>
      <c r="CG85" s="26" t="inlineStr">
        <is>
          <t>BP_TXDATA[40]</t>
        </is>
      </c>
      <c r="CH85" s="26" t="n"/>
      <c r="CI85" s="26" t="inlineStr">
        <is>
          <t>BP_TXDATA[57]</t>
        </is>
      </c>
      <c r="CJ85" s="27" t="n"/>
      <c r="CK85" s="25" t="inlineStr">
        <is>
          <t>VSS</t>
        </is>
      </c>
      <c r="CL85" s="27" t="n"/>
      <c r="CM85" s="25" t="inlineStr">
        <is>
          <t>VSS</t>
        </is>
      </c>
      <c r="CN85" s="26" t="n"/>
      <c r="CO85" s="26" t="inlineStr">
        <is>
          <t>VSS</t>
        </is>
      </c>
      <c r="CP85" s="26" t="n"/>
      <c r="CQ85" s="26" t="inlineStr">
        <is>
          <t>VSS</t>
        </is>
      </c>
      <c r="CR85" s="26" t="n"/>
      <c r="CS85" s="26" t="inlineStr">
        <is>
          <t>VSS</t>
        </is>
      </c>
      <c r="CT85" s="26" t="n"/>
      <c r="CU85" s="26" t="inlineStr">
        <is>
          <t>VSS</t>
        </is>
      </c>
      <c r="CV85" s="27" t="n"/>
      <c r="CW85" s="26" t="n"/>
    </row>
    <row r="86" ht="18.95" customFormat="1" customHeight="1" s="16">
      <c r="B86" s="39">
        <f>_xlfn.CEILING.MATH(B87+Parameters!$K$9/2,0.001)</f>
        <v/>
      </c>
      <c r="C86" s="83" t="n"/>
      <c r="D86" s="26" t="inlineStr">
        <is>
          <t>VSS</t>
        </is>
      </c>
      <c r="E86" s="26" t="n"/>
      <c r="F86" s="45" t="inlineStr">
        <is>
          <t>VSS</t>
        </is>
      </c>
      <c r="G86" s="45" t="n"/>
      <c r="H86" s="45" t="inlineStr">
        <is>
          <t>VSS</t>
        </is>
      </c>
      <c r="I86" s="25" t="n"/>
      <c r="J86" s="26" t="inlineStr">
        <is>
          <t>BP_TXDATA[454]</t>
        </is>
      </c>
      <c r="K86" s="26" t="n"/>
      <c r="L86" s="26" t="inlineStr">
        <is>
          <t>BP_TXDATA[471]</t>
        </is>
      </c>
      <c r="M86" s="26" t="n"/>
      <c r="N86" s="26" t="inlineStr">
        <is>
          <t>BP_TXTRK[7]</t>
        </is>
      </c>
      <c r="O86" s="26" t="n"/>
      <c r="P86" s="26" t="inlineStr">
        <is>
          <t>BP_TXDATA[491]</t>
        </is>
      </c>
      <c r="Q86" s="26" t="n"/>
      <c r="R86" s="27" t="inlineStr">
        <is>
          <t>BP_TXDATA[507]</t>
        </is>
      </c>
      <c r="S86" s="25" t="n"/>
      <c r="T86" s="26" t="inlineStr">
        <is>
          <t>BP_TXDATA[390]</t>
        </is>
      </c>
      <c r="U86" s="26" t="n"/>
      <c r="V86" s="26" t="inlineStr">
        <is>
          <t>BP_TXDATA[407]</t>
        </is>
      </c>
      <c r="W86" s="26" t="n"/>
      <c r="X86" s="26" t="inlineStr">
        <is>
          <t>BP_TXTRK[6]</t>
        </is>
      </c>
      <c r="Y86" s="26" t="n"/>
      <c r="Z86" s="26" t="inlineStr">
        <is>
          <t>BP_TXDATA[427]</t>
        </is>
      </c>
      <c r="AA86" s="26" t="n"/>
      <c r="AB86" s="27" t="inlineStr">
        <is>
          <t>BP_TXDATA[443]</t>
        </is>
      </c>
      <c r="AC86" s="25" t="n"/>
      <c r="AD86" s="26" t="inlineStr">
        <is>
          <t>BP_TXDATA[326]</t>
        </is>
      </c>
      <c r="AE86" s="26" t="n"/>
      <c r="AF86" s="26" t="inlineStr">
        <is>
          <t>BP_TXDATA[343]</t>
        </is>
      </c>
      <c r="AG86" s="26" t="n"/>
      <c r="AH86" s="26" t="inlineStr">
        <is>
          <t>BP_TXTRK[5]</t>
        </is>
      </c>
      <c r="AI86" s="26" t="n"/>
      <c r="AJ86" s="26" t="inlineStr">
        <is>
          <t>BP_TXDATA[363]</t>
        </is>
      </c>
      <c r="AK86" s="26" t="n"/>
      <c r="AL86" s="27" t="inlineStr">
        <is>
          <t>BP_TXDATA[379]</t>
        </is>
      </c>
      <c r="AM86" s="25" t="n"/>
      <c r="AN86" s="26" t="inlineStr">
        <is>
          <t>BP_TXDATA[262]</t>
        </is>
      </c>
      <c r="AO86" s="26" t="n"/>
      <c r="AP86" s="26" t="inlineStr">
        <is>
          <t>BP_TXDATA[279]</t>
        </is>
      </c>
      <c r="AQ86" s="26" t="n"/>
      <c r="AR86" s="26" t="inlineStr">
        <is>
          <t>BP_TXTRK[4]</t>
        </is>
      </c>
      <c r="AS86" s="26" t="n"/>
      <c r="AT86" s="26" t="inlineStr">
        <is>
          <t>BP_TXDATA[299]</t>
        </is>
      </c>
      <c r="AU86" s="26" t="n"/>
      <c r="AV86" s="27" t="inlineStr">
        <is>
          <t>BP_TXDATA[315]</t>
        </is>
      </c>
      <c r="AW86" s="25" t="n"/>
      <c r="AX86" s="26" t="inlineStr">
        <is>
          <t>BP_TXDATA[198]</t>
        </is>
      </c>
      <c r="AY86" s="26" t="n"/>
      <c r="AZ86" s="26" t="inlineStr">
        <is>
          <t>BP_TXDATA[215]</t>
        </is>
      </c>
      <c r="BA86" s="26" t="n"/>
      <c r="BB86" s="26" t="inlineStr">
        <is>
          <t>BP_TXTRK[3]</t>
        </is>
      </c>
      <c r="BC86" s="26" t="n"/>
      <c r="BD86" s="26" t="inlineStr">
        <is>
          <t>BP_TXDATA[235]</t>
        </is>
      </c>
      <c r="BE86" s="26" t="n"/>
      <c r="BF86" s="27" t="inlineStr">
        <is>
          <t>BP_TXDATA[251]</t>
        </is>
      </c>
      <c r="BG86" s="25" t="n"/>
      <c r="BH86" s="26" t="inlineStr">
        <is>
          <t>BP_TXDATA[134]</t>
        </is>
      </c>
      <c r="BI86" s="26" t="n"/>
      <c r="BJ86" s="26" t="inlineStr">
        <is>
          <t>BP_TXDATA[151]</t>
        </is>
      </c>
      <c r="BK86" s="26" t="n"/>
      <c r="BL86" s="26" t="inlineStr">
        <is>
          <t>BP_TXTRK[2]</t>
        </is>
      </c>
      <c r="BM86" s="26" t="n"/>
      <c r="BN86" s="26" t="inlineStr">
        <is>
          <t>BP_TXDATA[171]</t>
        </is>
      </c>
      <c r="BO86" s="26" t="n"/>
      <c r="BP86" s="27" t="inlineStr">
        <is>
          <t>BP_TXDATA[187]</t>
        </is>
      </c>
      <c r="BQ86" s="25" t="n"/>
      <c r="BR86" s="26" t="inlineStr">
        <is>
          <t>BP_TXDATA[70]</t>
        </is>
      </c>
      <c r="BS86" s="26" t="n"/>
      <c r="BT86" s="26" t="inlineStr">
        <is>
          <t>BP_TXDATA[87]</t>
        </is>
      </c>
      <c r="BU86" s="26" t="n"/>
      <c r="BV86" s="26" t="inlineStr">
        <is>
          <t>BP_TXTRK[1]</t>
        </is>
      </c>
      <c r="BW86" s="26" t="n"/>
      <c r="BX86" s="26" t="inlineStr">
        <is>
          <t>BP_TXDATA[107]</t>
        </is>
      </c>
      <c r="BY86" s="26" t="n"/>
      <c r="BZ86" s="27" t="inlineStr">
        <is>
          <t>BP_TXDATA[123]</t>
        </is>
      </c>
      <c r="CA86" s="25" t="n"/>
      <c r="CB86" s="26" t="inlineStr">
        <is>
          <t>BP_TXDATA[6]</t>
        </is>
      </c>
      <c r="CC86" s="26" t="n"/>
      <c r="CD86" s="26" t="inlineStr">
        <is>
          <t>BP_TXDATA[23]</t>
        </is>
      </c>
      <c r="CE86" s="26" t="n"/>
      <c r="CF86" s="26" t="inlineStr">
        <is>
          <t>BP_TXTRK[0]</t>
        </is>
      </c>
      <c r="CG86" s="26" t="n"/>
      <c r="CH86" s="26" t="inlineStr">
        <is>
          <t>BP_TXDATA[43]</t>
        </is>
      </c>
      <c r="CI86" s="26" t="n"/>
      <c r="CJ86" s="27" t="inlineStr">
        <is>
          <t>BP_TXDATA[59]</t>
        </is>
      </c>
      <c r="CK86" s="25" t="n"/>
      <c r="CL86" s="27" t="inlineStr">
        <is>
          <t>VSS</t>
        </is>
      </c>
      <c r="CM86" s="25" t="n"/>
      <c r="CN86" s="26" t="inlineStr">
        <is>
          <t>VSS</t>
        </is>
      </c>
      <c r="CO86" s="26" t="n"/>
      <c r="CP86" s="26" t="inlineStr">
        <is>
          <t>ESD_TX_23</t>
        </is>
      </c>
      <c r="CQ86" s="26" t="n"/>
      <c r="CR86" s="26" t="inlineStr">
        <is>
          <t>ESD_TXTRK</t>
        </is>
      </c>
      <c r="CS86" s="26" t="n"/>
      <c r="CT86" s="26" t="inlineStr">
        <is>
          <t>VSS</t>
        </is>
      </c>
      <c r="CU86" s="26" t="n"/>
      <c r="CV86" s="27" t="inlineStr">
        <is>
          <t>VSS</t>
        </is>
      </c>
      <c r="CW86" s="26" t="n"/>
    </row>
    <row r="87" ht="18.95" customFormat="1" customHeight="1" s="16">
      <c r="B87" s="39">
        <f>_xlfn.CEILING.MATH(B88+Parameters!$K$9/2,0.001)</f>
        <v/>
      </c>
      <c r="C87" s="83" t="n"/>
      <c r="D87" s="26" t="n"/>
      <c r="E87" s="26" t="inlineStr">
        <is>
          <t>VSS</t>
        </is>
      </c>
      <c r="F87" s="45" t="n"/>
      <c r="G87" s="45" t="inlineStr">
        <is>
          <t>VDD_probe</t>
        </is>
      </c>
      <c r="H87" s="45" t="n"/>
      <c r="I87" s="25" t="inlineStr">
        <is>
          <t>VSS</t>
        </is>
      </c>
      <c r="J87" s="26" t="n"/>
      <c r="K87" s="26" t="inlineStr">
        <is>
          <t>BP_TXDATA[467]</t>
        </is>
      </c>
      <c r="L87" s="26" t="n"/>
      <c r="M87" s="26" t="inlineStr">
        <is>
          <t>BP_TXCKN[7]</t>
        </is>
      </c>
      <c r="N87" s="26" t="n"/>
      <c r="O87" s="26" t="inlineStr">
        <is>
          <t>VSS</t>
        </is>
      </c>
      <c r="P87" s="26" t="n"/>
      <c r="Q87" s="26" t="inlineStr">
        <is>
          <t>BP_TXDATA[504]</t>
        </is>
      </c>
      <c r="R87" s="27" t="n"/>
      <c r="S87" s="25" t="inlineStr">
        <is>
          <t>VSS</t>
        </is>
      </c>
      <c r="T87" s="26" t="n"/>
      <c r="U87" s="26" t="inlineStr">
        <is>
          <t>BP_TXDATA[403]</t>
        </is>
      </c>
      <c r="V87" s="26" t="n"/>
      <c r="W87" s="26" t="inlineStr">
        <is>
          <t>BP_TXCKN[6]</t>
        </is>
      </c>
      <c r="X87" s="26" t="n"/>
      <c r="Y87" s="26" t="inlineStr">
        <is>
          <t>VSS</t>
        </is>
      </c>
      <c r="Z87" s="26" t="n"/>
      <c r="AA87" s="26" t="inlineStr">
        <is>
          <t>BP_TXDATA[440]</t>
        </is>
      </c>
      <c r="AB87" s="27" t="n"/>
      <c r="AC87" s="25" t="inlineStr">
        <is>
          <t>VSS</t>
        </is>
      </c>
      <c r="AD87" s="26" t="n"/>
      <c r="AE87" s="26" t="inlineStr">
        <is>
          <t>BP_TXDATA[339]</t>
        </is>
      </c>
      <c r="AF87" s="26" t="n"/>
      <c r="AG87" s="26" t="inlineStr">
        <is>
          <t>BP_TXCKN[5]</t>
        </is>
      </c>
      <c r="AH87" s="26" t="n"/>
      <c r="AI87" s="26" t="inlineStr">
        <is>
          <t>VSS</t>
        </is>
      </c>
      <c r="AJ87" s="26" t="n"/>
      <c r="AK87" s="26" t="inlineStr">
        <is>
          <t>BP_TXDATA[376]</t>
        </is>
      </c>
      <c r="AL87" s="27" t="n"/>
      <c r="AM87" s="25" t="inlineStr">
        <is>
          <t>VSS</t>
        </is>
      </c>
      <c r="AN87" s="26" t="n"/>
      <c r="AO87" s="26" t="inlineStr">
        <is>
          <t>BP_TXDATA[275]</t>
        </is>
      </c>
      <c r="AP87" s="26" t="n"/>
      <c r="AQ87" s="26" t="inlineStr">
        <is>
          <t>BP_TXCKN[4]</t>
        </is>
      </c>
      <c r="AR87" s="26" t="n"/>
      <c r="AS87" s="26" t="inlineStr">
        <is>
          <t>VSS</t>
        </is>
      </c>
      <c r="AT87" s="26" t="n"/>
      <c r="AU87" s="26" t="inlineStr">
        <is>
          <t>BP_TXDATA[312]</t>
        </is>
      </c>
      <c r="AV87" s="27" t="n"/>
      <c r="AW87" s="25" t="inlineStr">
        <is>
          <t>VSS</t>
        </is>
      </c>
      <c r="AX87" s="26" t="n"/>
      <c r="AY87" s="26" t="inlineStr">
        <is>
          <t>BP_TXDATA[211]</t>
        </is>
      </c>
      <c r="AZ87" s="26" t="n"/>
      <c r="BA87" s="26" t="inlineStr">
        <is>
          <t>BP_TXCKN[3]</t>
        </is>
      </c>
      <c r="BB87" s="26" t="n"/>
      <c r="BC87" s="26" t="inlineStr">
        <is>
          <t>VSS</t>
        </is>
      </c>
      <c r="BD87" s="26" t="n"/>
      <c r="BE87" s="26" t="inlineStr">
        <is>
          <t>BP_TXDATA[248]</t>
        </is>
      </c>
      <c r="BF87" s="27" t="n"/>
      <c r="BG87" s="25" t="inlineStr">
        <is>
          <t>VSS</t>
        </is>
      </c>
      <c r="BH87" s="26" t="n"/>
      <c r="BI87" s="26" t="inlineStr">
        <is>
          <t>BP_TXDATA[147]</t>
        </is>
      </c>
      <c r="BJ87" s="26" t="n"/>
      <c r="BK87" s="26" t="inlineStr">
        <is>
          <t>BP_TXCKN[2]</t>
        </is>
      </c>
      <c r="BL87" s="26" t="n"/>
      <c r="BM87" s="26" t="inlineStr">
        <is>
          <t>VSS</t>
        </is>
      </c>
      <c r="BN87" s="26" t="n"/>
      <c r="BO87" s="26" t="inlineStr">
        <is>
          <t>BP_TXDATA[184]</t>
        </is>
      </c>
      <c r="BP87" s="27" t="n"/>
      <c r="BQ87" s="25" t="inlineStr">
        <is>
          <t>VSS</t>
        </is>
      </c>
      <c r="BR87" s="26" t="n"/>
      <c r="BS87" s="26" t="inlineStr">
        <is>
          <t>BP_TXDATA[83]</t>
        </is>
      </c>
      <c r="BT87" s="26" t="n"/>
      <c r="BU87" s="26" t="inlineStr">
        <is>
          <t>BP_TXCKN[1]</t>
        </is>
      </c>
      <c r="BV87" s="26" t="n"/>
      <c r="BW87" s="26" t="inlineStr">
        <is>
          <t>VSS</t>
        </is>
      </c>
      <c r="BX87" s="26" t="n"/>
      <c r="BY87" s="26" t="inlineStr">
        <is>
          <t>BP_TXDATA[120]</t>
        </is>
      </c>
      <c r="BZ87" s="27" t="n"/>
      <c r="CA87" s="25" t="inlineStr">
        <is>
          <t>VSS</t>
        </is>
      </c>
      <c r="CB87" s="26" t="n"/>
      <c r="CC87" s="26" t="inlineStr">
        <is>
          <t>BP_TXDATA[19]</t>
        </is>
      </c>
      <c r="CD87" s="26" t="n"/>
      <c r="CE87" s="26" t="inlineStr">
        <is>
          <t>BP_TXCKN[0]</t>
        </is>
      </c>
      <c r="CF87" s="26" t="n"/>
      <c r="CG87" s="26" t="inlineStr">
        <is>
          <t>VSS</t>
        </is>
      </c>
      <c r="CH87" s="26" t="n"/>
      <c r="CI87" s="26" t="inlineStr">
        <is>
          <t>BP_TXDATA[56]</t>
        </is>
      </c>
      <c r="CJ87" s="27" t="n"/>
      <c r="CK87" s="25" t="inlineStr">
        <is>
          <t>VSS</t>
        </is>
      </c>
      <c r="CL87" s="27" t="n"/>
      <c r="CM87" s="25" t="inlineStr">
        <is>
          <t>VSS</t>
        </is>
      </c>
      <c r="CN87" s="26" t="n"/>
      <c r="CO87" s="26" t="inlineStr">
        <is>
          <t>VSS</t>
        </is>
      </c>
      <c r="CP87" s="26" t="n"/>
      <c r="CQ87" s="26" t="inlineStr">
        <is>
          <t>VSS</t>
        </is>
      </c>
      <c r="CR87" s="26" t="n"/>
      <c r="CS87" s="26" t="inlineStr">
        <is>
          <t>VSS</t>
        </is>
      </c>
      <c r="CT87" s="26" t="n"/>
      <c r="CU87" s="26" t="inlineStr">
        <is>
          <t>VSS</t>
        </is>
      </c>
      <c r="CV87" s="27" t="n"/>
      <c r="CW87" s="26" t="n"/>
    </row>
    <row r="88" ht="18.95" customFormat="1" customHeight="1" s="16">
      <c r="B88" s="39">
        <f>_xlfn.CEILING.MATH(B89+Parameters!$K$9/2,0.001)</f>
        <v/>
      </c>
      <c r="C88" s="83" t="n"/>
      <c r="D88" s="26" t="inlineStr">
        <is>
          <t>VSS</t>
        </is>
      </c>
      <c r="E88" s="26" t="n"/>
      <c r="F88" s="45" t="inlineStr">
        <is>
          <t>VSS</t>
        </is>
      </c>
      <c r="G88" s="45" t="n"/>
      <c r="H88" s="45" t="inlineStr">
        <is>
          <t>VDD_probe</t>
        </is>
      </c>
      <c r="I88" s="25" t="n"/>
      <c r="J88" s="26" t="inlineStr">
        <is>
          <t>BP_TXDATA[455]</t>
        </is>
      </c>
      <c r="K88" s="26" t="n"/>
      <c r="L88" s="26" t="inlineStr">
        <is>
          <t>VSS</t>
        </is>
      </c>
      <c r="M88" s="26" t="n"/>
      <c r="N88" s="26" t="inlineStr">
        <is>
          <t>BP_TXVLD[7]</t>
        </is>
      </c>
      <c r="O88" s="26" t="n"/>
      <c r="P88" s="26" t="inlineStr">
        <is>
          <t>BP_TXDATA[492]</t>
        </is>
      </c>
      <c r="Q88" s="26" t="n"/>
      <c r="R88" s="27" t="inlineStr">
        <is>
          <t>BP_TXDATA[508]</t>
        </is>
      </c>
      <c r="S88" s="25" t="n"/>
      <c r="T88" s="26" t="inlineStr">
        <is>
          <t>BP_TXDATA[391]</t>
        </is>
      </c>
      <c r="U88" s="26" t="n"/>
      <c r="V88" s="26" t="inlineStr">
        <is>
          <t>VSS</t>
        </is>
      </c>
      <c r="W88" s="26" t="n"/>
      <c r="X88" s="26" t="inlineStr">
        <is>
          <t>BP_TXVLD[6]</t>
        </is>
      </c>
      <c r="Y88" s="26" t="n"/>
      <c r="Z88" s="26" t="inlineStr">
        <is>
          <t>BP_TXDATA[428]</t>
        </is>
      </c>
      <c r="AA88" s="26" t="n"/>
      <c r="AB88" s="27" t="inlineStr">
        <is>
          <t>BP_TXDATA[444]</t>
        </is>
      </c>
      <c r="AC88" s="25" t="n"/>
      <c r="AD88" s="26" t="inlineStr">
        <is>
          <t>BP_TXDATA[327]</t>
        </is>
      </c>
      <c r="AE88" s="26" t="n"/>
      <c r="AF88" s="26" t="inlineStr">
        <is>
          <t>VSS</t>
        </is>
      </c>
      <c r="AG88" s="26" t="n"/>
      <c r="AH88" s="26" t="inlineStr">
        <is>
          <t>BP_TXVLD[5]</t>
        </is>
      </c>
      <c r="AI88" s="26" t="n"/>
      <c r="AJ88" s="26" t="inlineStr">
        <is>
          <t>BP_TXDATA[364]</t>
        </is>
      </c>
      <c r="AK88" s="26" t="n"/>
      <c r="AL88" s="27" t="inlineStr">
        <is>
          <t>BP_TXDATA[380]</t>
        </is>
      </c>
      <c r="AM88" s="25" t="n"/>
      <c r="AN88" s="26" t="inlineStr">
        <is>
          <t>BP_TXDATA[263]</t>
        </is>
      </c>
      <c r="AO88" s="26" t="n"/>
      <c r="AP88" s="26" t="inlineStr">
        <is>
          <t>VSS</t>
        </is>
      </c>
      <c r="AQ88" s="26" t="n"/>
      <c r="AR88" s="26" t="inlineStr">
        <is>
          <t>BP_TXVLD[4]</t>
        </is>
      </c>
      <c r="AS88" s="26" t="n"/>
      <c r="AT88" s="26" t="inlineStr">
        <is>
          <t>BP_TXDATA[300]</t>
        </is>
      </c>
      <c r="AU88" s="26" t="n"/>
      <c r="AV88" s="27" t="inlineStr">
        <is>
          <t>BP_TXDATA[316]</t>
        </is>
      </c>
      <c r="AW88" s="25" t="n"/>
      <c r="AX88" s="26" t="inlineStr">
        <is>
          <t>BP_TXDATA[199]</t>
        </is>
      </c>
      <c r="AY88" s="26" t="n"/>
      <c r="AZ88" s="26" t="inlineStr">
        <is>
          <t>VSS</t>
        </is>
      </c>
      <c r="BA88" s="26" t="n"/>
      <c r="BB88" s="26" t="inlineStr">
        <is>
          <t>BP_TXVLD[3]</t>
        </is>
      </c>
      <c r="BC88" s="26" t="n"/>
      <c r="BD88" s="26" t="inlineStr">
        <is>
          <t>BP_TXDATA[236]</t>
        </is>
      </c>
      <c r="BE88" s="26" t="n"/>
      <c r="BF88" s="27" t="inlineStr">
        <is>
          <t>BP_TXDATA[252]</t>
        </is>
      </c>
      <c r="BG88" s="25" t="n"/>
      <c r="BH88" s="26" t="inlineStr">
        <is>
          <t>BP_TXDATA[135]</t>
        </is>
      </c>
      <c r="BI88" s="26" t="n"/>
      <c r="BJ88" s="26" t="inlineStr">
        <is>
          <t>VSS</t>
        </is>
      </c>
      <c r="BK88" s="26" t="n"/>
      <c r="BL88" s="26" t="inlineStr">
        <is>
          <t>BP_TXVLD[2]</t>
        </is>
      </c>
      <c r="BM88" s="26" t="n"/>
      <c r="BN88" s="26" t="inlineStr">
        <is>
          <t>BP_TXDATA[172]</t>
        </is>
      </c>
      <c r="BO88" s="26" t="n"/>
      <c r="BP88" s="27" t="inlineStr">
        <is>
          <t>BP_TXDATA[188]</t>
        </is>
      </c>
      <c r="BQ88" s="25" t="n"/>
      <c r="BR88" s="26" t="inlineStr">
        <is>
          <t>BP_TXDATA[71]</t>
        </is>
      </c>
      <c r="BS88" s="26" t="n"/>
      <c r="BT88" s="26" t="inlineStr">
        <is>
          <t>VSS</t>
        </is>
      </c>
      <c r="BU88" s="26" t="n"/>
      <c r="BV88" s="26" t="inlineStr">
        <is>
          <t>BP_TXVLD[1]</t>
        </is>
      </c>
      <c r="BW88" s="26" t="n"/>
      <c r="BX88" s="26" t="inlineStr">
        <is>
          <t>BP_TXDATA[108]</t>
        </is>
      </c>
      <c r="BY88" s="26" t="n"/>
      <c r="BZ88" s="27" t="inlineStr">
        <is>
          <t>BP_TXDATA[124]</t>
        </is>
      </c>
      <c r="CA88" s="25" t="n"/>
      <c r="CB88" s="26" t="inlineStr">
        <is>
          <t>BP_TXDATA[7]</t>
        </is>
      </c>
      <c r="CC88" s="26" t="n"/>
      <c r="CD88" s="26" t="inlineStr">
        <is>
          <t>VSS</t>
        </is>
      </c>
      <c r="CE88" s="26" t="n"/>
      <c r="CF88" s="26" t="inlineStr">
        <is>
          <t>BP_TXVLD[0]</t>
        </is>
      </c>
      <c r="CG88" s="26" t="n"/>
      <c r="CH88" s="26" t="inlineStr">
        <is>
          <t>BP_TXDATA[44]</t>
        </is>
      </c>
      <c r="CI88" s="26" t="n"/>
      <c r="CJ88" s="27" t="inlineStr">
        <is>
          <t>BP_TXDATA[60]</t>
        </is>
      </c>
      <c r="CK88" s="25" t="n"/>
      <c r="CL88" s="27" t="inlineStr">
        <is>
          <t>VSS</t>
        </is>
      </c>
      <c r="CM88" s="25" t="n"/>
      <c r="CN88" s="26" t="inlineStr">
        <is>
          <t>VSS</t>
        </is>
      </c>
      <c r="CO88" s="26" t="n"/>
      <c r="CP88" s="26" t="inlineStr">
        <is>
          <t>VSS</t>
        </is>
      </c>
      <c r="CQ88" s="26" t="n"/>
      <c r="CR88" s="26" t="inlineStr">
        <is>
          <t>VSS</t>
        </is>
      </c>
      <c r="CS88" s="26" t="n"/>
      <c r="CT88" s="26" t="inlineStr">
        <is>
          <t>VSS</t>
        </is>
      </c>
      <c r="CU88" s="26" t="n"/>
      <c r="CV88" s="27" t="inlineStr">
        <is>
          <t>VSS</t>
        </is>
      </c>
      <c r="CW88" s="26" t="n"/>
    </row>
    <row r="89" ht="18.95" customFormat="1" customHeight="1" s="16">
      <c r="B89" s="39">
        <f>_xlfn.CEILING.MATH(B90+Parameters!$K$9/2,0.001)</f>
        <v/>
      </c>
      <c r="C89" s="83" t="n"/>
      <c r="D89" s="26" t="n"/>
      <c r="E89" s="26" t="inlineStr">
        <is>
          <t>VSS</t>
        </is>
      </c>
      <c r="F89" s="45" t="n"/>
      <c r="G89" s="98" t="inlineStr">
        <is>
          <t>VSS_probe</t>
        </is>
      </c>
      <c r="H89" s="45" t="n"/>
      <c r="I89" s="25" t="inlineStr">
        <is>
          <t>BP_TXDATA[451]</t>
        </is>
      </c>
      <c r="J89" s="26" t="n"/>
      <c r="K89" s="26" t="inlineStr">
        <is>
          <t>BP_TXDATA[466]</t>
        </is>
      </c>
      <c r="L89" s="26" t="n"/>
      <c r="M89" s="26" t="inlineStr">
        <is>
          <t>BP_TXCKRD[7]</t>
        </is>
      </c>
      <c r="N89" s="26" t="n"/>
      <c r="O89" s="26" t="inlineStr">
        <is>
          <t>BP_TXDATA[487]</t>
        </is>
      </c>
      <c r="P89" s="26" t="n"/>
      <c r="Q89" s="26" t="inlineStr">
        <is>
          <t>BP_TXDATA[503]</t>
        </is>
      </c>
      <c r="R89" s="27" t="n"/>
      <c r="S89" s="25" t="inlineStr">
        <is>
          <t>BP_TXDATA[387]</t>
        </is>
      </c>
      <c r="T89" s="26" t="n"/>
      <c r="U89" s="26" t="inlineStr">
        <is>
          <t>BP_TXDATA[402]</t>
        </is>
      </c>
      <c r="V89" s="26" t="n"/>
      <c r="W89" s="26" t="inlineStr">
        <is>
          <t>BP_TXCKRD[6]</t>
        </is>
      </c>
      <c r="X89" s="26" t="n"/>
      <c r="Y89" s="26" t="inlineStr">
        <is>
          <t>BP_TXDATA[423]</t>
        </is>
      </c>
      <c r="Z89" s="26" t="n"/>
      <c r="AA89" s="26" t="inlineStr">
        <is>
          <t>BP_TXDATA[439]</t>
        </is>
      </c>
      <c r="AB89" s="27" t="n"/>
      <c r="AC89" s="25" t="inlineStr">
        <is>
          <t>BP_TXDATA[323]</t>
        </is>
      </c>
      <c r="AD89" s="26" t="n"/>
      <c r="AE89" s="26" t="inlineStr">
        <is>
          <t>BP_TXDATA[338]</t>
        </is>
      </c>
      <c r="AF89" s="26" t="n"/>
      <c r="AG89" s="26" t="inlineStr">
        <is>
          <t>BP_TXCKRD[5]</t>
        </is>
      </c>
      <c r="AH89" s="26" t="n"/>
      <c r="AI89" s="26" t="inlineStr">
        <is>
          <t>BP_TXDATA[359]</t>
        </is>
      </c>
      <c r="AJ89" s="26" t="n"/>
      <c r="AK89" s="26" t="inlineStr">
        <is>
          <t>BP_TXDATA[375]</t>
        </is>
      </c>
      <c r="AL89" s="27" t="n"/>
      <c r="AM89" s="25" t="inlineStr">
        <is>
          <t>BP_TXDATA[259]</t>
        </is>
      </c>
      <c r="AN89" s="26" t="n"/>
      <c r="AO89" s="26" t="inlineStr">
        <is>
          <t>BP_TXDATA[274]</t>
        </is>
      </c>
      <c r="AP89" s="26" t="n"/>
      <c r="AQ89" s="26" t="inlineStr">
        <is>
          <t>BP_TXCKRD[4]</t>
        </is>
      </c>
      <c r="AR89" s="26" t="n"/>
      <c r="AS89" s="26" t="inlineStr">
        <is>
          <t>BP_TXDATA[295]</t>
        </is>
      </c>
      <c r="AT89" s="26" t="n"/>
      <c r="AU89" s="26" t="inlineStr">
        <is>
          <t>BP_TXDATA[311]</t>
        </is>
      </c>
      <c r="AV89" s="27" t="n"/>
      <c r="AW89" s="25" t="inlineStr">
        <is>
          <t>BP_TXDATA[195]</t>
        </is>
      </c>
      <c r="AX89" s="26" t="n"/>
      <c r="AY89" s="26" t="inlineStr">
        <is>
          <t>BP_TXDATA[210]</t>
        </is>
      </c>
      <c r="AZ89" s="26" t="n"/>
      <c r="BA89" s="26" t="inlineStr">
        <is>
          <t>BP_TXCKRD[3]</t>
        </is>
      </c>
      <c r="BB89" s="26" t="n"/>
      <c r="BC89" s="26" t="inlineStr">
        <is>
          <t>BP_TXDATA[231]</t>
        </is>
      </c>
      <c r="BD89" s="26" t="n"/>
      <c r="BE89" s="26" t="inlineStr">
        <is>
          <t>BP_TXDATA[247]</t>
        </is>
      </c>
      <c r="BF89" s="27" t="n"/>
      <c r="BG89" s="25" t="inlineStr">
        <is>
          <t>BP_TXDATA[131]</t>
        </is>
      </c>
      <c r="BH89" s="26" t="n"/>
      <c r="BI89" s="26" t="inlineStr">
        <is>
          <t>BP_TXDATA[146]</t>
        </is>
      </c>
      <c r="BJ89" s="26" t="n"/>
      <c r="BK89" s="26" t="inlineStr">
        <is>
          <t>BP_TXCKRD[2]</t>
        </is>
      </c>
      <c r="BL89" s="26" t="n"/>
      <c r="BM89" s="26" t="inlineStr">
        <is>
          <t>BP_TXDATA[167]</t>
        </is>
      </c>
      <c r="BN89" s="26" t="n"/>
      <c r="BO89" s="26" t="inlineStr">
        <is>
          <t>BP_TXDATA[183]</t>
        </is>
      </c>
      <c r="BP89" s="27" t="n"/>
      <c r="BQ89" s="25" t="inlineStr">
        <is>
          <t>BP_TXDATA[67]</t>
        </is>
      </c>
      <c r="BR89" s="26" t="n"/>
      <c r="BS89" s="26" t="inlineStr">
        <is>
          <t>BP_TXDATA[82]</t>
        </is>
      </c>
      <c r="BT89" s="26" t="n"/>
      <c r="BU89" s="26" t="inlineStr">
        <is>
          <t>BP_TXCKRD[1]</t>
        </is>
      </c>
      <c r="BV89" s="26" t="n"/>
      <c r="BW89" s="26" t="inlineStr">
        <is>
          <t>BP_TXDATA[103]</t>
        </is>
      </c>
      <c r="BX89" s="26" t="n"/>
      <c r="BY89" s="26" t="inlineStr">
        <is>
          <t>BP_TXDATA[119]</t>
        </is>
      </c>
      <c r="BZ89" s="27" t="n"/>
      <c r="CA89" s="25" t="inlineStr">
        <is>
          <t>BP_TXDATA[3]</t>
        </is>
      </c>
      <c r="CB89" s="26" t="n"/>
      <c r="CC89" s="26" t="inlineStr">
        <is>
          <t>BP_TXDATA[18]</t>
        </is>
      </c>
      <c r="CD89" s="26" t="n"/>
      <c r="CE89" s="26" t="inlineStr">
        <is>
          <t>BP_TXCKRD[0]</t>
        </is>
      </c>
      <c r="CF89" s="26" t="n"/>
      <c r="CG89" s="26" t="inlineStr">
        <is>
          <t>BP_TXDATA[39]</t>
        </is>
      </c>
      <c r="CH89" s="26" t="n"/>
      <c r="CI89" s="26" t="inlineStr">
        <is>
          <t>BP_TXDATA[55]</t>
        </is>
      </c>
      <c r="CJ89" s="27" t="n"/>
      <c r="CK89" s="25" t="inlineStr">
        <is>
          <t>VSS</t>
        </is>
      </c>
      <c r="CL89" s="27" t="n"/>
      <c r="CM89" s="25" t="inlineStr">
        <is>
          <t>VSS</t>
        </is>
      </c>
      <c r="CN89" s="26" t="n"/>
      <c r="CO89" s="26" t="inlineStr">
        <is>
          <t>VSS</t>
        </is>
      </c>
      <c r="CP89" s="26" t="n"/>
      <c r="CQ89" s="26" t="inlineStr">
        <is>
          <t>VSS</t>
        </is>
      </c>
      <c r="CR89" s="26" t="n"/>
      <c r="CS89" s="26" t="inlineStr">
        <is>
          <t>VSS</t>
        </is>
      </c>
      <c r="CT89" s="26" t="n"/>
      <c r="CU89" s="26" t="inlineStr">
        <is>
          <t>VSS</t>
        </is>
      </c>
      <c r="CV89" s="27" t="n"/>
      <c r="CW89" s="26" t="n"/>
    </row>
    <row r="90" ht="18.95" customFormat="1" customHeight="1" s="16">
      <c r="B90" s="39">
        <f>_xlfn.CEILING.MATH(B91+Parameters!$K$9/2,0.001)</f>
        <v/>
      </c>
      <c r="C90" s="83" t="n"/>
      <c r="D90" s="26" t="inlineStr">
        <is>
          <t>VSS</t>
        </is>
      </c>
      <c r="E90" s="26" t="n"/>
      <c r="F90" s="45" t="inlineStr">
        <is>
          <t>VSS</t>
        </is>
      </c>
      <c r="G90" s="45" t="n"/>
      <c r="H90" s="98" t="inlineStr">
        <is>
          <t>VSS_probe</t>
        </is>
      </c>
      <c r="I90" s="25" t="n"/>
      <c r="J90" s="26" t="inlineStr">
        <is>
          <t>BP_TXDATA[456]</t>
        </is>
      </c>
      <c r="K90" s="26" t="n"/>
      <c r="L90" s="26" t="inlineStr">
        <is>
          <t>BP_TXDATA[472]</t>
        </is>
      </c>
      <c r="M90" s="26" t="n"/>
      <c r="N90" s="26" t="inlineStr">
        <is>
          <t>BP_TXVLDRD[7]</t>
        </is>
      </c>
      <c r="O90" s="26" t="n"/>
      <c r="P90" s="26" t="inlineStr">
        <is>
          <t>BP_TXDATA[493]</t>
        </is>
      </c>
      <c r="Q90" s="26" t="n"/>
      <c r="R90" s="27" t="inlineStr">
        <is>
          <t>VSS</t>
        </is>
      </c>
      <c r="S90" s="25" t="n"/>
      <c r="T90" s="26" t="inlineStr">
        <is>
          <t>BP_TXDATA[392]</t>
        </is>
      </c>
      <c r="U90" s="26" t="n"/>
      <c r="V90" s="26" t="inlineStr">
        <is>
          <t>BP_TXDATA[408]</t>
        </is>
      </c>
      <c r="W90" s="26" t="n"/>
      <c r="X90" s="26" t="inlineStr">
        <is>
          <t>BP_TXVLDRD[6]</t>
        </is>
      </c>
      <c r="Y90" s="26" t="n"/>
      <c r="Z90" s="26" t="inlineStr">
        <is>
          <t>BP_TXDATA[429]</t>
        </is>
      </c>
      <c r="AA90" s="26" t="n"/>
      <c r="AB90" s="27" t="inlineStr">
        <is>
          <t>VSS</t>
        </is>
      </c>
      <c r="AC90" s="25" t="n"/>
      <c r="AD90" s="26" t="inlineStr">
        <is>
          <t>BP_TXDATA[328]</t>
        </is>
      </c>
      <c r="AE90" s="26" t="n"/>
      <c r="AF90" s="26" t="inlineStr">
        <is>
          <t>BP_TXDATA[344]</t>
        </is>
      </c>
      <c r="AG90" s="26" t="n"/>
      <c r="AH90" s="26" t="inlineStr">
        <is>
          <t>BP_TXVLDRD[5]</t>
        </is>
      </c>
      <c r="AI90" s="26" t="n"/>
      <c r="AJ90" s="26" t="inlineStr">
        <is>
          <t>BP_TXDATA[365]</t>
        </is>
      </c>
      <c r="AK90" s="26" t="n"/>
      <c r="AL90" s="27" t="inlineStr">
        <is>
          <t>VSS</t>
        </is>
      </c>
      <c r="AM90" s="25" t="n"/>
      <c r="AN90" s="26" t="inlineStr">
        <is>
          <t>BP_TXDATA[264]</t>
        </is>
      </c>
      <c r="AO90" s="26" t="n"/>
      <c r="AP90" s="26" t="inlineStr">
        <is>
          <t>BP_TXDATA[280]</t>
        </is>
      </c>
      <c r="AQ90" s="26" t="n"/>
      <c r="AR90" s="26" t="inlineStr">
        <is>
          <t>BP_TXVLDRD[4]</t>
        </is>
      </c>
      <c r="AS90" s="26" t="n"/>
      <c r="AT90" s="26" t="inlineStr">
        <is>
          <t>BP_TXDATA[301]</t>
        </is>
      </c>
      <c r="AU90" s="26" t="n"/>
      <c r="AV90" s="27" t="inlineStr">
        <is>
          <t>VSS</t>
        </is>
      </c>
      <c r="AW90" s="25" t="n"/>
      <c r="AX90" s="26" t="inlineStr">
        <is>
          <t>BP_TXDATA[200]</t>
        </is>
      </c>
      <c r="AY90" s="26" t="n"/>
      <c r="AZ90" s="26" t="inlineStr">
        <is>
          <t>BP_TXDATA[216]</t>
        </is>
      </c>
      <c r="BA90" s="26" t="n"/>
      <c r="BB90" s="26" t="inlineStr">
        <is>
          <t>BP_TXVLDRD[3]</t>
        </is>
      </c>
      <c r="BC90" s="26" t="n"/>
      <c r="BD90" s="26" t="inlineStr">
        <is>
          <t>BP_TXDATA[237]</t>
        </is>
      </c>
      <c r="BE90" s="26" t="n"/>
      <c r="BF90" s="27" t="inlineStr">
        <is>
          <t>VSS</t>
        </is>
      </c>
      <c r="BG90" s="25" t="n"/>
      <c r="BH90" s="26" t="inlineStr">
        <is>
          <t>BP_TXDATA[136]</t>
        </is>
      </c>
      <c r="BI90" s="26" t="n"/>
      <c r="BJ90" s="26" t="inlineStr">
        <is>
          <t>BP_TXDATA[152]</t>
        </is>
      </c>
      <c r="BK90" s="26" t="n"/>
      <c r="BL90" s="26" t="inlineStr">
        <is>
          <t>BP_TXVLDRD[2]</t>
        </is>
      </c>
      <c r="BM90" s="26" t="n"/>
      <c r="BN90" s="26" t="inlineStr">
        <is>
          <t>BP_TXDATA[173]</t>
        </is>
      </c>
      <c r="BO90" s="26" t="n"/>
      <c r="BP90" s="27" t="inlineStr">
        <is>
          <t>VSS</t>
        </is>
      </c>
      <c r="BQ90" s="25" t="n"/>
      <c r="BR90" s="26" t="inlineStr">
        <is>
          <t>BP_TXDATA[72]</t>
        </is>
      </c>
      <c r="BS90" s="26" t="n"/>
      <c r="BT90" s="26" t="inlineStr">
        <is>
          <t>BP_TXDATA[88]</t>
        </is>
      </c>
      <c r="BU90" s="26" t="n"/>
      <c r="BV90" s="26" t="inlineStr">
        <is>
          <t>BP_TXVLDRD[1]</t>
        </is>
      </c>
      <c r="BW90" s="26" t="n"/>
      <c r="BX90" s="26" t="inlineStr">
        <is>
          <t>BP_TXDATA[109]</t>
        </is>
      </c>
      <c r="BY90" s="26" t="n"/>
      <c r="BZ90" s="27" t="inlineStr">
        <is>
          <t>VSS</t>
        </is>
      </c>
      <c r="CA90" s="25" t="n"/>
      <c r="CB90" s="26" t="inlineStr">
        <is>
          <t>BP_TXDATA[8]</t>
        </is>
      </c>
      <c r="CC90" s="26" t="n"/>
      <c r="CD90" s="26" t="inlineStr">
        <is>
          <t>BP_TXDATA[24]</t>
        </is>
      </c>
      <c r="CE90" s="26" t="n"/>
      <c r="CF90" s="26" t="inlineStr">
        <is>
          <t>BP_TXVLDRD[0]</t>
        </is>
      </c>
      <c r="CG90" s="26" t="n"/>
      <c r="CH90" s="26" t="inlineStr">
        <is>
          <t>BP_TXDATA[45]</t>
        </is>
      </c>
      <c r="CI90" s="26" t="n"/>
      <c r="CJ90" s="27" t="inlineStr">
        <is>
          <t>VSS</t>
        </is>
      </c>
      <c r="CK90" s="25" t="n"/>
      <c r="CL90" s="27" t="inlineStr">
        <is>
          <t>VSS</t>
        </is>
      </c>
      <c r="CM90" s="25" t="n"/>
      <c r="CN90" s="26" t="inlineStr">
        <is>
          <t>VSS</t>
        </is>
      </c>
      <c r="CO90" s="26" t="n"/>
      <c r="CP90" s="26" t="inlineStr">
        <is>
          <t>VSS</t>
        </is>
      </c>
      <c r="CQ90" s="26" t="n"/>
      <c r="CR90" s="26" t="inlineStr">
        <is>
          <t>VSS</t>
        </is>
      </c>
      <c r="CS90" s="26" t="n"/>
      <c r="CT90" s="26" t="inlineStr">
        <is>
          <t>VSS</t>
        </is>
      </c>
      <c r="CU90" s="26" t="n"/>
      <c r="CV90" s="27" t="inlineStr">
        <is>
          <t>VSS</t>
        </is>
      </c>
      <c r="CW90" s="26" t="n"/>
    </row>
    <row r="91" ht="18.95" customFormat="1" customHeight="1" s="16">
      <c r="B91" s="39">
        <f>_xlfn.CEILING.MATH(B92+Parameters!$K$9/2,0.001)</f>
        <v/>
      </c>
      <c r="C91" s="83" t="n"/>
      <c r="D91" s="26" t="n"/>
      <c r="E91" s="26" t="inlineStr">
        <is>
          <t>VSS</t>
        </is>
      </c>
      <c r="F91" s="45" t="n"/>
      <c r="G91" s="99" t="inlineStr">
        <is>
          <t>VCCIO_probe</t>
        </is>
      </c>
      <c r="H91" s="45" t="n"/>
      <c r="I91" s="25" t="inlineStr">
        <is>
          <t>BP_TXDATA[450]</t>
        </is>
      </c>
      <c r="J91" s="26" t="n"/>
      <c r="K91" s="26" t="inlineStr">
        <is>
          <t>BP_TXDATA[465]</t>
        </is>
      </c>
      <c r="L91" s="26" t="n"/>
      <c r="M91" s="26" t="inlineStr">
        <is>
          <t>VCCIO</t>
        </is>
      </c>
      <c r="N91" s="26" t="n"/>
      <c r="O91" s="26" t="inlineStr">
        <is>
          <t>BP_TXDATA[486]</t>
        </is>
      </c>
      <c r="P91" s="26" t="n"/>
      <c r="Q91" s="26" t="inlineStr">
        <is>
          <t>BP_TXDATA[502]</t>
        </is>
      </c>
      <c r="R91" s="27" t="n"/>
      <c r="S91" s="25" t="inlineStr">
        <is>
          <t>BP_TXDATA[386]</t>
        </is>
      </c>
      <c r="T91" s="26" t="n"/>
      <c r="U91" s="26" t="inlineStr">
        <is>
          <t>BP_TXDATA[401]</t>
        </is>
      </c>
      <c r="V91" s="26" t="n"/>
      <c r="W91" s="26" t="inlineStr">
        <is>
          <t>VCCIO</t>
        </is>
      </c>
      <c r="X91" s="26" t="n"/>
      <c r="Y91" s="26" t="inlineStr">
        <is>
          <t>BP_TXDATA[422]</t>
        </is>
      </c>
      <c r="Z91" s="26" t="n"/>
      <c r="AA91" s="26" t="inlineStr">
        <is>
          <t>BP_TXDATA[438]</t>
        </is>
      </c>
      <c r="AB91" s="27" t="n"/>
      <c r="AC91" s="25" t="inlineStr">
        <is>
          <t>BP_TXDATA[322]</t>
        </is>
      </c>
      <c r="AD91" s="26" t="n"/>
      <c r="AE91" s="26" t="inlineStr">
        <is>
          <t>BP_TXDATA[337]</t>
        </is>
      </c>
      <c r="AF91" s="26" t="n"/>
      <c r="AG91" s="26" t="inlineStr">
        <is>
          <t>VCCIO</t>
        </is>
      </c>
      <c r="AH91" s="26" t="n"/>
      <c r="AI91" s="26" t="inlineStr">
        <is>
          <t>BP_TXDATA[358]</t>
        </is>
      </c>
      <c r="AJ91" s="26" t="n"/>
      <c r="AK91" s="26" t="inlineStr">
        <is>
          <t>BP_TXDATA[374]</t>
        </is>
      </c>
      <c r="AL91" s="27" t="n"/>
      <c r="AM91" s="25" t="inlineStr">
        <is>
          <t>BP_TXDATA[258]</t>
        </is>
      </c>
      <c r="AN91" s="26" t="n"/>
      <c r="AO91" s="26" t="inlineStr">
        <is>
          <t>BP_TXDATA[273]</t>
        </is>
      </c>
      <c r="AP91" s="26" t="n"/>
      <c r="AQ91" s="26" t="inlineStr">
        <is>
          <t>VCCIO</t>
        </is>
      </c>
      <c r="AR91" s="26" t="n"/>
      <c r="AS91" s="26" t="inlineStr">
        <is>
          <t>BP_TXDATA[294]</t>
        </is>
      </c>
      <c r="AT91" s="26" t="n"/>
      <c r="AU91" s="26" t="inlineStr">
        <is>
          <t>BP_TXDATA[310]</t>
        </is>
      </c>
      <c r="AV91" s="27" t="n"/>
      <c r="AW91" s="25" t="inlineStr">
        <is>
          <t>BP_TXDATA[194]</t>
        </is>
      </c>
      <c r="AX91" s="26" t="n"/>
      <c r="AY91" s="26" t="inlineStr">
        <is>
          <t>BP_TXDATA[209]</t>
        </is>
      </c>
      <c r="AZ91" s="26" t="n"/>
      <c r="BA91" s="26" t="inlineStr">
        <is>
          <t>VCCIO</t>
        </is>
      </c>
      <c r="BB91" s="26" t="n"/>
      <c r="BC91" s="26" t="inlineStr">
        <is>
          <t>BP_TXDATA[230]</t>
        </is>
      </c>
      <c r="BD91" s="26" t="n"/>
      <c r="BE91" s="26" t="inlineStr">
        <is>
          <t>BP_TXDATA[246]</t>
        </is>
      </c>
      <c r="BF91" s="27" t="n"/>
      <c r="BG91" s="25" t="inlineStr">
        <is>
          <t>BP_TXDATA[130]</t>
        </is>
      </c>
      <c r="BH91" s="26" t="n"/>
      <c r="BI91" s="26" t="inlineStr">
        <is>
          <t>BP_TXDATA[145]</t>
        </is>
      </c>
      <c r="BJ91" s="26" t="n"/>
      <c r="BK91" s="26" t="inlineStr">
        <is>
          <t>VCCIO</t>
        </is>
      </c>
      <c r="BL91" s="26" t="n"/>
      <c r="BM91" s="26" t="inlineStr">
        <is>
          <t>BP_TXDATA[166]</t>
        </is>
      </c>
      <c r="BN91" s="26" t="n"/>
      <c r="BO91" s="26" t="inlineStr">
        <is>
          <t>BP_TXDATA[182]</t>
        </is>
      </c>
      <c r="BP91" s="27" t="n"/>
      <c r="BQ91" s="25" t="inlineStr">
        <is>
          <t>BP_TXDATA[66]</t>
        </is>
      </c>
      <c r="BR91" s="26" t="n"/>
      <c r="BS91" s="26" t="inlineStr">
        <is>
          <t>BP_TXDATA[81]</t>
        </is>
      </c>
      <c r="BT91" s="26" t="n"/>
      <c r="BU91" s="26" t="inlineStr">
        <is>
          <t>VCCIO</t>
        </is>
      </c>
      <c r="BV91" s="26" t="n"/>
      <c r="BW91" s="26" t="inlineStr">
        <is>
          <t>BP_TXDATA[102]</t>
        </is>
      </c>
      <c r="BX91" s="26" t="n"/>
      <c r="BY91" s="26" t="inlineStr">
        <is>
          <t>BP_TXDATA[118]</t>
        </is>
      </c>
      <c r="BZ91" s="27" t="n"/>
      <c r="CA91" s="25" t="inlineStr">
        <is>
          <t>BP_TXDATA[2]</t>
        </is>
      </c>
      <c r="CB91" s="26" t="n"/>
      <c r="CC91" s="26" t="inlineStr">
        <is>
          <t>BP_TXDATA[17]</t>
        </is>
      </c>
      <c r="CD91" s="26" t="n"/>
      <c r="CE91" s="26" t="inlineStr">
        <is>
          <t>VCCIO</t>
        </is>
      </c>
      <c r="CF91" s="26" t="n"/>
      <c r="CG91" s="26" t="inlineStr">
        <is>
          <t>BP_TXDATA[38]</t>
        </is>
      </c>
      <c r="CH91" s="26" t="n"/>
      <c r="CI91" s="26" t="inlineStr">
        <is>
          <t>BP_TXDATA[54]</t>
        </is>
      </c>
      <c r="CJ91" s="27" t="n"/>
      <c r="CK91" s="25" t="inlineStr">
        <is>
          <t>VSS</t>
        </is>
      </c>
      <c r="CL91" s="27" t="n"/>
      <c r="CM91" s="25" t="inlineStr">
        <is>
          <t>VSS</t>
        </is>
      </c>
      <c r="CN91" s="26" t="n"/>
      <c r="CO91" s="26" t="inlineStr">
        <is>
          <t>VSS</t>
        </is>
      </c>
      <c r="CP91" s="26" t="n"/>
      <c r="CQ91" s="26" t="inlineStr">
        <is>
          <t>ESD_VCCIO</t>
        </is>
      </c>
      <c r="CR91" s="26" t="n"/>
      <c r="CS91" s="26" t="inlineStr">
        <is>
          <t>VSS</t>
        </is>
      </c>
      <c r="CT91" s="26" t="n"/>
      <c r="CU91" s="26" t="inlineStr">
        <is>
          <t>VSS</t>
        </is>
      </c>
      <c r="CV91" s="27" t="n"/>
      <c r="CW91" s="26" t="n"/>
    </row>
    <row r="92" ht="18.95" customFormat="1" customHeight="1" s="16">
      <c r="B92" s="39">
        <f>_xlfn.CEILING.MATH(B93+Parameters!$K$9/2,0.001)</f>
        <v/>
      </c>
      <c r="C92" s="83" t="n"/>
      <c r="D92" s="26" t="inlineStr">
        <is>
          <t>VSS</t>
        </is>
      </c>
      <c r="E92" s="26" t="n"/>
      <c r="F92" s="45" t="inlineStr">
        <is>
          <t>VSS</t>
        </is>
      </c>
      <c r="G92" s="45" t="n"/>
      <c r="H92" s="99" t="inlineStr">
        <is>
          <t>VCCIO_probe</t>
        </is>
      </c>
      <c r="I92" s="25" t="n"/>
      <c r="J92" s="26" t="inlineStr">
        <is>
          <t>BP_TXDATA[457]</t>
        </is>
      </c>
      <c r="K92" s="26" t="n"/>
      <c r="L92" s="26" t="inlineStr">
        <is>
          <t>BP_TXDATA[473]</t>
        </is>
      </c>
      <c r="M92" s="26" t="n"/>
      <c r="N92" s="26" t="inlineStr">
        <is>
          <t>VSS</t>
        </is>
      </c>
      <c r="O92" s="26" t="n"/>
      <c r="P92" s="26" t="inlineStr">
        <is>
          <t>BP_TXDATA[494]</t>
        </is>
      </c>
      <c r="Q92" s="26" t="n"/>
      <c r="R92" s="27" t="inlineStr">
        <is>
          <t>BP_TXDATA[509]</t>
        </is>
      </c>
      <c r="S92" s="25" t="n"/>
      <c r="T92" s="26" t="inlineStr">
        <is>
          <t>BP_TXDATA[393]</t>
        </is>
      </c>
      <c r="U92" s="26" t="n"/>
      <c r="V92" s="26" t="inlineStr">
        <is>
          <t>BP_TXDATA[409]</t>
        </is>
      </c>
      <c r="W92" s="26" t="n"/>
      <c r="X92" s="26" t="inlineStr">
        <is>
          <t>VSS</t>
        </is>
      </c>
      <c r="Y92" s="26" t="n"/>
      <c r="Z92" s="26" t="inlineStr">
        <is>
          <t>BP_TXDATA[430]</t>
        </is>
      </c>
      <c r="AA92" s="26" t="n"/>
      <c r="AB92" s="27" t="inlineStr">
        <is>
          <t>BP_TXDATA[445]</t>
        </is>
      </c>
      <c r="AC92" s="25" t="n"/>
      <c r="AD92" s="26" t="inlineStr">
        <is>
          <t>BP_TXDATA[329]</t>
        </is>
      </c>
      <c r="AE92" s="26" t="n"/>
      <c r="AF92" s="26" t="inlineStr">
        <is>
          <t>BP_TXDATA[345]</t>
        </is>
      </c>
      <c r="AG92" s="26" t="n"/>
      <c r="AH92" s="26" t="inlineStr">
        <is>
          <t>VSS</t>
        </is>
      </c>
      <c r="AI92" s="26" t="n"/>
      <c r="AJ92" s="26" t="inlineStr">
        <is>
          <t>BP_TXDATA[366]</t>
        </is>
      </c>
      <c r="AK92" s="26" t="n"/>
      <c r="AL92" s="27" t="inlineStr">
        <is>
          <t>BP_TXDATA[381]</t>
        </is>
      </c>
      <c r="AM92" s="25" t="n"/>
      <c r="AN92" s="26" t="inlineStr">
        <is>
          <t>BP_TXDATA[265]</t>
        </is>
      </c>
      <c r="AO92" s="26" t="n"/>
      <c r="AP92" s="26" t="inlineStr">
        <is>
          <t>BP_TXDATA[281]</t>
        </is>
      </c>
      <c r="AQ92" s="26" t="n"/>
      <c r="AR92" s="26" t="inlineStr">
        <is>
          <t>VSS</t>
        </is>
      </c>
      <c r="AS92" s="26" t="n"/>
      <c r="AT92" s="26" t="inlineStr">
        <is>
          <t>BP_TXDATA[302]</t>
        </is>
      </c>
      <c r="AU92" s="26" t="n"/>
      <c r="AV92" s="27" t="inlineStr">
        <is>
          <t>BP_TXDATA[317]</t>
        </is>
      </c>
      <c r="AW92" s="25" t="n"/>
      <c r="AX92" s="26" t="inlineStr">
        <is>
          <t>BP_TXDATA[201]</t>
        </is>
      </c>
      <c r="AY92" s="26" t="n"/>
      <c r="AZ92" s="26" t="inlineStr">
        <is>
          <t>BP_TXDATA[217]</t>
        </is>
      </c>
      <c r="BA92" s="26" t="n"/>
      <c r="BB92" s="26" t="inlineStr">
        <is>
          <t>VSS</t>
        </is>
      </c>
      <c r="BC92" s="26" t="n"/>
      <c r="BD92" s="26" t="inlineStr">
        <is>
          <t>BP_TXDATA[238]</t>
        </is>
      </c>
      <c r="BE92" s="26" t="n"/>
      <c r="BF92" s="27" t="inlineStr">
        <is>
          <t>BP_TXDATA[253]</t>
        </is>
      </c>
      <c r="BG92" s="25" t="n"/>
      <c r="BH92" s="26" t="inlineStr">
        <is>
          <t>BP_TXDATA[137]</t>
        </is>
      </c>
      <c r="BI92" s="26" t="n"/>
      <c r="BJ92" s="26" t="inlineStr">
        <is>
          <t>BP_TXDATA[153]</t>
        </is>
      </c>
      <c r="BK92" s="26" t="n"/>
      <c r="BL92" s="26" t="inlineStr">
        <is>
          <t>VSS</t>
        </is>
      </c>
      <c r="BM92" s="26" t="n"/>
      <c r="BN92" s="26" t="inlineStr">
        <is>
          <t>BP_TXDATA[174]</t>
        </is>
      </c>
      <c r="BO92" s="26" t="n"/>
      <c r="BP92" s="27" t="inlineStr">
        <is>
          <t>BP_TXDATA[189]</t>
        </is>
      </c>
      <c r="BQ92" s="25" t="n"/>
      <c r="BR92" s="26" t="inlineStr">
        <is>
          <t>BP_TXDATA[73]</t>
        </is>
      </c>
      <c r="BS92" s="26" t="n"/>
      <c r="BT92" s="26" t="inlineStr">
        <is>
          <t>BP_TXDATA[89]</t>
        </is>
      </c>
      <c r="BU92" s="26" t="n"/>
      <c r="BV92" s="26" t="inlineStr">
        <is>
          <t>VSS</t>
        </is>
      </c>
      <c r="BW92" s="26" t="n"/>
      <c r="BX92" s="26" t="inlineStr">
        <is>
          <t>BP_TXDATA[110]</t>
        </is>
      </c>
      <c r="BY92" s="26" t="n"/>
      <c r="BZ92" s="27" t="inlineStr">
        <is>
          <t>BP_TXDATA[125]</t>
        </is>
      </c>
      <c r="CA92" s="25" t="n"/>
      <c r="CB92" s="26" t="inlineStr">
        <is>
          <t>BP_TXDATA[9]</t>
        </is>
      </c>
      <c r="CC92" s="26" t="n"/>
      <c r="CD92" s="26" t="inlineStr">
        <is>
          <t>BP_TXDATA[25]</t>
        </is>
      </c>
      <c r="CE92" s="26" t="n"/>
      <c r="CF92" s="26" t="inlineStr">
        <is>
          <t>VSS</t>
        </is>
      </c>
      <c r="CG92" s="26" t="n"/>
      <c r="CH92" s="26" t="inlineStr">
        <is>
          <t>BP_TXDATA[46]</t>
        </is>
      </c>
      <c r="CI92" s="26" t="n"/>
      <c r="CJ92" s="27" t="inlineStr">
        <is>
          <t>BP_TXDATA[61]</t>
        </is>
      </c>
      <c r="CK92" s="25" t="n"/>
      <c r="CL92" s="27" t="inlineStr">
        <is>
          <t>VSS</t>
        </is>
      </c>
      <c r="CM92" s="25" t="n"/>
      <c r="CN92" s="26" t="inlineStr">
        <is>
          <t>VSS</t>
        </is>
      </c>
      <c r="CO92" s="26" t="n"/>
      <c r="CP92" s="26" t="inlineStr">
        <is>
          <t>VSS</t>
        </is>
      </c>
      <c r="CQ92" s="26" t="n"/>
      <c r="CR92" s="26" t="inlineStr">
        <is>
          <t>VSS</t>
        </is>
      </c>
      <c r="CS92" s="26" t="n"/>
      <c r="CT92" s="26" t="inlineStr">
        <is>
          <t>VSS</t>
        </is>
      </c>
      <c r="CU92" s="26" t="n"/>
      <c r="CV92" s="27" t="inlineStr">
        <is>
          <t>VSS</t>
        </is>
      </c>
      <c r="CW92" s="26" t="n"/>
    </row>
    <row r="93" ht="18.95" customFormat="1" customHeight="1" s="16">
      <c r="B93" s="39">
        <f>_xlfn.CEILING.MATH(B94+Parameters!$K$9/2,0.001)</f>
        <v/>
      </c>
      <c r="C93" s="83" t="n"/>
      <c r="D93" s="83" t="n"/>
      <c r="E93" s="26" t="inlineStr">
        <is>
          <t>VSS</t>
        </is>
      </c>
      <c r="F93" s="45" t="n"/>
      <c r="G93" s="45" t="inlineStr">
        <is>
          <t>VSS</t>
        </is>
      </c>
      <c r="H93" s="45" t="n"/>
      <c r="I93" s="25" t="inlineStr">
        <is>
          <t>VCCIO</t>
        </is>
      </c>
      <c r="J93" s="26" t="n"/>
      <c r="K93" s="26" t="inlineStr">
        <is>
          <t>VCCIO</t>
        </is>
      </c>
      <c r="L93" s="26" t="n"/>
      <c r="M93" s="26" t="inlineStr">
        <is>
          <t>VCCIO</t>
        </is>
      </c>
      <c r="N93" s="26" t="n"/>
      <c r="O93" s="26" t="inlineStr">
        <is>
          <t>VCCIO</t>
        </is>
      </c>
      <c r="P93" s="26" t="n"/>
      <c r="Q93" s="26" t="inlineStr">
        <is>
          <t>VCCIO</t>
        </is>
      </c>
      <c r="R93" s="27" t="n"/>
      <c r="S93" s="25" t="inlineStr">
        <is>
          <t>VCCIO</t>
        </is>
      </c>
      <c r="T93" s="26" t="n"/>
      <c r="U93" s="26" t="inlineStr">
        <is>
          <t>VCCIO</t>
        </is>
      </c>
      <c r="V93" s="26" t="n"/>
      <c r="W93" s="26" t="inlineStr">
        <is>
          <t>VCCIO</t>
        </is>
      </c>
      <c r="X93" s="26" t="n"/>
      <c r="Y93" s="26" t="inlineStr">
        <is>
          <t>VCCIO</t>
        </is>
      </c>
      <c r="Z93" s="26" t="n"/>
      <c r="AA93" s="26" t="inlineStr">
        <is>
          <t>VCCIO</t>
        </is>
      </c>
      <c r="AB93" s="27" t="n"/>
      <c r="AC93" s="25" t="inlineStr">
        <is>
          <t>VCCIO</t>
        </is>
      </c>
      <c r="AD93" s="26" t="n"/>
      <c r="AE93" s="26" t="inlineStr">
        <is>
          <t>VCCIO</t>
        </is>
      </c>
      <c r="AF93" s="26" t="n"/>
      <c r="AG93" s="26" t="inlineStr">
        <is>
          <t>VCCIO</t>
        </is>
      </c>
      <c r="AH93" s="26" t="n"/>
      <c r="AI93" s="26" t="inlineStr">
        <is>
          <t>VCCIO</t>
        </is>
      </c>
      <c r="AJ93" s="26" t="n"/>
      <c r="AK93" s="26" t="inlineStr">
        <is>
          <t>VCCIO</t>
        </is>
      </c>
      <c r="AL93" s="27" t="n"/>
      <c r="AM93" s="25" t="inlineStr">
        <is>
          <t>VCCIO</t>
        </is>
      </c>
      <c r="AN93" s="26" t="n"/>
      <c r="AO93" s="26" t="inlineStr">
        <is>
          <t>VCCIO</t>
        </is>
      </c>
      <c r="AP93" s="26" t="n"/>
      <c r="AQ93" s="26" t="inlineStr">
        <is>
          <t>VCCIO</t>
        </is>
      </c>
      <c r="AR93" s="26" t="n"/>
      <c r="AS93" s="26" t="inlineStr">
        <is>
          <t>VCCIO</t>
        </is>
      </c>
      <c r="AT93" s="26" t="n"/>
      <c r="AU93" s="26" t="inlineStr">
        <is>
          <t>VCCIO</t>
        </is>
      </c>
      <c r="AV93" s="27" t="n"/>
      <c r="AW93" s="25" t="inlineStr">
        <is>
          <t>VCCIO</t>
        </is>
      </c>
      <c r="AX93" s="26" t="n"/>
      <c r="AY93" s="26" t="inlineStr">
        <is>
          <t>VCCIO</t>
        </is>
      </c>
      <c r="AZ93" s="26" t="n"/>
      <c r="BA93" s="26" t="inlineStr">
        <is>
          <t>VCCIO</t>
        </is>
      </c>
      <c r="BB93" s="26" t="n"/>
      <c r="BC93" s="26" t="inlineStr">
        <is>
          <t>VCCIO</t>
        </is>
      </c>
      <c r="BD93" s="26" t="n"/>
      <c r="BE93" s="26" t="inlineStr">
        <is>
          <t>VCCIO</t>
        </is>
      </c>
      <c r="BF93" s="27" t="n"/>
      <c r="BG93" s="25" t="inlineStr">
        <is>
          <t>VCCIO</t>
        </is>
      </c>
      <c r="BH93" s="26" t="n"/>
      <c r="BI93" s="26" t="inlineStr">
        <is>
          <t>VCCIO</t>
        </is>
      </c>
      <c r="BJ93" s="26" t="n"/>
      <c r="BK93" s="26" t="inlineStr">
        <is>
          <t>VCCIO</t>
        </is>
      </c>
      <c r="BL93" s="26" t="n"/>
      <c r="BM93" s="26" t="inlineStr">
        <is>
          <t>VCCIO</t>
        </is>
      </c>
      <c r="BN93" s="26" t="n"/>
      <c r="BO93" s="26" t="inlineStr">
        <is>
          <t>VCCIO</t>
        </is>
      </c>
      <c r="BP93" s="27" t="n"/>
      <c r="BQ93" s="25" t="inlineStr">
        <is>
          <t>VCCIO</t>
        </is>
      </c>
      <c r="BR93" s="26" t="n"/>
      <c r="BS93" s="26" t="inlineStr">
        <is>
          <t>VCCIO</t>
        </is>
      </c>
      <c r="BT93" s="26" t="n"/>
      <c r="BU93" s="26" t="inlineStr">
        <is>
          <t>VCCIO</t>
        </is>
      </c>
      <c r="BV93" s="26" t="n"/>
      <c r="BW93" s="26" t="inlineStr">
        <is>
          <t>VCCIO</t>
        </is>
      </c>
      <c r="BX93" s="26" t="n"/>
      <c r="BY93" s="26" t="inlineStr">
        <is>
          <t>VCCIO</t>
        </is>
      </c>
      <c r="BZ93" s="27" t="n"/>
      <c r="CA93" s="25" t="inlineStr">
        <is>
          <t>VCCIO</t>
        </is>
      </c>
      <c r="CB93" s="26" t="n"/>
      <c r="CC93" s="26" t="inlineStr">
        <is>
          <t>VCCIO</t>
        </is>
      </c>
      <c r="CD93" s="26" t="n"/>
      <c r="CE93" s="26" t="inlineStr">
        <is>
          <t>VCCIO</t>
        </is>
      </c>
      <c r="CF93" s="26" t="n"/>
      <c r="CG93" s="26" t="inlineStr">
        <is>
          <t>VCCIO</t>
        </is>
      </c>
      <c r="CH93" s="26" t="n"/>
      <c r="CI93" s="26" t="inlineStr">
        <is>
          <t>VCCIO</t>
        </is>
      </c>
      <c r="CJ93" s="27" t="n"/>
      <c r="CK93" s="25" t="inlineStr">
        <is>
          <t>VSS</t>
        </is>
      </c>
      <c r="CL93" s="27" t="n"/>
      <c r="CM93" s="25" t="inlineStr">
        <is>
          <t>ESD_VCCIO</t>
        </is>
      </c>
      <c r="CN93" s="26" t="n"/>
      <c r="CO93" s="26" t="inlineStr">
        <is>
          <t>ESD_VCCIO</t>
        </is>
      </c>
      <c r="CP93" s="26" t="n"/>
      <c r="CQ93" s="26" t="inlineStr">
        <is>
          <t>ESD_VCCIO</t>
        </is>
      </c>
      <c r="CR93" s="26" t="n"/>
      <c r="CS93" s="26" t="inlineStr">
        <is>
          <t>ESD_VCCIO</t>
        </is>
      </c>
      <c r="CT93" s="26" t="n"/>
      <c r="CU93" s="26" t="inlineStr">
        <is>
          <t>ESD_VCCIO</t>
        </is>
      </c>
      <c r="CV93" s="27" t="n"/>
      <c r="CW93" s="26" t="n"/>
    </row>
    <row r="94" ht="18.95" customFormat="1" customHeight="1" s="16">
      <c r="B94" s="39">
        <f>_xlfn.CEILING.MATH(B95+Parameters!$K$9/2,0.001)</f>
        <v/>
      </c>
      <c r="C94" s="83" t="n"/>
      <c r="D94" s="83" t="n"/>
      <c r="E94" s="26" t="n"/>
      <c r="F94" s="45" t="n"/>
      <c r="G94" s="45" t="n"/>
      <c r="H94" s="45" t="inlineStr">
        <is>
          <t>VSS</t>
        </is>
      </c>
      <c r="I94" s="25" t="n"/>
      <c r="J94" s="26" t="inlineStr">
        <is>
          <t>BP_TXDATA[458]</t>
        </is>
      </c>
      <c r="K94" s="26" t="n"/>
      <c r="L94" s="26" t="inlineStr">
        <is>
          <t>BP_TXDATA[474]</t>
        </is>
      </c>
      <c r="M94" s="26" t="n"/>
      <c r="N94" s="26" t="inlineStr">
        <is>
          <t>BP_TXRD[30]</t>
        </is>
      </c>
      <c r="O94" s="26" t="n"/>
      <c r="P94" s="26" t="inlineStr">
        <is>
          <t>BP_TXDATA[495]</t>
        </is>
      </c>
      <c r="Q94" s="26" t="n"/>
      <c r="R94" s="27" t="inlineStr">
        <is>
          <t>BP_TXDATA[510]</t>
        </is>
      </c>
      <c r="S94" s="25" t="n"/>
      <c r="T94" s="26" t="inlineStr">
        <is>
          <t>BP_TXDATA[394]</t>
        </is>
      </c>
      <c r="U94" s="26" t="n"/>
      <c r="V94" s="26" t="inlineStr">
        <is>
          <t>BP_TXDATA[410]</t>
        </is>
      </c>
      <c r="W94" s="26" t="n"/>
      <c r="X94" s="26" t="inlineStr">
        <is>
          <t>BP_TXRD[26]</t>
        </is>
      </c>
      <c r="Y94" s="26" t="n"/>
      <c r="Z94" s="26" t="inlineStr">
        <is>
          <t>BP_TXDATA[431]</t>
        </is>
      </c>
      <c r="AA94" s="26" t="n"/>
      <c r="AB94" s="27" t="inlineStr">
        <is>
          <t>BP_TXDATA[446]</t>
        </is>
      </c>
      <c r="AC94" s="25" t="n"/>
      <c r="AD94" s="26" t="inlineStr">
        <is>
          <t>BP_TXDATA[330]</t>
        </is>
      </c>
      <c r="AE94" s="26" t="n"/>
      <c r="AF94" s="26" t="inlineStr">
        <is>
          <t>BP_TXDATA[346]</t>
        </is>
      </c>
      <c r="AG94" s="26" t="n"/>
      <c r="AH94" s="26" t="inlineStr">
        <is>
          <t>BP_TXRD[22]</t>
        </is>
      </c>
      <c r="AI94" s="26" t="n"/>
      <c r="AJ94" s="26" t="inlineStr">
        <is>
          <t>BP_TXDATA[367]</t>
        </is>
      </c>
      <c r="AK94" s="26" t="n"/>
      <c r="AL94" s="27" t="inlineStr">
        <is>
          <t>BP_TXDATA[382]</t>
        </is>
      </c>
      <c r="AM94" s="25" t="n"/>
      <c r="AN94" s="26" t="inlineStr">
        <is>
          <t>BP_TXDATA[266]</t>
        </is>
      </c>
      <c r="AO94" s="26" t="n"/>
      <c r="AP94" s="26" t="inlineStr">
        <is>
          <t>BP_TXDATA[282]</t>
        </is>
      </c>
      <c r="AQ94" s="26" t="n"/>
      <c r="AR94" s="26" t="inlineStr">
        <is>
          <t>BP_TXRD[18]</t>
        </is>
      </c>
      <c r="AS94" s="26" t="n"/>
      <c r="AT94" s="26" t="inlineStr">
        <is>
          <t>BP_TXDATA[303]</t>
        </is>
      </c>
      <c r="AU94" s="26" t="n"/>
      <c r="AV94" s="27" t="inlineStr">
        <is>
          <t>BP_TXDATA[318]</t>
        </is>
      </c>
      <c r="AW94" s="25" t="n"/>
      <c r="AX94" s="26" t="inlineStr">
        <is>
          <t>BP_TXDATA[202]</t>
        </is>
      </c>
      <c r="AY94" s="26" t="n"/>
      <c r="AZ94" s="26" t="inlineStr">
        <is>
          <t>BP_TXDATA[218]</t>
        </is>
      </c>
      <c r="BA94" s="26" t="n"/>
      <c r="BB94" s="26" t="inlineStr">
        <is>
          <t>BP_TXRD[14]</t>
        </is>
      </c>
      <c r="BC94" s="26" t="n"/>
      <c r="BD94" s="26" t="inlineStr">
        <is>
          <t>BP_TXDATA[239]</t>
        </is>
      </c>
      <c r="BE94" s="26" t="n"/>
      <c r="BF94" s="27" t="inlineStr">
        <is>
          <t>BP_TXDATA[254]</t>
        </is>
      </c>
      <c r="BG94" s="25" t="n"/>
      <c r="BH94" s="26" t="inlineStr">
        <is>
          <t>BP_TXDATA[138]</t>
        </is>
      </c>
      <c r="BI94" s="26" t="n"/>
      <c r="BJ94" s="26" t="inlineStr">
        <is>
          <t>BP_TXDATA[154]</t>
        </is>
      </c>
      <c r="BK94" s="26" t="n"/>
      <c r="BL94" s="26" t="inlineStr">
        <is>
          <t>BP_TXRD[10]</t>
        </is>
      </c>
      <c r="BM94" s="26" t="n"/>
      <c r="BN94" s="26" t="inlineStr">
        <is>
          <t>BP_TXDATA[175]</t>
        </is>
      </c>
      <c r="BO94" s="26" t="n"/>
      <c r="BP94" s="27" t="inlineStr">
        <is>
          <t>BP_TXDATA[190]</t>
        </is>
      </c>
      <c r="BQ94" s="25" t="n"/>
      <c r="BR94" s="26" t="inlineStr">
        <is>
          <t>BP_TXDATA[74]</t>
        </is>
      </c>
      <c r="BS94" s="26" t="n"/>
      <c r="BT94" s="26" t="inlineStr">
        <is>
          <t>BP_TXDATA[90]</t>
        </is>
      </c>
      <c r="BU94" s="26" t="n"/>
      <c r="BV94" s="26" t="inlineStr">
        <is>
          <t>BP_TXRD[6]</t>
        </is>
      </c>
      <c r="BW94" s="26" t="n"/>
      <c r="BX94" s="26" t="inlineStr">
        <is>
          <t>BP_TXDATA[111]</t>
        </is>
      </c>
      <c r="BY94" s="26" t="n"/>
      <c r="BZ94" s="27" t="inlineStr">
        <is>
          <t>BP_TXDATA[126]</t>
        </is>
      </c>
      <c r="CA94" s="25" t="n"/>
      <c r="CB94" s="26" t="inlineStr">
        <is>
          <t>BP_TXDATA[10]</t>
        </is>
      </c>
      <c r="CC94" s="26" t="n"/>
      <c r="CD94" s="26" t="inlineStr">
        <is>
          <t>BP_TXDATA[26]</t>
        </is>
      </c>
      <c r="CE94" s="26" t="n"/>
      <c r="CF94" s="26" t="inlineStr">
        <is>
          <t>BP_TXRD[2]</t>
        </is>
      </c>
      <c r="CG94" s="26" t="n"/>
      <c r="CH94" s="26" t="inlineStr">
        <is>
          <t>BP_TXDATA[47]</t>
        </is>
      </c>
      <c r="CI94" s="26" t="n"/>
      <c r="CJ94" s="27" t="inlineStr">
        <is>
          <t>BP_TXDATA[62]</t>
        </is>
      </c>
      <c r="CK94" s="25" t="n"/>
      <c r="CL94" s="27" t="inlineStr">
        <is>
          <t>VSS</t>
        </is>
      </c>
      <c r="CM94" s="25" t="n"/>
      <c r="CN94" s="26" t="inlineStr">
        <is>
          <t>VSS</t>
        </is>
      </c>
      <c r="CO94" s="26" t="n"/>
      <c r="CP94" s="26" t="inlineStr">
        <is>
          <t>VSS</t>
        </is>
      </c>
      <c r="CQ94" s="26" t="n"/>
      <c r="CR94" s="26" t="inlineStr">
        <is>
          <t>VSS</t>
        </is>
      </c>
      <c r="CS94" s="26" t="n"/>
      <c r="CT94" s="26" t="inlineStr">
        <is>
          <t>VSS</t>
        </is>
      </c>
      <c r="CU94" s="26" t="n"/>
      <c r="CV94" s="27" t="inlineStr">
        <is>
          <t>VSS</t>
        </is>
      </c>
      <c r="CW94" s="26" t="n"/>
    </row>
    <row r="95" ht="18.95" customFormat="1" customHeight="1" s="16">
      <c r="B95" s="39">
        <f>_xlfn.CEILING.MATH(B96+Parameters!$K$9/2,0.001)</f>
        <v/>
      </c>
      <c r="C95" s="83" t="n"/>
      <c r="D95" s="83" t="n"/>
      <c r="E95" s="26" t="n"/>
      <c r="F95" s="45" t="n"/>
      <c r="G95" s="45" t="inlineStr">
        <is>
          <t>VSS</t>
        </is>
      </c>
      <c r="H95" s="45" t="n"/>
      <c r="I95" s="25" t="inlineStr">
        <is>
          <t>BP_TXDATA[449]</t>
        </is>
      </c>
      <c r="J95" s="26" t="n"/>
      <c r="K95" s="26" t="inlineStr">
        <is>
          <t>BP_TXDATA[464]</t>
        </is>
      </c>
      <c r="L95" s="26" t="n"/>
      <c r="M95" s="26" t="inlineStr">
        <is>
          <t>BP_TXRD[29]</t>
        </is>
      </c>
      <c r="N95" s="26" t="n"/>
      <c r="O95" s="26" t="inlineStr">
        <is>
          <t>BP_TXDATA[485]</t>
        </is>
      </c>
      <c r="P95" s="26" t="n"/>
      <c r="Q95" s="26" t="inlineStr">
        <is>
          <t>BP_TXDATA[501]</t>
        </is>
      </c>
      <c r="R95" s="27" t="n"/>
      <c r="S95" s="25" t="inlineStr">
        <is>
          <t>BP_TXDATA[385]</t>
        </is>
      </c>
      <c r="T95" s="26" t="n"/>
      <c r="U95" s="26" t="inlineStr">
        <is>
          <t>BP_TXDATA[400]</t>
        </is>
      </c>
      <c r="V95" s="26" t="n"/>
      <c r="W95" s="26" t="inlineStr">
        <is>
          <t>BP_TXRD[25]</t>
        </is>
      </c>
      <c r="X95" s="26" t="n"/>
      <c r="Y95" s="26" t="inlineStr">
        <is>
          <t>BP_TXDATA[421]</t>
        </is>
      </c>
      <c r="Z95" s="26" t="n"/>
      <c r="AA95" s="26" t="inlineStr">
        <is>
          <t>BP_TXDATA[437]</t>
        </is>
      </c>
      <c r="AB95" s="27" t="n"/>
      <c r="AC95" s="25" t="inlineStr">
        <is>
          <t>BP_TXDATA[321]</t>
        </is>
      </c>
      <c r="AD95" s="26" t="n"/>
      <c r="AE95" s="26" t="inlineStr">
        <is>
          <t>BP_TXDATA[336]</t>
        </is>
      </c>
      <c r="AF95" s="26" t="n"/>
      <c r="AG95" s="26" t="inlineStr">
        <is>
          <t>BP_TXRD[21]</t>
        </is>
      </c>
      <c r="AH95" s="26" t="n"/>
      <c r="AI95" s="26" t="inlineStr">
        <is>
          <t>BP_TXDATA[357]</t>
        </is>
      </c>
      <c r="AJ95" s="26" t="n"/>
      <c r="AK95" s="26" t="inlineStr">
        <is>
          <t>BP_TXDATA[373]</t>
        </is>
      </c>
      <c r="AL95" s="27" t="n"/>
      <c r="AM95" s="25" t="inlineStr">
        <is>
          <t>BP_TXDATA[257]</t>
        </is>
      </c>
      <c r="AN95" s="26" t="n"/>
      <c r="AO95" s="26" t="inlineStr">
        <is>
          <t>BP_TXDATA[272]</t>
        </is>
      </c>
      <c r="AP95" s="26" t="n"/>
      <c r="AQ95" s="26" t="inlineStr">
        <is>
          <t>BP_TXRD[17]</t>
        </is>
      </c>
      <c r="AR95" s="26" t="n"/>
      <c r="AS95" s="26" t="inlineStr">
        <is>
          <t>BP_TXDATA[293]</t>
        </is>
      </c>
      <c r="AT95" s="26" t="n"/>
      <c r="AU95" s="26" t="inlineStr">
        <is>
          <t>BP_TXDATA[309]</t>
        </is>
      </c>
      <c r="AV95" s="27" t="n"/>
      <c r="AW95" s="25" t="inlineStr">
        <is>
          <t>BP_TXDATA[193]</t>
        </is>
      </c>
      <c r="AX95" s="26" t="n"/>
      <c r="AY95" s="26" t="inlineStr">
        <is>
          <t>BP_TXDATA[208]</t>
        </is>
      </c>
      <c r="AZ95" s="26" t="n"/>
      <c r="BA95" s="26" t="inlineStr">
        <is>
          <t>BP_TXRD[13]</t>
        </is>
      </c>
      <c r="BB95" s="26" t="n"/>
      <c r="BC95" s="26" t="inlineStr">
        <is>
          <t>BP_TXDATA[229]</t>
        </is>
      </c>
      <c r="BD95" s="26" t="n"/>
      <c r="BE95" s="26" t="inlineStr">
        <is>
          <t>BP_TXDATA[245]</t>
        </is>
      </c>
      <c r="BF95" s="27" t="n"/>
      <c r="BG95" s="25" t="inlineStr">
        <is>
          <t>BP_TXDATA[129]</t>
        </is>
      </c>
      <c r="BH95" s="26" t="n"/>
      <c r="BI95" s="26" t="inlineStr">
        <is>
          <t>BP_TXDATA[144]</t>
        </is>
      </c>
      <c r="BJ95" s="26" t="n"/>
      <c r="BK95" s="26" t="inlineStr">
        <is>
          <t>BP_TXRD[9]</t>
        </is>
      </c>
      <c r="BL95" s="26" t="n"/>
      <c r="BM95" s="26" t="inlineStr">
        <is>
          <t>BP_TXDATA[165]</t>
        </is>
      </c>
      <c r="BN95" s="26" t="n"/>
      <c r="BO95" s="26" t="inlineStr">
        <is>
          <t>BP_TXDATA[181]</t>
        </is>
      </c>
      <c r="BP95" s="27" t="n"/>
      <c r="BQ95" s="25" t="inlineStr">
        <is>
          <t>BP_TXDATA[65]</t>
        </is>
      </c>
      <c r="BR95" s="26" t="n"/>
      <c r="BS95" s="26" t="inlineStr">
        <is>
          <t>BP_TXDATA[80]</t>
        </is>
      </c>
      <c r="BT95" s="26" t="n"/>
      <c r="BU95" s="26" t="inlineStr">
        <is>
          <t>BP_TXRD[5]</t>
        </is>
      </c>
      <c r="BV95" s="26" t="n"/>
      <c r="BW95" s="26" t="inlineStr">
        <is>
          <t>BP_TXDATA[101]</t>
        </is>
      </c>
      <c r="BX95" s="26" t="n"/>
      <c r="BY95" s="26" t="inlineStr">
        <is>
          <t>BP_TXDATA[117]</t>
        </is>
      </c>
      <c r="BZ95" s="27" t="n"/>
      <c r="CA95" s="25" t="inlineStr">
        <is>
          <t>BP_TXDATA[1]</t>
        </is>
      </c>
      <c r="CB95" s="26" t="n"/>
      <c r="CC95" s="26" t="inlineStr">
        <is>
          <t>BP_TXDATA[16]</t>
        </is>
      </c>
      <c r="CD95" s="26" t="n"/>
      <c r="CE95" s="26" t="inlineStr">
        <is>
          <t>BP_TXRD[1]</t>
        </is>
      </c>
      <c r="CF95" s="26" t="n"/>
      <c r="CG95" s="26" t="inlineStr">
        <is>
          <t>BP_TXDATA[37]</t>
        </is>
      </c>
      <c r="CH95" s="26" t="n"/>
      <c r="CI95" s="26" t="inlineStr">
        <is>
          <t>BP_TXDATA[53]</t>
        </is>
      </c>
      <c r="CJ95" s="27" t="n"/>
      <c r="CK95" s="26" t="inlineStr">
        <is>
          <t>VDD_probe</t>
        </is>
      </c>
      <c r="CL95" s="26" t="n"/>
      <c r="CM95" s="25" t="inlineStr">
        <is>
          <t>VSS</t>
        </is>
      </c>
      <c r="CN95" s="26" t="n"/>
      <c r="CO95" s="26" t="inlineStr">
        <is>
          <t>VSS</t>
        </is>
      </c>
      <c r="CP95" s="26" t="n"/>
      <c r="CQ95" s="26" t="inlineStr">
        <is>
          <t>VSS</t>
        </is>
      </c>
      <c r="CR95" s="26" t="n"/>
      <c r="CS95" s="26" t="inlineStr">
        <is>
          <t>VSS</t>
        </is>
      </c>
      <c r="CT95" s="26" t="n"/>
      <c r="CU95" s="26" t="inlineStr">
        <is>
          <t>VSS</t>
        </is>
      </c>
      <c r="CV95" s="27" t="n"/>
      <c r="CW95" s="26" t="n"/>
    </row>
    <row r="96" ht="18.95" customFormat="1" customHeight="1" s="16">
      <c r="B96" s="39">
        <f>_xlfn.CEILING.MATH(B97+Parameters!$K$9/2,0.001)</f>
        <v/>
      </c>
      <c r="C96" s="83" t="n"/>
      <c r="D96" s="83" t="n"/>
      <c r="E96" s="26" t="n"/>
      <c r="F96" s="45" t="n"/>
      <c r="G96" s="45" t="n"/>
      <c r="H96" s="45" t="inlineStr">
        <is>
          <t>VSS</t>
        </is>
      </c>
      <c r="I96" s="25" t="n"/>
      <c r="J96" s="26" t="inlineStr">
        <is>
          <t>BP_TXDATA[459]</t>
        </is>
      </c>
      <c r="K96" s="26" t="n"/>
      <c r="L96" s="26" t="inlineStr">
        <is>
          <t>BP_TXDATA[475]</t>
        </is>
      </c>
      <c r="M96" s="26" t="n"/>
      <c r="N96" s="26" t="inlineStr">
        <is>
          <t>BP_TXDATA[480]</t>
        </is>
      </c>
      <c r="O96" s="26" t="n"/>
      <c r="P96" s="26" t="inlineStr">
        <is>
          <t>BP_TXDATA[496]</t>
        </is>
      </c>
      <c r="Q96" s="26" t="n"/>
      <c r="R96" s="27" t="inlineStr">
        <is>
          <t>VSS</t>
        </is>
      </c>
      <c r="S96" s="25" t="n"/>
      <c r="T96" s="26" t="inlineStr">
        <is>
          <t>BP_TXDATA[395]</t>
        </is>
      </c>
      <c r="U96" s="26" t="n"/>
      <c r="V96" s="26" t="inlineStr">
        <is>
          <t>BP_TXDATA[411]</t>
        </is>
      </c>
      <c r="W96" s="26" t="n"/>
      <c r="X96" s="26" t="inlineStr">
        <is>
          <t>BP_TXDATA[416]</t>
        </is>
      </c>
      <c r="Y96" s="26" t="n"/>
      <c r="Z96" s="26" t="inlineStr">
        <is>
          <t>BP_TXDATA[432]</t>
        </is>
      </c>
      <c r="AA96" s="26" t="n"/>
      <c r="AB96" s="27" t="inlineStr">
        <is>
          <t>VSS</t>
        </is>
      </c>
      <c r="AC96" s="25" t="n"/>
      <c r="AD96" s="26" t="inlineStr">
        <is>
          <t>BP_TXDATA[331]</t>
        </is>
      </c>
      <c r="AE96" s="26" t="n"/>
      <c r="AF96" s="26" t="inlineStr">
        <is>
          <t>BP_TXDATA[347]</t>
        </is>
      </c>
      <c r="AG96" s="26" t="n"/>
      <c r="AH96" s="26" t="inlineStr">
        <is>
          <t>BP_TXDATA[352]</t>
        </is>
      </c>
      <c r="AI96" s="26" t="n"/>
      <c r="AJ96" s="26" t="inlineStr">
        <is>
          <t>BP_TXDATA[368]</t>
        </is>
      </c>
      <c r="AK96" s="26" t="n"/>
      <c r="AL96" s="27" t="inlineStr">
        <is>
          <t>VSS</t>
        </is>
      </c>
      <c r="AM96" s="25" t="n"/>
      <c r="AN96" s="26" t="inlineStr">
        <is>
          <t>BP_TXDATA[267]</t>
        </is>
      </c>
      <c r="AO96" s="26" t="n"/>
      <c r="AP96" s="26" t="inlineStr">
        <is>
          <t>BP_TXDATA[283]</t>
        </is>
      </c>
      <c r="AQ96" s="26" t="n"/>
      <c r="AR96" s="26" t="inlineStr">
        <is>
          <t>BP_TXDATA[288]</t>
        </is>
      </c>
      <c r="AS96" s="26" t="n"/>
      <c r="AT96" s="26" t="inlineStr">
        <is>
          <t>BP_TXDATA[304]</t>
        </is>
      </c>
      <c r="AU96" s="26" t="n"/>
      <c r="AV96" s="27" t="inlineStr">
        <is>
          <t>VSS</t>
        </is>
      </c>
      <c r="AW96" s="25" t="n"/>
      <c r="AX96" s="26" t="inlineStr">
        <is>
          <t>BP_TXDATA[203]</t>
        </is>
      </c>
      <c r="AY96" s="26" t="n"/>
      <c r="AZ96" s="26" t="inlineStr">
        <is>
          <t>BP_TXDATA[219]</t>
        </is>
      </c>
      <c r="BA96" s="26" t="n"/>
      <c r="BB96" s="26" t="inlineStr">
        <is>
          <t>BP_TXDATA[224]</t>
        </is>
      </c>
      <c r="BC96" s="26" t="n"/>
      <c r="BD96" s="26" t="inlineStr">
        <is>
          <t>BP_TXDATA[240]</t>
        </is>
      </c>
      <c r="BE96" s="26" t="n"/>
      <c r="BF96" s="27" t="inlineStr">
        <is>
          <t>VSS</t>
        </is>
      </c>
      <c r="BG96" s="25" t="n"/>
      <c r="BH96" s="26" t="inlineStr">
        <is>
          <t>BP_TXDATA[139]</t>
        </is>
      </c>
      <c r="BI96" s="26" t="n"/>
      <c r="BJ96" s="26" t="inlineStr">
        <is>
          <t>BP_TXDATA[155]</t>
        </is>
      </c>
      <c r="BK96" s="26" t="n"/>
      <c r="BL96" s="26" t="inlineStr">
        <is>
          <t>BP_TXDATA[160]</t>
        </is>
      </c>
      <c r="BM96" s="26" t="n"/>
      <c r="BN96" s="26" t="inlineStr">
        <is>
          <t>BP_TXDATA[176]</t>
        </is>
      </c>
      <c r="BO96" s="26" t="n"/>
      <c r="BP96" s="27" t="inlineStr">
        <is>
          <t>VSS</t>
        </is>
      </c>
      <c r="BQ96" s="25" t="n"/>
      <c r="BR96" s="26" t="inlineStr">
        <is>
          <t>BP_TXDATA[75]</t>
        </is>
      </c>
      <c r="BS96" s="26" t="n"/>
      <c r="BT96" s="26" t="inlineStr">
        <is>
          <t>BP_TXDATA[91]</t>
        </is>
      </c>
      <c r="BU96" s="26" t="n"/>
      <c r="BV96" s="26" t="inlineStr">
        <is>
          <t>BP_TXDATA[96]</t>
        </is>
      </c>
      <c r="BW96" s="26" t="n"/>
      <c r="BX96" s="26" t="inlineStr">
        <is>
          <t>BP_TXDATA[112]</t>
        </is>
      </c>
      <c r="BY96" s="26" t="n"/>
      <c r="BZ96" s="27" t="inlineStr">
        <is>
          <t>VSS</t>
        </is>
      </c>
      <c r="CA96" s="25" t="n"/>
      <c r="CB96" s="26" t="inlineStr">
        <is>
          <t>BP_TXDATA[11]</t>
        </is>
      </c>
      <c r="CC96" s="26" t="n"/>
      <c r="CD96" s="26" t="inlineStr">
        <is>
          <t>BP_TXDATA[27]</t>
        </is>
      </c>
      <c r="CE96" s="26" t="n"/>
      <c r="CF96" s="26" t="inlineStr">
        <is>
          <t>BP_TXDATA[32]</t>
        </is>
      </c>
      <c r="CG96" s="26" t="n"/>
      <c r="CH96" s="26" t="inlineStr">
        <is>
          <t>BP_TXDATA[48]</t>
        </is>
      </c>
      <c r="CI96" s="26" t="n"/>
      <c r="CJ96" s="27" t="inlineStr">
        <is>
          <t>VSS</t>
        </is>
      </c>
      <c r="CK96" s="26" t="n"/>
      <c r="CL96" s="26" t="inlineStr">
        <is>
          <t>VDD_probe</t>
        </is>
      </c>
      <c r="CM96" s="25" t="n"/>
      <c r="CN96" s="26" t="inlineStr">
        <is>
          <t>VSS</t>
        </is>
      </c>
      <c r="CO96" s="26" t="n"/>
      <c r="CP96" s="26" t="inlineStr">
        <is>
          <t>VSS</t>
        </is>
      </c>
      <c r="CQ96" s="26" t="n"/>
      <c r="CR96" s="26" t="inlineStr">
        <is>
          <t>VSS</t>
        </is>
      </c>
      <c r="CS96" s="26" t="n"/>
      <c r="CT96" s="26" t="inlineStr">
        <is>
          <t>VSS</t>
        </is>
      </c>
      <c r="CU96" s="26" t="n"/>
      <c r="CV96" s="27" t="inlineStr">
        <is>
          <t>VSS</t>
        </is>
      </c>
      <c r="CW96" s="26" t="n"/>
    </row>
    <row r="97" ht="18.95" customFormat="1" customHeight="1" s="16">
      <c r="B97" s="39">
        <f>_xlfn.CEILING.MATH(B98+Parameters!$K$9/2,0.001)</f>
        <v/>
      </c>
      <c r="C97" s="83" t="n"/>
      <c r="D97" s="83" t="n"/>
      <c r="E97" s="26" t="n"/>
      <c r="F97" s="45" t="n"/>
      <c r="G97" s="45" t="inlineStr">
        <is>
          <t>VSS</t>
        </is>
      </c>
      <c r="H97" s="45" t="n"/>
      <c r="I97" s="25" t="inlineStr">
        <is>
          <t>BP_TXDATA[448]</t>
        </is>
      </c>
      <c r="J97" s="26" t="n"/>
      <c r="K97" s="26" t="inlineStr">
        <is>
          <t>VSS</t>
        </is>
      </c>
      <c r="L97" s="26" t="n"/>
      <c r="M97" s="26" t="inlineStr">
        <is>
          <t>BP_TXDATA[479]</t>
        </is>
      </c>
      <c r="N97" s="26" t="n"/>
      <c r="O97" s="26" t="inlineStr">
        <is>
          <t>VSS</t>
        </is>
      </c>
      <c r="P97" s="26" t="n"/>
      <c r="Q97" s="26" t="inlineStr">
        <is>
          <t>BP_TXDATA[500]</t>
        </is>
      </c>
      <c r="R97" s="27" t="n"/>
      <c r="S97" s="25" t="inlineStr">
        <is>
          <t>BP_TXDATA[384]</t>
        </is>
      </c>
      <c r="T97" s="26" t="n"/>
      <c r="U97" s="26" t="inlineStr">
        <is>
          <t>VSS</t>
        </is>
      </c>
      <c r="V97" s="26" t="n"/>
      <c r="W97" s="26" t="inlineStr">
        <is>
          <t>BP_TXDATA[415]</t>
        </is>
      </c>
      <c r="X97" s="26" t="n"/>
      <c r="Y97" s="26" t="inlineStr">
        <is>
          <t>VSS</t>
        </is>
      </c>
      <c r="Z97" s="26" t="n"/>
      <c r="AA97" s="26" t="inlineStr">
        <is>
          <t>BP_TXDATA[436]</t>
        </is>
      </c>
      <c r="AB97" s="27" t="n"/>
      <c r="AC97" s="25" t="inlineStr">
        <is>
          <t>BP_TXDATA[320]</t>
        </is>
      </c>
      <c r="AD97" s="26" t="n"/>
      <c r="AE97" s="26" t="inlineStr">
        <is>
          <t>VSS</t>
        </is>
      </c>
      <c r="AF97" s="26" t="n"/>
      <c r="AG97" s="26" t="inlineStr">
        <is>
          <t>BP_TXDATA[351]</t>
        </is>
      </c>
      <c r="AH97" s="26" t="n"/>
      <c r="AI97" s="26" t="inlineStr">
        <is>
          <t>VSS</t>
        </is>
      </c>
      <c r="AJ97" s="26" t="n"/>
      <c r="AK97" s="26" t="inlineStr">
        <is>
          <t>BP_TXDATA[372]</t>
        </is>
      </c>
      <c r="AL97" s="27" t="n"/>
      <c r="AM97" s="25" t="inlineStr">
        <is>
          <t>BP_TXDATA[256]</t>
        </is>
      </c>
      <c r="AN97" s="26" t="n"/>
      <c r="AO97" s="26" t="inlineStr">
        <is>
          <t>VSS</t>
        </is>
      </c>
      <c r="AP97" s="26" t="n"/>
      <c r="AQ97" s="26" t="inlineStr">
        <is>
          <t>BP_TXDATA[287]</t>
        </is>
      </c>
      <c r="AR97" s="26" t="n"/>
      <c r="AS97" s="26" t="inlineStr">
        <is>
          <t>VSS</t>
        </is>
      </c>
      <c r="AT97" s="26" t="n"/>
      <c r="AU97" s="26" t="inlineStr">
        <is>
          <t>BP_TXDATA[308]</t>
        </is>
      </c>
      <c r="AV97" s="27" t="n"/>
      <c r="AW97" s="25" t="inlineStr">
        <is>
          <t>BP_TXDATA[192]</t>
        </is>
      </c>
      <c r="AX97" s="26" t="n"/>
      <c r="AY97" s="26" t="inlineStr">
        <is>
          <t>VSS</t>
        </is>
      </c>
      <c r="AZ97" s="26" t="n"/>
      <c r="BA97" s="26" t="inlineStr">
        <is>
          <t>BP_TXDATA[223]</t>
        </is>
      </c>
      <c r="BB97" s="26" t="n"/>
      <c r="BC97" s="26" t="inlineStr">
        <is>
          <t>VSS</t>
        </is>
      </c>
      <c r="BD97" s="26" t="n"/>
      <c r="BE97" s="26" t="inlineStr">
        <is>
          <t>BP_TXDATA[244]</t>
        </is>
      </c>
      <c r="BF97" s="27" t="n"/>
      <c r="BG97" s="25" t="inlineStr">
        <is>
          <t>BP_TXDATA[128]</t>
        </is>
      </c>
      <c r="BH97" s="26" t="n"/>
      <c r="BI97" s="26" t="inlineStr">
        <is>
          <t>VSS</t>
        </is>
      </c>
      <c r="BJ97" s="26" t="n"/>
      <c r="BK97" s="26" t="inlineStr">
        <is>
          <t>BP_TXDATA[159]</t>
        </is>
      </c>
      <c r="BL97" s="26" t="n"/>
      <c r="BM97" s="26" t="inlineStr">
        <is>
          <t>VSS</t>
        </is>
      </c>
      <c r="BN97" s="26" t="n"/>
      <c r="BO97" s="26" t="inlineStr">
        <is>
          <t>BP_TXDATA[180]</t>
        </is>
      </c>
      <c r="BP97" s="27" t="n"/>
      <c r="BQ97" s="25" t="inlineStr">
        <is>
          <t>BP_TXDATA[64]</t>
        </is>
      </c>
      <c r="BR97" s="26" t="n"/>
      <c r="BS97" s="26" t="inlineStr">
        <is>
          <t>VSS</t>
        </is>
      </c>
      <c r="BT97" s="26" t="n"/>
      <c r="BU97" s="26" t="inlineStr">
        <is>
          <t>BP_TXDATA[95]</t>
        </is>
      </c>
      <c r="BV97" s="26" t="n"/>
      <c r="BW97" s="26" t="inlineStr">
        <is>
          <t>VSS</t>
        </is>
      </c>
      <c r="BX97" s="26" t="n"/>
      <c r="BY97" s="26" t="inlineStr">
        <is>
          <t>BP_TXDATA[116]</t>
        </is>
      </c>
      <c r="BZ97" s="27" t="n"/>
      <c r="CA97" s="25" t="inlineStr">
        <is>
          <t>BP_TXDATA[0]</t>
        </is>
      </c>
      <c r="CB97" s="26" t="n"/>
      <c r="CC97" s="26" t="inlineStr">
        <is>
          <t>VSS</t>
        </is>
      </c>
      <c r="CD97" s="26" t="n"/>
      <c r="CE97" s="26" t="inlineStr">
        <is>
          <t>BP_TXDATA[31]</t>
        </is>
      </c>
      <c r="CF97" s="26" t="n"/>
      <c r="CG97" s="26" t="inlineStr">
        <is>
          <t>VSS</t>
        </is>
      </c>
      <c r="CH97" s="26" t="n"/>
      <c r="CI97" s="26" t="inlineStr">
        <is>
          <t>BP_TXDATA[52]</t>
        </is>
      </c>
      <c r="CJ97" s="27" t="n"/>
      <c r="CK97" s="101" t="inlineStr">
        <is>
          <t>VSS_probe</t>
        </is>
      </c>
      <c r="CL97" s="26" t="n"/>
      <c r="CM97" s="25" t="inlineStr">
        <is>
          <t>VSS</t>
        </is>
      </c>
      <c r="CN97" s="26" t="n"/>
      <c r="CO97" s="26" t="inlineStr">
        <is>
          <t>VSS</t>
        </is>
      </c>
      <c r="CP97" s="26" t="n"/>
      <c r="CQ97" s="26" t="inlineStr">
        <is>
          <t>VSS</t>
        </is>
      </c>
      <c r="CR97" s="26" t="n"/>
      <c r="CS97" s="26" t="inlineStr">
        <is>
          <t>VSS</t>
        </is>
      </c>
      <c r="CT97" s="26" t="n"/>
      <c r="CU97" s="26" t="inlineStr">
        <is>
          <t>VSS</t>
        </is>
      </c>
      <c r="CV97" s="27" t="n"/>
      <c r="CW97" s="26" t="n"/>
    </row>
    <row r="98" ht="18.95" customFormat="1" customHeight="1" s="16">
      <c r="B98" s="39">
        <f>_xlfn.CEILING.MATH(B99+Parameters!$K$9/2,0.001)</f>
        <v/>
      </c>
      <c r="C98" s="83" t="n"/>
      <c r="D98" s="83" t="n"/>
      <c r="E98" s="26" t="n"/>
      <c r="F98" s="45" t="n"/>
      <c r="G98" s="45" t="n"/>
      <c r="H98" s="45" t="inlineStr">
        <is>
          <t>VSS</t>
        </is>
      </c>
      <c r="I98" s="25" t="n"/>
      <c r="J98" s="26" t="inlineStr">
        <is>
          <t>BP_TXDATA[460]</t>
        </is>
      </c>
      <c r="K98" s="26" t="n"/>
      <c r="L98" s="26" t="inlineStr">
        <is>
          <t>VSS</t>
        </is>
      </c>
      <c r="M98" s="26" t="n"/>
      <c r="N98" s="26" t="inlineStr">
        <is>
          <t>BP_TXDATA[481]</t>
        </is>
      </c>
      <c r="O98" s="26" t="n"/>
      <c r="P98" s="26" t="inlineStr">
        <is>
          <t>VSS</t>
        </is>
      </c>
      <c r="Q98" s="26" t="n"/>
      <c r="R98" s="27" t="inlineStr">
        <is>
          <t>BP_TXDATA[511]</t>
        </is>
      </c>
      <c r="S98" s="25" t="n"/>
      <c r="T98" s="26" t="inlineStr">
        <is>
          <t>BP_TXDATA[396]</t>
        </is>
      </c>
      <c r="U98" s="26" t="n"/>
      <c r="V98" s="26" t="inlineStr">
        <is>
          <t>VSS</t>
        </is>
      </c>
      <c r="W98" s="26" t="n"/>
      <c r="X98" s="26" t="inlineStr">
        <is>
          <t>BP_TXDATA[417]</t>
        </is>
      </c>
      <c r="Y98" s="26" t="n"/>
      <c r="Z98" s="26" t="inlineStr">
        <is>
          <t>VSS</t>
        </is>
      </c>
      <c r="AA98" s="26" t="n"/>
      <c r="AB98" s="27" t="inlineStr">
        <is>
          <t>BP_TXDATA[447]</t>
        </is>
      </c>
      <c r="AC98" s="25" t="n"/>
      <c r="AD98" s="26" t="inlineStr">
        <is>
          <t>BP_TXDATA[332]</t>
        </is>
      </c>
      <c r="AE98" s="26" t="n"/>
      <c r="AF98" s="26" t="inlineStr">
        <is>
          <t>VSS</t>
        </is>
      </c>
      <c r="AG98" s="26" t="n"/>
      <c r="AH98" s="26" t="inlineStr">
        <is>
          <t>BP_TXDATA[353]</t>
        </is>
      </c>
      <c r="AI98" s="26" t="n"/>
      <c r="AJ98" s="26" t="inlineStr">
        <is>
          <t>VSS</t>
        </is>
      </c>
      <c r="AK98" s="26" t="n"/>
      <c r="AL98" s="27" t="inlineStr">
        <is>
          <t>BP_TXDATA[383]</t>
        </is>
      </c>
      <c r="AM98" s="25" t="n"/>
      <c r="AN98" s="26" t="inlineStr">
        <is>
          <t>BP_TXDATA[268]</t>
        </is>
      </c>
      <c r="AO98" s="26" t="n"/>
      <c r="AP98" s="26" t="inlineStr">
        <is>
          <t>VSS</t>
        </is>
      </c>
      <c r="AQ98" s="26" t="n"/>
      <c r="AR98" s="26" t="inlineStr">
        <is>
          <t>BP_TXDATA[289]</t>
        </is>
      </c>
      <c r="AS98" s="26" t="n"/>
      <c r="AT98" s="26" t="inlineStr">
        <is>
          <t>VSS</t>
        </is>
      </c>
      <c r="AU98" s="26" t="n"/>
      <c r="AV98" s="27" t="inlineStr">
        <is>
          <t>BP_TXDATA[319]</t>
        </is>
      </c>
      <c r="AW98" s="25" t="n"/>
      <c r="AX98" s="26" t="inlineStr">
        <is>
          <t>BP_TXDATA[204]</t>
        </is>
      </c>
      <c r="AY98" s="26" t="n"/>
      <c r="AZ98" s="26" t="inlineStr">
        <is>
          <t>VSS</t>
        </is>
      </c>
      <c r="BA98" s="26" t="n"/>
      <c r="BB98" s="26" t="inlineStr">
        <is>
          <t>BP_TXDATA[225]</t>
        </is>
      </c>
      <c r="BC98" s="26" t="n"/>
      <c r="BD98" s="26" t="inlineStr">
        <is>
          <t>VSS</t>
        </is>
      </c>
      <c r="BE98" s="26" t="n"/>
      <c r="BF98" s="27" t="inlineStr">
        <is>
          <t>BP_TXDATA[255]</t>
        </is>
      </c>
      <c r="BG98" s="25" t="n"/>
      <c r="BH98" s="26" t="inlineStr">
        <is>
          <t>BP_TXDATA[140]</t>
        </is>
      </c>
      <c r="BI98" s="26" t="n"/>
      <c r="BJ98" s="26" t="inlineStr">
        <is>
          <t>VSS</t>
        </is>
      </c>
      <c r="BK98" s="26" t="n"/>
      <c r="BL98" s="26" t="inlineStr">
        <is>
          <t>BP_TXDATA[161]</t>
        </is>
      </c>
      <c r="BM98" s="26" t="n"/>
      <c r="BN98" s="26" t="inlineStr">
        <is>
          <t>VSS</t>
        </is>
      </c>
      <c r="BO98" s="26" t="n"/>
      <c r="BP98" s="27" t="inlineStr">
        <is>
          <t>BP_TXDATA[191]</t>
        </is>
      </c>
      <c r="BQ98" s="25" t="n"/>
      <c r="BR98" s="26" t="inlineStr">
        <is>
          <t>BP_TXDATA[76]</t>
        </is>
      </c>
      <c r="BS98" s="26" t="n"/>
      <c r="BT98" s="26" t="inlineStr">
        <is>
          <t>VSS</t>
        </is>
      </c>
      <c r="BU98" s="26" t="n"/>
      <c r="BV98" s="26" t="inlineStr">
        <is>
          <t>BP_TXDATA[97]</t>
        </is>
      </c>
      <c r="BW98" s="26" t="n"/>
      <c r="BX98" s="26" t="inlineStr">
        <is>
          <t>VSS</t>
        </is>
      </c>
      <c r="BY98" s="26" t="n"/>
      <c r="BZ98" s="27" t="inlineStr">
        <is>
          <t>BP_TXDATA[127]</t>
        </is>
      </c>
      <c r="CA98" s="25" t="n"/>
      <c r="CB98" s="26" t="inlineStr">
        <is>
          <t>BP_TXDATA[12]</t>
        </is>
      </c>
      <c r="CC98" s="26" t="n"/>
      <c r="CD98" s="26" t="inlineStr">
        <is>
          <t>VSS</t>
        </is>
      </c>
      <c r="CE98" s="26" t="n"/>
      <c r="CF98" s="26" t="inlineStr">
        <is>
          <t>BP_TXDATA[33]</t>
        </is>
      </c>
      <c r="CG98" s="26" t="n"/>
      <c r="CH98" s="26" t="inlineStr">
        <is>
          <t>VSS</t>
        </is>
      </c>
      <c r="CI98" s="26" t="n"/>
      <c r="CJ98" s="27" t="inlineStr">
        <is>
          <t>BP_TXDATA[63]</t>
        </is>
      </c>
      <c r="CK98" s="26" t="n"/>
      <c r="CL98" s="101" t="inlineStr">
        <is>
          <t>VSS_probe</t>
        </is>
      </c>
      <c r="CM98" s="25" t="n"/>
      <c r="CN98" s="26" t="inlineStr">
        <is>
          <t>VSS</t>
        </is>
      </c>
      <c r="CO98" s="26" t="n"/>
      <c r="CP98" s="26" t="inlineStr">
        <is>
          <t>VSS</t>
        </is>
      </c>
      <c r="CQ98" s="26" t="n"/>
      <c r="CR98" s="26" t="inlineStr">
        <is>
          <t>VSS</t>
        </is>
      </c>
      <c r="CS98" s="26" t="n"/>
      <c r="CT98" s="26" t="inlineStr">
        <is>
          <t>VSS</t>
        </is>
      </c>
      <c r="CU98" s="27" t="n"/>
      <c r="CV98" s="27" t="inlineStr">
        <is>
          <t>VSS</t>
        </is>
      </c>
      <c r="CW98" s="26" t="n"/>
    </row>
    <row r="99" ht="18.95" customFormat="1" customHeight="1" s="16">
      <c r="B99" s="39">
        <f>_xlfn.CEILING.MATH(B100+Parameters!$K$9/2,0.001)</f>
        <v/>
      </c>
      <c r="C99" s="83" t="n"/>
      <c r="D99" s="83" t="n"/>
      <c r="E99" s="26" t="n"/>
      <c r="F99" s="45" t="n"/>
      <c r="G99" s="45" t="inlineStr">
        <is>
          <t>VSS</t>
        </is>
      </c>
      <c r="H99" s="45" t="n"/>
      <c r="I99" s="25" t="inlineStr">
        <is>
          <t>VSS</t>
        </is>
      </c>
      <c r="J99" s="26" t="n"/>
      <c r="K99" s="26" t="inlineStr">
        <is>
          <t>BP_TXDATA[463]</t>
        </is>
      </c>
      <c r="L99" s="26" t="n"/>
      <c r="M99" s="26" t="inlineStr">
        <is>
          <t>BP_TXDATA[478]</t>
        </is>
      </c>
      <c r="N99" s="26" t="n"/>
      <c r="O99" s="26" t="inlineStr">
        <is>
          <t>BP_TXDATA[484]</t>
        </is>
      </c>
      <c r="P99" s="26" t="n"/>
      <c r="Q99" s="26" t="inlineStr">
        <is>
          <t>BP_TXDATA[499]</t>
        </is>
      </c>
      <c r="R99" s="27" t="n"/>
      <c r="S99" s="25" t="inlineStr">
        <is>
          <t>VSS</t>
        </is>
      </c>
      <c r="T99" s="26" t="n"/>
      <c r="U99" s="26" t="inlineStr">
        <is>
          <t>BP_TXDATA[399]</t>
        </is>
      </c>
      <c r="V99" s="26" t="n"/>
      <c r="W99" s="26" t="inlineStr">
        <is>
          <t>BP_TXDATA[414]</t>
        </is>
      </c>
      <c r="X99" s="26" t="n"/>
      <c r="Y99" s="26" t="inlineStr">
        <is>
          <t>BP_TXDATA[420]</t>
        </is>
      </c>
      <c r="Z99" s="26" t="n"/>
      <c r="AA99" s="26" t="inlineStr">
        <is>
          <t>BP_TXDATA[435]</t>
        </is>
      </c>
      <c r="AB99" s="27" t="n"/>
      <c r="AC99" s="25" t="inlineStr">
        <is>
          <t>VSS</t>
        </is>
      </c>
      <c r="AD99" s="26" t="n"/>
      <c r="AE99" s="26" t="inlineStr">
        <is>
          <t>BP_TXDATA[335]</t>
        </is>
      </c>
      <c r="AF99" s="26" t="n"/>
      <c r="AG99" s="26" t="inlineStr">
        <is>
          <t>BP_TXDATA[350]</t>
        </is>
      </c>
      <c r="AH99" s="26" t="n"/>
      <c r="AI99" s="26" t="inlineStr">
        <is>
          <t>BP_TXDATA[356]</t>
        </is>
      </c>
      <c r="AJ99" s="26" t="n"/>
      <c r="AK99" s="26" t="inlineStr">
        <is>
          <t>BP_TXDATA[371]</t>
        </is>
      </c>
      <c r="AL99" s="27" t="n"/>
      <c r="AM99" s="25" t="inlineStr">
        <is>
          <t>VSS</t>
        </is>
      </c>
      <c r="AN99" s="26" t="n"/>
      <c r="AO99" s="26" t="inlineStr">
        <is>
          <t>BP_TXDATA[271]</t>
        </is>
      </c>
      <c r="AP99" s="26" t="n"/>
      <c r="AQ99" s="26" t="inlineStr">
        <is>
          <t>BP_TXDATA[286]</t>
        </is>
      </c>
      <c r="AR99" s="26" t="n"/>
      <c r="AS99" s="26" t="inlineStr">
        <is>
          <t>BP_TXDATA[292]</t>
        </is>
      </c>
      <c r="AT99" s="26" t="n"/>
      <c r="AU99" s="26" t="inlineStr">
        <is>
          <t>BP_TXDATA[307]</t>
        </is>
      </c>
      <c r="AV99" s="27" t="n"/>
      <c r="AW99" s="25" t="inlineStr">
        <is>
          <t>VSS</t>
        </is>
      </c>
      <c r="AX99" s="26" t="n"/>
      <c r="AY99" s="26" t="inlineStr">
        <is>
          <t>BP_TXDATA[207]</t>
        </is>
      </c>
      <c r="AZ99" s="26" t="n"/>
      <c r="BA99" s="26" t="inlineStr">
        <is>
          <t>BP_TXDATA[222]</t>
        </is>
      </c>
      <c r="BB99" s="26" t="n"/>
      <c r="BC99" s="26" t="inlineStr">
        <is>
          <t>BP_TXDATA[228]</t>
        </is>
      </c>
      <c r="BD99" s="26" t="n"/>
      <c r="BE99" s="26" t="inlineStr">
        <is>
          <t>BP_TXDATA[243]</t>
        </is>
      </c>
      <c r="BF99" s="27" t="n"/>
      <c r="BG99" s="25" t="inlineStr">
        <is>
          <t>VSS</t>
        </is>
      </c>
      <c r="BH99" s="26" t="n"/>
      <c r="BI99" s="26" t="inlineStr">
        <is>
          <t>BP_TXDATA[143]</t>
        </is>
      </c>
      <c r="BJ99" s="26" t="n"/>
      <c r="BK99" s="26" t="inlineStr">
        <is>
          <t>BP_TXDATA[158]</t>
        </is>
      </c>
      <c r="BL99" s="26" t="n"/>
      <c r="BM99" s="26" t="inlineStr">
        <is>
          <t>BP_TXDATA[164]</t>
        </is>
      </c>
      <c r="BN99" s="26" t="n"/>
      <c r="BO99" s="26" t="inlineStr">
        <is>
          <t>BP_TXDATA[179]</t>
        </is>
      </c>
      <c r="BP99" s="27" t="n"/>
      <c r="BQ99" s="25" t="inlineStr">
        <is>
          <t>VSS</t>
        </is>
      </c>
      <c r="BR99" s="26" t="n"/>
      <c r="BS99" s="26" t="inlineStr">
        <is>
          <t>BP_TXDATA[79]</t>
        </is>
      </c>
      <c r="BT99" s="26" t="n"/>
      <c r="BU99" s="26" t="inlineStr">
        <is>
          <t>BP_TXDATA[94]</t>
        </is>
      </c>
      <c r="BV99" s="26" t="n"/>
      <c r="BW99" s="26" t="inlineStr">
        <is>
          <t>BP_TXDATA[100]</t>
        </is>
      </c>
      <c r="BX99" s="26" t="n"/>
      <c r="BY99" s="26" t="inlineStr">
        <is>
          <t>BP_TXDATA[115]</t>
        </is>
      </c>
      <c r="BZ99" s="27" t="n"/>
      <c r="CA99" s="25" t="inlineStr">
        <is>
          <t>VSS</t>
        </is>
      </c>
      <c r="CB99" s="26" t="n"/>
      <c r="CC99" s="26" t="inlineStr">
        <is>
          <t>BP_TXDATA[15]</t>
        </is>
      </c>
      <c r="CD99" s="26" t="n"/>
      <c r="CE99" s="26" t="inlineStr">
        <is>
          <t>BP_TXDATA[30]</t>
        </is>
      </c>
      <c r="CF99" s="26" t="n"/>
      <c r="CG99" s="26" t="inlineStr">
        <is>
          <t>BP_TXDATA[36]</t>
        </is>
      </c>
      <c r="CH99" s="26" t="n"/>
      <c r="CI99" s="26" t="inlineStr">
        <is>
          <t>BP_TXDATA[51]</t>
        </is>
      </c>
      <c r="CJ99" s="27" t="n"/>
      <c r="CK99" s="100" t="inlineStr">
        <is>
          <t>VCCIO_probe</t>
        </is>
      </c>
      <c r="CL99" s="26" t="n"/>
      <c r="CM99" s="25" t="inlineStr">
        <is>
          <t>VSS</t>
        </is>
      </c>
      <c r="CN99" s="26" t="n"/>
      <c r="CO99" s="26" t="inlineStr">
        <is>
          <t>VSS</t>
        </is>
      </c>
      <c r="CP99" s="26" t="n"/>
      <c r="CQ99" s="26" t="inlineStr">
        <is>
          <t>VSS</t>
        </is>
      </c>
      <c r="CR99" s="26" t="n"/>
      <c r="CS99" s="26" t="inlineStr">
        <is>
          <t>VSS</t>
        </is>
      </c>
      <c r="CT99" s="26" t="n"/>
      <c r="CU99" s="26" t="inlineStr">
        <is>
          <t>VSS</t>
        </is>
      </c>
      <c r="CV99" s="27" t="n"/>
      <c r="CW99" s="26" t="n"/>
    </row>
    <row r="100" ht="18.95" customFormat="1" customHeight="1" s="16" thickBot="1">
      <c r="A100" s="36" t="inlineStr">
        <is>
          <t>Y</t>
        </is>
      </c>
      <c r="B100" s="39">
        <f>_xlfn.CEILING.MATH(B101+Parameters!$K$9/2,0.001)</f>
        <v/>
      </c>
      <c r="C100" s="84" t="n"/>
      <c r="D100" s="84" t="n"/>
      <c r="E100" s="62" t="n"/>
      <c r="F100" s="45" t="n"/>
      <c r="G100" s="45" t="n"/>
      <c r="H100" s="45" t="inlineStr">
        <is>
          <t>VSS</t>
        </is>
      </c>
      <c r="I100" s="25" t="n"/>
      <c r="J100" s="26" t="inlineStr">
        <is>
          <t>BP_TXDATA[461]</t>
        </is>
      </c>
      <c r="K100" s="26" t="n"/>
      <c r="L100" s="26" t="inlineStr">
        <is>
          <t>BP_TXDATA[476]</t>
        </is>
      </c>
      <c r="M100" s="26" t="n"/>
      <c r="N100" s="26" t="inlineStr">
        <is>
          <t>BP_TXDATA[482]</t>
        </is>
      </c>
      <c r="O100" s="26" t="n"/>
      <c r="P100" s="26" t="inlineStr">
        <is>
          <t>BP_TXDATA[497]</t>
        </is>
      </c>
      <c r="Q100" s="26" t="n"/>
      <c r="R100" s="27" t="inlineStr">
        <is>
          <t>BP_TXRD[31]</t>
        </is>
      </c>
      <c r="S100" s="25" t="n"/>
      <c r="T100" s="26" t="inlineStr">
        <is>
          <t>BP_TXDATA[397]</t>
        </is>
      </c>
      <c r="U100" s="26" t="n"/>
      <c r="V100" s="26" t="inlineStr">
        <is>
          <t>BP_TXDATA[412]</t>
        </is>
      </c>
      <c r="W100" s="26" t="n"/>
      <c r="X100" s="26" t="inlineStr">
        <is>
          <t>BP_TXDATA[418]</t>
        </is>
      </c>
      <c r="Y100" s="26" t="n"/>
      <c r="Z100" s="26" t="inlineStr">
        <is>
          <t>BP_TXDATA[433]</t>
        </is>
      </c>
      <c r="AA100" s="26" t="n"/>
      <c r="AB100" s="27" t="inlineStr">
        <is>
          <t>BP_TXRD[27]</t>
        </is>
      </c>
      <c r="AC100" s="25" t="n"/>
      <c r="AD100" s="26" t="inlineStr">
        <is>
          <t>BP_TXDATA[333]</t>
        </is>
      </c>
      <c r="AE100" s="26" t="n"/>
      <c r="AF100" s="26" t="inlineStr">
        <is>
          <t>BP_TXDATA[348]</t>
        </is>
      </c>
      <c r="AG100" s="26" t="n"/>
      <c r="AH100" s="26" t="inlineStr">
        <is>
          <t>BP_TXDATA[354]</t>
        </is>
      </c>
      <c r="AI100" s="26" t="n"/>
      <c r="AJ100" s="26" t="inlineStr">
        <is>
          <t>BP_TXDATA[369]</t>
        </is>
      </c>
      <c r="AK100" s="26" t="n"/>
      <c r="AL100" s="27" t="inlineStr">
        <is>
          <t>BP_TXRD[23]</t>
        </is>
      </c>
      <c r="AM100" s="25" t="n"/>
      <c r="AN100" s="26" t="inlineStr">
        <is>
          <t>BP_TXDATA[269]</t>
        </is>
      </c>
      <c r="AO100" s="26" t="n"/>
      <c r="AP100" s="26" t="inlineStr">
        <is>
          <t>BP_TXDATA[284]</t>
        </is>
      </c>
      <c r="AQ100" s="26" t="n"/>
      <c r="AR100" s="26" t="inlineStr">
        <is>
          <t>BP_TXDATA[290]</t>
        </is>
      </c>
      <c r="AS100" s="26" t="n"/>
      <c r="AT100" s="26" t="inlineStr">
        <is>
          <t>BP_TXDATA[305]</t>
        </is>
      </c>
      <c r="AU100" s="26" t="n"/>
      <c r="AV100" s="27" t="inlineStr">
        <is>
          <t>BP_TXRD[19]</t>
        </is>
      </c>
      <c r="AW100" s="25" t="n"/>
      <c r="AX100" s="26" t="inlineStr">
        <is>
          <t>BP_TXDATA[205]</t>
        </is>
      </c>
      <c r="AY100" s="26" t="n"/>
      <c r="AZ100" s="26" t="inlineStr">
        <is>
          <t>BP_TXDATA[220]</t>
        </is>
      </c>
      <c r="BA100" s="26" t="n"/>
      <c r="BB100" s="26" t="inlineStr">
        <is>
          <t>BP_TXDATA[226]</t>
        </is>
      </c>
      <c r="BC100" s="26" t="n"/>
      <c r="BD100" s="26" t="inlineStr">
        <is>
          <t>BP_TXDATA[241]</t>
        </is>
      </c>
      <c r="BE100" s="26" t="n"/>
      <c r="BF100" s="27" t="inlineStr">
        <is>
          <t>BP_TXRD[15]</t>
        </is>
      </c>
      <c r="BG100" s="25" t="n"/>
      <c r="BH100" s="26" t="inlineStr">
        <is>
          <t>BP_TXDATA[141]</t>
        </is>
      </c>
      <c r="BI100" s="26" t="n"/>
      <c r="BJ100" s="26" t="inlineStr">
        <is>
          <t>BP_TXDATA[156]</t>
        </is>
      </c>
      <c r="BK100" s="26" t="n"/>
      <c r="BL100" s="26" t="inlineStr">
        <is>
          <t>BP_TXDATA[162]</t>
        </is>
      </c>
      <c r="BM100" s="26" t="n"/>
      <c r="BN100" s="26" t="inlineStr">
        <is>
          <t>BP_TXDATA[177]</t>
        </is>
      </c>
      <c r="BO100" s="26" t="n"/>
      <c r="BP100" s="27" t="inlineStr">
        <is>
          <t>BP_TXRD[11]</t>
        </is>
      </c>
      <c r="BQ100" s="25" t="n"/>
      <c r="BR100" s="26" t="inlineStr">
        <is>
          <t>BP_TXDATA[77]</t>
        </is>
      </c>
      <c r="BS100" s="26" t="n"/>
      <c r="BT100" s="26" t="inlineStr">
        <is>
          <t>BP_TXDATA[92]</t>
        </is>
      </c>
      <c r="BU100" s="26" t="n"/>
      <c r="BV100" s="26" t="inlineStr">
        <is>
          <t>BP_TXDATA[98]</t>
        </is>
      </c>
      <c r="BW100" s="26" t="n"/>
      <c r="BX100" s="26" t="inlineStr">
        <is>
          <t>BP_TXDATA[113]</t>
        </is>
      </c>
      <c r="BY100" s="26" t="n"/>
      <c r="BZ100" s="27" t="inlineStr">
        <is>
          <t>BP_TXRD[7]</t>
        </is>
      </c>
      <c r="CA100" s="25" t="n"/>
      <c r="CB100" s="26" t="inlineStr">
        <is>
          <t>BP_TXDATA[13]</t>
        </is>
      </c>
      <c r="CC100" s="26" t="n"/>
      <c r="CD100" s="26" t="inlineStr">
        <is>
          <t>BP_TXDATA[28]</t>
        </is>
      </c>
      <c r="CE100" s="26" t="n"/>
      <c r="CF100" s="26" t="inlineStr">
        <is>
          <t>BP_TXDATA[34]</t>
        </is>
      </c>
      <c r="CG100" s="26" t="n"/>
      <c r="CH100" s="26" t="inlineStr">
        <is>
          <t>BP_TXDATA[49]</t>
        </is>
      </c>
      <c r="CI100" s="26" t="n"/>
      <c r="CJ100" s="27" t="inlineStr">
        <is>
          <t>BP_TXRD[3]</t>
        </is>
      </c>
      <c r="CK100" s="26" t="n"/>
      <c r="CL100" s="100" t="inlineStr">
        <is>
          <t>VCCIO_probe</t>
        </is>
      </c>
      <c r="CM100" s="25" t="n"/>
      <c r="CN100" s="26" t="inlineStr">
        <is>
          <t>VSS</t>
        </is>
      </c>
      <c r="CO100" s="26" t="n"/>
      <c r="CP100" s="26" t="inlineStr">
        <is>
          <t>VSS</t>
        </is>
      </c>
      <c r="CQ100" s="26" t="n"/>
      <c r="CR100" s="26" t="inlineStr">
        <is>
          <t>VSS</t>
        </is>
      </c>
      <c r="CS100" s="26" t="n"/>
      <c r="CT100" s="26" t="inlineStr">
        <is>
          <t>VSS</t>
        </is>
      </c>
      <c r="CU100" s="62" t="n"/>
      <c r="CV100" s="70" t="n"/>
      <c r="CW100" s="62" t="n"/>
    </row>
    <row r="101" ht="18.95" customFormat="1" customHeight="1" s="16">
      <c r="B101" s="39">
        <f>_xlfn.CEILING.MATH(B102+Parameters!$K$9/2,0.001)</f>
        <v/>
      </c>
      <c r="C101" s="85" t="inlineStr">
        <is>
          <t>VSS</t>
        </is>
      </c>
      <c r="D101" s="86" t="n"/>
      <c r="E101" s="87" t="inlineStr">
        <is>
          <t>VSS</t>
        </is>
      </c>
      <c r="F101" s="45" t="n"/>
      <c r="G101" s="45" t="inlineStr">
        <is>
          <t>VSS</t>
        </is>
      </c>
      <c r="H101" s="45" t="n"/>
      <c r="I101" s="25" t="inlineStr">
        <is>
          <t>BP_TXRD[28]</t>
        </is>
      </c>
      <c r="J101" s="26" t="n"/>
      <c r="K101" s="26" t="inlineStr">
        <is>
          <t>BP_TXDATA[462]</t>
        </is>
      </c>
      <c r="L101" s="26" t="n"/>
      <c r="M101" s="26" t="inlineStr">
        <is>
          <t>BP_TXDATA[477]</t>
        </is>
      </c>
      <c r="N101" s="26" t="n"/>
      <c r="O101" s="26" t="inlineStr">
        <is>
          <t>BP_TXDATA[483]</t>
        </is>
      </c>
      <c r="P101" s="26" t="n"/>
      <c r="Q101" s="26" t="inlineStr">
        <is>
          <t>BP_TXDATA[498]</t>
        </is>
      </c>
      <c r="R101" s="27" t="n"/>
      <c r="S101" s="25" t="inlineStr">
        <is>
          <t>BP_TXRD[24]</t>
        </is>
      </c>
      <c r="T101" s="26" t="n"/>
      <c r="U101" s="26" t="inlineStr">
        <is>
          <t>BP_TXDATA[398]</t>
        </is>
      </c>
      <c r="V101" s="26" t="n"/>
      <c r="W101" s="26" t="inlineStr">
        <is>
          <t>BP_TXDATA[413]</t>
        </is>
      </c>
      <c r="X101" s="26" t="n"/>
      <c r="Y101" s="26" t="inlineStr">
        <is>
          <t>BP_TXDATA[419]</t>
        </is>
      </c>
      <c r="Z101" s="26" t="n"/>
      <c r="AA101" s="26" t="inlineStr">
        <is>
          <t>BP_TXDATA[434]</t>
        </is>
      </c>
      <c r="AB101" s="27" t="n"/>
      <c r="AC101" s="25" t="inlineStr">
        <is>
          <t>BP_TXRD[20]</t>
        </is>
      </c>
      <c r="AD101" s="26" t="n"/>
      <c r="AE101" s="26" t="inlineStr">
        <is>
          <t>BP_TXDATA[334]</t>
        </is>
      </c>
      <c r="AF101" s="26" t="n"/>
      <c r="AG101" s="26" t="inlineStr">
        <is>
          <t>BP_TXDATA[349]</t>
        </is>
      </c>
      <c r="AH101" s="26" t="n"/>
      <c r="AI101" s="26" t="inlineStr">
        <is>
          <t>BP_TXDATA[355]</t>
        </is>
      </c>
      <c r="AJ101" s="26" t="n"/>
      <c r="AK101" s="26" t="inlineStr">
        <is>
          <t>BP_TXDATA[370]</t>
        </is>
      </c>
      <c r="AL101" s="27" t="n"/>
      <c r="AM101" s="25" t="inlineStr">
        <is>
          <t>BP_TXRD[16]</t>
        </is>
      </c>
      <c r="AN101" s="26" t="n"/>
      <c r="AO101" s="26" t="inlineStr">
        <is>
          <t>BP_TXDATA[270]</t>
        </is>
      </c>
      <c r="AP101" s="26" t="n"/>
      <c r="AQ101" s="26" t="inlineStr">
        <is>
          <t>BP_TXDATA[285]</t>
        </is>
      </c>
      <c r="AR101" s="26" t="n"/>
      <c r="AS101" s="26" t="inlineStr">
        <is>
          <t>BP_TXDATA[291]</t>
        </is>
      </c>
      <c r="AT101" s="26" t="n"/>
      <c r="AU101" s="26" t="inlineStr">
        <is>
          <t>BP_TXDATA[306]</t>
        </is>
      </c>
      <c r="AV101" s="27" t="n"/>
      <c r="AW101" s="25" t="inlineStr">
        <is>
          <t>BP_TXRD[12]</t>
        </is>
      </c>
      <c r="AX101" s="26" t="n"/>
      <c r="AY101" s="26" t="inlineStr">
        <is>
          <t>BP_TXDATA[206]</t>
        </is>
      </c>
      <c r="AZ101" s="26" t="n"/>
      <c r="BA101" s="26" t="inlineStr">
        <is>
          <t>BP_TXDATA[221]</t>
        </is>
      </c>
      <c r="BB101" s="26" t="n"/>
      <c r="BC101" s="26" t="inlineStr">
        <is>
          <t>BP_TXDATA[227]</t>
        </is>
      </c>
      <c r="BD101" s="26" t="n"/>
      <c r="BE101" s="26" t="inlineStr">
        <is>
          <t>BP_TXDATA[242]</t>
        </is>
      </c>
      <c r="BF101" s="27" t="n"/>
      <c r="BG101" s="25" t="inlineStr">
        <is>
          <t>BP_TXRD[8]</t>
        </is>
      </c>
      <c r="BH101" s="26" t="n"/>
      <c r="BI101" s="26" t="inlineStr">
        <is>
          <t>BP_TXDATA[142]</t>
        </is>
      </c>
      <c r="BJ101" s="26" t="n"/>
      <c r="BK101" s="26" t="inlineStr">
        <is>
          <t>BP_TXDATA[157]</t>
        </is>
      </c>
      <c r="BL101" s="26" t="n"/>
      <c r="BM101" s="26" t="inlineStr">
        <is>
          <t>BP_TXDATA[163]</t>
        </is>
      </c>
      <c r="BN101" s="26" t="n"/>
      <c r="BO101" s="26" t="inlineStr">
        <is>
          <t>BP_TXDATA[178]</t>
        </is>
      </c>
      <c r="BP101" s="27" t="n"/>
      <c r="BQ101" s="25" t="inlineStr">
        <is>
          <t>BP_TXRD[4]</t>
        </is>
      </c>
      <c r="BR101" s="26" t="n"/>
      <c r="BS101" s="26" t="inlineStr">
        <is>
          <t>BP_TXDATA[78]</t>
        </is>
      </c>
      <c r="BT101" s="26" t="n"/>
      <c r="BU101" s="26" t="inlineStr">
        <is>
          <t>BP_TXDATA[93]</t>
        </is>
      </c>
      <c r="BV101" s="26" t="n"/>
      <c r="BW101" s="26" t="inlineStr">
        <is>
          <t>BP_TXDATA[99]</t>
        </is>
      </c>
      <c r="BX101" s="26" t="n"/>
      <c r="BY101" s="26" t="inlineStr">
        <is>
          <t>BP_TXDATA[114]</t>
        </is>
      </c>
      <c r="BZ101" s="27" t="n"/>
      <c r="CA101" s="25" t="inlineStr">
        <is>
          <t>BP_TXRD[0]</t>
        </is>
      </c>
      <c r="CB101" s="26" t="n"/>
      <c r="CC101" s="26" t="inlineStr">
        <is>
          <t>BP_TXDATA[14]</t>
        </is>
      </c>
      <c r="CD101" s="26" t="n"/>
      <c r="CE101" s="26" t="inlineStr">
        <is>
          <t>BP_TXDATA[29]</t>
        </is>
      </c>
      <c r="CF101" s="26" t="n"/>
      <c r="CG101" s="26" t="inlineStr">
        <is>
          <t>BP_TXDATA[35]</t>
        </is>
      </c>
      <c r="CH101" s="26" t="n"/>
      <c r="CI101" s="26" t="inlineStr">
        <is>
          <t>BP_TXDATA[50]</t>
        </is>
      </c>
      <c r="CJ101" s="27" t="n"/>
      <c r="CK101" s="25" t="inlineStr">
        <is>
          <t>VSS</t>
        </is>
      </c>
      <c r="CL101" s="27" t="n"/>
      <c r="CM101" s="25" t="inlineStr">
        <is>
          <t>VSS</t>
        </is>
      </c>
      <c r="CN101" s="26" t="n"/>
      <c r="CO101" s="26" t="inlineStr">
        <is>
          <t>VSS</t>
        </is>
      </c>
      <c r="CP101" s="26" t="n"/>
      <c r="CQ101" s="26" t="inlineStr">
        <is>
          <t>VSS</t>
        </is>
      </c>
      <c r="CR101" s="26" t="n"/>
      <c r="CS101" s="26" t="inlineStr">
        <is>
          <t>VSS</t>
        </is>
      </c>
      <c r="CT101" s="61" t="n"/>
      <c r="CU101" s="71" t="inlineStr">
        <is>
          <t>VSS</t>
        </is>
      </c>
      <c r="CV101" s="79" t="n"/>
      <c r="CW101" s="73" t="inlineStr">
        <is>
          <t>VSS</t>
        </is>
      </c>
    </row>
    <row r="102" ht="18.95" customFormat="1" customHeight="1" s="16">
      <c r="B102" s="39">
        <f>_xlfn.CEILING.MATH(B103+Parameters!$K$9/2,0.001)</f>
        <v/>
      </c>
      <c r="C102" s="88" t="n"/>
      <c r="D102" s="83" t="n"/>
      <c r="E102" s="89" t="n"/>
      <c r="F102" s="45" t="n"/>
      <c r="G102" s="45" t="n"/>
      <c r="H102" s="45" t="inlineStr">
        <is>
          <t>VSS</t>
        </is>
      </c>
      <c r="I102" s="25" t="n"/>
      <c r="J102" s="26" t="inlineStr">
        <is>
          <t>VCCIO</t>
        </is>
      </c>
      <c r="K102" s="26" t="n"/>
      <c r="L102" s="26" t="inlineStr">
        <is>
          <t>VCCIO</t>
        </is>
      </c>
      <c r="M102" s="26" t="n"/>
      <c r="N102" s="26" t="inlineStr">
        <is>
          <t>VCCIO</t>
        </is>
      </c>
      <c r="O102" s="26" t="n"/>
      <c r="P102" s="26" t="inlineStr">
        <is>
          <t>VCCIO</t>
        </is>
      </c>
      <c r="Q102" s="26" t="n"/>
      <c r="R102" s="27" t="inlineStr">
        <is>
          <t>VCCIO</t>
        </is>
      </c>
      <c r="S102" s="25" t="n"/>
      <c r="T102" s="26" t="inlineStr">
        <is>
          <t>VCCIO</t>
        </is>
      </c>
      <c r="U102" s="26" t="n"/>
      <c r="V102" s="26" t="inlineStr">
        <is>
          <t>VCCIO</t>
        </is>
      </c>
      <c r="W102" s="26" t="n"/>
      <c r="X102" s="26" t="inlineStr">
        <is>
          <t>VCCIO</t>
        </is>
      </c>
      <c r="Y102" s="26" t="n"/>
      <c r="Z102" s="26" t="inlineStr">
        <is>
          <t>VCCIO</t>
        </is>
      </c>
      <c r="AA102" s="26" t="n"/>
      <c r="AB102" s="27" t="inlineStr">
        <is>
          <t>VCCIO</t>
        </is>
      </c>
      <c r="AC102" s="25" t="n"/>
      <c r="AD102" s="26" t="inlineStr">
        <is>
          <t>VCCIO</t>
        </is>
      </c>
      <c r="AE102" s="26" t="n"/>
      <c r="AF102" s="26" t="inlineStr">
        <is>
          <t>VCCIO</t>
        </is>
      </c>
      <c r="AG102" s="26" t="n"/>
      <c r="AH102" s="26" t="inlineStr">
        <is>
          <t>VCCIO</t>
        </is>
      </c>
      <c r="AI102" s="26" t="n"/>
      <c r="AJ102" s="26" t="inlineStr">
        <is>
          <t>VCCIO</t>
        </is>
      </c>
      <c r="AK102" s="26" t="n"/>
      <c r="AL102" s="27" t="inlineStr">
        <is>
          <t>VCCIO</t>
        </is>
      </c>
      <c r="AM102" s="25" t="n"/>
      <c r="AN102" s="26" t="inlineStr">
        <is>
          <t>VCCIO</t>
        </is>
      </c>
      <c r="AO102" s="26" t="n"/>
      <c r="AP102" s="26" t="inlineStr">
        <is>
          <t>VCCIO</t>
        </is>
      </c>
      <c r="AQ102" s="26" t="n"/>
      <c r="AR102" s="26" t="inlineStr">
        <is>
          <t>VCCIO</t>
        </is>
      </c>
      <c r="AS102" s="26" t="n"/>
      <c r="AT102" s="26" t="inlineStr">
        <is>
          <t>VCCIO</t>
        </is>
      </c>
      <c r="AU102" s="26" t="n"/>
      <c r="AV102" s="27" t="inlineStr">
        <is>
          <t>VCCIO</t>
        </is>
      </c>
      <c r="AW102" s="25" t="n"/>
      <c r="AX102" s="26" t="inlineStr">
        <is>
          <t>VCCIO</t>
        </is>
      </c>
      <c r="AY102" s="26" t="n"/>
      <c r="AZ102" s="26" t="inlineStr">
        <is>
          <t>VCCIO</t>
        </is>
      </c>
      <c r="BA102" s="26" t="n"/>
      <c r="BB102" s="26" t="inlineStr">
        <is>
          <t>VCCIO</t>
        </is>
      </c>
      <c r="BC102" s="26" t="n"/>
      <c r="BD102" s="26" t="inlineStr">
        <is>
          <t>VCCIO</t>
        </is>
      </c>
      <c r="BE102" s="26" t="n"/>
      <c r="BF102" s="27" t="inlineStr">
        <is>
          <t>VCCIO</t>
        </is>
      </c>
      <c r="BG102" s="25" t="n"/>
      <c r="BH102" s="26" t="inlineStr">
        <is>
          <t>VCCIO</t>
        </is>
      </c>
      <c r="BI102" s="26" t="n"/>
      <c r="BJ102" s="26" t="inlineStr">
        <is>
          <t>VCCIO</t>
        </is>
      </c>
      <c r="BK102" s="26" t="n"/>
      <c r="BL102" s="26" t="inlineStr">
        <is>
          <t>VCCIO</t>
        </is>
      </c>
      <c r="BM102" s="26" t="n"/>
      <c r="BN102" s="26" t="inlineStr">
        <is>
          <t>VCCIO</t>
        </is>
      </c>
      <c r="BO102" s="26" t="n"/>
      <c r="BP102" s="27" t="inlineStr">
        <is>
          <t>VCCIO</t>
        </is>
      </c>
      <c r="BQ102" s="25" t="n"/>
      <c r="BR102" s="26" t="inlineStr">
        <is>
          <t>VCCIO</t>
        </is>
      </c>
      <c r="BS102" s="26" t="n"/>
      <c r="BT102" s="26" t="inlineStr">
        <is>
          <t>VCCIO</t>
        </is>
      </c>
      <c r="BU102" s="26" t="n"/>
      <c r="BV102" s="26" t="inlineStr">
        <is>
          <t>VCCIO</t>
        </is>
      </c>
      <c r="BW102" s="26" t="n"/>
      <c r="BX102" s="26" t="inlineStr">
        <is>
          <t>VCCIO</t>
        </is>
      </c>
      <c r="BY102" s="26" t="n"/>
      <c r="BZ102" s="27" t="inlineStr">
        <is>
          <t>VCCIO</t>
        </is>
      </c>
      <c r="CA102" s="25" t="n"/>
      <c r="CB102" s="26" t="inlineStr">
        <is>
          <t>VCCIO</t>
        </is>
      </c>
      <c r="CC102" s="26" t="n"/>
      <c r="CD102" s="26" t="inlineStr">
        <is>
          <t>VCCIO</t>
        </is>
      </c>
      <c r="CE102" s="26" t="n"/>
      <c r="CF102" s="26" t="inlineStr">
        <is>
          <t>VCCIO</t>
        </is>
      </c>
      <c r="CG102" s="26" t="n"/>
      <c r="CH102" s="26" t="inlineStr">
        <is>
          <t>VCCIO</t>
        </is>
      </c>
      <c r="CI102" s="26" t="n"/>
      <c r="CJ102" s="27" t="inlineStr">
        <is>
          <t>VCCIO</t>
        </is>
      </c>
      <c r="CK102" s="25" t="n"/>
      <c r="CL102" s="27" t="inlineStr">
        <is>
          <t>VSS</t>
        </is>
      </c>
      <c r="CM102" s="25" t="n"/>
      <c r="CN102" s="26" t="inlineStr">
        <is>
          <t>ESD_VCCIO</t>
        </is>
      </c>
      <c r="CO102" s="26" t="n"/>
      <c r="CP102" s="26" t="inlineStr">
        <is>
          <t>ESD_VCCIO</t>
        </is>
      </c>
      <c r="CQ102" s="26" t="n"/>
      <c r="CR102" s="26" t="n"/>
      <c r="CS102" s="26" t="n"/>
      <c r="CT102" s="61" t="n"/>
      <c r="CU102" s="74" t="n"/>
      <c r="CV102" s="27" t="n"/>
      <c r="CW102" s="75" t="n"/>
    </row>
    <row r="103" ht="18.75" customFormat="1" customHeight="1" s="16" thickBot="1">
      <c r="B103" s="39">
        <f>_xlfn.CEILING.MATH(Parameters!$C$19/Parameters!$K$4,0.001)</f>
        <v/>
      </c>
      <c r="C103" s="90" t="inlineStr">
        <is>
          <t>VSS</t>
        </is>
      </c>
      <c r="D103" s="91" t="n"/>
      <c r="E103" s="92" t="inlineStr">
        <is>
          <t>VSS</t>
        </is>
      </c>
      <c r="F103" s="45" t="n"/>
      <c r="G103" s="45" t="inlineStr">
        <is>
          <t>VSS</t>
        </is>
      </c>
      <c r="H103" s="45" t="n"/>
      <c r="I103" s="28" t="inlineStr">
        <is>
          <t>VCCIO</t>
        </is>
      </c>
      <c r="J103" s="29" t="n"/>
      <c r="K103" s="29" t="inlineStr">
        <is>
          <t>VCCIO</t>
        </is>
      </c>
      <c r="L103" s="29" t="n"/>
      <c r="M103" s="29" t="inlineStr">
        <is>
          <t>VCCIO</t>
        </is>
      </c>
      <c r="N103" s="29" t="n"/>
      <c r="O103" s="29" t="inlineStr">
        <is>
          <t>VCCIO</t>
        </is>
      </c>
      <c r="P103" s="29" t="n"/>
      <c r="Q103" s="29" t="inlineStr">
        <is>
          <t>VCCIO</t>
        </is>
      </c>
      <c r="R103" s="30" t="n"/>
      <c r="S103" s="28" t="inlineStr">
        <is>
          <t>VCCIO</t>
        </is>
      </c>
      <c r="T103" s="29" t="n"/>
      <c r="U103" s="29" t="inlineStr">
        <is>
          <t>VCCIO</t>
        </is>
      </c>
      <c r="V103" s="29" t="n"/>
      <c r="W103" s="29" t="inlineStr">
        <is>
          <t>VCCIO</t>
        </is>
      </c>
      <c r="X103" s="29" t="n"/>
      <c r="Y103" s="29" t="inlineStr">
        <is>
          <t>VCCIO</t>
        </is>
      </c>
      <c r="Z103" s="29" t="n"/>
      <c r="AA103" s="29" t="inlineStr">
        <is>
          <t>VCCIO</t>
        </is>
      </c>
      <c r="AB103" s="30" t="n"/>
      <c r="AC103" s="28" t="inlineStr">
        <is>
          <t>VCCIO</t>
        </is>
      </c>
      <c r="AD103" s="29" t="n"/>
      <c r="AE103" s="29" t="inlineStr">
        <is>
          <t>VCCIO</t>
        </is>
      </c>
      <c r="AF103" s="29" t="n"/>
      <c r="AG103" s="29" t="inlineStr">
        <is>
          <t>VCCIO</t>
        </is>
      </c>
      <c r="AH103" s="29" t="n"/>
      <c r="AI103" s="29" t="inlineStr">
        <is>
          <t>VCCIO</t>
        </is>
      </c>
      <c r="AJ103" s="29" t="n"/>
      <c r="AK103" s="29" t="inlineStr">
        <is>
          <t>VCCIO</t>
        </is>
      </c>
      <c r="AL103" s="30" t="n"/>
      <c r="AM103" s="28" t="inlineStr">
        <is>
          <t>VCCIO</t>
        </is>
      </c>
      <c r="AN103" s="29" t="n"/>
      <c r="AO103" s="29" t="inlineStr">
        <is>
          <t>VCCIO</t>
        </is>
      </c>
      <c r="AP103" s="29" t="n"/>
      <c r="AQ103" s="29" t="inlineStr">
        <is>
          <t>VCCIO</t>
        </is>
      </c>
      <c r="AR103" s="29" t="n"/>
      <c r="AS103" s="29" t="inlineStr">
        <is>
          <t>VCCIO</t>
        </is>
      </c>
      <c r="AT103" s="29" t="n"/>
      <c r="AU103" s="29" t="inlineStr">
        <is>
          <t>VCCIO</t>
        </is>
      </c>
      <c r="AV103" s="30" t="n"/>
      <c r="AW103" s="28" t="inlineStr">
        <is>
          <t>VCCIO</t>
        </is>
      </c>
      <c r="AX103" s="29" t="n"/>
      <c r="AY103" s="29" t="inlineStr">
        <is>
          <t>VCCIO</t>
        </is>
      </c>
      <c r="AZ103" s="29" t="n"/>
      <c r="BA103" s="29" t="inlineStr">
        <is>
          <t>VCCIO</t>
        </is>
      </c>
      <c r="BB103" s="29" t="n"/>
      <c r="BC103" s="29" t="inlineStr">
        <is>
          <t>VCCIO</t>
        </is>
      </c>
      <c r="BD103" s="29" t="n"/>
      <c r="BE103" s="29" t="inlineStr">
        <is>
          <t>VCCIO</t>
        </is>
      </c>
      <c r="BF103" s="30" t="n"/>
      <c r="BG103" s="28" t="inlineStr">
        <is>
          <t>VCCIO</t>
        </is>
      </c>
      <c r="BH103" s="29" t="n"/>
      <c r="BI103" s="29" t="inlineStr">
        <is>
          <t>VCCIO</t>
        </is>
      </c>
      <c r="BJ103" s="29" t="n"/>
      <c r="BK103" s="29" t="inlineStr">
        <is>
          <t>VCCIO</t>
        </is>
      </c>
      <c r="BL103" s="29" t="n"/>
      <c r="BM103" s="29" t="inlineStr">
        <is>
          <t>VCCIO</t>
        </is>
      </c>
      <c r="BN103" s="29" t="n"/>
      <c r="BO103" s="29" t="inlineStr">
        <is>
          <t>VCCIO</t>
        </is>
      </c>
      <c r="BP103" s="30" t="n"/>
      <c r="BQ103" s="28" t="inlineStr">
        <is>
          <t>VCCIO</t>
        </is>
      </c>
      <c r="BR103" s="29" t="n"/>
      <c r="BS103" s="29" t="inlineStr">
        <is>
          <t>VCCIO</t>
        </is>
      </c>
      <c r="BT103" s="29" t="n"/>
      <c r="BU103" s="29" t="inlineStr">
        <is>
          <t>VCCIO</t>
        </is>
      </c>
      <c r="BV103" s="29" t="n"/>
      <c r="BW103" s="29" t="inlineStr">
        <is>
          <t>VCCIO</t>
        </is>
      </c>
      <c r="BX103" s="29" t="n"/>
      <c r="BY103" s="29" t="inlineStr">
        <is>
          <t>VCCIO</t>
        </is>
      </c>
      <c r="BZ103" s="30" t="n"/>
      <c r="CA103" s="28" t="inlineStr">
        <is>
          <t>VCCIO</t>
        </is>
      </c>
      <c r="CB103" s="29" t="n"/>
      <c r="CC103" s="29" t="inlineStr">
        <is>
          <t>VCCIO</t>
        </is>
      </c>
      <c r="CD103" s="29" t="n"/>
      <c r="CE103" s="29" t="inlineStr">
        <is>
          <t>VCCIO</t>
        </is>
      </c>
      <c r="CF103" s="29" t="n"/>
      <c r="CG103" s="29" t="inlineStr">
        <is>
          <t>VCCIO</t>
        </is>
      </c>
      <c r="CH103" s="29" t="n"/>
      <c r="CI103" s="29" t="inlineStr">
        <is>
          <t>VCCIO</t>
        </is>
      </c>
      <c r="CJ103" s="30" t="n"/>
      <c r="CK103" s="28" t="inlineStr">
        <is>
          <t>VSS</t>
        </is>
      </c>
      <c r="CL103" s="30" t="n"/>
      <c r="CM103" s="28" t="inlineStr">
        <is>
          <t>ESD_VCCIO</t>
        </is>
      </c>
      <c r="CN103" s="29" t="n"/>
      <c r="CO103" s="29" t="inlineStr">
        <is>
          <t>ESD_VCCIO</t>
        </is>
      </c>
      <c r="CP103" s="29" t="n"/>
      <c r="CQ103" s="29" t="inlineStr">
        <is>
          <t>ESD_VCCIO</t>
        </is>
      </c>
      <c r="CR103" s="29" t="n"/>
      <c r="CS103" s="29" t="n"/>
      <c r="CT103" s="68" t="n"/>
      <c r="CU103" s="76" t="inlineStr">
        <is>
          <t>VSS</t>
        </is>
      </c>
      <c r="CV103" s="80" t="n"/>
      <c r="CW103" s="78" t="inlineStr">
        <is>
          <t>VSS</t>
        </is>
      </c>
    </row>
    <row r="104">
      <c r="I104" s="109" t="inlineStr">
        <is>
          <t>DIE EDGE</t>
        </is>
      </c>
      <c r="J104" s="110" t="n"/>
      <c r="K104" s="110" t="n"/>
      <c r="L104" s="110" t="n"/>
      <c r="M104" s="110" t="n"/>
      <c r="N104" s="110" t="n"/>
      <c r="O104" s="110" t="n"/>
      <c r="P104" s="110" t="n"/>
      <c r="Q104" s="110" t="n"/>
      <c r="R104" s="110"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c r="AN104" s="37" t="n"/>
      <c r="AO104" s="37" t="n"/>
      <c r="AP104" s="37" t="n"/>
      <c r="AQ104" s="37" t="n"/>
      <c r="AR104" s="37" t="n"/>
      <c r="AS104" s="37" t="n"/>
      <c r="AT104" s="37" t="n"/>
      <c r="AU104" s="37" t="n"/>
      <c r="AV104" s="37" t="n"/>
    </row>
    <row r="105">
      <c r="J105" s="38" t="inlineStr">
        <is>
          <t>X</t>
        </is>
      </c>
    </row>
    <row r="107" ht="8.1" customFormat="1" customHeight="1" s="7"/>
    <row r="109" ht="23.25" customHeight="1" s="107">
      <c r="B109" s="60">
        <f>B103-21.6</f>
        <v/>
      </c>
      <c r="C109" s="60" t="n"/>
      <c r="D109" s="60" t="n">
        <v>4</v>
      </c>
      <c r="K109" s="112" t="n"/>
      <c r="L109" s="112" t="n"/>
      <c r="M109" s="112" t="n"/>
      <c r="N109" s="112" t="n"/>
      <c r="O109" s="112" t="n"/>
      <c r="P109" s="112" t="n"/>
    </row>
    <row r="110">
      <c r="A110" t="n">
        <v>1</v>
      </c>
      <c r="B110" t="n">
        <v>2</v>
      </c>
      <c r="C110" t="n">
        <v>3</v>
      </c>
      <c r="D110" t="n">
        <v>4</v>
      </c>
      <c r="E110" t="n">
        <v>5</v>
      </c>
      <c r="F110" t="n">
        <v>6</v>
      </c>
      <c r="G110" t="n">
        <v>7</v>
      </c>
      <c r="H110" t="n">
        <v>8</v>
      </c>
      <c r="I110" t="n">
        <v>9</v>
      </c>
      <c r="J110" t="n">
        <v>10</v>
      </c>
      <c r="K110" t="n">
        <v>11</v>
      </c>
      <c r="L110" t="n">
        <v>12</v>
      </c>
      <c r="M110" t="n">
        <v>13</v>
      </c>
      <c r="N110" t="n">
        <v>14</v>
      </c>
      <c r="O110" t="n">
        <v>15</v>
      </c>
      <c r="P110" t="n">
        <v>16</v>
      </c>
      <c r="Q110" t="n">
        <v>17</v>
      </c>
      <c r="R110" t="n">
        <v>18</v>
      </c>
      <c r="S110" t="n">
        <v>19</v>
      </c>
      <c r="T110" t="n">
        <v>20</v>
      </c>
      <c r="U110" t="n">
        <v>21</v>
      </c>
      <c r="V110" t="n">
        <v>22</v>
      </c>
      <c r="W110" t="n">
        <v>23</v>
      </c>
      <c r="X110" t="n">
        <v>24</v>
      </c>
      <c r="Y110" t="n">
        <v>25</v>
      </c>
      <c r="Z110" t="n">
        <v>26</v>
      </c>
      <c r="AA110" t="n">
        <v>27</v>
      </c>
      <c r="AB110" t="n">
        <v>28</v>
      </c>
      <c r="AC110" t="n">
        <v>29</v>
      </c>
      <c r="AD110" t="n">
        <v>30</v>
      </c>
      <c r="AE110" t="n">
        <v>31</v>
      </c>
      <c r="AF110" t="n">
        <v>32</v>
      </c>
      <c r="AG110" t="n">
        <v>33</v>
      </c>
      <c r="AH110" t="n">
        <v>34</v>
      </c>
      <c r="AI110" t="n">
        <v>35</v>
      </c>
      <c r="AJ110" t="n">
        <v>36</v>
      </c>
      <c r="AK110" t="n">
        <v>37</v>
      </c>
      <c r="AL110" t="n">
        <v>38</v>
      </c>
      <c r="AM110" t="n">
        <v>39</v>
      </c>
      <c r="AN110" t="n">
        <v>40</v>
      </c>
      <c r="AO110" t="n">
        <v>41</v>
      </c>
      <c r="AP110" t="n">
        <v>42</v>
      </c>
      <c r="AQ110" t="n">
        <v>43</v>
      </c>
      <c r="AR110" t="n">
        <v>44</v>
      </c>
      <c r="AS110" t="n">
        <v>45</v>
      </c>
      <c r="AT110" t="n">
        <v>46</v>
      </c>
      <c r="AU110" t="n">
        <v>47</v>
      </c>
      <c r="AV110" t="n">
        <v>48</v>
      </c>
      <c r="AW110" t="n">
        <v>49</v>
      </c>
      <c r="AX110" t="n">
        <v>50</v>
      </c>
      <c r="AY110" t="n">
        <v>51</v>
      </c>
      <c r="AZ110" t="n">
        <v>52</v>
      </c>
      <c r="BA110" t="n">
        <v>53</v>
      </c>
      <c r="BB110" t="n">
        <v>54</v>
      </c>
      <c r="BC110" t="n">
        <v>55</v>
      </c>
      <c r="BD110" t="n">
        <v>56</v>
      </c>
      <c r="BE110" t="n">
        <v>57</v>
      </c>
      <c r="BF110" t="n">
        <v>58</v>
      </c>
      <c r="BG110" t="n">
        <v>59</v>
      </c>
      <c r="BH110" t="n">
        <v>60</v>
      </c>
      <c r="BI110" t="n">
        <v>61</v>
      </c>
      <c r="BJ110" t="n">
        <v>62</v>
      </c>
      <c r="BK110" t="n">
        <v>63</v>
      </c>
      <c r="BL110" t="n">
        <v>64</v>
      </c>
      <c r="BM110" t="n">
        <v>65</v>
      </c>
      <c r="BN110" t="n">
        <v>66</v>
      </c>
      <c r="BO110" t="n">
        <v>67</v>
      </c>
      <c r="BP110" t="n">
        <v>68</v>
      </c>
      <c r="BQ110" t="n">
        <v>69</v>
      </c>
      <c r="BR110" t="n">
        <v>70</v>
      </c>
      <c r="BS110" t="n">
        <v>71</v>
      </c>
      <c r="BT110" t="n">
        <v>72</v>
      </c>
      <c r="BU110" t="n">
        <v>73</v>
      </c>
      <c r="BV110" t="n">
        <v>74</v>
      </c>
      <c r="BW110" t="n">
        <v>75</v>
      </c>
      <c r="BX110" t="n">
        <v>76</v>
      </c>
      <c r="BY110" t="n">
        <v>77</v>
      </c>
      <c r="BZ110" t="n">
        <v>78</v>
      </c>
      <c r="CA110" t="n">
        <v>79</v>
      </c>
      <c r="CB110" t="n">
        <v>80</v>
      </c>
      <c r="CC110" t="n">
        <v>81</v>
      </c>
      <c r="CD110" t="n">
        <v>82</v>
      </c>
      <c r="CE110" t="n">
        <v>83</v>
      </c>
      <c r="CF110" t="n">
        <v>84</v>
      </c>
      <c r="CG110" t="n">
        <v>85</v>
      </c>
      <c r="CH110" t="n">
        <v>86</v>
      </c>
      <c r="CI110" t="n">
        <v>87</v>
      </c>
      <c r="CJ110" t="n">
        <v>88</v>
      </c>
      <c r="CK110" t="n">
        <v>89</v>
      </c>
      <c r="CL110" t="n">
        <v>90</v>
      </c>
      <c r="CM110" t="n">
        <v>91</v>
      </c>
      <c r="CN110" t="n">
        <v>92</v>
      </c>
      <c r="CO110" t="n">
        <v>93</v>
      </c>
      <c r="CP110" t="n">
        <v>94</v>
      </c>
      <c r="CQ110" t="n">
        <v>95</v>
      </c>
      <c r="CR110" t="n">
        <v>96</v>
      </c>
      <c r="CS110" t="n">
        <v>97</v>
      </c>
      <c r="CT110" t="n">
        <v>98</v>
      </c>
      <c r="CU110" t="n">
        <v>99</v>
      </c>
      <c r="CV110" t="n">
        <v>100</v>
      </c>
    </row>
    <row r="111">
      <c r="D111" t="inlineStr">
        <is>
          <t>uBump</t>
        </is>
      </c>
      <c r="I111" s="111" t="inlineStr">
        <is>
          <t>uBump</t>
        </is>
      </c>
      <c r="J111" s="104" t="n"/>
      <c r="K111" s="105" t="n"/>
      <c r="N111" s="111" t="inlineStr">
        <is>
          <t>uBump wo sealring</t>
        </is>
      </c>
      <c r="O111" s="104" t="n"/>
      <c r="P111" s="105" t="n"/>
      <c r="U111" s="111" t="inlineStr">
        <is>
          <t>uBump Tung deptrai</t>
        </is>
      </c>
      <c r="V111" s="104" t="n"/>
      <c r="W111" s="105" t="n"/>
      <c r="Y111" t="inlineStr">
        <is>
          <t>uBump Tung deptrai</t>
        </is>
      </c>
    </row>
    <row r="112">
      <c r="B112">
        <f>_xlfn.NUMBERVALUE(E120)</f>
        <v/>
      </c>
      <c r="I112" s="8" t="inlineStr">
        <is>
          <t>X</t>
        </is>
      </c>
      <c r="J112" s="8" t="inlineStr">
        <is>
          <t>Y</t>
        </is>
      </c>
      <c r="K112" s="8" t="inlineStr">
        <is>
          <t>Bump name</t>
        </is>
      </c>
      <c r="N112" s="8" t="inlineStr">
        <is>
          <t>X</t>
        </is>
      </c>
      <c r="O112" s="8" t="inlineStr">
        <is>
          <t>Y</t>
        </is>
      </c>
      <c r="P112" s="8" t="inlineStr">
        <is>
          <t>Bump name</t>
        </is>
      </c>
      <c r="U112" s="8" t="inlineStr">
        <is>
          <t>X</t>
        </is>
      </c>
      <c r="V112" s="8" t="inlineStr">
        <is>
          <t>Y</t>
        </is>
      </c>
      <c r="W112" s="8" t="inlineStr">
        <is>
          <t>Bump name</t>
        </is>
      </c>
      <c r="Y112" t="inlineStr">
        <is>
          <t>X</t>
        </is>
      </c>
      <c r="Z112" t="inlineStr">
        <is>
          <t>Y</t>
        </is>
      </c>
      <c r="AA112" t="inlineStr">
        <is>
          <t>Bump name</t>
        </is>
      </c>
    </row>
    <row r="113">
      <c r="I113" s="2" t="n">
        <v>91.764</v>
      </c>
      <c r="J113" s="2" t="n">
        <v>2214.88</v>
      </c>
      <c r="K113" s="2" t="inlineStr">
        <is>
          <t>VSS</t>
        </is>
      </c>
      <c r="N113" s="2">
        <f>I113-SUM(Parameters!$K$23:$K$25)</f>
        <v/>
      </c>
      <c r="O113" s="2">
        <f>J113-SUM(Parameters!$K$23:$K$25)</f>
        <v/>
      </c>
      <c r="P113" s="2">
        <f>K113</f>
        <v/>
      </c>
      <c r="U113">
        <f>E9-45</f>
        <v/>
      </c>
      <c r="V113">
        <f>_xlfn.CEILING.MATH(B12+Parameters!$K$9/2,0.001)</f>
        <v/>
      </c>
      <c r="W113" t="inlineStr">
        <is>
          <t>VSS</t>
        </is>
      </c>
      <c r="Y113">
        <f>E9-45</f>
        <v/>
      </c>
      <c r="Z113">
        <f>_xlfn.CEILING.MATH(B12+Parameters!$K$9/2,0.001)</f>
        <v/>
      </c>
      <c r="AA113" t="inlineStr">
        <is>
          <t>VSS</t>
        </is>
      </c>
    </row>
    <row r="114">
      <c r="I114" s="2" t="n">
        <v>91.764</v>
      </c>
      <c r="J114" s="2" t="n">
        <v>2168.634</v>
      </c>
      <c r="K114" s="2" t="inlineStr">
        <is>
          <t>VSS</t>
        </is>
      </c>
      <c r="N114" s="2">
        <f>I114-SUM(Parameters!$K$23:$K$25)</f>
        <v/>
      </c>
      <c r="O114" s="2">
        <f>J114-SUM(Parameters!$K$23:$K$25)</f>
        <v/>
      </c>
      <c r="P114" s="2">
        <f>K114</f>
        <v/>
      </c>
      <c r="U114">
        <f>E9-45</f>
        <v/>
      </c>
      <c r="V114">
        <f>_xlfn.CEILING.MATH(B14+Parameters!$K$9/2,0.001)</f>
        <v/>
      </c>
      <c r="W114" t="inlineStr">
        <is>
          <t>VSS</t>
        </is>
      </c>
      <c r="Y114">
        <f>E9-45</f>
        <v/>
      </c>
      <c r="Z114">
        <f>_xlfn.CEILING.MATH(B14+Parameters!$K$9/2,0.001)</f>
        <v/>
      </c>
      <c r="AA114" t="inlineStr">
        <is>
          <t>VSS</t>
        </is>
      </c>
    </row>
    <row r="115">
      <c r="I115" s="2" t="n">
        <v>91.764</v>
      </c>
      <c r="J115" s="2" t="n">
        <v>133.81</v>
      </c>
      <c r="K115" s="2" t="inlineStr">
        <is>
          <t>VSS</t>
        </is>
      </c>
      <c r="N115" s="2">
        <f>I115-SUM(Parameters!$K$23:$K$25)</f>
        <v/>
      </c>
      <c r="O115" s="2">
        <f>J115-SUM(Parameters!$K$23:$K$25)</f>
        <v/>
      </c>
      <c r="P115" s="2">
        <f>K115</f>
        <v/>
      </c>
      <c r="U115">
        <f>148.09</f>
        <v/>
      </c>
      <c r="V115">
        <f>_xlfn.CEILING.MATH(B12+Parameters!$K$9/2,0.001)</f>
        <v/>
      </c>
      <c r="W115" t="inlineStr">
        <is>
          <t>VSS</t>
        </is>
      </c>
      <c r="Y115">
        <f>148.09</f>
        <v/>
      </c>
      <c r="Z115">
        <f>_xlfn.CEILING.MATH(B12+Parameters!$K$9/2,0.001)</f>
        <v/>
      </c>
      <c r="AA115" t="inlineStr">
        <is>
          <t>VSS</t>
        </is>
      </c>
    </row>
    <row r="116">
      <c r="I116" s="2" t="n">
        <v>91.764</v>
      </c>
      <c r="J116" s="2" t="n">
        <v>87.56399999999999</v>
      </c>
      <c r="K116" s="2" t="inlineStr">
        <is>
          <t>VSS</t>
        </is>
      </c>
      <c r="N116" s="2">
        <f>I116-SUM(Parameters!$K$23:$K$25)</f>
        <v/>
      </c>
      <c r="O116" s="2">
        <f>J116-SUM(Parameters!$K$23:$K$25)</f>
        <v/>
      </c>
      <c r="P116" s="2">
        <f>K116</f>
        <v/>
      </c>
      <c r="U116">
        <f>148.09</f>
        <v/>
      </c>
      <c r="V116">
        <f>_xlfn.CEILING.MATH(B14+Parameters!$K$9/2,0.001)</f>
        <v/>
      </c>
      <c r="W116" t="inlineStr">
        <is>
          <t>VSS</t>
        </is>
      </c>
      <c r="Y116">
        <f>148.09</f>
        <v/>
      </c>
      <c r="Z116">
        <f>_xlfn.CEILING.MATH(B14+Parameters!$K$9/2,0.001)</f>
        <v/>
      </c>
      <c r="AA116" t="inlineStr">
        <is>
          <t>VSS</t>
        </is>
      </c>
    </row>
    <row r="117">
      <c r="I117" s="2" t="n">
        <v>98.009</v>
      </c>
      <c r="J117" s="2" t="n">
        <v>1960.527</v>
      </c>
      <c r="K117" s="2" t="inlineStr">
        <is>
          <t>VSS</t>
        </is>
      </c>
      <c r="N117" s="2">
        <f>I117-SUM(Parameters!$K$23:$K$25)</f>
        <v/>
      </c>
      <c r="O117" s="2">
        <f>J117-SUM(Parameters!$K$23:$K$25)</f>
        <v/>
      </c>
      <c r="P117" s="2">
        <f>K117</f>
        <v/>
      </c>
      <c r="U117" t="n">
        <v>3867.039</v>
      </c>
      <c r="V117">
        <f>_xlfn.CEILING.MATH(B12+Parameters!$K$9/2,0.001)</f>
        <v/>
      </c>
      <c r="W117" t="inlineStr">
        <is>
          <t>VSS</t>
        </is>
      </c>
      <c r="Y117" t="n">
        <v>3867.039</v>
      </c>
      <c r="Z117">
        <f>_xlfn.CEILING.MATH(B12+Parameters!$K$9/2,0.001)</f>
        <v/>
      </c>
      <c r="AA117" t="inlineStr">
        <is>
          <t>VSS</t>
        </is>
      </c>
      <c r="AE117" s="2" t="n"/>
      <c r="AF117" s="2" t="n"/>
    </row>
    <row r="118">
      <c r="I118" s="2" t="n">
        <v>98.009</v>
      </c>
      <c r="J118" s="2" t="n">
        <v>1914.281</v>
      </c>
      <c r="K118" s="2" t="inlineStr">
        <is>
          <t>VSS</t>
        </is>
      </c>
      <c r="N118" s="2">
        <f>I118-SUM(Parameters!$K$23:$K$25)</f>
        <v/>
      </c>
      <c r="O118" s="2">
        <f>J118-SUM(Parameters!$K$23:$K$25)</f>
        <v/>
      </c>
      <c r="P118" s="2">
        <f>K118</f>
        <v/>
      </c>
      <c r="U118" t="n">
        <v>3867.039</v>
      </c>
      <c r="V118">
        <f>_xlfn.CEILING.MATH(B14+Parameters!$K$9/2,0.001)</f>
        <v/>
      </c>
      <c r="W118" t="inlineStr">
        <is>
          <t>VSS</t>
        </is>
      </c>
      <c r="Y118" t="n">
        <v>3867.039</v>
      </c>
      <c r="Z118">
        <f>_xlfn.CEILING.MATH(B14+Parameters!$K$9/2,0.001)</f>
        <v/>
      </c>
      <c r="AA118" t="inlineStr">
        <is>
          <t>VSS</t>
        </is>
      </c>
      <c r="AE118" s="2" t="n"/>
      <c r="AF118" s="2" t="n"/>
    </row>
    <row r="119">
      <c r="I119" s="2" t="n">
        <v>98.009</v>
      </c>
      <c r="J119" s="2" t="n">
        <v>1868.035</v>
      </c>
      <c r="K119" s="2" t="inlineStr">
        <is>
          <t>VSS</t>
        </is>
      </c>
      <c r="N119" s="2">
        <f>I119-SUM(Parameters!$K$23:$K$25)</f>
        <v/>
      </c>
      <c r="O119" s="2">
        <f>J119-SUM(Parameters!$K$23:$K$25)</f>
        <v/>
      </c>
      <c r="P119" s="2">
        <f>K119</f>
        <v/>
      </c>
      <c r="U119" t="n">
        <v>3912.039</v>
      </c>
      <c r="V119">
        <f>_xlfn.CEILING.MATH(B12+Parameters!$K$9/2,0.001)</f>
        <v/>
      </c>
      <c r="W119" t="inlineStr">
        <is>
          <t>VSS</t>
        </is>
      </c>
      <c r="Y119" t="n">
        <v>3912.039</v>
      </c>
      <c r="Z119">
        <f>_xlfn.CEILING.MATH(B12+Parameters!$K$9/2,0.001)</f>
        <v/>
      </c>
      <c r="AA119" t="inlineStr">
        <is>
          <t>VSS</t>
        </is>
      </c>
      <c r="AE119" s="2" t="n"/>
      <c r="AF119" s="2" t="n"/>
    </row>
    <row r="120">
      <c r="I120" s="2" t="n">
        <v>98.009</v>
      </c>
      <c r="J120" s="2" t="n">
        <v>1821.789</v>
      </c>
      <c r="K120" s="2" t="inlineStr">
        <is>
          <t>VSS</t>
        </is>
      </c>
      <c r="N120" s="2">
        <f>I120-SUM(Parameters!$K$23:$K$25)</f>
        <v/>
      </c>
      <c r="O120" s="2">
        <f>J120-SUM(Parameters!$K$23:$K$25)</f>
        <v/>
      </c>
      <c r="P120" s="2">
        <f>K120</f>
        <v/>
      </c>
      <c r="U120" t="n">
        <v>3912.039</v>
      </c>
      <c r="V120">
        <f>_xlfn.CEILING.MATH(B14+Parameters!$K$9/2,0.001)</f>
        <v/>
      </c>
      <c r="W120" t="inlineStr">
        <is>
          <t>VSS</t>
        </is>
      </c>
      <c r="Y120" t="n">
        <v>3912.039</v>
      </c>
      <c r="Z120">
        <f>_xlfn.CEILING.MATH(B14+Parameters!$K$9/2,0.001)</f>
        <v/>
      </c>
      <c r="AA120" t="inlineStr">
        <is>
          <t>VSS</t>
        </is>
      </c>
      <c r="AE120" s="2" t="n"/>
      <c r="AF120" s="2" t="n"/>
    </row>
    <row r="121">
      <c r="I121" s="2" t="n">
        <v>98.009</v>
      </c>
      <c r="J121" s="2" t="n">
        <v>1775.543</v>
      </c>
      <c r="K121" s="2" t="inlineStr">
        <is>
          <t>VSS</t>
        </is>
      </c>
      <c r="N121" s="2">
        <f>I121-SUM(Parameters!$K$23:$K$25)</f>
        <v/>
      </c>
      <c r="O121" s="2">
        <f>J121-SUM(Parameters!$K$23:$K$25)</f>
        <v/>
      </c>
      <c r="P121" s="2">
        <f>K121</f>
        <v/>
      </c>
      <c r="U121">
        <f>E9-45</f>
        <v/>
      </c>
      <c r="V121">
        <f>_xlfn.CEILING.MATH(B102+Parameters!$K$9/2,0.001)</f>
        <v/>
      </c>
      <c r="W121" t="inlineStr">
        <is>
          <t>VSS</t>
        </is>
      </c>
      <c r="Y121">
        <f>E9-45</f>
        <v/>
      </c>
      <c r="Z121">
        <f>_xlfn.CEILING.MATH(B102+Parameters!$K$9/2,0.001)</f>
        <v/>
      </c>
      <c r="AA121" t="inlineStr">
        <is>
          <t>VSS</t>
        </is>
      </c>
      <c r="AE121" s="2" t="n"/>
      <c r="AF121" s="2" t="n"/>
    </row>
    <row r="122">
      <c r="I122" s="2" t="n">
        <v>98.009</v>
      </c>
      <c r="J122" s="2" t="n">
        <v>1729.297</v>
      </c>
      <c r="K122" s="2" t="inlineStr">
        <is>
          <t>VSS</t>
        </is>
      </c>
      <c r="N122" s="2">
        <f>I122-SUM(Parameters!$K$23:$K$25)</f>
        <v/>
      </c>
      <c r="O122" s="2">
        <f>J122-SUM(Parameters!$K$23:$K$25)</f>
        <v/>
      </c>
      <c r="P122" s="2">
        <f>K122</f>
        <v/>
      </c>
      <c r="U122">
        <f>E9-45</f>
        <v/>
      </c>
      <c r="V122">
        <f>_xlfn.CEILING.MATH(Parameters!$C$19/Parameters!$K$4,0.001)</f>
        <v/>
      </c>
      <c r="W122" t="inlineStr">
        <is>
          <t>VSS</t>
        </is>
      </c>
      <c r="Y122">
        <f>E9-45</f>
        <v/>
      </c>
      <c r="Z122">
        <f>_xlfn.CEILING.MATH(Parameters!$C$19/Parameters!$K$4,0.001)</f>
        <v/>
      </c>
      <c r="AA122" t="inlineStr">
        <is>
          <t>VSS</t>
        </is>
      </c>
      <c r="AE122" s="2" t="n"/>
      <c r="AF122" s="2" t="n"/>
    </row>
    <row r="123">
      <c r="I123" s="2" t="n">
        <v>98.009</v>
      </c>
      <c r="J123" s="2" t="n">
        <v>1683.051</v>
      </c>
      <c r="K123" s="2" t="inlineStr">
        <is>
          <t>VSS</t>
        </is>
      </c>
      <c r="N123" s="2">
        <f>I123-SUM(Parameters!$K$23:$K$25)</f>
        <v/>
      </c>
      <c r="O123" s="2">
        <f>J123-SUM(Parameters!$K$23:$K$25)</f>
        <v/>
      </c>
      <c r="P123" s="2">
        <f>K123</f>
        <v/>
      </c>
      <c r="U123" t="n">
        <v>3867.039</v>
      </c>
      <c r="V123">
        <f>_xlfn.CEILING.MATH(B102+Parameters!$K$9/2,0.001)</f>
        <v/>
      </c>
      <c r="W123" t="inlineStr">
        <is>
          <t>VSS</t>
        </is>
      </c>
      <c r="Y123" t="n">
        <v>3867.039</v>
      </c>
      <c r="Z123">
        <f>_xlfn.CEILING.MATH(B102+Parameters!$K$9/2,0.001)</f>
        <v/>
      </c>
      <c r="AA123" t="inlineStr">
        <is>
          <t>VSS</t>
        </is>
      </c>
      <c r="AE123" s="2" t="n"/>
      <c r="AF123" s="2" t="n"/>
    </row>
    <row r="124">
      <c r="I124" s="2" t="n">
        <v>98.009</v>
      </c>
      <c r="J124" s="2" t="n">
        <v>1636.805</v>
      </c>
      <c r="K124" s="2" t="inlineStr">
        <is>
          <t>VSS</t>
        </is>
      </c>
      <c r="N124" s="2">
        <f>I124-SUM(Parameters!$K$23:$K$25)</f>
        <v/>
      </c>
      <c r="O124" s="2">
        <f>J124-SUM(Parameters!$K$23:$K$25)</f>
        <v/>
      </c>
      <c r="P124" s="2">
        <f>K124</f>
        <v/>
      </c>
      <c r="U124" t="n">
        <v>3867.039</v>
      </c>
      <c r="V124">
        <f>_xlfn.CEILING.MATH(Parameters!$C$19/Parameters!$K$4,0.001)</f>
        <v/>
      </c>
      <c r="W124" t="inlineStr">
        <is>
          <t>VSS</t>
        </is>
      </c>
      <c r="Y124" t="n">
        <v>3867.039</v>
      </c>
      <c r="Z124">
        <f>_xlfn.CEILING.MATH(Parameters!$C$19/Parameters!$K$4,0.001)</f>
        <v/>
      </c>
      <c r="AA124" t="inlineStr">
        <is>
          <t>VSS</t>
        </is>
      </c>
      <c r="AE124" s="2" t="n"/>
      <c r="AF124" s="2" t="n"/>
    </row>
    <row r="125">
      <c r="I125" s="2" t="n">
        <v>98.009</v>
      </c>
      <c r="J125" s="2" t="n">
        <v>1590.559</v>
      </c>
      <c r="K125" s="2" t="inlineStr">
        <is>
          <t>VSS</t>
        </is>
      </c>
      <c r="N125" s="2">
        <f>I125-SUM(Parameters!$K$23:$K$25)</f>
        <v/>
      </c>
      <c r="O125" s="2">
        <f>J125-SUM(Parameters!$K$23:$K$25)</f>
        <v/>
      </c>
      <c r="P125" s="2">
        <f>K125</f>
        <v/>
      </c>
      <c r="U125" t="n">
        <v>3912.039</v>
      </c>
      <c r="V125">
        <f>_xlfn.CEILING.MATH(B102+Parameters!$K$9/2,0.001)</f>
        <v/>
      </c>
      <c r="W125" t="inlineStr">
        <is>
          <t>VSS</t>
        </is>
      </c>
      <c r="Y125" t="n">
        <v>3912.039</v>
      </c>
      <c r="Z125">
        <f>_xlfn.CEILING.MATH(B102+Parameters!$K$9/2,0.001)</f>
        <v/>
      </c>
      <c r="AA125" t="inlineStr">
        <is>
          <t>VSS</t>
        </is>
      </c>
      <c r="AE125" s="2" t="n"/>
      <c r="AF125" s="2" t="n"/>
    </row>
    <row r="126">
      <c r="I126" s="2" t="n">
        <v>98.009</v>
      </c>
      <c r="J126" s="2" t="n">
        <v>1544.313</v>
      </c>
      <c r="K126" s="2" t="inlineStr">
        <is>
          <t>VSS</t>
        </is>
      </c>
      <c r="N126" s="2">
        <f>I126-SUM(Parameters!$K$23:$K$25)</f>
        <v/>
      </c>
      <c r="O126" s="2">
        <f>J126-SUM(Parameters!$K$23:$K$25)</f>
        <v/>
      </c>
      <c r="P126" s="2">
        <f>K126</f>
        <v/>
      </c>
      <c r="U126" t="n">
        <v>3912.039</v>
      </c>
      <c r="V126">
        <f>_xlfn.CEILING.MATH(Parameters!$C$19/Parameters!$K$4,0.001)</f>
        <v/>
      </c>
      <c r="W126" t="inlineStr">
        <is>
          <t>VSS</t>
        </is>
      </c>
      <c r="Y126" t="n">
        <v>3912.039</v>
      </c>
      <c r="Z126">
        <f>_xlfn.CEILING.MATH(Parameters!$C$19/Parameters!$K$4,0.001)</f>
        <v/>
      </c>
      <c r="AA126" t="inlineStr">
        <is>
          <t>VSS</t>
        </is>
      </c>
      <c r="AE126" s="2" t="n"/>
      <c r="AF126" s="2" t="n"/>
    </row>
    <row r="127">
      <c r="I127" s="2" t="n">
        <v>98.009</v>
      </c>
      <c r="J127" s="2" t="n">
        <v>1498.067</v>
      </c>
      <c r="K127" s="2" t="inlineStr">
        <is>
          <t>VSS</t>
        </is>
      </c>
      <c r="N127" s="2">
        <f>I127-SUM(Parameters!$K$23:$K$25)</f>
        <v/>
      </c>
      <c r="O127" s="2">
        <f>J127-SUM(Parameters!$K$23:$K$25)</f>
        <v/>
      </c>
      <c r="P127" s="2">
        <f>K127</f>
        <v/>
      </c>
      <c r="U127">
        <f>_xlfn.CEILING.MATH(N3E_CoWoS_Data_channel_x8!D8/Parameters!$K$4,0.001)</f>
        <v/>
      </c>
      <c r="V127">
        <f>_xlfn.CEILING.MATH(B23+Parameters!$K$9/2,0.001)</f>
        <v/>
      </c>
      <c r="W127" t="inlineStr">
        <is>
          <t>VSS</t>
        </is>
      </c>
      <c r="Y127">
        <f>_xlfn.CEILING.MATH(N3E_CoWoS_Data_channel_x8!D8/Parameters!$K$4,0.001)</f>
        <v/>
      </c>
      <c r="Z127">
        <f>_xlfn.CEILING.MATH(B23+Parameters!$K$9/2,0.001)</f>
        <v/>
      </c>
      <c r="AA127" t="inlineStr">
        <is>
          <t>VSS</t>
        </is>
      </c>
      <c r="AE127" s="2" t="n"/>
      <c r="AF127" s="2" t="n"/>
    </row>
    <row r="128">
      <c r="I128" s="2" t="n">
        <v>98.009</v>
      </c>
      <c r="J128" s="2" t="n">
        <v>1451.821</v>
      </c>
      <c r="K128" s="2" t="inlineStr">
        <is>
          <t>VSS</t>
        </is>
      </c>
      <c r="N128" s="2">
        <f>I128-SUM(Parameters!$K$23:$K$25)</f>
        <v/>
      </c>
      <c r="O128" s="2">
        <f>J128-SUM(Parameters!$K$23:$K$25)</f>
        <v/>
      </c>
      <c r="P128" s="2">
        <f>K128</f>
        <v/>
      </c>
      <c r="U128">
        <f>_xlfn.CEILING.MATH(N3E_CoWoS_Data_channel_x8!D8/Parameters!$K$4,0.001)</f>
        <v/>
      </c>
      <c r="V128">
        <f>_xlfn.CEILING.MATH(B25+Parameters!$K$9/2,0.001)</f>
        <v/>
      </c>
      <c r="W128" t="inlineStr">
        <is>
          <t>VSS</t>
        </is>
      </c>
      <c r="Y128">
        <f>_xlfn.CEILING.MATH(N3E_CoWoS_Data_channel_x8!D8/Parameters!$K$4,0.001)</f>
        <v/>
      </c>
      <c r="Z128">
        <f>_xlfn.CEILING.MATH(B25+Parameters!$K$9/2,0.001)</f>
        <v/>
      </c>
      <c r="AA128" t="inlineStr">
        <is>
          <t>VSS</t>
        </is>
      </c>
      <c r="AE128" s="2" t="n"/>
      <c r="AF128" s="2" t="n"/>
    </row>
    <row r="129">
      <c r="I129" s="2" t="n">
        <v>98.009</v>
      </c>
      <c r="J129" s="2" t="n">
        <v>1405.575</v>
      </c>
      <c r="K129" s="2" t="inlineStr">
        <is>
          <t>VSS</t>
        </is>
      </c>
      <c r="N129" s="2">
        <f>I129-SUM(Parameters!$K$23:$K$25)</f>
        <v/>
      </c>
      <c r="O129" s="2">
        <f>J129-SUM(Parameters!$K$23:$K$25)</f>
        <v/>
      </c>
      <c r="P129" s="2">
        <f>K129</f>
        <v/>
      </c>
      <c r="U129">
        <f>_xlfn.CEILING.MATH(N3E_CoWoS_Data_channel_x8!D8/Parameters!$K$4,0.001)</f>
        <v/>
      </c>
      <c r="V129">
        <f>_xlfn.CEILING.MATH(B27+Parameters!$K$9/2,0.001)</f>
        <v/>
      </c>
      <c r="W129" t="inlineStr">
        <is>
          <t>VSS</t>
        </is>
      </c>
      <c r="Y129">
        <f>_xlfn.CEILING.MATH(N3E_CoWoS_Data_channel_x8!D8/Parameters!$K$4,0.001)</f>
        <v/>
      </c>
      <c r="Z129">
        <f>_xlfn.CEILING.MATH(B27+Parameters!$K$9/2,0.001)</f>
        <v/>
      </c>
      <c r="AA129" t="inlineStr">
        <is>
          <t>VSS</t>
        </is>
      </c>
      <c r="AE129" s="2" t="n"/>
      <c r="AF129" s="2" t="n"/>
    </row>
    <row r="130">
      <c r="I130" s="2" t="n">
        <v>98.009</v>
      </c>
      <c r="J130" s="2" t="n">
        <v>1359.329</v>
      </c>
      <c r="K130" s="2" t="inlineStr">
        <is>
          <t>VSS</t>
        </is>
      </c>
      <c r="N130" s="2">
        <f>I130-SUM(Parameters!$K$23:$K$25)</f>
        <v/>
      </c>
      <c r="O130" s="2">
        <f>J130-SUM(Parameters!$K$23:$K$25)</f>
        <v/>
      </c>
      <c r="P130" s="2">
        <f>K130</f>
        <v/>
      </c>
      <c r="U130">
        <f>_xlfn.CEILING.MATH(N3E_CoWoS_Data_channel_x8!D8/Parameters!$K$4,0.001)</f>
        <v/>
      </c>
      <c r="V130">
        <f>_xlfn.CEILING.MATH(B29+Parameters!$K$9/2,0.001)</f>
        <v/>
      </c>
      <c r="W130" t="inlineStr">
        <is>
          <t>VSS</t>
        </is>
      </c>
      <c r="Y130">
        <f>_xlfn.CEILING.MATH(N3E_CoWoS_Data_channel_x8!D8/Parameters!$K$4,0.001)</f>
        <v/>
      </c>
      <c r="Z130">
        <f>_xlfn.CEILING.MATH(B29+Parameters!$K$9/2,0.001)</f>
        <v/>
      </c>
      <c r="AA130" t="inlineStr">
        <is>
          <t>VSS</t>
        </is>
      </c>
      <c r="AE130" s="2" t="n"/>
      <c r="AF130" s="2" t="n"/>
    </row>
    <row r="131">
      <c r="I131" s="2" t="n">
        <v>98.009</v>
      </c>
      <c r="J131" s="2" t="n">
        <v>1313.083</v>
      </c>
      <c r="K131" s="2" t="inlineStr">
        <is>
          <t>VSS</t>
        </is>
      </c>
      <c r="N131" s="2">
        <f>I131-SUM(Parameters!$K$23:$K$25)</f>
        <v/>
      </c>
      <c r="O131" s="2">
        <f>J131-SUM(Parameters!$K$23:$K$25)</f>
        <v/>
      </c>
      <c r="P131" s="2">
        <f>K131</f>
        <v/>
      </c>
      <c r="U131">
        <f>_xlfn.CEILING.MATH(N3E_CoWoS_Data_channel_x8!D8/Parameters!$K$4,0.001)</f>
        <v/>
      </c>
      <c r="V131">
        <f>_xlfn.CEILING.MATH(B31+Parameters!$K$9/2,0.001)</f>
        <v/>
      </c>
      <c r="W131" t="inlineStr">
        <is>
          <t>VSS</t>
        </is>
      </c>
      <c r="Y131">
        <f>_xlfn.CEILING.MATH(N3E_CoWoS_Data_channel_x8!D8/Parameters!$K$4,0.001)</f>
        <v/>
      </c>
      <c r="Z131">
        <f>_xlfn.CEILING.MATH(B31+Parameters!$K$9/2,0.001)</f>
        <v/>
      </c>
      <c r="AA131" t="inlineStr">
        <is>
          <t>VSS</t>
        </is>
      </c>
      <c r="AE131" s="2" t="n"/>
      <c r="AF131" s="2" t="n"/>
    </row>
    <row r="132">
      <c r="I132" s="2" t="n">
        <v>98.009</v>
      </c>
      <c r="J132" s="2" t="n">
        <v>1266.837</v>
      </c>
      <c r="K132" s="2" t="inlineStr">
        <is>
          <t>VSS</t>
        </is>
      </c>
      <c r="N132" s="2">
        <f>I132-SUM(Parameters!$K$23:$K$25)</f>
        <v/>
      </c>
      <c r="O132" s="2">
        <f>J132-SUM(Parameters!$K$23:$K$25)</f>
        <v/>
      </c>
      <c r="P132" s="2">
        <f>K132</f>
        <v/>
      </c>
      <c r="U132">
        <f>_xlfn.CEILING.MATH(N3E_CoWoS_Data_channel_x8!D8/Parameters!$K$4,0.001)</f>
        <v/>
      </c>
      <c r="V132">
        <f>_xlfn.CEILING.MATH(B33+Parameters!$K$9/2,0.001)</f>
        <v/>
      </c>
      <c r="W132" t="inlineStr">
        <is>
          <t>VSS</t>
        </is>
      </c>
      <c r="Y132">
        <f>_xlfn.CEILING.MATH(N3E_CoWoS_Data_channel_x8!D8/Parameters!$K$4,0.001)</f>
        <v/>
      </c>
      <c r="Z132">
        <f>_xlfn.CEILING.MATH(B33+Parameters!$K$9/2,0.001)</f>
        <v/>
      </c>
      <c r="AA132" t="inlineStr">
        <is>
          <t>VSS</t>
        </is>
      </c>
      <c r="AE132" s="2" t="n"/>
      <c r="AF132" s="2" t="n"/>
    </row>
    <row r="133">
      <c r="I133" s="2" t="n">
        <v>98.009</v>
      </c>
      <c r="J133" s="2" t="n">
        <v>1220.591</v>
      </c>
      <c r="K133" s="2" t="inlineStr">
        <is>
          <t>VSS</t>
        </is>
      </c>
      <c r="N133" s="2">
        <f>I133-SUM(Parameters!$K$23:$K$25)</f>
        <v/>
      </c>
      <c r="O133" s="2">
        <f>J133-SUM(Parameters!$K$23:$K$25)</f>
        <v/>
      </c>
      <c r="P133" s="2">
        <f>K133</f>
        <v/>
      </c>
      <c r="U133">
        <f>_xlfn.CEILING.MATH(N3E_CoWoS_Data_channel_x8!D8/Parameters!$K$4,0.001)</f>
        <v/>
      </c>
      <c r="V133">
        <f>_xlfn.CEILING.MATH(B35+Parameters!$K$9/2,0.001)</f>
        <v/>
      </c>
      <c r="W133" t="inlineStr">
        <is>
          <t>VSS</t>
        </is>
      </c>
      <c r="Y133">
        <f>_xlfn.CEILING.MATH(N3E_CoWoS_Data_channel_x8!D8/Parameters!$K$4,0.001)</f>
        <v/>
      </c>
      <c r="Z133">
        <f>_xlfn.CEILING.MATH(B35+Parameters!$K$9/2,0.001)</f>
        <v/>
      </c>
      <c r="AA133" t="inlineStr">
        <is>
          <t>VSS</t>
        </is>
      </c>
      <c r="AE133" s="2" t="n"/>
      <c r="AF133" s="2" t="n"/>
    </row>
    <row r="134">
      <c r="I134" s="2" t="n">
        <v>98.009</v>
      </c>
      <c r="J134" s="2" t="n">
        <v>1174.345</v>
      </c>
      <c r="K134" s="2" t="inlineStr">
        <is>
          <t>VSS</t>
        </is>
      </c>
      <c r="N134" s="2">
        <f>I134-SUM(Parameters!$K$23:$K$25)</f>
        <v/>
      </c>
      <c r="O134" s="2">
        <f>J134-SUM(Parameters!$K$23:$K$25)</f>
        <v/>
      </c>
      <c r="P134" s="2">
        <f>K134</f>
        <v/>
      </c>
      <c r="U134">
        <f>_xlfn.CEILING.MATH(N3E_CoWoS_Data_channel_x8!D8/Parameters!$K$4,0.001)</f>
        <v/>
      </c>
      <c r="V134">
        <f>_xlfn.CEILING.MATH(B37+Parameters!$K$9/2,0.001)</f>
        <v/>
      </c>
      <c r="W134" t="inlineStr">
        <is>
          <t>VSS</t>
        </is>
      </c>
      <c r="Y134">
        <f>_xlfn.CEILING.MATH(N3E_CoWoS_Data_channel_x8!D8/Parameters!$K$4,0.001)</f>
        <v/>
      </c>
      <c r="Z134">
        <f>_xlfn.CEILING.MATH(B37+Parameters!$K$9/2,0.001)</f>
        <v/>
      </c>
      <c r="AA134" t="inlineStr">
        <is>
          <t>VSS</t>
        </is>
      </c>
      <c r="AE134" s="2" t="n"/>
      <c r="AF134" s="2" t="n"/>
    </row>
    <row r="135">
      <c r="I135" s="2" t="n">
        <v>98.009</v>
      </c>
      <c r="J135" s="2" t="n">
        <v>1128.099</v>
      </c>
      <c r="K135" s="2" t="inlineStr">
        <is>
          <t>VSS</t>
        </is>
      </c>
      <c r="N135" s="2">
        <f>I135-SUM(Parameters!$K$23:$K$25)</f>
        <v/>
      </c>
      <c r="O135" s="2">
        <f>J135-SUM(Parameters!$K$23:$K$25)</f>
        <v/>
      </c>
      <c r="P135" s="2">
        <f>K135</f>
        <v/>
      </c>
      <c r="U135">
        <f>_xlfn.CEILING.MATH(N3E_CoWoS_Data_channel_x8!D8/Parameters!$K$4,0.001)</f>
        <v/>
      </c>
      <c r="V135">
        <f>_xlfn.CEILING.MATH(B39+Parameters!$K$9/2,0.001)</f>
        <v/>
      </c>
      <c r="W135" t="inlineStr">
        <is>
          <t>VSS</t>
        </is>
      </c>
      <c r="Y135">
        <f>_xlfn.CEILING.MATH(N3E_CoWoS_Data_channel_x8!D8/Parameters!$K$4,0.001)</f>
        <v/>
      </c>
      <c r="Z135">
        <f>_xlfn.CEILING.MATH(B39+Parameters!$K$9/2,0.001)</f>
        <v/>
      </c>
      <c r="AA135" t="inlineStr">
        <is>
          <t>VSS</t>
        </is>
      </c>
      <c r="AE135" s="2" t="n"/>
      <c r="AF135" s="2" t="n"/>
    </row>
    <row r="136">
      <c r="I136" s="2" t="n">
        <v>98.009</v>
      </c>
      <c r="J136" s="2" t="n">
        <v>1081.853</v>
      </c>
      <c r="K136" s="2" t="inlineStr">
        <is>
          <t>VSS</t>
        </is>
      </c>
      <c r="N136" s="2">
        <f>I136-SUM(Parameters!$K$23:$K$25)</f>
        <v/>
      </c>
      <c r="O136" s="2">
        <f>J136-SUM(Parameters!$K$23:$K$25)</f>
        <v/>
      </c>
      <c r="P136" s="2">
        <f>K136</f>
        <v/>
      </c>
      <c r="U136">
        <f>_xlfn.CEILING.MATH(N3E_CoWoS_Data_channel_x8!D8/Parameters!$K$4,0.001)</f>
        <v/>
      </c>
      <c r="V136">
        <f>_xlfn.CEILING.MATH(B41+Parameters!$K$9/2,0.001)</f>
        <v/>
      </c>
      <c r="W136" t="inlineStr">
        <is>
          <t>VSS</t>
        </is>
      </c>
      <c r="Y136">
        <f>_xlfn.CEILING.MATH(N3E_CoWoS_Data_channel_x8!D8/Parameters!$K$4,0.001)</f>
        <v/>
      </c>
      <c r="Z136">
        <f>_xlfn.CEILING.MATH(B41+Parameters!$K$9/2,0.001)</f>
        <v/>
      </c>
      <c r="AA136" t="inlineStr">
        <is>
          <t>VSS</t>
        </is>
      </c>
      <c r="AE136" s="2" t="n"/>
      <c r="AF136" s="2" t="n"/>
    </row>
    <row r="137">
      <c r="I137" s="2" t="n">
        <v>98.009</v>
      </c>
      <c r="J137" s="2" t="n">
        <v>1035.607</v>
      </c>
      <c r="K137" s="2" t="inlineStr">
        <is>
          <t>VSS</t>
        </is>
      </c>
      <c r="N137" s="2">
        <f>I137-SUM(Parameters!$K$23:$K$25)</f>
        <v/>
      </c>
      <c r="O137" s="2">
        <f>J137-SUM(Parameters!$K$23:$K$25)</f>
        <v/>
      </c>
      <c r="P137" s="2">
        <f>K137</f>
        <v/>
      </c>
      <c r="U137">
        <f>_xlfn.CEILING.MATH(N3E_CoWoS_Data_channel_x8!D8/Parameters!$K$4,0.001)</f>
        <v/>
      </c>
      <c r="V137">
        <f>_xlfn.CEILING.MATH(B43+Parameters!$K$9/2,0.001)</f>
        <v/>
      </c>
      <c r="W137" t="inlineStr">
        <is>
          <t>VSS</t>
        </is>
      </c>
      <c r="Y137">
        <f>_xlfn.CEILING.MATH(N3E_CoWoS_Data_channel_x8!D8/Parameters!$K$4,0.001)</f>
        <v/>
      </c>
      <c r="Z137">
        <f>_xlfn.CEILING.MATH(B43+Parameters!$K$9/2,0.001)</f>
        <v/>
      </c>
      <c r="AA137" t="inlineStr">
        <is>
          <t>VSS</t>
        </is>
      </c>
      <c r="AE137" s="2" t="n"/>
      <c r="AF137" s="2" t="n"/>
    </row>
    <row r="138">
      <c r="I138" s="2" t="n">
        <v>98.009</v>
      </c>
      <c r="J138" s="2" t="n">
        <v>989.361</v>
      </c>
      <c r="K138" s="2" t="inlineStr">
        <is>
          <t>VSS</t>
        </is>
      </c>
      <c r="N138" s="2">
        <f>I138-SUM(Parameters!$K$23:$K$25)</f>
        <v/>
      </c>
      <c r="O138" s="2">
        <f>J138-SUM(Parameters!$K$23:$K$25)</f>
        <v/>
      </c>
      <c r="P138" s="2">
        <f>K138</f>
        <v/>
      </c>
      <c r="U138">
        <f>_xlfn.CEILING.MATH(N3E_CoWoS_Data_channel_x8!D8/Parameters!$K$4,0.001)</f>
        <v/>
      </c>
      <c r="V138">
        <f>_xlfn.CEILING.MATH(B45+Parameters!$K$9/2,0.001)</f>
        <v/>
      </c>
      <c r="W138" t="inlineStr">
        <is>
          <t>VSS</t>
        </is>
      </c>
      <c r="Y138">
        <f>_xlfn.CEILING.MATH(N3E_CoWoS_Data_channel_x8!D8/Parameters!$K$4,0.001)</f>
        <v/>
      </c>
      <c r="Z138">
        <f>_xlfn.CEILING.MATH(B45+Parameters!$K$9/2,0.001)</f>
        <v/>
      </c>
      <c r="AA138" t="inlineStr">
        <is>
          <t>VSS</t>
        </is>
      </c>
      <c r="AE138" s="2" t="n"/>
      <c r="AF138" s="2" t="n"/>
    </row>
    <row r="139">
      <c r="I139" s="2" t="n">
        <v>98.009</v>
      </c>
      <c r="J139" s="2" t="n">
        <v>943.115</v>
      </c>
      <c r="K139" s="2" t="inlineStr">
        <is>
          <t>VSS</t>
        </is>
      </c>
      <c r="N139" s="2">
        <f>I139-SUM(Parameters!$K$23:$K$25)</f>
        <v/>
      </c>
      <c r="O139" s="2">
        <f>J139-SUM(Parameters!$K$23:$K$25)</f>
        <v/>
      </c>
      <c r="P139" s="2">
        <f>K139</f>
        <v/>
      </c>
      <c r="U139">
        <f>_xlfn.CEILING.MATH(N3E_CoWoS_Data_channel_x8!D8/Parameters!$K$4,0.001)</f>
        <v/>
      </c>
      <c r="V139">
        <f>_xlfn.CEILING.MATH(B47+Parameters!$K$9/2,0.001)</f>
        <v/>
      </c>
      <c r="W139" t="inlineStr">
        <is>
          <t>VSS</t>
        </is>
      </c>
      <c r="Y139">
        <f>_xlfn.CEILING.MATH(N3E_CoWoS_Data_channel_x8!D8/Parameters!$K$4,0.001)</f>
        <v/>
      </c>
      <c r="Z139">
        <f>_xlfn.CEILING.MATH(B47+Parameters!$K$9/2,0.001)</f>
        <v/>
      </c>
      <c r="AA139" t="inlineStr">
        <is>
          <t>VSS</t>
        </is>
      </c>
      <c r="AE139" s="2" t="n"/>
      <c r="AF139" s="2" t="n"/>
    </row>
    <row r="140">
      <c r="I140" s="2" t="n">
        <v>98.009</v>
      </c>
      <c r="J140" s="2" t="n">
        <v>896.869</v>
      </c>
      <c r="K140" s="2" t="inlineStr">
        <is>
          <t>VSS</t>
        </is>
      </c>
      <c r="N140" s="2">
        <f>I140-SUM(Parameters!$K$23:$K$25)</f>
        <v/>
      </c>
      <c r="O140" s="2">
        <f>J140-SUM(Parameters!$K$23:$K$25)</f>
        <v/>
      </c>
      <c r="P140" s="2">
        <f>K140</f>
        <v/>
      </c>
      <c r="U140">
        <f>_xlfn.CEILING.MATH(N3E_CoWoS_Data_channel_x8!D8/Parameters!$K$4,0.001)</f>
        <v/>
      </c>
      <c r="V140">
        <f>_xlfn.CEILING.MATH(B49+Parameters!$K$9/2,0.001)</f>
        <v/>
      </c>
      <c r="W140" t="inlineStr">
        <is>
          <t>VSS</t>
        </is>
      </c>
      <c r="Y140">
        <f>_xlfn.CEILING.MATH(N3E_CoWoS_Data_channel_x8!D8/Parameters!$K$4,0.001)</f>
        <v/>
      </c>
      <c r="Z140">
        <f>_xlfn.CEILING.MATH(B49+Parameters!$K$9/2,0.001)</f>
        <v/>
      </c>
      <c r="AA140" t="inlineStr">
        <is>
          <t>VSS</t>
        </is>
      </c>
      <c r="AE140" s="2" t="n"/>
      <c r="AF140" s="2" t="n"/>
    </row>
    <row r="141">
      <c r="I141" s="2" t="n">
        <v>98.009</v>
      </c>
      <c r="J141" s="2" t="n">
        <v>850.623</v>
      </c>
      <c r="K141" s="2" t="inlineStr">
        <is>
          <t>VSS</t>
        </is>
      </c>
      <c r="N141" s="2">
        <f>I141-SUM(Parameters!$K$23:$K$25)</f>
        <v/>
      </c>
      <c r="O141" s="2">
        <f>J141-SUM(Parameters!$K$23:$K$25)</f>
        <v/>
      </c>
      <c r="P141" s="2">
        <f>K141</f>
        <v/>
      </c>
      <c r="U141">
        <f>_xlfn.CEILING.MATH(N3E_CoWoS_Data_channel_x8!D8/Parameters!$K$4,0.001)</f>
        <v/>
      </c>
      <c r="V141">
        <f>_xlfn.CEILING.MATH(B51+Parameters!$K$9/2,0.001)</f>
        <v/>
      </c>
      <c r="W141" t="inlineStr">
        <is>
          <t>VSS</t>
        </is>
      </c>
      <c r="Y141">
        <f>_xlfn.CEILING.MATH(N3E_CoWoS_Data_channel_x8!D8/Parameters!$K$4,0.001)</f>
        <v/>
      </c>
      <c r="Z141">
        <f>_xlfn.CEILING.MATH(B51+Parameters!$K$9/2,0.001)</f>
        <v/>
      </c>
      <c r="AA141" t="inlineStr">
        <is>
          <t>VSS</t>
        </is>
      </c>
      <c r="AE141" s="2" t="n"/>
      <c r="AF141" s="2" t="n"/>
    </row>
    <row r="142">
      <c r="I142" s="2" t="n">
        <v>98.009</v>
      </c>
      <c r="J142" s="2" t="n">
        <v>804.377</v>
      </c>
      <c r="K142" s="2" t="inlineStr">
        <is>
          <t>VSS</t>
        </is>
      </c>
      <c r="N142" s="2">
        <f>I142-SUM(Parameters!$K$23:$K$25)</f>
        <v/>
      </c>
      <c r="O142" s="2">
        <f>J142-SUM(Parameters!$K$23:$K$25)</f>
        <v/>
      </c>
      <c r="P142" s="2">
        <f>K142</f>
        <v/>
      </c>
      <c r="U142">
        <f>_xlfn.CEILING.MATH(N3E_CoWoS_Data_channel_x8!D8/Parameters!$K$4,0.001)</f>
        <v/>
      </c>
      <c r="V142">
        <f>_xlfn.CEILING.MATH(B53+Parameters!$K$9/2,0.001)</f>
        <v/>
      </c>
      <c r="W142" t="inlineStr">
        <is>
          <t>VSS</t>
        </is>
      </c>
      <c r="Y142">
        <f>_xlfn.CEILING.MATH(N3E_CoWoS_Data_channel_x8!D8/Parameters!$K$4,0.001)</f>
        <v/>
      </c>
      <c r="Z142">
        <f>_xlfn.CEILING.MATH(B53+Parameters!$K$9/2,0.001)</f>
        <v/>
      </c>
      <c r="AA142" t="inlineStr">
        <is>
          <t>VSS</t>
        </is>
      </c>
      <c r="AE142" s="2" t="n"/>
      <c r="AF142" s="2" t="n"/>
    </row>
    <row r="143">
      <c r="I143" s="2" t="n">
        <v>98.009</v>
      </c>
      <c r="J143" s="2" t="n">
        <v>758.131</v>
      </c>
      <c r="K143" s="2" t="inlineStr">
        <is>
          <t>VSS</t>
        </is>
      </c>
      <c r="N143" s="2">
        <f>I143-SUM(Parameters!$K$23:$K$25)</f>
        <v/>
      </c>
      <c r="O143" s="2">
        <f>J143-SUM(Parameters!$K$23:$K$25)</f>
        <v/>
      </c>
      <c r="P143" s="2">
        <f>K143</f>
        <v/>
      </c>
      <c r="U143">
        <f>_xlfn.CEILING.MATH(N3E_CoWoS_Data_channel_x8!D8/Parameters!$K$4,0.001)</f>
        <v/>
      </c>
      <c r="V143">
        <f>_xlfn.CEILING.MATH(B55+Parameters!$K$9/2,0.001)</f>
        <v/>
      </c>
      <c r="W143" t="inlineStr">
        <is>
          <t>VSS</t>
        </is>
      </c>
      <c r="Y143">
        <f>_xlfn.CEILING.MATH(N3E_CoWoS_Data_channel_x8!D8/Parameters!$K$4,0.001)</f>
        <v/>
      </c>
      <c r="Z143">
        <f>_xlfn.CEILING.MATH(B55+Parameters!$K$9/2,0.001)</f>
        <v/>
      </c>
      <c r="AA143" t="inlineStr">
        <is>
          <t>VSS</t>
        </is>
      </c>
      <c r="AE143" s="2" t="n"/>
      <c r="AF143" s="2" t="n"/>
    </row>
    <row r="144">
      <c r="I144" s="2" t="n">
        <v>98.009</v>
      </c>
      <c r="J144" s="2" t="n">
        <v>711.885</v>
      </c>
      <c r="K144" s="2" t="inlineStr">
        <is>
          <t>VSS</t>
        </is>
      </c>
      <c r="N144" s="2">
        <f>I144-SUM(Parameters!$K$23:$K$25)</f>
        <v/>
      </c>
      <c r="O144" s="2">
        <f>J144-SUM(Parameters!$K$23:$K$25)</f>
        <v/>
      </c>
      <c r="P144" s="2">
        <f>K144</f>
        <v/>
      </c>
      <c r="U144">
        <f>_xlfn.CEILING.MATH(N3E_CoWoS_Data_channel_x8!D8/Parameters!$K$4,0.001)</f>
        <v/>
      </c>
      <c r="V144">
        <f>_xlfn.CEILING.MATH(B57+Parameters!$K$9/2,0.001)</f>
        <v/>
      </c>
      <c r="W144" t="inlineStr">
        <is>
          <t>VSS</t>
        </is>
      </c>
      <c r="Y144">
        <f>_xlfn.CEILING.MATH(N3E_CoWoS_Data_channel_x8!D8/Parameters!$K$4,0.001)</f>
        <v/>
      </c>
      <c r="Z144">
        <f>_xlfn.CEILING.MATH(B57+Parameters!$K$9/2,0.001)</f>
        <v/>
      </c>
      <c r="AA144" t="inlineStr">
        <is>
          <t>VSS</t>
        </is>
      </c>
      <c r="AE144" s="2" t="n"/>
      <c r="AF144" s="2" t="n"/>
    </row>
    <row r="145">
      <c r="I145" s="2" t="n">
        <v>98.009</v>
      </c>
      <c r="J145" s="2" t="n">
        <v>665.639</v>
      </c>
      <c r="K145" s="2" t="inlineStr">
        <is>
          <t>VSS</t>
        </is>
      </c>
      <c r="N145" s="2">
        <f>I145-SUM(Parameters!$K$23:$K$25)</f>
        <v/>
      </c>
      <c r="O145" s="2">
        <f>J145-SUM(Parameters!$K$23:$K$25)</f>
        <v/>
      </c>
      <c r="P145" s="2">
        <f>K145</f>
        <v/>
      </c>
      <c r="U145">
        <f>_xlfn.CEILING.MATH(N3E_CoWoS_Data_channel_x8!D8/Parameters!$K$4,0.001)</f>
        <v/>
      </c>
      <c r="V145">
        <f>_xlfn.CEILING.MATH(B59+Parameters!$K$9/2,0.001)</f>
        <v/>
      </c>
      <c r="W145" t="inlineStr">
        <is>
          <t>VSS</t>
        </is>
      </c>
      <c r="Y145">
        <f>_xlfn.CEILING.MATH(N3E_CoWoS_Data_channel_x8!D8/Parameters!$K$4,0.001)</f>
        <v/>
      </c>
      <c r="Z145">
        <f>_xlfn.CEILING.MATH(B59+Parameters!$K$9/2,0.001)</f>
        <v/>
      </c>
      <c r="AA145" t="inlineStr">
        <is>
          <t>VSS</t>
        </is>
      </c>
      <c r="AE145" s="2" t="n"/>
      <c r="AF145" s="2" t="n"/>
    </row>
    <row r="146">
      <c r="I146" s="2" t="n">
        <v>98.009</v>
      </c>
      <c r="J146" s="2" t="n">
        <v>619.393</v>
      </c>
      <c r="K146" s="2" t="inlineStr">
        <is>
          <t>VSS</t>
        </is>
      </c>
      <c r="N146" s="2">
        <f>I146-SUM(Parameters!$K$23:$K$25)</f>
        <v/>
      </c>
      <c r="O146" s="2">
        <f>J146-SUM(Parameters!$K$23:$K$25)</f>
        <v/>
      </c>
      <c r="P146" s="2">
        <f>K146</f>
        <v/>
      </c>
      <c r="U146">
        <f>_xlfn.CEILING.MATH(N3E_CoWoS_Data_channel_x8!D8/Parameters!$K$4,0.001)</f>
        <v/>
      </c>
      <c r="V146">
        <f>_xlfn.CEILING.MATH(B61+Parameters!$K$9/2,0.001)</f>
        <v/>
      </c>
      <c r="W146" t="inlineStr">
        <is>
          <t>VSS</t>
        </is>
      </c>
      <c r="Y146">
        <f>_xlfn.CEILING.MATH(N3E_CoWoS_Data_channel_x8!D8/Parameters!$K$4,0.001)</f>
        <v/>
      </c>
      <c r="Z146">
        <f>_xlfn.CEILING.MATH(B61+Parameters!$K$9/2,0.001)</f>
        <v/>
      </c>
      <c r="AA146" t="inlineStr">
        <is>
          <t>VSS</t>
        </is>
      </c>
      <c r="AE146" s="2" t="n"/>
      <c r="AF146" s="2" t="n"/>
    </row>
    <row r="147">
      <c r="I147" s="2" t="n">
        <v>98.009</v>
      </c>
      <c r="J147" s="2" t="n">
        <v>573.147</v>
      </c>
      <c r="K147" s="2" t="inlineStr">
        <is>
          <t>VSS</t>
        </is>
      </c>
      <c r="N147" s="2">
        <f>I147-SUM(Parameters!$K$23:$K$25)</f>
        <v/>
      </c>
      <c r="O147" s="2">
        <f>J147-SUM(Parameters!$K$23:$K$25)</f>
        <v/>
      </c>
      <c r="P147" s="2">
        <f>K147</f>
        <v/>
      </c>
      <c r="U147">
        <f>_xlfn.CEILING.MATH(N3E_CoWoS_Data_channel_x8!D8/Parameters!$K$4,0.001)</f>
        <v/>
      </c>
      <c r="V147">
        <f>_xlfn.CEILING.MATH(B63+Parameters!$K$9/2,0.001)</f>
        <v/>
      </c>
      <c r="W147" t="inlineStr">
        <is>
          <t>VSS</t>
        </is>
      </c>
      <c r="Y147">
        <f>_xlfn.CEILING.MATH(N3E_CoWoS_Data_channel_x8!D8/Parameters!$K$4,0.001)</f>
        <v/>
      </c>
      <c r="Z147">
        <f>_xlfn.CEILING.MATH(B63+Parameters!$K$9/2,0.001)</f>
        <v/>
      </c>
      <c r="AA147" t="inlineStr">
        <is>
          <t>VSS</t>
        </is>
      </c>
      <c r="AE147" s="2" t="n"/>
      <c r="AF147" s="2" t="n"/>
    </row>
    <row r="148">
      <c r="I148" s="2" t="n">
        <v>98.009</v>
      </c>
      <c r="J148" s="2" t="n">
        <v>526.901</v>
      </c>
      <c r="K148" s="2" t="inlineStr">
        <is>
          <t>VSS</t>
        </is>
      </c>
      <c r="N148" s="2">
        <f>I148-SUM(Parameters!$K$23:$K$25)</f>
        <v/>
      </c>
      <c r="O148" s="2">
        <f>J148-SUM(Parameters!$K$23:$K$25)</f>
        <v/>
      </c>
      <c r="P148" s="2">
        <f>K148</f>
        <v/>
      </c>
      <c r="U148">
        <f>_xlfn.CEILING.MATH(N3E_CoWoS_Data_channel_x8!D8/Parameters!$K$4,0.001)</f>
        <v/>
      </c>
      <c r="V148">
        <f>_xlfn.CEILING.MATH(B65+Parameters!$K$9/2,0.001)</f>
        <v/>
      </c>
      <c r="W148" t="inlineStr">
        <is>
          <t>VSS</t>
        </is>
      </c>
      <c r="Y148">
        <f>_xlfn.CEILING.MATH(N3E_CoWoS_Data_channel_x8!D8/Parameters!$K$4,0.001)</f>
        <v/>
      </c>
      <c r="Z148">
        <f>_xlfn.CEILING.MATH(B65+Parameters!$K$9/2,0.001)</f>
        <v/>
      </c>
      <c r="AA148" t="inlineStr">
        <is>
          <t>VSS</t>
        </is>
      </c>
      <c r="AE148" s="2" t="n"/>
      <c r="AF148" s="2" t="n"/>
    </row>
    <row r="149">
      <c r="I149" s="2" t="n">
        <v>98.009</v>
      </c>
      <c r="J149" s="2" t="n">
        <v>480.655</v>
      </c>
      <c r="K149" s="2" t="inlineStr">
        <is>
          <t>VSS</t>
        </is>
      </c>
      <c r="N149" s="2">
        <f>I149-SUM(Parameters!$K$23:$K$25)</f>
        <v/>
      </c>
      <c r="O149" s="2">
        <f>J149-SUM(Parameters!$K$23:$K$25)</f>
        <v/>
      </c>
      <c r="P149" s="2">
        <f>K149</f>
        <v/>
      </c>
      <c r="U149">
        <f>_xlfn.CEILING.MATH(N3E_CoWoS_Data_channel_x8!D8/Parameters!$K$4,0.001)</f>
        <v/>
      </c>
      <c r="V149">
        <f>_xlfn.CEILING.MATH(B67+Parameters!$K$9/2,0.001)</f>
        <v/>
      </c>
      <c r="W149" t="inlineStr">
        <is>
          <t>VSS</t>
        </is>
      </c>
      <c r="Y149">
        <f>_xlfn.CEILING.MATH(N3E_CoWoS_Data_channel_x8!D8/Parameters!$K$4,0.001)</f>
        <v/>
      </c>
      <c r="Z149">
        <f>_xlfn.CEILING.MATH(B67+Parameters!$K$9/2,0.001)</f>
        <v/>
      </c>
      <c r="AA149" t="inlineStr">
        <is>
          <t>VSS</t>
        </is>
      </c>
      <c r="AE149" s="2" t="n"/>
      <c r="AF149" s="2" t="n"/>
    </row>
    <row r="150">
      <c r="I150" s="2" t="n">
        <v>98.009</v>
      </c>
      <c r="J150" s="2" t="n">
        <v>434.409</v>
      </c>
      <c r="K150" s="2" t="inlineStr">
        <is>
          <t>VSS</t>
        </is>
      </c>
      <c r="N150" s="2">
        <f>I150-SUM(Parameters!$K$23:$K$25)</f>
        <v/>
      </c>
      <c r="O150" s="2">
        <f>J150-SUM(Parameters!$K$23:$K$25)</f>
        <v/>
      </c>
      <c r="P150" s="2">
        <f>K150</f>
        <v/>
      </c>
      <c r="U150">
        <f>_xlfn.CEILING.MATH(N3E_CoWoS_Data_channel_x8!D8/Parameters!$K$4,0.001)</f>
        <v/>
      </c>
      <c r="V150">
        <f>_xlfn.CEILING.MATH(B69+Parameters!$K$9/2,0.001)</f>
        <v/>
      </c>
      <c r="W150" t="inlineStr">
        <is>
          <t>VSS</t>
        </is>
      </c>
      <c r="Y150">
        <f>_xlfn.CEILING.MATH(N3E_CoWoS_Data_channel_x8!D8/Parameters!$K$4,0.001)</f>
        <v/>
      </c>
      <c r="Z150">
        <f>_xlfn.CEILING.MATH(B69+Parameters!$K$9/2,0.001)</f>
        <v/>
      </c>
      <c r="AA150" t="inlineStr">
        <is>
          <t>VSS</t>
        </is>
      </c>
      <c r="AE150" s="2" t="n"/>
      <c r="AF150" s="2" t="n"/>
    </row>
    <row r="151">
      <c r="I151" s="2" t="n">
        <v>98.009</v>
      </c>
      <c r="J151" s="2" t="n">
        <v>388.163</v>
      </c>
      <c r="K151" s="2" t="inlineStr">
        <is>
          <t>VSS</t>
        </is>
      </c>
      <c r="N151" s="2">
        <f>I151-SUM(Parameters!$K$23:$K$25)</f>
        <v/>
      </c>
      <c r="O151" s="2">
        <f>J151-SUM(Parameters!$K$23:$K$25)</f>
        <v/>
      </c>
      <c r="P151" s="2">
        <f>K151</f>
        <v/>
      </c>
      <c r="U151">
        <f>_xlfn.CEILING.MATH(N3E_CoWoS_Data_channel_x8!D8/Parameters!$K$4,0.001)</f>
        <v/>
      </c>
      <c r="V151">
        <f>_xlfn.CEILING.MATH(B71+Parameters!$K$9/2,0.001)</f>
        <v/>
      </c>
      <c r="W151" t="inlineStr">
        <is>
          <t>VSS</t>
        </is>
      </c>
      <c r="Y151">
        <f>_xlfn.CEILING.MATH(N3E_CoWoS_Data_channel_x8!D8/Parameters!$K$4,0.001)</f>
        <v/>
      </c>
      <c r="Z151">
        <f>_xlfn.CEILING.MATH(B71+Parameters!$K$9/2,0.001)</f>
        <v/>
      </c>
      <c r="AA151" t="inlineStr">
        <is>
          <t>VSS</t>
        </is>
      </c>
      <c r="AE151" s="2" t="n"/>
      <c r="AF151" s="2" t="n"/>
    </row>
    <row r="152">
      <c r="I152" s="2" t="n">
        <v>98.009</v>
      </c>
      <c r="J152" s="2" t="n">
        <v>341.917</v>
      </c>
      <c r="K152" s="2" t="inlineStr">
        <is>
          <t>VSS</t>
        </is>
      </c>
      <c r="N152" s="2">
        <f>I152-SUM(Parameters!$K$23:$K$25)</f>
        <v/>
      </c>
      <c r="O152" s="2">
        <f>J152-SUM(Parameters!$K$23:$K$25)</f>
        <v/>
      </c>
      <c r="P152" s="2">
        <f>K152</f>
        <v/>
      </c>
      <c r="U152">
        <f>_xlfn.CEILING.MATH(N3E_CoWoS_Data_channel_x8!D8/Parameters!$K$4,0.001)</f>
        <v/>
      </c>
      <c r="V152">
        <f>_xlfn.CEILING.MATH(B73+Parameters!$K$9/2,0.001)</f>
        <v/>
      </c>
      <c r="W152" t="inlineStr">
        <is>
          <t>VSS</t>
        </is>
      </c>
      <c r="Y152">
        <f>_xlfn.CEILING.MATH(N3E_CoWoS_Data_channel_x8!D8/Parameters!$K$4,0.001)</f>
        <v/>
      </c>
      <c r="Z152">
        <f>_xlfn.CEILING.MATH(B73+Parameters!$K$9/2,0.001)</f>
        <v/>
      </c>
      <c r="AA152" t="inlineStr">
        <is>
          <t>VSS</t>
        </is>
      </c>
      <c r="AE152" s="2" t="n"/>
      <c r="AF152" s="2" t="n"/>
    </row>
    <row r="153">
      <c r="I153" s="2" t="n">
        <v>137.683</v>
      </c>
      <c r="J153" s="2" t="n">
        <v>2214.88</v>
      </c>
      <c r="K153" s="2" t="inlineStr">
        <is>
          <t>VSS</t>
        </is>
      </c>
      <c r="N153" s="2">
        <f>I153-SUM(Parameters!$K$23:$K$25)</f>
        <v/>
      </c>
      <c r="O153" s="2">
        <f>J153-SUM(Parameters!$K$23:$K$25)</f>
        <v/>
      </c>
      <c r="P153" s="2">
        <f>K153</f>
        <v/>
      </c>
      <c r="U153">
        <f>_xlfn.CEILING.MATH(N3E_CoWoS_Data_channel_x8!D8/Parameters!$K$4,0.001)</f>
        <v/>
      </c>
      <c r="V153">
        <f>_xlfn.CEILING.MATH(B75+Parameters!$K$9/2,0.001)</f>
        <v/>
      </c>
      <c r="W153" t="inlineStr">
        <is>
          <t>VSS</t>
        </is>
      </c>
      <c r="Y153">
        <f>_xlfn.CEILING.MATH(N3E_CoWoS_Data_channel_x8!D8/Parameters!$K$4,0.001)</f>
        <v/>
      </c>
      <c r="Z153">
        <f>_xlfn.CEILING.MATH(B75+Parameters!$K$9/2,0.001)</f>
        <v/>
      </c>
      <c r="AA153" t="inlineStr">
        <is>
          <t>VSS</t>
        </is>
      </c>
      <c r="AE153" s="2" t="n"/>
      <c r="AF153" s="2" t="n"/>
    </row>
    <row r="154">
      <c r="I154" s="2" t="n">
        <v>137.683</v>
      </c>
      <c r="J154" s="2" t="n">
        <v>2168.634</v>
      </c>
      <c r="K154" s="2" t="inlineStr">
        <is>
          <t>VSS</t>
        </is>
      </c>
      <c r="N154" s="2">
        <f>I154-SUM(Parameters!$K$23:$K$25)</f>
        <v/>
      </c>
      <c r="O154" s="2">
        <f>J154-SUM(Parameters!$K$23:$K$25)</f>
        <v/>
      </c>
      <c r="P154" s="2">
        <f>K154</f>
        <v/>
      </c>
      <c r="U154">
        <f>_xlfn.CEILING.MATH(N3E_CoWoS_Data_channel_x8!D8/Parameters!$K$4,0.001)</f>
        <v/>
      </c>
      <c r="V154">
        <f>_xlfn.CEILING.MATH(B77+Parameters!$K$9/2,0.001)</f>
        <v/>
      </c>
      <c r="W154" t="inlineStr">
        <is>
          <t>VSS</t>
        </is>
      </c>
      <c r="Y154">
        <f>_xlfn.CEILING.MATH(N3E_CoWoS_Data_channel_x8!D8/Parameters!$K$4,0.001)</f>
        <v/>
      </c>
      <c r="Z154">
        <f>_xlfn.CEILING.MATH(B77+Parameters!$K$9/2,0.001)</f>
        <v/>
      </c>
      <c r="AA154" t="inlineStr">
        <is>
          <t>VSS</t>
        </is>
      </c>
      <c r="AE154" s="2" t="n"/>
      <c r="AF154" s="2" t="n"/>
    </row>
    <row r="155">
      <c r="I155" s="2" t="n">
        <v>137.683</v>
      </c>
      <c r="J155" s="2" t="n">
        <v>1937.404</v>
      </c>
      <c r="K155" s="2" t="inlineStr">
        <is>
          <t>VSS</t>
        </is>
      </c>
      <c r="N155" s="2">
        <f>I155-SUM(Parameters!$K$23:$K$25)</f>
        <v/>
      </c>
      <c r="O155" s="2">
        <f>J155-SUM(Parameters!$K$23:$K$25)</f>
        <v/>
      </c>
      <c r="P155" s="2">
        <f>K155</f>
        <v/>
      </c>
      <c r="U155">
        <f>_xlfn.CEILING.MATH(N3E_CoWoS_Data_channel_x8!D8/Parameters!$K$4,0.001)</f>
        <v/>
      </c>
      <c r="V155">
        <f>_xlfn.CEILING.MATH(B79+Parameters!$K$9/2,0.001)</f>
        <v/>
      </c>
      <c r="W155" t="inlineStr">
        <is>
          <t>VSS</t>
        </is>
      </c>
      <c r="Y155">
        <f>_xlfn.CEILING.MATH(N3E_CoWoS_Data_channel_x8!D8/Parameters!$K$4,0.001)</f>
        <v/>
      </c>
      <c r="Z155">
        <f>_xlfn.CEILING.MATH(B79+Parameters!$K$9/2,0.001)</f>
        <v/>
      </c>
      <c r="AA155" t="inlineStr">
        <is>
          <t>VSS</t>
        </is>
      </c>
      <c r="AE155" s="2" t="n"/>
      <c r="AF155" s="2" t="n"/>
    </row>
    <row r="156">
      <c r="I156" s="2" t="n">
        <v>137.683</v>
      </c>
      <c r="J156" s="2" t="n">
        <v>1891.158</v>
      </c>
      <c r="K156" s="2" t="inlineStr">
        <is>
          <t>VSS</t>
        </is>
      </c>
      <c r="N156" s="2">
        <f>I156-SUM(Parameters!$K$23:$K$25)</f>
        <v/>
      </c>
      <c r="O156" s="2">
        <f>J156-SUM(Parameters!$K$23:$K$25)</f>
        <v/>
      </c>
      <c r="P156" s="2">
        <f>K156</f>
        <v/>
      </c>
      <c r="U156">
        <f>_xlfn.CEILING.MATH(N3E_CoWoS_Data_channel_x8!D8/Parameters!$K$4,0.001)</f>
        <v/>
      </c>
      <c r="V156">
        <f>_xlfn.CEILING.MATH(B81+Parameters!$K$9/2,0.001)</f>
        <v/>
      </c>
      <c r="W156" t="inlineStr">
        <is>
          <t>VSS</t>
        </is>
      </c>
      <c r="Y156">
        <f>_xlfn.CEILING.MATH(N3E_CoWoS_Data_channel_x8!D8/Parameters!$K$4,0.001)</f>
        <v/>
      </c>
      <c r="Z156">
        <f>_xlfn.CEILING.MATH(B81+Parameters!$K$9/2,0.001)</f>
        <v/>
      </c>
      <c r="AA156" t="inlineStr">
        <is>
          <t>VSS</t>
        </is>
      </c>
      <c r="AE156" s="2" t="n"/>
      <c r="AF156" s="2" t="n"/>
    </row>
    <row r="157">
      <c r="I157" s="2" t="n">
        <v>137.683</v>
      </c>
      <c r="J157" s="2" t="n">
        <v>1844.912</v>
      </c>
      <c r="K157" s="2" t="inlineStr">
        <is>
          <t>VSS</t>
        </is>
      </c>
      <c r="N157" s="2">
        <f>I157-SUM(Parameters!$K$23:$K$25)</f>
        <v/>
      </c>
      <c r="O157" s="2">
        <f>J157-SUM(Parameters!$K$23:$K$25)</f>
        <v/>
      </c>
      <c r="P157" s="2">
        <f>K157</f>
        <v/>
      </c>
      <c r="U157">
        <f>_xlfn.CEILING.MATH(N3E_CoWoS_Data_channel_x8!D8/Parameters!$K$4,0.001)</f>
        <v/>
      </c>
      <c r="V157">
        <f>_xlfn.CEILING.MATH(B83+Parameters!$K$9/2,0.001)</f>
        <v/>
      </c>
      <c r="W157" t="inlineStr">
        <is>
          <t>VSS</t>
        </is>
      </c>
      <c r="Y157">
        <f>_xlfn.CEILING.MATH(N3E_CoWoS_Data_channel_x8!D8/Parameters!$K$4,0.001)</f>
        <v/>
      </c>
      <c r="Z157">
        <f>_xlfn.CEILING.MATH(B83+Parameters!$K$9/2,0.001)</f>
        <v/>
      </c>
      <c r="AA157" t="inlineStr">
        <is>
          <t>VSS</t>
        </is>
      </c>
      <c r="AE157" s="2" t="n"/>
      <c r="AF157" s="2" t="n"/>
    </row>
    <row r="158">
      <c r="I158" s="2" t="n">
        <v>137.683</v>
      </c>
      <c r="J158" s="2" t="n">
        <v>1798.666</v>
      </c>
      <c r="K158" s="2" t="inlineStr">
        <is>
          <t>VSS</t>
        </is>
      </c>
      <c r="N158" s="2">
        <f>I158-SUM(Parameters!$K$23:$K$25)</f>
        <v/>
      </c>
      <c r="O158" s="2">
        <f>J158-SUM(Parameters!$K$23:$K$25)</f>
        <v/>
      </c>
      <c r="P158" s="2">
        <f>K158</f>
        <v/>
      </c>
      <c r="U158">
        <f>_xlfn.CEILING.MATH(N3E_CoWoS_Data_channel_x8!D8/Parameters!$K$4,0.001)</f>
        <v/>
      </c>
      <c r="V158">
        <f>_xlfn.CEILING.MATH(B85+Parameters!$K$9/2,0.001)</f>
        <v/>
      </c>
      <c r="W158" t="inlineStr">
        <is>
          <t>VSS</t>
        </is>
      </c>
      <c r="Y158">
        <f>_xlfn.CEILING.MATH(N3E_CoWoS_Data_channel_x8!D8/Parameters!$K$4,0.001)</f>
        <v/>
      </c>
      <c r="Z158">
        <f>_xlfn.CEILING.MATH(B85+Parameters!$K$9/2,0.001)</f>
        <v/>
      </c>
      <c r="AA158" t="inlineStr">
        <is>
          <t>VSS</t>
        </is>
      </c>
      <c r="AE158" s="2" t="n"/>
      <c r="AF158" s="2" t="n"/>
    </row>
    <row r="159">
      <c r="I159" s="2" t="n">
        <v>137.683</v>
      </c>
      <c r="J159" s="2" t="n">
        <v>1752.42</v>
      </c>
      <c r="K159" s="2" t="inlineStr">
        <is>
          <t>VSS</t>
        </is>
      </c>
      <c r="N159" s="2">
        <f>I159-SUM(Parameters!$K$23:$K$25)</f>
        <v/>
      </c>
      <c r="O159" s="2">
        <f>J159-SUM(Parameters!$K$23:$K$25)</f>
        <v/>
      </c>
      <c r="P159" s="2">
        <f>K159</f>
        <v/>
      </c>
      <c r="U159">
        <f>_xlfn.CEILING.MATH(N3E_CoWoS_Data_channel_x8!D8/Parameters!$K$4,0.001)</f>
        <v/>
      </c>
      <c r="V159">
        <f>_xlfn.CEILING.MATH(B87+Parameters!$K$9/2,0.001)</f>
        <v/>
      </c>
      <c r="W159" t="inlineStr">
        <is>
          <t>VSS</t>
        </is>
      </c>
      <c r="Y159">
        <f>_xlfn.CEILING.MATH(N3E_CoWoS_Data_channel_x8!D8/Parameters!$K$4,0.001)</f>
        <v/>
      </c>
      <c r="Z159">
        <f>_xlfn.CEILING.MATH(B87+Parameters!$K$9/2,0.001)</f>
        <v/>
      </c>
      <c r="AA159" t="inlineStr">
        <is>
          <t>VSS</t>
        </is>
      </c>
      <c r="AE159" s="2" t="n"/>
      <c r="AF159" s="2" t="n"/>
    </row>
    <row r="160">
      <c r="I160" s="2" t="n">
        <v>137.683</v>
      </c>
      <c r="J160" s="2" t="n">
        <v>1706.174</v>
      </c>
      <c r="K160" s="2" t="inlineStr">
        <is>
          <t>VSS</t>
        </is>
      </c>
      <c r="N160" s="2">
        <f>I160-SUM(Parameters!$K$23:$K$25)</f>
        <v/>
      </c>
      <c r="O160" s="2">
        <f>J160-SUM(Parameters!$K$23:$K$25)</f>
        <v/>
      </c>
      <c r="P160" s="2">
        <f>K160</f>
        <v/>
      </c>
      <c r="U160">
        <f>_xlfn.CEILING.MATH(N3E_CoWoS_Data_channel_x8!D8/Parameters!$K$4,0.001)</f>
        <v/>
      </c>
      <c r="V160">
        <f>_xlfn.CEILING.MATH(B89+Parameters!$K$9/2,0.001)</f>
        <v/>
      </c>
      <c r="W160" t="inlineStr">
        <is>
          <t>VSS</t>
        </is>
      </c>
      <c r="Y160">
        <f>_xlfn.CEILING.MATH(N3E_CoWoS_Data_channel_x8!D8/Parameters!$K$4,0.001)</f>
        <v/>
      </c>
      <c r="Z160">
        <f>_xlfn.CEILING.MATH(B89+Parameters!$K$9/2,0.001)</f>
        <v/>
      </c>
      <c r="AA160" t="inlineStr">
        <is>
          <t>VSS</t>
        </is>
      </c>
      <c r="AE160" s="2" t="n"/>
      <c r="AF160" s="2" t="n"/>
    </row>
    <row r="161">
      <c r="I161" s="2" t="n">
        <v>137.683</v>
      </c>
      <c r="J161" s="2" t="n">
        <v>1659.928</v>
      </c>
      <c r="K161" s="2" t="inlineStr">
        <is>
          <t>VSS</t>
        </is>
      </c>
      <c r="N161" s="2">
        <f>I161-SUM(Parameters!$K$23:$K$25)</f>
        <v/>
      </c>
      <c r="O161" s="2">
        <f>J161-SUM(Parameters!$K$23:$K$25)</f>
        <v/>
      </c>
      <c r="P161" s="2">
        <f>K161</f>
        <v/>
      </c>
      <c r="U161">
        <f>_xlfn.CEILING.MATH(N3E_CoWoS_Data_channel_x8!D8/Parameters!$K$4,0.001)</f>
        <v/>
      </c>
      <c r="V161">
        <f>_xlfn.CEILING.MATH(B91+Parameters!$K$9/2,0.001)</f>
        <v/>
      </c>
      <c r="W161" t="inlineStr">
        <is>
          <t>VSS</t>
        </is>
      </c>
      <c r="Y161">
        <f>_xlfn.CEILING.MATH(N3E_CoWoS_Data_channel_x8!D8/Parameters!$K$4,0.001)</f>
        <v/>
      </c>
      <c r="Z161">
        <f>_xlfn.CEILING.MATH(B91+Parameters!$K$9/2,0.001)</f>
        <v/>
      </c>
      <c r="AA161" t="inlineStr">
        <is>
          <t>VSS</t>
        </is>
      </c>
      <c r="AE161" s="2" t="n"/>
      <c r="AF161" s="2" t="n"/>
    </row>
    <row r="162">
      <c r="I162" s="2" t="n">
        <v>137.683</v>
      </c>
      <c r="J162" s="2" t="n">
        <v>1613.682</v>
      </c>
      <c r="K162" s="2" t="inlineStr">
        <is>
          <t>VSS</t>
        </is>
      </c>
      <c r="N162" s="2">
        <f>I162-SUM(Parameters!$K$23:$K$25)</f>
        <v/>
      </c>
      <c r="O162" s="2">
        <f>J162-SUM(Parameters!$K$23:$K$25)</f>
        <v/>
      </c>
      <c r="P162" s="2">
        <f>K162</f>
        <v/>
      </c>
      <c r="U162">
        <f>_xlfn.CEILING.MATH(N3E_CoWoS_Data_channel_x8!D8/Parameters!$K$4,0.001)</f>
        <v/>
      </c>
      <c r="V162">
        <f>_xlfn.CEILING.MATH(B93+Parameters!$K$9/2,0.001)</f>
        <v/>
      </c>
      <c r="W162" t="inlineStr">
        <is>
          <t>VSS</t>
        </is>
      </c>
      <c r="Y162">
        <f>_xlfn.CEILING.MATH(N3E_CoWoS_Data_channel_x8!D8/Parameters!$K$4,0.001)</f>
        <v/>
      </c>
      <c r="Z162">
        <f>_xlfn.CEILING.MATH(B93+Parameters!$K$9/2,0.001)</f>
        <v/>
      </c>
      <c r="AA162" t="inlineStr">
        <is>
          <t>VSS</t>
        </is>
      </c>
      <c r="AE162" s="2" t="n"/>
      <c r="AF162" s="2" t="n"/>
    </row>
    <row r="163">
      <c r="I163" s="2" t="n">
        <v>137.683</v>
      </c>
      <c r="J163" s="2" t="n">
        <v>1567.436</v>
      </c>
      <c r="K163" s="2" t="inlineStr">
        <is>
          <t>VSS</t>
        </is>
      </c>
      <c r="N163" s="2">
        <f>I163-SUM(Parameters!$K$23:$K$25)</f>
        <v/>
      </c>
      <c r="O163" s="2">
        <f>J163-SUM(Parameters!$K$23:$K$25)</f>
        <v/>
      </c>
      <c r="P163" s="2">
        <f>K163</f>
        <v/>
      </c>
      <c r="U163">
        <f>_xlfn.CEILING.MATH(D8+Parameters!$K$8/2,0.001)</f>
        <v/>
      </c>
      <c r="V163">
        <f>_xlfn.CEILING.MATH(B24+Parameters!$K$9/2,0.001)</f>
        <v/>
      </c>
      <c r="W163" t="inlineStr">
        <is>
          <t>VSS</t>
        </is>
      </c>
      <c r="Y163">
        <f>_xlfn.CEILING.MATH(D8+Parameters!$K$8/2,0.001)</f>
        <v/>
      </c>
      <c r="Z163">
        <f>_xlfn.CEILING.MATH(B24+Parameters!$K$9/2,0.001)</f>
        <v/>
      </c>
      <c r="AA163" t="inlineStr">
        <is>
          <t>VSS</t>
        </is>
      </c>
      <c r="AE163" s="2" t="n"/>
      <c r="AF163" s="2" t="n"/>
    </row>
    <row r="164">
      <c r="I164" s="2" t="n">
        <v>137.683</v>
      </c>
      <c r="J164" s="2" t="n">
        <v>1521.19</v>
      </c>
      <c r="K164" s="2" t="inlineStr">
        <is>
          <t>VSS</t>
        </is>
      </c>
      <c r="N164" s="2">
        <f>I164-SUM(Parameters!$K$23:$K$25)</f>
        <v/>
      </c>
      <c r="O164" s="2">
        <f>J164-SUM(Parameters!$K$23:$K$25)</f>
        <v/>
      </c>
      <c r="P164" s="2">
        <f>K164</f>
        <v/>
      </c>
      <c r="U164">
        <f>_xlfn.CEILING.MATH(D8+Parameters!$K$8/2,0.001)</f>
        <v/>
      </c>
      <c r="V164">
        <f>_xlfn.CEILING.MATH(B26+Parameters!$K$9/2,0.001)</f>
        <v/>
      </c>
      <c r="W164" t="inlineStr">
        <is>
          <t>VSS</t>
        </is>
      </c>
      <c r="Y164">
        <f>_xlfn.CEILING.MATH(D8+Parameters!$K$8/2,0.001)</f>
        <v/>
      </c>
      <c r="Z164">
        <f>_xlfn.CEILING.MATH(B26+Parameters!$K$9/2,0.001)</f>
        <v/>
      </c>
      <c r="AA164" t="inlineStr">
        <is>
          <t>VSS</t>
        </is>
      </c>
      <c r="AE164" s="2" t="n"/>
      <c r="AF164" s="2" t="n"/>
    </row>
    <row r="165">
      <c r="I165" s="2" t="n">
        <v>137.683</v>
      </c>
      <c r="J165" s="2" t="n">
        <v>1474.944</v>
      </c>
      <c r="K165" s="2" t="inlineStr">
        <is>
          <t>VSS</t>
        </is>
      </c>
      <c r="N165" s="2">
        <f>I165-SUM(Parameters!$K$23:$K$25)</f>
        <v/>
      </c>
      <c r="O165" s="2">
        <f>J165-SUM(Parameters!$K$23:$K$25)</f>
        <v/>
      </c>
      <c r="P165" s="2">
        <f>K165</f>
        <v/>
      </c>
      <c r="U165">
        <f>_xlfn.CEILING.MATH(D8+Parameters!$K$8/2,0.001)</f>
        <v/>
      </c>
      <c r="V165">
        <f>_xlfn.CEILING.MATH(B28+Parameters!$K$9/2,0.001)</f>
        <v/>
      </c>
      <c r="W165" t="inlineStr">
        <is>
          <t>VSS</t>
        </is>
      </c>
      <c r="Y165">
        <f>_xlfn.CEILING.MATH(D8+Parameters!$K$8/2,0.001)</f>
        <v/>
      </c>
      <c r="Z165">
        <f>_xlfn.CEILING.MATH(B28+Parameters!$K$9/2,0.001)</f>
        <v/>
      </c>
      <c r="AA165" t="inlineStr">
        <is>
          <t>VSS</t>
        </is>
      </c>
      <c r="AE165" s="2" t="n"/>
      <c r="AF165" s="2" t="n"/>
    </row>
    <row r="166">
      <c r="I166" s="2" t="n">
        <v>137.683</v>
      </c>
      <c r="J166" s="2" t="n">
        <v>1428.698</v>
      </c>
      <c r="K166" s="2" t="inlineStr">
        <is>
          <t>VSS</t>
        </is>
      </c>
      <c r="N166" s="2">
        <f>I166-SUM(Parameters!$K$23:$K$25)</f>
        <v/>
      </c>
      <c r="O166" s="2">
        <f>J166-SUM(Parameters!$K$23:$K$25)</f>
        <v/>
      </c>
      <c r="P166" s="2">
        <f>K166</f>
        <v/>
      </c>
      <c r="U166">
        <f>_xlfn.CEILING.MATH(D8+Parameters!$K$8/2,0.001)</f>
        <v/>
      </c>
      <c r="V166">
        <f>_xlfn.CEILING.MATH(B30+Parameters!$K$9/2,0.001)</f>
        <v/>
      </c>
      <c r="W166" t="inlineStr">
        <is>
          <t>VSS</t>
        </is>
      </c>
      <c r="Y166">
        <f>_xlfn.CEILING.MATH(D8+Parameters!$K$8/2,0.001)</f>
        <v/>
      </c>
      <c r="Z166">
        <f>_xlfn.CEILING.MATH(B30+Parameters!$K$9/2,0.001)</f>
        <v/>
      </c>
      <c r="AA166" t="inlineStr">
        <is>
          <t>VSS</t>
        </is>
      </c>
      <c r="AE166" s="2" t="n"/>
      <c r="AF166" s="2" t="n"/>
    </row>
    <row r="167">
      <c r="I167" s="2" t="n">
        <v>137.683</v>
      </c>
      <c r="J167" s="2" t="n">
        <v>1382.452</v>
      </c>
      <c r="K167" s="2" t="inlineStr">
        <is>
          <t>VSS</t>
        </is>
      </c>
      <c r="N167" s="2">
        <f>I167-SUM(Parameters!$K$23:$K$25)</f>
        <v/>
      </c>
      <c r="O167" s="2">
        <f>J167-SUM(Parameters!$K$23:$K$25)</f>
        <v/>
      </c>
      <c r="P167" s="2">
        <f>K167</f>
        <v/>
      </c>
      <c r="U167">
        <f>_xlfn.CEILING.MATH(D8+Parameters!$K$8/2,0.001)</f>
        <v/>
      </c>
      <c r="V167">
        <f>_xlfn.CEILING.MATH(B32+Parameters!$K$9/2,0.001)</f>
        <v/>
      </c>
      <c r="W167" t="inlineStr">
        <is>
          <t>VSS</t>
        </is>
      </c>
      <c r="Y167">
        <f>_xlfn.CEILING.MATH(D8+Parameters!$K$8/2,0.001)</f>
        <v/>
      </c>
      <c r="Z167">
        <f>_xlfn.CEILING.MATH(B32+Parameters!$K$9/2,0.001)</f>
        <v/>
      </c>
      <c r="AA167" t="inlineStr">
        <is>
          <t>VSS</t>
        </is>
      </c>
      <c r="AE167" s="2" t="n"/>
      <c r="AF167" s="2" t="n"/>
    </row>
    <row r="168">
      <c r="I168" s="2" t="n">
        <v>137.683</v>
      </c>
      <c r="J168" s="2" t="n">
        <v>1336.206</v>
      </c>
      <c r="K168" s="2" t="inlineStr">
        <is>
          <t>VSS</t>
        </is>
      </c>
      <c r="N168" s="2">
        <f>I168-SUM(Parameters!$K$23:$K$25)</f>
        <v/>
      </c>
      <c r="O168" s="2">
        <f>J168-SUM(Parameters!$K$23:$K$25)</f>
        <v/>
      </c>
      <c r="P168" s="2">
        <f>K168</f>
        <v/>
      </c>
      <c r="U168">
        <f>_xlfn.CEILING.MATH(D8+Parameters!$K$8/2,0.001)</f>
        <v/>
      </c>
      <c r="V168">
        <f>_xlfn.CEILING.MATH(B34+Parameters!$K$9/2,0.001)</f>
        <v/>
      </c>
      <c r="W168" t="inlineStr">
        <is>
          <t>VSS</t>
        </is>
      </c>
      <c r="Y168">
        <f>_xlfn.CEILING.MATH(D8+Parameters!$K$8/2,0.001)</f>
        <v/>
      </c>
      <c r="Z168">
        <f>_xlfn.CEILING.MATH(B34+Parameters!$K$9/2,0.001)</f>
        <v/>
      </c>
      <c r="AA168" t="inlineStr">
        <is>
          <t>VSS</t>
        </is>
      </c>
      <c r="AE168" s="2" t="n"/>
      <c r="AF168" s="2" t="n"/>
    </row>
    <row r="169">
      <c r="I169" s="2" t="n">
        <v>137.683</v>
      </c>
      <c r="J169" s="2" t="n">
        <v>1289.96</v>
      </c>
      <c r="K169" s="2" t="inlineStr">
        <is>
          <t>VSS</t>
        </is>
      </c>
      <c r="N169" s="2">
        <f>I169-SUM(Parameters!$K$23:$K$25)</f>
        <v/>
      </c>
      <c r="O169" s="2">
        <f>J169-SUM(Parameters!$K$23:$K$25)</f>
        <v/>
      </c>
      <c r="P169" s="2">
        <f>K169</f>
        <v/>
      </c>
      <c r="U169">
        <f>_xlfn.CEILING.MATH(D8+Parameters!$K$8/2,0.001)</f>
        <v/>
      </c>
      <c r="V169">
        <f>_xlfn.CEILING.MATH(B36+Parameters!$K$9/2,0.001)</f>
        <v/>
      </c>
      <c r="W169" t="inlineStr">
        <is>
          <t>VSS</t>
        </is>
      </c>
      <c r="Y169">
        <f>_xlfn.CEILING.MATH(D8+Parameters!$K$8/2,0.001)</f>
        <v/>
      </c>
      <c r="Z169">
        <f>_xlfn.CEILING.MATH(B36+Parameters!$K$9/2,0.001)</f>
        <v/>
      </c>
      <c r="AA169" t="inlineStr">
        <is>
          <t>VSS</t>
        </is>
      </c>
      <c r="AE169" s="2" t="n"/>
      <c r="AF169" s="2" t="n"/>
    </row>
    <row r="170">
      <c r="I170" s="2" t="n">
        <v>137.683</v>
      </c>
      <c r="J170" s="2" t="n">
        <v>1243.714</v>
      </c>
      <c r="K170" s="2" t="inlineStr">
        <is>
          <t>VSS</t>
        </is>
      </c>
      <c r="N170" s="2">
        <f>I170-SUM(Parameters!$K$23:$K$25)</f>
        <v/>
      </c>
      <c r="O170" s="2">
        <f>J170-SUM(Parameters!$K$23:$K$25)</f>
        <v/>
      </c>
      <c r="P170" s="2">
        <f>K170</f>
        <v/>
      </c>
      <c r="U170">
        <f>_xlfn.CEILING.MATH(D8+Parameters!$K$8/2,0.001)</f>
        <v/>
      </c>
      <c r="V170">
        <f>_xlfn.CEILING.MATH(B38+Parameters!$K$9/2,0.001)</f>
        <v/>
      </c>
      <c r="W170" t="inlineStr">
        <is>
          <t>VSS</t>
        </is>
      </c>
      <c r="Y170">
        <f>_xlfn.CEILING.MATH(D8+Parameters!$K$8/2,0.001)</f>
        <v/>
      </c>
      <c r="Z170">
        <f>_xlfn.CEILING.MATH(B38+Parameters!$K$9/2,0.001)</f>
        <v/>
      </c>
      <c r="AA170" t="inlineStr">
        <is>
          <t>VSS</t>
        </is>
      </c>
      <c r="AE170" s="2" t="n"/>
      <c r="AF170" s="2" t="n"/>
    </row>
    <row r="171">
      <c r="I171" s="2" t="n">
        <v>137.683</v>
      </c>
      <c r="J171" s="2" t="n">
        <v>1197.468</v>
      </c>
      <c r="K171" s="2" t="inlineStr">
        <is>
          <t>VSS</t>
        </is>
      </c>
      <c r="N171" s="2">
        <f>I171-SUM(Parameters!$K$23:$K$25)</f>
        <v/>
      </c>
      <c r="O171" s="2">
        <f>J171-SUM(Parameters!$K$23:$K$25)</f>
        <v/>
      </c>
      <c r="P171" s="2">
        <f>K171</f>
        <v/>
      </c>
      <c r="U171">
        <f>_xlfn.CEILING.MATH(D8+Parameters!$K$8/2,0.001)</f>
        <v/>
      </c>
      <c r="V171">
        <f>_xlfn.CEILING.MATH(B40+Parameters!$K$9/2,0.001)</f>
        <v/>
      </c>
      <c r="W171" t="inlineStr">
        <is>
          <t>VSS</t>
        </is>
      </c>
      <c r="Y171">
        <f>_xlfn.CEILING.MATH(D8+Parameters!$K$8/2,0.001)</f>
        <v/>
      </c>
      <c r="Z171">
        <f>_xlfn.CEILING.MATH(B40+Parameters!$K$9/2,0.001)</f>
        <v/>
      </c>
      <c r="AA171" t="inlineStr">
        <is>
          <t>VSS</t>
        </is>
      </c>
      <c r="AE171" s="2" t="n"/>
      <c r="AF171" s="2" t="n"/>
    </row>
    <row r="172">
      <c r="I172" s="2" t="n">
        <v>137.683</v>
      </c>
      <c r="J172" s="2" t="n">
        <v>1151.222</v>
      </c>
      <c r="K172" s="2" t="inlineStr">
        <is>
          <t>VSS</t>
        </is>
      </c>
      <c r="N172" s="2">
        <f>I172-SUM(Parameters!$K$23:$K$25)</f>
        <v/>
      </c>
      <c r="O172" s="2">
        <f>J172-SUM(Parameters!$K$23:$K$25)</f>
        <v/>
      </c>
      <c r="P172" s="2">
        <f>K172</f>
        <v/>
      </c>
      <c r="U172">
        <f>_xlfn.CEILING.MATH(D8+Parameters!$K$8/2,0.001)</f>
        <v/>
      </c>
      <c r="V172">
        <f>_xlfn.CEILING.MATH(B42+Parameters!$K$9/2,0.001)</f>
        <v/>
      </c>
      <c r="W172" t="inlineStr">
        <is>
          <t>VSS</t>
        </is>
      </c>
      <c r="Y172">
        <f>_xlfn.CEILING.MATH(D8+Parameters!$K$8/2,0.001)</f>
        <v/>
      </c>
      <c r="Z172">
        <f>_xlfn.CEILING.MATH(B42+Parameters!$K$9/2,0.001)</f>
        <v/>
      </c>
      <c r="AA172" t="inlineStr">
        <is>
          <t>VSS</t>
        </is>
      </c>
      <c r="AE172" s="2" t="n"/>
      <c r="AF172" s="2" t="n"/>
    </row>
    <row r="173">
      <c r="I173" s="2" t="n">
        <v>137.683</v>
      </c>
      <c r="J173" s="2" t="n">
        <v>1104.976</v>
      </c>
      <c r="K173" s="2" t="inlineStr">
        <is>
          <t>VSS</t>
        </is>
      </c>
      <c r="N173" s="2">
        <f>I173-SUM(Parameters!$K$23:$K$25)</f>
        <v/>
      </c>
      <c r="O173" s="2">
        <f>J173-SUM(Parameters!$K$23:$K$25)</f>
        <v/>
      </c>
      <c r="P173" s="2">
        <f>K173</f>
        <v/>
      </c>
      <c r="U173">
        <f>_xlfn.CEILING.MATH(D8+Parameters!$K$8/2,0.001)</f>
        <v/>
      </c>
      <c r="V173">
        <f>_xlfn.CEILING.MATH(B44+Parameters!$K$9/2,0.001)</f>
        <v/>
      </c>
      <c r="W173" t="inlineStr">
        <is>
          <t>VSS</t>
        </is>
      </c>
      <c r="Y173">
        <f>_xlfn.CEILING.MATH(D8+Parameters!$K$8/2,0.001)</f>
        <v/>
      </c>
      <c r="Z173">
        <f>_xlfn.CEILING.MATH(B44+Parameters!$K$9/2,0.001)</f>
        <v/>
      </c>
      <c r="AA173" t="inlineStr">
        <is>
          <t>VSS</t>
        </is>
      </c>
      <c r="AE173" s="2" t="n"/>
      <c r="AF173" s="2" t="n"/>
    </row>
    <row r="174">
      <c r="I174" s="2" t="n">
        <v>137.683</v>
      </c>
      <c r="J174" s="2" t="n">
        <v>1058.73</v>
      </c>
      <c r="K174" s="2" t="inlineStr">
        <is>
          <t>VSS</t>
        </is>
      </c>
      <c r="N174" s="2">
        <f>I174-SUM(Parameters!$K$23:$K$25)</f>
        <v/>
      </c>
      <c r="O174" s="2">
        <f>J174-SUM(Parameters!$K$23:$K$25)</f>
        <v/>
      </c>
      <c r="P174" s="2">
        <f>K174</f>
        <v/>
      </c>
      <c r="U174">
        <f>_xlfn.CEILING.MATH(D8+Parameters!$K$8/2,0.001)</f>
        <v/>
      </c>
      <c r="V174">
        <f>_xlfn.CEILING.MATH(B46+Parameters!$K$9/2,0.001)</f>
        <v/>
      </c>
      <c r="W174" t="inlineStr">
        <is>
          <t>VSS</t>
        </is>
      </c>
      <c r="Y174">
        <f>_xlfn.CEILING.MATH(D8+Parameters!$K$8/2,0.001)</f>
        <v/>
      </c>
      <c r="Z174">
        <f>_xlfn.CEILING.MATH(B46+Parameters!$K$9/2,0.001)</f>
        <v/>
      </c>
      <c r="AA174" t="inlineStr">
        <is>
          <t>VSS</t>
        </is>
      </c>
      <c r="AE174" s="2" t="n"/>
      <c r="AF174" s="2" t="n"/>
    </row>
    <row r="175">
      <c r="I175" s="2" t="n">
        <v>137.683</v>
      </c>
      <c r="J175" s="2" t="n">
        <v>1012.484</v>
      </c>
      <c r="K175" s="2" t="inlineStr">
        <is>
          <t>VSS</t>
        </is>
      </c>
      <c r="N175" s="2">
        <f>I175-SUM(Parameters!$K$23:$K$25)</f>
        <v/>
      </c>
      <c r="O175" s="2">
        <f>J175-SUM(Parameters!$K$23:$K$25)</f>
        <v/>
      </c>
      <c r="P175" s="2">
        <f>K175</f>
        <v/>
      </c>
      <c r="U175">
        <f>_xlfn.CEILING.MATH(D8+Parameters!$K$8/2,0.001)</f>
        <v/>
      </c>
      <c r="V175">
        <f>_xlfn.CEILING.MATH(B48+Parameters!$K$9/2,0.001)</f>
        <v/>
      </c>
      <c r="W175" t="inlineStr">
        <is>
          <t>VSS</t>
        </is>
      </c>
      <c r="Y175">
        <f>_xlfn.CEILING.MATH(D8+Parameters!$K$8/2,0.001)</f>
        <v/>
      </c>
      <c r="Z175">
        <f>_xlfn.CEILING.MATH(B48+Parameters!$K$9/2,0.001)</f>
        <v/>
      </c>
      <c r="AA175" t="inlineStr">
        <is>
          <t>VSS</t>
        </is>
      </c>
      <c r="AE175" s="2" t="n"/>
      <c r="AF175" s="2" t="n"/>
    </row>
    <row r="176">
      <c r="I176" s="2" t="n">
        <v>137.683</v>
      </c>
      <c r="J176" s="2" t="n">
        <v>966.2380000000001</v>
      </c>
      <c r="K176" s="2" t="inlineStr">
        <is>
          <t>VSS</t>
        </is>
      </c>
      <c r="N176" s="2">
        <f>I176-SUM(Parameters!$K$23:$K$25)</f>
        <v/>
      </c>
      <c r="O176" s="2">
        <f>J176-SUM(Parameters!$K$23:$K$25)</f>
        <v/>
      </c>
      <c r="P176" s="2">
        <f>K176</f>
        <v/>
      </c>
      <c r="U176">
        <f>_xlfn.CEILING.MATH(D8+Parameters!$K$8/2,0.001)</f>
        <v/>
      </c>
      <c r="V176">
        <f>_xlfn.CEILING.MATH(B50+Parameters!$K$9/2,0.001)</f>
        <v/>
      </c>
      <c r="W176" t="inlineStr">
        <is>
          <t>VSS</t>
        </is>
      </c>
      <c r="Y176">
        <f>_xlfn.CEILING.MATH(D8+Parameters!$K$8/2,0.001)</f>
        <v/>
      </c>
      <c r="Z176">
        <f>_xlfn.CEILING.MATH(B50+Parameters!$K$9/2,0.001)</f>
        <v/>
      </c>
      <c r="AA176" t="inlineStr">
        <is>
          <t>VSS</t>
        </is>
      </c>
      <c r="AE176" s="2" t="n"/>
      <c r="AF176" s="2" t="n"/>
    </row>
    <row r="177">
      <c r="I177" s="2" t="n">
        <v>137.683</v>
      </c>
      <c r="J177" s="2" t="n">
        <v>919.992</v>
      </c>
      <c r="K177" s="2" t="inlineStr">
        <is>
          <t>VSS</t>
        </is>
      </c>
      <c r="N177" s="2">
        <f>I177-SUM(Parameters!$K$23:$K$25)</f>
        <v/>
      </c>
      <c r="O177" s="2">
        <f>J177-SUM(Parameters!$K$23:$K$25)</f>
        <v/>
      </c>
      <c r="P177" s="2">
        <f>K177</f>
        <v/>
      </c>
      <c r="U177">
        <f>_xlfn.CEILING.MATH(D8+Parameters!$K$8/2,0.001)</f>
        <v/>
      </c>
      <c r="V177">
        <f>_xlfn.CEILING.MATH(B52+Parameters!$K$9/2,0.001)</f>
        <v/>
      </c>
      <c r="W177" t="inlineStr">
        <is>
          <t>VSS</t>
        </is>
      </c>
      <c r="Y177">
        <f>_xlfn.CEILING.MATH(D8+Parameters!$K$8/2,0.001)</f>
        <v/>
      </c>
      <c r="Z177">
        <f>_xlfn.CEILING.MATH(B52+Parameters!$K$9/2,0.001)</f>
        <v/>
      </c>
      <c r="AA177" t="inlineStr">
        <is>
          <t>VSS</t>
        </is>
      </c>
      <c r="AE177" s="2" t="n"/>
      <c r="AF177" s="2" t="n"/>
    </row>
    <row r="178">
      <c r="I178" s="2" t="n">
        <v>137.683</v>
      </c>
      <c r="J178" s="2" t="n">
        <v>873.746</v>
      </c>
      <c r="K178" s="2" t="inlineStr">
        <is>
          <t>VSS</t>
        </is>
      </c>
      <c r="N178" s="2">
        <f>I178-SUM(Parameters!$K$23:$K$25)</f>
        <v/>
      </c>
      <c r="O178" s="2">
        <f>J178-SUM(Parameters!$K$23:$K$25)</f>
        <v/>
      </c>
      <c r="P178" s="2">
        <f>K178</f>
        <v/>
      </c>
      <c r="U178">
        <f>_xlfn.CEILING.MATH(D8+Parameters!$K$8/2,0.001)</f>
        <v/>
      </c>
      <c r="V178">
        <f>_xlfn.CEILING.MATH(B54+Parameters!$K$9/2,0.001)</f>
        <v/>
      </c>
      <c r="W178" t="inlineStr">
        <is>
          <t>VSS</t>
        </is>
      </c>
      <c r="Y178">
        <f>_xlfn.CEILING.MATH(D8+Parameters!$K$8/2,0.001)</f>
        <v/>
      </c>
      <c r="Z178">
        <f>_xlfn.CEILING.MATH(B54+Parameters!$K$9/2,0.001)</f>
        <v/>
      </c>
      <c r="AA178" t="inlineStr">
        <is>
          <t>VSS</t>
        </is>
      </c>
      <c r="AE178" s="2" t="n"/>
      <c r="AF178" s="2" t="n"/>
    </row>
    <row r="179">
      <c r="I179" s="2" t="n">
        <v>137.683</v>
      </c>
      <c r="J179" s="2" t="n">
        <v>827.5</v>
      </c>
      <c r="K179" s="2" t="inlineStr">
        <is>
          <t>VSS</t>
        </is>
      </c>
      <c r="N179" s="2">
        <f>I179-SUM(Parameters!$K$23:$K$25)</f>
        <v/>
      </c>
      <c r="O179" s="2">
        <f>J179-SUM(Parameters!$K$23:$K$25)</f>
        <v/>
      </c>
      <c r="P179" s="2">
        <f>K179</f>
        <v/>
      </c>
      <c r="U179">
        <f>_xlfn.CEILING.MATH(D8+Parameters!$K$8/2,0.001)</f>
        <v/>
      </c>
      <c r="V179">
        <f>_xlfn.CEILING.MATH(B56+Parameters!$K$9/2,0.001)</f>
        <v/>
      </c>
      <c r="W179" t="inlineStr">
        <is>
          <t>VSS</t>
        </is>
      </c>
      <c r="Y179">
        <f>_xlfn.CEILING.MATH(D8+Parameters!$K$8/2,0.001)</f>
        <v/>
      </c>
      <c r="Z179">
        <f>_xlfn.CEILING.MATH(B56+Parameters!$K$9/2,0.001)</f>
        <v/>
      </c>
      <c r="AA179" t="inlineStr">
        <is>
          <t>VSS</t>
        </is>
      </c>
      <c r="AE179" s="2" t="n"/>
      <c r="AF179" s="2" t="n"/>
    </row>
    <row r="180">
      <c r="I180" s="2" t="n">
        <v>137.683</v>
      </c>
      <c r="J180" s="2" t="n">
        <v>781.254</v>
      </c>
      <c r="K180" s="2" t="inlineStr">
        <is>
          <t>VSS</t>
        </is>
      </c>
      <c r="N180" s="2">
        <f>I180-SUM(Parameters!$K$23:$K$25)</f>
        <v/>
      </c>
      <c r="O180" s="2">
        <f>J180-SUM(Parameters!$K$23:$K$25)</f>
        <v/>
      </c>
      <c r="P180" s="2">
        <f>K180</f>
        <v/>
      </c>
      <c r="U180">
        <f>_xlfn.CEILING.MATH(D8+Parameters!$K$8/2,0.001)</f>
        <v/>
      </c>
      <c r="V180">
        <f>_xlfn.CEILING.MATH(B58+Parameters!$K$9/2,0.001)</f>
        <v/>
      </c>
      <c r="W180" t="inlineStr">
        <is>
          <t>VSS</t>
        </is>
      </c>
      <c r="Y180">
        <f>_xlfn.CEILING.MATH(D8+Parameters!$K$8/2,0.001)</f>
        <v/>
      </c>
      <c r="Z180">
        <f>_xlfn.CEILING.MATH(B58+Parameters!$K$9/2,0.001)</f>
        <v/>
      </c>
      <c r="AA180" t="inlineStr">
        <is>
          <t>VSS</t>
        </is>
      </c>
      <c r="AE180" s="2" t="n"/>
      <c r="AF180" s="2" t="n"/>
    </row>
    <row r="181">
      <c r="I181" s="2" t="n">
        <v>137.683</v>
      </c>
      <c r="J181" s="2" t="n">
        <v>735.008</v>
      </c>
      <c r="K181" s="2" t="inlineStr">
        <is>
          <t>VSS</t>
        </is>
      </c>
      <c r="N181" s="2">
        <f>I181-SUM(Parameters!$K$23:$K$25)</f>
        <v/>
      </c>
      <c r="O181" s="2">
        <f>J181-SUM(Parameters!$K$23:$K$25)</f>
        <v/>
      </c>
      <c r="P181" s="2">
        <f>K181</f>
        <v/>
      </c>
      <c r="U181">
        <f>_xlfn.CEILING.MATH(D8+Parameters!$K$8/2,0.001)</f>
        <v/>
      </c>
      <c r="V181">
        <f>_xlfn.CEILING.MATH(B60+Parameters!$K$9/2,0.001)</f>
        <v/>
      </c>
      <c r="W181" t="inlineStr">
        <is>
          <t>VSS</t>
        </is>
      </c>
      <c r="Y181">
        <f>_xlfn.CEILING.MATH(D8+Parameters!$K$8/2,0.001)</f>
        <v/>
      </c>
      <c r="Z181">
        <f>_xlfn.CEILING.MATH(B60+Parameters!$K$9/2,0.001)</f>
        <v/>
      </c>
      <c r="AA181" t="inlineStr">
        <is>
          <t>VSS</t>
        </is>
      </c>
      <c r="AE181" s="2" t="n"/>
      <c r="AF181" s="2" t="n"/>
    </row>
    <row r="182">
      <c r="I182" s="2" t="n">
        <v>137.683</v>
      </c>
      <c r="J182" s="2" t="n">
        <v>688.7619999999999</v>
      </c>
      <c r="K182" s="2" t="inlineStr">
        <is>
          <t>VSS</t>
        </is>
      </c>
      <c r="N182" s="2">
        <f>I182-SUM(Parameters!$K$23:$K$25)</f>
        <v/>
      </c>
      <c r="O182" s="2">
        <f>J182-SUM(Parameters!$K$23:$K$25)</f>
        <v/>
      </c>
      <c r="P182" s="2">
        <f>K182</f>
        <v/>
      </c>
      <c r="U182">
        <f>_xlfn.CEILING.MATH(D8+Parameters!$K$8/2,0.001)</f>
        <v/>
      </c>
      <c r="V182">
        <f>_xlfn.CEILING.MATH(B62+Parameters!$K$9/2,0.001)</f>
        <v/>
      </c>
      <c r="W182" t="inlineStr">
        <is>
          <t>VSS</t>
        </is>
      </c>
      <c r="Y182">
        <f>_xlfn.CEILING.MATH(D8+Parameters!$K$8/2,0.001)</f>
        <v/>
      </c>
      <c r="Z182">
        <f>_xlfn.CEILING.MATH(B62+Parameters!$K$9/2,0.001)</f>
        <v/>
      </c>
      <c r="AA182" t="inlineStr">
        <is>
          <t>VSS</t>
        </is>
      </c>
      <c r="AE182" s="2" t="n"/>
      <c r="AF182" s="2" t="n"/>
    </row>
    <row r="183">
      <c r="I183" s="2" t="n">
        <v>137.683</v>
      </c>
      <c r="J183" s="2" t="n">
        <v>642.516</v>
      </c>
      <c r="K183" s="2" t="inlineStr">
        <is>
          <t>VSS</t>
        </is>
      </c>
      <c r="N183" s="2">
        <f>I183-SUM(Parameters!$K$23:$K$25)</f>
        <v/>
      </c>
      <c r="O183" s="2">
        <f>J183-SUM(Parameters!$K$23:$K$25)</f>
        <v/>
      </c>
      <c r="P183" s="2">
        <f>K183</f>
        <v/>
      </c>
      <c r="U183">
        <f>_xlfn.CEILING.MATH(D8+Parameters!$K$8/2,0.001)</f>
        <v/>
      </c>
      <c r="V183">
        <f>_xlfn.CEILING.MATH(B64+Parameters!$K$9/2,0.001)</f>
        <v/>
      </c>
      <c r="W183" t="inlineStr">
        <is>
          <t>VSS</t>
        </is>
      </c>
      <c r="Y183">
        <f>_xlfn.CEILING.MATH(D8+Parameters!$K$8/2,0.001)</f>
        <v/>
      </c>
      <c r="Z183">
        <f>_xlfn.CEILING.MATH(B64+Parameters!$K$9/2,0.001)</f>
        <v/>
      </c>
      <c r="AA183" t="inlineStr">
        <is>
          <t>VSS</t>
        </is>
      </c>
      <c r="AE183" s="2" t="n"/>
      <c r="AF183" s="2" t="n"/>
    </row>
    <row r="184">
      <c r="I184" s="2" t="n">
        <v>137.683</v>
      </c>
      <c r="J184" s="2" t="n">
        <v>596.27</v>
      </c>
      <c r="K184" s="2" t="inlineStr">
        <is>
          <t>VSS</t>
        </is>
      </c>
      <c r="N184" s="2">
        <f>I184-SUM(Parameters!$K$23:$K$25)</f>
        <v/>
      </c>
      <c r="O184" s="2">
        <f>J184-SUM(Parameters!$K$23:$K$25)</f>
        <v/>
      </c>
      <c r="P184" s="2">
        <f>K184</f>
        <v/>
      </c>
      <c r="U184">
        <f>_xlfn.CEILING.MATH(D8+Parameters!$K$8/2,0.001)</f>
        <v/>
      </c>
      <c r="V184">
        <f>_xlfn.CEILING.MATH(B66+Parameters!$K$9/2,0.001)</f>
        <v/>
      </c>
      <c r="W184" t="inlineStr">
        <is>
          <t>VSS</t>
        </is>
      </c>
      <c r="Y184">
        <f>_xlfn.CEILING.MATH(D8+Parameters!$K$8/2,0.001)</f>
        <v/>
      </c>
      <c r="Z184">
        <f>_xlfn.CEILING.MATH(B66+Parameters!$K$9/2,0.001)</f>
        <v/>
      </c>
      <c r="AA184" t="inlineStr">
        <is>
          <t>VSS</t>
        </is>
      </c>
      <c r="AE184" s="2" t="n"/>
      <c r="AF184" s="2" t="n"/>
    </row>
    <row r="185">
      <c r="I185" s="2" t="n">
        <v>137.683</v>
      </c>
      <c r="J185" s="2" t="n">
        <v>550.024</v>
      </c>
      <c r="K185" s="2" t="inlineStr">
        <is>
          <t>VSS</t>
        </is>
      </c>
      <c r="N185" s="2">
        <f>I185-SUM(Parameters!$K$23:$K$25)</f>
        <v/>
      </c>
      <c r="O185" s="2">
        <f>J185-SUM(Parameters!$K$23:$K$25)</f>
        <v/>
      </c>
      <c r="P185" s="2">
        <f>K185</f>
        <v/>
      </c>
      <c r="U185">
        <f>_xlfn.CEILING.MATH(D8+Parameters!$K$8/2,0.001)</f>
        <v/>
      </c>
      <c r="V185">
        <f>_xlfn.CEILING.MATH(B68+Parameters!$K$9/2,0.001)</f>
        <v/>
      </c>
      <c r="W185" t="inlineStr">
        <is>
          <t>VSS</t>
        </is>
      </c>
      <c r="Y185">
        <f>_xlfn.CEILING.MATH(D8+Parameters!$K$8/2,0.001)</f>
        <v/>
      </c>
      <c r="Z185">
        <f>_xlfn.CEILING.MATH(B68+Parameters!$K$9/2,0.001)</f>
        <v/>
      </c>
      <c r="AA185" t="inlineStr">
        <is>
          <t>VSS</t>
        </is>
      </c>
      <c r="AE185" s="2" t="n"/>
      <c r="AF185" s="2" t="n"/>
    </row>
    <row r="186">
      <c r="I186" s="2" t="n">
        <v>137.683</v>
      </c>
      <c r="J186" s="2" t="n">
        <v>503.778</v>
      </c>
      <c r="K186" s="2" t="inlineStr">
        <is>
          <t>VSS</t>
        </is>
      </c>
      <c r="N186" s="2">
        <f>I186-SUM(Parameters!$K$23:$K$25)</f>
        <v/>
      </c>
      <c r="O186" s="2">
        <f>J186-SUM(Parameters!$K$23:$K$25)</f>
        <v/>
      </c>
      <c r="P186" s="2">
        <f>K186</f>
        <v/>
      </c>
      <c r="U186">
        <f>_xlfn.CEILING.MATH(D8+Parameters!$K$8/2,0.001)</f>
        <v/>
      </c>
      <c r="V186">
        <f>_xlfn.CEILING.MATH(B70+Parameters!$K$9/2,0.001)</f>
        <v/>
      </c>
      <c r="W186" t="inlineStr">
        <is>
          <t>VSS</t>
        </is>
      </c>
      <c r="Y186">
        <f>_xlfn.CEILING.MATH(D8+Parameters!$K$8/2,0.001)</f>
        <v/>
      </c>
      <c r="Z186">
        <f>_xlfn.CEILING.MATH(B70+Parameters!$K$9/2,0.001)</f>
        <v/>
      </c>
      <c r="AA186" t="inlineStr">
        <is>
          <t>VSS</t>
        </is>
      </c>
      <c r="AE186" s="2" t="n"/>
      <c r="AF186" s="2" t="n"/>
    </row>
    <row r="187">
      <c r="I187" s="2" t="n">
        <v>137.683</v>
      </c>
      <c r="J187" s="2" t="n">
        <v>457.532</v>
      </c>
      <c r="K187" s="2" t="inlineStr">
        <is>
          <t>VSS</t>
        </is>
      </c>
      <c r="N187" s="2">
        <f>I187-SUM(Parameters!$K$23:$K$25)</f>
        <v/>
      </c>
      <c r="O187" s="2">
        <f>J187-SUM(Parameters!$K$23:$K$25)</f>
        <v/>
      </c>
      <c r="P187" s="2">
        <f>K187</f>
        <v/>
      </c>
      <c r="U187">
        <f>_xlfn.CEILING.MATH(D8+Parameters!$K$8/2,0.001)</f>
        <v/>
      </c>
      <c r="V187">
        <f>_xlfn.CEILING.MATH(B72+Parameters!$K$9/2,0.001)</f>
        <v/>
      </c>
      <c r="W187" t="inlineStr">
        <is>
          <t>VSS</t>
        </is>
      </c>
      <c r="Y187">
        <f>_xlfn.CEILING.MATH(D8+Parameters!$K$8/2,0.001)</f>
        <v/>
      </c>
      <c r="Z187">
        <f>_xlfn.CEILING.MATH(B72+Parameters!$K$9/2,0.001)</f>
        <v/>
      </c>
      <c r="AA187" t="inlineStr">
        <is>
          <t>VSS</t>
        </is>
      </c>
      <c r="AE187" s="2" t="n"/>
      <c r="AF187" s="2" t="n"/>
    </row>
    <row r="188">
      <c r="I188" s="2" t="n">
        <v>137.683</v>
      </c>
      <c r="J188" s="2" t="n">
        <v>411.286</v>
      </c>
      <c r="K188" s="2" t="inlineStr">
        <is>
          <t>VSS</t>
        </is>
      </c>
      <c r="N188" s="2">
        <f>I188-SUM(Parameters!$K$23:$K$25)</f>
        <v/>
      </c>
      <c r="O188" s="2">
        <f>J188-SUM(Parameters!$K$23:$K$25)</f>
        <v/>
      </c>
      <c r="P188" s="2">
        <f>K188</f>
        <v/>
      </c>
      <c r="U188">
        <f>_xlfn.CEILING.MATH(D8+Parameters!$K$8/2,0.001)</f>
        <v/>
      </c>
      <c r="V188">
        <f>_xlfn.CEILING.MATH(B74+Parameters!$K$9/2,0.001)</f>
        <v/>
      </c>
      <c r="W188" t="inlineStr">
        <is>
          <t>VSS</t>
        </is>
      </c>
      <c r="Y188">
        <f>_xlfn.CEILING.MATH(D8+Parameters!$K$8/2,0.001)</f>
        <v/>
      </c>
      <c r="Z188">
        <f>_xlfn.CEILING.MATH(B74+Parameters!$K$9/2,0.001)</f>
        <v/>
      </c>
      <c r="AA188" t="inlineStr">
        <is>
          <t>VSS</t>
        </is>
      </c>
      <c r="AE188" s="2" t="n"/>
      <c r="AF188" s="2" t="n"/>
    </row>
    <row r="189">
      <c r="I189" s="2" t="n">
        <v>137.683</v>
      </c>
      <c r="J189" s="2" t="n">
        <v>365.04</v>
      </c>
      <c r="K189" s="2" t="inlineStr">
        <is>
          <t>VSS</t>
        </is>
      </c>
      <c r="N189" s="2">
        <f>I189-SUM(Parameters!$K$23:$K$25)</f>
        <v/>
      </c>
      <c r="O189" s="2">
        <f>J189-SUM(Parameters!$K$23:$K$25)</f>
        <v/>
      </c>
      <c r="P189" s="2">
        <f>K189</f>
        <v/>
      </c>
      <c r="U189">
        <f>_xlfn.CEILING.MATH(D8+Parameters!$K$8/2,0.001)</f>
        <v/>
      </c>
      <c r="V189">
        <f>_xlfn.CEILING.MATH(B76+Parameters!$K$9/2,0.001)</f>
        <v/>
      </c>
      <c r="W189" t="inlineStr">
        <is>
          <t>VSS</t>
        </is>
      </c>
      <c r="Y189">
        <f>_xlfn.CEILING.MATH(D8+Parameters!$K$8/2,0.001)</f>
        <v/>
      </c>
      <c r="Z189">
        <f>_xlfn.CEILING.MATH(B76+Parameters!$K$9/2,0.001)</f>
        <v/>
      </c>
      <c r="AA189" t="inlineStr">
        <is>
          <t>VSS</t>
        </is>
      </c>
      <c r="AE189" s="2" t="n"/>
      <c r="AF189" s="2" t="n"/>
    </row>
    <row r="190">
      <c r="I190" s="2" t="n">
        <v>137.683</v>
      </c>
      <c r="J190" s="2" t="n">
        <v>318.794</v>
      </c>
      <c r="K190" s="2" t="inlineStr">
        <is>
          <t>VSS</t>
        </is>
      </c>
      <c r="N190" s="2">
        <f>I190-SUM(Parameters!$K$23:$K$25)</f>
        <v/>
      </c>
      <c r="O190" s="2">
        <f>J190-SUM(Parameters!$K$23:$K$25)</f>
        <v/>
      </c>
      <c r="P190" s="2">
        <f>K190</f>
        <v/>
      </c>
      <c r="U190">
        <f>_xlfn.CEILING.MATH(D8+Parameters!$K$8/2,0.001)</f>
        <v/>
      </c>
      <c r="V190">
        <f>_xlfn.CEILING.MATH(B78+Parameters!$K$9/2,0.001)</f>
        <v/>
      </c>
      <c r="W190" t="inlineStr">
        <is>
          <t>VSS</t>
        </is>
      </c>
      <c r="Y190">
        <f>_xlfn.CEILING.MATH(D8+Parameters!$K$8/2,0.001)</f>
        <v/>
      </c>
      <c r="Z190">
        <f>_xlfn.CEILING.MATH(B78+Parameters!$K$9/2,0.001)</f>
        <v/>
      </c>
      <c r="AA190" t="inlineStr">
        <is>
          <t>VSS</t>
        </is>
      </c>
      <c r="AE190" s="2" t="n"/>
      <c r="AF190" s="2" t="n"/>
    </row>
    <row r="191">
      <c r="I191" s="2" t="n">
        <v>137.683</v>
      </c>
      <c r="J191" s="2" t="n">
        <v>133.81</v>
      </c>
      <c r="K191" s="2" t="inlineStr">
        <is>
          <t>VSS</t>
        </is>
      </c>
      <c r="N191" s="2">
        <f>I191-SUM(Parameters!$K$23:$K$25)</f>
        <v/>
      </c>
      <c r="O191" s="2">
        <f>J191-SUM(Parameters!$K$23:$K$25)</f>
        <v/>
      </c>
      <c r="P191" s="2">
        <f>K191</f>
        <v/>
      </c>
      <c r="U191">
        <f>_xlfn.CEILING.MATH(D8+Parameters!$K$8/2,0.001)</f>
        <v/>
      </c>
      <c r="V191">
        <f>_xlfn.CEILING.MATH(B80+Parameters!$K$9/2,0.001)</f>
        <v/>
      </c>
      <c r="W191" t="inlineStr">
        <is>
          <t>VSS</t>
        </is>
      </c>
      <c r="Y191">
        <f>_xlfn.CEILING.MATH(D8+Parameters!$K$8/2,0.001)</f>
        <v/>
      </c>
      <c r="Z191">
        <f>_xlfn.CEILING.MATH(B80+Parameters!$K$9/2,0.001)</f>
        <v/>
      </c>
      <c r="AA191" t="inlineStr">
        <is>
          <t>VSS</t>
        </is>
      </c>
      <c r="AE191" s="2" t="n"/>
      <c r="AF191" s="2" t="n"/>
    </row>
    <row r="192">
      <c r="I192" s="2" t="n">
        <v>137.683</v>
      </c>
      <c r="J192" s="2" t="n">
        <v>87.56399999999999</v>
      </c>
      <c r="K192" s="2" t="inlineStr">
        <is>
          <t>VSS</t>
        </is>
      </c>
      <c r="N192" s="2">
        <f>I192-SUM(Parameters!$K$23:$K$25)</f>
        <v/>
      </c>
      <c r="O192" s="2">
        <f>J192-SUM(Parameters!$K$23:$K$25)</f>
        <v/>
      </c>
      <c r="P192" s="2">
        <f>K192</f>
        <v/>
      </c>
      <c r="U192">
        <f>_xlfn.CEILING.MATH(D8+Parameters!$K$8/2,0.001)</f>
        <v/>
      </c>
      <c r="V192">
        <f>_xlfn.CEILING.MATH(B82+Parameters!$K$9/2,0.001)</f>
        <v/>
      </c>
      <c r="W192" t="inlineStr">
        <is>
          <t>VSS</t>
        </is>
      </c>
      <c r="Y192">
        <f>_xlfn.CEILING.MATH(D8+Parameters!$K$8/2,0.001)</f>
        <v/>
      </c>
      <c r="Z192">
        <f>_xlfn.CEILING.MATH(B82+Parameters!$K$9/2,0.001)</f>
        <v/>
      </c>
      <c r="AA192" t="inlineStr">
        <is>
          <t>VSS</t>
        </is>
      </c>
      <c r="AE192" s="2" t="n"/>
      <c r="AF192" s="2" t="n"/>
    </row>
    <row r="193">
      <c r="I193" s="2" t="n">
        <v>177.357</v>
      </c>
      <c r="J193" s="2" t="n">
        <v>1960.527</v>
      </c>
      <c r="K193" s="2" t="inlineStr">
        <is>
          <t>VSS</t>
        </is>
      </c>
      <c r="N193" s="2">
        <f>I193-SUM(Parameters!$K$23:$K$25)</f>
        <v/>
      </c>
      <c r="O193" s="2">
        <f>J193-SUM(Parameters!$K$23:$K$25)</f>
        <v/>
      </c>
      <c r="P193" s="2">
        <f>K193</f>
        <v/>
      </c>
      <c r="U193">
        <f>_xlfn.CEILING.MATH(D8+Parameters!$K$8/2,0.001)</f>
        <v/>
      </c>
      <c r="V193">
        <f>_xlfn.CEILING.MATH(B84+Parameters!$K$9/2,0.001)</f>
        <v/>
      </c>
      <c r="W193" t="inlineStr">
        <is>
          <t>VSS</t>
        </is>
      </c>
      <c r="Y193">
        <f>_xlfn.CEILING.MATH(D8+Parameters!$K$8/2,0.001)</f>
        <v/>
      </c>
      <c r="Z193">
        <f>_xlfn.CEILING.MATH(B84+Parameters!$K$9/2,0.001)</f>
        <v/>
      </c>
      <c r="AA193" t="inlineStr">
        <is>
          <t>VSS</t>
        </is>
      </c>
      <c r="AE193" s="2" t="n"/>
      <c r="AF193" s="2" t="n"/>
    </row>
    <row r="194">
      <c r="I194" s="2" t="n">
        <v>177.357</v>
      </c>
      <c r="J194" s="2" t="n">
        <v>1914.281</v>
      </c>
      <c r="K194" s="2" t="inlineStr">
        <is>
          <t>VSS</t>
        </is>
      </c>
      <c r="N194" s="2">
        <f>I194-SUM(Parameters!$K$23:$K$25)</f>
        <v/>
      </c>
      <c r="O194" s="2">
        <f>J194-SUM(Parameters!$K$23:$K$25)</f>
        <v/>
      </c>
      <c r="P194" s="2">
        <f>K194</f>
        <v/>
      </c>
      <c r="U194">
        <f>_xlfn.CEILING.MATH(D8+Parameters!$K$8/2,0.001)</f>
        <v/>
      </c>
      <c r="V194">
        <f>_xlfn.CEILING.MATH(B86+Parameters!$K$9/2,0.001)</f>
        <v/>
      </c>
      <c r="W194" t="inlineStr">
        <is>
          <t>VSS</t>
        </is>
      </c>
      <c r="Y194">
        <f>_xlfn.CEILING.MATH(D8+Parameters!$K$8/2,0.001)</f>
        <v/>
      </c>
      <c r="Z194">
        <f>_xlfn.CEILING.MATH(B86+Parameters!$K$9/2,0.001)</f>
        <v/>
      </c>
      <c r="AA194" t="inlineStr">
        <is>
          <t>VSS</t>
        </is>
      </c>
      <c r="AE194" s="2" t="n"/>
      <c r="AF194" s="2" t="n"/>
    </row>
    <row r="195">
      <c r="I195" s="2" t="n">
        <v>177.357</v>
      </c>
      <c r="J195" s="2" t="n">
        <v>1868.035</v>
      </c>
      <c r="K195" s="2" t="inlineStr">
        <is>
          <t>VSS</t>
        </is>
      </c>
      <c r="N195" s="2">
        <f>I195-SUM(Parameters!$K$23:$K$25)</f>
        <v/>
      </c>
      <c r="O195" s="2">
        <f>J195-SUM(Parameters!$K$23:$K$25)</f>
        <v/>
      </c>
      <c r="P195" s="2">
        <f>K195</f>
        <v/>
      </c>
      <c r="U195">
        <f>_xlfn.CEILING.MATH(D8+Parameters!$K$8/2,0.001)</f>
        <v/>
      </c>
      <c r="V195">
        <f>_xlfn.CEILING.MATH(B88+Parameters!$K$9/2,0.001)</f>
        <v/>
      </c>
      <c r="W195" t="inlineStr">
        <is>
          <t>VSS</t>
        </is>
      </c>
      <c r="Y195">
        <f>_xlfn.CEILING.MATH(D8+Parameters!$K$8/2,0.001)</f>
        <v/>
      </c>
      <c r="Z195">
        <f>_xlfn.CEILING.MATH(B88+Parameters!$K$9/2,0.001)</f>
        <v/>
      </c>
      <c r="AA195" t="inlineStr">
        <is>
          <t>VSS</t>
        </is>
      </c>
      <c r="AE195" s="2" t="n"/>
      <c r="AF195" s="2" t="n"/>
    </row>
    <row r="196">
      <c r="I196" s="2" t="n">
        <v>177.357</v>
      </c>
      <c r="J196" s="2" t="n">
        <v>1821.789</v>
      </c>
      <c r="K196" s="2" t="inlineStr">
        <is>
          <t>VSS</t>
        </is>
      </c>
      <c r="N196" s="2">
        <f>I196-SUM(Parameters!$K$23:$K$25)</f>
        <v/>
      </c>
      <c r="O196" s="2">
        <f>J196-SUM(Parameters!$K$23:$K$25)</f>
        <v/>
      </c>
      <c r="P196" s="2">
        <f>K196</f>
        <v/>
      </c>
      <c r="U196">
        <f>_xlfn.CEILING.MATH(D8+Parameters!$K$8/2,0.001)</f>
        <v/>
      </c>
      <c r="V196">
        <f>_xlfn.CEILING.MATH(B90+Parameters!$K$9/2,0.001)</f>
        <v/>
      </c>
      <c r="W196" t="inlineStr">
        <is>
          <t>VSS</t>
        </is>
      </c>
      <c r="Y196">
        <f>_xlfn.CEILING.MATH(D8+Parameters!$K$8/2,0.001)</f>
        <v/>
      </c>
      <c r="Z196">
        <f>_xlfn.CEILING.MATH(B90+Parameters!$K$9/2,0.001)</f>
        <v/>
      </c>
      <c r="AA196" t="inlineStr">
        <is>
          <t>VSS</t>
        </is>
      </c>
      <c r="AE196" s="2" t="n"/>
      <c r="AF196" s="2" t="n"/>
    </row>
    <row r="197">
      <c r="I197" s="2" t="n">
        <v>177.357</v>
      </c>
      <c r="J197" s="2" t="n">
        <v>1775.543</v>
      </c>
      <c r="K197" s="2" t="inlineStr">
        <is>
          <t>VSS</t>
        </is>
      </c>
      <c r="N197" s="2">
        <f>I197-SUM(Parameters!$K$23:$K$25)</f>
        <v/>
      </c>
      <c r="O197" s="2">
        <f>J197-SUM(Parameters!$K$23:$K$25)</f>
        <v/>
      </c>
      <c r="P197" s="2">
        <f>K197</f>
        <v/>
      </c>
      <c r="U197">
        <f>_xlfn.CEILING.MATH(D8+Parameters!$K$8/2,0.001)</f>
        <v/>
      </c>
      <c r="V197">
        <f>_xlfn.CEILING.MATH(B92+Parameters!$K$9/2,0.001)</f>
        <v/>
      </c>
      <c r="W197" t="inlineStr">
        <is>
          <t>VSS</t>
        </is>
      </c>
      <c r="Y197">
        <f>_xlfn.CEILING.MATH(D8+Parameters!$K$8/2,0.001)</f>
        <v/>
      </c>
      <c r="Z197">
        <f>_xlfn.CEILING.MATH(B92+Parameters!$K$9/2,0.001)</f>
        <v/>
      </c>
      <c r="AA197" t="inlineStr">
        <is>
          <t>VSS</t>
        </is>
      </c>
      <c r="AE197" s="2" t="n"/>
      <c r="AF197" s="2" t="n"/>
    </row>
    <row r="198">
      <c r="I198" s="2" t="n">
        <v>177.357</v>
      </c>
      <c r="J198" s="2" t="n">
        <v>1729.297</v>
      </c>
      <c r="K198" s="2" t="inlineStr">
        <is>
          <t>VSS</t>
        </is>
      </c>
      <c r="N198" s="2">
        <f>I198-SUM(Parameters!$K$23:$K$25)</f>
        <v/>
      </c>
      <c r="O198" s="2">
        <f>J198-SUM(Parameters!$K$23:$K$25)</f>
        <v/>
      </c>
      <c r="P198" s="2">
        <f>K198</f>
        <v/>
      </c>
      <c r="U198">
        <f>_xlfn.CEILING.MATH(D8+Parameters!$K$8/2,0.001)</f>
        <v/>
      </c>
      <c r="V198">
        <f>_xlfn.CEILING.MATH(B94+Parameters!$K$9/2,0.001)</f>
        <v/>
      </c>
      <c r="W198" t="inlineStr">
        <is>
          <t>VSS</t>
        </is>
      </c>
      <c r="Y198">
        <f>_xlfn.CEILING.MATH(D8+Parameters!$K$8/2,0.001)</f>
        <v/>
      </c>
      <c r="Z198">
        <f>_xlfn.CEILING.MATH(B94+Parameters!$K$9/2,0.001)</f>
        <v/>
      </c>
      <c r="AA198" t="inlineStr">
        <is>
          <t>VSS</t>
        </is>
      </c>
      <c r="AE198" s="2" t="n"/>
      <c r="AF198" s="2" t="n"/>
    </row>
    <row r="199">
      <c r="I199" s="2" t="n">
        <v>177.357</v>
      </c>
      <c r="J199" s="2" t="n">
        <v>1683.051</v>
      </c>
      <c r="K199" s="2" t="inlineStr">
        <is>
          <t>VSS</t>
        </is>
      </c>
      <c r="N199" s="2">
        <f>I199-SUM(Parameters!$K$23:$K$25)</f>
        <v/>
      </c>
      <c r="O199" s="2">
        <f>J199-SUM(Parameters!$K$23:$K$25)</f>
        <v/>
      </c>
      <c r="P199" s="2">
        <f>K199</f>
        <v/>
      </c>
      <c r="U199">
        <f>_xlfn.CEILING.MATH(D8+Parameters!$K$8/2,0.001)</f>
        <v/>
      </c>
      <c r="V199">
        <f>_xlfn.CEILING.MATH(B102+Parameters!$K$9/2,0.001)</f>
        <v/>
      </c>
      <c r="W199" t="inlineStr">
        <is>
          <t>VSS</t>
        </is>
      </c>
      <c r="Y199">
        <f>_xlfn.CEILING.MATH(D8+Parameters!$K$8/2,0.001)</f>
        <v/>
      </c>
      <c r="Z199">
        <f>_xlfn.CEILING.MATH(B102+Parameters!$K$9/2,0.001)</f>
        <v/>
      </c>
      <c r="AA199" t="inlineStr">
        <is>
          <t>VSS</t>
        </is>
      </c>
      <c r="AE199" s="2" t="n"/>
      <c r="AF199" s="2" t="n"/>
    </row>
    <row r="200">
      <c r="I200" s="2" t="n">
        <v>177.357</v>
      </c>
      <c r="J200" s="2" t="n">
        <v>1636.805</v>
      </c>
      <c r="K200" s="2" t="inlineStr">
        <is>
          <t>VSS</t>
        </is>
      </c>
      <c r="N200" s="2">
        <f>I200-SUM(Parameters!$K$23:$K$25)</f>
        <v/>
      </c>
      <c r="O200" s="2">
        <f>J200-SUM(Parameters!$K$23:$K$25)</f>
        <v/>
      </c>
      <c r="P200" s="2">
        <f>K200</f>
        <v/>
      </c>
      <c r="U200">
        <f>_xlfn.CEILING.MATH(D8+Parameters!$K$8/2,0.001)</f>
        <v/>
      </c>
      <c r="V200">
        <f>_xlfn.CEILING.MATH(Parameters!$C$19/Parameters!$K$4,0.001)</f>
        <v/>
      </c>
      <c r="W200" t="inlineStr">
        <is>
          <t>VSS</t>
        </is>
      </c>
      <c r="Y200">
        <f>_xlfn.CEILING.MATH(D8+Parameters!$K$8/2,0.001)</f>
        <v/>
      </c>
      <c r="Z200">
        <f>_xlfn.CEILING.MATH(Parameters!$C$19/Parameters!$K$4,0.001)</f>
        <v/>
      </c>
      <c r="AA200" t="inlineStr">
        <is>
          <t>VSS</t>
        </is>
      </c>
      <c r="AE200" s="2" t="n"/>
      <c r="AF200" s="2" t="n"/>
    </row>
    <row r="201">
      <c r="I201" s="2" t="n">
        <v>177.357</v>
      </c>
      <c r="J201" s="2" t="n">
        <v>1590.559</v>
      </c>
      <c r="K201" s="2" t="inlineStr">
        <is>
          <t>VSS</t>
        </is>
      </c>
      <c r="N201" s="2">
        <f>I201-SUM(Parameters!$K$23:$K$25)</f>
        <v/>
      </c>
      <c r="O201" s="2">
        <f>J201-SUM(Parameters!$K$23:$K$25)</f>
        <v/>
      </c>
      <c r="P201" s="2">
        <f>K201</f>
        <v/>
      </c>
      <c r="U201">
        <f>_xlfn.CEILING.MATH(E8+Parameters!$K$8/2,0.001)</f>
        <v/>
      </c>
      <c r="V201">
        <f>_xlfn.CEILING.MATH(B23+Parameters!$K$9/2,0.001)</f>
        <v/>
      </c>
      <c r="W201" t="inlineStr">
        <is>
          <t>VSS</t>
        </is>
      </c>
      <c r="Y201">
        <f>_xlfn.CEILING.MATH(E8+Parameters!$K$8/2,0.001)</f>
        <v/>
      </c>
      <c r="Z201">
        <f>_xlfn.CEILING.MATH(B23+Parameters!$K$9/2,0.001)</f>
        <v/>
      </c>
      <c r="AA201" t="inlineStr">
        <is>
          <t>VSS</t>
        </is>
      </c>
      <c r="AE201" s="2" t="n"/>
      <c r="AF201" s="2" t="n"/>
    </row>
    <row r="202">
      <c r="I202" s="2" t="n">
        <v>177.357</v>
      </c>
      <c r="J202" s="2" t="n">
        <v>1544.313</v>
      </c>
      <c r="K202" s="2" t="inlineStr">
        <is>
          <t>VSS</t>
        </is>
      </c>
      <c r="N202" s="2">
        <f>I202-SUM(Parameters!$K$23:$K$25)</f>
        <v/>
      </c>
      <c r="O202" s="2">
        <f>J202-SUM(Parameters!$K$23:$K$25)</f>
        <v/>
      </c>
      <c r="P202" s="2">
        <f>K202</f>
        <v/>
      </c>
      <c r="U202">
        <f>_xlfn.CEILING.MATH(E8+Parameters!$K$8/2,0.001)</f>
        <v/>
      </c>
      <c r="V202">
        <f>_xlfn.CEILING.MATH(B25+Parameters!$K$9/2,0.001)</f>
        <v/>
      </c>
      <c r="W202" t="inlineStr">
        <is>
          <t>VSS</t>
        </is>
      </c>
      <c r="Y202">
        <f>_xlfn.CEILING.MATH(E8+Parameters!$K$8/2,0.001)</f>
        <v/>
      </c>
      <c r="Z202">
        <f>_xlfn.CEILING.MATH(B25+Parameters!$K$9/2,0.001)</f>
        <v/>
      </c>
      <c r="AA202" t="inlineStr">
        <is>
          <t>VSS</t>
        </is>
      </c>
      <c r="AE202" s="2" t="n"/>
      <c r="AF202" s="2" t="n"/>
    </row>
    <row r="203">
      <c r="I203" s="2" t="n">
        <v>177.357</v>
      </c>
      <c r="J203" s="2" t="n">
        <v>1498.067</v>
      </c>
      <c r="K203" s="2" t="inlineStr">
        <is>
          <t>VSS</t>
        </is>
      </c>
      <c r="N203" s="2">
        <f>I203-SUM(Parameters!$K$23:$K$25)</f>
        <v/>
      </c>
      <c r="O203" s="2">
        <f>J203-SUM(Parameters!$K$23:$K$25)</f>
        <v/>
      </c>
      <c r="P203" s="2">
        <f>K203</f>
        <v/>
      </c>
      <c r="U203">
        <f>_xlfn.CEILING.MATH(E8+Parameters!$K$8/2,0.001)</f>
        <v/>
      </c>
      <c r="V203">
        <f>_xlfn.CEILING.MATH(B27+Parameters!$K$9/2,0.001)</f>
        <v/>
      </c>
      <c r="W203" t="inlineStr">
        <is>
          <t>VSS</t>
        </is>
      </c>
      <c r="Y203">
        <f>_xlfn.CEILING.MATH(E8+Parameters!$K$8/2,0.001)</f>
        <v/>
      </c>
      <c r="Z203">
        <f>_xlfn.CEILING.MATH(B27+Parameters!$K$9/2,0.001)</f>
        <v/>
      </c>
      <c r="AA203" t="inlineStr">
        <is>
          <t>VSS</t>
        </is>
      </c>
      <c r="AE203" s="2" t="n"/>
      <c r="AF203" s="2" t="n"/>
    </row>
    <row r="204">
      <c r="I204" s="2" t="n">
        <v>177.357</v>
      </c>
      <c r="J204" s="2" t="n">
        <v>1451.821</v>
      </c>
      <c r="K204" s="2" t="inlineStr">
        <is>
          <t>VSS</t>
        </is>
      </c>
      <c r="N204" s="2">
        <f>I204-SUM(Parameters!$K$23:$K$25)</f>
        <v/>
      </c>
      <c r="O204" s="2">
        <f>J204-SUM(Parameters!$K$23:$K$25)</f>
        <v/>
      </c>
      <c r="P204" s="2">
        <f>K204</f>
        <v/>
      </c>
      <c r="U204">
        <f>_xlfn.CEILING.MATH(E8+Parameters!$K$8/2,0.001)</f>
        <v/>
      </c>
      <c r="V204">
        <f>_xlfn.CEILING.MATH(B29+Parameters!$K$9/2,0.001)</f>
        <v/>
      </c>
      <c r="W204" t="inlineStr">
        <is>
          <t>VSS</t>
        </is>
      </c>
      <c r="Y204">
        <f>_xlfn.CEILING.MATH(E8+Parameters!$K$8/2,0.001)</f>
        <v/>
      </c>
      <c r="Z204">
        <f>_xlfn.CEILING.MATH(B29+Parameters!$K$9/2,0.001)</f>
        <v/>
      </c>
      <c r="AA204" t="inlineStr">
        <is>
          <t>VSS</t>
        </is>
      </c>
      <c r="AE204" s="2" t="n"/>
      <c r="AF204" s="2" t="n"/>
    </row>
    <row r="205">
      <c r="I205" s="2" t="n">
        <v>177.357</v>
      </c>
      <c r="J205" s="2" t="n">
        <v>1405.575</v>
      </c>
      <c r="K205" s="2" t="inlineStr">
        <is>
          <t>VSS</t>
        </is>
      </c>
      <c r="N205" s="2">
        <f>I205-SUM(Parameters!$K$23:$K$25)</f>
        <v/>
      </c>
      <c r="O205" s="2">
        <f>J205-SUM(Parameters!$K$23:$K$25)</f>
        <v/>
      </c>
      <c r="P205" s="2">
        <f>K205</f>
        <v/>
      </c>
      <c r="U205">
        <f>_xlfn.CEILING.MATH(E8+Parameters!$K$8/2,0.001)</f>
        <v/>
      </c>
      <c r="V205">
        <f>_xlfn.CEILING.MATH(B31+Parameters!$K$9/2,0.001)</f>
        <v/>
      </c>
      <c r="W205" t="inlineStr">
        <is>
          <t>VSS</t>
        </is>
      </c>
      <c r="Y205">
        <f>_xlfn.CEILING.MATH(E8+Parameters!$K$8/2,0.001)</f>
        <v/>
      </c>
      <c r="Z205">
        <f>_xlfn.CEILING.MATH(B31+Parameters!$K$9/2,0.001)</f>
        <v/>
      </c>
      <c r="AA205" t="inlineStr">
        <is>
          <t>VSS</t>
        </is>
      </c>
      <c r="AE205" s="2" t="n"/>
      <c r="AF205" s="2" t="n"/>
    </row>
    <row r="206">
      <c r="I206" s="2" t="n">
        <v>177.357</v>
      </c>
      <c r="J206" s="2" t="n">
        <v>1359.329</v>
      </c>
      <c r="K206" s="2" t="inlineStr">
        <is>
          <t>VSS</t>
        </is>
      </c>
      <c r="N206" s="2">
        <f>I206-SUM(Parameters!$K$23:$K$25)</f>
        <v/>
      </c>
      <c r="O206" s="2">
        <f>J206-SUM(Parameters!$K$23:$K$25)</f>
        <v/>
      </c>
      <c r="P206" s="2">
        <f>K206</f>
        <v/>
      </c>
      <c r="U206">
        <f>_xlfn.CEILING.MATH(E8+Parameters!$K$8/2,0.001)</f>
        <v/>
      </c>
      <c r="V206">
        <f>_xlfn.CEILING.MATH(B33+Parameters!$K$9/2,0.001)</f>
        <v/>
      </c>
      <c r="W206" t="inlineStr">
        <is>
          <t>VSS</t>
        </is>
      </c>
      <c r="Y206">
        <f>_xlfn.CEILING.MATH(E8+Parameters!$K$8/2,0.001)</f>
        <v/>
      </c>
      <c r="Z206">
        <f>_xlfn.CEILING.MATH(B33+Parameters!$K$9/2,0.001)</f>
        <v/>
      </c>
      <c r="AA206" t="inlineStr">
        <is>
          <t>VSS</t>
        </is>
      </c>
      <c r="AE206" s="2" t="n"/>
      <c r="AF206" s="2" t="n"/>
    </row>
    <row r="207">
      <c r="I207" s="2" t="n">
        <v>177.357</v>
      </c>
      <c r="J207" s="2" t="n">
        <v>1313.083</v>
      </c>
      <c r="K207" s="2" t="inlineStr">
        <is>
          <t>VSS</t>
        </is>
      </c>
      <c r="N207" s="2">
        <f>I207-SUM(Parameters!$K$23:$K$25)</f>
        <v/>
      </c>
      <c r="O207" s="2">
        <f>J207-SUM(Parameters!$K$23:$K$25)</f>
        <v/>
      </c>
      <c r="P207" s="2">
        <f>K207</f>
        <v/>
      </c>
      <c r="U207">
        <f>_xlfn.CEILING.MATH(E8+Parameters!$K$8/2,0.001)</f>
        <v/>
      </c>
      <c r="V207">
        <f>_xlfn.CEILING.MATH(B35+Parameters!$K$9/2,0.001)</f>
        <v/>
      </c>
      <c r="W207" t="inlineStr">
        <is>
          <t>VSS</t>
        </is>
      </c>
      <c r="Y207">
        <f>_xlfn.CEILING.MATH(E8+Parameters!$K$8/2,0.001)</f>
        <v/>
      </c>
      <c r="Z207">
        <f>_xlfn.CEILING.MATH(B35+Parameters!$K$9/2,0.001)</f>
        <v/>
      </c>
      <c r="AA207" t="inlineStr">
        <is>
          <t>VSS</t>
        </is>
      </c>
      <c r="AE207" s="2" t="n"/>
      <c r="AF207" s="2" t="n"/>
    </row>
    <row r="208">
      <c r="I208" s="2" t="n">
        <v>177.357</v>
      </c>
      <c r="J208" s="2" t="n">
        <v>1266.837</v>
      </c>
      <c r="K208" s="2" t="inlineStr">
        <is>
          <t>VSS</t>
        </is>
      </c>
      <c r="N208" s="2">
        <f>I208-SUM(Parameters!$K$23:$K$25)</f>
        <v/>
      </c>
      <c r="O208" s="2">
        <f>J208-SUM(Parameters!$K$23:$K$25)</f>
        <v/>
      </c>
      <c r="P208" s="2">
        <f>K208</f>
        <v/>
      </c>
      <c r="U208">
        <f>_xlfn.CEILING.MATH(E8+Parameters!$K$8/2,0.001)</f>
        <v/>
      </c>
      <c r="V208">
        <f>_xlfn.CEILING.MATH(B37+Parameters!$K$9/2,0.001)</f>
        <v/>
      </c>
      <c r="W208" t="inlineStr">
        <is>
          <t>VSS</t>
        </is>
      </c>
      <c r="Y208">
        <f>_xlfn.CEILING.MATH(E8+Parameters!$K$8/2,0.001)</f>
        <v/>
      </c>
      <c r="Z208">
        <f>_xlfn.CEILING.MATH(B37+Parameters!$K$9/2,0.001)</f>
        <v/>
      </c>
      <c r="AA208" t="inlineStr">
        <is>
          <t>VSS</t>
        </is>
      </c>
      <c r="AE208" s="2" t="n"/>
      <c r="AF208" s="2" t="n"/>
    </row>
    <row r="209">
      <c r="I209" s="2" t="n">
        <v>177.357</v>
      </c>
      <c r="J209" s="2" t="n">
        <v>1220.591</v>
      </c>
      <c r="K209" s="2" t="inlineStr">
        <is>
          <t>VSS</t>
        </is>
      </c>
      <c r="N209" s="2">
        <f>I209-SUM(Parameters!$K$23:$K$25)</f>
        <v/>
      </c>
      <c r="O209" s="2">
        <f>J209-SUM(Parameters!$K$23:$K$25)</f>
        <v/>
      </c>
      <c r="P209" s="2">
        <f>K209</f>
        <v/>
      </c>
      <c r="U209">
        <f>_xlfn.CEILING.MATH(E8+Parameters!$K$8/2,0.001)</f>
        <v/>
      </c>
      <c r="V209">
        <f>_xlfn.CEILING.MATH(B39+Parameters!$K$9/2,0.001)</f>
        <v/>
      </c>
      <c r="W209" t="inlineStr">
        <is>
          <t>VSS</t>
        </is>
      </c>
      <c r="Y209">
        <f>_xlfn.CEILING.MATH(E8+Parameters!$K$8/2,0.001)</f>
        <v/>
      </c>
      <c r="Z209">
        <f>_xlfn.CEILING.MATH(B39+Parameters!$K$9/2,0.001)</f>
        <v/>
      </c>
      <c r="AA209" t="inlineStr">
        <is>
          <t>VSS</t>
        </is>
      </c>
      <c r="AE209" s="2" t="n"/>
      <c r="AF209" s="2" t="n"/>
    </row>
    <row r="210">
      <c r="I210" s="2" t="n">
        <v>177.357</v>
      </c>
      <c r="J210" s="2" t="n">
        <v>1174.345</v>
      </c>
      <c r="K210" s="2" t="inlineStr">
        <is>
          <t>VSS</t>
        </is>
      </c>
      <c r="N210" s="2">
        <f>I210-SUM(Parameters!$K$23:$K$25)</f>
        <v/>
      </c>
      <c r="O210" s="2">
        <f>J210-SUM(Parameters!$K$23:$K$25)</f>
        <v/>
      </c>
      <c r="P210" s="2">
        <f>K210</f>
        <v/>
      </c>
      <c r="U210">
        <f>_xlfn.CEILING.MATH(E8+Parameters!$K$8/2,0.001)</f>
        <v/>
      </c>
      <c r="V210">
        <f>_xlfn.CEILING.MATH(B41+Parameters!$K$9/2,0.001)</f>
        <v/>
      </c>
      <c r="W210" t="inlineStr">
        <is>
          <t>VSS</t>
        </is>
      </c>
      <c r="Y210">
        <f>_xlfn.CEILING.MATH(E8+Parameters!$K$8/2,0.001)</f>
        <v/>
      </c>
      <c r="Z210">
        <f>_xlfn.CEILING.MATH(B41+Parameters!$K$9/2,0.001)</f>
        <v/>
      </c>
      <c r="AA210" t="inlineStr">
        <is>
          <t>VSS</t>
        </is>
      </c>
      <c r="AE210" s="2" t="n"/>
      <c r="AF210" s="2" t="n"/>
    </row>
    <row r="211">
      <c r="I211" s="2" t="n">
        <v>177.357</v>
      </c>
      <c r="J211" s="2" t="n">
        <v>1128.099</v>
      </c>
      <c r="K211" s="2" t="inlineStr">
        <is>
          <t>VSS</t>
        </is>
      </c>
      <c r="N211" s="2">
        <f>I211-SUM(Parameters!$K$23:$K$25)</f>
        <v/>
      </c>
      <c r="O211" s="2">
        <f>J211-SUM(Parameters!$K$23:$K$25)</f>
        <v/>
      </c>
      <c r="P211" s="2">
        <f>K211</f>
        <v/>
      </c>
      <c r="U211">
        <f>_xlfn.CEILING.MATH(E8+Parameters!$K$8/2,0.001)</f>
        <v/>
      </c>
      <c r="V211">
        <f>_xlfn.CEILING.MATH(B43+Parameters!$K$9/2,0.001)</f>
        <v/>
      </c>
      <c r="W211" t="inlineStr">
        <is>
          <t>VSS</t>
        </is>
      </c>
      <c r="Y211">
        <f>_xlfn.CEILING.MATH(E8+Parameters!$K$8/2,0.001)</f>
        <v/>
      </c>
      <c r="Z211">
        <f>_xlfn.CEILING.MATH(B43+Parameters!$K$9/2,0.001)</f>
        <v/>
      </c>
      <c r="AA211" t="inlineStr">
        <is>
          <t>VSS</t>
        </is>
      </c>
      <c r="AE211" s="2" t="n"/>
      <c r="AF211" s="2" t="n"/>
    </row>
    <row r="212">
      <c r="I212" s="2" t="n">
        <v>177.357</v>
      </c>
      <c r="J212" s="2" t="n">
        <v>1081.853</v>
      </c>
      <c r="K212" s="2" t="inlineStr">
        <is>
          <t>VSS</t>
        </is>
      </c>
      <c r="N212" s="2">
        <f>I212-SUM(Parameters!$K$23:$K$25)</f>
        <v/>
      </c>
      <c r="O212" s="2">
        <f>J212-SUM(Parameters!$K$23:$K$25)</f>
        <v/>
      </c>
      <c r="P212" s="2">
        <f>K212</f>
        <v/>
      </c>
      <c r="U212">
        <f>_xlfn.CEILING.MATH(E8+Parameters!$K$8/2,0.001)</f>
        <v/>
      </c>
      <c r="V212">
        <f>_xlfn.CEILING.MATH(B45+Parameters!$K$9/2,0.001)</f>
        <v/>
      </c>
      <c r="W212" t="inlineStr">
        <is>
          <t>VSS</t>
        </is>
      </c>
      <c r="Y212">
        <f>_xlfn.CEILING.MATH(E8+Parameters!$K$8/2,0.001)</f>
        <v/>
      </c>
      <c r="Z212">
        <f>_xlfn.CEILING.MATH(B45+Parameters!$K$9/2,0.001)</f>
        <v/>
      </c>
      <c r="AA212" t="inlineStr">
        <is>
          <t>VSS</t>
        </is>
      </c>
      <c r="AE212" s="2" t="n"/>
      <c r="AF212" s="2" t="n"/>
    </row>
    <row r="213">
      <c r="I213" s="2" t="n">
        <v>177.357</v>
      </c>
      <c r="J213" s="2" t="n">
        <v>1035.607</v>
      </c>
      <c r="K213" s="2" t="inlineStr">
        <is>
          <t>VSS</t>
        </is>
      </c>
      <c r="N213" s="2">
        <f>I213-SUM(Parameters!$K$23:$K$25)</f>
        <v/>
      </c>
      <c r="O213" s="2">
        <f>J213-SUM(Parameters!$K$23:$K$25)</f>
        <v/>
      </c>
      <c r="P213" s="2">
        <f>K213</f>
        <v/>
      </c>
      <c r="U213">
        <f>_xlfn.CEILING.MATH(E8+Parameters!$K$8/2,0.001)</f>
        <v/>
      </c>
      <c r="V213">
        <f>_xlfn.CEILING.MATH(B47+Parameters!$K$9/2,0.001)</f>
        <v/>
      </c>
      <c r="W213" t="inlineStr">
        <is>
          <t>VSS</t>
        </is>
      </c>
      <c r="Y213">
        <f>_xlfn.CEILING.MATH(E8+Parameters!$K$8/2,0.001)</f>
        <v/>
      </c>
      <c r="Z213">
        <f>_xlfn.CEILING.MATH(B47+Parameters!$K$9/2,0.001)</f>
        <v/>
      </c>
      <c r="AA213" t="inlineStr">
        <is>
          <t>VSS</t>
        </is>
      </c>
      <c r="AE213" s="2" t="n"/>
      <c r="AF213" s="2" t="n"/>
    </row>
    <row r="214">
      <c r="I214" s="2" t="n">
        <v>177.357</v>
      </c>
      <c r="J214" s="2" t="n">
        <v>989.361</v>
      </c>
      <c r="K214" s="2" t="inlineStr">
        <is>
          <t>VSS</t>
        </is>
      </c>
      <c r="N214" s="2">
        <f>I214-SUM(Parameters!$K$23:$K$25)</f>
        <v/>
      </c>
      <c r="O214" s="2">
        <f>J214-SUM(Parameters!$K$23:$K$25)</f>
        <v/>
      </c>
      <c r="P214" s="2">
        <f>K214</f>
        <v/>
      </c>
      <c r="U214">
        <f>_xlfn.CEILING.MATH(E8+Parameters!$K$8/2,0.001)</f>
        <v/>
      </c>
      <c r="V214">
        <f>_xlfn.CEILING.MATH(B49+Parameters!$K$9/2,0.001)</f>
        <v/>
      </c>
      <c r="W214" t="inlineStr">
        <is>
          <t>VSS</t>
        </is>
      </c>
      <c r="Y214">
        <f>_xlfn.CEILING.MATH(E8+Parameters!$K$8/2,0.001)</f>
        <v/>
      </c>
      <c r="Z214">
        <f>_xlfn.CEILING.MATH(B49+Parameters!$K$9/2,0.001)</f>
        <v/>
      </c>
      <c r="AA214" t="inlineStr">
        <is>
          <t>VSS</t>
        </is>
      </c>
      <c r="AE214" s="2" t="n"/>
      <c r="AF214" s="2" t="n"/>
    </row>
    <row r="215">
      <c r="I215" s="2" t="n">
        <v>177.357</v>
      </c>
      <c r="J215" s="2" t="n">
        <v>943.115</v>
      </c>
      <c r="K215" s="2" t="inlineStr">
        <is>
          <t>VSS</t>
        </is>
      </c>
      <c r="N215" s="2">
        <f>I215-SUM(Parameters!$K$23:$K$25)</f>
        <v/>
      </c>
      <c r="O215" s="2">
        <f>J215-SUM(Parameters!$K$23:$K$25)</f>
        <v/>
      </c>
      <c r="P215" s="2">
        <f>K215</f>
        <v/>
      </c>
      <c r="U215">
        <f>_xlfn.CEILING.MATH(E8+Parameters!$K$8/2,0.001)</f>
        <v/>
      </c>
      <c r="V215">
        <f>_xlfn.CEILING.MATH(B51+Parameters!$K$9/2,0.001)</f>
        <v/>
      </c>
      <c r="W215" t="inlineStr">
        <is>
          <t>VSS</t>
        </is>
      </c>
      <c r="Y215">
        <f>_xlfn.CEILING.MATH(E8+Parameters!$K$8/2,0.001)</f>
        <v/>
      </c>
      <c r="Z215">
        <f>_xlfn.CEILING.MATH(B51+Parameters!$K$9/2,0.001)</f>
        <v/>
      </c>
      <c r="AA215" t="inlineStr">
        <is>
          <t>VSS</t>
        </is>
      </c>
      <c r="AE215" s="2" t="n"/>
      <c r="AF215" s="2" t="n"/>
    </row>
    <row r="216">
      <c r="I216" s="2" t="n">
        <v>177.357</v>
      </c>
      <c r="J216" s="2" t="n">
        <v>896.869</v>
      </c>
      <c r="K216" s="2" t="inlineStr">
        <is>
          <t>VSS</t>
        </is>
      </c>
      <c r="N216" s="2">
        <f>I216-SUM(Parameters!$K$23:$K$25)</f>
        <v/>
      </c>
      <c r="O216" s="2">
        <f>J216-SUM(Parameters!$K$23:$K$25)</f>
        <v/>
      </c>
      <c r="P216" s="2">
        <f>K216</f>
        <v/>
      </c>
      <c r="U216">
        <f>_xlfn.CEILING.MATH(E8+Parameters!$K$8/2,0.001)</f>
        <v/>
      </c>
      <c r="V216">
        <f>_xlfn.CEILING.MATH(B53+Parameters!$K$9/2,0.001)</f>
        <v/>
      </c>
      <c r="W216" t="inlineStr">
        <is>
          <t>VSS</t>
        </is>
      </c>
      <c r="Y216">
        <f>_xlfn.CEILING.MATH(E8+Parameters!$K$8/2,0.001)</f>
        <v/>
      </c>
      <c r="Z216">
        <f>_xlfn.CEILING.MATH(B53+Parameters!$K$9/2,0.001)</f>
        <v/>
      </c>
      <c r="AA216" t="inlineStr">
        <is>
          <t>VSS</t>
        </is>
      </c>
      <c r="AE216" s="2" t="n"/>
      <c r="AF216" s="2" t="n"/>
    </row>
    <row r="217">
      <c r="I217" s="2" t="n">
        <v>177.357</v>
      </c>
      <c r="J217" s="2" t="n">
        <v>850.623</v>
      </c>
      <c r="K217" s="2" t="inlineStr">
        <is>
          <t>VSS</t>
        </is>
      </c>
      <c r="N217" s="2">
        <f>I217-SUM(Parameters!$K$23:$K$25)</f>
        <v/>
      </c>
      <c r="O217" s="2">
        <f>J217-SUM(Parameters!$K$23:$K$25)</f>
        <v/>
      </c>
      <c r="P217" s="2">
        <f>K217</f>
        <v/>
      </c>
      <c r="U217">
        <f>_xlfn.CEILING.MATH(E8+Parameters!$K$8/2,0.001)</f>
        <v/>
      </c>
      <c r="V217">
        <f>_xlfn.CEILING.MATH(B55+Parameters!$K$9/2,0.001)</f>
        <v/>
      </c>
      <c r="W217" t="inlineStr">
        <is>
          <t>VSS</t>
        </is>
      </c>
      <c r="Y217">
        <f>_xlfn.CEILING.MATH(E8+Parameters!$K$8/2,0.001)</f>
        <v/>
      </c>
      <c r="Z217">
        <f>_xlfn.CEILING.MATH(B55+Parameters!$K$9/2,0.001)</f>
        <v/>
      </c>
      <c r="AA217" t="inlineStr">
        <is>
          <t>VSS</t>
        </is>
      </c>
      <c r="AE217" s="2" t="n"/>
      <c r="AF217" s="2" t="n"/>
    </row>
    <row r="218">
      <c r="I218" s="2" t="n">
        <v>177.357</v>
      </c>
      <c r="J218" s="2" t="n">
        <v>804.377</v>
      </c>
      <c r="K218" s="2" t="inlineStr">
        <is>
          <t>VSS</t>
        </is>
      </c>
      <c r="N218" s="2">
        <f>I218-SUM(Parameters!$K$23:$K$25)</f>
        <v/>
      </c>
      <c r="O218" s="2">
        <f>J218-SUM(Parameters!$K$23:$K$25)</f>
        <v/>
      </c>
      <c r="P218" s="2">
        <f>K218</f>
        <v/>
      </c>
      <c r="U218">
        <f>_xlfn.CEILING.MATH(E8+Parameters!$K$8/2,0.001)</f>
        <v/>
      </c>
      <c r="V218">
        <f>_xlfn.CEILING.MATH(B57+Parameters!$K$9/2,0.001)</f>
        <v/>
      </c>
      <c r="W218" t="inlineStr">
        <is>
          <t>VSS</t>
        </is>
      </c>
      <c r="Y218">
        <f>_xlfn.CEILING.MATH(E8+Parameters!$K$8/2,0.001)</f>
        <v/>
      </c>
      <c r="Z218">
        <f>_xlfn.CEILING.MATH(B57+Parameters!$K$9/2,0.001)</f>
        <v/>
      </c>
      <c r="AA218" t="inlineStr">
        <is>
          <t>VSS</t>
        </is>
      </c>
      <c r="AE218" s="2" t="n"/>
      <c r="AF218" s="2" t="n"/>
    </row>
    <row r="219">
      <c r="I219" s="2" t="n">
        <v>177.357</v>
      </c>
      <c r="J219" s="2" t="n">
        <v>758.131</v>
      </c>
      <c r="K219" s="2" t="inlineStr">
        <is>
          <t>VSS</t>
        </is>
      </c>
      <c r="N219" s="2">
        <f>I219-SUM(Parameters!$K$23:$K$25)</f>
        <v/>
      </c>
      <c r="O219" s="2">
        <f>J219-SUM(Parameters!$K$23:$K$25)</f>
        <v/>
      </c>
      <c r="P219" s="2">
        <f>K219</f>
        <v/>
      </c>
      <c r="U219">
        <f>_xlfn.CEILING.MATH(E8+Parameters!$K$8/2,0.001)</f>
        <v/>
      </c>
      <c r="V219">
        <f>_xlfn.CEILING.MATH(B59+Parameters!$K$9/2,0.001)</f>
        <v/>
      </c>
      <c r="W219" t="inlineStr">
        <is>
          <t>VSS</t>
        </is>
      </c>
      <c r="Y219">
        <f>_xlfn.CEILING.MATH(E8+Parameters!$K$8/2,0.001)</f>
        <v/>
      </c>
      <c r="Z219">
        <f>_xlfn.CEILING.MATH(B59+Parameters!$K$9/2,0.001)</f>
        <v/>
      </c>
      <c r="AA219" t="inlineStr">
        <is>
          <t>VSS</t>
        </is>
      </c>
      <c r="AE219" s="2" t="n"/>
      <c r="AF219" s="2" t="n"/>
    </row>
    <row r="220">
      <c r="I220" s="2" t="n">
        <v>177.357</v>
      </c>
      <c r="J220" s="2" t="n">
        <v>711.885</v>
      </c>
      <c r="K220" s="2" t="inlineStr">
        <is>
          <t>VSS</t>
        </is>
      </c>
      <c r="N220" s="2">
        <f>I220-SUM(Parameters!$K$23:$K$25)</f>
        <v/>
      </c>
      <c r="O220" s="2">
        <f>J220-SUM(Parameters!$K$23:$K$25)</f>
        <v/>
      </c>
      <c r="P220" s="2">
        <f>K220</f>
        <v/>
      </c>
      <c r="U220">
        <f>_xlfn.CEILING.MATH(E8+Parameters!$K$8/2,0.001)</f>
        <v/>
      </c>
      <c r="V220">
        <f>_xlfn.CEILING.MATH(B61+Parameters!$K$9/2,0.001)</f>
        <v/>
      </c>
      <c r="W220" t="inlineStr">
        <is>
          <t>VSS</t>
        </is>
      </c>
      <c r="Y220">
        <f>_xlfn.CEILING.MATH(E8+Parameters!$K$8/2,0.001)</f>
        <v/>
      </c>
      <c r="Z220">
        <f>_xlfn.CEILING.MATH(B61+Parameters!$K$9/2,0.001)</f>
        <v/>
      </c>
      <c r="AA220" t="inlineStr">
        <is>
          <t>VSS</t>
        </is>
      </c>
      <c r="AE220" s="2" t="n"/>
      <c r="AF220" s="2" t="n"/>
    </row>
    <row r="221">
      <c r="I221" s="2" t="n">
        <v>177.357</v>
      </c>
      <c r="J221" s="2" t="n">
        <v>665.639</v>
      </c>
      <c r="K221" s="2" t="inlineStr">
        <is>
          <t>VSS</t>
        </is>
      </c>
      <c r="N221" s="2">
        <f>I221-SUM(Parameters!$K$23:$K$25)</f>
        <v/>
      </c>
      <c r="O221" s="2">
        <f>J221-SUM(Parameters!$K$23:$K$25)</f>
        <v/>
      </c>
      <c r="P221" s="2">
        <f>K221</f>
        <v/>
      </c>
      <c r="U221">
        <f>_xlfn.CEILING.MATH(E8+Parameters!$K$8/2,0.001)</f>
        <v/>
      </c>
      <c r="V221">
        <f>_xlfn.CEILING.MATH(B63+Parameters!$K$9/2,0.001)</f>
        <v/>
      </c>
      <c r="W221" t="inlineStr">
        <is>
          <t>VSS</t>
        </is>
      </c>
      <c r="Y221">
        <f>_xlfn.CEILING.MATH(E8+Parameters!$K$8/2,0.001)</f>
        <v/>
      </c>
      <c r="Z221">
        <f>_xlfn.CEILING.MATH(B63+Parameters!$K$9/2,0.001)</f>
        <v/>
      </c>
      <c r="AA221" t="inlineStr">
        <is>
          <t>VSS</t>
        </is>
      </c>
      <c r="AE221" s="2" t="n"/>
      <c r="AF221" s="2" t="n"/>
    </row>
    <row r="222">
      <c r="I222" s="2" t="n">
        <v>177.357</v>
      </c>
      <c r="J222" s="2" t="n">
        <v>619.393</v>
      </c>
      <c r="K222" s="2" t="inlineStr">
        <is>
          <t>VSS</t>
        </is>
      </c>
      <c r="N222" s="2">
        <f>I222-SUM(Parameters!$K$23:$K$25)</f>
        <v/>
      </c>
      <c r="O222" s="2">
        <f>J222-SUM(Parameters!$K$23:$K$25)</f>
        <v/>
      </c>
      <c r="P222" s="2">
        <f>K222</f>
        <v/>
      </c>
      <c r="U222">
        <f>_xlfn.CEILING.MATH(E8+Parameters!$K$8/2,0.001)</f>
        <v/>
      </c>
      <c r="V222">
        <f>_xlfn.CEILING.MATH(B65+Parameters!$K$9/2,0.001)</f>
        <v/>
      </c>
      <c r="W222" t="inlineStr">
        <is>
          <t>VSS</t>
        </is>
      </c>
      <c r="Y222">
        <f>_xlfn.CEILING.MATH(E8+Parameters!$K$8/2,0.001)</f>
        <v/>
      </c>
      <c r="Z222">
        <f>_xlfn.CEILING.MATH(B65+Parameters!$K$9/2,0.001)</f>
        <v/>
      </c>
      <c r="AA222" t="inlineStr">
        <is>
          <t>VSS</t>
        </is>
      </c>
      <c r="AE222" s="2" t="n"/>
      <c r="AF222" s="2" t="n"/>
    </row>
    <row r="223">
      <c r="I223" s="2" t="n">
        <v>177.357</v>
      </c>
      <c r="J223" s="2" t="n">
        <v>573.147</v>
      </c>
      <c r="K223" s="2" t="inlineStr">
        <is>
          <t>VSS</t>
        </is>
      </c>
      <c r="N223" s="2">
        <f>I223-SUM(Parameters!$K$23:$K$25)</f>
        <v/>
      </c>
      <c r="O223" s="2">
        <f>J223-SUM(Parameters!$K$23:$K$25)</f>
        <v/>
      </c>
      <c r="P223" s="2">
        <f>K223</f>
        <v/>
      </c>
      <c r="U223">
        <f>_xlfn.CEILING.MATH(E8+Parameters!$K$8/2,0.001)</f>
        <v/>
      </c>
      <c r="V223">
        <f>_xlfn.CEILING.MATH(B67+Parameters!$K$9/2,0.001)</f>
        <v/>
      </c>
      <c r="W223" t="inlineStr">
        <is>
          <t>VSS</t>
        </is>
      </c>
      <c r="Y223">
        <f>_xlfn.CEILING.MATH(E8+Parameters!$K$8/2,0.001)</f>
        <v/>
      </c>
      <c r="Z223">
        <f>_xlfn.CEILING.MATH(B67+Parameters!$K$9/2,0.001)</f>
        <v/>
      </c>
      <c r="AA223" t="inlineStr">
        <is>
          <t>VSS</t>
        </is>
      </c>
      <c r="AE223" s="2" t="n"/>
      <c r="AF223" s="2" t="n"/>
    </row>
    <row r="224">
      <c r="I224" s="2" t="n">
        <v>177.357</v>
      </c>
      <c r="J224" s="2" t="n">
        <v>526.901</v>
      </c>
      <c r="K224" s="2" t="inlineStr">
        <is>
          <t>VSS</t>
        </is>
      </c>
      <c r="N224" s="2">
        <f>I224-SUM(Parameters!$K$23:$K$25)</f>
        <v/>
      </c>
      <c r="O224" s="2">
        <f>J224-SUM(Parameters!$K$23:$K$25)</f>
        <v/>
      </c>
      <c r="P224" s="2">
        <f>K224</f>
        <v/>
      </c>
      <c r="U224">
        <f>_xlfn.CEILING.MATH(E8+Parameters!$K$8/2,0.001)</f>
        <v/>
      </c>
      <c r="V224">
        <f>_xlfn.CEILING.MATH(B69+Parameters!$K$9/2,0.001)</f>
        <v/>
      </c>
      <c r="W224" t="inlineStr">
        <is>
          <t>VSS</t>
        </is>
      </c>
      <c r="Y224">
        <f>_xlfn.CEILING.MATH(E8+Parameters!$K$8/2,0.001)</f>
        <v/>
      </c>
      <c r="Z224">
        <f>_xlfn.CEILING.MATH(B69+Parameters!$K$9/2,0.001)</f>
        <v/>
      </c>
      <c r="AA224" t="inlineStr">
        <is>
          <t>VSS</t>
        </is>
      </c>
      <c r="AE224" s="2" t="n"/>
      <c r="AF224" s="2" t="n"/>
    </row>
    <row r="225">
      <c r="I225" s="2" t="n">
        <v>177.357</v>
      </c>
      <c r="J225" s="2" t="n">
        <v>480.655</v>
      </c>
      <c r="K225" s="2" t="inlineStr">
        <is>
          <t>VSS</t>
        </is>
      </c>
      <c r="N225" s="2">
        <f>I225-SUM(Parameters!$K$23:$K$25)</f>
        <v/>
      </c>
      <c r="O225" s="2">
        <f>J225-SUM(Parameters!$K$23:$K$25)</f>
        <v/>
      </c>
      <c r="P225" s="2">
        <f>K225</f>
        <v/>
      </c>
      <c r="U225">
        <f>_xlfn.CEILING.MATH(E8+Parameters!$K$8/2,0.001)</f>
        <v/>
      </c>
      <c r="V225">
        <f>_xlfn.CEILING.MATH(B71+Parameters!$K$9/2,0.001)</f>
        <v/>
      </c>
      <c r="W225" t="inlineStr">
        <is>
          <t>VSS</t>
        </is>
      </c>
      <c r="Y225">
        <f>_xlfn.CEILING.MATH(E8+Parameters!$K$8/2,0.001)</f>
        <v/>
      </c>
      <c r="Z225">
        <f>_xlfn.CEILING.MATH(B71+Parameters!$K$9/2,0.001)</f>
        <v/>
      </c>
      <c r="AA225" t="inlineStr">
        <is>
          <t>VSS</t>
        </is>
      </c>
      <c r="AE225" s="2" t="n"/>
      <c r="AF225" s="2" t="n"/>
    </row>
    <row r="226">
      <c r="I226" s="2" t="n">
        <v>177.357</v>
      </c>
      <c r="J226" s="2" t="n">
        <v>434.409</v>
      </c>
      <c r="K226" s="2" t="inlineStr">
        <is>
          <t>VSS</t>
        </is>
      </c>
      <c r="N226" s="2">
        <f>I226-SUM(Parameters!$K$23:$K$25)</f>
        <v/>
      </c>
      <c r="O226" s="2">
        <f>J226-SUM(Parameters!$K$23:$K$25)</f>
        <v/>
      </c>
      <c r="P226" s="2">
        <f>K226</f>
        <v/>
      </c>
      <c r="U226">
        <f>_xlfn.CEILING.MATH(E8+Parameters!$K$8/2,0.001)</f>
        <v/>
      </c>
      <c r="V226">
        <f>_xlfn.CEILING.MATH(B73+Parameters!$K$9/2,0.001)</f>
        <v/>
      </c>
      <c r="W226" t="inlineStr">
        <is>
          <t>VSS</t>
        </is>
      </c>
      <c r="Y226">
        <f>_xlfn.CEILING.MATH(E8+Parameters!$K$8/2,0.001)</f>
        <v/>
      </c>
      <c r="Z226">
        <f>_xlfn.CEILING.MATH(B73+Parameters!$K$9/2,0.001)</f>
        <v/>
      </c>
      <c r="AA226" t="inlineStr">
        <is>
          <t>VSS</t>
        </is>
      </c>
      <c r="AE226" s="2" t="n"/>
      <c r="AF226" s="2" t="n"/>
    </row>
    <row r="227">
      <c r="I227" s="2" t="n">
        <v>177.357</v>
      </c>
      <c r="J227" s="2" t="n">
        <v>388.163</v>
      </c>
      <c r="K227" s="2" t="inlineStr">
        <is>
          <t>VSS</t>
        </is>
      </c>
      <c r="N227" s="2">
        <f>I227-SUM(Parameters!$K$23:$K$25)</f>
        <v/>
      </c>
      <c r="O227" s="2">
        <f>J227-SUM(Parameters!$K$23:$K$25)</f>
        <v/>
      </c>
      <c r="P227" s="2">
        <f>K227</f>
        <v/>
      </c>
      <c r="U227">
        <f>_xlfn.CEILING.MATH(E8+Parameters!$K$8/2,0.001)</f>
        <v/>
      </c>
      <c r="V227">
        <f>_xlfn.CEILING.MATH(B75+Parameters!$K$9/2,0.001)</f>
        <v/>
      </c>
      <c r="W227" t="inlineStr">
        <is>
          <t>VSS</t>
        </is>
      </c>
      <c r="Y227">
        <f>_xlfn.CEILING.MATH(E8+Parameters!$K$8/2,0.001)</f>
        <v/>
      </c>
      <c r="Z227">
        <f>_xlfn.CEILING.MATH(B75+Parameters!$K$9/2,0.001)</f>
        <v/>
      </c>
      <c r="AA227" t="inlineStr">
        <is>
          <t>VSS</t>
        </is>
      </c>
      <c r="AE227" s="2" t="n"/>
      <c r="AF227" s="2" t="n"/>
    </row>
    <row r="228">
      <c r="I228" s="2" t="n">
        <v>177.357</v>
      </c>
      <c r="J228" s="2" t="n">
        <v>341.917</v>
      </c>
      <c r="K228" s="2" t="inlineStr">
        <is>
          <t>VSS</t>
        </is>
      </c>
      <c r="N228" s="2">
        <f>I228-SUM(Parameters!$K$23:$K$25)</f>
        <v/>
      </c>
      <c r="O228" s="2">
        <f>J228-SUM(Parameters!$K$23:$K$25)</f>
        <v/>
      </c>
      <c r="P228" s="2">
        <f>K228</f>
        <v/>
      </c>
      <c r="U228">
        <f>_xlfn.CEILING.MATH(E8+Parameters!$K$8/2,0.001)</f>
        <v/>
      </c>
      <c r="V228">
        <f>_xlfn.CEILING.MATH(B77+Parameters!$K$9/2,0.001)</f>
        <v/>
      </c>
      <c r="W228" t="inlineStr">
        <is>
          <t>VSS</t>
        </is>
      </c>
      <c r="Y228">
        <f>_xlfn.CEILING.MATH(E8+Parameters!$K$8/2,0.001)</f>
        <v/>
      </c>
      <c r="Z228">
        <f>_xlfn.CEILING.MATH(B77+Parameters!$K$9/2,0.001)</f>
        <v/>
      </c>
      <c r="AA228" t="inlineStr">
        <is>
          <t>VSS</t>
        </is>
      </c>
      <c r="AE228" s="2" t="n"/>
      <c r="AF228" s="2" t="n"/>
    </row>
    <row r="229">
      <c r="I229" s="2" t="n">
        <v>217.031</v>
      </c>
      <c r="J229" s="2" t="n">
        <v>2214.88</v>
      </c>
      <c r="K229" s="2" t="inlineStr">
        <is>
          <t>VSS</t>
        </is>
      </c>
      <c r="N229" s="2">
        <f>I229-SUM(Parameters!$K$23:$K$25)</f>
        <v/>
      </c>
      <c r="O229" s="2">
        <f>J229-SUM(Parameters!$K$23:$K$25)</f>
        <v/>
      </c>
      <c r="P229" s="2">
        <f>K229</f>
        <v/>
      </c>
      <c r="U229">
        <f>_xlfn.CEILING.MATH(E8+Parameters!$K$8/2,0.001)</f>
        <v/>
      </c>
      <c r="V229">
        <f>_xlfn.CEILING.MATH(B79+Parameters!$K$9/2,0.001)</f>
        <v/>
      </c>
      <c r="W229" t="inlineStr">
        <is>
          <t>VSS</t>
        </is>
      </c>
      <c r="Y229">
        <f>_xlfn.CEILING.MATH(E8+Parameters!$K$8/2,0.001)</f>
        <v/>
      </c>
      <c r="Z229">
        <f>_xlfn.CEILING.MATH(B79+Parameters!$K$9/2,0.001)</f>
        <v/>
      </c>
      <c r="AA229" t="inlineStr">
        <is>
          <t>VSS</t>
        </is>
      </c>
      <c r="AE229" s="2" t="n"/>
      <c r="AF229" s="2" t="n"/>
    </row>
    <row r="230">
      <c r="I230" s="2" t="n">
        <v>217.031</v>
      </c>
      <c r="J230" s="2" t="n">
        <v>2168.634</v>
      </c>
      <c r="K230" s="2" t="inlineStr">
        <is>
          <t>VSS</t>
        </is>
      </c>
      <c r="N230" s="2">
        <f>I230-SUM(Parameters!$K$23:$K$25)</f>
        <v/>
      </c>
      <c r="O230" s="2">
        <f>J230-SUM(Parameters!$K$23:$K$25)</f>
        <v/>
      </c>
      <c r="P230" s="2">
        <f>K230</f>
        <v/>
      </c>
      <c r="U230">
        <f>_xlfn.CEILING.MATH(E8+Parameters!$K$8/2,0.001)</f>
        <v/>
      </c>
      <c r="V230">
        <f>_xlfn.CEILING.MATH(B81+Parameters!$K$9/2,0.001)</f>
        <v/>
      </c>
      <c r="W230" t="inlineStr">
        <is>
          <t>VSS</t>
        </is>
      </c>
      <c r="Y230">
        <f>_xlfn.CEILING.MATH(E8+Parameters!$K$8/2,0.001)</f>
        <v/>
      </c>
      <c r="Z230">
        <f>_xlfn.CEILING.MATH(B81+Parameters!$K$9/2,0.001)</f>
        <v/>
      </c>
      <c r="AA230" t="inlineStr">
        <is>
          <t>VSS</t>
        </is>
      </c>
      <c r="AE230" s="2" t="n"/>
      <c r="AF230" s="2" t="n"/>
    </row>
    <row r="231">
      <c r="I231" s="2" t="n">
        <v>217.031</v>
      </c>
      <c r="J231" s="2" t="n">
        <v>2122.388</v>
      </c>
      <c r="K231" s="2" t="inlineStr">
        <is>
          <t>VSS</t>
        </is>
      </c>
      <c r="N231" s="2">
        <f>I231-SUM(Parameters!$K$23:$K$25)</f>
        <v/>
      </c>
      <c r="O231" s="2">
        <f>J231-SUM(Parameters!$K$23:$K$25)</f>
        <v/>
      </c>
      <c r="P231" s="2">
        <f>K231</f>
        <v/>
      </c>
      <c r="U231">
        <f>_xlfn.CEILING.MATH(E8+Parameters!$K$8/2,0.001)</f>
        <v/>
      </c>
      <c r="V231">
        <f>_xlfn.CEILING.MATH(B83+Parameters!$K$9/2,0.001)</f>
        <v/>
      </c>
      <c r="W231" t="inlineStr">
        <is>
          <t>VSS</t>
        </is>
      </c>
      <c r="Y231">
        <f>_xlfn.CEILING.MATH(E8+Parameters!$K$8/2,0.001)</f>
        <v/>
      </c>
      <c r="Z231">
        <f>_xlfn.CEILING.MATH(B83+Parameters!$K$9/2,0.001)</f>
        <v/>
      </c>
      <c r="AA231" t="inlineStr">
        <is>
          <t>VSS</t>
        </is>
      </c>
      <c r="AE231" s="2" t="n"/>
      <c r="AF231" s="2" t="n"/>
    </row>
    <row r="232">
      <c r="I232" s="2" t="n">
        <v>217.031</v>
      </c>
      <c r="J232" s="2" t="n">
        <v>2076.142</v>
      </c>
      <c r="K232" s="2" t="inlineStr">
        <is>
          <t>VSS</t>
        </is>
      </c>
      <c r="N232" s="2">
        <f>I232-SUM(Parameters!$K$23:$K$25)</f>
        <v/>
      </c>
      <c r="O232" s="2">
        <f>J232-SUM(Parameters!$K$23:$K$25)</f>
        <v/>
      </c>
      <c r="P232" s="2">
        <f>K232</f>
        <v/>
      </c>
      <c r="U232">
        <f>_xlfn.CEILING.MATH(E8+Parameters!$K$8/2,0.001)</f>
        <v/>
      </c>
      <c r="V232">
        <f>_xlfn.CEILING.MATH(B85+Parameters!$K$9/2,0.001)</f>
        <v/>
      </c>
      <c r="W232" t="inlineStr">
        <is>
          <t>VSS</t>
        </is>
      </c>
      <c r="Y232">
        <f>_xlfn.CEILING.MATH(E8+Parameters!$K$8/2,0.001)</f>
        <v/>
      </c>
      <c r="Z232">
        <f>_xlfn.CEILING.MATH(B85+Parameters!$K$9/2,0.001)</f>
        <v/>
      </c>
      <c r="AA232" t="inlineStr">
        <is>
          <t>VSS</t>
        </is>
      </c>
      <c r="AE232" s="2" t="n"/>
      <c r="AF232" s="2" t="n"/>
    </row>
    <row r="233">
      <c r="I233" s="2" t="n">
        <v>217.031</v>
      </c>
      <c r="J233" s="2" t="n">
        <v>2029.896</v>
      </c>
      <c r="K233" s="2" t="inlineStr">
        <is>
          <t>VSS</t>
        </is>
      </c>
      <c r="N233" s="2">
        <f>I233-SUM(Parameters!$K$23:$K$25)</f>
        <v/>
      </c>
      <c r="O233" s="2">
        <f>J233-SUM(Parameters!$K$23:$K$25)</f>
        <v/>
      </c>
      <c r="P233" s="2">
        <f>K233</f>
        <v/>
      </c>
      <c r="U233">
        <f>_xlfn.CEILING.MATH(E8+Parameters!$K$8/2,0.001)</f>
        <v/>
      </c>
      <c r="V233">
        <f>_xlfn.CEILING.MATH(B87+Parameters!$K$9/2,0.001)</f>
        <v/>
      </c>
      <c r="W233" t="inlineStr">
        <is>
          <t>VSS</t>
        </is>
      </c>
      <c r="Y233">
        <f>_xlfn.CEILING.MATH(E8+Parameters!$K$8/2,0.001)</f>
        <v/>
      </c>
      <c r="Z233">
        <f>_xlfn.CEILING.MATH(B87+Parameters!$K$9/2,0.001)</f>
        <v/>
      </c>
      <c r="AA233" t="inlineStr">
        <is>
          <t>VSS</t>
        </is>
      </c>
      <c r="AE233" s="2" t="n"/>
      <c r="AF233" s="2" t="n"/>
    </row>
    <row r="234">
      <c r="I234" s="2" t="n">
        <v>217.031</v>
      </c>
      <c r="J234" s="2" t="n">
        <v>1983.65</v>
      </c>
      <c r="K234" s="2" t="inlineStr">
        <is>
          <t>VSS</t>
        </is>
      </c>
      <c r="N234" s="2">
        <f>I234-SUM(Parameters!$K$23:$K$25)</f>
        <v/>
      </c>
      <c r="O234" s="2">
        <f>J234-SUM(Parameters!$K$23:$K$25)</f>
        <v/>
      </c>
      <c r="P234" s="2">
        <f>K234</f>
        <v/>
      </c>
      <c r="U234">
        <f>_xlfn.CEILING.MATH(E8+Parameters!$K$8/2,0.001)</f>
        <v/>
      </c>
      <c r="V234">
        <f>_xlfn.CEILING.MATH(B89+Parameters!$K$9/2,0.001)</f>
        <v/>
      </c>
      <c r="W234" t="inlineStr">
        <is>
          <t>VSS</t>
        </is>
      </c>
      <c r="Y234">
        <f>_xlfn.CEILING.MATH(E8+Parameters!$K$8/2,0.001)</f>
        <v/>
      </c>
      <c r="Z234">
        <f>_xlfn.CEILING.MATH(B89+Parameters!$K$9/2,0.001)</f>
        <v/>
      </c>
      <c r="AA234" t="inlineStr">
        <is>
          <t>VSS</t>
        </is>
      </c>
      <c r="AE234" s="2" t="n"/>
      <c r="AF234" s="2" t="n"/>
    </row>
    <row r="235">
      <c r="I235" s="2" t="n">
        <v>217.031</v>
      </c>
      <c r="J235" s="2" t="n">
        <v>1937.404</v>
      </c>
      <c r="K235" s="2" t="inlineStr">
        <is>
          <t>VSS</t>
        </is>
      </c>
      <c r="N235" s="2">
        <f>I235-SUM(Parameters!$K$23:$K$25)</f>
        <v/>
      </c>
      <c r="O235" s="2">
        <f>J235-SUM(Parameters!$K$23:$K$25)</f>
        <v/>
      </c>
      <c r="P235" s="2">
        <f>K235</f>
        <v/>
      </c>
      <c r="U235">
        <f>_xlfn.CEILING.MATH(E8+Parameters!$K$8/2,0.001)</f>
        <v/>
      </c>
      <c r="V235">
        <f>_xlfn.CEILING.MATH(B91+Parameters!$K$9/2,0.001)</f>
        <v/>
      </c>
      <c r="W235" t="inlineStr">
        <is>
          <t>VSS</t>
        </is>
      </c>
      <c r="Y235">
        <f>_xlfn.CEILING.MATH(E8+Parameters!$K$8/2,0.001)</f>
        <v/>
      </c>
      <c r="Z235">
        <f>_xlfn.CEILING.MATH(B91+Parameters!$K$9/2,0.001)</f>
        <v/>
      </c>
      <c r="AA235" t="inlineStr">
        <is>
          <t>VSS</t>
        </is>
      </c>
      <c r="AE235" s="2" t="n"/>
      <c r="AF235" s="2" t="n"/>
    </row>
    <row r="236">
      <c r="I236" s="2" t="n">
        <v>217.031</v>
      </c>
      <c r="J236" s="2" t="n">
        <v>1891.158</v>
      </c>
      <c r="K236" s="2" t="inlineStr">
        <is>
          <t>VSS</t>
        </is>
      </c>
      <c r="N236" s="2">
        <f>I236-SUM(Parameters!$K$23:$K$25)</f>
        <v/>
      </c>
      <c r="O236" s="2">
        <f>J236-SUM(Parameters!$K$23:$K$25)</f>
        <v/>
      </c>
      <c r="P236" s="2">
        <f>K236</f>
        <v/>
      </c>
      <c r="U236">
        <f>_xlfn.CEILING.MATH(E8+Parameters!$K$8/2,0.001)</f>
        <v/>
      </c>
      <c r="V236">
        <f>_xlfn.CEILING.MATH(B93+Parameters!$K$9/2,0.001)</f>
        <v/>
      </c>
      <c r="W236" t="inlineStr">
        <is>
          <t>VSS</t>
        </is>
      </c>
      <c r="Y236">
        <f>_xlfn.CEILING.MATH(E8+Parameters!$K$8/2,0.001)</f>
        <v/>
      </c>
      <c r="Z236">
        <f>_xlfn.CEILING.MATH(B93+Parameters!$K$9/2,0.001)</f>
        <v/>
      </c>
      <c r="AA236" t="inlineStr">
        <is>
          <t>VSS</t>
        </is>
      </c>
      <c r="AE236" s="2" t="n"/>
      <c r="AF236" s="2" t="n"/>
    </row>
    <row r="237">
      <c r="I237" s="2" t="n">
        <v>217.031</v>
      </c>
      <c r="J237" s="2" t="n">
        <v>1844.912</v>
      </c>
      <c r="K237" s="2" t="inlineStr">
        <is>
          <t>VSS</t>
        </is>
      </c>
      <c r="N237" s="2">
        <f>I237-SUM(Parameters!$K$23:$K$25)</f>
        <v/>
      </c>
      <c r="O237" s="2">
        <f>J237-SUM(Parameters!$K$23:$K$25)</f>
        <v/>
      </c>
      <c r="P237" s="2">
        <f>K237</f>
        <v/>
      </c>
      <c r="U237">
        <f>_xlfn.CEILING.MATH(F8+Parameters!$K$8/2,0.001)</f>
        <v/>
      </c>
      <c r="V237">
        <f>_xlfn.CEILING.MATH(B12+Parameters!$K$9/2,0.001)</f>
        <v/>
      </c>
      <c r="W237" t="inlineStr">
        <is>
          <t>VSS</t>
        </is>
      </c>
      <c r="Y237">
        <f>_xlfn.CEILING.MATH(F8+Parameters!$K$8/2,0.001)</f>
        <v/>
      </c>
      <c r="Z237">
        <f>_xlfn.CEILING.MATH(B12+Parameters!$K$9/2,0.001)</f>
        <v/>
      </c>
      <c r="AA237" t="inlineStr">
        <is>
          <t>VSS</t>
        </is>
      </c>
      <c r="AE237" s="2" t="n"/>
      <c r="AF237" s="2" t="n"/>
    </row>
    <row r="238">
      <c r="I238" s="2" t="n">
        <v>217.031</v>
      </c>
      <c r="J238" s="2" t="n">
        <v>1798.666</v>
      </c>
      <c r="K238" s="2" t="inlineStr">
        <is>
          <t>VSS</t>
        </is>
      </c>
      <c r="N238" s="2">
        <f>I238-SUM(Parameters!$K$23:$K$25)</f>
        <v/>
      </c>
      <c r="O238" s="2">
        <f>J238-SUM(Parameters!$K$23:$K$25)</f>
        <v/>
      </c>
      <c r="P238" s="2">
        <f>K238</f>
        <v/>
      </c>
      <c r="U238">
        <f>_xlfn.CEILING.MATH(F8+Parameters!$K$8/2,0.001)</f>
        <v/>
      </c>
      <c r="V238">
        <f>_xlfn.CEILING.MATH(B14+Parameters!$K$9/2,0.001)</f>
        <v/>
      </c>
      <c r="W238" t="inlineStr">
        <is>
          <t>VSS</t>
        </is>
      </c>
      <c r="Y238">
        <f>_xlfn.CEILING.MATH(F8+Parameters!$K$8/2,0.001)</f>
        <v/>
      </c>
      <c r="Z238">
        <f>_xlfn.CEILING.MATH(B14+Parameters!$K$9/2,0.001)</f>
        <v/>
      </c>
      <c r="AA238" t="inlineStr">
        <is>
          <t>VSS</t>
        </is>
      </c>
      <c r="AE238" s="2" t="n"/>
      <c r="AF238" s="2" t="n"/>
    </row>
    <row r="239">
      <c r="I239" s="2" t="n">
        <v>217.031</v>
      </c>
      <c r="J239" s="2" t="n">
        <v>1752.42</v>
      </c>
      <c r="K239" s="2" t="inlineStr">
        <is>
          <t>VSS</t>
        </is>
      </c>
      <c r="N239" s="2">
        <f>I239-SUM(Parameters!$K$23:$K$25)</f>
        <v/>
      </c>
      <c r="O239" s="2">
        <f>J239-SUM(Parameters!$K$23:$K$25)</f>
        <v/>
      </c>
      <c r="P239" s="2">
        <f>K239</f>
        <v/>
      </c>
      <c r="U239">
        <f>_xlfn.CEILING.MATH(F8+Parameters!$K$8/2,0.001)</f>
        <v/>
      </c>
      <c r="V239">
        <f>_xlfn.CEILING.MATH(B16+Parameters!$K$9/2,0.001)</f>
        <v/>
      </c>
      <c r="W239" t="inlineStr">
        <is>
          <t>VSS</t>
        </is>
      </c>
      <c r="Y239">
        <f>_xlfn.CEILING.MATH(F8+Parameters!$K$8/2,0.001)</f>
        <v/>
      </c>
      <c r="Z239">
        <f>_xlfn.CEILING.MATH(B16+Parameters!$K$9/2,0.001)</f>
        <v/>
      </c>
      <c r="AA239" t="inlineStr">
        <is>
          <t>VSS</t>
        </is>
      </c>
      <c r="AE239" s="2" t="n"/>
      <c r="AF239" s="2" t="n"/>
    </row>
    <row r="240">
      <c r="I240" s="2" t="n">
        <v>217.031</v>
      </c>
      <c r="J240" s="2" t="n">
        <v>1706.174</v>
      </c>
      <c r="K240" s="2" t="inlineStr">
        <is>
          <t>VSS</t>
        </is>
      </c>
      <c r="N240" s="2">
        <f>I240-SUM(Parameters!$K$23:$K$25)</f>
        <v/>
      </c>
      <c r="O240" s="2">
        <f>J240-SUM(Parameters!$K$23:$K$25)</f>
        <v/>
      </c>
      <c r="P240" s="2">
        <f>K240</f>
        <v/>
      </c>
      <c r="U240">
        <f>_xlfn.CEILING.MATH(F8+Parameters!$K$8/2,0.001)</f>
        <v/>
      </c>
      <c r="V240">
        <f>_xlfn.CEILING.MATH(B18+Parameters!$K$9/2,0.001)</f>
        <v/>
      </c>
      <c r="W240" t="inlineStr">
        <is>
          <t>VSS</t>
        </is>
      </c>
      <c r="Y240">
        <f>_xlfn.CEILING.MATH(F8+Parameters!$K$8/2,0.001)</f>
        <v/>
      </c>
      <c r="Z240">
        <f>_xlfn.CEILING.MATH(B18+Parameters!$K$9/2,0.001)</f>
        <v/>
      </c>
      <c r="AA240" t="inlineStr">
        <is>
          <t>VSS</t>
        </is>
      </c>
      <c r="AE240" s="2" t="n"/>
      <c r="AF240" s="2" t="n"/>
    </row>
    <row r="241">
      <c r="I241" s="2" t="n">
        <v>217.031</v>
      </c>
      <c r="J241" s="2" t="n">
        <v>1659.928</v>
      </c>
      <c r="K241" s="2" t="inlineStr">
        <is>
          <t>VSS</t>
        </is>
      </c>
      <c r="N241" s="2">
        <f>I241-SUM(Parameters!$K$23:$K$25)</f>
        <v/>
      </c>
      <c r="O241" s="2">
        <f>J241-SUM(Parameters!$K$23:$K$25)</f>
        <v/>
      </c>
      <c r="P241" s="2">
        <f>K241</f>
        <v/>
      </c>
      <c r="U241">
        <f>_xlfn.CEILING.MATH(F8+Parameters!$K$8/2,0.001)</f>
        <v/>
      </c>
      <c r="V241">
        <f>_xlfn.CEILING.MATH(B20+Parameters!$K$9/2,0.001)</f>
        <v/>
      </c>
      <c r="W241" t="inlineStr">
        <is>
          <t>VSS</t>
        </is>
      </c>
      <c r="Y241">
        <f>_xlfn.CEILING.MATH(F8+Parameters!$K$8/2,0.001)</f>
        <v/>
      </c>
      <c r="Z241">
        <f>_xlfn.CEILING.MATH(B20+Parameters!$K$9/2,0.001)</f>
        <v/>
      </c>
      <c r="AA241" t="inlineStr">
        <is>
          <t>VSS</t>
        </is>
      </c>
      <c r="AE241" s="2" t="n"/>
      <c r="AF241" s="2" t="n"/>
    </row>
    <row r="242">
      <c r="I242" s="2" t="n">
        <v>217.031</v>
      </c>
      <c r="J242" s="2" t="n">
        <v>1613.682</v>
      </c>
      <c r="K242" s="2" t="inlineStr">
        <is>
          <t>VSS</t>
        </is>
      </c>
      <c r="N242" s="2">
        <f>I242-SUM(Parameters!$K$23:$K$25)</f>
        <v/>
      </c>
      <c r="O242" s="2">
        <f>J242-SUM(Parameters!$K$23:$K$25)</f>
        <v/>
      </c>
      <c r="P242" s="2">
        <f>K242</f>
        <v/>
      </c>
      <c r="U242">
        <f>_xlfn.CEILING.MATH(F8+Parameters!$K$8/2,0.001)</f>
        <v/>
      </c>
      <c r="V242">
        <f>_xlfn.CEILING.MATH(B22+Parameters!$K$9/2,0.001)</f>
        <v/>
      </c>
      <c r="W242" t="inlineStr">
        <is>
          <t>VSS</t>
        </is>
      </c>
      <c r="Y242">
        <f>_xlfn.CEILING.MATH(F8+Parameters!$K$8/2,0.001)</f>
        <v/>
      </c>
      <c r="Z242">
        <f>_xlfn.CEILING.MATH(B22+Parameters!$K$9/2,0.001)</f>
        <v/>
      </c>
      <c r="AA242" t="inlineStr">
        <is>
          <t>VSS</t>
        </is>
      </c>
      <c r="AE242" s="2" t="n"/>
      <c r="AF242" s="2" t="n"/>
    </row>
    <row r="243">
      <c r="I243" s="2" t="n">
        <v>217.031</v>
      </c>
      <c r="J243" s="2" t="n">
        <v>1567.436</v>
      </c>
      <c r="K243" s="2" t="inlineStr">
        <is>
          <t>VSS</t>
        </is>
      </c>
      <c r="N243" s="2">
        <f>I243-SUM(Parameters!$K$23:$K$25)</f>
        <v/>
      </c>
      <c r="O243" s="2">
        <f>J243-SUM(Parameters!$K$23:$K$25)</f>
        <v/>
      </c>
      <c r="P243" s="2">
        <f>K243</f>
        <v/>
      </c>
      <c r="U243">
        <f>_xlfn.CEILING.MATH(F8+Parameters!$K$8/2,0.001)</f>
        <v/>
      </c>
      <c r="V243">
        <f>_xlfn.CEILING.MATH(B24+Parameters!$K$9/2,0.001)</f>
        <v/>
      </c>
      <c r="W243" t="inlineStr">
        <is>
          <t>VSS</t>
        </is>
      </c>
      <c r="Y243">
        <f>_xlfn.CEILING.MATH(F8+Parameters!$K$8/2,0.001)</f>
        <v/>
      </c>
      <c r="Z243">
        <f>_xlfn.CEILING.MATH(B24+Parameters!$K$9/2,0.001)</f>
        <v/>
      </c>
      <c r="AA243" t="inlineStr">
        <is>
          <t>VSS</t>
        </is>
      </c>
      <c r="AE243" s="2" t="n"/>
      <c r="AF243" s="2" t="n"/>
    </row>
    <row r="244">
      <c r="I244" s="2" t="n">
        <v>217.031</v>
      </c>
      <c r="J244" s="2" t="n">
        <v>1521.19</v>
      </c>
      <c r="K244" s="2" t="inlineStr">
        <is>
          <t>VSS</t>
        </is>
      </c>
      <c r="N244" s="2">
        <f>I244-SUM(Parameters!$K$23:$K$25)</f>
        <v/>
      </c>
      <c r="O244" s="2">
        <f>J244-SUM(Parameters!$K$23:$K$25)</f>
        <v/>
      </c>
      <c r="P244" s="2">
        <f>K244</f>
        <v/>
      </c>
      <c r="U244">
        <f>_xlfn.CEILING.MATH(F8+Parameters!$K$8/2,0.001)</f>
        <v/>
      </c>
      <c r="V244">
        <f>_xlfn.CEILING.MATH(B26+Parameters!$K$9/2,0.001)</f>
        <v/>
      </c>
      <c r="W244" t="inlineStr">
        <is>
          <t>VSS</t>
        </is>
      </c>
      <c r="Y244">
        <f>_xlfn.CEILING.MATH(F8+Parameters!$K$8/2,0.001)</f>
        <v/>
      </c>
      <c r="Z244">
        <f>_xlfn.CEILING.MATH(B26+Parameters!$K$9/2,0.001)</f>
        <v/>
      </c>
      <c r="AA244" t="inlineStr">
        <is>
          <t>VSS</t>
        </is>
      </c>
      <c r="AE244" s="2" t="n"/>
      <c r="AF244" s="2" t="n"/>
    </row>
    <row r="245">
      <c r="I245" s="2" t="n">
        <v>217.031</v>
      </c>
      <c r="J245" s="2" t="n">
        <v>1474.944</v>
      </c>
      <c r="K245" s="2" t="inlineStr">
        <is>
          <t>VSS</t>
        </is>
      </c>
      <c r="N245" s="2">
        <f>I245-SUM(Parameters!$K$23:$K$25)</f>
        <v/>
      </c>
      <c r="O245" s="2">
        <f>J245-SUM(Parameters!$K$23:$K$25)</f>
        <v/>
      </c>
      <c r="P245" s="2">
        <f>K245</f>
        <v/>
      </c>
      <c r="U245">
        <f>_xlfn.CEILING.MATH(F8+Parameters!$K$8/2,0.001)</f>
        <v/>
      </c>
      <c r="V245">
        <f>_xlfn.CEILING.MATH(B28+Parameters!$K$9/2,0.001)</f>
        <v/>
      </c>
      <c r="W245" t="inlineStr">
        <is>
          <t>VSS</t>
        </is>
      </c>
      <c r="Y245">
        <f>_xlfn.CEILING.MATH(F8+Parameters!$K$8/2,0.001)</f>
        <v/>
      </c>
      <c r="Z245">
        <f>_xlfn.CEILING.MATH(B28+Parameters!$K$9/2,0.001)</f>
        <v/>
      </c>
      <c r="AA245" t="inlineStr">
        <is>
          <t>VSS</t>
        </is>
      </c>
      <c r="AE245" s="2" t="n"/>
      <c r="AF245" s="2" t="n"/>
    </row>
    <row r="246">
      <c r="I246" s="2" t="n">
        <v>217.031</v>
      </c>
      <c r="J246" s="2" t="n">
        <v>1428.698</v>
      </c>
      <c r="K246" s="2" t="inlineStr">
        <is>
          <t>VSS</t>
        </is>
      </c>
      <c r="N246" s="2">
        <f>I246-SUM(Parameters!$K$23:$K$25)</f>
        <v/>
      </c>
      <c r="O246" s="2">
        <f>J246-SUM(Parameters!$K$23:$K$25)</f>
        <v/>
      </c>
      <c r="P246" s="2">
        <f>K246</f>
        <v/>
      </c>
      <c r="U246">
        <f>_xlfn.CEILING.MATH(F8+Parameters!$K$8/2,0.001)</f>
        <v/>
      </c>
      <c r="V246">
        <f>_xlfn.CEILING.MATH(B30+Parameters!$K$9/2,0.001)</f>
        <v/>
      </c>
      <c r="W246" t="inlineStr">
        <is>
          <t>VSS</t>
        </is>
      </c>
      <c r="Y246">
        <f>_xlfn.CEILING.MATH(F8+Parameters!$K$8/2,0.001)</f>
        <v/>
      </c>
      <c r="Z246">
        <f>_xlfn.CEILING.MATH(B30+Parameters!$K$9/2,0.001)</f>
        <v/>
      </c>
      <c r="AA246" t="inlineStr">
        <is>
          <t>VSS</t>
        </is>
      </c>
      <c r="AE246" s="2" t="n"/>
      <c r="AF246" s="2" t="n"/>
    </row>
    <row r="247">
      <c r="I247" s="2" t="n">
        <v>217.031</v>
      </c>
      <c r="J247" s="2" t="n">
        <v>1382.452</v>
      </c>
      <c r="K247" s="2" t="inlineStr">
        <is>
          <t>VSS</t>
        </is>
      </c>
      <c r="N247" s="2">
        <f>I247-SUM(Parameters!$K$23:$K$25)</f>
        <v/>
      </c>
      <c r="O247" s="2">
        <f>J247-SUM(Parameters!$K$23:$K$25)</f>
        <v/>
      </c>
      <c r="P247" s="2">
        <f>K247</f>
        <v/>
      </c>
      <c r="U247">
        <f>_xlfn.CEILING.MATH(F8+Parameters!$K$8/2,0.001)</f>
        <v/>
      </c>
      <c r="V247">
        <f>_xlfn.CEILING.MATH(B32+Parameters!$K$9/2,0.001)</f>
        <v/>
      </c>
      <c r="W247" t="inlineStr">
        <is>
          <t>VSS</t>
        </is>
      </c>
      <c r="Y247">
        <f>_xlfn.CEILING.MATH(F8+Parameters!$K$8/2,0.001)</f>
        <v/>
      </c>
      <c r="Z247">
        <f>_xlfn.CEILING.MATH(B32+Parameters!$K$9/2,0.001)</f>
        <v/>
      </c>
      <c r="AA247" t="inlineStr">
        <is>
          <t>VSS</t>
        </is>
      </c>
      <c r="AE247" s="2" t="n"/>
      <c r="AF247" s="2" t="n"/>
    </row>
    <row r="248">
      <c r="I248" s="2" t="n">
        <v>217.031</v>
      </c>
      <c r="J248" s="2" t="n">
        <v>1336.206</v>
      </c>
      <c r="K248" s="2" t="inlineStr">
        <is>
          <t>VSS</t>
        </is>
      </c>
      <c r="N248" s="2">
        <f>I248-SUM(Parameters!$K$23:$K$25)</f>
        <v/>
      </c>
      <c r="O248" s="2">
        <f>J248-SUM(Parameters!$K$23:$K$25)</f>
        <v/>
      </c>
      <c r="P248" s="2">
        <f>K248</f>
        <v/>
      </c>
      <c r="U248">
        <f>_xlfn.CEILING.MATH(F8+Parameters!$K$8/2,0.001)</f>
        <v/>
      </c>
      <c r="V248">
        <f>_xlfn.CEILING.MATH(B34+Parameters!$K$9/2,0.001)</f>
        <v/>
      </c>
      <c r="W248" t="inlineStr">
        <is>
          <t>VSS</t>
        </is>
      </c>
      <c r="Y248">
        <f>_xlfn.CEILING.MATH(F8+Parameters!$K$8/2,0.001)</f>
        <v/>
      </c>
      <c r="Z248">
        <f>_xlfn.CEILING.MATH(B34+Parameters!$K$9/2,0.001)</f>
        <v/>
      </c>
      <c r="AA248" t="inlineStr">
        <is>
          <t>VSS</t>
        </is>
      </c>
      <c r="AE248" s="2" t="n"/>
      <c r="AF248" s="2" t="n"/>
    </row>
    <row r="249">
      <c r="I249" s="2" t="n">
        <v>217.031</v>
      </c>
      <c r="J249" s="2" t="n">
        <v>1289.96</v>
      </c>
      <c r="K249" s="2" t="inlineStr">
        <is>
          <t>VSS</t>
        </is>
      </c>
      <c r="N249" s="2">
        <f>I249-SUM(Parameters!$K$23:$K$25)</f>
        <v/>
      </c>
      <c r="O249" s="2">
        <f>J249-SUM(Parameters!$K$23:$K$25)</f>
        <v/>
      </c>
      <c r="P249" s="2">
        <f>K249</f>
        <v/>
      </c>
      <c r="U249">
        <f>_xlfn.CEILING.MATH(F8+Parameters!$K$8/2,0.001)</f>
        <v/>
      </c>
      <c r="V249">
        <f>_xlfn.CEILING.MATH(B36+Parameters!$K$9/2,0.001)</f>
        <v/>
      </c>
      <c r="W249" t="inlineStr">
        <is>
          <t>VSS</t>
        </is>
      </c>
      <c r="Y249">
        <f>_xlfn.CEILING.MATH(F8+Parameters!$K$8/2,0.001)</f>
        <v/>
      </c>
      <c r="Z249">
        <f>_xlfn.CEILING.MATH(B36+Parameters!$K$9/2,0.001)</f>
        <v/>
      </c>
      <c r="AA249" t="inlineStr">
        <is>
          <t>VSS</t>
        </is>
      </c>
      <c r="AE249" s="2" t="n"/>
      <c r="AF249" s="2" t="n"/>
    </row>
    <row r="250">
      <c r="I250" s="2" t="n">
        <v>217.031</v>
      </c>
      <c r="J250" s="2" t="n">
        <v>1243.714</v>
      </c>
      <c r="K250" s="2" t="inlineStr">
        <is>
          <t>VSS</t>
        </is>
      </c>
      <c r="N250" s="2">
        <f>I250-SUM(Parameters!$K$23:$K$25)</f>
        <v/>
      </c>
      <c r="O250" s="2">
        <f>J250-SUM(Parameters!$K$23:$K$25)</f>
        <v/>
      </c>
      <c r="P250" s="2">
        <f>K250</f>
        <v/>
      </c>
      <c r="U250">
        <f>_xlfn.CEILING.MATH(F8+Parameters!$K$8/2,0.001)</f>
        <v/>
      </c>
      <c r="V250">
        <f>_xlfn.CEILING.MATH(B38+Parameters!$K$9/2,0.001)</f>
        <v/>
      </c>
      <c r="W250" t="inlineStr">
        <is>
          <t>VSS</t>
        </is>
      </c>
      <c r="Y250">
        <f>_xlfn.CEILING.MATH(F8+Parameters!$K$8/2,0.001)</f>
        <v/>
      </c>
      <c r="Z250">
        <f>_xlfn.CEILING.MATH(B38+Parameters!$K$9/2,0.001)</f>
        <v/>
      </c>
      <c r="AA250" t="inlineStr">
        <is>
          <t>VSS</t>
        </is>
      </c>
      <c r="AE250" s="2" t="n"/>
      <c r="AF250" s="2" t="n"/>
    </row>
    <row r="251">
      <c r="I251" s="2" t="n">
        <v>217.031</v>
      </c>
      <c r="J251" s="2" t="n">
        <v>1197.468</v>
      </c>
      <c r="K251" s="2" t="inlineStr">
        <is>
          <t>VSS</t>
        </is>
      </c>
      <c r="N251" s="2">
        <f>I251-SUM(Parameters!$K$23:$K$25)</f>
        <v/>
      </c>
      <c r="O251" s="2">
        <f>J251-SUM(Parameters!$K$23:$K$25)</f>
        <v/>
      </c>
      <c r="P251" s="2">
        <f>K251</f>
        <v/>
      </c>
      <c r="U251">
        <f>_xlfn.CEILING.MATH(F8+Parameters!$K$8/2,0.001)</f>
        <v/>
      </c>
      <c r="V251">
        <f>_xlfn.CEILING.MATH(B40+Parameters!$K$9/2,0.001)</f>
        <v/>
      </c>
      <c r="W251" t="inlineStr">
        <is>
          <t>VSS</t>
        </is>
      </c>
      <c r="Y251">
        <f>_xlfn.CEILING.MATH(F8+Parameters!$K$8/2,0.001)</f>
        <v/>
      </c>
      <c r="Z251">
        <f>_xlfn.CEILING.MATH(B40+Parameters!$K$9/2,0.001)</f>
        <v/>
      </c>
      <c r="AA251" t="inlineStr">
        <is>
          <t>VSS</t>
        </is>
      </c>
      <c r="AE251" s="2" t="n"/>
      <c r="AF251" s="2" t="n"/>
    </row>
    <row r="252">
      <c r="I252" s="2" t="n">
        <v>217.031</v>
      </c>
      <c r="J252" s="2" t="n">
        <v>1151.222</v>
      </c>
      <c r="K252" s="2" t="inlineStr">
        <is>
          <t>VSS</t>
        </is>
      </c>
      <c r="N252" s="2">
        <f>I252-SUM(Parameters!$K$23:$K$25)</f>
        <v/>
      </c>
      <c r="O252" s="2">
        <f>J252-SUM(Parameters!$K$23:$K$25)</f>
        <v/>
      </c>
      <c r="P252" s="2">
        <f>K252</f>
        <v/>
      </c>
      <c r="U252">
        <f>_xlfn.CEILING.MATH(F8+Parameters!$K$8/2,0.001)</f>
        <v/>
      </c>
      <c r="V252">
        <f>_xlfn.CEILING.MATH(B42+Parameters!$K$9/2,0.001)</f>
        <v/>
      </c>
      <c r="W252" t="inlineStr">
        <is>
          <t>VSS</t>
        </is>
      </c>
      <c r="Y252">
        <f>_xlfn.CEILING.MATH(F8+Parameters!$K$8/2,0.001)</f>
        <v/>
      </c>
      <c r="Z252">
        <f>_xlfn.CEILING.MATH(B42+Parameters!$K$9/2,0.001)</f>
        <v/>
      </c>
      <c r="AA252" t="inlineStr">
        <is>
          <t>VSS</t>
        </is>
      </c>
      <c r="AE252" s="2" t="n"/>
      <c r="AF252" s="2" t="n"/>
    </row>
    <row r="253">
      <c r="I253" s="2" t="n">
        <v>217.031</v>
      </c>
      <c r="J253" s="2" t="n">
        <v>1104.976</v>
      </c>
      <c r="K253" s="2" t="inlineStr">
        <is>
          <t>VSS</t>
        </is>
      </c>
      <c r="N253" s="2">
        <f>I253-SUM(Parameters!$K$23:$K$25)</f>
        <v/>
      </c>
      <c r="O253" s="2">
        <f>J253-SUM(Parameters!$K$23:$K$25)</f>
        <v/>
      </c>
      <c r="P253" s="2">
        <f>K253</f>
        <v/>
      </c>
      <c r="U253">
        <f>_xlfn.CEILING.MATH(F8+Parameters!$K$8/2,0.001)</f>
        <v/>
      </c>
      <c r="V253">
        <f>_xlfn.CEILING.MATH(B44+Parameters!$K$9/2,0.001)</f>
        <v/>
      </c>
      <c r="W253" t="inlineStr">
        <is>
          <t>VSS</t>
        </is>
      </c>
      <c r="Y253">
        <f>_xlfn.CEILING.MATH(F8+Parameters!$K$8/2,0.001)</f>
        <v/>
      </c>
      <c r="Z253">
        <f>_xlfn.CEILING.MATH(B44+Parameters!$K$9/2,0.001)</f>
        <v/>
      </c>
      <c r="AA253" t="inlineStr">
        <is>
          <t>VSS</t>
        </is>
      </c>
      <c r="AE253" s="2" t="n"/>
      <c r="AF253" s="2" t="n"/>
    </row>
    <row r="254">
      <c r="I254" s="2" t="n">
        <v>217.031</v>
      </c>
      <c r="J254" s="2" t="n">
        <v>1058.73</v>
      </c>
      <c r="K254" s="2" t="inlineStr">
        <is>
          <t>VSS</t>
        </is>
      </c>
      <c r="N254" s="2">
        <f>I254-SUM(Parameters!$K$23:$K$25)</f>
        <v/>
      </c>
      <c r="O254" s="2">
        <f>J254-SUM(Parameters!$K$23:$K$25)</f>
        <v/>
      </c>
      <c r="P254" s="2">
        <f>K254</f>
        <v/>
      </c>
      <c r="U254">
        <f>_xlfn.CEILING.MATH(F8+Parameters!$K$8/2,0.001)</f>
        <v/>
      </c>
      <c r="V254">
        <f>_xlfn.CEILING.MATH(B46+Parameters!$K$9/2,0.001)</f>
        <v/>
      </c>
      <c r="W254" t="inlineStr">
        <is>
          <t>VSS</t>
        </is>
      </c>
      <c r="Y254">
        <f>_xlfn.CEILING.MATH(F8+Parameters!$K$8/2,0.001)</f>
        <v/>
      </c>
      <c r="Z254">
        <f>_xlfn.CEILING.MATH(B46+Parameters!$K$9/2,0.001)</f>
        <v/>
      </c>
      <c r="AA254" t="inlineStr">
        <is>
          <t>VSS</t>
        </is>
      </c>
      <c r="AE254" s="2" t="n"/>
      <c r="AF254" s="2" t="n"/>
    </row>
    <row r="255">
      <c r="I255" s="2" t="n">
        <v>217.031</v>
      </c>
      <c r="J255" s="2" t="n">
        <v>1012.484</v>
      </c>
      <c r="K255" s="2" t="inlineStr">
        <is>
          <t>VSS</t>
        </is>
      </c>
      <c r="N255" s="2">
        <f>I255-SUM(Parameters!$K$23:$K$25)</f>
        <v/>
      </c>
      <c r="O255" s="2">
        <f>J255-SUM(Parameters!$K$23:$K$25)</f>
        <v/>
      </c>
      <c r="P255" s="2">
        <f>K255</f>
        <v/>
      </c>
      <c r="U255">
        <f>_xlfn.CEILING.MATH(F8+Parameters!$K$8/2,0.001)</f>
        <v/>
      </c>
      <c r="V255">
        <f>_xlfn.CEILING.MATH(B48+Parameters!$K$9/2,0.001)</f>
        <v/>
      </c>
      <c r="W255" t="inlineStr">
        <is>
          <t>VSS</t>
        </is>
      </c>
      <c r="Y255">
        <f>_xlfn.CEILING.MATH(F8+Parameters!$K$8/2,0.001)</f>
        <v/>
      </c>
      <c r="Z255">
        <f>_xlfn.CEILING.MATH(B48+Parameters!$K$9/2,0.001)</f>
        <v/>
      </c>
      <c r="AA255" t="inlineStr">
        <is>
          <t>VSS</t>
        </is>
      </c>
      <c r="AE255" s="2" t="n"/>
      <c r="AF255" s="2" t="n"/>
    </row>
    <row r="256">
      <c r="I256" s="2" t="n">
        <v>217.031</v>
      </c>
      <c r="J256" s="2" t="n">
        <v>966.2380000000001</v>
      </c>
      <c r="K256" s="2" t="inlineStr">
        <is>
          <t>VSS</t>
        </is>
      </c>
      <c r="N256" s="2">
        <f>I256-SUM(Parameters!$K$23:$K$25)</f>
        <v/>
      </c>
      <c r="O256" s="2">
        <f>J256-SUM(Parameters!$K$23:$K$25)</f>
        <v/>
      </c>
      <c r="P256" s="2">
        <f>K256</f>
        <v/>
      </c>
      <c r="U256">
        <f>_xlfn.CEILING.MATH(F8+Parameters!$K$8/2,0.001)</f>
        <v/>
      </c>
      <c r="V256">
        <f>_xlfn.CEILING.MATH(B50+Parameters!$K$9/2,0.001)</f>
        <v/>
      </c>
      <c r="W256" t="inlineStr">
        <is>
          <t>VSS</t>
        </is>
      </c>
      <c r="Y256">
        <f>_xlfn.CEILING.MATH(F8+Parameters!$K$8/2,0.001)</f>
        <v/>
      </c>
      <c r="Z256">
        <f>_xlfn.CEILING.MATH(B50+Parameters!$K$9/2,0.001)</f>
        <v/>
      </c>
      <c r="AA256" t="inlineStr">
        <is>
          <t>VSS</t>
        </is>
      </c>
      <c r="AE256" s="2" t="n"/>
      <c r="AF256" s="2" t="n"/>
    </row>
    <row r="257">
      <c r="I257" s="2" t="n">
        <v>217.031</v>
      </c>
      <c r="J257" s="2" t="n">
        <v>919.992</v>
      </c>
      <c r="K257" s="2" t="inlineStr">
        <is>
          <t>VSS</t>
        </is>
      </c>
      <c r="N257" s="2">
        <f>I257-SUM(Parameters!$K$23:$K$25)</f>
        <v/>
      </c>
      <c r="O257" s="2">
        <f>J257-SUM(Parameters!$K$23:$K$25)</f>
        <v/>
      </c>
      <c r="P257" s="2">
        <f>K257</f>
        <v/>
      </c>
      <c r="U257">
        <f>_xlfn.CEILING.MATH(F8+Parameters!$K$8/2,0.001)</f>
        <v/>
      </c>
      <c r="V257">
        <f>_xlfn.CEILING.MATH(B52+Parameters!$K$9/2,0.001)</f>
        <v/>
      </c>
      <c r="W257" t="inlineStr">
        <is>
          <t>VSS</t>
        </is>
      </c>
      <c r="Y257">
        <f>_xlfn.CEILING.MATH(F8+Parameters!$K$8/2,0.001)</f>
        <v/>
      </c>
      <c r="Z257">
        <f>_xlfn.CEILING.MATH(B52+Parameters!$K$9/2,0.001)</f>
        <v/>
      </c>
      <c r="AA257" t="inlineStr">
        <is>
          <t>VSS</t>
        </is>
      </c>
      <c r="AE257" s="2" t="n"/>
      <c r="AF257" s="2" t="n"/>
    </row>
    <row r="258">
      <c r="I258" s="2" t="n">
        <v>217.031</v>
      </c>
      <c r="J258" s="2" t="n">
        <v>873.746</v>
      </c>
      <c r="K258" s="2" t="inlineStr">
        <is>
          <t>VDD_probe</t>
        </is>
      </c>
      <c r="N258" s="2">
        <f>I258-SUM(Parameters!$K$23:$K$25)</f>
        <v/>
      </c>
      <c r="O258" s="2">
        <f>J258-SUM(Parameters!$K$23:$K$25)</f>
        <v/>
      </c>
      <c r="P258" s="2">
        <f>K258</f>
        <v/>
      </c>
      <c r="U258">
        <f>_xlfn.CEILING.MATH(F8+Parameters!$K$8/2,0.001)</f>
        <v/>
      </c>
      <c r="V258">
        <f>_xlfn.CEILING.MATH(B54+Parameters!$K$9/2,0.001)</f>
        <v/>
      </c>
      <c r="W258" t="inlineStr">
        <is>
          <t>VSS</t>
        </is>
      </c>
      <c r="Y258">
        <f>_xlfn.CEILING.MATH(F8+Parameters!$K$8/2,0.001)</f>
        <v/>
      </c>
      <c r="Z258">
        <f>_xlfn.CEILING.MATH(B54+Parameters!$K$9/2,0.001)</f>
        <v/>
      </c>
      <c r="AA258" t="inlineStr">
        <is>
          <t>VSS</t>
        </is>
      </c>
      <c r="AE258" s="2" t="n"/>
      <c r="AF258" s="2" t="n"/>
    </row>
    <row r="259">
      <c r="I259" s="2" t="n">
        <v>217.031</v>
      </c>
      <c r="J259" s="2" t="n">
        <v>827.5</v>
      </c>
      <c r="K259" s="2" t="inlineStr">
        <is>
          <t>VSS_probe</t>
        </is>
      </c>
      <c r="N259" s="2">
        <f>I259-SUM(Parameters!$K$23:$K$25)</f>
        <v/>
      </c>
      <c r="O259" s="2">
        <f>J259-SUM(Parameters!$K$23:$K$25)</f>
        <v/>
      </c>
      <c r="P259" s="2">
        <f>K259</f>
        <v/>
      </c>
      <c r="U259">
        <f>_xlfn.CEILING.MATH(F8+Parameters!$K$8/2,0.001)</f>
        <v/>
      </c>
      <c r="V259">
        <f>_xlfn.CEILING.MATH(B56+Parameters!$K$9/2,0.001)</f>
        <v/>
      </c>
      <c r="W259" t="inlineStr">
        <is>
          <t>VSS</t>
        </is>
      </c>
      <c r="Y259">
        <f>_xlfn.CEILING.MATH(F8+Parameters!$K$8/2,0.001)</f>
        <v/>
      </c>
      <c r="Z259">
        <f>_xlfn.CEILING.MATH(B56+Parameters!$K$9/2,0.001)</f>
        <v/>
      </c>
      <c r="AA259" t="inlineStr">
        <is>
          <t>VSS</t>
        </is>
      </c>
      <c r="AE259" s="2" t="n"/>
      <c r="AF259" s="2" t="n"/>
    </row>
    <row r="260">
      <c r="I260" s="2" t="n">
        <v>217.031</v>
      </c>
      <c r="J260" s="2" t="n">
        <v>781.254</v>
      </c>
      <c r="K260" s="2" t="inlineStr">
        <is>
          <t>VSS</t>
        </is>
      </c>
      <c r="N260" s="2">
        <f>I260-SUM(Parameters!$K$23:$K$25)</f>
        <v/>
      </c>
      <c r="O260" s="2">
        <f>J260-SUM(Parameters!$K$23:$K$25)</f>
        <v/>
      </c>
      <c r="P260" s="2">
        <f>K260</f>
        <v/>
      </c>
      <c r="U260">
        <f>_xlfn.CEILING.MATH(F8+Parameters!$K$8/2,0.001)</f>
        <v/>
      </c>
      <c r="V260">
        <f>_xlfn.CEILING.MATH(B58+Parameters!$K$9/2,0.001)</f>
        <v/>
      </c>
      <c r="W260" t="inlineStr">
        <is>
          <t>VSS</t>
        </is>
      </c>
      <c r="Y260">
        <f>_xlfn.CEILING.MATH(F8+Parameters!$K$8/2,0.001)</f>
        <v/>
      </c>
      <c r="Z260">
        <f>_xlfn.CEILING.MATH(B58+Parameters!$K$9/2,0.001)</f>
        <v/>
      </c>
      <c r="AA260" t="inlineStr">
        <is>
          <t>VSS</t>
        </is>
      </c>
      <c r="AE260" s="2" t="n"/>
      <c r="AF260" s="2" t="n"/>
    </row>
    <row r="261">
      <c r="I261" s="2" t="n">
        <v>217.031</v>
      </c>
      <c r="J261" s="2" t="n">
        <v>735.008</v>
      </c>
      <c r="K261" s="2" t="inlineStr">
        <is>
          <t>VSS</t>
        </is>
      </c>
      <c r="N261" s="2">
        <f>I261-SUM(Parameters!$K$23:$K$25)</f>
        <v/>
      </c>
      <c r="O261" s="2">
        <f>J261-SUM(Parameters!$K$23:$K$25)</f>
        <v/>
      </c>
      <c r="P261" s="2">
        <f>K261</f>
        <v/>
      </c>
      <c r="U261">
        <f>_xlfn.CEILING.MATH(F8+Parameters!$K$8/2,0.001)</f>
        <v/>
      </c>
      <c r="V261">
        <f>_xlfn.CEILING.MATH(B60+Parameters!$K$9/2,0.001)</f>
        <v/>
      </c>
      <c r="W261" t="inlineStr">
        <is>
          <t>VSS</t>
        </is>
      </c>
      <c r="Y261">
        <f>_xlfn.CEILING.MATH(F8+Parameters!$K$8/2,0.001)</f>
        <v/>
      </c>
      <c r="Z261">
        <f>_xlfn.CEILING.MATH(B60+Parameters!$K$9/2,0.001)</f>
        <v/>
      </c>
      <c r="AA261" t="inlineStr">
        <is>
          <t>VSS</t>
        </is>
      </c>
      <c r="AE261" s="2" t="n"/>
      <c r="AF261" s="2" t="n"/>
    </row>
    <row r="262">
      <c r="I262" s="2" t="n">
        <v>217.031</v>
      </c>
      <c r="J262" s="2" t="n">
        <v>688.7619999999999</v>
      </c>
      <c r="K262" s="2" t="inlineStr">
        <is>
          <t>VSS</t>
        </is>
      </c>
      <c r="N262" s="2">
        <f>I262-SUM(Parameters!$K$23:$K$25)</f>
        <v/>
      </c>
      <c r="O262" s="2">
        <f>J262-SUM(Parameters!$K$23:$K$25)</f>
        <v/>
      </c>
      <c r="P262" s="2">
        <f>K262</f>
        <v/>
      </c>
      <c r="U262">
        <f>_xlfn.CEILING.MATH(F8+Parameters!$K$8/2,0.001)</f>
        <v/>
      </c>
      <c r="V262">
        <f>_xlfn.CEILING.MATH(B62+Parameters!$K$9/2,0.001)</f>
        <v/>
      </c>
      <c r="W262" t="inlineStr">
        <is>
          <t>VSS</t>
        </is>
      </c>
      <c r="Y262">
        <f>_xlfn.CEILING.MATH(F8+Parameters!$K$8/2,0.001)</f>
        <v/>
      </c>
      <c r="Z262">
        <f>_xlfn.CEILING.MATH(B62+Parameters!$K$9/2,0.001)</f>
        <v/>
      </c>
      <c r="AA262" t="inlineStr">
        <is>
          <t>VSS</t>
        </is>
      </c>
      <c r="AE262" s="2" t="n"/>
      <c r="AF262" s="2" t="n"/>
    </row>
    <row r="263">
      <c r="I263" s="2" t="n">
        <v>217.031</v>
      </c>
      <c r="J263" s="2" t="n">
        <v>642.516</v>
      </c>
      <c r="K263" s="2" t="inlineStr">
        <is>
          <t>VSS</t>
        </is>
      </c>
      <c r="N263" s="2">
        <f>I263-SUM(Parameters!$K$23:$K$25)</f>
        <v/>
      </c>
      <c r="O263" s="2">
        <f>J263-SUM(Parameters!$K$23:$K$25)</f>
        <v/>
      </c>
      <c r="P263" s="2">
        <f>K263</f>
        <v/>
      </c>
      <c r="U263">
        <f>_xlfn.CEILING.MATH(F8+Parameters!$K$8/2,0.001)</f>
        <v/>
      </c>
      <c r="V263">
        <f>_xlfn.CEILING.MATH(B64+Parameters!$K$9/2,0.001)</f>
        <v/>
      </c>
      <c r="W263" t="inlineStr">
        <is>
          <t>VSS</t>
        </is>
      </c>
      <c r="Y263">
        <f>_xlfn.CEILING.MATH(F8+Parameters!$K$8/2,0.001)</f>
        <v/>
      </c>
      <c r="Z263">
        <f>_xlfn.CEILING.MATH(B64+Parameters!$K$9/2,0.001)</f>
        <v/>
      </c>
      <c r="AA263" t="inlineStr">
        <is>
          <t>VSS</t>
        </is>
      </c>
      <c r="AE263" s="2" t="n"/>
      <c r="AF263" s="2" t="n"/>
    </row>
    <row r="264">
      <c r="I264" s="2" t="n">
        <v>217.031</v>
      </c>
      <c r="J264" s="2" t="n">
        <v>596.27</v>
      </c>
      <c r="K264" s="2" t="inlineStr">
        <is>
          <t>VSS</t>
        </is>
      </c>
      <c r="N264" s="2">
        <f>I264-SUM(Parameters!$K$23:$K$25)</f>
        <v/>
      </c>
      <c r="O264" s="2">
        <f>J264-SUM(Parameters!$K$23:$K$25)</f>
        <v/>
      </c>
      <c r="P264" s="2">
        <f>K264</f>
        <v/>
      </c>
      <c r="U264">
        <f>_xlfn.CEILING.MATH(F8+Parameters!$K$8/2,0.001)</f>
        <v/>
      </c>
      <c r="V264">
        <f>_xlfn.CEILING.MATH(B66+Parameters!$K$9/2,0.001)</f>
        <v/>
      </c>
      <c r="W264" t="inlineStr">
        <is>
          <t>VSS</t>
        </is>
      </c>
      <c r="Y264">
        <f>_xlfn.CEILING.MATH(F8+Parameters!$K$8/2,0.001)</f>
        <v/>
      </c>
      <c r="Z264">
        <f>_xlfn.CEILING.MATH(B66+Parameters!$K$9/2,0.001)</f>
        <v/>
      </c>
      <c r="AA264" t="inlineStr">
        <is>
          <t>VSS</t>
        </is>
      </c>
      <c r="AE264" s="2" t="n"/>
      <c r="AF264" s="2" t="n"/>
    </row>
    <row r="265">
      <c r="I265" s="2" t="n">
        <v>217.031</v>
      </c>
      <c r="J265" s="2" t="n">
        <v>550.024</v>
      </c>
      <c r="K265" s="2" t="inlineStr">
        <is>
          <t>VSS</t>
        </is>
      </c>
      <c r="N265" s="2">
        <f>I265-SUM(Parameters!$K$23:$K$25)</f>
        <v/>
      </c>
      <c r="O265" s="2">
        <f>J265-SUM(Parameters!$K$23:$K$25)</f>
        <v/>
      </c>
      <c r="P265" s="2">
        <f>K265</f>
        <v/>
      </c>
      <c r="U265">
        <f>_xlfn.CEILING.MATH(F8+Parameters!$K$8/2,0.001)</f>
        <v/>
      </c>
      <c r="V265">
        <f>_xlfn.CEILING.MATH(B68+Parameters!$K$9/2,0.001)</f>
        <v/>
      </c>
      <c r="W265" t="inlineStr">
        <is>
          <t>VSS</t>
        </is>
      </c>
      <c r="Y265">
        <f>_xlfn.CEILING.MATH(F8+Parameters!$K$8/2,0.001)</f>
        <v/>
      </c>
      <c r="Z265">
        <f>_xlfn.CEILING.MATH(B68+Parameters!$K$9/2,0.001)</f>
        <v/>
      </c>
      <c r="AA265" t="inlineStr">
        <is>
          <t>VSS</t>
        </is>
      </c>
      <c r="AE265" s="2" t="n"/>
      <c r="AF265" s="2" t="n"/>
    </row>
    <row r="266">
      <c r="I266" s="2" t="n">
        <v>217.031</v>
      </c>
      <c r="J266" s="2" t="n">
        <v>503.778</v>
      </c>
      <c r="K266" s="2" t="inlineStr">
        <is>
          <t>VSS</t>
        </is>
      </c>
      <c r="N266" s="2">
        <f>I266-SUM(Parameters!$K$23:$K$25)</f>
        <v/>
      </c>
      <c r="O266" s="2">
        <f>J266-SUM(Parameters!$K$23:$K$25)</f>
        <v/>
      </c>
      <c r="P266" s="2">
        <f>K266</f>
        <v/>
      </c>
      <c r="U266">
        <f>_xlfn.CEILING.MATH(F8+Parameters!$K$8/2,0.001)</f>
        <v/>
      </c>
      <c r="V266">
        <f>_xlfn.CEILING.MATH(B70+Parameters!$K$9/2,0.001)</f>
        <v/>
      </c>
      <c r="W266" t="inlineStr">
        <is>
          <t>VDD_probe</t>
        </is>
      </c>
      <c r="Y266">
        <f>_xlfn.CEILING.MATH(F8+Parameters!$K$8/2,0.001)</f>
        <v/>
      </c>
      <c r="Z266">
        <f>_xlfn.CEILING.MATH(B70+Parameters!$K$9/2,0.001)</f>
        <v/>
      </c>
      <c r="AA266" t="inlineStr">
        <is>
          <t>VDD_probe</t>
        </is>
      </c>
      <c r="AE266" s="2" t="n"/>
      <c r="AF266" s="2" t="n"/>
    </row>
    <row r="267">
      <c r="I267" s="2" t="n">
        <v>217.031</v>
      </c>
      <c r="J267" s="2" t="n">
        <v>457.532</v>
      </c>
      <c r="K267" s="2" t="inlineStr">
        <is>
          <t>VDD_probe</t>
        </is>
      </c>
      <c r="N267" s="2">
        <f>I267-SUM(Parameters!$K$23:$K$25)</f>
        <v/>
      </c>
      <c r="O267" s="2">
        <f>J267-SUM(Parameters!$K$23:$K$25)</f>
        <v/>
      </c>
      <c r="P267" s="2">
        <f>K267</f>
        <v/>
      </c>
      <c r="U267">
        <f>_xlfn.CEILING.MATH(F8+Parameters!$K$8/2,0.001)</f>
        <v/>
      </c>
      <c r="V267">
        <f>_xlfn.CEILING.MATH(B72+Parameters!$K$9/2,0.001)</f>
        <v/>
      </c>
      <c r="W267" t="inlineStr">
        <is>
          <t>VSS_probe</t>
        </is>
      </c>
      <c r="Y267">
        <f>_xlfn.CEILING.MATH(F8+Parameters!$K$8/2,0.001)</f>
        <v/>
      </c>
      <c r="Z267">
        <f>_xlfn.CEILING.MATH(B72+Parameters!$K$9/2,0.001)</f>
        <v/>
      </c>
      <c r="AA267" t="inlineStr">
        <is>
          <t>VSS_probe</t>
        </is>
      </c>
      <c r="AE267" s="2" t="n"/>
      <c r="AF267" s="2" t="n"/>
    </row>
    <row r="268">
      <c r="I268" s="2" t="n">
        <v>217.031</v>
      </c>
      <c r="J268" s="2" t="n">
        <v>411.286</v>
      </c>
      <c r="K268" s="2" t="inlineStr">
        <is>
          <t>VSS_probe</t>
        </is>
      </c>
      <c r="N268" s="2">
        <f>I268-SUM(Parameters!$K$23:$K$25)</f>
        <v/>
      </c>
      <c r="O268" s="2">
        <f>J268-SUM(Parameters!$K$23:$K$25)</f>
        <v/>
      </c>
      <c r="P268" s="2">
        <f>K268</f>
        <v/>
      </c>
      <c r="U268">
        <f>_xlfn.CEILING.MATH(F8+Parameters!$K$8/2,0.001)</f>
        <v/>
      </c>
      <c r="V268">
        <f>_xlfn.CEILING.MATH(B74+Parameters!$K$9/2,0.001)</f>
        <v/>
      </c>
      <c r="W268" t="inlineStr">
        <is>
          <t>VSS</t>
        </is>
      </c>
      <c r="Y268">
        <f>_xlfn.CEILING.MATH(F8+Parameters!$K$8/2,0.001)</f>
        <v/>
      </c>
      <c r="Z268">
        <f>_xlfn.CEILING.MATH(B74+Parameters!$K$9/2,0.001)</f>
        <v/>
      </c>
      <c r="AA268" t="inlineStr">
        <is>
          <t>VSS</t>
        </is>
      </c>
      <c r="AE268" s="2" t="n"/>
      <c r="AF268" s="2" t="n"/>
    </row>
    <row r="269">
      <c r="I269" s="2" t="n">
        <v>217.031</v>
      </c>
      <c r="J269" s="2" t="n">
        <v>365.04</v>
      </c>
      <c r="K269" s="2" t="inlineStr">
        <is>
          <t>VCCIO_probe</t>
        </is>
      </c>
      <c r="N269" s="2">
        <f>I269-SUM(Parameters!$K$23:$K$25)</f>
        <v/>
      </c>
      <c r="O269" s="2">
        <f>J269-SUM(Parameters!$K$23:$K$25)</f>
        <v/>
      </c>
      <c r="P269" s="2">
        <f>K269</f>
        <v/>
      </c>
      <c r="U269">
        <f>_xlfn.CEILING.MATH(F8+Parameters!$K$8/2,0.001)</f>
        <v/>
      </c>
      <c r="V269">
        <f>_xlfn.CEILING.MATH(B76+Parameters!$K$9/2,0.001)</f>
        <v/>
      </c>
      <c r="W269" t="inlineStr">
        <is>
          <t>VSS</t>
        </is>
      </c>
      <c r="Y269">
        <f>_xlfn.CEILING.MATH(F8+Parameters!$K$8/2,0.001)</f>
        <v/>
      </c>
      <c r="Z269">
        <f>_xlfn.CEILING.MATH(B76+Parameters!$K$9/2,0.001)</f>
        <v/>
      </c>
      <c r="AA269" t="inlineStr">
        <is>
          <t>VSS</t>
        </is>
      </c>
      <c r="AE269" s="2" t="n"/>
      <c r="AF269" s="2" t="n"/>
    </row>
    <row r="270">
      <c r="I270" s="2" t="n">
        <v>217.031</v>
      </c>
      <c r="J270" s="2" t="n">
        <v>318.794</v>
      </c>
      <c r="K270" s="2" t="inlineStr">
        <is>
          <t>VSS</t>
        </is>
      </c>
      <c r="N270" s="2">
        <f>I270-SUM(Parameters!$K$23:$K$25)</f>
        <v/>
      </c>
      <c r="O270" s="2">
        <f>J270-SUM(Parameters!$K$23:$K$25)</f>
        <v/>
      </c>
      <c r="P270" s="2">
        <f>K270</f>
        <v/>
      </c>
      <c r="U270">
        <f>_xlfn.CEILING.MATH(F8+Parameters!$K$8/2,0.001)</f>
        <v/>
      </c>
      <c r="V270">
        <f>_xlfn.CEILING.MATH(B78+Parameters!$K$9/2,0.001)</f>
        <v/>
      </c>
      <c r="W270" t="inlineStr">
        <is>
          <t>VSS</t>
        </is>
      </c>
      <c r="Y270">
        <f>_xlfn.CEILING.MATH(F8+Parameters!$K$8/2,0.001)</f>
        <v/>
      </c>
      <c r="Z270">
        <f>_xlfn.CEILING.MATH(B78+Parameters!$K$9/2,0.001)</f>
        <v/>
      </c>
      <c r="AA270" t="inlineStr">
        <is>
          <t>VSS</t>
        </is>
      </c>
      <c r="AE270" s="2" t="n"/>
      <c r="AF270" s="2" t="n"/>
    </row>
    <row r="271">
      <c r="I271" s="2" t="n">
        <v>217.031</v>
      </c>
      <c r="J271" s="2" t="n">
        <v>272.548</v>
      </c>
      <c r="K271" s="2" t="inlineStr">
        <is>
          <t>VSS</t>
        </is>
      </c>
      <c r="N271" s="2">
        <f>I271-SUM(Parameters!$K$23:$K$25)</f>
        <v/>
      </c>
      <c r="O271" s="2">
        <f>J271-SUM(Parameters!$K$23:$K$25)</f>
        <v/>
      </c>
      <c r="P271" s="2">
        <f>K271</f>
        <v/>
      </c>
      <c r="U271">
        <f>_xlfn.CEILING.MATH(F8+Parameters!$K$8/2,0.001)</f>
        <v/>
      </c>
      <c r="V271">
        <f>_xlfn.CEILING.MATH(B80+Parameters!$K$9/2,0.001)</f>
        <v/>
      </c>
      <c r="W271" t="inlineStr">
        <is>
          <t>VSS</t>
        </is>
      </c>
      <c r="Y271">
        <f>_xlfn.CEILING.MATH(F8+Parameters!$K$8/2,0.001)</f>
        <v/>
      </c>
      <c r="Z271">
        <f>_xlfn.CEILING.MATH(B80+Parameters!$K$9/2,0.001)</f>
        <v/>
      </c>
      <c r="AA271" t="inlineStr">
        <is>
          <t>VSS</t>
        </is>
      </c>
      <c r="AE271" s="2" t="n"/>
      <c r="AF271" s="2" t="n"/>
    </row>
    <row r="272">
      <c r="I272" s="2" t="n">
        <v>217.031</v>
      </c>
      <c r="J272" s="2" t="n">
        <v>226.302</v>
      </c>
      <c r="K272" s="2" t="inlineStr">
        <is>
          <t>VSS</t>
        </is>
      </c>
      <c r="N272" s="2">
        <f>I272-SUM(Parameters!$K$23:$K$25)</f>
        <v/>
      </c>
      <c r="O272" s="2">
        <f>J272-SUM(Parameters!$K$23:$K$25)</f>
        <v/>
      </c>
      <c r="P272" s="2">
        <f>K272</f>
        <v/>
      </c>
      <c r="U272">
        <f>_xlfn.CEILING.MATH(F8+Parameters!$K$8/2,0.001)</f>
        <v/>
      </c>
      <c r="V272">
        <f>_xlfn.CEILING.MATH(B82+Parameters!$K$9/2,0.001)</f>
        <v/>
      </c>
      <c r="W272" t="inlineStr">
        <is>
          <t>VSS</t>
        </is>
      </c>
      <c r="Y272">
        <f>_xlfn.CEILING.MATH(F8+Parameters!$K$8/2,0.001)</f>
        <v/>
      </c>
      <c r="Z272">
        <f>_xlfn.CEILING.MATH(B82+Parameters!$K$9/2,0.001)</f>
        <v/>
      </c>
      <c r="AA272" t="inlineStr">
        <is>
          <t>VSS</t>
        </is>
      </c>
      <c r="AE272" s="2" t="n"/>
      <c r="AF272" s="2" t="n"/>
    </row>
    <row r="273">
      <c r="I273" s="2" t="n">
        <v>217.031</v>
      </c>
      <c r="J273" s="2" t="n">
        <v>180.056</v>
      </c>
      <c r="K273" s="2" t="inlineStr">
        <is>
          <t>VSS</t>
        </is>
      </c>
      <c r="N273" s="2">
        <f>I273-SUM(Parameters!$K$23:$K$25)</f>
        <v/>
      </c>
      <c r="O273" s="2">
        <f>J273-SUM(Parameters!$K$23:$K$25)</f>
        <v/>
      </c>
      <c r="P273" s="2">
        <f>K273</f>
        <v/>
      </c>
      <c r="U273">
        <f>_xlfn.CEILING.MATH(F8+Parameters!$K$8/2,0.001)</f>
        <v/>
      </c>
      <c r="V273">
        <f>_xlfn.CEILING.MATH(B84+Parameters!$K$9/2,0.001)</f>
        <v/>
      </c>
      <c r="W273" t="inlineStr">
        <is>
          <t>VSS</t>
        </is>
      </c>
      <c r="Y273">
        <f>_xlfn.CEILING.MATH(F8+Parameters!$K$8/2,0.001)</f>
        <v/>
      </c>
      <c r="Z273">
        <f>_xlfn.CEILING.MATH(B84+Parameters!$K$9/2,0.001)</f>
        <v/>
      </c>
      <c r="AA273" t="inlineStr">
        <is>
          <t>VSS</t>
        </is>
      </c>
      <c r="AE273" s="2" t="n"/>
      <c r="AF273" s="2" t="n"/>
    </row>
    <row r="274">
      <c r="I274" s="2" t="n">
        <v>217.031</v>
      </c>
      <c r="J274" s="2" t="n">
        <v>133.81</v>
      </c>
      <c r="K274" s="2" t="inlineStr">
        <is>
          <t>VSS</t>
        </is>
      </c>
      <c r="N274" s="2">
        <f>I274-SUM(Parameters!$K$23:$K$25)</f>
        <v/>
      </c>
      <c r="O274" s="2">
        <f>J274-SUM(Parameters!$K$23:$K$25)</f>
        <v/>
      </c>
      <c r="P274" s="2">
        <f>K274</f>
        <v/>
      </c>
      <c r="U274">
        <f>_xlfn.CEILING.MATH(F8+Parameters!$K$8/2,0.001)</f>
        <v/>
      </c>
      <c r="V274">
        <f>_xlfn.CEILING.MATH(B86+Parameters!$K$9/2,0.001)</f>
        <v/>
      </c>
      <c r="W274" t="inlineStr">
        <is>
          <t>VSS</t>
        </is>
      </c>
      <c r="Y274">
        <f>_xlfn.CEILING.MATH(F8+Parameters!$K$8/2,0.001)</f>
        <v/>
      </c>
      <c r="Z274">
        <f>_xlfn.CEILING.MATH(B86+Parameters!$K$9/2,0.001)</f>
        <v/>
      </c>
      <c r="AA274" t="inlineStr">
        <is>
          <t>VSS</t>
        </is>
      </c>
      <c r="AE274" s="2" t="n"/>
      <c r="AF274" s="2" t="n"/>
    </row>
    <row r="275">
      <c r="I275" s="2" t="n">
        <v>217.031</v>
      </c>
      <c r="J275" s="2" t="n">
        <v>87.56399999999999</v>
      </c>
      <c r="K275" s="2" t="inlineStr">
        <is>
          <t>VSS</t>
        </is>
      </c>
      <c r="N275" s="2">
        <f>I275-SUM(Parameters!$K$23:$K$25)</f>
        <v/>
      </c>
      <c r="O275" s="2">
        <f>J275-SUM(Parameters!$K$23:$K$25)</f>
        <v/>
      </c>
      <c r="P275" s="2">
        <f>K275</f>
        <v/>
      </c>
      <c r="U275">
        <f>_xlfn.CEILING.MATH(F8+Parameters!$K$8/2,0.001)</f>
        <v/>
      </c>
      <c r="V275">
        <f>_xlfn.CEILING.MATH(B88+Parameters!$K$9/2,0.001)</f>
        <v/>
      </c>
      <c r="W275" t="inlineStr">
        <is>
          <t>VDD_probe</t>
        </is>
      </c>
      <c r="Y275">
        <f>_xlfn.CEILING.MATH(F8+Parameters!$K$8/2,0.001)</f>
        <v/>
      </c>
      <c r="Z275">
        <f>_xlfn.CEILING.MATH(B88+Parameters!$K$9/2,0.001)</f>
        <v/>
      </c>
      <c r="AA275" t="inlineStr">
        <is>
          <t>VDD_probe</t>
        </is>
      </c>
      <c r="AE275" s="2" t="n"/>
      <c r="AF275" s="2" t="n"/>
    </row>
    <row r="276">
      <c r="I276" s="2" t="n">
        <v>256.705</v>
      </c>
      <c r="J276" s="2" t="n">
        <v>2191.757</v>
      </c>
      <c r="K276" s="2" t="inlineStr">
        <is>
          <t>VSS</t>
        </is>
      </c>
      <c r="N276" s="2">
        <f>I276-SUM(Parameters!$K$23:$K$25)</f>
        <v/>
      </c>
      <c r="O276" s="2">
        <f>J276-SUM(Parameters!$K$23:$K$25)</f>
        <v/>
      </c>
      <c r="P276" s="2">
        <f>K276</f>
        <v/>
      </c>
      <c r="U276">
        <f>_xlfn.CEILING.MATH(F8+Parameters!$K$8/2,0.001)</f>
        <v/>
      </c>
      <c r="V276">
        <f>_xlfn.CEILING.MATH(B90+Parameters!$K$9/2,0.001)</f>
        <v/>
      </c>
      <c r="W276" t="inlineStr">
        <is>
          <t>VSS_probe</t>
        </is>
      </c>
      <c r="Y276">
        <f>_xlfn.CEILING.MATH(F8+Parameters!$K$8/2,0.001)</f>
        <v/>
      </c>
      <c r="Z276">
        <f>_xlfn.CEILING.MATH(B90+Parameters!$K$9/2,0.001)</f>
        <v/>
      </c>
      <c r="AA276" t="inlineStr">
        <is>
          <t>VSS_probe</t>
        </is>
      </c>
      <c r="AE276" s="2" t="n"/>
      <c r="AF276" s="2" t="n"/>
    </row>
    <row r="277">
      <c r="I277" s="2" t="n">
        <v>256.705</v>
      </c>
      <c r="J277" s="2" t="n">
        <v>2145.511</v>
      </c>
      <c r="K277" s="2" t="inlineStr">
        <is>
          <t>VSS</t>
        </is>
      </c>
      <c r="N277" s="2">
        <f>I277-SUM(Parameters!$K$23:$K$25)</f>
        <v/>
      </c>
      <c r="O277" s="2">
        <f>J277-SUM(Parameters!$K$23:$K$25)</f>
        <v/>
      </c>
      <c r="P277" s="2">
        <f>K277</f>
        <v/>
      </c>
      <c r="U277">
        <f>_xlfn.CEILING.MATH(F8+Parameters!$K$8/2,0.001)</f>
        <v/>
      </c>
      <c r="V277">
        <f>_xlfn.CEILING.MATH(B92+Parameters!$K$9/2,0.001)</f>
        <v/>
      </c>
      <c r="W277" t="inlineStr">
        <is>
          <t>VCCIO_probe</t>
        </is>
      </c>
      <c r="Y277">
        <f>_xlfn.CEILING.MATH(F8+Parameters!$K$8/2,0.001)</f>
        <v/>
      </c>
      <c r="Z277">
        <f>_xlfn.CEILING.MATH(B92+Parameters!$K$9/2,0.001)</f>
        <v/>
      </c>
      <c r="AA277" t="inlineStr">
        <is>
          <t>VCCIO_probe</t>
        </is>
      </c>
      <c r="AE277" s="2" t="n"/>
      <c r="AF277" s="2" t="n"/>
    </row>
    <row r="278">
      <c r="I278" s="2" t="n">
        <v>256.705</v>
      </c>
      <c r="J278" s="2" t="n">
        <v>2099.265</v>
      </c>
      <c r="K278" s="2" t="inlineStr">
        <is>
          <t>VSS</t>
        </is>
      </c>
      <c r="N278" s="2">
        <f>I278-SUM(Parameters!$K$23:$K$25)</f>
        <v/>
      </c>
      <c r="O278" s="2">
        <f>J278-SUM(Parameters!$K$23:$K$25)</f>
        <v/>
      </c>
      <c r="P278" s="2">
        <f>K278</f>
        <v/>
      </c>
      <c r="U278">
        <f>_xlfn.CEILING.MATH(F8+Parameters!$K$8/2,0.001)</f>
        <v/>
      </c>
      <c r="V278">
        <f>_xlfn.CEILING.MATH(B94+Parameters!$K$9/2,0.001)</f>
        <v/>
      </c>
      <c r="W278" t="inlineStr">
        <is>
          <t>VSS</t>
        </is>
      </c>
      <c r="Y278">
        <f>_xlfn.CEILING.MATH(F8+Parameters!$K$8/2,0.001)</f>
        <v/>
      </c>
      <c r="Z278">
        <f>_xlfn.CEILING.MATH(B94+Parameters!$K$9/2,0.001)</f>
        <v/>
      </c>
      <c r="AA278" t="inlineStr">
        <is>
          <t>VSS</t>
        </is>
      </c>
      <c r="AE278" s="2" t="n"/>
      <c r="AF278" s="2" t="n"/>
    </row>
    <row r="279">
      <c r="I279" s="2" t="n">
        <v>256.705</v>
      </c>
      <c r="J279" s="2" t="n">
        <v>2053.019</v>
      </c>
      <c r="K279" s="2" t="inlineStr">
        <is>
          <t>VSS</t>
        </is>
      </c>
      <c r="N279" s="2">
        <f>I279-SUM(Parameters!$K$23:$K$25)</f>
        <v/>
      </c>
      <c r="O279" s="2">
        <f>J279-SUM(Parameters!$K$23:$K$25)</f>
        <v/>
      </c>
      <c r="P279" s="2">
        <f>K279</f>
        <v/>
      </c>
      <c r="U279">
        <f>_xlfn.CEILING.MATH(F8+Parameters!$K$8/2,0.001)</f>
        <v/>
      </c>
      <c r="V279">
        <f>_xlfn.CEILING.MATH(B96+Parameters!$K$9/2,0.001)</f>
        <v/>
      </c>
      <c r="W279" t="inlineStr">
        <is>
          <t>VSS</t>
        </is>
      </c>
      <c r="Y279">
        <f>_xlfn.CEILING.MATH(F8+Parameters!$K$8/2,0.001)</f>
        <v/>
      </c>
      <c r="Z279">
        <f>_xlfn.CEILING.MATH(B96+Parameters!$K$9/2,0.001)</f>
        <v/>
      </c>
      <c r="AA279" t="inlineStr">
        <is>
          <t>VSS</t>
        </is>
      </c>
      <c r="AE279" s="2" t="n"/>
      <c r="AF279" s="2" t="n"/>
    </row>
    <row r="280">
      <c r="I280" s="2" t="n">
        <v>256.705</v>
      </c>
      <c r="J280" s="2" t="n">
        <v>2006.773</v>
      </c>
      <c r="K280" s="2" t="inlineStr">
        <is>
          <t>VSS</t>
        </is>
      </c>
      <c r="N280" s="2">
        <f>I280-SUM(Parameters!$K$23:$K$25)</f>
        <v/>
      </c>
      <c r="O280" s="2">
        <f>J280-SUM(Parameters!$K$23:$K$25)</f>
        <v/>
      </c>
      <c r="P280" s="2">
        <f>K280</f>
        <v/>
      </c>
      <c r="U280">
        <f>_xlfn.CEILING.MATH(F8+Parameters!$K$8/2,0.001)</f>
        <v/>
      </c>
      <c r="V280">
        <f>_xlfn.CEILING.MATH(B98+Parameters!$K$9/2,0.001)</f>
        <v/>
      </c>
      <c r="W280" t="inlineStr">
        <is>
          <t>VSS</t>
        </is>
      </c>
      <c r="Y280">
        <f>_xlfn.CEILING.MATH(F8+Parameters!$K$8/2,0.001)</f>
        <v/>
      </c>
      <c r="Z280">
        <f>_xlfn.CEILING.MATH(B98+Parameters!$K$9/2,0.001)</f>
        <v/>
      </c>
      <c r="AA280" t="inlineStr">
        <is>
          <t>VSS</t>
        </is>
      </c>
      <c r="AE280" s="2" t="n"/>
      <c r="AF280" s="2" t="n"/>
    </row>
    <row r="281">
      <c r="I281" s="2" t="n">
        <v>256.705</v>
      </c>
      <c r="J281" s="2" t="n">
        <v>1960.527</v>
      </c>
      <c r="K281" s="2" t="inlineStr">
        <is>
          <t>VSS</t>
        </is>
      </c>
      <c r="N281" s="2">
        <f>I281-SUM(Parameters!$K$23:$K$25)</f>
        <v/>
      </c>
      <c r="O281" s="2">
        <f>J281-SUM(Parameters!$K$23:$K$25)</f>
        <v/>
      </c>
      <c r="P281" s="2">
        <f>K281</f>
        <v/>
      </c>
      <c r="U281">
        <f>_xlfn.CEILING.MATH(F8+Parameters!$K$8/2,0.001)</f>
        <v/>
      </c>
      <c r="V281">
        <f>_xlfn.CEILING.MATH(B100+Parameters!$K$9/2,0.001)</f>
        <v/>
      </c>
      <c r="W281" t="inlineStr">
        <is>
          <t>VSS</t>
        </is>
      </c>
      <c r="Y281">
        <f>_xlfn.CEILING.MATH(F8+Parameters!$K$8/2,0.001)</f>
        <v/>
      </c>
      <c r="Z281">
        <f>_xlfn.CEILING.MATH(B100+Parameters!$K$9/2,0.001)</f>
        <v/>
      </c>
      <c r="AA281" t="inlineStr">
        <is>
          <t>VSS</t>
        </is>
      </c>
      <c r="AE281" s="2" t="n"/>
      <c r="AF281" s="2" t="n"/>
    </row>
    <row r="282">
      <c r="I282" s="2" t="n">
        <v>256.705</v>
      </c>
      <c r="J282" s="2" t="n">
        <v>1914.281</v>
      </c>
      <c r="K282" s="2" t="inlineStr">
        <is>
          <t>VSS</t>
        </is>
      </c>
      <c r="N282" s="2">
        <f>I282-SUM(Parameters!$K$23:$K$25)</f>
        <v/>
      </c>
      <c r="O282" s="2">
        <f>J282-SUM(Parameters!$K$23:$K$25)</f>
        <v/>
      </c>
      <c r="P282" s="2">
        <f>K282</f>
        <v/>
      </c>
      <c r="U282">
        <f>_xlfn.CEILING.MATH(F8+Parameters!$K$8/2,0.001)</f>
        <v/>
      </c>
      <c r="V282">
        <f>_xlfn.CEILING.MATH(B102+Parameters!$K$9/2,0.001)</f>
        <v/>
      </c>
      <c r="W282" t="inlineStr">
        <is>
          <t>VSS</t>
        </is>
      </c>
      <c r="Y282">
        <f>_xlfn.CEILING.MATH(F8+Parameters!$K$8/2,0.001)</f>
        <v/>
      </c>
      <c r="Z282">
        <f>_xlfn.CEILING.MATH(B102+Parameters!$K$9/2,0.001)</f>
        <v/>
      </c>
      <c r="AA282" t="inlineStr">
        <is>
          <t>VSS</t>
        </is>
      </c>
      <c r="AE282" s="2" t="n"/>
      <c r="AF282" s="2" t="n"/>
    </row>
    <row r="283">
      <c r="I283" s="2" t="n">
        <v>256.705</v>
      </c>
      <c r="J283" s="2" t="n">
        <v>1868.035</v>
      </c>
      <c r="K283" s="2" t="inlineStr">
        <is>
          <t>VSS</t>
        </is>
      </c>
      <c r="N283" s="2">
        <f>I283-SUM(Parameters!$K$23:$K$25)</f>
        <v/>
      </c>
      <c r="O283" s="2">
        <f>J283-SUM(Parameters!$K$23:$K$25)</f>
        <v/>
      </c>
      <c r="P283" s="2">
        <f>K283</f>
        <v/>
      </c>
      <c r="U283">
        <f>_xlfn.CEILING.MATH(F8+Parameters!$K$8/2,0.001)</f>
        <v/>
      </c>
      <c r="V283">
        <f>_xlfn.CEILING.MATH(Parameters!$C$19/Parameters!$K$4,0.001)</f>
        <v/>
      </c>
      <c r="W283" t="inlineStr">
        <is>
          <t>VSS</t>
        </is>
      </c>
      <c r="Y283">
        <f>_xlfn.CEILING.MATH(F8+Parameters!$K$8/2,0.001)</f>
        <v/>
      </c>
      <c r="Z283">
        <f>_xlfn.CEILING.MATH(Parameters!$C$19/Parameters!$K$4,0.001)</f>
        <v/>
      </c>
      <c r="AA283" t="inlineStr">
        <is>
          <t>VSS</t>
        </is>
      </c>
      <c r="AE283" s="2" t="n"/>
      <c r="AF283" s="2" t="n"/>
    </row>
    <row r="284">
      <c r="I284" s="2" t="n">
        <v>256.705</v>
      </c>
      <c r="J284" s="2" t="n">
        <v>1821.789</v>
      </c>
      <c r="K284" s="2" t="inlineStr">
        <is>
          <t>VSS</t>
        </is>
      </c>
      <c r="N284" s="2">
        <f>I284-SUM(Parameters!$K$23:$K$25)</f>
        <v/>
      </c>
      <c r="O284" s="2">
        <f>J284-SUM(Parameters!$K$23:$K$25)</f>
        <v/>
      </c>
      <c r="P284" s="2">
        <f>K284</f>
        <v/>
      </c>
      <c r="U284">
        <f>_xlfn.CEILING.MATH(G8+Parameters!$K$8/2,0.001)</f>
        <v/>
      </c>
      <c r="V284">
        <f>_xlfn.CEILING.MATH(B13+Parameters!$K$9/2,0.001)</f>
        <v/>
      </c>
      <c r="W284" t="inlineStr">
        <is>
          <t>VSS</t>
        </is>
      </c>
      <c r="Y284">
        <f>_xlfn.CEILING.MATH(G8+Parameters!$K$8/2,0.001)</f>
        <v/>
      </c>
      <c r="Z284">
        <f>_xlfn.CEILING.MATH(B13+Parameters!$K$9/2,0.001)</f>
        <v/>
      </c>
      <c r="AA284" t="inlineStr">
        <is>
          <t>VSS</t>
        </is>
      </c>
      <c r="AE284" s="2" t="n"/>
      <c r="AF284" s="2" t="n"/>
    </row>
    <row r="285">
      <c r="I285" s="2" t="n">
        <v>256.705</v>
      </c>
      <c r="J285" s="2" t="n">
        <v>1775.543</v>
      </c>
      <c r="K285" s="2" t="inlineStr">
        <is>
          <t>VSS</t>
        </is>
      </c>
      <c r="N285" s="2">
        <f>I285-SUM(Parameters!$K$23:$K$25)</f>
        <v/>
      </c>
      <c r="O285" s="2">
        <f>J285-SUM(Parameters!$K$23:$K$25)</f>
        <v/>
      </c>
      <c r="P285" s="2">
        <f>K285</f>
        <v/>
      </c>
      <c r="U285">
        <f>_xlfn.CEILING.MATH(G8+Parameters!$K$8/2,0.001)</f>
        <v/>
      </c>
      <c r="V285">
        <f>_xlfn.CEILING.MATH(B15+Parameters!$K$9/2,0.001)</f>
        <v/>
      </c>
      <c r="W285" t="inlineStr">
        <is>
          <t>VSS</t>
        </is>
      </c>
      <c r="Y285">
        <f>_xlfn.CEILING.MATH(G8+Parameters!$K$8/2,0.001)</f>
        <v/>
      </c>
      <c r="Z285">
        <f>_xlfn.CEILING.MATH(B15+Parameters!$K$9/2,0.001)</f>
        <v/>
      </c>
      <c r="AA285" t="inlineStr">
        <is>
          <t>VSS</t>
        </is>
      </c>
      <c r="AE285" s="2" t="n"/>
      <c r="AF285" s="2" t="n"/>
    </row>
    <row r="286">
      <c r="I286" s="2" t="n">
        <v>256.705</v>
      </c>
      <c r="J286" s="2" t="n">
        <v>1729.297</v>
      </c>
      <c r="K286" s="2" t="inlineStr">
        <is>
          <t>VSS</t>
        </is>
      </c>
      <c r="N286" s="2">
        <f>I286-SUM(Parameters!$K$23:$K$25)</f>
        <v/>
      </c>
      <c r="O286" s="2">
        <f>J286-SUM(Parameters!$K$23:$K$25)</f>
        <v/>
      </c>
      <c r="P286" s="2">
        <f>K286</f>
        <v/>
      </c>
      <c r="U286">
        <f>_xlfn.CEILING.MATH(G8+Parameters!$K$8/2,0.001)</f>
        <v/>
      </c>
      <c r="V286">
        <f>_xlfn.CEILING.MATH(B17+Parameters!$K$9/2,0.001)</f>
        <v/>
      </c>
      <c r="W286" t="inlineStr">
        <is>
          <t>VSS</t>
        </is>
      </c>
      <c r="Y286">
        <f>_xlfn.CEILING.MATH(G8+Parameters!$K$8/2,0.001)</f>
        <v/>
      </c>
      <c r="Z286">
        <f>_xlfn.CEILING.MATH(B17+Parameters!$K$9/2,0.001)</f>
        <v/>
      </c>
      <c r="AA286" t="inlineStr">
        <is>
          <t>VSS</t>
        </is>
      </c>
      <c r="AE286" s="2" t="n"/>
      <c r="AF286" s="2" t="n"/>
    </row>
    <row r="287">
      <c r="I287" s="2" t="n">
        <v>256.705</v>
      </c>
      <c r="J287" s="2" t="n">
        <v>1683.051</v>
      </c>
      <c r="K287" s="2" t="inlineStr">
        <is>
          <t>VSS</t>
        </is>
      </c>
      <c r="N287" s="2">
        <f>I287-SUM(Parameters!$K$23:$K$25)</f>
        <v/>
      </c>
      <c r="O287" s="2">
        <f>J287-SUM(Parameters!$K$23:$K$25)</f>
        <v/>
      </c>
      <c r="P287" s="2">
        <f>K287</f>
        <v/>
      </c>
      <c r="U287">
        <f>_xlfn.CEILING.MATH(G8+Parameters!$K$8/2,0.001)</f>
        <v/>
      </c>
      <c r="V287">
        <f>_xlfn.CEILING.MATH(B19+Parameters!$K$9/2,0.001)</f>
        <v/>
      </c>
      <c r="W287" t="inlineStr">
        <is>
          <t>VSS</t>
        </is>
      </c>
      <c r="Y287">
        <f>_xlfn.CEILING.MATH(G8+Parameters!$K$8/2,0.001)</f>
        <v/>
      </c>
      <c r="Z287">
        <f>_xlfn.CEILING.MATH(B19+Parameters!$K$9/2,0.001)</f>
        <v/>
      </c>
      <c r="AA287" t="inlineStr">
        <is>
          <t>VSS</t>
        </is>
      </c>
      <c r="AE287" s="2" t="n"/>
      <c r="AF287" s="2" t="n"/>
    </row>
    <row r="288">
      <c r="I288" s="2" t="n">
        <v>256.705</v>
      </c>
      <c r="J288" s="2" t="n">
        <v>1636.805</v>
      </c>
      <c r="K288" s="2" t="inlineStr">
        <is>
          <t>VSS</t>
        </is>
      </c>
      <c r="N288" s="2">
        <f>I288-SUM(Parameters!$K$23:$K$25)</f>
        <v/>
      </c>
      <c r="O288" s="2">
        <f>J288-SUM(Parameters!$K$23:$K$25)</f>
        <v/>
      </c>
      <c r="P288" s="2">
        <f>K288</f>
        <v/>
      </c>
      <c r="U288">
        <f>_xlfn.CEILING.MATH(G8+Parameters!$K$8/2,0.001)</f>
        <v/>
      </c>
      <c r="V288">
        <f>_xlfn.CEILING.MATH(B21+Parameters!$K$9/2,0.001)</f>
        <v/>
      </c>
      <c r="W288" t="inlineStr">
        <is>
          <t>VSS</t>
        </is>
      </c>
      <c r="Y288">
        <f>_xlfn.CEILING.MATH(G8+Parameters!$K$8/2,0.001)</f>
        <v/>
      </c>
      <c r="Z288">
        <f>_xlfn.CEILING.MATH(B21+Parameters!$K$9/2,0.001)</f>
        <v/>
      </c>
      <c r="AA288" t="inlineStr">
        <is>
          <t>VSS</t>
        </is>
      </c>
      <c r="AE288" s="2" t="n"/>
      <c r="AF288" s="2" t="n"/>
    </row>
    <row r="289">
      <c r="I289" s="2" t="n">
        <v>256.705</v>
      </c>
      <c r="J289" s="2" t="n">
        <v>1590.559</v>
      </c>
      <c r="K289" s="2" t="inlineStr">
        <is>
          <t>VSS</t>
        </is>
      </c>
      <c r="N289" s="2">
        <f>I289-SUM(Parameters!$K$23:$K$25)</f>
        <v/>
      </c>
      <c r="O289" s="2">
        <f>J289-SUM(Parameters!$K$23:$K$25)</f>
        <v/>
      </c>
      <c r="P289" s="2">
        <f>K289</f>
        <v/>
      </c>
      <c r="U289">
        <f>_xlfn.CEILING.MATH(G8+Parameters!$K$8/2,0.001)</f>
        <v/>
      </c>
      <c r="V289">
        <f>_xlfn.CEILING.MATH(B23+Parameters!$K$9/2,0.001)</f>
        <v/>
      </c>
      <c r="W289" t="inlineStr">
        <is>
          <t>VSS</t>
        </is>
      </c>
      <c r="Y289">
        <f>_xlfn.CEILING.MATH(G8+Parameters!$K$8/2,0.001)</f>
        <v/>
      </c>
      <c r="Z289">
        <f>_xlfn.CEILING.MATH(B23+Parameters!$K$9/2,0.001)</f>
        <v/>
      </c>
      <c r="AA289" t="inlineStr">
        <is>
          <t>VSS</t>
        </is>
      </c>
      <c r="AE289" s="2" t="n"/>
      <c r="AF289" s="2" t="n"/>
    </row>
    <row r="290">
      <c r="I290" s="2" t="n">
        <v>256.705</v>
      </c>
      <c r="J290" s="2" t="n">
        <v>1544.313</v>
      </c>
      <c r="K290" s="2" t="inlineStr">
        <is>
          <t>VSS</t>
        </is>
      </c>
      <c r="N290" s="2">
        <f>I290-SUM(Parameters!$K$23:$K$25)</f>
        <v/>
      </c>
      <c r="O290" s="2">
        <f>J290-SUM(Parameters!$K$23:$K$25)</f>
        <v/>
      </c>
      <c r="P290" s="2">
        <f>K290</f>
        <v/>
      </c>
      <c r="U290">
        <f>_xlfn.CEILING.MATH(G8+Parameters!$K$8/2,0.001)</f>
        <v/>
      </c>
      <c r="V290">
        <f>_xlfn.CEILING.MATH(B25+Parameters!$K$9/2,0.001)</f>
        <v/>
      </c>
      <c r="W290" t="inlineStr">
        <is>
          <t>VSS</t>
        </is>
      </c>
      <c r="Y290">
        <f>_xlfn.CEILING.MATH(G8+Parameters!$K$8/2,0.001)</f>
        <v/>
      </c>
      <c r="Z290">
        <f>_xlfn.CEILING.MATH(B25+Parameters!$K$9/2,0.001)</f>
        <v/>
      </c>
      <c r="AA290" t="inlineStr">
        <is>
          <t>VSS</t>
        </is>
      </c>
      <c r="AE290" s="2" t="n"/>
      <c r="AF290" s="2" t="n"/>
    </row>
    <row r="291">
      <c r="I291" s="2" t="n">
        <v>256.705</v>
      </c>
      <c r="J291" s="2" t="n">
        <v>1498.067</v>
      </c>
      <c r="K291" s="2" t="inlineStr">
        <is>
          <t>VSS</t>
        </is>
      </c>
      <c r="N291" s="2">
        <f>I291-SUM(Parameters!$K$23:$K$25)</f>
        <v/>
      </c>
      <c r="O291" s="2">
        <f>J291-SUM(Parameters!$K$23:$K$25)</f>
        <v/>
      </c>
      <c r="P291" s="2">
        <f>K291</f>
        <v/>
      </c>
      <c r="U291">
        <f>_xlfn.CEILING.MATH(G8+Parameters!$K$8/2,0.001)</f>
        <v/>
      </c>
      <c r="V291">
        <f>_xlfn.CEILING.MATH(B27+Parameters!$K$9/2,0.001)</f>
        <v/>
      </c>
      <c r="W291" t="inlineStr">
        <is>
          <t>VSS</t>
        </is>
      </c>
      <c r="Y291">
        <f>_xlfn.CEILING.MATH(G8+Parameters!$K$8/2,0.001)</f>
        <v/>
      </c>
      <c r="Z291">
        <f>_xlfn.CEILING.MATH(B27+Parameters!$K$9/2,0.001)</f>
        <v/>
      </c>
      <c r="AA291" t="inlineStr">
        <is>
          <t>VSS</t>
        </is>
      </c>
      <c r="AE291" s="2" t="n"/>
      <c r="AF291" s="2" t="n"/>
    </row>
    <row r="292">
      <c r="I292" s="2" t="n">
        <v>256.705</v>
      </c>
      <c r="J292" s="2" t="n">
        <v>1451.821</v>
      </c>
      <c r="K292" s="2" t="inlineStr">
        <is>
          <t>VSS</t>
        </is>
      </c>
      <c r="N292" s="2">
        <f>I292-SUM(Parameters!$K$23:$K$25)</f>
        <v/>
      </c>
      <c r="O292" s="2">
        <f>J292-SUM(Parameters!$K$23:$K$25)</f>
        <v/>
      </c>
      <c r="P292" s="2">
        <f>K292</f>
        <v/>
      </c>
      <c r="U292">
        <f>_xlfn.CEILING.MATH(G8+Parameters!$K$8/2,0.001)</f>
        <v/>
      </c>
      <c r="V292">
        <f>_xlfn.CEILING.MATH(B29+Parameters!$K$9/2,0.001)</f>
        <v/>
      </c>
      <c r="W292" t="inlineStr">
        <is>
          <t>VSS</t>
        </is>
      </c>
      <c r="Y292">
        <f>_xlfn.CEILING.MATH(G8+Parameters!$K$8/2,0.001)</f>
        <v/>
      </c>
      <c r="Z292">
        <f>_xlfn.CEILING.MATH(B29+Parameters!$K$9/2,0.001)</f>
        <v/>
      </c>
      <c r="AA292" t="inlineStr">
        <is>
          <t>VSS</t>
        </is>
      </c>
      <c r="AE292" s="2" t="n"/>
      <c r="AF292" s="2" t="n"/>
    </row>
    <row r="293">
      <c r="I293" s="2" t="n">
        <v>256.705</v>
      </c>
      <c r="J293" s="2" t="n">
        <v>1405.575</v>
      </c>
      <c r="K293" s="2" t="inlineStr">
        <is>
          <t>VSS</t>
        </is>
      </c>
      <c r="N293" s="2">
        <f>I293-SUM(Parameters!$K$23:$K$25)</f>
        <v/>
      </c>
      <c r="O293" s="2">
        <f>J293-SUM(Parameters!$K$23:$K$25)</f>
        <v/>
      </c>
      <c r="P293" s="2">
        <f>K293</f>
        <v/>
      </c>
      <c r="U293">
        <f>_xlfn.CEILING.MATH(G8+Parameters!$K$8/2,0.001)</f>
        <v/>
      </c>
      <c r="V293">
        <f>_xlfn.CEILING.MATH(B31+Parameters!$K$9/2,0.001)</f>
        <v/>
      </c>
      <c r="W293" t="inlineStr">
        <is>
          <t>VSS</t>
        </is>
      </c>
      <c r="Y293">
        <f>_xlfn.CEILING.MATH(G8+Parameters!$K$8/2,0.001)</f>
        <v/>
      </c>
      <c r="Z293">
        <f>_xlfn.CEILING.MATH(B31+Parameters!$K$9/2,0.001)</f>
        <v/>
      </c>
      <c r="AA293" t="inlineStr">
        <is>
          <t>VSS</t>
        </is>
      </c>
      <c r="AE293" s="2" t="n"/>
      <c r="AF293" s="2" t="n"/>
    </row>
    <row r="294">
      <c r="I294" s="2" t="n">
        <v>256.705</v>
      </c>
      <c r="J294" s="2" t="n">
        <v>1359.329</v>
      </c>
      <c r="K294" s="2" t="inlineStr">
        <is>
          <t>VSS</t>
        </is>
      </c>
      <c r="N294" s="2">
        <f>I294-SUM(Parameters!$K$23:$K$25)</f>
        <v/>
      </c>
      <c r="O294" s="2">
        <f>J294-SUM(Parameters!$K$23:$K$25)</f>
        <v/>
      </c>
      <c r="P294" s="2">
        <f>K294</f>
        <v/>
      </c>
      <c r="U294">
        <f>_xlfn.CEILING.MATH(G8+Parameters!$K$8/2,0.001)</f>
        <v/>
      </c>
      <c r="V294">
        <f>_xlfn.CEILING.MATH(B33+Parameters!$K$9/2,0.001)</f>
        <v/>
      </c>
      <c r="W294" t="inlineStr">
        <is>
          <t>VSS</t>
        </is>
      </c>
      <c r="Y294">
        <f>_xlfn.CEILING.MATH(G8+Parameters!$K$8/2,0.001)</f>
        <v/>
      </c>
      <c r="Z294">
        <f>_xlfn.CEILING.MATH(B33+Parameters!$K$9/2,0.001)</f>
        <v/>
      </c>
      <c r="AA294" t="inlineStr">
        <is>
          <t>VSS</t>
        </is>
      </c>
      <c r="AE294" s="2" t="n"/>
      <c r="AF294" s="2" t="n"/>
    </row>
    <row r="295">
      <c r="I295" s="2" t="n">
        <v>256.705</v>
      </c>
      <c r="J295" s="2" t="n">
        <v>1313.083</v>
      </c>
      <c r="K295" s="2" t="inlineStr">
        <is>
          <t>VSS</t>
        </is>
      </c>
      <c r="N295" s="2">
        <f>I295-SUM(Parameters!$K$23:$K$25)</f>
        <v/>
      </c>
      <c r="O295" s="2">
        <f>J295-SUM(Parameters!$K$23:$K$25)</f>
        <v/>
      </c>
      <c r="P295" s="2">
        <f>K295</f>
        <v/>
      </c>
      <c r="U295">
        <f>_xlfn.CEILING.MATH(G8+Parameters!$K$8/2,0.001)</f>
        <v/>
      </c>
      <c r="V295">
        <f>_xlfn.CEILING.MATH(B35+Parameters!$K$9/2,0.001)</f>
        <v/>
      </c>
      <c r="W295" t="inlineStr">
        <is>
          <t>VSS</t>
        </is>
      </c>
      <c r="Y295">
        <f>_xlfn.CEILING.MATH(G8+Parameters!$K$8/2,0.001)</f>
        <v/>
      </c>
      <c r="Z295">
        <f>_xlfn.CEILING.MATH(B35+Parameters!$K$9/2,0.001)</f>
        <v/>
      </c>
      <c r="AA295" t="inlineStr">
        <is>
          <t>VSS</t>
        </is>
      </c>
      <c r="AE295" s="2" t="n"/>
      <c r="AF295" s="2" t="n"/>
    </row>
    <row r="296">
      <c r="I296" s="2" t="n">
        <v>256.705</v>
      </c>
      <c r="J296" s="2" t="n">
        <v>1266.837</v>
      </c>
      <c r="K296" s="2" t="inlineStr">
        <is>
          <t>VSS</t>
        </is>
      </c>
      <c r="N296" s="2">
        <f>I296-SUM(Parameters!$K$23:$K$25)</f>
        <v/>
      </c>
      <c r="O296" s="2">
        <f>J296-SUM(Parameters!$K$23:$K$25)</f>
        <v/>
      </c>
      <c r="P296" s="2">
        <f>K296</f>
        <v/>
      </c>
      <c r="U296">
        <f>_xlfn.CEILING.MATH(G8+Parameters!$K$8/2,0.001)</f>
        <v/>
      </c>
      <c r="V296">
        <f>_xlfn.CEILING.MATH(B37+Parameters!$K$9/2,0.001)</f>
        <v/>
      </c>
      <c r="W296" t="inlineStr">
        <is>
          <t>VSS</t>
        </is>
      </c>
      <c r="Y296">
        <f>_xlfn.CEILING.MATH(G8+Parameters!$K$8/2,0.001)</f>
        <v/>
      </c>
      <c r="Z296">
        <f>_xlfn.CEILING.MATH(B37+Parameters!$K$9/2,0.001)</f>
        <v/>
      </c>
      <c r="AA296" t="inlineStr">
        <is>
          <t>VSS</t>
        </is>
      </c>
      <c r="AE296" s="2" t="n"/>
      <c r="AF296" s="2" t="n"/>
    </row>
    <row r="297">
      <c r="I297" s="2" t="n">
        <v>256.705</v>
      </c>
      <c r="J297" s="2" t="n">
        <v>1220.591</v>
      </c>
      <c r="K297" s="2" t="inlineStr">
        <is>
          <t>VSS</t>
        </is>
      </c>
      <c r="N297" s="2">
        <f>I297-SUM(Parameters!$K$23:$K$25)</f>
        <v/>
      </c>
      <c r="O297" s="2">
        <f>J297-SUM(Parameters!$K$23:$K$25)</f>
        <v/>
      </c>
      <c r="P297" s="2">
        <f>K297</f>
        <v/>
      </c>
      <c r="U297">
        <f>_xlfn.CEILING.MATH(G8+Parameters!$K$8/2,0.001)</f>
        <v/>
      </c>
      <c r="V297">
        <f>_xlfn.CEILING.MATH(B39+Parameters!$K$9/2,0.001)</f>
        <v/>
      </c>
      <c r="W297" t="inlineStr">
        <is>
          <t>VSS</t>
        </is>
      </c>
      <c r="Y297">
        <f>_xlfn.CEILING.MATH(G8+Parameters!$K$8/2,0.001)</f>
        <v/>
      </c>
      <c r="Z297">
        <f>_xlfn.CEILING.MATH(B39+Parameters!$K$9/2,0.001)</f>
        <v/>
      </c>
      <c r="AA297" t="inlineStr">
        <is>
          <t>VSS</t>
        </is>
      </c>
      <c r="AE297" s="2" t="n"/>
      <c r="AF297" s="2" t="n"/>
    </row>
    <row r="298">
      <c r="I298" s="2" t="n">
        <v>256.705</v>
      </c>
      <c r="J298" s="2" t="n">
        <v>1174.345</v>
      </c>
      <c r="K298" s="2" t="inlineStr">
        <is>
          <t>VSS</t>
        </is>
      </c>
      <c r="N298" s="2">
        <f>I298-SUM(Parameters!$K$23:$K$25)</f>
        <v/>
      </c>
      <c r="O298" s="2">
        <f>J298-SUM(Parameters!$K$23:$K$25)</f>
        <v/>
      </c>
      <c r="P298" s="2">
        <f>K298</f>
        <v/>
      </c>
      <c r="U298">
        <f>_xlfn.CEILING.MATH(G8+Parameters!$K$8/2,0.001)</f>
        <v/>
      </c>
      <c r="V298">
        <f>_xlfn.CEILING.MATH(B41+Parameters!$K$9/2,0.001)</f>
        <v/>
      </c>
      <c r="W298" t="inlineStr">
        <is>
          <t>VSS</t>
        </is>
      </c>
      <c r="Y298">
        <f>_xlfn.CEILING.MATH(G8+Parameters!$K$8/2,0.001)</f>
        <v/>
      </c>
      <c r="Z298">
        <f>_xlfn.CEILING.MATH(B41+Parameters!$K$9/2,0.001)</f>
        <v/>
      </c>
      <c r="AA298" t="inlineStr">
        <is>
          <t>VSS</t>
        </is>
      </c>
      <c r="AE298" s="2" t="n"/>
      <c r="AF298" s="2" t="n"/>
    </row>
    <row r="299">
      <c r="I299" s="2" t="n">
        <v>256.705</v>
      </c>
      <c r="J299" s="2" t="n">
        <v>1128.099</v>
      </c>
      <c r="K299" s="2" t="inlineStr">
        <is>
          <t>VSS</t>
        </is>
      </c>
      <c r="N299" s="2">
        <f>I299-SUM(Parameters!$K$23:$K$25)</f>
        <v/>
      </c>
      <c r="O299" s="2">
        <f>J299-SUM(Parameters!$K$23:$K$25)</f>
        <v/>
      </c>
      <c r="P299" s="2">
        <f>K299</f>
        <v/>
      </c>
      <c r="U299">
        <f>_xlfn.CEILING.MATH(G8+Parameters!$K$8/2,0.001)</f>
        <v/>
      </c>
      <c r="V299">
        <f>_xlfn.CEILING.MATH(B43+Parameters!$K$9/2,0.001)</f>
        <v/>
      </c>
      <c r="W299" t="inlineStr">
        <is>
          <t>VSS</t>
        </is>
      </c>
      <c r="Y299">
        <f>_xlfn.CEILING.MATH(G8+Parameters!$K$8/2,0.001)</f>
        <v/>
      </c>
      <c r="Z299">
        <f>_xlfn.CEILING.MATH(B43+Parameters!$K$9/2,0.001)</f>
        <v/>
      </c>
      <c r="AA299" t="inlineStr">
        <is>
          <t>VSS</t>
        </is>
      </c>
      <c r="AE299" s="2" t="n"/>
      <c r="AF299" s="2" t="n"/>
    </row>
    <row r="300">
      <c r="I300" s="2" t="n">
        <v>256.705</v>
      </c>
      <c r="J300" s="2" t="n">
        <v>1081.853</v>
      </c>
      <c r="K300" s="2" t="inlineStr">
        <is>
          <t>VSS</t>
        </is>
      </c>
      <c r="N300" s="2">
        <f>I300-SUM(Parameters!$K$23:$K$25)</f>
        <v/>
      </c>
      <c r="O300" s="2">
        <f>J300-SUM(Parameters!$K$23:$K$25)</f>
        <v/>
      </c>
      <c r="P300" s="2">
        <f>K300</f>
        <v/>
      </c>
      <c r="U300">
        <f>_xlfn.CEILING.MATH(G8+Parameters!$K$8/2,0.001)</f>
        <v/>
      </c>
      <c r="V300">
        <f>_xlfn.CEILING.MATH(B45+Parameters!$K$9/2,0.001)</f>
        <v/>
      </c>
      <c r="W300" t="inlineStr">
        <is>
          <t>VSS</t>
        </is>
      </c>
      <c r="Y300">
        <f>_xlfn.CEILING.MATH(G8+Parameters!$K$8/2,0.001)</f>
        <v/>
      </c>
      <c r="Z300">
        <f>_xlfn.CEILING.MATH(B45+Parameters!$K$9/2,0.001)</f>
        <v/>
      </c>
      <c r="AA300" t="inlineStr">
        <is>
          <t>VSS</t>
        </is>
      </c>
      <c r="AE300" s="2" t="n"/>
      <c r="AF300" s="2" t="n"/>
    </row>
    <row r="301">
      <c r="I301" s="2" t="n">
        <v>256.705</v>
      </c>
      <c r="J301" s="2" t="n">
        <v>1035.607</v>
      </c>
      <c r="K301" s="2" t="inlineStr">
        <is>
          <t>VSS</t>
        </is>
      </c>
      <c r="N301" s="2">
        <f>I301-SUM(Parameters!$K$23:$K$25)</f>
        <v/>
      </c>
      <c r="O301" s="2">
        <f>J301-SUM(Parameters!$K$23:$K$25)</f>
        <v/>
      </c>
      <c r="P301" s="2">
        <f>K301</f>
        <v/>
      </c>
      <c r="U301">
        <f>_xlfn.CEILING.MATH(G8+Parameters!$K$8/2,0.001)</f>
        <v/>
      </c>
      <c r="V301">
        <f>_xlfn.CEILING.MATH(B47+Parameters!$K$9/2,0.001)</f>
        <v/>
      </c>
      <c r="W301" t="inlineStr">
        <is>
          <t>VSS</t>
        </is>
      </c>
      <c r="Y301">
        <f>_xlfn.CEILING.MATH(G8+Parameters!$K$8/2,0.001)</f>
        <v/>
      </c>
      <c r="Z301">
        <f>_xlfn.CEILING.MATH(B47+Parameters!$K$9/2,0.001)</f>
        <v/>
      </c>
      <c r="AA301" t="inlineStr">
        <is>
          <t>VSS</t>
        </is>
      </c>
      <c r="AE301" s="2" t="n"/>
      <c r="AF301" s="2" t="n"/>
    </row>
    <row r="302">
      <c r="I302" s="2" t="n">
        <v>256.705</v>
      </c>
      <c r="J302" s="2" t="n">
        <v>989.361</v>
      </c>
      <c r="K302" s="2" t="inlineStr">
        <is>
          <t>VSS</t>
        </is>
      </c>
      <c r="N302" s="2">
        <f>I302-SUM(Parameters!$K$23:$K$25)</f>
        <v/>
      </c>
      <c r="O302" s="2">
        <f>J302-SUM(Parameters!$K$23:$K$25)</f>
        <v/>
      </c>
      <c r="P302" s="2">
        <f>K302</f>
        <v/>
      </c>
      <c r="U302">
        <f>_xlfn.CEILING.MATH(G8+Parameters!$K$8/2,0.001)</f>
        <v/>
      </c>
      <c r="V302">
        <f>_xlfn.CEILING.MATH(B49+Parameters!$K$9/2,0.001)</f>
        <v/>
      </c>
      <c r="W302" t="inlineStr">
        <is>
          <t>VSS</t>
        </is>
      </c>
      <c r="Y302">
        <f>_xlfn.CEILING.MATH(G8+Parameters!$K$8/2,0.001)</f>
        <v/>
      </c>
      <c r="Z302">
        <f>_xlfn.CEILING.MATH(B49+Parameters!$K$9/2,0.001)</f>
        <v/>
      </c>
      <c r="AA302" t="inlineStr">
        <is>
          <t>VSS</t>
        </is>
      </c>
      <c r="AE302" s="2" t="n"/>
      <c r="AF302" s="2" t="n"/>
    </row>
    <row r="303">
      <c r="I303" s="2" t="n">
        <v>256.705</v>
      </c>
      <c r="J303" s="2" t="n">
        <v>943.115</v>
      </c>
      <c r="K303" s="2" t="inlineStr">
        <is>
          <t>VSS</t>
        </is>
      </c>
      <c r="N303" s="2">
        <f>I303-SUM(Parameters!$K$23:$K$25)</f>
        <v/>
      </c>
      <c r="O303" s="2">
        <f>J303-SUM(Parameters!$K$23:$K$25)</f>
        <v/>
      </c>
      <c r="P303" s="2">
        <f>K303</f>
        <v/>
      </c>
      <c r="U303">
        <f>_xlfn.CEILING.MATH(G8+Parameters!$K$8/2,0.001)</f>
        <v/>
      </c>
      <c r="V303">
        <f>_xlfn.CEILING.MATH(B51+Parameters!$K$9/2,0.001)</f>
        <v/>
      </c>
      <c r="W303" t="inlineStr">
        <is>
          <t>VSS</t>
        </is>
      </c>
      <c r="Y303">
        <f>_xlfn.CEILING.MATH(G8+Parameters!$K$8/2,0.001)</f>
        <v/>
      </c>
      <c r="Z303">
        <f>_xlfn.CEILING.MATH(B51+Parameters!$K$9/2,0.001)</f>
        <v/>
      </c>
      <c r="AA303" t="inlineStr">
        <is>
          <t>VSS</t>
        </is>
      </c>
      <c r="AE303" s="2" t="n"/>
      <c r="AF303" s="2" t="n"/>
    </row>
    <row r="304">
      <c r="I304" s="2" t="n">
        <v>256.705</v>
      </c>
      <c r="J304" s="2" t="n">
        <v>896.869</v>
      </c>
      <c r="K304" s="2" t="inlineStr">
        <is>
          <t>VSS</t>
        </is>
      </c>
      <c r="N304" s="2">
        <f>I304-SUM(Parameters!$K$23:$K$25)</f>
        <v/>
      </c>
      <c r="O304" s="2">
        <f>J304-SUM(Parameters!$K$23:$K$25)</f>
        <v/>
      </c>
      <c r="P304" s="2">
        <f>K304</f>
        <v/>
      </c>
      <c r="U304">
        <f>_xlfn.CEILING.MATH(G8+Parameters!$K$8/2,0.001)</f>
        <v/>
      </c>
      <c r="V304">
        <f>_xlfn.CEILING.MATH(B53+Parameters!$K$9/2,0.001)</f>
        <v/>
      </c>
      <c r="W304" t="inlineStr">
        <is>
          <t>VSS</t>
        </is>
      </c>
      <c r="Y304">
        <f>_xlfn.CEILING.MATH(G8+Parameters!$K$8/2,0.001)</f>
        <v/>
      </c>
      <c r="Z304">
        <f>_xlfn.CEILING.MATH(B53+Parameters!$K$9/2,0.001)</f>
        <v/>
      </c>
      <c r="AA304" t="inlineStr">
        <is>
          <t>VSS</t>
        </is>
      </c>
      <c r="AE304" s="2" t="n"/>
      <c r="AF304" s="2" t="n"/>
    </row>
    <row r="305">
      <c r="I305" s="2" t="n">
        <v>256.705</v>
      </c>
      <c r="J305" s="2" t="n">
        <v>850.623</v>
      </c>
      <c r="K305" s="2" t="inlineStr">
        <is>
          <t>VDD_probe</t>
        </is>
      </c>
      <c r="N305" s="2">
        <f>I305-SUM(Parameters!$K$23:$K$25)</f>
        <v/>
      </c>
      <c r="O305" s="2">
        <f>J305-SUM(Parameters!$K$23:$K$25)</f>
        <v/>
      </c>
      <c r="P305" s="2">
        <f>K305</f>
        <v/>
      </c>
      <c r="U305">
        <f>_xlfn.CEILING.MATH(G8+Parameters!$K$8/2,0.001)</f>
        <v/>
      </c>
      <c r="V305">
        <f>_xlfn.CEILING.MATH(B55+Parameters!$K$9/2,0.001)</f>
        <v/>
      </c>
      <c r="W305" t="inlineStr">
        <is>
          <t>VSS</t>
        </is>
      </c>
      <c r="Y305">
        <f>_xlfn.CEILING.MATH(G8+Parameters!$K$8/2,0.001)</f>
        <v/>
      </c>
      <c r="Z305">
        <f>_xlfn.CEILING.MATH(B55+Parameters!$K$9/2,0.001)</f>
        <v/>
      </c>
      <c r="AA305" t="inlineStr">
        <is>
          <t>VSS</t>
        </is>
      </c>
      <c r="AE305" s="2" t="n"/>
      <c r="AF305" s="2" t="n"/>
    </row>
    <row r="306">
      <c r="I306" s="2" t="n">
        <v>256.705</v>
      </c>
      <c r="J306" s="2" t="n">
        <v>804.377</v>
      </c>
      <c r="K306" s="2" t="inlineStr">
        <is>
          <t>VSS_probe</t>
        </is>
      </c>
      <c r="N306" s="2">
        <f>I306-SUM(Parameters!$K$23:$K$25)</f>
        <v/>
      </c>
      <c r="O306" s="2">
        <f>J306-SUM(Parameters!$K$23:$K$25)</f>
        <v/>
      </c>
      <c r="P306" s="2">
        <f>K306</f>
        <v/>
      </c>
      <c r="U306">
        <f>_xlfn.CEILING.MATH(G8+Parameters!$K$8/2,0.001)</f>
        <v/>
      </c>
      <c r="V306">
        <f>_xlfn.CEILING.MATH(B57+Parameters!$K$9/2,0.001)</f>
        <v/>
      </c>
      <c r="W306" t="inlineStr">
        <is>
          <t>VSS</t>
        </is>
      </c>
      <c r="Y306">
        <f>_xlfn.CEILING.MATH(G8+Parameters!$K$8/2,0.001)</f>
        <v/>
      </c>
      <c r="Z306">
        <f>_xlfn.CEILING.MATH(B57+Parameters!$K$9/2,0.001)</f>
        <v/>
      </c>
      <c r="AA306" t="inlineStr">
        <is>
          <t>VSS</t>
        </is>
      </c>
      <c r="AE306" s="2" t="n"/>
      <c r="AF306" s="2" t="n"/>
    </row>
    <row r="307">
      <c r="I307" s="2" t="n">
        <v>256.705</v>
      </c>
      <c r="J307" s="2" t="n">
        <v>758.131</v>
      </c>
      <c r="K307" s="2" t="inlineStr">
        <is>
          <t>VSS</t>
        </is>
      </c>
      <c r="N307" s="2">
        <f>I307-SUM(Parameters!$K$23:$K$25)</f>
        <v/>
      </c>
      <c r="O307" s="2">
        <f>J307-SUM(Parameters!$K$23:$K$25)</f>
        <v/>
      </c>
      <c r="P307" s="2">
        <f>K307</f>
        <v/>
      </c>
      <c r="U307">
        <f>_xlfn.CEILING.MATH(G8+Parameters!$K$8/2,0.001)</f>
        <v/>
      </c>
      <c r="V307">
        <f>_xlfn.CEILING.MATH(B59+Parameters!$K$9/2,0.001)</f>
        <v/>
      </c>
      <c r="W307" t="inlineStr">
        <is>
          <t>VSS</t>
        </is>
      </c>
      <c r="Y307">
        <f>_xlfn.CEILING.MATH(G8+Parameters!$K$8/2,0.001)</f>
        <v/>
      </c>
      <c r="Z307">
        <f>_xlfn.CEILING.MATH(B59+Parameters!$K$9/2,0.001)</f>
        <v/>
      </c>
      <c r="AA307" t="inlineStr">
        <is>
          <t>VSS</t>
        </is>
      </c>
      <c r="AE307" s="2" t="n"/>
      <c r="AF307" s="2" t="n"/>
    </row>
    <row r="308">
      <c r="I308" s="2" t="n">
        <v>256.705</v>
      </c>
      <c r="J308" s="2" t="n">
        <v>711.885</v>
      </c>
      <c r="K308" s="2" t="inlineStr">
        <is>
          <t>VSS</t>
        </is>
      </c>
      <c r="N308" s="2">
        <f>I308-SUM(Parameters!$K$23:$K$25)</f>
        <v/>
      </c>
      <c r="O308" s="2">
        <f>J308-SUM(Parameters!$K$23:$K$25)</f>
        <v/>
      </c>
      <c r="P308" s="2">
        <f>K308</f>
        <v/>
      </c>
      <c r="U308">
        <f>_xlfn.CEILING.MATH(G8+Parameters!$K$8/2,0.001)</f>
        <v/>
      </c>
      <c r="V308">
        <f>_xlfn.CEILING.MATH(B61+Parameters!$K$9/2,0.001)</f>
        <v/>
      </c>
      <c r="W308" t="inlineStr">
        <is>
          <t>VSS</t>
        </is>
      </c>
      <c r="Y308">
        <f>_xlfn.CEILING.MATH(G8+Parameters!$K$8/2,0.001)</f>
        <v/>
      </c>
      <c r="Z308">
        <f>_xlfn.CEILING.MATH(B61+Parameters!$K$9/2,0.001)</f>
        <v/>
      </c>
      <c r="AA308" t="inlineStr">
        <is>
          <t>VSS</t>
        </is>
      </c>
      <c r="AE308" s="2" t="n"/>
      <c r="AF308" s="2" t="n"/>
    </row>
    <row r="309">
      <c r="I309" s="2" t="n">
        <v>256.705</v>
      </c>
      <c r="J309" s="2" t="n">
        <v>665.639</v>
      </c>
      <c r="K309" s="2" t="inlineStr">
        <is>
          <t>VSS</t>
        </is>
      </c>
      <c r="N309" s="2">
        <f>I309-SUM(Parameters!$K$23:$K$25)</f>
        <v/>
      </c>
      <c r="O309" s="2">
        <f>J309-SUM(Parameters!$K$23:$K$25)</f>
        <v/>
      </c>
      <c r="P309" s="2">
        <f>K309</f>
        <v/>
      </c>
      <c r="U309">
        <f>_xlfn.CEILING.MATH(G8+Parameters!$K$8/2,0.001)</f>
        <v/>
      </c>
      <c r="V309">
        <f>_xlfn.CEILING.MATH(B63+Parameters!$K$9/2,0.001)</f>
        <v/>
      </c>
      <c r="W309" t="inlineStr">
        <is>
          <t>VSS</t>
        </is>
      </c>
      <c r="Y309">
        <f>_xlfn.CEILING.MATH(G8+Parameters!$K$8/2,0.001)</f>
        <v/>
      </c>
      <c r="Z309">
        <f>_xlfn.CEILING.MATH(B63+Parameters!$K$9/2,0.001)</f>
        <v/>
      </c>
      <c r="AA309" t="inlineStr">
        <is>
          <t>VSS</t>
        </is>
      </c>
      <c r="AE309" s="2" t="n"/>
      <c r="AF309" s="2" t="n"/>
    </row>
    <row r="310">
      <c r="I310" s="2" t="n">
        <v>256.705</v>
      </c>
      <c r="J310" s="2" t="n">
        <v>619.393</v>
      </c>
      <c r="K310" s="2" t="inlineStr">
        <is>
          <t>VSS</t>
        </is>
      </c>
      <c r="N310" s="2">
        <f>I310-SUM(Parameters!$K$23:$K$25)</f>
        <v/>
      </c>
      <c r="O310" s="2">
        <f>J310-SUM(Parameters!$K$23:$K$25)</f>
        <v/>
      </c>
      <c r="P310" s="2">
        <f>K310</f>
        <v/>
      </c>
      <c r="U310">
        <f>_xlfn.CEILING.MATH(G8+Parameters!$K$8/2,0.001)</f>
        <v/>
      </c>
      <c r="V310">
        <f>_xlfn.CEILING.MATH(B65+Parameters!$K$9/2,0.001)</f>
        <v/>
      </c>
      <c r="W310" t="inlineStr">
        <is>
          <t>VSS</t>
        </is>
      </c>
      <c r="Y310">
        <f>_xlfn.CEILING.MATH(G8+Parameters!$K$8/2,0.001)</f>
        <v/>
      </c>
      <c r="Z310">
        <f>_xlfn.CEILING.MATH(B65+Parameters!$K$9/2,0.001)</f>
        <v/>
      </c>
      <c r="AA310" t="inlineStr">
        <is>
          <t>VSS</t>
        </is>
      </c>
      <c r="AE310" s="2" t="n"/>
      <c r="AF310" s="2" t="n"/>
    </row>
    <row r="311">
      <c r="I311" s="2" t="n">
        <v>256.705</v>
      </c>
      <c r="J311" s="2" t="n">
        <v>573.147</v>
      </c>
      <c r="K311" s="2" t="inlineStr">
        <is>
          <t>VSS</t>
        </is>
      </c>
      <c r="N311" s="2">
        <f>I311-SUM(Parameters!$K$23:$K$25)</f>
        <v/>
      </c>
      <c r="O311" s="2">
        <f>J311-SUM(Parameters!$K$23:$K$25)</f>
        <v/>
      </c>
      <c r="P311" s="2">
        <f>K311</f>
        <v/>
      </c>
      <c r="U311">
        <f>_xlfn.CEILING.MATH(G8+Parameters!$K$8/2,0.001)</f>
        <v/>
      </c>
      <c r="V311">
        <f>_xlfn.CEILING.MATH(B67+Parameters!$K$9/2,0.001)</f>
        <v/>
      </c>
      <c r="W311" t="inlineStr">
        <is>
          <t>VSS</t>
        </is>
      </c>
      <c r="Y311">
        <f>_xlfn.CEILING.MATH(G8+Parameters!$K$8/2,0.001)</f>
        <v/>
      </c>
      <c r="Z311">
        <f>_xlfn.CEILING.MATH(B67+Parameters!$K$9/2,0.001)</f>
        <v/>
      </c>
      <c r="AA311" t="inlineStr">
        <is>
          <t>VSS</t>
        </is>
      </c>
      <c r="AE311" s="2" t="n"/>
      <c r="AF311" s="2" t="n"/>
    </row>
    <row r="312">
      <c r="I312" s="2" t="n">
        <v>256.705</v>
      </c>
      <c r="J312" s="2" t="n">
        <v>526.901</v>
      </c>
      <c r="K312" s="2" t="inlineStr">
        <is>
          <t>VSS</t>
        </is>
      </c>
      <c r="N312" s="2">
        <f>I312-SUM(Parameters!$K$23:$K$25)</f>
        <v/>
      </c>
      <c r="O312" s="2">
        <f>J312-SUM(Parameters!$K$23:$K$25)</f>
        <v/>
      </c>
      <c r="P312" s="2">
        <f>K312</f>
        <v/>
      </c>
      <c r="U312">
        <f>_xlfn.CEILING.MATH(G8+Parameters!$K$8/2,0.001)</f>
        <v/>
      </c>
      <c r="V312">
        <f>_xlfn.CEILING.MATH(B69+Parameters!$K$9/2,0.001)</f>
        <v/>
      </c>
      <c r="W312" t="inlineStr">
        <is>
          <t>VSS</t>
        </is>
      </c>
      <c r="Y312">
        <f>_xlfn.CEILING.MATH(G8+Parameters!$K$8/2,0.001)</f>
        <v/>
      </c>
      <c r="Z312">
        <f>_xlfn.CEILING.MATH(B69+Parameters!$K$9/2,0.001)</f>
        <v/>
      </c>
      <c r="AA312" t="inlineStr">
        <is>
          <t>VSS</t>
        </is>
      </c>
      <c r="AE312" s="2" t="n"/>
      <c r="AF312" s="2" t="n"/>
    </row>
    <row r="313">
      <c r="I313" s="2" t="n">
        <v>256.705</v>
      </c>
      <c r="J313" s="2" t="n">
        <v>480.655</v>
      </c>
      <c r="K313" s="2" t="inlineStr">
        <is>
          <t>VSS</t>
        </is>
      </c>
      <c r="N313" s="2">
        <f>I313-SUM(Parameters!$K$23:$K$25)</f>
        <v/>
      </c>
      <c r="O313" s="2">
        <f>J313-SUM(Parameters!$K$23:$K$25)</f>
        <v/>
      </c>
      <c r="P313" s="2">
        <f>K313</f>
        <v/>
      </c>
      <c r="U313">
        <f>_xlfn.CEILING.MATH(G8+Parameters!$K$8/2,0.001)</f>
        <v/>
      </c>
      <c r="V313">
        <f>_xlfn.CEILING.MATH(B71+Parameters!$K$9/2,0.001)</f>
        <v/>
      </c>
      <c r="W313" t="inlineStr">
        <is>
          <t>VDD_probe</t>
        </is>
      </c>
      <c r="Y313">
        <f>_xlfn.CEILING.MATH(G8+Parameters!$K$8/2,0.001)</f>
        <v/>
      </c>
      <c r="Z313">
        <f>_xlfn.CEILING.MATH(B71+Parameters!$K$9/2,0.001)</f>
        <v/>
      </c>
      <c r="AA313" t="inlineStr">
        <is>
          <t>VDD_probe</t>
        </is>
      </c>
      <c r="AE313" s="2" t="n"/>
      <c r="AF313" s="2" t="n"/>
    </row>
    <row r="314">
      <c r="I314" s="2" t="n">
        <v>256.705</v>
      </c>
      <c r="J314" s="2" t="n">
        <v>434.409</v>
      </c>
      <c r="K314" s="2" t="inlineStr">
        <is>
          <t>VDD_probe</t>
        </is>
      </c>
      <c r="N314" s="2">
        <f>I314-SUM(Parameters!$K$23:$K$25)</f>
        <v/>
      </c>
      <c r="O314" s="2">
        <f>J314-SUM(Parameters!$K$23:$K$25)</f>
        <v/>
      </c>
      <c r="P314" s="2">
        <f>K314</f>
        <v/>
      </c>
      <c r="U314">
        <f>_xlfn.CEILING.MATH(G8+Parameters!$K$8/2,0.001)</f>
        <v/>
      </c>
      <c r="V314">
        <f>_xlfn.CEILING.MATH(B73+Parameters!$K$9/2,0.001)</f>
        <v/>
      </c>
      <c r="W314" t="inlineStr">
        <is>
          <t>VSS_probe</t>
        </is>
      </c>
      <c r="Y314">
        <f>_xlfn.CEILING.MATH(G8+Parameters!$K$8/2,0.001)</f>
        <v/>
      </c>
      <c r="Z314">
        <f>_xlfn.CEILING.MATH(B73+Parameters!$K$9/2,0.001)</f>
        <v/>
      </c>
      <c r="AA314" t="inlineStr">
        <is>
          <t>VSS_probe</t>
        </is>
      </c>
      <c r="AE314" s="2" t="n"/>
      <c r="AF314" s="2" t="n"/>
    </row>
    <row r="315">
      <c r="I315" s="2" t="n">
        <v>256.705</v>
      </c>
      <c r="J315" s="2" t="n">
        <v>388.163</v>
      </c>
      <c r="K315" s="2" t="inlineStr">
        <is>
          <t>VSS_probe</t>
        </is>
      </c>
      <c r="N315" s="2">
        <f>I315-SUM(Parameters!$K$23:$K$25)</f>
        <v/>
      </c>
      <c r="O315" s="2">
        <f>J315-SUM(Parameters!$K$23:$K$25)</f>
        <v/>
      </c>
      <c r="P315" s="2">
        <f>K315</f>
        <v/>
      </c>
      <c r="U315">
        <f>_xlfn.CEILING.MATH(G8+Parameters!$K$8/2,0.001)</f>
        <v/>
      </c>
      <c r="V315">
        <f>_xlfn.CEILING.MATH(B75+Parameters!$K$9/2,0.001)</f>
        <v/>
      </c>
      <c r="W315" t="inlineStr">
        <is>
          <t>VSS</t>
        </is>
      </c>
      <c r="Y315">
        <f>_xlfn.CEILING.MATH(G8+Parameters!$K$8/2,0.001)</f>
        <v/>
      </c>
      <c r="Z315">
        <f>_xlfn.CEILING.MATH(B75+Parameters!$K$9/2,0.001)</f>
        <v/>
      </c>
      <c r="AA315" t="inlineStr">
        <is>
          <t>VSS</t>
        </is>
      </c>
      <c r="AE315" s="2" t="n"/>
      <c r="AF315" s="2" t="n"/>
    </row>
    <row r="316">
      <c r="I316" s="2" t="n">
        <v>256.705</v>
      </c>
      <c r="J316" s="2" t="n">
        <v>341.917</v>
      </c>
      <c r="K316" s="2" t="inlineStr">
        <is>
          <t>VCCIO_probe</t>
        </is>
      </c>
      <c r="N316" s="2">
        <f>I316-SUM(Parameters!$K$23:$K$25)</f>
        <v/>
      </c>
      <c r="O316" s="2">
        <f>J316-SUM(Parameters!$K$23:$K$25)</f>
        <v/>
      </c>
      <c r="P316" s="2">
        <f>K316</f>
        <v/>
      </c>
      <c r="U316">
        <f>_xlfn.CEILING.MATH(G8+Parameters!$K$8/2,0.001)</f>
        <v/>
      </c>
      <c r="V316">
        <f>_xlfn.CEILING.MATH(B77+Parameters!$K$9/2,0.001)</f>
        <v/>
      </c>
      <c r="W316" t="inlineStr">
        <is>
          <t>VSS</t>
        </is>
      </c>
      <c r="Y316">
        <f>_xlfn.CEILING.MATH(G8+Parameters!$K$8/2,0.001)</f>
        <v/>
      </c>
      <c r="Z316">
        <f>_xlfn.CEILING.MATH(B77+Parameters!$K$9/2,0.001)</f>
        <v/>
      </c>
      <c r="AA316" t="inlineStr">
        <is>
          <t>VSS</t>
        </is>
      </c>
      <c r="AE316" s="2" t="n"/>
      <c r="AF316" s="2" t="n"/>
    </row>
    <row r="317">
      <c r="I317" s="2" t="n">
        <v>256.705</v>
      </c>
      <c r="J317" s="2" t="n">
        <v>295.671</v>
      </c>
      <c r="K317" s="2" t="inlineStr">
        <is>
          <t>VSS</t>
        </is>
      </c>
      <c r="N317" s="2">
        <f>I317-SUM(Parameters!$K$23:$K$25)</f>
        <v/>
      </c>
      <c r="O317" s="2">
        <f>J317-SUM(Parameters!$K$23:$K$25)</f>
        <v/>
      </c>
      <c r="P317" s="2">
        <f>K317</f>
        <v/>
      </c>
      <c r="U317">
        <f>_xlfn.CEILING.MATH(G8+Parameters!$K$8/2,0.001)</f>
        <v/>
      </c>
      <c r="V317">
        <f>_xlfn.CEILING.MATH(B79+Parameters!$K$9/2,0.001)</f>
        <v/>
      </c>
      <c r="W317" t="inlineStr">
        <is>
          <t>VSS</t>
        </is>
      </c>
      <c r="Y317">
        <f>_xlfn.CEILING.MATH(G8+Parameters!$K$8/2,0.001)</f>
        <v/>
      </c>
      <c r="Z317">
        <f>_xlfn.CEILING.MATH(B79+Parameters!$K$9/2,0.001)</f>
        <v/>
      </c>
      <c r="AA317" t="inlineStr">
        <is>
          <t>VSS</t>
        </is>
      </c>
      <c r="AE317" s="2" t="n"/>
      <c r="AF317" s="2" t="n"/>
    </row>
    <row r="318">
      <c r="I318" s="2" t="n">
        <v>256.705</v>
      </c>
      <c r="J318" s="2" t="n">
        <v>249.425</v>
      </c>
      <c r="K318" s="2" t="inlineStr">
        <is>
          <t>VSS</t>
        </is>
      </c>
      <c r="N318" s="2">
        <f>I318-SUM(Parameters!$K$23:$K$25)</f>
        <v/>
      </c>
      <c r="O318" s="2">
        <f>J318-SUM(Parameters!$K$23:$K$25)</f>
        <v/>
      </c>
      <c r="P318" s="2">
        <f>K318</f>
        <v/>
      </c>
      <c r="U318">
        <f>_xlfn.CEILING.MATH(G8+Parameters!$K$8/2,0.001)</f>
        <v/>
      </c>
      <c r="V318">
        <f>_xlfn.CEILING.MATH(B81+Parameters!$K$9/2,0.001)</f>
        <v/>
      </c>
      <c r="W318" t="inlineStr">
        <is>
          <t>VSS</t>
        </is>
      </c>
      <c r="Y318">
        <f>_xlfn.CEILING.MATH(G8+Parameters!$K$8/2,0.001)</f>
        <v/>
      </c>
      <c r="Z318">
        <f>_xlfn.CEILING.MATH(B81+Parameters!$K$9/2,0.001)</f>
        <v/>
      </c>
      <c r="AA318" t="inlineStr">
        <is>
          <t>VSS</t>
        </is>
      </c>
      <c r="AE318" s="2" t="n"/>
      <c r="AF318" s="2" t="n"/>
    </row>
    <row r="319">
      <c r="I319" s="2" t="n">
        <v>256.705</v>
      </c>
      <c r="J319" s="2" t="n">
        <v>203.179</v>
      </c>
      <c r="K319" s="2" t="inlineStr">
        <is>
          <t>VSS</t>
        </is>
      </c>
      <c r="N319" s="2">
        <f>I319-SUM(Parameters!$K$23:$K$25)</f>
        <v/>
      </c>
      <c r="O319" s="2">
        <f>J319-SUM(Parameters!$K$23:$K$25)</f>
        <v/>
      </c>
      <c r="P319" s="2">
        <f>K319</f>
        <v/>
      </c>
      <c r="U319">
        <f>_xlfn.CEILING.MATH(G8+Parameters!$K$8/2,0.001)</f>
        <v/>
      </c>
      <c r="V319">
        <f>_xlfn.CEILING.MATH(B83+Parameters!$K$9/2,0.001)</f>
        <v/>
      </c>
      <c r="W319" t="inlineStr">
        <is>
          <t>VSS</t>
        </is>
      </c>
      <c r="Y319">
        <f>_xlfn.CEILING.MATH(G8+Parameters!$K$8/2,0.001)</f>
        <v/>
      </c>
      <c r="Z319">
        <f>_xlfn.CEILING.MATH(B83+Parameters!$K$9/2,0.001)</f>
        <v/>
      </c>
      <c r="AA319" t="inlineStr">
        <is>
          <t>VSS</t>
        </is>
      </c>
      <c r="AE319" s="2" t="n"/>
      <c r="AF319" s="2" t="n"/>
    </row>
    <row r="320">
      <c r="I320" s="2" t="n">
        <v>256.705</v>
      </c>
      <c r="J320" s="2" t="n">
        <v>156.933</v>
      </c>
      <c r="K320" s="2" t="inlineStr">
        <is>
          <t>VSS</t>
        </is>
      </c>
      <c r="N320" s="2">
        <f>I320-SUM(Parameters!$K$23:$K$25)</f>
        <v/>
      </c>
      <c r="O320" s="2">
        <f>J320-SUM(Parameters!$K$23:$K$25)</f>
        <v/>
      </c>
      <c r="P320" s="2">
        <f>K320</f>
        <v/>
      </c>
      <c r="U320">
        <f>_xlfn.CEILING.MATH(G8+Parameters!$K$8/2,0.001)</f>
        <v/>
      </c>
      <c r="V320">
        <f>_xlfn.CEILING.MATH(B85+Parameters!$K$9/2,0.001)</f>
        <v/>
      </c>
      <c r="W320" t="inlineStr">
        <is>
          <t>VSS</t>
        </is>
      </c>
      <c r="Y320">
        <f>_xlfn.CEILING.MATH(G8+Parameters!$K$8/2,0.001)</f>
        <v/>
      </c>
      <c r="Z320">
        <f>_xlfn.CEILING.MATH(B85+Parameters!$K$9/2,0.001)</f>
        <v/>
      </c>
      <c r="AA320" t="inlineStr">
        <is>
          <t>VSS</t>
        </is>
      </c>
      <c r="AE320" s="2" t="n"/>
      <c r="AF320" s="2" t="n"/>
    </row>
    <row r="321">
      <c r="I321" s="2" t="n">
        <v>256.705</v>
      </c>
      <c r="J321" s="2" t="n">
        <v>110.687</v>
      </c>
      <c r="K321" s="2" t="inlineStr">
        <is>
          <t>VSS</t>
        </is>
      </c>
      <c r="N321" s="2">
        <f>I321-SUM(Parameters!$K$23:$K$25)</f>
        <v/>
      </c>
      <c r="O321" s="2">
        <f>J321-SUM(Parameters!$K$23:$K$25)</f>
        <v/>
      </c>
      <c r="P321" s="2">
        <f>K321</f>
        <v/>
      </c>
      <c r="U321">
        <f>_xlfn.CEILING.MATH(G8+Parameters!$K$8/2,0.001)</f>
        <v/>
      </c>
      <c r="V321">
        <f>_xlfn.CEILING.MATH(B87+Parameters!$K$9/2,0.001)</f>
        <v/>
      </c>
      <c r="W321" t="inlineStr">
        <is>
          <t>VSS</t>
        </is>
      </c>
      <c r="Y321">
        <f>_xlfn.CEILING.MATH(G8+Parameters!$K$8/2,0.001)</f>
        <v/>
      </c>
      <c r="Z321">
        <f>_xlfn.CEILING.MATH(B87+Parameters!$K$9/2,0.001)</f>
        <v/>
      </c>
      <c r="AA321" t="inlineStr">
        <is>
          <t>VSS</t>
        </is>
      </c>
      <c r="AE321" s="2" t="n"/>
      <c r="AF321" s="2" t="n"/>
    </row>
    <row r="322">
      <c r="I322" s="2" t="n">
        <v>296.379</v>
      </c>
      <c r="J322" s="2" t="n">
        <v>2214.88</v>
      </c>
      <c r="K322" s="2" t="inlineStr">
        <is>
          <t>VSS</t>
        </is>
      </c>
      <c r="N322" s="2">
        <f>I322-SUM(Parameters!$K$23:$K$25)</f>
        <v/>
      </c>
      <c r="O322" s="2">
        <f>J322-SUM(Parameters!$K$23:$K$25)</f>
        <v/>
      </c>
      <c r="P322" s="2">
        <f>K322</f>
        <v/>
      </c>
      <c r="U322">
        <f>_xlfn.CEILING.MATH(G8+Parameters!$K$8/2,0.001)</f>
        <v/>
      </c>
      <c r="V322">
        <f>_xlfn.CEILING.MATH(B89+Parameters!$K$9/2,0.001)</f>
        <v/>
      </c>
      <c r="W322" t="inlineStr">
        <is>
          <t>VDD_probe</t>
        </is>
      </c>
      <c r="Y322">
        <f>_xlfn.CEILING.MATH(G8+Parameters!$K$8/2,0.001)</f>
        <v/>
      </c>
      <c r="Z322">
        <f>_xlfn.CEILING.MATH(B89+Parameters!$K$9/2,0.001)</f>
        <v/>
      </c>
      <c r="AA322" t="inlineStr">
        <is>
          <t>VDD_probe</t>
        </is>
      </c>
      <c r="AE322" s="2" t="n"/>
      <c r="AF322" s="2" t="n"/>
    </row>
    <row r="323">
      <c r="I323" s="2" t="n">
        <v>296.379</v>
      </c>
      <c r="J323" s="2" t="n">
        <v>2168.634</v>
      </c>
      <c r="K323" s="2" t="inlineStr">
        <is>
          <t>VSS</t>
        </is>
      </c>
      <c r="N323" s="2">
        <f>I323-SUM(Parameters!$K$23:$K$25)</f>
        <v/>
      </c>
      <c r="O323" s="2">
        <f>J323-SUM(Parameters!$K$23:$K$25)</f>
        <v/>
      </c>
      <c r="P323" s="2">
        <f>K323</f>
        <v/>
      </c>
      <c r="U323">
        <f>_xlfn.CEILING.MATH(G8+Parameters!$K$8/2,0.001)</f>
        <v/>
      </c>
      <c r="V323">
        <f>_xlfn.CEILING.MATH(B91+Parameters!$K$9/2,0.001)</f>
        <v/>
      </c>
      <c r="W323" t="inlineStr">
        <is>
          <t>VSS_probe</t>
        </is>
      </c>
      <c r="Y323">
        <f>_xlfn.CEILING.MATH(G8+Parameters!$K$8/2,0.001)</f>
        <v/>
      </c>
      <c r="Z323">
        <f>_xlfn.CEILING.MATH(B91+Parameters!$K$9/2,0.001)</f>
        <v/>
      </c>
      <c r="AA323" t="inlineStr">
        <is>
          <t>VSS_probe</t>
        </is>
      </c>
      <c r="AE323" s="2" t="n"/>
      <c r="AF323" s="2" t="n"/>
    </row>
    <row r="324">
      <c r="I324" s="2" t="n">
        <v>296.379</v>
      </c>
      <c r="J324" s="2" t="n">
        <v>2122.388</v>
      </c>
      <c r="K324" s="2" t="inlineStr">
        <is>
          <t>VSS</t>
        </is>
      </c>
      <c r="N324" s="2">
        <f>I324-SUM(Parameters!$K$23:$K$25)</f>
        <v/>
      </c>
      <c r="O324" s="2">
        <f>J324-SUM(Parameters!$K$23:$K$25)</f>
        <v/>
      </c>
      <c r="P324" s="2">
        <f>K324</f>
        <v/>
      </c>
      <c r="U324">
        <f>_xlfn.CEILING.MATH(G8+Parameters!$K$8/2,0.001)</f>
        <v/>
      </c>
      <c r="V324">
        <f>_xlfn.CEILING.MATH(B93+Parameters!$K$9/2,0.001)</f>
        <v/>
      </c>
      <c r="W324" t="inlineStr">
        <is>
          <t>VCCIO_probe</t>
        </is>
      </c>
      <c r="Y324">
        <f>_xlfn.CEILING.MATH(G8+Parameters!$K$8/2,0.001)</f>
        <v/>
      </c>
      <c r="Z324">
        <f>_xlfn.CEILING.MATH(B93+Parameters!$K$9/2,0.001)</f>
        <v/>
      </c>
      <c r="AA324" t="inlineStr">
        <is>
          <t>VCCIO_probe</t>
        </is>
      </c>
      <c r="AE324" s="2" t="n"/>
      <c r="AF324" s="2" t="n"/>
    </row>
    <row r="325">
      <c r="I325" s="2" t="n">
        <v>296.379</v>
      </c>
      <c r="J325" s="2" t="n">
        <v>2076.142</v>
      </c>
      <c r="K325" s="2" t="inlineStr">
        <is>
          <t>VSS</t>
        </is>
      </c>
      <c r="N325" s="2">
        <f>I325-SUM(Parameters!$K$23:$K$25)</f>
        <v/>
      </c>
      <c r="O325" s="2">
        <f>J325-SUM(Parameters!$K$23:$K$25)</f>
        <v/>
      </c>
      <c r="P325" s="2">
        <f>K325</f>
        <v/>
      </c>
      <c r="U325">
        <f>_xlfn.CEILING.MATH(G8+Parameters!$K$8/2,0.001)</f>
        <v/>
      </c>
      <c r="V325">
        <f>_xlfn.CEILING.MATH(B95+Parameters!$K$9/2,0.001)</f>
        <v/>
      </c>
      <c r="W325" t="inlineStr">
        <is>
          <t>VSS</t>
        </is>
      </c>
      <c r="Y325">
        <f>_xlfn.CEILING.MATH(G8+Parameters!$K$8/2,0.001)</f>
        <v/>
      </c>
      <c r="Z325">
        <f>_xlfn.CEILING.MATH(B95+Parameters!$K$9/2,0.001)</f>
        <v/>
      </c>
      <c r="AA325" t="inlineStr">
        <is>
          <t>VSS</t>
        </is>
      </c>
      <c r="AE325" s="2" t="n"/>
      <c r="AF325" s="2" t="n"/>
    </row>
    <row r="326">
      <c r="I326" s="2" t="n">
        <v>296.379</v>
      </c>
      <c r="J326" s="2" t="n">
        <v>2029.896</v>
      </c>
      <c r="K326" s="2" t="inlineStr">
        <is>
          <t>VSS</t>
        </is>
      </c>
      <c r="N326" s="2">
        <f>I326-SUM(Parameters!$K$23:$K$25)</f>
        <v/>
      </c>
      <c r="O326" s="2">
        <f>J326-SUM(Parameters!$K$23:$K$25)</f>
        <v/>
      </c>
      <c r="P326" s="2">
        <f>K326</f>
        <v/>
      </c>
      <c r="U326">
        <f>_xlfn.CEILING.MATH(G8+Parameters!$K$8/2,0.001)</f>
        <v/>
      </c>
      <c r="V326">
        <f>_xlfn.CEILING.MATH(B97+Parameters!$K$9/2,0.001)</f>
        <v/>
      </c>
      <c r="W326" t="inlineStr">
        <is>
          <t>VSS</t>
        </is>
      </c>
      <c r="Y326">
        <f>_xlfn.CEILING.MATH(G8+Parameters!$K$8/2,0.001)</f>
        <v/>
      </c>
      <c r="Z326">
        <f>_xlfn.CEILING.MATH(B97+Parameters!$K$9/2,0.001)</f>
        <v/>
      </c>
      <c r="AA326" t="inlineStr">
        <is>
          <t>VSS</t>
        </is>
      </c>
      <c r="AE326" s="2" t="n"/>
      <c r="AF326" s="2" t="n"/>
    </row>
    <row r="327">
      <c r="I327" s="2" t="n">
        <v>296.379</v>
      </c>
      <c r="J327" s="2" t="n">
        <v>1983.65</v>
      </c>
      <c r="K327" s="2" t="inlineStr">
        <is>
          <t>VSS</t>
        </is>
      </c>
      <c r="N327" s="2">
        <f>I327-SUM(Parameters!$K$23:$K$25)</f>
        <v/>
      </c>
      <c r="O327" s="2">
        <f>J327-SUM(Parameters!$K$23:$K$25)</f>
        <v/>
      </c>
      <c r="P327" s="2">
        <f>K327</f>
        <v/>
      </c>
      <c r="U327">
        <f>_xlfn.CEILING.MATH(G8+Parameters!$K$8/2,0.001)</f>
        <v/>
      </c>
      <c r="V327">
        <f>_xlfn.CEILING.MATH(B99+Parameters!$K$9/2,0.001)</f>
        <v/>
      </c>
      <c r="W327" t="inlineStr">
        <is>
          <t>VSS</t>
        </is>
      </c>
      <c r="Y327">
        <f>_xlfn.CEILING.MATH(G8+Parameters!$K$8/2,0.001)</f>
        <v/>
      </c>
      <c r="Z327">
        <f>_xlfn.CEILING.MATH(B99+Parameters!$K$9/2,0.001)</f>
        <v/>
      </c>
      <c r="AA327" t="inlineStr">
        <is>
          <t>VSS</t>
        </is>
      </c>
      <c r="AE327" s="2" t="n"/>
      <c r="AF327" s="2" t="n"/>
    </row>
    <row r="328">
      <c r="I328" s="2" t="n">
        <v>296.379</v>
      </c>
      <c r="J328" s="2" t="n">
        <v>1937.404</v>
      </c>
      <c r="K328" s="2" t="inlineStr">
        <is>
          <t>VSS</t>
        </is>
      </c>
      <c r="N328" s="2">
        <f>I328-SUM(Parameters!$K$23:$K$25)</f>
        <v/>
      </c>
      <c r="O328" s="2">
        <f>J328-SUM(Parameters!$K$23:$K$25)</f>
        <v/>
      </c>
      <c r="P328" s="2">
        <f>K328</f>
        <v/>
      </c>
      <c r="U328">
        <f>_xlfn.CEILING.MATH(G8+Parameters!$K$8/2,0.001)</f>
        <v/>
      </c>
      <c r="V328">
        <f>_xlfn.CEILING.MATH(B101+Parameters!$K$9/2,0.001)</f>
        <v/>
      </c>
      <c r="W328" t="inlineStr">
        <is>
          <t>VSS</t>
        </is>
      </c>
      <c r="Y328">
        <f>_xlfn.CEILING.MATH(G8+Parameters!$K$8/2,0.001)</f>
        <v/>
      </c>
      <c r="Z328">
        <f>_xlfn.CEILING.MATH(B101+Parameters!$K$9/2,0.001)</f>
        <v/>
      </c>
      <c r="AA328" t="inlineStr">
        <is>
          <t>VSS</t>
        </is>
      </c>
      <c r="AE328" s="2" t="n"/>
      <c r="AF328" s="2" t="n"/>
    </row>
    <row r="329">
      <c r="I329" s="2" t="n">
        <v>296.379</v>
      </c>
      <c r="J329" s="2" t="n">
        <v>1891.158</v>
      </c>
      <c r="K329" s="2" t="inlineStr">
        <is>
          <t>VSS</t>
        </is>
      </c>
      <c r="N329" s="2">
        <f>I329-SUM(Parameters!$K$23:$K$25)</f>
        <v/>
      </c>
      <c r="O329" s="2">
        <f>J329-SUM(Parameters!$K$23:$K$25)</f>
        <v/>
      </c>
      <c r="P329" s="2">
        <f>K329</f>
        <v/>
      </c>
      <c r="U329">
        <f>_xlfn.CEILING.MATH(G8+Parameters!$K$8/2,0.001)</f>
        <v/>
      </c>
      <c r="V329">
        <f>_xlfn.CEILING.MATH(B103+Parameters!$K$9/2,0.001)</f>
        <v/>
      </c>
      <c r="W329" t="inlineStr">
        <is>
          <t>VSS</t>
        </is>
      </c>
      <c r="Y329">
        <f>_xlfn.CEILING.MATH(G8+Parameters!$K$8/2,0.001)</f>
        <v/>
      </c>
      <c r="Z329">
        <f>_xlfn.CEILING.MATH(B103+Parameters!$K$9/2,0.001)</f>
        <v/>
      </c>
      <c r="AA329" t="inlineStr">
        <is>
          <t>VSS</t>
        </is>
      </c>
      <c r="AE329" s="2" t="n"/>
      <c r="AF329" s="2" t="n"/>
    </row>
    <row r="330">
      <c r="I330" s="2" t="n">
        <v>296.379</v>
      </c>
      <c r="J330" s="2" t="n">
        <v>1844.912</v>
      </c>
      <c r="K330" s="2" t="inlineStr">
        <is>
          <t>VSS</t>
        </is>
      </c>
      <c r="N330" s="2">
        <f>I330-SUM(Parameters!$K$23:$K$25)</f>
        <v/>
      </c>
      <c r="O330" s="2">
        <f>J330-SUM(Parameters!$K$23:$K$25)</f>
        <v/>
      </c>
      <c r="P330" s="2">
        <f>K330</f>
        <v/>
      </c>
      <c r="U330">
        <f>_xlfn.CEILING.MATH(H8+Parameters!$K$8/2,0.001)</f>
        <v/>
      </c>
      <c r="V330">
        <f>_xlfn.CEILING.MATH(B12+Parameters!$K$9/2,0.001)</f>
        <v/>
      </c>
      <c r="W330" t="inlineStr">
        <is>
          <t>VSS</t>
        </is>
      </c>
      <c r="Y330">
        <f>_xlfn.CEILING.MATH(H8+Parameters!$K$8/2,0.001)</f>
        <v/>
      </c>
      <c r="Z330">
        <f>_xlfn.CEILING.MATH(B12+Parameters!$K$9/2,0.001)</f>
        <v/>
      </c>
      <c r="AA330" t="inlineStr">
        <is>
          <t>VSS</t>
        </is>
      </c>
      <c r="AE330" s="2" t="n"/>
      <c r="AF330" s="2" t="n"/>
    </row>
    <row r="331">
      <c r="I331" s="2" t="n">
        <v>296.379</v>
      </c>
      <c r="J331" s="2" t="n">
        <v>1798.666</v>
      </c>
      <c r="K331" s="2" t="inlineStr">
        <is>
          <t>VSS</t>
        </is>
      </c>
      <c r="N331" s="2">
        <f>I331-SUM(Parameters!$K$23:$K$25)</f>
        <v/>
      </c>
      <c r="O331" s="2">
        <f>J331-SUM(Parameters!$K$23:$K$25)</f>
        <v/>
      </c>
      <c r="P331" s="2">
        <f>K331</f>
        <v/>
      </c>
      <c r="U331">
        <f>_xlfn.CEILING.MATH(H8+Parameters!$K$8/2,0.001)</f>
        <v/>
      </c>
      <c r="V331">
        <f>_xlfn.CEILING.MATH(B14+Parameters!$K$9/2,0.001)</f>
        <v/>
      </c>
      <c r="W331" t="inlineStr">
        <is>
          <t>VSS</t>
        </is>
      </c>
      <c r="Y331">
        <f>_xlfn.CEILING.MATH(H8+Parameters!$K$8/2,0.001)</f>
        <v/>
      </c>
      <c r="Z331">
        <f>_xlfn.CEILING.MATH(B14+Parameters!$K$9/2,0.001)</f>
        <v/>
      </c>
      <c r="AA331" t="inlineStr">
        <is>
          <t>VSS</t>
        </is>
      </c>
      <c r="AE331" s="2" t="n"/>
      <c r="AF331" s="2" t="n"/>
    </row>
    <row r="332">
      <c r="I332" s="2" t="n">
        <v>296.379</v>
      </c>
      <c r="J332" s="2" t="n">
        <v>1752.42</v>
      </c>
      <c r="K332" s="2" t="inlineStr">
        <is>
          <t>VSS</t>
        </is>
      </c>
      <c r="N332" s="2">
        <f>I332-SUM(Parameters!$K$23:$K$25)</f>
        <v/>
      </c>
      <c r="O332" s="2">
        <f>J332-SUM(Parameters!$K$23:$K$25)</f>
        <v/>
      </c>
      <c r="P332" s="2">
        <f>K332</f>
        <v/>
      </c>
      <c r="U332">
        <f>_xlfn.CEILING.MATH(H8+Parameters!$K$8/2,0.001)</f>
        <v/>
      </c>
      <c r="V332">
        <f>_xlfn.CEILING.MATH(B16+Parameters!$K$9/2,0.001)</f>
        <v/>
      </c>
      <c r="W332" t="inlineStr">
        <is>
          <t>VSS</t>
        </is>
      </c>
      <c r="Y332">
        <f>_xlfn.CEILING.MATH(H8+Parameters!$K$8/2,0.001)</f>
        <v/>
      </c>
      <c r="Z332">
        <f>_xlfn.CEILING.MATH(B16+Parameters!$K$9/2,0.001)</f>
        <v/>
      </c>
      <c r="AA332" t="inlineStr">
        <is>
          <t>VSS</t>
        </is>
      </c>
      <c r="AE332" s="2" t="n"/>
      <c r="AF332" s="2" t="n"/>
    </row>
    <row r="333">
      <c r="I333" s="2" t="n">
        <v>296.379</v>
      </c>
      <c r="J333" s="2" t="n">
        <v>1706.174</v>
      </c>
      <c r="K333" s="2" t="inlineStr">
        <is>
          <t>VSS</t>
        </is>
      </c>
      <c r="N333" s="2">
        <f>I333-SUM(Parameters!$K$23:$K$25)</f>
        <v/>
      </c>
      <c r="O333" s="2">
        <f>J333-SUM(Parameters!$K$23:$K$25)</f>
        <v/>
      </c>
      <c r="P333" s="2">
        <f>K333</f>
        <v/>
      </c>
      <c r="U333">
        <f>_xlfn.CEILING.MATH(H8+Parameters!$K$8/2,0.001)</f>
        <v/>
      </c>
      <c r="V333">
        <f>_xlfn.CEILING.MATH(B18+Parameters!$K$9/2,0.001)</f>
        <v/>
      </c>
      <c r="W333" t="inlineStr">
        <is>
          <t>VSS</t>
        </is>
      </c>
      <c r="Y333">
        <f>_xlfn.CEILING.MATH(H8+Parameters!$K$8/2,0.001)</f>
        <v/>
      </c>
      <c r="Z333">
        <f>_xlfn.CEILING.MATH(B18+Parameters!$K$9/2,0.001)</f>
        <v/>
      </c>
      <c r="AA333" t="inlineStr">
        <is>
          <t>VSS</t>
        </is>
      </c>
      <c r="AE333" s="2" t="n"/>
      <c r="AF333" s="2" t="n"/>
    </row>
    <row r="334">
      <c r="I334" s="2" t="n">
        <v>296.379</v>
      </c>
      <c r="J334" s="2" t="n">
        <v>1659.928</v>
      </c>
      <c r="K334" s="2" t="inlineStr">
        <is>
          <t>VSS</t>
        </is>
      </c>
      <c r="N334" s="2">
        <f>I334-SUM(Parameters!$K$23:$K$25)</f>
        <v/>
      </c>
      <c r="O334" s="2">
        <f>J334-SUM(Parameters!$K$23:$K$25)</f>
        <v/>
      </c>
      <c r="P334" s="2">
        <f>K334</f>
        <v/>
      </c>
      <c r="U334">
        <f>_xlfn.CEILING.MATH(H8+Parameters!$K$8/2,0.001)</f>
        <v/>
      </c>
      <c r="V334">
        <f>_xlfn.CEILING.MATH(B20+Parameters!$K$9/2,0.001)</f>
        <v/>
      </c>
      <c r="W334" t="inlineStr">
        <is>
          <t>VSS</t>
        </is>
      </c>
      <c r="Y334">
        <f>_xlfn.CEILING.MATH(H8+Parameters!$K$8/2,0.001)</f>
        <v/>
      </c>
      <c r="Z334">
        <f>_xlfn.CEILING.MATH(B20+Parameters!$K$9/2,0.001)</f>
        <v/>
      </c>
      <c r="AA334" t="inlineStr">
        <is>
          <t>VSS</t>
        </is>
      </c>
      <c r="AE334" s="2" t="n"/>
      <c r="AF334" s="2" t="n"/>
    </row>
    <row r="335">
      <c r="I335" s="2" t="n">
        <v>296.379</v>
      </c>
      <c r="J335" s="2" t="n">
        <v>1613.682</v>
      </c>
      <c r="K335" s="2" t="inlineStr">
        <is>
          <t>VSS</t>
        </is>
      </c>
      <c r="N335" s="2">
        <f>I335-SUM(Parameters!$K$23:$K$25)</f>
        <v/>
      </c>
      <c r="O335" s="2">
        <f>J335-SUM(Parameters!$K$23:$K$25)</f>
        <v/>
      </c>
      <c r="P335" s="2">
        <f>K335</f>
        <v/>
      </c>
      <c r="U335">
        <f>_xlfn.CEILING.MATH(H8+Parameters!$K$8/2,0.001)</f>
        <v/>
      </c>
      <c r="V335">
        <f>_xlfn.CEILING.MATH(B22+Parameters!$K$9/2,0.001)</f>
        <v/>
      </c>
      <c r="W335" t="inlineStr">
        <is>
          <t>VSS</t>
        </is>
      </c>
      <c r="Y335">
        <f>_xlfn.CEILING.MATH(H8+Parameters!$K$8/2,0.001)</f>
        <v/>
      </c>
      <c r="Z335">
        <f>_xlfn.CEILING.MATH(B22+Parameters!$K$9/2,0.001)</f>
        <v/>
      </c>
      <c r="AA335" t="inlineStr">
        <is>
          <t>VSS</t>
        </is>
      </c>
      <c r="AE335" s="2" t="n"/>
      <c r="AF335" s="2" t="n"/>
    </row>
    <row r="336">
      <c r="I336" s="2" t="n">
        <v>296.379</v>
      </c>
      <c r="J336" s="2" t="n">
        <v>1567.436</v>
      </c>
      <c r="K336" s="2" t="inlineStr">
        <is>
          <t>VSS</t>
        </is>
      </c>
      <c r="N336" s="2">
        <f>I336-SUM(Parameters!$K$23:$K$25)</f>
        <v/>
      </c>
      <c r="O336" s="2">
        <f>J336-SUM(Parameters!$K$23:$K$25)</f>
        <v/>
      </c>
      <c r="P336" s="2">
        <f>K336</f>
        <v/>
      </c>
      <c r="U336">
        <f>_xlfn.CEILING.MATH(H8+Parameters!$K$8/2,0.001)</f>
        <v/>
      </c>
      <c r="V336">
        <f>_xlfn.CEILING.MATH(B24+Parameters!$K$9/2,0.001)</f>
        <v/>
      </c>
      <c r="W336" t="inlineStr">
        <is>
          <t>VSS</t>
        </is>
      </c>
      <c r="Y336">
        <f>_xlfn.CEILING.MATH(H8+Parameters!$K$8/2,0.001)</f>
        <v/>
      </c>
      <c r="Z336">
        <f>_xlfn.CEILING.MATH(B24+Parameters!$K$9/2,0.001)</f>
        <v/>
      </c>
      <c r="AA336" t="inlineStr">
        <is>
          <t>VSS</t>
        </is>
      </c>
      <c r="AE336" s="2" t="n"/>
      <c r="AF336" s="2" t="n"/>
    </row>
    <row r="337">
      <c r="I337" s="2" t="n">
        <v>296.379</v>
      </c>
      <c r="J337" s="2" t="n">
        <v>1521.19</v>
      </c>
      <c r="K337" s="2" t="inlineStr">
        <is>
          <t>VSS</t>
        </is>
      </c>
      <c r="N337" s="2">
        <f>I337-SUM(Parameters!$K$23:$K$25)</f>
        <v/>
      </c>
      <c r="O337" s="2">
        <f>J337-SUM(Parameters!$K$23:$K$25)</f>
        <v/>
      </c>
      <c r="P337" s="2">
        <f>K337</f>
        <v/>
      </c>
      <c r="U337">
        <f>_xlfn.CEILING.MATH(H8+Parameters!$K$8/2,0.001)</f>
        <v/>
      </c>
      <c r="V337">
        <f>_xlfn.CEILING.MATH(B26+Parameters!$K$9/2,0.001)</f>
        <v/>
      </c>
      <c r="W337" t="inlineStr">
        <is>
          <t>VSS</t>
        </is>
      </c>
      <c r="Y337">
        <f>_xlfn.CEILING.MATH(H8+Parameters!$K$8/2,0.001)</f>
        <v/>
      </c>
      <c r="Z337">
        <f>_xlfn.CEILING.MATH(B26+Parameters!$K$9/2,0.001)</f>
        <v/>
      </c>
      <c r="AA337" t="inlineStr">
        <is>
          <t>VSS</t>
        </is>
      </c>
      <c r="AE337" s="2" t="n"/>
      <c r="AF337" s="2" t="n"/>
    </row>
    <row r="338">
      <c r="I338" s="2" t="n">
        <v>296.379</v>
      </c>
      <c r="J338" s="2" t="n">
        <v>1474.944</v>
      </c>
      <c r="K338" s="2" t="inlineStr">
        <is>
          <t>VSS</t>
        </is>
      </c>
      <c r="N338" s="2">
        <f>I338-SUM(Parameters!$K$23:$K$25)</f>
        <v/>
      </c>
      <c r="O338" s="2">
        <f>J338-SUM(Parameters!$K$23:$K$25)</f>
        <v/>
      </c>
      <c r="P338" s="2">
        <f>K338</f>
        <v/>
      </c>
      <c r="U338">
        <f>_xlfn.CEILING.MATH(H8+Parameters!$K$8/2,0.001)</f>
        <v/>
      </c>
      <c r="V338">
        <f>_xlfn.CEILING.MATH(B28+Parameters!$K$9/2,0.001)</f>
        <v/>
      </c>
      <c r="W338" t="inlineStr">
        <is>
          <t>VSS</t>
        </is>
      </c>
      <c r="Y338">
        <f>_xlfn.CEILING.MATH(H8+Parameters!$K$8/2,0.001)</f>
        <v/>
      </c>
      <c r="Z338">
        <f>_xlfn.CEILING.MATH(B28+Parameters!$K$9/2,0.001)</f>
        <v/>
      </c>
      <c r="AA338" t="inlineStr">
        <is>
          <t>VSS</t>
        </is>
      </c>
      <c r="AE338" s="2" t="n"/>
      <c r="AF338" s="2" t="n"/>
    </row>
    <row r="339">
      <c r="I339" s="2" t="n">
        <v>296.379</v>
      </c>
      <c r="J339" s="2" t="n">
        <v>1428.698</v>
      </c>
      <c r="K339" s="2" t="inlineStr">
        <is>
          <t>VSS</t>
        </is>
      </c>
      <c r="N339" s="2">
        <f>I339-SUM(Parameters!$K$23:$K$25)</f>
        <v/>
      </c>
      <c r="O339" s="2">
        <f>J339-SUM(Parameters!$K$23:$K$25)</f>
        <v/>
      </c>
      <c r="P339" s="2">
        <f>K339</f>
        <v/>
      </c>
      <c r="U339">
        <f>_xlfn.CEILING.MATH(H8+Parameters!$K$8/2,0.001)</f>
        <v/>
      </c>
      <c r="V339">
        <f>_xlfn.CEILING.MATH(B30+Parameters!$K$9/2,0.001)</f>
        <v/>
      </c>
      <c r="W339" t="inlineStr">
        <is>
          <t>VSS</t>
        </is>
      </c>
      <c r="Y339">
        <f>_xlfn.CEILING.MATH(H8+Parameters!$K$8/2,0.001)</f>
        <v/>
      </c>
      <c r="Z339">
        <f>_xlfn.CEILING.MATH(B30+Parameters!$K$9/2,0.001)</f>
        <v/>
      </c>
      <c r="AA339" t="inlineStr">
        <is>
          <t>VSS</t>
        </is>
      </c>
      <c r="AE339" s="2" t="n"/>
      <c r="AF339" s="2" t="n"/>
    </row>
    <row r="340">
      <c r="I340" s="2" t="n">
        <v>296.379</v>
      </c>
      <c r="J340" s="2" t="n">
        <v>1382.452</v>
      </c>
      <c r="K340" s="2" t="inlineStr">
        <is>
          <t>VSS</t>
        </is>
      </c>
      <c r="N340" s="2">
        <f>I340-SUM(Parameters!$K$23:$K$25)</f>
        <v/>
      </c>
      <c r="O340" s="2">
        <f>J340-SUM(Parameters!$K$23:$K$25)</f>
        <v/>
      </c>
      <c r="P340" s="2">
        <f>K340</f>
        <v/>
      </c>
      <c r="U340">
        <f>_xlfn.CEILING.MATH(H8+Parameters!$K$8/2,0.001)</f>
        <v/>
      </c>
      <c r="V340">
        <f>_xlfn.CEILING.MATH(B32+Parameters!$K$9/2,0.001)</f>
        <v/>
      </c>
      <c r="W340" t="inlineStr">
        <is>
          <t>VSS</t>
        </is>
      </c>
      <c r="Y340">
        <f>_xlfn.CEILING.MATH(H8+Parameters!$K$8/2,0.001)</f>
        <v/>
      </c>
      <c r="Z340">
        <f>_xlfn.CEILING.MATH(B32+Parameters!$K$9/2,0.001)</f>
        <v/>
      </c>
      <c r="AA340" t="inlineStr">
        <is>
          <t>VSS</t>
        </is>
      </c>
      <c r="AE340" s="2" t="n"/>
      <c r="AF340" s="2" t="n"/>
    </row>
    <row r="341">
      <c r="I341" s="2" t="n">
        <v>296.379</v>
      </c>
      <c r="J341" s="2" t="n">
        <v>1336.206</v>
      </c>
      <c r="K341" s="2" t="inlineStr">
        <is>
          <t>VSS</t>
        </is>
      </c>
      <c r="N341" s="2">
        <f>I341-SUM(Parameters!$K$23:$K$25)</f>
        <v/>
      </c>
      <c r="O341" s="2">
        <f>J341-SUM(Parameters!$K$23:$K$25)</f>
        <v/>
      </c>
      <c r="P341" s="2">
        <f>K341</f>
        <v/>
      </c>
      <c r="U341">
        <f>_xlfn.CEILING.MATH(H8+Parameters!$K$8/2,0.001)</f>
        <v/>
      </c>
      <c r="V341">
        <f>_xlfn.CEILING.MATH(B34+Parameters!$K$9/2,0.001)</f>
        <v/>
      </c>
      <c r="W341" t="inlineStr">
        <is>
          <t>VSS</t>
        </is>
      </c>
      <c r="Y341">
        <f>_xlfn.CEILING.MATH(H8+Parameters!$K$8/2,0.001)</f>
        <v/>
      </c>
      <c r="Z341">
        <f>_xlfn.CEILING.MATH(B34+Parameters!$K$9/2,0.001)</f>
        <v/>
      </c>
      <c r="AA341" t="inlineStr">
        <is>
          <t>VSS</t>
        </is>
      </c>
      <c r="AE341" s="2" t="n"/>
      <c r="AF341" s="2" t="n"/>
    </row>
    <row r="342">
      <c r="I342" s="2" t="n">
        <v>296.379</v>
      </c>
      <c r="J342" s="2" t="n">
        <v>1289.96</v>
      </c>
      <c r="K342" s="2" t="inlineStr">
        <is>
          <t>VSS</t>
        </is>
      </c>
      <c r="N342" s="2">
        <f>I342-SUM(Parameters!$K$23:$K$25)</f>
        <v/>
      </c>
      <c r="O342" s="2">
        <f>J342-SUM(Parameters!$K$23:$K$25)</f>
        <v/>
      </c>
      <c r="P342" s="2">
        <f>K342</f>
        <v/>
      </c>
      <c r="U342">
        <f>_xlfn.CEILING.MATH(H8+Parameters!$K$8/2,0.001)</f>
        <v/>
      </c>
      <c r="V342">
        <f>_xlfn.CEILING.MATH(B36+Parameters!$K$9/2,0.001)</f>
        <v/>
      </c>
      <c r="W342" t="inlineStr">
        <is>
          <t>VSS</t>
        </is>
      </c>
      <c r="Y342">
        <f>_xlfn.CEILING.MATH(H8+Parameters!$K$8/2,0.001)</f>
        <v/>
      </c>
      <c r="Z342">
        <f>_xlfn.CEILING.MATH(B36+Parameters!$K$9/2,0.001)</f>
        <v/>
      </c>
      <c r="AA342" t="inlineStr">
        <is>
          <t>VSS</t>
        </is>
      </c>
      <c r="AE342" s="2" t="n"/>
      <c r="AF342" s="2" t="n"/>
    </row>
    <row r="343">
      <c r="I343" s="2" t="n">
        <v>296.379</v>
      </c>
      <c r="J343" s="2" t="n">
        <v>1243.714</v>
      </c>
      <c r="K343" s="2" t="inlineStr">
        <is>
          <t>VSS</t>
        </is>
      </c>
      <c r="N343" s="2">
        <f>I343-SUM(Parameters!$K$23:$K$25)</f>
        <v/>
      </c>
      <c r="O343" s="2">
        <f>J343-SUM(Parameters!$K$23:$K$25)</f>
        <v/>
      </c>
      <c r="P343" s="2">
        <f>K343</f>
        <v/>
      </c>
      <c r="U343">
        <f>_xlfn.CEILING.MATH(H8+Parameters!$K$8/2,0.001)</f>
        <v/>
      </c>
      <c r="V343">
        <f>_xlfn.CEILING.MATH(B38+Parameters!$K$9/2,0.001)</f>
        <v/>
      </c>
      <c r="W343" t="inlineStr">
        <is>
          <t>VSS</t>
        </is>
      </c>
      <c r="Y343">
        <f>_xlfn.CEILING.MATH(H8+Parameters!$K$8/2,0.001)</f>
        <v/>
      </c>
      <c r="Z343">
        <f>_xlfn.CEILING.MATH(B38+Parameters!$K$9/2,0.001)</f>
        <v/>
      </c>
      <c r="AA343" t="inlineStr">
        <is>
          <t>VSS</t>
        </is>
      </c>
      <c r="AE343" s="2" t="n"/>
      <c r="AF343" s="2" t="n"/>
    </row>
    <row r="344">
      <c r="I344" s="2" t="n">
        <v>296.379</v>
      </c>
      <c r="J344" s="2" t="n">
        <v>1197.468</v>
      </c>
      <c r="K344" s="2" t="inlineStr">
        <is>
          <t>VSS</t>
        </is>
      </c>
      <c r="N344" s="2">
        <f>I344-SUM(Parameters!$K$23:$K$25)</f>
        <v/>
      </c>
      <c r="O344" s="2">
        <f>J344-SUM(Parameters!$K$23:$K$25)</f>
        <v/>
      </c>
      <c r="P344" s="2">
        <f>K344</f>
        <v/>
      </c>
      <c r="U344">
        <f>_xlfn.CEILING.MATH(H8+Parameters!$K$8/2,0.001)</f>
        <v/>
      </c>
      <c r="V344">
        <f>_xlfn.CEILING.MATH(B40+Parameters!$K$9/2,0.001)</f>
        <v/>
      </c>
      <c r="W344" t="inlineStr">
        <is>
          <t>VSS</t>
        </is>
      </c>
      <c r="Y344">
        <f>_xlfn.CEILING.MATH(H8+Parameters!$K$8/2,0.001)</f>
        <v/>
      </c>
      <c r="Z344">
        <f>_xlfn.CEILING.MATH(B40+Parameters!$K$9/2,0.001)</f>
        <v/>
      </c>
      <c r="AA344" t="inlineStr">
        <is>
          <t>VSS</t>
        </is>
      </c>
      <c r="AE344" s="2" t="n"/>
      <c r="AF344" s="2" t="n"/>
    </row>
    <row r="345">
      <c r="I345" s="2" t="n">
        <v>296.379</v>
      </c>
      <c r="J345" s="2" t="n">
        <v>1151.222</v>
      </c>
      <c r="K345" s="2" t="inlineStr">
        <is>
          <t>VSS</t>
        </is>
      </c>
      <c r="N345" s="2">
        <f>I345-SUM(Parameters!$K$23:$K$25)</f>
        <v/>
      </c>
      <c r="O345" s="2">
        <f>J345-SUM(Parameters!$K$23:$K$25)</f>
        <v/>
      </c>
      <c r="P345" s="2">
        <f>K345</f>
        <v/>
      </c>
      <c r="U345">
        <f>_xlfn.CEILING.MATH(H8+Parameters!$K$8/2,0.001)</f>
        <v/>
      </c>
      <c r="V345">
        <f>_xlfn.CEILING.MATH(B42+Parameters!$K$9/2,0.001)</f>
        <v/>
      </c>
      <c r="W345" t="inlineStr">
        <is>
          <t>VSS</t>
        </is>
      </c>
      <c r="Y345">
        <f>_xlfn.CEILING.MATH(H8+Parameters!$K$8/2,0.001)</f>
        <v/>
      </c>
      <c r="Z345">
        <f>_xlfn.CEILING.MATH(B42+Parameters!$K$9/2,0.001)</f>
        <v/>
      </c>
      <c r="AA345" t="inlineStr">
        <is>
          <t>VSS</t>
        </is>
      </c>
      <c r="AE345" s="2" t="n"/>
      <c r="AF345" s="2" t="n"/>
    </row>
    <row r="346">
      <c r="I346" s="2" t="n">
        <v>296.379</v>
      </c>
      <c r="J346" s="2" t="n">
        <v>1104.976</v>
      </c>
      <c r="K346" s="2" t="inlineStr">
        <is>
          <t>VSS</t>
        </is>
      </c>
      <c r="N346" s="2">
        <f>I346-SUM(Parameters!$K$23:$K$25)</f>
        <v/>
      </c>
      <c r="O346" s="2">
        <f>J346-SUM(Parameters!$K$23:$K$25)</f>
        <v/>
      </c>
      <c r="P346" s="2">
        <f>K346</f>
        <v/>
      </c>
      <c r="U346">
        <f>_xlfn.CEILING.MATH(H8+Parameters!$K$8/2,0.001)</f>
        <v/>
      </c>
      <c r="V346">
        <f>_xlfn.CEILING.MATH(B44+Parameters!$K$9/2,0.001)</f>
        <v/>
      </c>
      <c r="W346" t="inlineStr">
        <is>
          <t>VSS</t>
        </is>
      </c>
      <c r="Y346">
        <f>_xlfn.CEILING.MATH(H8+Parameters!$K$8/2,0.001)</f>
        <v/>
      </c>
      <c r="Z346">
        <f>_xlfn.CEILING.MATH(B44+Parameters!$K$9/2,0.001)</f>
        <v/>
      </c>
      <c r="AA346" t="inlineStr">
        <is>
          <t>VSS</t>
        </is>
      </c>
      <c r="AE346" s="2" t="n"/>
      <c r="AF346" s="2" t="n"/>
    </row>
    <row r="347">
      <c r="I347" s="2" t="n">
        <v>296.379</v>
      </c>
      <c r="J347" s="2" t="n">
        <v>1058.73</v>
      </c>
      <c r="K347" s="2" t="inlineStr">
        <is>
          <t>VSS</t>
        </is>
      </c>
      <c r="N347" s="2">
        <f>I347-SUM(Parameters!$K$23:$K$25)</f>
        <v/>
      </c>
      <c r="O347" s="2">
        <f>J347-SUM(Parameters!$K$23:$K$25)</f>
        <v/>
      </c>
      <c r="P347" s="2">
        <f>K347</f>
        <v/>
      </c>
      <c r="U347">
        <f>_xlfn.CEILING.MATH(H8+Parameters!$K$8/2,0.001)</f>
        <v/>
      </c>
      <c r="V347">
        <f>_xlfn.CEILING.MATH(B46+Parameters!$K$9/2,0.001)</f>
        <v/>
      </c>
      <c r="W347" t="inlineStr">
        <is>
          <t>VSS</t>
        </is>
      </c>
      <c r="Y347">
        <f>_xlfn.CEILING.MATH(H8+Parameters!$K$8/2,0.001)</f>
        <v/>
      </c>
      <c r="Z347">
        <f>_xlfn.CEILING.MATH(B46+Parameters!$K$9/2,0.001)</f>
        <v/>
      </c>
      <c r="AA347" t="inlineStr">
        <is>
          <t>VSS</t>
        </is>
      </c>
      <c r="AE347" s="2" t="n"/>
      <c r="AF347" s="2" t="n"/>
    </row>
    <row r="348">
      <c r="I348" s="2" t="n">
        <v>296.379</v>
      </c>
      <c r="J348" s="2" t="n">
        <v>1012.484</v>
      </c>
      <c r="K348" s="2" t="inlineStr">
        <is>
          <t>BP_TXDATASBRD[7]</t>
        </is>
      </c>
      <c r="N348" s="2">
        <f>I348-SUM(Parameters!$K$23:$K$25)</f>
        <v/>
      </c>
      <c r="O348" s="2">
        <f>J348-SUM(Parameters!$K$23:$K$25)</f>
        <v/>
      </c>
      <c r="P348" s="2">
        <f>K348</f>
        <v/>
      </c>
      <c r="U348">
        <f>_xlfn.CEILING.MATH(H8+Parameters!$K$8/2,0.001)</f>
        <v/>
      </c>
      <c r="V348">
        <f>_xlfn.CEILING.MATH(B48+Parameters!$K$9/2,0.001)</f>
        <v/>
      </c>
      <c r="W348" t="inlineStr">
        <is>
          <t>VSS</t>
        </is>
      </c>
      <c r="Y348">
        <f>_xlfn.CEILING.MATH(H8+Parameters!$K$8/2,0.001)</f>
        <v/>
      </c>
      <c r="Z348">
        <f>_xlfn.CEILING.MATH(B48+Parameters!$K$9/2,0.001)</f>
        <v/>
      </c>
      <c r="AA348" t="inlineStr">
        <is>
          <t>VSS</t>
        </is>
      </c>
      <c r="AE348" s="2" t="n"/>
      <c r="AF348" s="2" t="n"/>
    </row>
    <row r="349">
      <c r="I349" s="2" t="n">
        <v>296.379</v>
      </c>
      <c r="J349" s="2" t="n">
        <v>966.2380000000001</v>
      </c>
      <c r="K349" s="2" t="inlineStr">
        <is>
          <t>BP_RXRD[31]</t>
        </is>
      </c>
      <c r="N349" s="2">
        <f>I349-SUM(Parameters!$K$23:$K$25)</f>
        <v/>
      </c>
      <c r="O349" s="2">
        <f>J349-SUM(Parameters!$K$23:$K$25)</f>
        <v/>
      </c>
      <c r="P349" s="2">
        <f>K349</f>
        <v/>
      </c>
      <c r="U349">
        <f>_xlfn.CEILING.MATH(H8+Parameters!$K$8/2,0.001)</f>
        <v/>
      </c>
      <c r="V349">
        <f>_xlfn.CEILING.MATH(B50+Parameters!$K$9/2,0.001)</f>
        <v/>
      </c>
      <c r="W349" t="inlineStr">
        <is>
          <t>VSS</t>
        </is>
      </c>
      <c r="Y349">
        <f>_xlfn.CEILING.MATH(H8+Parameters!$K$8/2,0.001)</f>
        <v/>
      </c>
      <c r="Z349">
        <f>_xlfn.CEILING.MATH(B50+Parameters!$K$9/2,0.001)</f>
        <v/>
      </c>
      <c r="AA349" t="inlineStr">
        <is>
          <t>VSS</t>
        </is>
      </c>
      <c r="AE349" s="2" t="n"/>
      <c r="AF349" s="2" t="n"/>
    </row>
    <row r="350">
      <c r="I350" s="2" t="n">
        <v>296.379</v>
      </c>
      <c r="J350" s="2" t="n">
        <v>919.992</v>
      </c>
      <c r="K350" s="2" t="inlineStr">
        <is>
          <t>BP_RXDATA[511]</t>
        </is>
      </c>
      <c r="N350" s="2">
        <f>I350-SUM(Parameters!$K$23:$K$25)</f>
        <v/>
      </c>
      <c r="O350" s="2">
        <f>J350-SUM(Parameters!$K$23:$K$25)</f>
        <v/>
      </c>
      <c r="P350" s="2">
        <f>K350</f>
        <v/>
      </c>
      <c r="U350">
        <f>_xlfn.CEILING.MATH(H8+Parameters!$K$8/2,0.001)</f>
        <v/>
      </c>
      <c r="V350">
        <f>_xlfn.CEILING.MATH(B52+Parameters!$K$9/2,0.001)</f>
        <v/>
      </c>
      <c r="W350" t="inlineStr">
        <is>
          <t>VSS</t>
        </is>
      </c>
      <c r="Y350">
        <f>_xlfn.CEILING.MATH(H8+Parameters!$K$8/2,0.001)</f>
        <v/>
      </c>
      <c r="Z350">
        <f>_xlfn.CEILING.MATH(B52+Parameters!$K$9/2,0.001)</f>
        <v/>
      </c>
      <c r="AA350" t="inlineStr">
        <is>
          <t>VSS</t>
        </is>
      </c>
      <c r="AE350" s="2" t="n"/>
      <c r="AF350" s="2" t="n"/>
    </row>
    <row r="351">
      <c r="I351" s="2" t="n">
        <v>296.379</v>
      </c>
      <c r="J351" s="2" t="n">
        <v>873.746</v>
      </c>
      <c r="K351" s="2" t="inlineStr">
        <is>
          <t>VSS</t>
        </is>
      </c>
      <c r="N351" s="2">
        <f>I351-SUM(Parameters!$K$23:$K$25)</f>
        <v/>
      </c>
      <c r="O351" s="2">
        <f>J351-SUM(Parameters!$K$23:$K$25)</f>
        <v/>
      </c>
      <c r="P351" s="2">
        <f>K351</f>
        <v/>
      </c>
      <c r="U351">
        <f>_xlfn.CEILING.MATH(H8+Parameters!$K$8/2,0.001)</f>
        <v/>
      </c>
      <c r="V351">
        <f>_xlfn.CEILING.MATH(B54+Parameters!$K$9/2,0.001)</f>
        <v/>
      </c>
      <c r="W351" t="inlineStr">
        <is>
          <t>VSS</t>
        </is>
      </c>
      <c r="Y351">
        <f>_xlfn.CEILING.MATH(H8+Parameters!$K$8/2,0.001)</f>
        <v/>
      </c>
      <c r="Z351">
        <f>_xlfn.CEILING.MATH(B54+Parameters!$K$9/2,0.001)</f>
        <v/>
      </c>
      <c r="AA351" t="inlineStr">
        <is>
          <t>VSS</t>
        </is>
      </c>
      <c r="AE351" s="2" t="n"/>
      <c r="AF351" s="2" t="n"/>
    </row>
    <row r="352">
      <c r="I352" s="2" t="n">
        <v>296.379</v>
      </c>
      <c r="J352" s="2" t="n">
        <v>827.5</v>
      </c>
      <c r="K352" s="2" t="inlineStr">
        <is>
          <t>BP_RXDATA[510]</t>
        </is>
      </c>
      <c r="N352" s="2">
        <f>I352-SUM(Parameters!$K$23:$K$25)</f>
        <v/>
      </c>
      <c r="O352" s="2">
        <f>J352-SUM(Parameters!$K$23:$K$25)</f>
        <v/>
      </c>
      <c r="P352" s="2">
        <f>K352</f>
        <v/>
      </c>
      <c r="U352">
        <f>_xlfn.CEILING.MATH(H8+Parameters!$K$8/2,0.001)</f>
        <v/>
      </c>
      <c r="V352">
        <f>_xlfn.CEILING.MATH(B56+Parameters!$K$9/2,0.001)</f>
        <v/>
      </c>
      <c r="W352" t="inlineStr">
        <is>
          <t>VSS</t>
        </is>
      </c>
      <c r="Y352">
        <f>_xlfn.CEILING.MATH(H8+Parameters!$K$8/2,0.001)</f>
        <v/>
      </c>
      <c r="Z352">
        <f>_xlfn.CEILING.MATH(B56+Parameters!$K$9/2,0.001)</f>
        <v/>
      </c>
      <c r="AA352" t="inlineStr">
        <is>
          <t>VSS</t>
        </is>
      </c>
      <c r="AE352" s="2" t="n"/>
      <c r="AF352" s="2" t="n"/>
    </row>
    <row r="353">
      <c r="I353" s="2" t="n">
        <v>296.379</v>
      </c>
      <c r="J353" s="2" t="n">
        <v>781.254</v>
      </c>
      <c r="K353" s="2" t="inlineStr">
        <is>
          <t>BP_RXDATA[509]</t>
        </is>
      </c>
      <c r="N353" s="2">
        <f>I353-SUM(Parameters!$K$23:$K$25)</f>
        <v/>
      </c>
      <c r="O353" s="2">
        <f>J353-SUM(Parameters!$K$23:$K$25)</f>
        <v/>
      </c>
      <c r="P353" s="2">
        <f>K353</f>
        <v/>
      </c>
      <c r="U353">
        <f>_xlfn.CEILING.MATH(H8+Parameters!$K$8/2,0.001)</f>
        <v/>
      </c>
      <c r="V353">
        <f>_xlfn.CEILING.MATH(B58+Parameters!$K$9/2,0.001)</f>
        <v/>
      </c>
      <c r="W353" t="inlineStr">
        <is>
          <t>VSS</t>
        </is>
      </c>
      <c r="Y353">
        <f>_xlfn.CEILING.MATH(H8+Parameters!$K$8/2,0.001)</f>
        <v/>
      </c>
      <c r="Z353">
        <f>_xlfn.CEILING.MATH(B58+Parameters!$K$9/2,0.001)</f>
        <v/>
      </c>
      <c r="AA353" t="inlineStr">
        <is>
          <t>VSS</t>
        </is>
      </c>
      <c r="AE353" s="2" t="n"/>
      <c r="AF353" s="2" t="n"/>
    </row>
    <row r="354">
      <c r="I354" s="2" t="n">
        <v>296.379</v>
      </c>
      <c r="J354" s="2" t="n">
        <v>735.008</v>
      </c>
      <c r="K354" s="2" t="inlineStr">
        <is>
          <t>VSS</t>
        </is>
      </c>
      <c r="N354" s="2">
        <f>I354-SUM(Parameters!$K$23:$K$25)</f>
        <v/>
      </c>
      <c r="O354" s="2">
        <f>J354-SUM(Parameters!$K$23:$K$25)</f>
        <v/>
      </c>
      <c r="P354" s="2">
        <f>K354</f>
        <v/>
      </c>
      <c r="U354">
        <f>_xlfn.CEILING.MATH(H8+Parameters!$K$8/2,0.001)</f>
        <v/>
      </c>
      <c r="V354">
        <f>_xlfn.CEILING.MATH(B60+Parameters!$K$9/2,0.001)</f>
        <v/>
      </c>
      <c r="W354" t="inlineStr">
        <is>
          <t>VSS</t>
        </is>
      </c>
      <c r="Y354">
        <f>_xlfn.CEILING.MATH(H8+Parameters!$K$8/2,0.001)</f>
        <v/>
      </c>
      <c r="Z354">
        <f>_xlfn.CEILING.MATH(B60+Parameters!$K$9/2,0.001)</f>
        <v/>
      </c>
      <c r="AA354" t="inlineStr">
        <is>
          <t>VSS</t>
        </is>
      </c>
      <c r="AE354" s="2" t="n"/>
      <c r="AF354" s="2" t="n"/>
    </row>
    <row r="355">
      <c r="I355" s="2" t="n">
        <v>296.379</v>
      </c>
      <c r="J355" s="2" t="n">
        <v>688.7619999999999</v>
      </c>
      <c r="K355" s="2" t="inlineStr">
        <is>
          <t>BP_RXDATA[508]</t>
        </is>
      </c>
      <c r="N355" s="2">
        <f>I355-SUM(Parameters!$K$23:$K$25)</f>
        <v/>
      </c>
      <c r="O355" s="2">
        <f>J355-SUM(Parameters!$K$23:$K$25)</f>
        <v/>
      </c>
      <c r="P355" s="2">
        <f>K355</f>
        <v/>
      </c>
      <c r="U355">
        <f>_xlfn.CEILING.MATH(H8+Parameters!$K$8/2,0.001)</f>
        <v/>
      </c>
      <c r="V355">
        <f>_xlfn.CEILING.MATH(B62+Parameters!$K$9/2,0.001)</f>
        <v/>
      </c>
      <c r="W355" t="inlineStr">
        <is>
          <t>VSS</t>
        </is>
      </c>
      <c r="Y355">
        <f>_xlfn.CEILING.MATH(H8+Parameters!$K$8/2,0.001)</f>
        <v/>
      </c>
      <c r="Z355">
        <f>_xlfn.CEILING.MATH(B62+Parameters!$K$9/2,0.001)</f>
        <v/>
      </c>
      <c r="AA355" t="inlineStr">
        <is>
          <t>VSS</t>
        </is>
      </c>
      <c r="AE355" s="2" t="n"/>
      <c r="AF355" s="2" t="n"/>
    </row>
    <row r="356">
      <c r="I356" s="2" t="n">
        <v>296.379</v>
      </c>
      <c r="J356" s="2" t="n">
        <v>642.516</v>
      </c>
      <c r="K356" s="2" t="inlineStr">
        <is>
          <t>BP_RXDATA[507]</t>
        </is>
      </c>
      <c r="N356" s="2">
        <f>I356-SUM(Parameters!$K$23:$K$25)</f>
        <v/>
      </c>
      <c r="O356" s="2">
        <f>J356-SUM(Parameters!$K$23:$K$25)</f>
        <v/>
      </c>
      <c r="P356" s="2">
        <f>K356</f>
        <v/>
      </c>
      <c r="U356">
        <f>_xlfn.CEILING.MATH(H8+Parameters!$K$8/2,0.001)</f>
        <v/>
      </c>
      <c r="V356">
        <f>_xlfn.CEILING.MATH(B64+Parameters!$K$9/2,0.001)</f>
        <v/>
      </c>
      <c r="W356" t="inlineStr">
        <is>
          <t>BP_TXDATASBRD[7]</t>
        </is>
      </c>
      <c r="Y356">
        <f>_xlfn.CEILING.MATH(H8+Parameters!$K$8/2,0.001)</f>
        <v/>
      </c>
      <c r="Z356">
        <f>_xlfn.CEILING.MATH(B64+Parameters!$K$9/2,0.001)</f>
        <v/>
      </c>
      <c r="AA356" t="inlineStr">
        <is>
          <t>BP_TXDATASBRD[7]</t>
        </is>
      </c>
      <c r="AE356" s="2" t="n"/>
      <c r="AF356" s="2" t="n"/>
    </row>
    <row r="357">
      <c r="I357" s="2" t="n">
        <v>296.379</v>
      </c>
      <c r="J357" s="2" t="n">
        <v>596.27</v>
      </c>
      <c r="K357" s="2" t="inlineStr">
        <is>
          <t>VSS</t>
        </is>
      </c>
      <c r="N357" s="2">
        <f>I357-SUM(Parameters!$K$23:$K$25)</f>
        <v/>
      </c>
      <c r="O357" s="2">
        <f>J357-SUM(Parameters!$K$23:$K$25)</f>
        <v/>
      </c>
      <c r="P357" s="2">
        <f>K357</f>
        <v/>
      </c>
      <c r="U357">
        <f>_xlfn.CEILING.MATH(H8+Parameters!$K$8/2,0.001)</f>
        <v/>
      </c>
      <c r="V357">
        <f>_xlfn.CEILING.MATH(B66+Parameters!$K$9/2,0.001)</f>
        <v/>
      </c>
      <c r="W357" t="inlineStr">
        <is>
          <t>BP_RXRD[31]</t>
        </is>
      </c>
      <c r="Y357">
        <f>_xlfn.CEILING.MATH(H8+Parameters!$K$8/2,0.001)</f>
        <v/>
      </c>
      <c r="Z357">
        <f>_xlfn.CEILING.MATH(B66+Parameters!$K$9/2,0.001)</f>
        <v/>
      </c>
      <c r="AA357" t="inlineStr">
        <is>
          <t>BP_RXRD[31]</t>
        </is>
      </c>
      <c r="AE357" s="2" t="n"/>
      <c r="AF357" s="2" t="n"/>
    </row>
    <row r="358">
      <c r="I358" s="2" t="n">
        <v>296.379</v>
      </c>
      <c r="J358" s="2" t="n">
        <v>550.024</v>
      </c>
      <c r="K358" s="2" t="inlineStr">
        <is>
          <t>VCCIO</t>
        </is>
      </c>
      <c r="N358" s="2">
        <f>I358-SUM(Parameters!$K$23:$K$25)</f>
        <v/>
      </c>
      <c r="O358" s="2">
        <f>J358-SUM(Parameters!$K$23:$K$25)</f>
        <v/>
      </c>
      <c r="P358" s="2">
        <f>K358</f>
        <v/>
      </c>
      <c r="U358">
        <f>_xlfn.CEILING.MATH(H8+Parameters!$K$8/2,0.001)</f>
        <v/>
      </c>
      <c r="V358">
        <f>_xlfn.CEILING.MATH(B68+Parameters!$K$9/2,0.001)</f>
        <v/>
      </c>
      <c r="W358" t="inlineStr">
        <is>
          <t>BP_RXDATA[511]</t>
        </is>
      </c>
      <c r="Y358">
        <f>_xlfn.CEILING.MATH(H8+Parameters!$K$8/2,0.001)</f>
        <v/>
      </c>
      <c r="Z358">
        <f>_xlfn.CEILING.MATH(B68+Parameters!$K$9/2,0.001)</f>
        <v/>
      </c>
      <c r="AA358" t="inlineStr">
        <is>
          <t>BP_RXDATA[511]</t>
        </is>
      </c>
      <c r="AE358" s="2" t="n"/>
      <c r="AF358" s="2" t="n"/>
    </row>
    <row r="359">
      <c r="I359" s="2" t="n">
        <v>296.379</v>
      </c>
      <c r="J359" s="2" t="n">
        <v>503.778</v>
      </c>
      <c r="K359" s="2" t="inlineStr">
        <is>
          <t>BP_TXDATA[452]</t>
        </is>
      </c>
      <c r="N359" s="2">
        <f>I359-SUM(Parameters!$K$23:$K$25)</f>
        <v/>
      </c>
      <c r="O359" s="2">
        <f>J359-SUM(Parameters!$K$23:$K$25)</f>
        <v/>
      </c>
      <c r="P359" s="2">
        <f>K359</f>
        <v/>
      </c>
      <c r="U359">
        <f>_xlfn.CEILING.MATH(H8+Parameters!$K$8/2,0.001)</f>
        <v/>
      </c>
      <c r="V359">
        <f>_xlfn.CEILING.MATH(B70+Parameters!$K$9/2,0.001)</f>
        <v/>
      </c>
      <c r="W359" t="inlineStr">
        <is>
          <t>VSS</t>
        </is>
      </c>
      <c r="Y359">
        <f>_xlfn.CEILING.MATH(H8+Parameters!$K$8/2,0.001)</f>
        <v/>
      </c>
      <c r="Z359">
        <f>_xlfn.CEILING.MATH(B70+Parameters!$K$9/2,0.001)</f>
        <v/>
      </c>
      <c r="AA359" t="inlineStr">
        <is>
          <t>VSS</t>
        </is>
      </c>
      <c r="AE359" s="2" t="n"/>
      <c r="AF359" s="2" t="n"/>
    </row>
    <row r="360">
      <c r="I360" s="2" t="n">
        <v>296.379</v>
      </c>
      <c r="J360" s="2" t="n">
        <v>457.532</v>
      </c>
      <c r="K360" s="2" t="inlineStr">
        <is>
          <t>VSS</t>
        </is>
      </c>
      <c r="N360" s="2">
        <f>I360-SUM(Parameters!$K$23:$K$25)</f>
        <v/>
      </c>
      <c r="O360" s="2">
        <f>J360-SUM(Parameters!$K$23:$K$25)</f>
        <v/>
      </c>
      <c r="P360" s="2">
        <f>K360</f>
        <v/>
      </c>
      <c r="U360">
        <f>_xlfn.CEILING.MATH(H8+Parameters!$K$8/2,0.001)</f>
        <v/>
      </c>
      <c r="V360">
        <f>_xlfn.CEILING.MATH(B72+Parameters!$K$9/2,0.001)</f>
        <v/>
      </c>
      <c r="W360" t="inlineStr">
        <is>
          <t>BP_RXDATA[510]</t>
        </is>
      </c>
      <c r="Y360">
        <f>_xlfn.CEILING.MATH(H8+Parameters!$K$8/2,0.001)</f>
        <v/>
      </c>
      <c r="Z360">
        <f>_xlfn.CEILING.MATH(B72+Parameters!$K$9/2,0.001)</f>
        <v/>
      </c>
      <c r="AA360" t="inlineStr">
        <is>
          <t>BP_RXDATA[510]</t>
        </is>
      </c>
      <c r="AE360" s="2" t="n"/>
      <c r="AF360" s="2" t="n"/>
    </row>
    <row r="361">
      <c r="I361" s="2" t="n">
        <v>296.379</v>
      </c>
      <c r="J361" s="2" t="n">
        <v>411.286</v>
      </c>
      <c r="K361" s="2" t="inlineStr">
        <is>
          <t>BP_TXDATA[451]</t>
        </is>
      </c>
      <c r="N361" s="2">
        <f>I361-SUM(Parameters!$K$23:$K$25)</f>
        <v/>
      </c>
      <c r="O361" s="2">
        <f>J361-SUM(Parameters!$K$23:$K$25)</f>
        <v/>
      </c>
      <c r="P361" s="2">
        <f>K361</f>
        <v/>
      </c>
      <c r="U361">
        <f>_xlfn.CEILING.MATH(H8+Parameters!$K$8/2,0.001)</f>
        <v/>
      </c>
      <c r="V361">
        <f>_xlfn.CEILING.MATH(B74+Parameters!$K$9/2,0.001)</f>
        <v/>
      </c>
      <c r="W361" t="inlineStr">
        <is>
          <t>BP_RXDATA[509]</t>
        </is>
      </c>
      <c r="Y361">
        <f>_xlfn.CEILING.MATH(H8+Parameters!$K$8/2,0.001)</f>
        <v/>
      </c>
      <c r="Z361">
        <f>_xlfn.CEILING.MATH(B74+Parameters!$K$9/2,0.001)</f>
        <v/>
      </c>
      <c r="AA361" t="inlineStr">
        <is>
          <t>BP_RXDATA[509]</t>
        </is>
      </c>
      <c r="AE361" s="2" t="n"/>
      <c r="AF361" s="2" t="n"/>
    </row>
    <row r="362">
      <c r="I362" s="2" t="n">
        <v>296.379</v>
      </c>
      <c r="J362" s="2" t="n">
        <v>365.04</v>
      </c>
      <c r="K362" s="2" t="inlineStr">
        <is>
          <t>BP_TXDATA[450]</t>
        </is>
      </c>
      <c r="N362" s="2">
        <f>I362-SUM(Parameters!$K$23:$K$25)</f>
        <v/>
      </c>
      <c r="O362" s="2">
        <f>J362-SUM(Parameters!$K$23:$K$25)</f>
        <v/>
      </c>
      <c r="P362" s="2">
        <f>K362</f>
        <v/>
      </c>
      <c r="U362">
        <f>_xlfn.CEILING.MATH(H8+Parameters!$K$8/2,0.001)</f>
        <v/>
      </c>
      <c r="V362">
        <f>_xlfn.CEILING.MATH(B76+Parameters!$K$9/2,0.001)</f>
        <v/>
      </c>
      <c r="W362" t="inlineStr">
        <is>
          <t>VSS</t>
        </is>
      </c>
      <c r="Y362">
        <f>_xlfn.CEILING.MATH(H8+Parameters!$K$8/2,0.001)</f>
        <v/>
      </c>
      <c r="Z362">
        <f>_xlfn.CEILING.MATH(B76+Parameters!$K$9/2,0.001)</f>
        <v/>
      </c>
      <c r="AA362" t="inlineStr">
        <is>
          <t>VSS</t>
        </is>
      </c>
      <c r="AE362" s="2" t="n"/>
      <c r="AF362" s="2" t="n"/>
    </row>
    <row r="363">
      <c r="I363" s="2" t="n">
        <v>296.379</v>
      </c>
      <c r="J363" s="2" t="n">
        <v>318.794</v>
      </c>
      <c r="K363" s="2" t="inlineStr">
        <is>
          <t>VCCIO</t>
        </is>
      </c>
      <c r="N363" s="2">
        <f>I363-SUM(Parameters!$K$23:$K$25)</f>
        <v/>
      </c>
      <c r="O363" s="2">
        <f>J363-SUM(Parameters!$K$23:$K$25)</f>
        <v/>
      </c>
      <c r="P363" s="2">
        <f>K363</f>
        <v/>
      </c>
      <c r="U363">
        <f>_xlfn.CEILING.MATH(H8+Parameters!$K$8/2,0.001)</f>
        <v/>
      </c>
      <c r="V363">
        <f>_xlfn.CEILING.MATH(B78+Parameters!$K$9/2,0.001)</f>
        <v/>
      </c>
      <c r="W363" t="inlineStr">
        <is>
          <t>BP_RXDATA[508]</t>
        </is>
      </c>
      <c r="Y363">
        <f>_xlfn.CEILING.MATH(H8+Parameters!$K$8/2,0.001)</f>
        <v/>
      </c>
      <c r="Z363">
        <f>_xlfn.CEILING.MATH(B78+Parameters!$K$9/2,0.001)</f>
        <v/>
      </c>
      <c r="AA363" t="inlineStr">
        <is>
          <t>BP_RXDATA[508]</t>
        </is>
      </c>
      <c r="AE363" s="2" t="n"/>
      <c r="AF363" s="2" t="n"/>
    </row>
    <row r="364">
      <c r="I364" s="2" t="n">
        <v>296.379</v>
      </c>
      <c r="J364" s="2" t="n">
        <v>272.548</v>
      </c>
      <c r="K364" s="2" t="inlineStr">
        <is>
          <t>BP_TXDATA[449]</t>
        </is>
      </c>
      <c r="N364" s="2">
        <f>I364-SUM(Parameters!$K$23:$K$25)</f>
        <v/>
      </c>
      <c r="O364" s="2">
        <f>J364-SUM(Parameters!$K$23:$K$25)</f>
        <v/>
      </c>
      <c r="P364" s="2">
        <f>K364</f>
        <v/>
      </c>
      <c r="U364">
        <f>_xlfn.CEILING.MATH(H8+Parameters!$K$8/2,0.001)</f>
        <v/>
      </c>
      <c r="V364">
        <f>_xlfn.CEILING.MATH(B80+Parameters!$K$9/2,0.001)</f>
        <v/>
      </c>
      <c r="W364" t="inlineStr">
        <is>
          <t>BP_RXDATA[507]</t>
        </is>
      </c>
      <c r="Y364">
        <f>_xlfn.CEILING.MATH(H8+Parameters!$K$8/2,0.001)</f>
        <v/>
      </c>
      <c r="Z364">
        <f>_xlfn.CEILING.MATH(B80+Parameters!$K$9/2,0.001)</f>
        <v/>
      </c>
      <c r="AA364" t="inlineStr">
        <is>
          <t>BP_RXDATA[507]</t>
        </is>
      </c>
      <c r="AE364" s="2" t="n"/>
      <c r="AF364" s="2" t="n"/>
    </row>
    <row r="365">
      <c r="I365" s="2" t="n">
        <v>296.379</v>
      </c>
      <c r="J365" s="2" t="n">
        <v>226.302</v>
      </c>
      <c r="K365" s="2" t="inlineStr">
        <is>
          <t>BP_TXDATA[448]</t>
        </is>
      </c>
      <c r="N365" s="2">
        <f>I365-SUM(Parameters!$K$23:$K$25)</f>
        <v/>
      </c>
      <c r="O365" s="2">
        <f>J365-SUM(Parameters!$K$23:$K$25)</f>
        <v/>
      </c>
      <c r="P365" s="2">
        <f>K365</f>
        <v/>
      </c>
      <c r="U365">
        <f>_xlfn.CEILING.MATH(H8+Parameters!$K$8/2,0.001)</f>
        <v/>
      </c>
      <c r="V365">
        <f>_xlfn.CEILING.MATH(B82+Parameters!$K$9/2,0.001)</f>
        <v/>
      </c>
      <c r="W365" t="inlineStr">
        <is>
          <t>VSS</t>
        </is>
      </c>
      <c r="Y365">
        <f>_xlfn.CEILING.MATH(H8+Parameters!$K$8/2,0.001)</f>
        <v/>
      </c>
      <c r="Z365">
        <f>_xlfn.CEILING.MATH(B82+Parameters!$K$9/2,0.001)</f>
        <v/>
      </c>
      <c r="AA365" t="inlineStr">
        <is>
          <t>VSS</t>
        </is>
      </c>
      <c r="AE365" s="2" t="n"/>
      <c r="AF365" s="2" t="n"/>
    </row>
    <row r="366">
      <c r="I366" s="2" t="n">
        <v>296.379</v>
      </c>
      <c r="J366" s="2" t="n">
        <v>180.056</v>
      </c>
      <c r="K366" s="2" t="inlineStr">
        <is>
          <t>VSS</t>
        </is>
      </c>
      <c r="N366" s="2">
        <f>I366-SUM(Parameters!$K$23:$K$25)</f>
        <v/>
      </c>
      <c r="O366" s="2">
        <f>J366-SUM(Parameters!$K$23:$K$25)</f>
        <v/>
      </c>
      <c r="P366" s="2">
        <f>K366</f>
        <v/>
      </c>
      <c r="U366">
        <f>_xlfn.CEILING.MATH(H8+Parameters!$K$8/2,0.001)</f>
        <v/>
      </c>
      <c r="V366">
        <f>_xlfn.CEILING.MATH(B84+Parameters!$K$9/2,0.001)</f>
        <v/>
      </c>
      <c r="W366" t="inlineStr">
        <is>
          <t>VCCIO</t>
        </is>
      </c>
      <c r="Y366">
        <f>_xlfn.CEILING.MATH(H8+Parameters!$K$8/2,0.001)</f>
        <v/>
      </c>
      <c r="Z366">
        <f>_xlfn.CEILING.MATH(B84+Parameters!$K$9/2,0.001)</f>
        <v/>
      </c>
      <c r="AA366" t="inlineStr">
        <is>
          <t>VCCIO</t>
        </is>
      </c>
      <c r="AE366" s="2" t="n"/>
      <c r="AF366" s="2" t="n"/>
    </row>
    <row r="367">
      <c r="I367" s="2" t="n">
        <v>296.379</v>
      </c>
      <c r="J367" s="2" t="n">
        <v>133.81</v>
      </c>
      <c r="K367" s="2" t="inlineStr">
        <is>
          <t>BP_TXRD[28]</t>
        </is>
      </c>
      <c r="N367" s="2">
        <f>I367-SUM(Parameters!$K$23:$K$25)</f>
        <v/>
      </c>
      <c r="O367" s="2">
        <f>J367-SUM(Parameters!$K$23:$K$25)</f>
        <v/>
      </c>
      <c r="P367" s="2">
        <f>K367</f>
        <v/>
      </c>
      <c r="U367">
        <f>_xlfn.CEILING.MATH(H8+Parameters!$K$8/2,0.001)</f>
        <v/>
      </c>
      <c r="V367">
        <f>_xlfn.CEILING.MATH(B86+Parameters!$K$9/2,0.001)</f>
        <v/>
      </c>
      <c r="W367" t="inlineStr">
        <is>
          <t>BP_TXDATA[452]</t>
        </is>
      </c>
      <c r="Y367">
        <f>_xlfn.CEILING.MATH(H8+Parameters!$K$8/2,0.001)</f>
        <v/>
      </c>
      <c r="Z367">
        <f>_xlfn.CEILING.MATH(B86+Parameters!$K$9/2,0.001)</f>
        <v/>
      </c>
      <c r="AA367" t="inlineStr">
        <is>
          <t>BP_TXDATA[452]</t>
        </is>
      </c>
      <c r="AE367" s="2" t="n"/>
      <c r="AF367" s="2" t="n"/>
    </row>
    <row r="368">
      <c r="I368" s="2" t="n">
        <v>296.379</v>
      </c>
      <c r="J368" s="2" t="n">
        <v>87.56399999999999</v>
      </c>
      <c r="K368" s="2" t="inlineStr">
        <is>
          <t>VCCIO</t>
        </is>
      </c>
      <c r="N368" s="2">
        <f>I368-SUM(Parameters!$K$23:$K$25)</f>
        <v/>
      </c>
      <c r="O368" s="2">
        <f>J368-SUM(Parameters!$K$23:$K$25)</f>
        <v/>
      </c>
      <c r="P368" s="2">
        <f>K368</f>
        <v/>
      </c>
      <c r="U368">
        <f>_xlfn.CEILING.MATH(H8+Parameters!$K$8/2,0.001)</f>
        <v/>
      </c>
      <c r="V368">
        <f>_xlfn.CEILING.MATH(B88+Parameters!$K$9/2,0.001)</f>
        <v/>
      </c>
      <c r="W368" t="inlineStr">
        <is>
          <t>VSS</t>
        </is>
      </c>
      <c r="Y368">
        <f>_xlfn.CEILING.MATH(H8+Parameters!$K$8/2,0.001)</f>
        <v/>
      </c>
      <c r="Z368">
        <f>_xlfn.CEILING.MATH(B88+Parameters!$K$9/2,0.001)</f>
        <v/>
      </c>
      <c r="AA368" t="inlineStr">
        <is>
          <t>VSS</t>
        </is>
      </c>
      <c r="AE368" s="2" t="n"/>
      <c r="AF368" s="2" t="n"/>
    </row>
    <row r="369">
      <c r="I369" s="2" t="n">
        <v>336.053</v>
      </c>
      <c r="J369" s="2" t="n">
        <v>2191.757</v>
      </c>
      <c r="K369" s="2" t="inlineStr">
        <is>
          <t>VSS</t>
        </is>
      </c>
      <c r="N369" s="2">
        <f>I369-SUM(Parameters!$K$23:$K$25)</f>
        <v/>
      </c>
      <c r="O369" s="2">
        <f>J369-SUM(Parameters!$K$23:$K$25)</f>
        <v/>
      </c>
      <c r="P369" s="2">
        <f>K369</f>
        <v/>
      </c>
      <c r="U369">
        <f>_xlfn.CEILING.MATH(H8+Parameters!$K$8/2,0.001)</f>
        <v/>
      </c>
      <c r="V369">
        <f>_xlfn.CEILING.MATH(B90+Parameters!$K$9/2,0.001)</f>
        <v/>
      </c>
      <c r="W369" t="inlineStr">
        <is>
          <t>BP_TXDATA[451]</t>
        </is>
      </c>
      <c r="Y369">
        <f>_xlfn.CEILING.MATH(H8+Parameters!$K$8/2,0.001)</f>
        <v/>
      </c>
      <c r="Z369">
        <f>_xlfn.CEILING.MATH(B90+Parameters!$K$9/2,0.001)</f>
        <v/>
      </c>
      <c r="AA369" t="inlineStr">
        <is>
          <t>BP_TXDATA[451]</t>
        </is>
      </c>
      <c r="AE369" s="2" t="n"/>
      <c r="AF369" s="2" t="n"/>
    </row>
    <row r="370">
      <c r="I370" s="2" t="n">
        <v>336.053</v>
      </c>
      <c r="J370" s="2" t="n">
        <v>2145.511</v>
      </c>
      <c r="K370" s="2" t="inlineStr">
        <is>
          <t>VSS</t>
        </is>
      </c>
      <c r="N370" s="2">
        <f>I370-SUM(Parameters!$K$23:$K$25)</f>
        <v/>
      </c>
      <c r="O370" s="2">
        <f>J370-SUM(Parameters!$K$23:$K$25)</f>
        <v/>
      </c>
      <c r="P370" s="2">
        <f>K370</f>
        <v/>
      </c>
      <c r="U370">
        <f>_xlfn.CEILING.MATH(H8+Parameters!$K$8/2,0.001)</f>
        <v/>
      </c>
      <c r="V370">
        <f>_xlfn.CEILING.MATH(B92+Parameters!$K$9/2,0.001)</f>
        <v/>
      </c>
      <c r="W370" t="inlineStr">
        <is>
          <t>BP_TXDATA[450]</t>
        </is>
      </c>
      <c r="Y370">
        <f>_xlfn.CEILING.MATH(H8+Parameters!$K$8/2,0.001)</f>
        <v/>
      </c>
      <c r="Z370">
        <f>_xlfn.CEILING.MATH(B92+Parameters!$K$9/2,0.001)</f>
        <v/>
      </c>
      <c r="AA370" t="inlineStr">
        <is>
          <t>BP_TXDATA[450]</t>
        </is>
      </c>
      <c r="AE370" s="2" t="n"/>
      <c r="AF370" s="2" t="n"/>
    </row>
    <row r="371">
      <c r="I371" s="2" t="n">
        <v>336.053</v>
      </c>
      <c r="J371" s="2" t="n">
        <v>2099.265</v>
      </c>
      <c r="K371" s="2" t="inlineStr">
        <is>
          <t>VSS</t>
        </is>
      </c>
      <c r="N371" s="2">
        <f>I371-SUM(Parameters!$K$23:$K$25)</f>
        <v/>
      </c>
      <c r="O371" s="2">
        <f>J371-SUM(Parameters!$K$23:$K$25)</f>
        <v/>
      </c>
      <c r="P371" s="2">
        <f>K371</f>
        <v/>
      </c>
      <c r="U371">
        <f>_xlfn.CEILING.MATH(H8+Parameters!$K$8/2,0.001)</f>
        <v/>
      </c>
      <c r="V371">
        <f>_xlfn.CEILING.MATH(B94+Parameters!$K$9/2,0.001)</f>
        <v/>
      </c>
      <c r="W371" t="inlineStr">
        <is>
          <t>VCCIO</t>
        </is>
      </c>
      <c r="Y371">
        <f>_xlfn.CEILING.MATH(H8+Parameters!$K$8/2,0.001)</f>
        <v/>
      </c>
      <c r="Z371">
        <f>_xlfn.CEILING.MATH(B94+Parameters!$K$9/2,0.001)</f>
        <v/>
      </c>
      <c r="AA371" t="inlineStr">
        <is>
          <t>VCCIO</t>
        </is>
      </c>
      <c r="AE371" s="2" t="n"/>
      <c r="AF371" s="2" t="n"/>
    </row>
    <row r="372">
      <c r="I372" s="2" t="n">
        <v>336.053</v>
      </c>
      <c r="J372" s="2" t="n">
        <v>2053.019</v>
      </c>
      <c r="K372" s="2" t="inlineStr">
        <is>
          <t>VSS</t>
        </is>
      </c>
      <c r="N372" s="2">
        <f>I372-SUM(Parameters!$K$23:$K$25)</f>
        <v/>
      </c>
      <c r="O372" s="2">
        <f>J372-SUM(Parameters!$K$23:$K$25)</f>
        <v/>
      </c>
      <c r="P372" s="2">
        <f>K372</f>
        <v/>
      </c>
      <c r="U372">
        <f>_xlfn.CEILING.MATH(H8+Parameters!$K$8/2,0.001)</f>
        <v/>
      </c>
      <c r="V372">
        <f>_xlfn.CEILING.MATH(B96+Parameters!$K$9/2,0.001)</f>
        <v/>
      </c>
      <c r="W372" t="inlineStr">
        <is>
          <t>BP_TXDATA[449]</t>
        </is>
      </c>
      <c r="Y372">
        <f>_xlfn.CEILING.MATH(H8+Parameters!$K$8/2,0.001)</f>
        <v/>
      </c>
      <c r="Z372">
        <f>_xlfn.CEILING.MATH(B96+Parameters!$K$9/2,0.001)</f>
        <v/>
      </c>
      <c r="AA372" t="inlineStr">
        <is>
          <t>BP_TXDATA[449]</t>
        </is>
      </c>
      <c r="AE372" s="2" t="n"/>
      <c r="AF372" s="2" t="n"/>
    </row>
    <row r="373">
      <c r="I373" s="2" t="n">
        <v>336.053</v>
      </c>
      <c r="J373" s="2" t="n">
        <v>2006.773</v>
      </c>
      <c r="K373" s="2" t="inlineStr">
        <is>
          <t>VDD</t>
        </is>
      </c>
      <c r="N373" s="2">
        <f>I373-SUM(Parameters!$K$23:$K$25)</f>
        <v/>
      </c>
      <c r="O373" s="2">
        <f>J373-SUM(Parameters!$K$23:$K$25)</f>
        <v/>
      </c>
      <c r="P373" s="2">
        <f>K373</f>
        <v/>
      </c>
      <c r="U373">
        <f>_xlfn.CEILING.MATH(H8+Parameters!$K$8/2,0.001)</f>
        <v/>
      </c>
      <c r="V373">
        <f>_xlfn.CEILING.MATH(B98+Parameters!$K$9/2,0.001)</f>
        <v/>
      </c>
      <c r="W373" t="inlineStr">
        <is>
          <t>BP_TXDATA[448]</t>
        </is>
      </c>
      <c r="Y373">
        <f>_xlfn.CEILING.MATH(H8+Parameters!$K$8/2,0.001)</f>
        <v/>
      </c>
      <c r="Z373">
        <f>_xlfn.CEILING.MATH(B98+Parameters!$K$9/2,0.001)</f>
        <v/>
      </c>
      <c r="AA373" t="inlineStr">
        <is>
          <t>BP_TXDATA[448]</t>
        </is>
      </c>
      <c r="AE373" s="2" t="n"/>
      <c r="AF373" s="2" t="n"/>
    </row>
    <row r="374">
      <c r="I374" s="2" t="n">
        <v>336.053</v>
      </c>
      <c r="J374" s="2" t="n">
        <v>1960.527</v>
      </c>
      <c r="K374" s="2" t="inlineStr">
        <is>
          <t>VSS</t>
        </is>
      </c>
      <c r="N374" s="2">
        <f>I374-SUM(Parameters!$K$23:$K$25)</f>
        <v/>
      </c>
      <c r="O374" s="2">
        <f>J374-SUM(Parameters!$K$23:$K$25)</f>
        <v/>
      </c>
      <c r="P374" s="2">
        <f>K374</f>
        <v/>
      </c>
      <c r="U374">
        <f>_xlfn.CEILING.MATH(H8+Parameters!$K$8/2,0.001)</f>
        <v/>
      </c>
      <c r="V374">
        <f>_xlfn.CEILING.MATH(B100+Parameters!$K$9/2,0.001)</f>
        <v/>
      </c>
      <c r="W374" t="inlineStr">
        <is>
          <t>VSS</t>
        </is>
      </c>
      <c r="Y374">
        <f>_xlfn.CEILING.MATH(H8+Parameters!$K$8/2,0.001)</f>
        <v/>
      </c>
      <c r="Z374">
        <f>_xlfn.CEILING.MATH(B100+Parameters!$K$9/2,0.001)</f>
        <v/>
      </c>
      <c r="AA374" t="inlineStr">
        <is>
          <t>VSS</t>
        </is>
      </c>
      <c r="AE374" s="2" t="n"/>
      <c r="AF374" s="2" t="n"/>
    </row>
    <row r="375">
      <c r="I375" s="2" t="n">
        <v>336.053</v>
      </c>
      <c r="J375" s="2" t="n">
        <v>1914.281</v>
      </c>
      <c r="K375" s="2" t="inlineStr">
        <is>
          <t>TC_VDDQ</t>
        </is>
      </c>
      <c r="N375" s="2">
        <f>I375-SUM(Parameters!$K$23:$K$25)</f>
        <v/>
      </c>
      <c r="O375" s="2">
        <f>J375-SUM(Parameters!$K$23:$K$25)</f>
        <v/>
      </c>
      <c r="P375" s="2">
        <f>K375</f>
        <v/>
      </c>
      <c r="U375">
        <f>_xlfn.CEILING.MATH(H8+Parameters!$K$8/2,0.001)</f>
        <v/>
      </c>
      <c r="V375">
        <f>_xlfn.CEILING.MATH(B102+Parameters!$K$9/2,0.001)</f>
        <v/>
      </c>
      <c r="W375" t="inlineStr">
        <is>
          <t>BP_TXRD[28]</t>
        </is>
      </c>
      <c r="Y375">
        <f>_xlfn.CEILING.MATH(H8+Parameters!$K$8/2,0.001)</f>
        <v/>
      </c>
      <c r="Z375">
        <f>_xlfn.CEILING.MATH(B102+Parameters!$K$9/2,0.001)</f>
        <v/>
      </c>
      <c r="AA375" t="inlineStr">
        <is>
          <t>BP_TXRD[28]</t>
        </is>
      </c>
      <c r="AE375" s="2" t="n"/>
      <c r="AF375" s="2" t="n"/>
    </row>
    <row r="376">
      <c r="I376" s="2" t="n">
        <v>336.053</v>
      </c>
      <c r="J376" s="2" t="n">
        <v>1868.035</v>
      </c>
      <c r="K376" s="2" t="inlineStr">
        <is>
          <t>VDD</t>
        </is>
      </c>
      <c r="N376" s="2">
        <f>I376-SUM(Parameters!$K$23:$K$25)</f>
        <v/>
      </c>
      <c r="O376" s="2">
        <f>J376-SUM(Parameters!$K$23:$K$25)</f>
        <v/>
      </c>
      <c r="P376" s="2">
        <f>K376</f>
        <v/>
      </c>
      <c r="U376">
        <f>_xlfn.CEILING.MATH(H8+Parameters!$K$8/2,0.001)</f>
        <v/>
      </c>
      <c r="V376">
        <f>_xlfn.CEILING.MATH(Parameters!$C$19/Parameters!$K$4,0.001)</f>
        <v/>
      </c>
      <c r="W376" t="inlineStr">
        <is>
          <t>VCCIO</t>
        </is>
      </c>
      <c r="Y376">
        <f>_xlfn.CEILING.MATH(H8+Parameters!$K$8/2,0.001)</f>
        <v/>
      </c>
      <c r="Z376">
        <f>_xlfn.CEILING.MATH(Parameters!$C$19/Parameters!$K$4,0.001)</f>
        <v/>
      </c>
      <c r="AA376" t="inlineStr">
        <is>
          <t>VCCIO</t>
        </is>
      </c>
      <c r="AE376" s="2" t="n"/>
      <c r="AF376" s="2" t="n"/>
    </row>
    <row r="377">
      <c r="I377" s="2" t="n">
        <v>336.053</v>
      </c>
      <c r="J377" s="2" t="n">
        <v>1821.789</v>
      </c>
      <c r="K377" s="2" t="inlineStr">
        <is>
          <t>VSS</t>
        </is>
      </c>
      <c r="N377" s="2">
        <f>I377-SUM(Parameters!$K$23:$K$25)</f>
        <v/>
      </c>
      <c r="O377" s="2">
        <f>J377-SUM(Parameters!$K$23:$K$25)</f>
        <v/>
      </c>
      <c r="P377" s="2">
        <f>K377</f>
        <v/>
      </c>
      <c r="U377">
        <f>_xlfn.CEILING.MATH(I8+Parameters!$K$8/2,0.001)</f>
        <v/>
      </c>
      <c r="V377">
        <f>_xlfn.CEILING.MATH(B13+Parameters!$K$9/2,0.001)</f>
        <v/>
      </c>
      <c r="W377" t="inlineStr">
        <is>
          <t>VSS</t>
        </is>
      </c>
      <c r="Y377">
        <f>_xlfn.CEILING.MATH(I8+Parameters!$K$8/2,0.001)</f>
        <v/>
      </c>
      <c r="Z377">
        <f>_xlfn.CEILING.MATH(B13+Parameters!$K$9/2,0.001)</f>
        <v/>
      </c>
      <c r="AA377" t="inlineStr">
        <is>
          <t>VSS</t>
        </is>
      </c>
      <c r="AE377" s="2" t="n"/>
      <c r="AF377" s="2" t="n"/>
    </row>
    <row r="378">
      <c r="I378" s="2" t="n">
        <v>336.053</v>
      </c>
      <c r="J378" s="2" t="n">
        <v>1775.543</v>
      </c>
      <c r="K378" s="2" t="inlineStr">
        <is>
          <t>VDD</t>
        </is>
      </c>
      <c r="N378" s="2">
        <f>I378-SUM(Parameters!$K$23:$K$25)</f>
        <v/>
      </c>
      <c r="O378" s="2">
        <f>J378-SUM(Parameters!$K$23:$K$25)</f>
        <v/>
      </c>
      <c r="P378" s="2">
        <f>K378</f>
        <v/>
      </c>
      <c r="U378">
        <f>_xlfn.CEILING.MATH(I8+Parameters!$K$8/2,0.001)</f>
        <v/>
      </c>
      <c r="V378">
        <f>_xlfn.CEILING.MATH(B15+Parameters!$K$9/2,0.001)</f>
        <v/>
      </c>
      <c r="W378" t="inlineStr">
        <is>
          <t>VSS</t>
        </is>
      </c>
      <c r="Y378">
        <f>_xlfn.CEILING.MATH(I8+Parameters!$K$8/2,0.001)</f>
        <v/>
      </c>
      <c r="Z378">
        <f>_xlfn.CEILING.MATH(B15+Parameters!$K$9/2,0.001)</f>
        <v/>
      </c>
      <c r="AA378" t="inlineStr">
        <is>
          <t>VSS</t>
        </is>
      </c>
      <c r="AE378" s="2" t="n"/>
      <c r="AF378" s="2" t="n"/>
    </row>
    <row r="379">
      <c r="I379" s="2" t="n">
        <v>336.053</v>
      </c>
      <c r="J379" s="2" t="n">
        <v>1729.297</v>
      </c>
      <c r="K379" s="2" t="inlineStr">
        <is>
          <t>VDD</t>
        </is>
      </c>
      <c r="N379" s="2">
        <f>I379-SUM(Parameters!$K$23:$K$25)</f>
        <v/>
      </c>
      <c r="O379" s="2">
        <f>J379-SUM(Parameters!$K$23:$K$25)</f>
        <v/>
      </c>
      <c r="P379" s="2">
        <f>K379</f>
        <v/>
      </c>
      <c r="U379">
        <f>_xlfn.CEILING.MATH(I8+Parameters!$K$8/2,0.001)</f>
        <v/>
      </c>
      <c r="V379">
        <f>_xlfn.CEILING.MATH(B17+Parameters!$K$9/2,0.001)</f>
        <v/>
      </c>
      <c r="W379" t="inlineStr">
        <is>
          <t>VSS</t>
        </is>
      </c>
      <c r="Y379">
        <f>_xlfn.CEILING.MATH(I8+Parameters!$K$8/2,0.001)</f>
        <v/>
      </c>
      <c r="Z379">
        <f>_xlfn.CEILING.MATH(B17+Parameters!$K$9/2,0.001)</f>
        <v/>
      </c>
      <c r="AA379" t="inlineStr">
        <is>
          <t>VSS</t>
        </is>
      </c>
      <c r="AE379" s="2" t="n"/>
      <c r="AF379" s="2" t="n"/>
    </row>
    <row r="380">
      <c r="I380" s="2" t="n">
        <v>336.053</v>
      </c>
      <c r="J380" s="2" t="n">
        <v>1683.051</v>
      </c>
      <c r="K380" s="2" t="inlineStr">
        <is>
          <t>VDD</t>
        </is>
      </c>
      <c r="N380" s="2">
        <f>I380-SUM(Parameters!$K$23:$K$25)</f>
        <v/>
      </c>
      <c r="O380" s="2">
        <f>J380-SUM(Parameters!$K$23:$K$25)</f>
        <v/>
      </c>
      <c r="P380" s="2">
        <f>K380</f>
        <v/>
      </c>
      <c r="U380">
        <f>_xlfn.CEILING.MATH(I8+Parameters!$K$8/2,0.001)</f>
        <v/>
      </c>
      <c r="V380">
        <f>_xlfn.CEILING.MATH(B19+Parameters!$K$9/2,0.001)</f>
        <v/>
      </c>
      <c r="W380" t="inlineStr">
        <is>
          <t>VSS</t>
        </is>
      </c>
      <c r="Y380">
        <f>_xlfn.CEILING.MATH(I8+Parameters!$K$8/2,0.001)</f>
        <v/>
      </c>
      <c r="Z380">
        <f>_xlfn.CEILING.MATH(B19+Parameters!$K$9/2,0.001)</f>
        <v/>
      </c>
      <c r="AA380" t="inlineStr">
        <is>
          <t>VSS</t>
        </is>
      </c>
      <c r="AE380" s="2" t="n"/>
      <c r="AF380" s="2" t="n"/>
    </row>
    <row r="381">
      <c r="I381" s="2" t="n">
        <v>336.053</v>
      </c>
      <c r="J381" s="2" t="n">
        <v>1636.805</v>
      </c>
      <c r="K381" s="2" t="inlineStr">
        <is>
          <t>VDD</t>
        </is>
      </c>
      <c r="N381" s="2">
        <f>I381-SUM(Parameters!$K$23:$K$25)</f>
        <v/>
      </c>
      <c r="O381" s="2">
        <f>J381-SUM(Parameters!$K$23:$K$25)</f>
        <v/>
      </c>
      <c r="P381" s="2">
        <f>K381</f>
        <v/>
      </c>
      <c r="U381">
        <f>_xlfn.CEILING.MATH(I8+Parameters!$K$8/2,0.001)</f>
        <v/>
      </c>
      <c r="V381">
        <f>_xlfn.CEILING.MATH(B21+Parameters!$K$9/2,0.001)</f>
        <v/>
      </c>
      <c r="W381" t="inlineStr">
        <is>
          <t>VDD</t>
        </is>
      </c>
      <c r="Y381">
        <f>_xlfn.CEILING.MATH(I8+Parameters!$K$8/2,0.001)</f>
        <v/>
      </c>
      <c r="Z381">
        <f>_xlfn.CEILING.MATH(B21+Parameters!$K$9/2,0.001)</f>
        <v/>
      </c>
      <c r="AA381" t="inlineStr">
        <is>
          <t>VDD</t>
        </is>
      </c>
      <c r="AE381" s="2" t="n"/>
      <c r="AF381" s="2" t="n"/>
    </row>
    <row r="382">
      <c r="I382" s="2" t="n">
        <v>336.053</v>
      </c>
      <c r="J382" s="2" t="n">
        <v>1590.559</v>
      </c>
      <c r="K382" s="2" t="inlineStr">
        <is>
          <t>VDD</t>
        </is>
      </c>
      <c r="N382" s="2">
        <f>I382-SUM(Parameters!$K$23:$K$25)</f>
        <v/>
      </c>
      <c r="O382" s="2">
        <f>J382-SUM(Parameters!$K$23:$K$25)</f>
        <v/>
      </c>
      <c r="P382" s="2">
        <f>K382</f>
        <v/>
      </c>
      <c r="U382">
        <f>_xlfn.CEILING.MATH(I8+Parameters!$K$8/2,0.001)</f>
        <v/>
      </c>
      <c r="V382">
        <f>_xlfn.CEILING.MATH(B23+Parameters!$K$9/2,0.001)</f>
        <v/>
      </c>
      <c r="W382" t="inlineStr">
        <is>
          <t>VSS</t>
        </is>
      </c>
      <c r="Y382">
        <f>_xlfn.CEILING.MATH(I8+Parameters!$K$8/2,0.001)</f>
        <v/>
      </c>
      <c r="Z382">
        <f>_xlfn.CEILING.MATH(B23+Parameters!$K$9/2,0.001)</f>
        <v/>
      </c>
      <c r="AA382" t="inlineStr">
        <is>
          <t>VSS</t>
        </is>
      </c>
      <c r="AE382" s="2" t="n"/>
      <c r="AF382" s="2" t="n"/>
    </row>
    <row r="383">
      <c r="I383" s="2" t="n">
        <v>336.053</v>
      </c>
      <c r="J383" s="2" t="n">
        <v>1544.313</v>
      </c>
      <c r="K383" s="2" t="inlineStr">
        <is>
          <t>VDD</t>
        </is>
      </c>
      <c r="N383" s="2">
        <f>I383-SUM(Parameters!$K$23:$K$25)</f>
        <v/>
      </c>
      <c r="O383" s="2">
        <f>J383-SUM(Parameters!$K$23:$K$25)</f>
        <v/>
      </c>
      <c r="P383" s="2">
        <f>K383</f>
        <v/>
      </c>
      <c r="U383">
        <f>_xlfn.CEILING.MATH(I8+Parameters!$K$8/2,0.001)</f>
        <v/>
      </c>
      <c r="V383">
        <f>_xlfn.CEILING.MATH(B25+Parameters!$K$9/2,0.001)</f>
        <v/>
      </c>
      <c r="W383" t="inlineStr">
        <is>
          <t>TC_VDDQ</t>
        </is>
      </c>
      <c r="Y383">
        <f>_xlfn.CEILING.MATH(I8+Parameters!$K$8/2,0.001)</f>
        <v/>
      </c>
      <c r="Z383">
        <f>_xlfn.CEILING.MATH(B25+Parameters!$K$9/2,0.001)</f>
        <v/>
      </c>
      <c r="AA383" t="inlineStr">
        <is>
          <t>TC_VDDQ</t>
        </is>
      </c>
      <c r="AE383" s="2" t="n"/>
      <c r="AF383" s="2" t="n"/>
    </row>
    <row r="384">
      <c r="I384" s="2" t="n">
        <v>336.053</v>
      </c>
      <c r="J384" s="2" t="n">
        <v>1498.067</v>
      </c>
      <c r="K384" s="2" t="inlineStr">
        <is>
          <t>VDD</t>
        </is>
      </c>
      <c r="N384" s="2">
        <f>I384-SUM(Parameters!$K$23:$K$25)</f>
        <v/>
      </c>
      <c r="O384" s="2">
        <f>J384-SUM(Parameters!$K$23:$K$25)</f>
        <v/>
      </c>
      <c r="P384" s="2">
        <f>K384</f>
        <v/>
      </c>
      <c r="U384">
        <f>_xlfn.CEILING.MATH(I8+Parameters!$K$8/2,0.001)</f>
        <v/>
      </c>
      <c r="V384">
        <f>_xlfn.CEILING.MATH(B27+Parameters!$K$9/2,0.001)</f>
        <v/>
      </c>
      <c r="W384" t="inlineStr">
        <is>
          <t>VDD</t>
        </is>
      </c>
      <c r="Y384">
        <f>_xlfn.CEILING.MATH(I8+Parameters!$K$8/2,0.001)</f>
        <v/>
      </c>
      <c r="Z384">
        <f>_xlfn.CEILING.MATH(B27+Parameters!$K$9/2,0.001)</f>
        <v/>
      </c>
      <c r="AA384" t="inlineStr">
        <is>
          <t>VDD</t>
        </is>
      </c>
      <c r="AE384" s="2" t="n"/>
      <c r="AF384" s="2" t="n"/>
    </row>
    <row r="385">
      <c r="I385" s="2" t="n">
        <v>336.053</v>
      </c>
      <c r="J385" s="2" t="n">
        <v>1451.821</v>
      </c>
      <c r="K385" s="2" t="inlineStr">
        <is>
          <t>VDD</t>
        </is>
      </c>
      <c r="N385" s="2">
        <f>I385-SUM(Parameters!$K$23:$K$25)</f>
        <v/>
      </c>
      <c r="O385" s="2">
        <f>J385-SUM(Parameters!$K$23:$K$25)</f>
        <v/>
      </c>
      <c r="P385" s="2">
        <f>K385</f>
        <v/>
      </c>
      <c r="U385">
        <f>_xlfn.CEILING.MATH(I8+Parameters!$K$8/2,0.001)</f>
        <v/>
      </c>
      <c r="V385">
        <f>_xlfn.CEILING.MATH(B29+Parameters!$K$9/2,0.001)</f>
        <v/>
      </c>
      <c r="W385" t="inlineStr">
        <is>
          <t>VSS</t>
        </is>
      </c>
      <c r="Y385">
        <f>_xlfn.CEILING.MATH(I8+Parameters!$K$8/2,0.001)</f>
        <v/>
      </c>
      <c r="Z385">
        <f>_xlfn.CEILING.MATH(B29+Parameters!$K$9/2,0.001)</f>
        <v/>
      </c>
      <c r="AA385" t="inlineStr">
        <is>
          <t>VSS</t>
        </is>
      </c>
      <c r="AE385" s="2" t="n"/>
      <c r="AF385" s="2" t="n"/>
    </row>
    <row r="386">
      <c r="I386" s="2" t="n">
        <v>336.053</v>
      </c>
      <c r="J386" s="2" t="n">
        <v>1405.575</v>
      </c>
      <c r="K386" s="2" t="inlineStr">
        <is>
          <t>VDD</t>
        </is>
      </c>
      <c r="N386" s="2">
        <f>I386-SUM(Parameters!$K$23:$K$25)</f>
        <v/>
      </c>
      <c r="O386" s="2">
        <f>J386-SUM(Parameters!$K$23:$K$25)</f>
        <v/>
      </c>
      <c r="P386" s="2">
        <f>K386</f>
        <v/>
      </c>
      <c r="U386">
        <f>_xlfn.CEILING.MATH(I8+Parameters!$K$8/2,0.001)</f>
        <v/>
      </c>
      <c r="V386">
        <f>_xlfn.CEILING.MATH(B31+Parameters!$K$9/2,0.001)</f>
        <v/>
      </c>
      <c r="W386" t="inlineStr">
        <is>
          <t>VDD</t>
        </is>
      </c>
      <c r="Y386">
        <f>_xlfn.CEILING.MATH(I8+Parameters!$K$8/2,0.001)</f>
        <v/>
      </c>
      <c r="Z386">
        <f>_xlfn.CEILING.MATH(B31+Parameters!$K$9/2,0.001)</f>
        <v/>
      </c>
      <c r="AA386" t="inlineStr">
        <is>
          <t>VDD</t>
        </is>
      </c>
      <c r="AE386" s="2" t="n"/>
      <c r="AF386" s="2" t="n"/>
    </row>
    <row r="387">
      <c r="I387" s="2" t="n">
        <v>336.053</v>
      </c>
      <c r="J387" s="2" t="n">
        <v>1359.329</v>
      </c>
      <c r="K387" s="2" t="inlineStr">
        <is>
          <t>VDD</t>
        </is>
      </c>
      <c r="N387" s="2">
        <f>I387-SUM(Parameters!$K$23:$K$25)</f>
        <v/>
      </c>
      <c r="O387" s="2">
        <f>J387-SUM(Parameters!$K$23:$K$25)</f>
        <v/>
      </c>
      <c r="P387" s="2">
        <f>K387</f>
        <v/>
      </c>
      <c r="U387">
        <f>_xlfn.CEILING.MATH(I8+Parameters!$K$8/2,0.001)</f>
        <v/>
      </c>
      <c r="V387">
        <f>_xlfn.CEILING.MATH(B33+Parameters!$K$9/2,0.001)</f>
        <v/>
      </c>
      <c r="W387" t="inlineStr">
        <is>
          <t>VDD</t>
        </is>
      </c>
      <c r="Y387">
        <f>_xlfn.CEILING.MATH(I8+Parameters!$K$8/2,0.001)</f>
        <v/>
      </c>
      <c r="Z387">
        <f>_xlfn.CEILING.MATH(B33+Parameters!$K$9/2,0.001)</f>
        <v/>
      </c>
      <c r="AA387" t="inlineStr">
        <is>
          <t>VDD</t>
        </is>
      </c>
      <c r="AE387" s="2" t="n"/>
      <c r="AF387" s="2" t="n"/>
    </row>
    <row r="388">
      <c r="I388" s="2" t="n">
        <v>336.053</v>
      </c>
      <c r="J388" s="2" t="n">
        <v>1313.083</v>
      </c>
      <c r="K388" s="2" t="inlineStr">
        <is>
          <t>VDD</t>
        </is>
      </c>
      <c r="N388" s="2">
        <f>I388-SUM(Parameters!$K$23:$K$25)</f>
        <v/>
      </c>
      <c r="O388" s="2">
        <f>J388-SUM(Parameters!$K$23:$K$25)</f>
        <v/>
      </c>
      <c r="P388" s="2">
        <f>K388</f>
        <v/>
      </c>
      <c r="U388">
        <f>_xlfn.CEILING.MATH(I8+Parameters!$K$8/2,0.001)</f>
        <v/>
      </c>
      <c r="V388">
        <f>_xlfn.CEILING.MATH(B35+Parameters!$K$9/2,0.001)</f>
        <v/>
      </c>
      <c r="W388" t="inlineStr">
        <is>
          <t>VDD</t>
        </is>
      </c>
      <c r="Y388">
        <f>_xlfn.CEILING.MATH(I8+Parameters!$K$8/2,0.001)</f>
        <v/>
      </c>
      <c r="Z388">
        <f>_xlfn.CEILING.MATH(B35+Parameters!$K$9/2,0.001)</f>
        <v/>
      </c>
      <c r="AA388" t="inlineStr">
        <is>
          <t>VDD</t>
        </is>
      </c>
      <c r="AE388" s="2" t="n"/>
      <c r="AF388" s="2" t="n"/>
    </row>
    <row r="389">
      <c r="I389" s="2" t="n">
        <v>336.053</v>
      </c>
      <c r="J389" s="2" t="n">
        <v>1266.837</v>
      </c>
      <c r="K389" s="2" t="inlineStr">
        <is>
          <t>VDD</t>
        </is>
      </c>
      <c r="N389" s="2">
        <f>I389-SUM(Parameters!$K$23:$K$25)</f>
        <v/>
      </c>
      <c r="O389" s="2">
        <f>J389-SUM(Parameters!$K$23:$K$25)</f>
        <v/>
      </c>
      <c r="P389" s="2">
        <f>K389</f>
        <v/>
      </c>
      <c r="U389">
        <f>_xlfn.CEILING.MATH(I8+Parameters!$K$8/2,0.001)</f>
        <v/>
      </c>
      <c r="V389">
        <f>_xlfn.CEILING.MATH(B37+Parameters!$K$9/2,0.001)</f>
        <v/>
      </c>
      <c r="W389" t="inlineStr">
        <is>
          <t>VDD</t>
        </is>
      </c>
      <c r="Y389">
        <f>_xlfn.CEILING.MATH(I8+Parameters!$K$8/2,0.001)</f>
        <v/>
      </c>
      <c r="Z389">
        <f>_xlfn.CEILING.MATH(B37+Parameters!$K$9/2,0.001)</f>
        <v/>
      </c>
      <c r="AA389" t="inlineStr">
        <is>
          <t>VDD</t>
        </is>
      </c>
      <c r="AE389" s="2" t="n"/>
      <c r="AF389" s="2" t="n"/>
    </row>
    <row r="390">
      <c r="I390" s="2" t="n">
        <v>336.053</v>
      </c>
      <c r="J390" s="2" t="n">
        <v>1220.591</v>
      </c>
      <c r="K390" s="2" t="inlineStr">
        <is>
          <t>VDD</t>
        </is>
      </c>
      <c r="N390" s="2">
        <f>I390-SUM(Parameters!$K$23:$K$25)</f>
        <v/>
      </c>
      <c r="O390" s="2">
        <f>J390-SUM(Parameters!$K$23:$K$25)</f>
        <v/>
      </c>
      <c r="P390" s="2">
        <f>K390</f>
        <v/>
      </c>
      <c r="U390">
        <f>_xlfn.CEILING.MATH(I8+Parameters!$K$8/2,0.001)</f>
        <v/>
      </c>
      <c r="V390">
        <f>_xlfn.CEILING.MATH(B39+Parameters!$K$9/2,0.001)</f>
        <v/>
      </c>
      <c r="W390" t="inlineStr">
        <is>
          <t>VDD</t>
        </is>
      </c>
      <c r="Y390">
        <f>_xlfn.CEILING.MATH(I8+Parameters!$K$8/2,0.001)</f>
        <v/>
      </c>
      <c r="Z390">
        <f>_xlfn.CEILING.MATH(B39+Parameters!$K$9/2,0.001)</f>
        <v/>
      </c>
      <c r="AA390" t="inlineStr">
        <is>
          <t>VDD</t>
        </is>
      </c>
      <c r="AE390" s="2" t="n"/>
      <c r="AF390" s="2" t="n"/>
    </row>
    <row r="391">
      <c r="I391" s="2" t="n">
        <v>336.053</v>
      </c>
      <c r="J391" s="2" t="n">
        <v>1174.345</v>
      </c>
      <c r="K391" s="2" t="inlineStr">
        <is>
          <t>VDD</t>
        </is>
      </c>
      <c r="N391" s="2">
        <f>I391-SUM(Parameters!$K$23:$K$25)</f>
        <v/>
      </c>
      <c r="O391" s="2">
        <f>J391-SUM(Parameters!$K$23:$K$25)</f>
        <v/>
      </c>
      <c r="P391" s="2">
        <f>K391</f>
        <v/>
      </c>
      <c r="U391">
        <f>_xlfn.CEILING.MATH(I8+Parameters!$K$8/2,0.001)</f>
        <v/>
      </c>
      <c r="V391">
        <f>_xlfn.CEILING.MATH(B41+Parameters!$K$9/2,0.001)</f>
        <v/>
      </c>
      <c r="W391" t="inlineStr">
        <is>
          <t>VDD</t>
        </is>
      </c>
      <c r="Y391">
        <f>_xlfn.CEILING.MATH(I8+Parameters!$K$8/2,0.001)</f>
        <v/>
      </c>
      <c r="Z391">
        <f>_xlfn.CEILING.MATH(B41+Parameters!$K$9/2,0.001)</f>
        <v/>
      </c>
      <c r="AA391" t="inlineStr">
        <is>
          <t>VDD</t>
        </is>
      </c>
      <c r="AE391" s="2" t="n"/>
      <c r="AF391" s="2" t="n"/>
    </row>
    <row r="392">
      <c r="I392" s="2" t="n">
        <v>336.053</v>
      </c>
      <c r="J392" s="2" t="n">
        <v>1128.099</v>
      </c>
      <c r="K392" s="2" t="inlineStr">
        <is>
          <t>VDD</t>
        </is>
      </c>
      <c r="N392" s="2">
        <f>I392-SUM(Parameters!$K$23:$K$25)</f>
        <v/>
      </c>
      <c r="O392" s="2">
        <f>J392-SUM(Parameters!$K$23:$K$25)</f>
        <v/>
      </c>
      <c r="P392" s="2">
        <f>K392</f>
        <v/>
      </c>
      <c r="U392">
        <f>_xlfn.CEILING.MATH(I8+Parameters!$K$8/2,0.001)</f>
        <v/>
      </c>
      <c r="V392">
        <f>_xlfn.CEILING.MATH(B43+Parameters!$K$9/2,0.001)</f>
        <v/>
      </c>
      <c r="W392" t="inlineStr">
        <is>
          <t>VDD</t>
        </is>
      </c>
      <c r="Y392">
        <f>_xlfn.CEILING.MATH(I8+Parameters!$K$8/2,0.001)</f>
        <v/>
      </c>
      <c r="Z392">
        <f>_xlfn.CEILING.MATH(B43+Parameters!$K$9/2,0.001)</f>
        <v/>
      </c>
      <c r="AA392" t="inlineStr">
        <is>
          <t>VDD</t>
        </is>
      </c>
      <c r="AE392" s="2" t="n"/>
      <c r="AF392" s="2" t="n"/>
    </row>
    <row r="393">
      <c r="I393" s="2" t="n">
        <v>336.053</v>
      </c>
      <c r="J393" s="2" t="n">
        <v>1081.853</v>
      </c>
      <c r="K393" s="2" t="inlineStr">
        <is>
          <t>VSS</t>
        </is>
      </c>
      <c r="N393" s="2">
        <f>I393-SUM(Parameters!$K$23:$K$25)</f>
        <v/>
      </c>
      <c r="O393" s="2">
        <f>J393-SUM(Parameters!$K$23:$K$25)</f>
        <v/>
      </c>
      <c r="P393" s="2">
        <f>K393</f>
        <v/>
      </c>
      <c r="U393">
        <f>_xlfn.CEILING.MATH(I8+Parameters!$K$8/2,0.001)</f>
        <v/>
      </c>
      <c r="V393">
        <f>_xlfn.CEILING.MATH(B45+Parameters!$K$9/2,0.001)</f>
        <v/>
      </c>
      <c r="W393" t="inlineStr">
        <is>
          <t>VDD</t>
        </is>
      </c>
      <c r="Y393">
        <f>_xlfn.CEILING.MATH(I8+Parameters!$K$8/2,0.001)</f>
        <v/>
      </c>
      <c r="Z393">
        <f>_xlfn.CEILING.MATH(B45+Parameters!$K$9/2,0.001)</f>
        <v/>
      </c>
      <c r="AA393" t="inlineStr">
        <is>
          <t>VDD</t>
        </is>
      </c>
      <c r="AE393" s="2" t="n"/>
      <c r="AF393" s="2" t="n"/>
    </row>
    <row r="394">
      <c r="I394" s="2" t="n">
        <v>336.053</v>
      </c>
      <c r="J394" s="2" t="n">
        <v>1035.607</v>
      </c>
      <c r="K394" s="2" t="inlineStr">
        <is>
          <t>BP_RXCKSBRD[7]</t>
        </is>
      </c>
      <c r="N394" s="2">
        <f>I394-SUM(Parameters!$K$23:$K$25)</f>
        <v/>
      </c>
      <c r="O394" s="2">
        <f>J394-SUM(Parameters!$K$23:$K$25)</f>
        <v/>
      </c>
      <c r="P394" s="2">
        <f>K394</f>
        <v/>
      </c>
      <c r="U394">
        <f>_xlfn.CEILING.MATH(I8+Parameters!$K$8/2,0.001)</f>
        <v/>
      </c>
      <c r="V394">
        <f>_xlfn.CEILING.MATH(B47+Parameters!$K$9/2,0.001)</f>
        <v/>
      </c>
      <c r="W394" t="inlineStr">
        <is>
          <t>VDD</t>
        </is>
      </c>
      <c r="Y394">
        <f>_xlfn.CEILING.MATH(I8+Parameters!$K$8/2,0.001)</f>
        <v/>
      </c>
      <c r="Z394">
        <f>_xlfn.CEILING.MATH(B47+Parameters!$K$9/2,0.001)</f>
        <v/>
      </c>
      <c r="AA394" t="inlineStr">
        <is>
          <t>VDD</t>
        </is>
      </c>
      <c r="AE394" s="2" t="n"/>
      <c r="AF394" s="2" t="n"/>
    </row>
    <row r="395">
      <c r="I395" s="2" t="n">
        <v>336.053</v>
      </c>
      <c r="J395" s="2" t="n">
        <v>989.361</v>
      </c>
      <c r="K395" s="2" t="inlineStr">
        <is>
          <t>BP_RXDATA[498]</t>
        </is>
      </c>
      <c r="N395" s="2">
        <f>I395-SUM(Parameters!$K$23:$K$25)</f>
        <v/>
      </c>
      <c r="O395" s="2">
        <f>J395-SUM(Parameters!$K$23:$K$25)</f>
        <v/>
      </c>
      <c r="P395" s="2">
        <f>K395</f>
        <v/>
      </c>
      <c r="U395">
        <f>_xlfn.CEILING.MATH(I8+Parameters!$K$8/2,0.001)</f>
        <v/>
      </c>
      <c r="V395">
        <f>_xlfn.CEILING.MATH(B49+Parameters!$K$9/2,0.001)</f>
        <v/>
      </c>
      <c r="W395" t="inlineStr">
        <is>
          <t>VDD</t>
        </is>
      </c>
      <c r="Y395">
        <f>_xlfn.CEILING.MATH(I8+Parameters!$K$8/2,0.001)</f>
        <v/>
      </c>
      <c r="Z395">
        <f>_xlfn.CEILING.MATH(B49+Parameters!$K$9/2,0.001)</f>
        <v/>
      </c>
      <c r="AA395" t="inlineStr">
        <is>
          <t>VDD</t>
        </is>
      </c>
      <c r="AE395" s="2" t="n"/>
      <c r="AF395" s="2" t="n"/>
    </row>
    <row r="396">
      <c r="I396" s="2" t="n">
        <v>336.053</v>
      </c>
      <c r="J396" s="2" t="n">
        <v>943.115</v>
      </c>
      <c r="K396" s="2" t="inlineStr">
        <is>
          <t>BP_RXDATA[499]</t>
        </is>
      </c>
      <c r="N396" s="2">
        <f>I396-SUM(Parameters!$K$23:$K$25)</f>
        <v/>
      </c>
      <c r="O396" s="2">
        <f>J396-SUM(Parameters!$K$23:$K$25)</f>
        <v/>
      </c>
      <c r="P396" s="2">
        <f>K396</f>
        <v/>
      </c>
      <c r="U396">
        <f>_xlfn.CEILING.MATH(I8+Parameters!$K$8/2,0.001)</f>
        <v/>
      </c>
      <c r="V396">
        <f>_xlfn.CEILING.MATH(B51+Parameters!$K$9/2,0.001)</f>
        <v/>
      </c>
      <c r="W396" t="inlineStr">
        <is>
          <t>VDD</t>
        </is>
      </c>
      <c r="Y396">
        <f>_xlfn.CEILING.MATH(I8+Parameters!$K$8/2,0.001)</f>
        <v/>
      </c>
      <c r="Z396">
        <f>_xlfn.CEILING.MATH(B51+Parameters!$K$9/2,0.001)</f>
        <v/>
      </c>
      <c r="AA396" t="inlineStr">
        <is>
          <t>VDD</t>
        </is>
      </c>
      <c r="AE396" s="2" t="n"/>
      <c r="AF396" s="2" t="n"/>
    </row>
    <row r="397">
      <c r="I397" s="2" t="n">
        <v>336.053</v>
      </c>
      <c r="J397" s="2" t="n">
        <v>896.869</v>
      </c>
      <c r="K397" s="2" t="inlineStr">
        <is>
          <t>BP_RXDATA[500]</t>
        </is>
      </c>
      <c r="N397" s="2">
        <f>I397-SUM(Parameters!$K$23:$K$25)</f>
        <v/>
      </c>
      <c r="O397" s="2">
        <f>J397-SUM(Parameters!$K$23:$K$25)</f>
        <v/>
      </c>
      <c r="P397" s="2">
        <f>K397</f>
        <v/>
      </c>
      <c r="U397">
        <f>_xlfn.CEILING.MATH(I8+Parameters!$K$8/2,0.001)</f>
        <v/>
      </c>
      <c r="V397">
        <f>_xlfn.CEILING.MATH(B53+Parameters!$K$9/2,0.001)</f>
        <v/>
      </c>
      <c r="W397" t="inlineStr">
        <is>
          <t>VDD</t>
        </is>
      </c>
      <c r="Y397">
        <f>_xlfn.CEILING.MATH(I8+Parameters!$K$8/2,0.001)</f>
        <v/>
      </c>
      <c r="Z397">
        <f>_xlfn.CEILING.MATH(B53+Parameters!$K$9/2,0.001)</f>
        <v/>
      </c>
      <c r="AA397" t="inlineStr">
        <is>
          <t>VDD</t>
        </is>
      </c>
      <c r="AE397" s="2" t="n"/>
      <c r="AF397" s="2" t="n"/>
    </row>
    <row r="398">
      <c r="I398" s="2" t="n">
        <v>336.053</v>
      </c>
      <c r="J398" s="2" t="n">
        <v>850.623</v>
      </c>
      <c r="K398" s="2" t="inlineStr">
        <is>
          <t>BP_RXDATA[501]</t>
        </is>
      </c>
      <c r="N398" s="2">
        <f>I398-SUM(Parameters!$K$23:$K$25)</f>
        <v/>
      </c>
      <c r="O398" s="2">
        <f>J398-SUM(Parameters!$K$23:$K$25)</f>
        <v/>
      </c>
      <c r="P398" s="2">
        <f>K398</f>
        <v/>
      </c>
      <c r="U398">
        <f>_xlfn.CEILING.MATH(I8+Parameters!$K$8/2,0.001)</f>
        <v/>
      </c>
      <c r="V398">
        <f>_xlfn.CEILING.MATH(B55+Parameters!$K$9/2,0.001)</f>
        <v/>
      </c>
      <c r="W398" t="inlineStr">
        <is>
          <t>VDD</t>
        </is>
      </c>
      <c r="Y398">
        <f>_xlfn.CEILING.MATH(I8+Parameters!$K$8/2,0.001)</f>
        <v/>
      </c>
      <c r="Z398">
        <f>_xlfn.CEILING.MATH(B55+Parameters!$K$9/2,0.001)</f>
        <v/>
      </c>
      <c r="AA398" t="inlineStr">
        <is>
          <t>VDD</t>
        </is>
      </c>
      <c r="AE398" s="2" t="n"/>
      <c r="AF398" s="2" t="n"/>
    </row>
    <row r="399">
      <c r="I399" s="2" t="n">
        <v>336.053</v>
      </c>
      <c r="J399" s="2" t="n">
        <v>804.377</v>
      </c>
      <c r="K399" s="2" t="inlineStr">
        <is>
          <t>BP_RXDATA[502]</t>
        </is>
      </c>
      <c r="N399" s="2">
        <f>I399-SUM(Parameters!$K$23:$K$25)</f>
        <v/>
      </c>
      <c r="O399" s="2">
        <f>J399-SUM(Parameters!$K$23:$K$25)</f>
        <v/>
      </c>
      <c r="P399" s="2">
        <f>K399</f>
        <v/>
      </c>
      <c r="U399">
        <f>_xlfn.CEILING.MATH(I8+Parameters!$K$8/2,0.001)</f>
        <v/>
      </c>
      <c r="V399">
        <f>_xlfn.CEILING.MATH(B57+Parameters!$K$9/2,0.001)</f>
        <v/>
      </c>
      <c r="W399" t="inlineStr">
        <is>
          <t>VDD</t>
        </is>
      </c>
      <c r="Y399">
        <f>_xlfn.CEILING.MATH(I8+Parameters!$K$8/2,0.001)</f>
        <v/>
      </c>
      <c r="Z399">
        <f>_xlfn.CEILING.MATH(B57+Parameters!$K$9/2,0.001)</f>
        <v/>
      </c>
      <c r="AA399" t="inlineStr">
        <is>
          <t>VDD</t>
        </is>
      </c>
      <c r="AE399" s="2" t="n"/>
      <c r="AF399" s="2" t="n"/>
    </row>
    <row r="400">
      <c r="I400" s="2" t="n">
        <v>336.053</v>
      </c>
      <c r="J400" s="2" t="n">
        <v>758.131</v>
      </c>
      <c r="K400" s="2" t="inlineStr">
        <is>
          <t>BP_RXDATA[503]</t>
        </is>
      </c>
      <c r="N400" s="2">
        <f>I400-SUM(Parameters!$K$23:$K$25)</f>
        <v/>
      </c>
      <c r="O400" s="2">
        <f>J400-SUM(Parameters!$K$23:$K$25)</f>
        <v/>
      </c>
      <c r="P400" s="2">
        <f>K400</f>
        <v/>
      </c>
      <c r="U400">
        <f>_xlfn.CEILING.MATH(I8+Parameters!$K$8/2,0.001)</f>
        <v/>
      </c>
      <c r="V400">
        <f>_xlfn.CEILING.MATH(B59+Parameters!$K$9/2,0.001)</f>
        <v/>
      </c>
      <c r="W400" t="inlineStr">
        <is>
          <t>VDD</t>
        </is>
      </c>
      <c r="Y400">
        <f>_xlfn.CEILING.MATH(I8+Parameters!$K$8/2,0.001)</f>
        <v/>
      </c>
      <c r="Z400">
        <f>_xlfn.CEILING.MATH(B59+Parameters!$K$9/2,0.001)</f>
        <v/>
      </c>
      <c r="AA400" t="inlineStr">
        <is>
          <t>VDD</t>
        </is>
      </c>
      <c r="AE400" s="2" t="n"/>
      <c r="AF400" s="2" t="n"/>
    </row>
    <row r="401">
      <c r="I401" s="2" t="n">
        <v>336.053</v>
      </c>
      <c r="J401" s="2" t="n">
        <v>711.885</v>
      </c>
      <c r="K401" s="2" t="inlineStr">
        <is>
          <t>BP_RXDATA[504]</t>
        </is>
      </c>
      <c r="N401" s="2">
        <f>I401-SUM(Parameters!$K$23:$K$25)</f>
        <v/>
      </c>
      <c r="O401" s="2">
        <f>J401-SUM(Parameters!$K$23:$K$25)</f>
        <v/>
      </c>
      <c r="P401" s="2">
        <f>K401</f>
        <v/>
      </c>
      <c r="U401">
        <f>_xlfn.CEILING.MATH(I8+Parameters!$K$8/2,0.001)</f>
        <v/>
      </c>
      <c r="V401">
        <f>_xlfn.CEILING.MATH(B61+Parameters!$K$9/2,0.001)</f>
        <v/>
      </c>
      <c r="W401" t="inlineStr">
        <is>
          <t>VSS</t>
        </is>
      </c>
      <c r="Y401">
        <f>_xlfn.CEILING.MATH(I8+Parameters!$K$8/2,0.001)</f>
        <v/>
      </c>
      <c r="Z401">
        <f>_xlfn.CEILING.MATH(B61+Parameters!$K$9/2,0.001)</f>
        <v/>
      </c>
      <c r="AA401" t="inlineStr">
        <is>
          <t>VSS</t>
        </is>
      </c>
      <c r="AE401" s="2" t="n"/>
      <c r="AF401" s="2" t="n"/>
    </row>
    <row r="402">
      <c r="I402" s="2" t="n">
        <v>336.053</v>
      </c>
      <c r="J402" s="2" t="n">
        <v>665.639</v>
      </c>
      <c r="K402" s="2" t="inlineStr">
        <is>
          <t>BP_RXDATA[505]</t>
        </is>
      </c>
      <c r="N402" s="2">
        <f>I402-SUM(Parameters!$K$23:$K$25)</f>
        <v/>
      </c>
      <c r="O402" s="2">
        <f>J402-SUM(Parameters!$K$23:$K$25)</f>
        <v/>
      </c>
      <c r="P402" s="2">
        <f>K402</f>
        <v/>
      </c>
      <c r="U402">
        <f>_xlfn.CEILING.MATH(I8+Parameters!$K$8/2,0.001)</f>
        <v/>
      </c>
      <c r="V402">
        <f>_xlfn.CEILING.MATH(B63+Parameters!$K$9/2,0.001)</f>
        <v/>
      </c>
      <c r="W402" t="inlineStr">
        <is>
          <t>BP_RXCKSBRD[7]</t>
        </is>
      </c>
      <c r="Y402">
        <f>_xlfn.CEILING.MATH(I8+Parameters!$K$8/2,0.001)</f>
        <v/>
      </c>
      <c r="Z402">
        <f>_xlfn.CEILING.MATH(B63+Parameters!$K$9/2,0.001)</f>
        <v/>
      </c>
      <c r="AA402" t="inlineStr">
        <is>
          <t>BP_RXCKSBRD[7]</t>
        </is>
      </c>
      <c r="AE402" s="2" t="n"/>
      <c r="AF402" s="2" t="n"/>
    </row>
    <row r="403">
      <c r="I403" s="2" t="n">
        <v>336.053</v>
      </c>
      <c r="J403" s="2" t="n">
        <v>619.393</v>
      </c>
      <c r="K403" s="2" t="inlineStr">
        <is>
          <t>BP_RXDATA[506]</t>
        </is>
      </c>
      <c r="N403" s="2">
        <f>I403-SUM(Parameters!$K$23:$K$25)</f>
        <v/>
      </c>
      <c r="O403" s="2">
        <f>J403-SUM(Parameters!$K$23:$K$25)</f>
        <v/>
      </c>
      <c r="P403" s="2">
        <f>K403</f>
        <v/>
      </c>
      <c r="U403">
        <f>_xlfn.CEILING.MATH(I8+Parameters!$K$8/2,0.001)</f>
        <v/>
      </c>
      <c r="V403">
        <f>_xlfn.CEILING.MATH(B65+Parameters!$K$9/2,0.001)</f>
        <v/>
      </c>
      <c r="W403" t="inlineStr">
        <is>
          <t>BP_RXDATA[498]</t>
        </is>
      </c>
      <c r="Y403">
        <f>_xlfn.CEILING.MATH(I8+Parameters!$K$8/2,0.001)</f>
        <v/>
      </c>
      <c r="Z403">
        <f>_xlfn.CEILING.MATH(B65+Parameters!$K$9/2,0.001)</f>
        <v/>
      </c>
      <c r="AA403" t="inlineStr">
        <is>
          <t>BP_RXDATA[498]</t>
        </is>
      </c>
      <c r="AE403" s="2" t="n"/>
      <c r="AF403" s="2" t="n"/>
    </row>
    <row r="404">
      <c r="I404" s="2" t="n">
        <v>336.053</v>
      </c>
      <c r="J404" s="2" t="n">
        <v>573.147</v>
      </c>
      <c r="K404" s="2" t="inlineStr">
        <is>
          <t>VCCIO</t>
        </is>
      </c>
      <c r="N404" s="2">
        <f>I404-SUM(Parameters!$K$23:$K$25)</f>
        <v/>
      </c>
      <c r="O404" s="2">
        <f>J404-SUM(Parameters!$K$23:$K$25)</f>
        <v/>
      </c>
      <c r="P404" s="2">
        <f>K404</f>
        <v/>
      </c>
      <c r="U404">
        <f>_xlfn.CEILING.MATH(I8+Parameters!$K$8/2,0.001)</f>
        <v/>
      </c>
      <c r="V404">
        <f>_xlfn.CEILING.MATH(B67+Parameters!$K$9/2,0.001)</f>
        <v/>
      </c>
      <c r="W404" t="inlineStr">
        <is>
          <t>BP_RXDATA[499]</t>
        </is>
      </c>
      <c r="Y404">
        <f>_xlfn.CEILING.MATH(I8+Parameters!$K$8/2,0.001)</f>
        <v/>
      </c>
      <c r="Z404">
        <f>_xlfn.CEILING.MATH(B67+Parameters!$K$9/2,0.001)</f>
        <v/>
      </c>
      <c r="AA404" t="inlineStr">
        <is>
          <t>BP_RXDATA[499]</t>
        </is>
      </c>
      <c r="AE404" s="2" t="n"/>
      <c r="AF404" s="2" t="n"/>
    </row>
    <row r="405">
      <c r="I405" s="2" t="n">
        <v>336.053</v>
      </c>
      <c r="J405" s="2" t="n">
        <v>526.901</v>
      </c>
      <c r="K405" s="2" t="inlineStr">
        <is>
          <t>BP_TXDATA[453]</t>
        </is>
      </c>
      <c r="N405" s="2">
        <f>I405-SUM(Parameters!$K$23:$K$25)</f>
        <v/>
      </c>
      <c r="O405" s="2">
        <f>J405-SUM(Parameters!$K$23:$K$25)</f>
        <v/>
      </c>
      <c r="P405" s="2">
        <f>K405</f>
        <v/>
      </c>
      <c r="U405">
        <f>_xlfn.CEILING.MATH(I8+Parameters!$K$8/2,0.001)</f>
        <v/>
      </c>
      <c r="V405">
        <f>_xlfn.CEILING.MATH(B69+Parameters!$K$9/2,0.001)</f>
        <v/>
      </c>
      <c r="W405" t="inlineStr">
        <is>
          <t>BP_RXDATA[500]</t>
        </is>
      </c>
      <c r="Y405">
        <f>_xlfn.CEILING.MATH(I8+Parameters!$K$8/2,0.001)</f>
        <v/>
      </c>
      <c r="Z405">
        <f>_xlfn.CEILING.MATH(B69+Parameters!$K$9/2,0.001)</f>
        <v/>
      </c>
      <c r="AA405" t="inlineStr">
        <is>
          <t>BP_RXDATA[500]</t>
        </is>
      </c>
      <c r="AE405" s="2" t="n"/>
      <c r="AF405" s="2" t="n"/>
    </row>
    <row r="406">
      <c r="I406" s="2" t="n">
        <v>336.053</v>
      </c>
      <c r="J406" s="2" t="n">
        <v>480.655</v>
      </c>
      <c r="K406" s="2" t="inlineStr">
        <is>
          <t>BP_TXDATA[454]</t>
        </is>
      </c>
      <c r="N406" s="2">
        <f>I406-SUM(Parameters!$K$23:$K$25)</f>
        <v/>
      </c>
      <c r="O406" s="2">
        <f>J406-SUM(Parameters!$K$23:$K$25)</f>
        <v/>
      </c>
      <c r="P406" s="2">
        <f>K406</f>
        <v/>
      </c>
      <c r="U406">
        <f>_xlfn.CEILING.MATH(I8+Parameters!$K$8/2,0.001)</f>
        <v/>
      </c>
      <c r="V406">
        <f>_xlfn.CEILING.MATH(B71+Parameters!$K$9/2,0.001)</f>
        <v/>
      </c>
      <c r="W406" t="inlineStr">
        <is>
          <t>BP_RXDATA[501]</t>
        </is>
      </c>
      <c r="Y406">
        <f>_xlfn.CEILING.MATH(I8+Parameters!$K$8/2,0.001)</f>
        <v/>
      </c>
      <c r="Z406">
        <f>_xlfn.CEILING.MATH(B71+Parameters!$K$9/2,0.001)</f>
        <v/>
      </c>
      <c r="AA406" t="inlineStr">
        <is>
          <t>BP_RXDATA[501]</t>
        </is>
      </c>
      <c r="AE406" s="2" t="n"/>
      <c r="AF406" s="2" t="n"/>
    </row>
    <row r="407">
      <c r="I407" s="2" t="n">
        <v>336.053</v>
      </c>
      <c r="J407" s="2" t="n">
        <v>434.409</v>
      </c>
      <c r="K407" s="2" t="inlineStr">
        <is>
          <t>BP_TXDATA[455]</t>
        </is>
      </c>
      <c r="N407" s="2">
        <f>I407-SUM(Parameters!$K$23:$K$25)</f>
        <v/>
      </c>
      <c r="O407" s="2">
        <f>J407-SUM(Parameters!$K$23:$K$25)</f>
        <v/>
      </c>
      <c r="P407" s="2">
        <f>K407</f>
        <v/>
      </c>
      <c r="U407">
        <f>_xlfn.CEILING.MATH(I8+Parameters!$K$8/2,0.001)</f>
        <v/>
      </c>
      <c r="V407">
        <f>_xlfn.CEILING.MATH(B73+Parameters!$K$9/2,0.001)</f>
        <v/>
      </c>
      <c r="W407" t="inlineStr">
        <is>
          <t>BP_RXDATA[502]</t>
        </is>
      </c>
      <c r="Y407">
        <f>_xlfn.CEILING.MATH(I8+Parameters!$K$8/2,0.001)</f>
        <v/>
      </c>
      <c r="Z407">
        <f>_xlfn.CEILING.MATH(B73+Parameters!$K$9/2,0.001)</f>
        <v/>
      </c>
      <c r="AA407" t="inlineStr">
        <is>
          <t>BP_RXDATA[502]</t>
        </is>
      </c>
      <c r="AE407" s="2" t="n"/>
      <c r="AF407" s="2" t="n"/>
    </row>
    <row r="408">
      <c r="I408" s="2" t="n">
        <v>336.053</v>
      </c>
      <c r="J408" s="2" t="n">
        <v>388.163</v>
      </c>
      <c r="K408" s="2" t="inlineStr">
        <is>
          <t>BP_TXDATA[456]</t>
        </is>
      </c>
      <c r="N408" s="2">
        <f>I408-SUM(Parameters!$K$23:$K$25)</f>
        <v/>
      </c>
      <c r="O408" s="2">
        <f>J408-SUM(Parameters!$K$23:$K$25)</f>
        <v/>
      </c>
      <c r="P408" s="2">
        <f>K408</f>
        <v/>
      </c>
      <c r="U408">
        <f>_xlfn.CEILING.MATH(I8+Parameters!$K$8/2,0.001)</f>
        <v/>
      </c>
      <c r="V408">
        <f>_xlfn.CEILING.MATH(B75+Parameters!$K$9/2,0.001)</f>
        <v/>
      </c>
      <c r="W408" t="inlineStr">
        <is>
          <t>BP_RXDATA[503]</t>
        </is>
      </c>
      <c r="Y408">
        <f>_xlfn.CEILING.MATH(I8+Parameters!$K$8/2,0.001)</f>
        <v/>
      </c>
      <c r="Z408">
        <f>_xlfn.CEILING.MATH(B75+Parameters!$K$9/2,0.001)</f>
        <v/>
      </c>
      <c r="AA408" t="inlineStr">
        <is>
          <t>BP_RXDATA[503]</t>
        </is>
      </c>
      <c r="AE408" s="2" t="n"/>
      <c r="AF408" s="2" t="n"/>
    </row>
    <row r="409">
      <c r="I409" s="2" t="n">
        <v>336.053</v>
      </c>
      <c r="J409" s="2" t="n">
        <v>341.917</v>
      </c>
      <c r="K409" s="2" t="inlineStr">
        <is>
          <t>BP_TXDATA[457]</t>
        </is>
      </c>
      <c r="N409" s="2">
        <f>I409-SUM(Parameters!$K$23:$K$25)</f>
        <v/>
      </c>
      <c r="O409" s="2">
        <f>J409-SUM(Parameters!$K$23:$K$25)</f>
        <v/>
      </c>
      <c r="P409" s="2">
        <f>K409</f>
        <v/>
      </c>
      <c r="U409">
        <f>_xlfn.CEILING.MATH(I8+Parameters!$K$8/2,0.001)</f>
        <v/>
      </c>
      <c r="V409">
        <f>_xlfn.CEILING.MATH(B77+Parameters!$K$9/2,0.001)</f>
        <v/>
      </c>
      <c r="W409" t="inlineStr">
        <is>
          <t>BP_RXDATA[504]</t>
        </is>
      </c>
      <c r="Y409">
        <f>_xlfn.CEILING.MATH(I8+Parameters!$K$8/2,0.001)</f>
        <v/>
      </c>
      <c r="Z409">
        <f>_xlfn.CEILING.MATH(B77+Parameters!$K$9/2,0.001)</f>
        <v/>
      </c>
      <c r="AA409" t="inlineStr">
        <is>
          <t>BP_RXDATA[504]</t>
        </is>
      </c>
      <c r="AE409" s="2" t="n"/>
      <c r="AF409" s="2" t="n"/>
    </row>
    <row r="410">
      <c r="I410" s="2" t="n">
        <v>336.053</v>
      </c>
      <c r="J410" s="2" t="n">
        <v>295.671</v>
      </c>
      <c r="K410" s="2" t="inlineStr">
        <is>
          <t>BP_TXDATA[458]</t>
        </is>
      </c>
      <c r="N410" s="2">
        <f>I410-SUM(Parameters!$K$23:$K$25)</f>
        <v/>
      </c>
      <c r="O410" s="2">
        <f>J410-SUM(Parameters!$K$23:$K$25)</f>
        <v/>
      </c>
      <c r="P410" s="2">
        <f>K410</f>
        <v/>
      </c>
      <c r="U410">
        <f>_xlfn.CEILING.MATH(I8+Parameters!$K$8/2,0.001)</f>
        <v/>
      </c>
      <c r="V410">
        <f>_xlfn.CEILING.MATH(B79+Parameters!$K$9/2,0.001)</f>
        <v/>
      </c>
      <c r="W410" t="inlineStr">
        <is>
          <t>BP_RXDATA[505]</t>
        </is>
      </c>
      <c r="Y410">
        <f>_xlfn.CEILING.MATH(I8+Parameters!$K$8/2,0.001)</f>
        <v/>
      </c>
      <c r="Z410">
        <f>_xlfn.CEILING.MATH(B79+Parameters!$K$9/2,0.001)</f>
        <v/>
      </c>
      <c r="AA410" t="inlineStr">
        <is>
          <t>BP_RXDATA[505]</t>
        </is>
      </c>
      <c r="AE410" s="2" t="n"/>
      <c r="AF410" s="2" t="n"/>
    </row>
    <row r="411">
      <c r="I411" s="2" t="n">
        <v>336.053</v>
      </c>
      <c r="J411" s="2" t="n">
        <v>249.425</v>
      </c>
      <c r="K411" s="2" t="inlineStr">
        <is>
          <t>BP_TXDATA[459]</t>
        </is>
      </c>
      <c r="N411" s="2">
        <f>I411-SUM(Parameters!$K$23:$K$25)</f>
        <v/>
      </c>
      <c r="O411" s="2">
        <f>J411-SUM(Parameters!$K$23:$K$25)</f>
        <v/>
      </c>
      <c r="P411" s="2">
        <f>K411</f>
        <v/>
      </c>
      <c r="U411">
        <f>_xlfn.CEILING.MATH(I8+Parameters!$K$8/2,0.001)</f>
        <v/>
      </c>
      <c r="V411">
        <f>_xlfn.CEILING.MATH(B81+Parameters!$K$9/2,0.001)</f>
        <v/>
      </c>
      <c r="W411" t="inlineStr">
        <is>
          <t>BP_RXDATA[506]</t>
        </is>
      </c>
      <c r="Y411">
        <f>_xlfn.CEILING.MATH(I8+Parameters!$K$8/2,0.001)</f>
        <v/>
      </c>
      <c r="Z411">
        <f>_xlfn.CEILING.MATH(B81+Parameters!$K$9/2,0.001)</f>
        <v/>
      </c>
      <c r="AA411" t="inlineStr">
        <is>
          <t>BP_RXDATA[506]</t>
        </is>
      </c>
      <c r="AE411" s="2" t="n"/>
      <c r="AF411" s="2" t="n"/>
    </row>
    <row r="412">
      <c r="I412" s="2" t="n">
        <v>336.053</v>
      </c>
      <c r="J412" s="2" t="n">
        <v>203.179</v>
      </c>
      <c r="K412" s="2" t="inlineStr">
        <is>
          <t>BP_TXDATA[460]</t>
        </is>
      </c>
      <c r="N412" s="2">
        <f>I412-SUM(Parameters!$K$23:$K$25)</f>
        <v/>
      </c>
      <c r="O412" s="2">
        <f>J412-SUM(Parameters!$K$23:$K$25)</f>
        <v/>
      </c>
      <c r="P412" s="2">
        <f>K412</f>
        <v/>
      </c>
      <c r="U412">
        <f>_xlfn.CEILING.MATH(I8+Parameters!$K$8/2,0.001)</f>
        <v/>
      </c>
      <c r="V412">
        <f>_xlfn.CEILING.MATH(B83+Parameters!$K$9/2,0.001)</f>
        <v/>
      </c>
      <c r="W412" t="inlineStr">
        <is>
          <t>VCCIO</t>
        </is>
      </c>
      <c r="Y412">
        <f>_xlfn.CEILING.MATH(I8+Parameters!$K$8/2,0.001)</f>
        <v/>
      </c>
      <c r="Z412">
        <f>_xlfn.CEILING.MATH(B83+Parameters!$K$9/2,0.001)</f>
        <v/>
      </c>
      <c r="AA412" t="inlineStr">
        <is>
          <t>VCCIO</t>
        </is>
      </c>
      <c r="AE412" s="2" t="n"/>
      <c r="AF412" s="2" t="n"/>
    </row>
    <row r="413">
      <c r="I413" s="2" t="n">
        <v>336.053</v>
      </c>
      <c r="J413" s="2" t="n">
        <v>156.933</v>
      </c>
      <c r="K413" s="2" t="inlineStr">
        <is>
          <t>BP_TXDATA[461]</t>
        </is>
      </c>
      <c r="N413" s="2">
        <f>I413-SUM(Parameters!$K$23:$K$25)</f>
        <v/>
      </c>
      <c r="O413" s="2">
        <f>J413-SUM(Parameters!$K$23:$K$25)</f>
        <v/>
      </c>
      <c r="P413" s="2">
        <f>K413</f>
        <v/>
      </c>
      <c r="U413">
        <f>_xlfn.CEILING.MATH(I8+Parameters!$K$8/2,0.001)</f>
        <v/>
      </c>
      <c r="V413">
        <f>_xlfn.CEILING.MATH(B85+Parameters!$K$9/2,0.001)</f>
        <v/>
      </c>
      <c r="W413" t="inlineStr">
        <is>
          <t>BP_TXDATA[453]</t>
        </is>
      </c>
      <c r="Y413">
        <f>_xlfn.CEILING.MATH(I8+Parameters!$K$8/2,0.001)</f>
        <v/>
      </c>
      <c r="Z413">
        <f>_xlfn.CEILING.MATH(B85+Parameters!$K$9/2,0.001)</f>
        <v/>
      </c>
      <c r="AA413" t="inlineStr">
        <is>
          <t>BP_TXDATA[453]</t>
        </is>
      </c>
      <c r="AE413" s="2" t="n"/>
      <c r="AF413" s="2" t="n"/>
    </row>
    <row r="414">
      <c r="I414" s="2" t="n">
        <v>336.053</v>
      </c>
      <c r="J414" s="2" t="n">
        <v>110.687</v>
      </c>
      <c r="K414" s="2" t="inlineStr">
        <is>
          <t>VCCIO</t>
        </is>
      </c>
      <c r="N414" s="2">
        <f>I414-SUM(Parameters!$K$23:$K$25)</f>
        <v/>
      </c>
      <c r="O414" s="2">
        <f>J414-SUM(Parameters!$K$23:$K$25)</f>
        <v/>
      </c>
      <c r="P414" s="2">
        <f>K414</f>
        <v/>
      </c>
      <c r="U414">
        <f>_xlfn.CEILING.MATH(I8+Parameters!$K$8/2,0.001)</f>
        <v/>
      </c>
      <c r="V414">
        <f>_xlfn.CEILING.MATH(B87+Parameters!$K$9/2,0.001)</f>
        <v/>
      </c>
      <c r="W414" t="inlineStr">
        <is>
          <t>BP_TXDATA[454]</t>
        </is>
      </c>
      <c r="Y414">
        <f>_xlfn.CEILING.MATH(I8+Parameters!$K$8/2,0.001)</f>
        <v/>
      </c>
      <c r="Z414">
        <f>_xlfn.CEILING.MATH(B87+Parameters!$K$9/2,0.001)</f>
        <v/>
      </c>
      <c r="AA414" t="inlineStr">
        <is>
          <t>BP_TXDATA[454]</t>
        </is>
      </c>
      <c r="AE414" s="2" t="n"/>
      <c r="AF414" s="2" t="n"/>
    </row>
    <row r="415">
      <c r="I415" s="2" t="n">
        <v>375.727</v>
      </c>
      <c r="J415" s="2" t="n">
        <v>2214.88</v>
      </c>
      <c r="K415" s="2" t="inlineStr">
        <is>
          <t>VDD</t>
        </is>
      </c>
      <c r="N415" s="2">
        <f>I415-SUM(Parameters!$K$23:$K$25)</f>
        <v/>
      </c>
      <c r="O415" s="2">
        <f>J415-SUM(Parameters!$K$23:$K$25)</f>
        <v/>
      </c>
      <c r="P415" s="2">
        <f>K415</f>
        <v/>
      </c>
      <c r="U415">
        <f>_xlfn.CEILING.MATH(I8+Parameters!$K$8/2,0.001)</f>
        <v/>
      </c>
      <c r="V415">
        <f>_xlfn.CEILING.MATH(B89+Parameters!$K$9/2,0.001)</f>
        <v/>
      </c>
      <c r="W415" t="inlineStr">
        <is>
          <t>BP_TXDATA[455]</t>
        </is>
      </c>
      <c r="Y415">
        <f>_xlfn.CEILING.MATH(I8+Parameters!$K$8/2,0.001)</f>
        <v/>
      </c>
      <c r="Z415">
        <f>_xlfn.CEILING.MATH(B89+Parameters!$K$9/2,0.001)</f>
        <v/>
      </c>
      <c r="AA415" t="inlineStr">
        <is>
          <t>BP_TXDATA[455]</t>
        </is>
      </c>
      <c r="AE415" s="2" t="n"/>
      <c r="AF415" s="2" t="n"/>
    </row>
    <row r="416">
      <c r="I416" s="2" t="n">
        <v>375.727</v>
      </c>
      <c r="J416" s="2" t="n">
        <v>2168.634</v>
      </c>
      <c r="K416" s="2" t="inlineStr">
        <is>
          <t>VDD</t>
        </is>
      </c>
      <c r="N416" s="2">
        <f>I416-SUM(Parameters!$K$23:$K$25)</f>
        <v/>
      </c>
      <c r="O416" s="2">
        <f>J416-SUM(Parameters!$K$23:$K$25)</f>
        <v/>
      </c>
      <c r="P416" s="2">
        <f>K416</f>
        <v/>
      </c>
      <c r="U416">
        <f>_xlfn.CEILING.MATH(I8+Parameters!$K$8/2,0.001)</f>
        <v/>
      </c>
      <c r="V416">
        <f>_xlfn.CEILING.MATH(B91+Parameters!$K$9/2,0.001)</f>
        <v/>
      </c>
      <c r="W416" t="inlineStr">
        <is>
          <t>BP_TXDATA[456]</t>
        </is>
      </c>
      <c r="Y416">
        <f>_xlfn.CEILING.MATH(I8+Parameters!$K$8/2,0.001)</f>
        <v/>
      </c>
      <c r="Z416">
        <f>_xlfn.CEILING.MATH(B91+Parameters!$K$9/2,0.001)</f>
        <v/>
      </c>
      <c r="AA416" t="inlineStr">
        <is>
          <t>BP_TXDATA[456]</t>
        </is>
      </c>
      <c r="AE416" s="2" t="n"/>
      <c r="AF416" s="2" t="n"/>
    </row>
    <row r="417">
      <c r="I417" s="2" t="n">
        <v>375.727</v>
      </c>
      <c r="J417" s="2" t="n">
        <v>2122.388</v>
      </c>
      <c r="K417" s="2" t="inlineStr">
        <is>
          <t>VDD</t>
        </is>
      </c>
      <c r="N417" s="2">
        <f>I417-SUM(Parameters!$K$23:$K$25)</f>
        <v/>
      </c>
      <c r="O417" s="2">
        <f>J417-SUM(Parameters!$K$23:$K$25)</f>
        <v/>
      </c>
      <c r="P417" s="2">
        <f>K417</f>
        <v/>
      </c>
      <c r="U417">
        <f>_xlfn.CEILING.MATH(I8+Parameters!$K$8/2,0.001)</f>
        <v/>
      </c>
      <c r="V417">
        <f>_xlfn.CEILING.MATH(B93+Parameters!$K$9/2,0.001)</f>
        <v/>
      </c>
      <c r="W417" t="inlineStr">
        <is>
          <t>BP_TXDATA[457]</t>
        </is>
      </c>
      <c r="Y417">
        <f>_xlfn.CEILING.MATH(I8+Parameters!$K$8/2,0.001)</f>
        <v/>
      </c>
      <c r="Z417">
        <f>_xlfn.CEILING.MATH(B93+Parameters!$K$9/2,0.001)</f>
        <v/>
      </c>
      <c r="AA417" t="inlineStr">
        <is>
          <t>BP_TXDATA[457]</t>
        </is>
      </c>
      <c r="AE417" s="2" t="n"/>
      <c r="AF417" s="2" t="n"/>
    </row>
    <row r="418">
      <c r="I418" s="2" t="n">
        <v>375.727</v>
      </c>
      <c r="J418" s="2" t="n">
        <v>2076.142</v>
      </c>
      <c r="K418" s="2" t="inlineStr">
        <is>
          <t>VDD</t>
        </is>
      </c>
      <c r="N418" s="2">
        <f>I418-SUM(Parameters!$K$23:$K$25)</f>
        <v/>
      </c>
      <c r="O418" s="2">
        <f>J418-SUM(Parameters!$K$23:$K$25)</f>
        <v/>
      </c>
      <c r="P418" s="2">
        <f>K418</f>
        <v/>
      </c>
      <c r="U418">
        <f>_xlfn.CEILING.MATH(I8+Parameters!$K$8/2,0.001)</f>
        <v/>
      </c>
      <c r="V418">
        <f>_xlfn.CEILING.MATH(B95+Parameters!$K$9/2,0.001)</f>
        <v/>
      </c>
      <c r="W418" t="inlineStr">
        <is>
          <t>BP_TXDATA[458]</t>
        </is>
      </c>
      <c r="Y418">
        <f>_xlfn.CEILING.MATH(I8+Parameters!$K$8/2,0.001)</f>
        <v/>
      </c>
      <c r="Z418">
        <f>_xlfn.CEILING.MATH(B95+Parameters!$K$9/2,0.001)</f>
        <v/>
      </c>
      <c r="AA418" t="inlineStr">
        <is>
          <t>BP_TXDATA[458]</t>
        </is>
      </c>
      <c r="AE418" s="2" t="n"/>
      <c r="AF418" s="2" t="n"/>
    </row>
    <row r="419">
      <c r="I419" s="2" t="n">
        <v>375.727</v>
      </c>
      <c r="J419" s="2" t="n">
        <v>2029.896</v>
      </c>
      <c r="K419" s="2" t="inlineStr">
        <is>
          <t>VSS</t>
        </is>
      </c>
      <c r="N419" s="2">
        <f>I419-SUM(Parameters!$K$23:$K$25)</f>
        <v/>
      </c>
      <c r="O419" s="2">
        <f>J419-SUM(Parameters!$K$23:$K$25)</f>
        <v/>
      </c>
      <c r="P419" s="2">
        <f>K419</f>
        <v/>
      </c>
      <c r="U419">
        <f>_xlfn.CEILING.MATH(I8+Parameters!$K$8/2,0.001)</f>
        <v/>
      </c>
      <c r="V419">
        <f>_xlfn.CEILING.MATH(B97+Parameters!$K$9/2,0.001)</f>
        <v/>
      </c>
      <c r="W419" t="inlineStr">
        <is>
          <t>BP_TXDATA[459]</t>
        </is>
      </c>
      <c r="Y419">
        <f>_xlfn.CEILING.MATH(I8+Parameters!$K$8/2,0.001)</f>
        <v/>
      </c>
      <c r="Z419">
        <f>_xlfn.CEILING.MATH(B97+Parameters!$K$9/2,0.001)</f>
        <v/>
      </c>
      <c r="AA419" t="inlineStr">
        <is>
          <t>BP_TXDATA[459]</t>
        </is>
      </c>
      <c r="AE419" s="2" t="n"/>
      <c r="AF419" s="2" t="n"/>
    </row>
    <row r="420">
      <c r="I420" s="2" t="n">
        <v>375.727</v>
      </c>
      <c r="J420" s="2" t="n">
        <v>1983.65</v>
      </c>
      <c r="K420" s="2" t="inlineStr">
        <is>
          <t>RDI_LP_CFG[0]</t>
        </is>
      </c>
      <c r="N420" s="2">
        <f>I420-SUM(Parameters!$K$23:$K$25)</f>
        <v/>
      </c>
      <c r="O420" s="2">
        <f>J420-SUM(Parameters!$K$23:$K$25)</f>
        <v/>
      </c>
      <c r="P420" s="2">
        <f>K420</f>
        <v/>
      </c>
      <c r="U420">
        <f>_xlfn.CEILING.MATH(I8+Parameters!$K$8/2,0.001)</f>
        <v/>
      </c>
      <c r="V420">
        <f>_xlfn.CEILING.MATH(B99+Parameters!$K$9/2,0.001)</f>
        <v/>
      </c>
      <c r="W420" t="inlineStr">
        <is>
          <t>BP_TXDATA[460]</t>
        </is>
      </c>
      <c r="Y420">
        <f>_xlfn.CEILING.MATH(I8+Parameters!$K$8/2,0.001)</f>
        <v/>
      </c>
      <c r="Z420">
        <f>_xlfn.CEILING.MATH(B99+Parameters!$K$9/2,0.001)</f>
        <v/>
      </c>
      <c r="AA420" t="inlineStr">
        <is>
          <t>BP_TXDATA[460]</t>
        </is>
      </c>
      <c r="AE420" s="2" t="n"/>
      <c r="AF420" s="2" t="n"/>
    </row>
    <row r="421">
      <c r="I421" s="2" t="n">
        <v>375.727</v>
      </c>
      <c r="J421" s="2" t="n">
        <v>1937.404</v>
      </c>
      <c r="K421" s="2" t="inlineStr">
        <is>
          <t>RDI_PL_CFG[0]</t>
        </is>
      </c>
      <c r="N421" s="2">
        <f>I421-SUM(Parameters!$K$23:$K$25)</f>
        <v/>
      </c>
      <c r="O421" s="2">
        <f>J421-SUM(Parameters!$K$23:$K$25)</f>
        <v/>
      </c>
      <c r="P421" s="2">
        <f>K421</f>
        <v/>
      </c>
      <c r="U421">
        <f>_xlfn.CEILING.MATH(I8+Parameters!$K$8/2,0.001)</f>
        <v/>
      </c>
      <c r="V421">
        <f>_xlfn.CEILING.MATH(B101+Parameters!$K$9/2,0.001)</f>
        <v/>
      </c>
      <c r="W421" t="inlineStr">
        <is>
          <t>BP_TXDATA[461]</t>
        </is>
      </c>
      <c r="Y421">
        <f>_xlfn.CEILING.MATH(I8+Parameters!$K$8/2,0.001)</f>
        <v/>
      </c>
      <c r="Z421">
        <f>_xlfn.CEILING.MATH(B101+Parameters!$K$9/2,0.001)</f>
        <v/>
      </c>
      <c r="AA421" t="inlineStr">
        <is>
          <t>BP_TXDATA[461]</t>
        </is>
      </c>
      <c r="AE421" s="2" t="n"/>
      <c r="AF421" s="2" t="n"/>
    </row>
    <row r="422">
      <c r="I422" s="2" t="n">
        <v>375.727</v>
      </c>
      <c r="J422" s="2" t="n">
        <v>1891.158</v>
      </c>
      <c r="K422" s="2" t="inlineStr">
        <is>
          <t>RDI_PL_CFG[16]</t>
        </is>
      </c>
      <c r="N422" s="2">
        <f>I422-SUM(Parameters!$K$23:$K$25)</f>
        <v/>
      </c>
      <c r="O422" s="2">
        <f>J422-SUM(Parameters!$K$23:$K$25)</f>
        <v/>
      </c>
      <c r="P422" s="2">
        <f>K422</f>
        <v/>
      </c>
      <c r="U422">
        <f>_xlfn.CEILING.MATH(I8+Parameters!$K$8/2,0.001)</f>
        <v/>
      </c>
      <c r="V422">
        <f>_xlfn.CEILING.MATH(B103+Parameters!$K$9/2,0.001)</f>
        <v/>
      </c>
      <c r="W422" t="inlineStr">
        <is>
          <t>VCCIO</t>
        </is>
      </c>
      <c r="Y422">
        <f>_xlfn.CEILING.MATH(I8+Parameters!$K$8/2,0.001)</f>
        <v/>
      </c>
      <c r="Z422">
        <f>_xlfn.CEILING.MATH(B103+Parameters!$K$9/2,0.001)</f>
        <v/>
      </c>
      <c r="AA422" t="inlineStr">
        <is>
          <t>VCCIO</t>
        </is>
      </c>
      <c r="AE422" s="2" t="n"/>
      <c r="AF422" s="2" t="n"/>
    </row>
    <row r="423">
      <c r="I423" s="2" t="n">
        <v>375.727</v>
      </c>
      <c r="J423" s="2" t="n">
        <v>1844.912</v>
      </c>
      <c r="K423" s="2" t="inlineStr">
        <is>
          <t>RDI_LP_CFG[16]</t>
        </is>
      </c>
      <c r="N423" s="2">
        <f>I423-SUM(Parameters!$K$23:$K$25)</f>
        <v/>
      </c>
      <c r="O423" s="2">
        <f>J423-SUM(Parameters!$K$23:$K$25)</f>
        <v/>
      </c>
      <c r="P423" s="2">
        <f>K423</f>
        <v/>
      </c>
      <c r="U423">
        <f>_xlfn.CEILING.MATH(J8+Parameters!$K$8/2,0.001)</f>
        <v/>
      </c>
      <c r="V423">
        <f>_xlfn.CEILING.MATH(B12+Parameters!$K$9/2,0.001)</f>
        <v/>
      </c>
      <c r="W423" t="inlineStr">
        <is>
          <t>VDD</t>
        </is>
      </c>
      <c r="Y423">
        <f>_xlfn.CEILING.MATH(J8+Parameters!$K$8/2,0.001)</f>
        <v/>
      </c>
      <c r="Z423">
        <f>_xlfn.CEILING.MATH(B12+Parameters!$K$9/2,0.001)</f>
        <v/>
      </c>
      <c r="AA423" t="inlineStr">
        <is>
          <t>VDD</t>
        </is>
      </c>
      <c r="AE423" s="2" t="n"/>
      <c r="AF423" s="2" t="n"/>
    </row>
    <row r="424">
      <c r="I424" s="2" t="n">
        <v>375.727</v>
      </c>
      <c r="J424" s="2" t="n">
        <v>1798.666</v>
      </c>
      <c r="K424" s="2" t="inlineStr">
        <is>
          <t>VSS</t>
        </is>
      </c>
      <c r="N424" s="2">
        <f>I424-SUM(Parameters!$K$23:$K$25)</f>
        <v/>
      </c>
      <c r="O424" s="2">
        <f>J424-SUM(Parameters!$K$23:$K$25)</f>
        <v/>
      </c>
      <c r="P424" s="2">
        <f>K424</f>
        <v/>
      </c>
      <c r="U424">
        <f>_xlfn.CEILING.MATH(J8+Parameters!$K$8/2,0.001)</f>
        <v/>
      </c>
      <c r="V424">
        <f>_xlfn.CEILING.MATH(B14+Parameters!$K$9/2,0.001)</f>
        <v/>
      </c>
      <c r="W424" t="inlineStr">
        <is>
          <t>VDD</t>
        </is>
      </c>
      <c r="Y424">
        <f>_xlfn.CEILING.MATH(J8+Parameters!$K$8/2,0.001)</f>
        <v/>
      </c>
      <c r="Z424">
        <f>_xlfn.CEILING.MATH(B14+Parameters!$K$9/2,0.001)</f>
        <v/>
      </c>
      <c r="AA424" t="inlineStr">
        <is>
          <t>VDD</t>
        </is>
      </c>
      <c r="AE424" s="2" t="n"/>
      <c r="AF424" s="2" t="n"/>
    </row>
    <row r="425">
      <c r="I425" s="2" t="n">
        <v>375.727</v>
      </c>
      <c r="J425" s="2" t="n">
        <v>1752.42</v>
      </c>
      <c r="K425" s="2" t="inlineStr">
        <is>
          <t>VSS</t>
        </is>
      </c>
      <c r="N425" s="2">
        <f>I425-SUM(Parameters!$K$23:$K$25)</f>
        <v/>
      </c>
      <c r="O425" s="2">
        <f>J425-SUM(Parameters!$K$23:$K$25)</f>
        <v/>
      </c>
      <c r="P425" s="2">
        <f>K425</f>
        <v/>
      </c>
      <c r="U425">
        <f>_xlfn.CEILING.MATH(J8+Parameters!$K$8/2,0.001)</f>
        <v/>
      </c>
      <c r="V425">
        <f>_xlfn.CEILING.MATH(B16+Parameters!$K$9/2,0.001)</f>
        <v/>
      </c>
      <c r="W425" t="inlineStr">
        <is>
          <t>VDD</t>
        </is>
      </c>
      <c r="Y425">
        <f>_xlfn.CEILING.MATH(J8+Parameters!$K$8/2,0.001)</f>
        <v/>
      </c>
      <c r="Z425">
        <f>_xlfn.CEILING.MATH(B16+Parameters!$K$9/2,0.001)</f>
        <v/>
      </c>
      <c r="AA425" t="inlineStr">
        <is>
          <t>VDD</t>
        </is>
      </c>
      <c r="AE425" s="2" t="n"/>
      <c r="AF425" s="2" t="n"/>
    </row>
    <row r="426">
      <c r="I426" s="2" t="n">
        <v>375.727</v>
      </c>
      <c r="J426" s="2" t="n">
        <v>1706.174</v>
      </c>
      <c r="K426" s="2" t="inlineStr">
        <is>
          <t>VSS</t>
        </is>
      </c>
      <c r="N426" s="2">
        <f>I426-SUM(Parameters!$K$23:$K$25)</f>
        <v/>
      </c>
      <c r="O426" s="2">
        <f>J426-SUM(Parameters!$K$23:$K$25)</f>
        <v/>
      </c>
      <c r="P426" s="2">
        <f>K426</f>
        <v/>
      </c>
      <c r="U426">
        <f>_xlfn.CEILING.MATH(J8+Parameters!$K$8/2,0.001)</f>
        <v/>
      </c>
      <c r="V426">
        <f>_xlfn.CEILING.MATH(B18+Parameters!$K$9/2,0.001)</f>
        <v/>
      </c>
      <c r="W426" t="inlineStr">
        <is>
          <t>VDD</t>
        </is>
      </c>
      <c r="Y426">
        <f>_xlfn.CEILING.MATH(J8+Parameters!$K$8/2,0.001)</f>
        <v/>
      </c>
      <c r="Z426">
        <f>_xlfn.CEILING.MATH(B18+Parameters!$K$9/2,0.001)</f>
        <v/>
      </c>
      <c r="AA426" t="inlineStr">
        <is>
          <t>VDD</t>
        </is>
      </c>
      <c r="AE426" s="2" t="n"/>
      <c r="AF426" s="2" t="n"/>
    </row>
    <row r="427">
      <c r="I427" s="2" t="n">
        <v>375.727</v>
      </c>
      <c r="J427" s="2" t="n">
        <v>1659.928</v>
      </c>
      <c r="K427" s="2" t="inlineStr">
        <is>
          <t>VSS</t>
        </is>
      </c>
      <c r="N427" s="2">
        <f>I427-SUM(Parameters!$K$23:$K$25)</f>
        <v/>
      </c>
      <c r="O427" s="2">
        <f>J427-SUM(Parameters!$K$23:$K$25)</f>
        <v/>
      </c>
      <c r="P427" s="2">
        <f>K427</f>
        <v/>
      </c>
      <c r="U427">
        <f>_xlfn.CEILING.MATH(J8+Parameters!$K$8/2,0.001)</f>
        <v/>
      </c>
      <c r="V427">
        <f>_xlfn.CEILING.MATH(B20+Parameters!$K$9/2,0.001)</f>
        <v/>
      </c>
      <c r="W427" t="inlineStr">
        <is>
          <t>VSS</t>
        </is>
      </c>
      <c r="Y427">
        <f>_xlfn.CEILING.MATH(J8+Parameters!$K$8/2,0.001)</f>
        <v/>
      </c>
      <c r="Z427">
        <f>_xlfn.CEILING.MATH(B20+Parameters!$K$9/2,0.001)</f>
        <v/>
      </c>
      <c r="AA427" t="inlineStr">
        <is>
          <t>VSS</t>
        </is>
      </c>
      <c r="AE427" s="2" t="n"/>
      <c r="AF427" s="2" t="n"/>
    </row>
    <row r="428">
      <c r="I428" s="2" t="n">
        <v>375.727</v>
      </c>
      <c r="J428" s="2" t="n">
        <v>1613.682</v>
      </c>
      <c r="K428" s="2" t="inlineStr">
        <is>
          <t>VSS</t>
        </is>
      </c>
      <c r="N428" s="2">
        <f>I428-SUM(Parameters!$K$23:$K$25)</f>
        <v/>
      </c>
      <c r="O428" s="2">
        <f>J428-SUM(Parameters!$K$23:$K$25)</f>
        <v/>
      </c>
      <c r="P428" s="2">
        <f>K428</f>
        <v/>
      </c>
      <c r="U428">
        <f>_xlfn.CEILING.MATH(J8+Parameters!$K$8/2,0.001)</f>
        <v/>
      </c>
      <c r="V428">
        <f>_xlfn.CEILING.MATH(B22+Parameters!$K$9/2,0.001)</f>
        <v/>
      </c>
      <c r="W428" t="inlineStr">
        <is>
          <t>RDI_LP_CFG[0]</t>
        </is>
      </c>
      <c r="Y428">
        <f>_xlfn.CEILING.MATH(J8+Parameters!$K$8/2,0.001)</f>
        <v/>
      </c>
      <c r="Z428">
        <f>_xlfn.CEILING.MATH(B22+Parameters!$K$9/2,0.001)</f>
        <v/>
      </c>
      <c r="AA428" t="inlineStr">
        <is>
          <t>RDI_LP_CFG[0]</t>
        </is>
      </c>
      <c r="AE428" s="2" t="n"/>
      <c r="AF428" s="2" t="n"/>
    </row>
    <row r="429">
      <c r="I429" s="2" t="n">
        <v>375.727</v>
      </c>
      <c r="J429" s="2" t="n">
        <v>1567.436</v>
      </c>
      <c r="K429" s="2" t="inlineStr">
        <is>
          <t>VSS</t>
        </is>
      </c>
      <c r="N429" s="2">
        <f>I429-SUM(Parameters!$K$23:$K$25)</f>
        <v/>
      </c>
      <c r="O429" s="2">
        <f>J429-SUM(Parameters!$K$23:$K$25)</f>
        <v/>
      </c>
      <c r="P429" s="2">
        <f>K429</f>
        <v/>
      </c>
      <c r="U429">
        <f>_xlfn.CEILING.MATH(J8+Parameters!$K$8/2,0.001)</f>
        <v/>
      </c>
      <c r="V429">
        <f>_xlfn.CEILING.MATH(B24+Parameters!$K$9/2,0.001)</f>
        <v/>
      </c>
      <c r="W429" t="inlineStr">
        <is>
          <t>RDI_PL_CFG[0]</t>
        </is>
      </c>
      <c r="Y429">
        <f>_xlfn.CEILING.MATH(J8+Parameters!$K$8/2,0.001)</f>
        <v/>
      </c>
      <c r="Z429">
        <f>_xlfn.CEILING.MATH(B24+Parameters!$K$9/2,0.001)</f>
        <v/>
      </c>
      <c r="AA429" t="inlineStr">
        <is>
          <t>RDI_PL_CFG[0]</t>
        </is>
      </c>
      <c r="AE429" s="2" t="n"/>
      <c r="AF429" s="2" t="n"/>
    </row>
    <row r="430">
      <c r="I430" s="2" t="n">
        <v>375.727</v>
      </c>
      <c r="J430" s="2" t="n">
        <v>1521.19</v>
      </c>
      <c r="K430" s="2" t="inlineStr">
        <is>
          <t>VSS</t>
        </is>
      </c>
      <c r="N430" s="2">
        <f>I430-SUM(Parameters!$K$23:$K$25)</f>
        <v/>
      </c>
      <c r="O430" s="2">
        <f>J430-SUM(Parameters!$K$23:$K$25)</f>
        <v/>
      </c>
      <c r="P430" s="2">
        <f>K430</f>
        <v/>
      </c>
      <c r="U430">
        <f>_xlfn.CEILING.MATH(J8+Parameters!$K$8/2,0.001)</f>
        <v/>
      </c>
      <c r="V430">
        <f>_xlfn.CEILING.MATH(B26+Parameters!$K$9/2,0.001)</f>
        <v/>
      </c>
      <c r="W430" t="inlineStr">
        <is>
          <t>RDI_PL_CFG[16]</t>
        </is>
      </c>
      <c r="Y430">
        <f>_xlfn.CEILING.MATH(J8+Parameters!$K$8/2,0.001)</f>
        <v/>
      </c>
      <c r="Z430">
        <f>_xlfn.CEILING.MATH(B26+Parameters!$K$9/2,0.001)</f>
        <v/>
      </c>
      <c r="AA430" t="inlineStr">
        <is>
          <t>RDI_PL_CFG[16]</t>
        </is>
      </c>
      <c r="AE430" s="2" t="n"/>
      <c r="AF430" s="2" t="n"/>
    </row>
    <row r="431">
      <c r="I431" s="2" t="n">
        <v>375.727</v>
      </c>
      <c r="J431" s="2" t="n">
        <v>1474.944</v>
      </c>
      <c r="K431" s="2" t="inlineStr">
        <is>
          <t>VSS</t>
        </is>
      </c>
      <c r="N431" s="2">
        <f>I431-SUM(Parameters!$K$23:$K$25)</f>
        <v/>
      </c>
      <c r="O431" s="2">
        <f>J431-SUM(Parameters!$K$23:$K$25)</f>
        <v/>
      </c>
      <c r="P431" s="2">
        <f>K431</f>
        <v/>
      </c>
      <c r="U431">
        <f>_xlfn.CEILING.MATH(J8+Parameters!$K$8/2,0.001)</f>
        <v/>
      </c>
      <c r="V431">
        <f>_xlfn.CEILING.MATH(B28+Parameters!$K$9/2,0.001)</f>
        <v/>
      </c>
      <c r="W431" t="inlineStr">
        <is>
          <t>RDI_LP_CFG[16]</t>
        </is>
      </c>
      <c r="Y431">
        <f>_xlfn.CEILING.MATH(J8+Parameters!$K$8/2,0.001)</f>
        <v/>
      </c>
      <c r="Z431">
        <f>_xlfn.CEILING.MATH(B28+Parameters!$K$9/2,0.001)</f>
        <v/>
      </c>
      <c r="AA431" t="inlineStr">
        <is>
          <t>RDI_LP_CFG[16]</t>
        </is>
      </c>
      <c r="AE431" s="2" t="n"/>
      <c r="AF431" s="2" t="n"/>
    </row>
    <row r="432">
      <c r="I432" s="2" t="n">
        <v>375.727</v>
      </c>
      <c r="J432" s="2" t="n">
        <v>1428.698</v>
      </c>
      <c r="K432" s="2" t="inlineStr">
        <is>
          <t>VSS</t>
        </is>
      </c>
      <c r="N432" s="2">
        <f>I432-SUM(Parameters!$K$23:$K$25)</f>
        <v/>
      </c>
      <c r="O432" s="2">
        <f>J432-SUM(Parameters!$K$23:$K$25)</f>
        <v/>
      </c>
      <c r="P432" s="2">
        <f>K432</f>
        <v/>
      </c>
      <c r="U432">
        <f>_xlfn.CEILING.MATH(J8+Parameters!$K$8/2,0.001)</f>
        <v/>
      </c>
      <c r="V432">
        <f>_xlfn.CEILING.MATH(B30+Parameters!$K$9/2,0.001)</f>
        <v/>
      </c>
      <c r="W432" t="inlineStr">
        <is>
          <t>VSS</t>
        </is>
      </c>
      <c r="Y432">
        <f>_xlfn.CEILING.MATH(J8+Parameters!$K$8/2,0.001)</f>
        <v/>
      </c>
      <c r="Z432">
        <f>_xlfn.CEILING.MATH(B30+Parameters!$K$9/2,0.001)</f>
        <v/>
      </c>
      <c r="AA432" t="inlineStr">
        <is>
          <t>VSS</t>
        </is>
      </c>
      <c r="AE432" s="2" t="n"/>
      <c r="AF432" s="2" t="n"/>
    </row>
    <row r="433">
      <c r="I433" s="2" t="n">
        <v>375.727</v>
      </c>
      <c r="J433" s="2" t="n">
        <v>1382.452</v>
      </c>
      <c r="K433" s="2" t="inlineStr">
        <is>
          <t>VSS</t>
        </is>
      </c>
      <c r="N433" s="2">
        <f>I433-SUM(Parameters!$K$23:$K$25)</f>
        <v/>
      </c>
      <c r="O433" s="2">
        <f>J433-SUM(Parameters!$K$23:$K$25)</f>
        <v/>
      </c>
      <c r="P433" s="2">
        <f>K433</f>
        <v/>
      </c>
      <c r="U433">
        <f>_xlfn.CEILING.MATH(J8+Parameters!$K$8/2,0.001)</f>
        <v/>
      </c>
      <c r="V433">
        <f>_xlfn.CEILING.MATH(B32+Parameters!$K$9/2,0.001)</f>
        <v/>
      </c>
      <c r="W433" t="inlineStr">
        <is>
          <t>VSS</t>
        </is>
      </c>
      <c r="Y433">
        <f>_xlfn.CEILING.MATH(J8+Parameters!$K$8/2,0.001)</f>
        <v/>
      </c>
      <c r="Z433">
        <f>_xlfn.CEILING.MATH(B32+Parameters!$K$9/2,0.001)</f>
        <v/>
      </c>
      <c r="AA433" t="inlineStr">
        <is>
          <t>VSS</t>
        </is>
      </c>
      <c r="AE433" s="2" t="n"/>
      <c r="AF433" s="2" t="n"/>
    </row>
    <row r="434">
      <c r="I434" s="2" t="n">
        <v>375.727</v>
      </c>
      <c r="J434" s="2" t="n">
        <v>1336.206</v>
      </c>
      <c r="K434" s="2" t="inlineStr">
        <is>
          <t>VSS</t>
        </is>
      </c>
      <c r="N434" s="2">
        <f>I434-SUM(Parameters!$K$23:$K$25)</f>
        <v/>
      </c>
      <c r="O434" s="2">
        <f>J434-SUM(Parameters!$K$23:$K$25)</f>
        <v/>
      </c>
      <c r="P434" s="2">
        <f>K434</f>
        <v/>
      </c>
      <c r="U434">
        <f>_xlfn.CEILING.MATH(J8+Parameters!$K$8/2,0.001)</f>
        <v/>
      </c>
      <c r="V434">
        <f>_xlfn.CEILING.MATH(B34+Parameters!$K$9/2,0.001)</f>
        <v/>
      </c>
      <c r="W434" t="inlineStr">
        <is>
          <t>VSS</t>
        </is>
      </c>
      <c r="Y434">
        <f>_xlfn.CEILING.MATH(J8+Parameters!$K$8/2,0.001)</f>
        <v/>
      </c>
      <c r="Z434">
        <f>_xlfn.CEILING.MATH(B34+Parameters!$K$9/2,0.001)</f>
        <v/>
      </c>
      <c r="AA434" t="inlineStr">
        <is>
          <t>VSS</t>
        </is>
      </c>
      <c r="AE434" s="2" t="n"/>
      <c r="AF434" s="2" t="n"/>
    </row>
    <row r="435">
      <c r="I435" s="2" t="n">
        <v>375.727</v>
      </c>
      <c r="J435" s="2" t="n">
        <v>1289.96</v>
      </c>
      <c r="K435" s="2" t="inlineStr">
        <is>
          <t>VSS</t>
        </is>
      </c>
      <c r="N435" s="2">
        <f>I435-SUM(Parameters!$K$23:$K$25)</f>
        <v/>
      </c>
      <c r="O435" s="2">
        <f>J435-SUM(Parameters!$K$23:$K$25)</f>
        <v/>
      </c>
      <c r="P435" s="2">
        <f>K435</f>
        <v/>
      </c>
      <c r="U435">
        <f>_xlfn.CEILING.MATH(J8+Parameters!$K$8/2,0.001)</f>
        <v/>
      </c>
      <c r="V435">
        <f>_xlfn.CEILING.MATH(B36+Parameters!$K$9/2,0.001)</f>
        <v/>
      </c>
      <c r="W435" t="inlineStr">
        <is>
          <t>VSS</t>
        </is>
      </c>
      <c r="Y435">
        <f>_xlfn.CEILING.MATH(J8+Parameters!$K$8/2,0.001)</f>
        <v/>
      </c>
      <c r="Z435">
        <f>_xlfn.CEILING.MATH(B36+Parameters!$K$9/2,0.001)</f>
        <v/>
      </c>
      <c r="AA435" t="inlineStr">
        <is>
          <t>VSS</t>
        </is>
      </c>
      <c r="AE435" s="2" t="n"/>
      <c r="AF435" s="2" t="n"/>
    </row>
    <row r="436">
      <c r="I436" s="2" t="n">
        <v>375.727</v>
      </c>
      <c r="J436" s="2" t="n">
        <v>1243.714</v>
      </c>
      <c r="K436" s="2" t="inlineStr">
        <is>
          <t>VSS</t>
        </is>
      </c>
      <c r="N436" s="2">
        <f>I436-SUM(Parameters!$K$23:$K$25)</f>
        <v/>
      </c>
      <c r="O436" s="2">
        <f>J436-SUM(Parameters!$K$23:$K$25)</f>
        <v/>
      </c>
      <c r="P436" s="2">
        <f>K436</f>
        <v/>
      </c>
      <c r="U436">
        <f>_xlfn.CEILING.MATH(J8+Parameters!$K$8/2,0.001)</f>
        <v/>
      </c>
      <c r="V436">
        <f>_xlfn.CEILING.MATH(B38+Parameters!$K$9/2,0.001)</f>
        <v/>
      </c>
      <c r="W436" t="inlineStr">
        <is>
          <t>VSS</t>
        </is>
      </c>
      <c r="Y436">
        <f>_xlfn.CEILING.MATH(J8+Parameters!$K$8/2,0.001)</f>
        <v/>
      </c>
      <c r="Z436">
        <f>_xlfn.CEILING.MATH(B38+Parameters!$K$9/2,0.001)</f>
        <v/>
      </c>
      <c r="AA436" t="inlineStr">
        <is>
          <t>VSS</t>
        </is>
      </c>
      <c r="AE436" s="2" t="n"/>
      <c r="AF436" s="2" t="n"/>
    </row>
    <row r="437">
      <c r="I437" s="2" t="n">
        <v>375.727</v>
      </c>
      <c r="J437" s="2" t="n">
        <v>1197.468</v>
      </c>
      <c r="K437" s="2" t="inlineStr">
        <is>
          <t>VSS</t>
        </is>
      </c>
      <c r="N437" s="2">
        <f>I437-SUM(Parameters!$K$23:$K$25)</f>
        <v/>
      </c>
      <c r="O437" s="2">
        <f>J437-SUM(Parameters!$K$23:$K$25)</f>
        <v/>
      </c>
      <c r="P437" s="2">
        <f>K437</f>
        <v/>
      </c>
      <c r="U437">
        <f>_xlfn.CEILING.MATH(J8+Parameters!$K$8/2,0.001)</f>
        <v/>
      </c>
      <c r="V437">
        <f>_xlfn.CEILING.MATH(B40+Parameters!$K$9/2,0.001)</f>
        <v/>
      </c>
      <c r="W437" t="inlineStr">
        <is>
          <t>VSS</t>
        </is>
      </c>
      <c r="Y437">
        <f>_xlfn.CEILING.MATH(J8+Parameters!$K$8/2,0.001)</f>
        <v/>
      </c>
      <c r="Z437">
        <f>_xlfn.CEILING.MATH(B40+Parameters!$K$9/2,0.001)</f>
        <v/>
      </c>
      <c r="AA437" t="inlineStr">
        <is>
          <t>VSS</t>
        </is>
      </c>
      <c r="AE437" s="2" t="n"/>
      <c r="AF437" s="2" t="n"/>
    </row>
    <row r="438">
      <c r="I438" s="2" t="n">
        <v>375.727</v>
      </c>
      <c r="J438" s="2" t="n">
        <v>1151.222</v>
      </c>
      <c r="K438" s="2" t="inlineStr">
        <is>
          <t>VSS</t>
        </is>
      </c>
      <c r="N438" s="2">
        <f>I438-SUM(Parameters!$K$23:$K$25)</f>
        <v/>
      </c>
      <c r="O438" s="2">
        <f>J438-SUM(Parameters!$K$23:$K$25)</f>
        <v/>
      </c>
      <c r="P438" s="2">
        <f>K438</f>
        <v/>
      </c>
      <c r="U438">
        <f>_xlfn.CEILING.MATH(J8+Parameters!$K$8/2,0.001)</f>
        <v/>
      </c>
      <c r="V438">
        <f>_xlfn.CEILING.MATH(B42+Parameters!$K$9/2,0.001)</f>
        <v/>
      </c>
      <c r="W438" t="inlineStr">
        <is>
          <t>VSS</t>
        </is>
      </c>
      <c r="Y438">
        <f>_xlfn.CEILING.MATH(J8+Parameters!$K$8/2,0.001)</f>
        <v/>
      </c>
      <c r="Z438">
        <f>_xlfn.CEILING.MATH(B42+Parameters!$K$9/2,0.001)</f>
        <v/>
      </c>
      <c r="AA438" t="inlineStr">
        <is>
          <t>VSS</t>
        </is>
      </c>
      <c r="AE438" s="2" t="n"/>
      <c r="AF438" s="2" t="n"/>
    </row>
    <row r="439">
      <c r="I439" s="2" t="n">
        <v>375.727</v>
      </c>
      <c r="J439" s="2" t="n">
        <v>1104.976</v>
      </c>
      <c r="K439" s="2" t="inlineStr">
        <is>
          <t>VSS</t>
        </is>
      </c>
      <c r="N439" s="2">
        <f>I439-SUM(Parameters!$K$23:$K$25)</f>
        <v/>
      </c>
      <c r="O439" s="2">
        <f>J439-SUM(Parameters!$K$23:$K$25)</f>
        <v/>
      </c>
      <c r="P439" s="2">
        <f>K439</f>
        <v/>
      </c>
      <c r="U439">
        <f>_xlfn.CEILING.MATH(J8+Parameters!$K$8/2,0.001)</f>
        <v/>
      </c>
      <c r="V439">
        <f>_xlfn.CEILING.MATH(B44+Parameters!$K$9/2,0.001)</f>
        <v/>
      </c>
      <c r="W439" t="inlineStr">
        <is>
          <t>VSS</t>
        </is>
      </c>
      <c r="Y439">
        <f>_xlfn.CEILING.MATH(J8+Parameters!$K$8/2,0.001)</f>
        <v/>
      </c>
      <c r="Z439">
        <f>_xlfn.CEILING.MATH(B44+Parameters!$K$9/2,0.001)</f>
        <v/>
      </c>
      <c r="AA439" t="inlineStr">
        <is>
          <t>VSS</t>
        </is>
      </c>
      <c r="AE439" s="2" t="n"/>
      <c r="AF439" s="2" t="n"/>
    </row>
    <row r="440">
      <c r="I440" s="2" t="n">
        <v>375.727</v>
      </c>
      <c r="J440" s="2" t="n">
        <v>1058.73</v>
      </c>
      <c r="K440" s="2" t="inlineStr">
        <is>
          <t>VSS</t>
        </is>
      </c>
      <c r="N440" s="2">
        <f>I440-SUM(Parameters!$K$23:$K$25)</f>
        <v/>
      </c>
      <c r="O440" s="2">
        <f>J440-SUM(Parameters!$K$23:$K$25)</f>
        <v/>
      </c>
      <c r="P440" s="2">
        <f>K440</f>
        <v/>
      </c>
      <c r="U440">
        <f>_xlfn.CEILING.MATH(J8+Parameters!$K$8/2,0.001)</f>
        <v/>
      </c>
      <c r="V440">
        <f>_xlfn.CEILING.MATH(B46+Parameters!$K$9/2,0.001)</f>
        <v/>
      </c>
      <c r="W440" t="inlineStr">
        <is>
          <t>VSS</t>
        </is>
      </c>
      <c r="Y440">
        <f>_xlfn.CEILING.MATH(J8+Parameters!$K$8/2,0.001)</f>
        <v/>
      </c>
      <c r="Z440">
        <f>_xlfn.CEILING.MATH(B46+Parameters!$K$9/2,0.001)</f>
        <v/>
      </c>
      <c r="AA440" t="inlineStr">
        <is>
          <t>VSS</t>
        </is>
      </c>
      <c r="AE440" s="2" t="n"/>
      <c r="AF440" s="2" t="n"/>
    </row>
    <row r="441">
      <c r="I441" s="2" t="n">
        <v>375.727</v>
      </c>
      <c r="J441" s="2" t="n">
        <v>1012.484</v>
      </c>
      <c r="K441" s="2" t="inlineStr">
        <is>
          <t>BP_TXDATASB[7]</t>
        </is>
      </c>
      <c r="N441" s="2">
        <f>I441-SUM(Parameters!$K$23:$K$25)</f>
        <v/>
      </c>
      <c r="O441" s="2">
        <f>J441-SUM(Parameters!$K$23:$K$25)</f>
        <v/>
      </c>
      <c r="P441" s="2">
        <f>K441</f>
        <v/>
      </c>
      <c r="U441">
        <f>_xlfn.CEILING.MATH(J8+Parameters!$K$8/2,0.001)</f>
        <v/>
      </c>
      <c r="V441">
        <f>_xlfn.CEILING.MATH(B48+Parameters!$K$9/2,0.001)</f>
        <v/>
      </c>
      <c r="W441" t="inlineStr">
        <is>
          <t>VSS</t>
        </is>
      </c>
      <c r="Y441">
        <f>_xlfn.CEILING.MATH(J8+Parameters!$K$8/2,0.001)</f>
        <v/>
      </c>
      <c r="Z441">
        <f>_xlfn.CEILING.MATH(B48+Parameters!$K$9/2,0.001)</f>
        <v/>
      </c>
      <c r="AA441" t="inlineStr">
        <is>
          <t>VSS</t>
        </is>
      </c>
      <c r="AE441" s="2" t="n"/>
      <c r="AF441" s="2" t="n"/>
    </row>
    <row r="442">
      <c r="I442" s="2" t="n">
        <v>375.727</v>
      </c>
      <c r="J442" s="2" t="n">
        <v>966.2380000000001</v>
      </c>
      <c r="K442" s="2" t="inlineStr">
        <is>
          <t>BP_RXDATA[497]</t>
        </is>
      </c>
      <c r="N442" s="2">
        <f>I442-SUM(Parameters!$K$23:$K$25)</f>
        <v/>
      </c>
      <c r="O442" s="2">
        <f>J442-SUM(Parameters!$K$23:$K$25)</f>
        <v/>
      </c>
      <c r="P442" s="2">
        <f>K442</f>
        <v/>
      </c>
      <c r="U442">
        <f>_xlfn.CEILING.MATH(J8+Parameters!$K$8/2,0.001)</f>
        <v/>
      </c>
      <c r="V442">
        <f>_xlfn.CEILING.MATH(B50+Parameters!$K$9/2,0.001)</f>
        <v/>
      </c>
      <c r="W442" t="inlineStr">
        <is>
          <t>VSS</t>
        </is>
      </c>
      <c r="Y442">
        <f>_xlfn.CEILING.MATH(J8+Parameters!$K$8/2,0.001)</f>
        <v/>
      </c>
      <c r="Z442">
        <f>_xlfn.CEILING.MATH(B50+Parameters!$K$9/2,0.001)</f>
        <v/>
      </c>
      <c r="AA442" t="inlineStr">
        <is>
          <t>VSS</t>
        </is>
      </c>
      <c r="AE442" s="2" t="n"/>
      <c r="AF442" s="2" t="n"/>
    </row>
    <row r="443">
      <c r="I443" s="2" t="n">
        <v>375.727</v>
      </c>
      <c r="J443" s="2" t="n">
        <v>919.992</v>
      </c>
      <c r="K443" s="2" t="inlineStr">
        <is>
          <t>VCCIO</t>
        </is>
      </c>
      <c r="N443" s="2">
        <f>I443-SUM(Parameters!$K$23:$K$25)</f>
        <v/>
      </c>
      <c r="O443" s="2">
        <f>J443-SUM(Parameters!$K$23:$K$25)</f>
        <v/>
      </c>
      <c r="P443" s="2">
        <f>K443</f>
        <v/>
      </c>
      <c r="U443">
        <f>_xlfn.CEILING.MATH(J8+Parameters!$K$8/2,0.001)</f>
        <v/>
      </c>
      <c r="V443">
        <f>_xlfn.CEILING.MATH(B52+Parameters!$K$9/2,0.001)</f>
        <v/>
      </c>
      <c r="W443" t="inlineStr">
        <is>
          <t>VSS</t>
        </is>
      </c>
      <c r="Y443">
        <f>_xlfn.CEILING.MATH(J8+Parameters!$K$8/2,0.001)</f>
        <v/>
      </c>
      <c r="Z443">
        <f>_xlfn.CEILING.MATH(B52+Parameters!$K$9/2,0.001)</f>
        <v/>
      </c>
      <c r="AA443" t="inlineStr">
        <is>
          <t>VSS</t>
        </is>
      </c>
      <c r="AE443" s="2" t="n"/>
      <c r="AF443" s="2" t="n"/>
    </row>
    <row r="444">
      <c r="I444" s="2" t="n">
        <v>375.727</v>
      </c>
      <c r="J444" s="2" t="n">
        <v>873.746</v>
      </c>
      <c r="K444" s="2" t="inlineStr">
        <is>
          <t>BP_RXDATA[496]</t>
        </is>
      </c>
      <c r="N444" s="2">
        <f>I444-SUM(Parameters!$K$23:$K$25)</f>
        <v/>
      </c>
      <c r="O444" s="2">
        <f>J444-SUM(Parameters!$K$23:$K$25)</f>
        <v/>
      </c>
      <c r="P444" s="2">
        <f>K444</f>
        <v/>
      </c>
      <c r="U444">
        <f>_xlfn.CEILING.MATH(J8+Parameters!$K$8/2,0.001)</f>
        <v/>
      </c>
      <c r="V444">
        <f>_xlfn.CEILING.MATH(B54+Parameters!$K$9/2,0.001)</f>
        <v/>
      </c>
      <c r="W444" t="inlineStr">
        <is>
          <t>VSS</t>
        </is>
      </c>
      <c r="Y444">
        <f>_xlfn.CEILING.MATH(J8+Parameters!$K$8/2,0.001)</f>
        <v/>
      </c>
      <c r="Z444">
        <f>_xlfn.CEILING.MATH(B54+Parameters!$K$9/2,0.001)</f>
        <v/>
      </c>
      <c r="AA444" t="inlineStr">
        <is>
          <t>VSS</t>
        </is>
      </c>
      <c r="AE444" s="2" t="n"/>
      <c r="AF444" s="2" t="n"/>
    </row>
    <row r="445">
      <c r="I445" s="2" t="n">
        <v>375.727</v>
      </c>
      <c r="J445" s="2" t="n">
        <v>827.5</v>
      </c>
      <c r="K445" s="2" t="inlineStr">
        <is>
          <t>BP_RXDATA[495]</t>
        </is>
      </c>
      <c r="N445" s="2">
        <f>I445-SUM(Parameters!$K$23:$K$25)</f>
        <v/>
      </c>
      <c r="O445" s="2">
        <f>J445-SUM(Parameters!$K$23:$K$25)</f>
        <v/>
      </c>
      <c r="P445" s="2">
        <f>K445</f>
        <v/>
      </c>
      <c r="U445">
        <f>_xlfn.CEILING.MATH(J8+Parameters!$K$8/2,0.001)</f>
        <v/>
      </c>
      <c r="V445">
        <f>_xlfn.CEILING.MATH(B56+Parameters!$K$9/2,0.001)</f>
        <v/>
      </c>
      <c r="W445" t="inlineStr">
        <is>
          <t>VSS</t>
        </is>
      </c>
      <c r="Y445">
        <f>_xlfn.CEILING.MATH(J8+Parameters!$K$8/2,0.001)</f>
        <v/>
      </c>
      <c r="Z445">
        <f>_xlfn.CEILING.MATH(B56+Parameters!$K$9/2,0.001)</f>
        <v/>
      </c>
      <c r="AA445" t="inlineStr">
        <is>
          <t>VSS</t>
        </is>
      </c>
      <c r="AE445" s="2" t="n"/>
      <c r="AF445" s="2" t="n"/>
    </row>
    <row r="446">
      <c r="I446" s="2" t="n">
        <v>375.727</v>
      </c>
      <c r="J446" s="2" t="n">
        <v>781.254</v>
      </c>
      <c r="K446" s="2" t="inlineStr">
        <is>
          <t>BP_RXDATA[494]</t>
        </is>
      </c>
      <c r="N446" s="2">
        <f>I446-SUM(Parameters!$K$23:$K$25)</f>
        <v/>
      </c>
      <c r="O446" s="2">
        <f>J446-SUM(Parameters!$K$23:$K$25)</f>
        <v/>
      </c>
      <c r="P446" s="2">
        <f>K446</f>
        <v/>
      </c>
      <c r="U446">
        <f>_xlfn.CEILING.MATH(J8+Parameters!$K$8/2,0.001)</f>
        <v/>
      </c>
      <c r="V446">
        <f>_xlfn.CEILING.MATH(B58+Parameters!$K$9/2,0.001)</f>
        <v/>
      </c>
      <c r="W446" t="inlineStr">
        <is>
          <t>VSS</t>
        </is>
      </c>
      <c r="Y446">
        <f>_xlfn.CEILING.MATH(J8+Parameters!$K$8/2,0.001)</f>
        <v/>
      </c>
      <c r="Z446">
        <f>_xlfn.CEILING.MATH(B58+Parameters!$K$9/2,0.001)</f>
        <v/>
      </c>
      <c r="AA446" t="inlineStr">
        <is>
          <t>VSS</t>
        </is>
      </c>
      <c r="AE446" s="2" t="n"/>
      <c r="AF446" s="2" t="n"/>
    </row>
    <row r="447">
      <c r="I447" s="2" t="n">
        <v>375.727</v>
      </c>
      <c r="J447" s="2" t="n">
        <v>735.008</v>
      </c>
      <c r="K447" s="2" t="inlineStr">
        <is>
          <t>BP_RXDATA[493]</t>
        </is>
      </c>
      <c r="N447" s="2">
        <f>I447-SUM(Parameters!$K$23:$K$25)</f>
        <v/>
      </c>
      <c r="O447" s="2">
        <f>J447-SUM(Parameters!$K$23:$K$25)</f>
        <v/>
      </c>
      <c r="P447" s="2">
        <f>K447</f>
        <v/>
      </c>
      <c r="U447">
        <f>_xlfn.CEILING.MATH(J8+Parameters!$K$8/2,0.001)</f>
        <v/>
      </c>
      <c r="V447">
        <f>_xlfn.CEILING.MATH(B60+Parameters!$K$9/2,0.001)</f>
        <v/>
      </c>
      <c r="W447" t="inlineStr">
        <is>
          <t>VSS</t>
        </is>
      </c>
      <c r="Y447">
        <f>_xlfn.CEILING.MATH(J8+Parameters!$K$8/2,0.001)</f>
        <v/>
      </c>
      <c r="Z447">
        <f>_xlfn.CEILING.MATH(B60+Parameters!$K$9/2,0.001)</f>
        <v/>
      </c>
      <c r="AA447" t="inlineStr">
        <is>
          <t>VSS</t>
        </is>
      </c>
      <c r="AE447" s="2" t="n"/>
      <c r="AF447" s="2" t="n"/>
    </row>
    <row r="448">
      <c r="I448" s="2" t="n">
        <v>375.727</v>
      </c>
      <c r="J448" s="2" t="n">
        <v>688.7619999999999</v>
      </c>
      <c r="K448" s="2" t="inlineStr">
        <is>
          <t>BP_RXDATA[492]</t>
        </is>
      </c>
      <c r="N448" s="2">
        <f>I448-SUM(Parameters!$K$23:$K$25)</f>
        <v/>
      </c>
      <c r="O448" s="2">
        <f>J448-SUM(Parameters!$K$23:$K$25)</f>
        <v/>
      </c>
      <c r="P448" s="2">
        <f>K448</f>
        <v/>
      </c>
      <c r="U448">
        <f>_xlfn.CEILING.MATH(J8+Parameters!$K$8/2,0.001)</f>
        <v/>
      </c>
      <c r="V448">
        <f>_xlfn.CEILING.MATH(B62+Parameters!$K$9/2,0.001)</f>
        <v/>
      </c>
      <c r="W448" t="inlineStr">
        <is>
          <t>VSS</t>
        </is>
      </c>
      <c r="Y448">
        <f>_xlfn.CEILING.MATH(J8+Parameters!$K$8/2,0.001)</f>
        <v/>
      </c>
      <c r="Z448">
        <f>_xlfn.CEILING.MATH(B62+Parameters!$K$9/2,0.001)</f>
        <v/>
      </c>
      <c r="AA448" t="inlineStr">
        <is>
          <t>VSS</t>
        </is>
      </c>
      <c r="AE448" s="2" t="n"/>
      <c r="AF448" s="2" t="n"/>
    </row>
    <row r="449">
      <c r="I449" s="2" t="n">
        <v>375.727</v>
      </c>
      <c r="J449" s="2" t="n">
        <v>642.516</v>
      </c>
      <c r="K449" s="2" t="inlineStr">
        <is>
          <t>BP_RXDATA[491]</t>
        </is>
      </c>
      <c r="N449" s="2">
        <f>I449-SUM(Parameters!$K$23:$K$25)</f>
        <v/>
      </c>
      <c r="O449" s="2">
        <f>J449-SUM(Parameters!$K$23:$K$25)</f>
        <v/>
      </c>
      <c r="P449" s="2">
        <f>K449</f>
        <v/>
      </c>
      <c r="U449">
        <f>_xlfn.CEILING.MATH(J8+Parameters!$K$8/2,0.001)</f>
        <v/>
      </c>
      <c r="V449">
        <f>_xlfn.CEILING.MATH(B64+Parameters!$K$9/2,0.001)</f>
        <v/>
      </c>
      <c r="W449" t="inlineStr">
        <is>
          <t>BP_TXDATASB[7]</t>
        </is>
      </c>
      <c r="Y449">
        <f>_xlfn.CEILING.MATH(J8+Parameters!$K$8/2,0.001)</f>
        <v/>
      </c>
      <c r="Z449">
        <f>_xlfn.CEILING.MATH(B64+Parameters!$K$9/2,0.001)</f>
        <v/>
      </c>
      <c r="AA449" t="inlineStr">
        <is>
          <t>BP_TXDATASB[7]</t>
        </is>
      </c>
      <c r="AE449" s="2" t="n"/>
      <c r="AF449" s="2" t="n"/>
    </row>
    <row r="450">
      <c r="I450" s="2" t="n">
        <v>375.727</v>
      </c>
      <c r="J450" s="2" t="n">
        <v>596.27</v>
      </c>
      <c r="K450" s="2" t="inlineStr">
        <is>
          <t>BP_RXDATA[490]</t>
        </is>
      </c>
      <c r="N450" s="2">
        <f>I450-SUM(Parameters!$K$23:$K$25)</f>
        <v/>
      </c>
      <c r="O450" s="2">
        <f>J450-SUM(Parameters!$K$23:$K$25)</f>
        <v/>
      </c>
      <c r="P450" s="2">
        <f>K450</f>
        <v/>
      </c>
      <c r="U450">
        <f>_xlfn.CEILING.MATH(J8+Parameters!$K$8/2,0.001)</f>
        <v/>
      </c>
      <c r="V450">
        <f>_xlfn.CEILING.MATH(B66+Parameters!$K$9/2,0.001)</f>
        <v/>
      </c>
      <c r="W450" t="inlineStr">
        <is>
          <t>BP_RXDATA[497]</t>
        </is>
      </c>
      <c r="Y450">
        <f>_xlfn.CEILING.MATH(J8+Parameters!$K$8/2,0.001)</f>
        <v/>
      </c>
      <c r="Z450">
        <f>_xlfn.CEILING.MATH(B66+Parameters!$K$9/2,0.001)</f>
        <v/>
      </c>
      <c r="AA450" t="inlineStr">
        <is>
          <t>BP_RXDATA[497]</t>
        </is>
      </c>
      <c r="AE450" s="2" t="n"/>
      <c r="AF450" s="2" t="n"/>
    </row>
    <row r="451">
      <c r="I451" s="2" t="n">
        <v>375.727</v>
      </c>
      <c r="J451" s="2" t="n">
        <v>550.024</v>
      </c>
      <c r="K451" s="2" t="inlineStr">
        <is>
          <t>BP_TXDATA[469]</t>
        </is>
      </c>
      <c r="N451" s="2">
        <f>I451-SUM(Parameters!$K$23:$K$25)</f>
        <v/>
      </c>
      <c r="O451" s="2">
        <f>J451-SUM(Parameters!$K$23:$K$25)</f>
        <v/>
      </c>
      <c r="P451" s="2">
        <f>K451</f>
        <v/>
      </c>
      <c r="U451">
        <f>_xlfn.CEILING.MATH(J8+Parameters!$K$8/2,0.001)</f>
        <v/>
      </c>
      <c r="V451">
        <f>_xlfn.CEILING.MATH(B68+Parameters!$K$9/2,0.001)</f>
        <v/>
      </c>
      <c r="W451" t="inlineStr">
        <is>
          <t>VCCIO</t>
        </is>
      </c>
      <c r="Y451">
        <f>_xlfn.CEILING.MATH(J8+Parameters!$K$8/2,0.001)</f>
        <v/>
      </c>
      <c r="Z451">
        <f>_xlfn.CEILING.MATH(B68+Parameters!$K$9/2,0.001)</f>
        <v/>
      </c>
      <c r="AA451" t="inlineStr">
        <is>
          <t>VCCIO</t>
        </is>
      </c>
      <c r="AE451" s="2" t="n"/>
      <c r="AF451" s="2" t="n"/>
    </row>
    <row r="452">
      <c r="I452" s="2" t="n">
        <v>375.727</v>
      </c>
      <c r="J452" s="2" t="n">
        <v>503.778</v>
      </c>
      <c r="K452" s="2" t="inlineStr">
        <is>
          <t>BP_TXDATA[468]</t>
        </is>
      </c>
      <c r="N452" s="2">
        <f>I452-SUM(Parameters!$K$23:$K$25)</f>
        <v/>
      </c>
      <c r="O452" s="2">
        <f>J452-SUM(Parameters!$K$23:$K$25)</f>
        <v/>
      </c>
      <c r="P452" s="2">
        <f>K452</f>
        <v/>
      </c>
      <c r="U452">
        <f>_xlfn.CEILING.MATH(J8+Parameters!$K$8/2,0.001)</f>
        <v/>
      </c>
      <c r="V452">
        <f>_xlfn.CEILING.MATH(B70+Parameters!$K$9/2,0.001)</f>
        <v/>
      </c>
      <c r="W452" t="inlineStr">
        <is>
          <t>BP_RXDATA[496]</t>
        </is>
      </c>
      <c r="Y452">
        <f>_xlfn.CEILING.MATH(J8+Parameters!$K$8/2,0.001)</f>
        <v/>
      </c>
      <c r="Z452">
        <f>_xlfn.CEILING.MATH(B70+Parameters!$K$9/2,0.001)</f>
        <v/>
      </c>
      <c r="AA452" t="inlineStr">
        <is>
          <t>BP_RXDATA[496]</t>
        </is>
      </c>
      <c r="AE452" s="2" t="n"/>
      <c r="AF452" s="2" t="n"/>
    </row>
    <row r="453">
      <c r="I453" s="2" t="n">
        <v>375.727</v>
      </c>
      <c r="J453" s="2" t="n">
        <v>457.532</v>
      </c>
      <c r="K453" s="2" t="inlineStr">
        <is>
          <t>BP_TXDATA[467]</t>
        </is>
      </c>
      <c r="N453" s="2">
        <f>I453-SUM(Parameters!$K$23:$K$25)</f>
        <v/>
      </c>
      <c r="O453" s="2">
        <f>J453-SUM(Parameters!$K$23:$K$25)</f>
        <v/>
      </c>
      <c r="P453" s="2">
        <f>K453</f>
        <v/>
      </c>
      <c r="U453">
        <f>_xlfn.CEILING.MATH(J8+Parameters!$K$8/2,0.001)</f>
        <v/>
      </c>
      <c r="V453">
        <f>_xlfn.CEILING.MATH(B72+Parameters!$K$9/2,0.001)</f>
        <v/>
      </c>
      <c r="W453" t="inlineStr">
        <is>
          <t>BP_RXDATA[495]</t>
        </is>
      </c>
      <c r="Y453">
        <f>_xlfn.CEILING.MATH(J8+Parameters!$K$8/2,0.001)</f>
        <v/>
      </c>
      <c r="Z453">
        <f>_xlfn.CEILING.MATH(B72+Parameters!$K$9/2,0.001)</f>
        <v/>
      </c>
      <c r="AA453" t="inlineStr">
        <is>
          <t>BP_RXDATA[495]</t>
        </is>
      </c>
      <c r="AE453" s="2" t="n"/>
      <c r="AF453" s="2" t="n"/>
    </row>
    <row r="454">
      <c r="I454" s="2" t="n">
        <v>375.727</v>
      </c>
      <c r="J454" s="2" t="n">
        <v>411.286</v>
      </c>
      <c r="K454" s="2" t="inlineStr">
        <is>
          <t>BP_TXDATA[466]</t>
        </is>
      </c>
      <c r="N454" s="2">
        <f>I454-SUM(Parameters!$K$23:$K$25)</f>
        <v/>
      </c>
      <c r="O454" s="2">
        <f>J454-SUM(Parameters!$K$23:$K$25)</f>
        <v/>
      </c>
      <c r="P454" s="2">
        <f>K454</f>
        <v/>
      </c>
      <c r="U454">
        <f>_xlfn.CEILING.MATH(J8+Parameters!$K$8/2,0.001)</f>
        <v/>
      </c>
      <c r="V454">
        <f>_xlfn.CEILING.MATH(B74+Parameters!$K$9/2,0.001)</f>
        <v/>
      </c>
      <c r="W454" t="inlineStr">
        <is>
          <t>BP_RXDATA[494]</t>
        </is>
      </c>
      <c r="Y454">
        <f>_xlfn.CEILING.MATH(J8+Parameters!$K$8/2,0.001)</f>
        <v/>
      </c>
      <c r="Z454">
        <f>_xlfn.CEILING.MATH(B74+Parameters!$K$9/2,0.001)</f>
        <v/>
      </c>
      <c r="AA454" t="inlineStr">
        <is>
          <t>BP_RXDATA[494]</t>
        </is>
      </c>
      <c r="AE454" s="2" t="n"/>
      <c r="AF454" s="2" t="n"/>
    </row>
    <row r="455">
      <c r="I455" s="2" t="n">
        <v>375.727</v>
      </c>
      <c r="J455" s="2" t="n">
        <v>365.04</v>
      </c>
      <c r="K455" s="2" t="inlineStr">
        <is>
          <t>BP_TXDATA[465]</t>
        </is>
      </c>
      <c r="N455" s="2">
        <f>I455-SUM(Parameters!$K$23:$K$25)</f>
        <v/>
      </c>
      <c r="O455" s="2">
        <f>J455-SUM(Parameters!$K$23:$K$25)</f>
        <v/>
      </c>
      <c r="P455" s="2">
        <f>K455</f>
        <v/>
      </c>
      <c r="U455">
        <f>_xlfn.CEILING.MATH(J8+Parameters!$K$8/2,0.001)</f>
        <v/>
      </c>
      <c r="V455">
        <f>_xlfn.CEILING.MATH(B76+Parameters!$K$9/2,0.001)</f>
        <v/>
      </c>
      <c r="W455" t="inlineStr">
        <is>
          <t>BP_RXDATA[493]</t>
        </is>
      </c>
      <c r="Y455">
        <f>_xlfn.CEILING.MATH(J8+Parameters!$K$8/2,0.001)</f>
        <v/>
      </c>
      <c r="Z455">
        <f>_xlfn.CEILING.MATH(B76+Parameters!$K$9/2,0.001)</f>
        <v/>
      </c>
      <c r="AA455" t="inlineStr">
        <is>
          <t>BP_RXDATA[493]</t>
        </is>
      </c>
      <c r="AE455" s="2" t="n"/>
      <c r="AF455" s="2" t="n"/>
    </row>
    <row r="456">
      <c r="I456" s="2" t="n">
        <v>375.727</v>
      </c>
      <c r="J456" s="2" t="n">
        <v>318.794</v>
      </c>
      <c r="K456" s="2" t="inlineStr">
        <is>
          <t>VCCIO</t>
        </is>
      </c>
      <c r="N456" s="2">
        <f>I456-SUM(Parameters!$K$23:$K$25)</f>
        <v/>
      </c>
      <c r="O456" s="2">
        <f>J456-SUM(Parameters!$K$23:$K$25)</f>
        <v/>
      </c>
      <c r="P456" s="2">
        <f>K456</f>
        <v/>
      </c>
      <c r="U456">
        <f>_xlfn.CEILING.MATH(J8+Parameters!$K$8/2,0.001)</f>
        <v/>
      </c>
      <c r="V456">
        <f>_xlfn.CEILING.MATH(B78+Parameters!$K$9/2,0.001)</f>
        <v/>
      </c>
      <c r="W456" t="inlineStr">
        <is>
          <t>BP_RXDATA[492]</t>
        </is>
      </c>
      <c r="Y456">
        <f>_xlfn.CEILING.MATH(J8+Parameters!$K$8/2,0.001)</f>
        <v/>
      </c>
      <c r="Z456">
        <f>_xlfn.CEILING.MATH(B78+Parameters!$K$9/2,0.001)</f>
        <v/>
      </c>
      <c r="AA456" t="inlineStr">
        <is>
          <t>BP_RXDATA[492]</t>
        </is>
      </c>
      <c r="AE456" s="2" t="n"/>
      <c r="AF456" s="2" t="n"/>
    </row>
    <row r="457">
      <c r="I457" s="2" t="n">
        <v>375.727</v>
      </c>
      <c r="J457" s="2" t="n">
        <v>272.548</v>
      </c>
      <c r="K457" s="2" t="inlineStr">
        <is>
          <t>BP_TXDATA[464]</t>
        </is>
      </c>
      <c r="N457" s="2">
        <f>I457-SUM(Parameters!$K$23:$K$25)</f>
        <v/>
      </c>
      <c r="O457" s="2">
        <f>J457-SUM(Parameters!$K$23:$K$25)</f>
        <v/>
      </c>
      <c r="P457" s="2">
        <f>K457</f>
        <v/>
      </c>
      <c r="U457">
        <f>_xlfn.CEILING.MATH(J8+Parameters!$K$8/2,0.001)</f>
        <v/>
      </c>
      <c r="V457">
        <f>_xlfn.CEILING.MATH(B80+Parameters!$K$9/2,0.001)</f>
        <v/>
      </c>
      <c r="W457" t="inlineStr">
        <is>
          <t>BP_RXDATA[491]</t>
        </is>
      </c>
      <c r="Y457">
        <f>_xlfn.CEILING.MATH(J8+Parameters!$K$8/2,0.001)</f>
        <v/>
      </c>
      <c r="Z457">
        <f>_xlfn.CEILING.MATH(B80+Parameters!$K$9/2,0.001)</f>
        <v/>
      </c>
      <c r="AA457" t="inlineStr">
        <is>
          <t>BP_RXDATA[491]</t>
        </is>
      </c>
      <c r="AE457" s="2" t="n"/>
      <c r="AF457" s="2" t="n"/>
    </row>
    <row r="458">
      <c r="I458" s="2" t="n">
        <v>375.727</v>
      </c>
      <c r="J458" s="2" t="n">
        <v>226.302</v>
      </c>
      <c r="K458" s="2" t="inlineStr">
        <is>
          <t>VSS</t>
        </is>
      </c>
      <c r="N458" s="2">
        <f>I458-SUM(Parameters!$K$23:$K$25)</f>
        <v/>
      </c>
      <c r="O458" s="2">
        <f>J458-SUM(Parameters!$K$23:$K$25)</f>
        <v/>
      </c>
      <c r="P458" s="2">
        <f>K458</f>
        <v/>
      </c>
      <c r="U458">
        <f>_xlfn.CEILING.MATH(J8+Parameters!$K$8/2,0.001)</f>
        <v/>
      </c>
      <c r="V458">
        <f>_xlfn.CEILING.MATH(B82+Parameters!$K$9/2,0.001)</f>
        <v/>
      </c>
      <c r="W458" t="inlineStr">
        <is>
          <t>BP_RXDATA[490]</t>
        </is>
      </c>
      <c r="Y458">
        <f>_xlfn.CEILING.MATH(J8+Parameters!$K$8/2,0.001)</f>
        <v/>
      </c>
      <c r="Z458">
        <f>_xlfn.CEILING.MATH(B82+Parameters!$K$9/2,0.001)</f>
        <v/>
      </c>
      <c r="AA458" t="inlineStr">
        <is>
          <t>BP_RXDATA[490]</t>
        </is>
      </c>
      <c r="AE458" s="2" t="n"/>
      <c r="AF458" s="2" t="n"/>
    </row>
    <row r="459">
      <c r="I459" s="2" t="n">
        <v>375.727</v>
      </c>
      <c r="J459" s="2" t="n">
        <v>180.056</v>
      </c>
      <c r="K459" s="2" t="inlineStr">
        <is>
          <t>BP_TXDATA[463]</t>
        </is>
      </c>
      <c r="N459" s="2">
        <f>I459-SUM(Parameters!$K$23:$K$25)</f>
        <v/>
      </c>
      <c r="O459" s="2">
        <f>J459-SUM(Parameters!$K$23:$K$25)</f>
        <v/>
      </c>
      <c r="P459" s="2">
        <f>K459</f>
        <v/>
      </c>
      <c r="U459">
        <f>_xlfn.CEILING.MATH(J8+Parameters!$K$8/2,0.001)</f>
        <v/>
      </c>
      <c r="V459">
        <f>_xlfn.CEILING.MATH(B84+Parameters!$K$9/2,0.001)</f>
        <v/>
      </c>
      <c r="W459" t="inlineStr">
        <is>
          <t>BP_TXDATA[469]</t>
        </is>
      </c>
      <c r="Y459">
        <f>_xlfn.CEILING.MATH(J8+Parameters!$K$8/2,0.001)</f>
        <v/>
      </c>
      <c r="Z459">
        <f>_xlfn.CEILING.MATH(B84+Parameters!$K$9/2,0.001)</f>
        <v/>
      </c>
      <c r="AA459" t="inlineStr">
        <is>
          <t>BP_TXDATA[469]</t>
        </is>
      </c>
      <c r="AE459" s="2" t="n"/>
      <c r="AF459" s="2" t="n"/>
    </row>
    <row r="460">
      <c r="I460" s="2" t="n">
        <v>375.727</v>
      </c>
      <c r="J460" s="2" t="n">
        <v>133.81</v>
      </c>
      <c r="K460" s="2" t="inlineStr">
        <is>
          <t>BP_TXDATA[462]</t>
        </is>
      </c>
      <c r="N460" s="2">
        <f>I460-SUM(Parameters!$K$23:$K$25)</f>
        <v/>
      </c>
      <c r="O460" s="2">
        <f>J460-SUM(Parameters!$K$23:$K$25)</f>
        <v/>
      </c>
      <c r="P460" s="2">
        <f>K460</f>
        <v/>
      </c>
      <c r="U460">
        <f>_xlfn.CEILING.MATH(J8+Parameters!$K$8/2,0.001)</f>
        <v/>
      </c>
      <c r="V460">
        <f>_xlfn.CEILING.MATH(B86+Parameters!$K$9/2,0.001)</f>
        <v/>
      </c>
      <c r="W460" t="inlineStr">
        <is>
          <t>BP_TXDATA[468]</t>
        </is>
      </c>
      <c r="Y460">
        <f>_xlfn.CEILING.MATH(J8+Parameters!$K$8/2,0.001)</f>
        <v/>
      </c>
      <c r="Z460">
        <f>_xlfn.CEILING.MATH(B86+Parameters!$K$9/2,0.001)</f>
        <v/>
      </c>
      <c r="AA460" t="inlineStr">
        <is>
          <t>BP_TXDATA[468]</t>
        </is>
      </c>
      <c r="AE460" s="2" t="n"/>
      <c r="AF460" s="2" t="n"/>
    </row>
    <row r="461">
      <c r="I461" s="2" t="n">
        <v>375.727</v>
      </c>
      <c r="J461" s="2" t="n">
        <v>87.56399999999999</v>
      </c>
      <c r="K461" s="2" t="inlineStr">
        <is>
          <t>VCCIO</t>
        </is>
      </c>
      <c r="N461" s="2">
        <f>I461-SUM(Parameters!$K$23:$K$25)</f>
        <v/>
      </c>
      <c r="O461" s="2">
        <f>J461-SUM(Parameters!$K$23:$K$25)</f>
        <v/>
      </c>
      <c r="P461" s="2">
        <f>K461</f>
        <v/>
      </c>
      <c r="U461">
        <f>_xlfn.CEILING.MATH(J8+Parameters!$K$8/2,0.001)</f>
        <v/>
      </c>
      <c r="V461">
        <f>_xlfn.CEILING.MATH(B88+Parameters!$K$9/2,0.001)</f>
        <v/>
      </c>
      <c r="W461" t="inlineStr">
        <is>
          <t>BP_TXDATA[467]</t>
        </is>
      </c>
      <c r="Y461">
        <f>_xlfn.CEILING.MATH(J8+Parameters!$K$8/2,0.001)</f>
        <v/>
      </c>
      <c r="Z461">
        <f>_xlfn.CEILING.MATH(B88+Parameters!$K$9/2,0.001)</f>
        <v/>
      </c>
      <c r="AA461" t="inlineStr">
        <is>
          <t>BP_TXDATA[467]</t>
        </is>
      </c>
      <c r="AE461" s="2" t="n"/>
      <c r="AF461" s="2" t="n"/>
    </row>
    <row r="462">
      <c r="I462" s="2" t="n">
        <v>415.401</v>
      </c>
      <c r="J462" s="2" t="n">
        <v>2191.757</v>
      </c>
      <c r="K462" s="2" t="inlineStr">
        <is>
          <t>VSS</t>
        </is>
      </c>
      <c r="N462" s="2">
        <f>I462-SUM(Parameters!$K$23:$K$25)</f>
        <v/>
      </c>
      <c r="O462" s="2">
        <f>J462-SUM(Parameters!$K$23:$K$25)</f>
        <v/>
      </c>
      <c r="P462" s="2">
        <f>K462</f>
        <v/>
      </c>
      <c r="U462">
        <f>_xlfn.CEILING.MATH(J8+Parameters!$K$8/2,0.001)</f>
        <v/>
      </c>
      <c r="V462">
        <f>_xlfn.CEILING.MATH(B90+Parameters!$K$9/2,0.001)</f>
        <v/>
      </c>
      <c r="W462" t="inlineStr">
        <is>
          <t>BP_TXDATA[466]</t>
        </is>
      </c>
      <c r="Y462">
        <f>_xlfn.CEILING.MATH(J8+Parameters!$K$8/2,0.001)</f>
        <v/>
      </c>
      <c r="Z462">
        <f>_xlfn.CEILING.MATH(B90+Parameters!$K$9/2,0.001)</f>
        <v/>
      </c>
      <c r="AA462" t="inlineStr">
        <is>
          <t>BP_TXDATA[466]</t>
        </is>
      </c>
      <c r="AE462" s="2" t="n"/>
      <c r="AF462" s="2" t="n"/>
    </row>
    <row r="463">
      <c r="I463" s="2" t="n">
        <v>415.401</v>
      </c>
      <c r="J463" s="2" t="n">
        <v>2145.511</v>
      </c>
      <c r="K463" s="2" t="inlineStr">
        <is>
          <t>VSS</t>
        </is>
      </c>
      <c r="N463" s="2">
        <f>I463-SUM(Parameters!$K$23:$K$25)</f>
        <v/>
      </c>
      <c r="O463" s="2">
        <f>J463-SUM(Parameters!$K$23:$K$25)</f>
        <v/>
      </c>
      <c r="P463" s="2">
        <f>K463</f>
        <v/>
      </c>
      <c r="U463">
        <f>_xlfn.CEILING.MATH(J8+Parameters!$K$8/2,0.001)</f>
        <v/>
      </c>
      <c r="V463">
        <f>_xlfn.CEILING.MATH(B92+Parameters!$K$9/2,0.001)</f>
        <v/>
      </c>
      <c r="W463" t="inlineStr">
        <is>
          <t>BP_TXDATA[465]</t>
        </is>
      </c>
      <c r="Y463">
        <f>_xlfn.CEILING.MATH(J8+Parameters!$K$8/2,0.001)</f>
        <v/>
      </c>
      <c r="Z463">
        <f>_xlfn.CEILING.MATH(B92+Parameters!$K$9/2,0.001)</f>
        <v/>
      </c>
      <c r="AA463" t="inlineStr">
        <is>
          <t>BP_TXDATA[465]</t>
        </is>
      </c>
      <c r="AE463" s="2" t="n"/>
      <c r="AF463" s="2" t="n"/>
    </row>
    <row r="464">
      <c r="I464" s="2" t="n">
        <v>415.401</v>
      </c>
      <c r="J464" s="2" t="n">
        <v>2099.265</v>
      </c>
      <c r="K464" s="2" t="inlineStr">
        <is>
          <t>VSS</t>
        </is>
      </c>
      <c r="N464" s="2">
        <f>I464-SUM(Parameters!$K$23:$K$25)</f>
        <v/>
      </c>
      <c r="O464" s="2">
        <f>J464-SUM(Parameters!$K$23:$K$25)</f>
        <v/>
      </c>
      <c r="P464" s="2">
        <f>K464</f>
        <v/>
      </c>
      <c r="U464">
        <f>_xlfn.CEILING.MATH(J8+Parameters!$K$8/2,0.001)</f>
        <v/>
      </c>
      <c r="V464">
        <f>_xlfn.CEILING.MATH(B94+Parameters!$K$9/2,0.001)</f>
        <v/>
      </c>
      <c r="W464" t="inlineStr">
        <is>
          <t>VCCIO</t>
        </is>
      </c>
      <c r="Y464">
        <f>_xlfn.CEILING.MATH(J8+Parameters!$K$8/2,0.001)</f>
        <v/>
      </c>
      <c r="Z464">
        <f>_xlfn.CEILING.MATH(B94+Parameters!$K$9/2,0.001)</f>
        <v/>
      </c>
      <c r="AA464" t="inlineStr">
        <is>
          <t>VCCIO</t>
        </is>
      </c>
      <c r="AE464" s="2" t="n"/>
      <c r="AF464" s="2" t="n"/>
    </row>
    <row r="465">
      <c r="I465" s="2" t="n">
        <v>415.401</v>
      </c>
      <c r="J465" s="2" t="n">
        <v>2053.019</v>
      </c>
      <c r="K465" s="2" t="inlineStr">
        <is>
          <t>VSS</t>
        </is>
      </c>
      <c r="N465" s="2">
        <f>I465-SUM(Parameters!$K$23:$K$25)</f>
        <v/>
      </c>
      <c r="O465" s="2">
        <f>J465-SUM(Parameters!$K$23:$K$25)</f>
        <v/>
      </c>
      <c r="P465" s="2">
        <f>K465</f>
        <v/>
      </c>
      <c r="U465">
        <f>_xlfn.CEILING.MATH(J8+Parameters!$K$8/2,0.001)</f>
        <v/>
      </c>
      <c r="V465">
        <f>_xlfn.CEILING.MATH(B96+Parameters!$K$9/2,0.001)</f>
        <v/>
      </c>
      <c r="W465" t="inlineStr">
        <is>
          <t>BP_TXDATA[464]</t>
        </is>
      </c>
      <c r="Y465">
        <f>_xlfn.CEILING.MATH(J8+Parameters!$K$8/2,0.001)</f>
        <v/>
      </c>
      <c r="Z465">
        <f>_xlfn.CEILING.MATH(B96+Parameters!$K$9/2,0.001)</f>
        <v/>
      </c>
      <c r="AA465" t="inlineStr">
        <is>
          <t>BP_TXDATA[464]</t>
        </is>
      </c>
      <c r="AE465" s="2" t="n"/>
      <c r="AF465" s="2" t="n"/>
    </row>
    <row r="466">
      <c r="I466" s="2" t="n">
        <v>415.401</v>
      </c>
      <c r="J466" s="2" t="n">
        <v>2006.773</v>
      </c>
      <c r="K466" s="2" t="inlineStr">
        <is>
          <t>TC_VDDQ</t>
        </is>
      </c>
      <c r="N466" s="2">
        <f>I466-SUM(Parameters!$K$23:$K$25)</f>
        <v/>
      </c>
      <c r="O466" s="2">
        <f>J466-SUM(Parameters!$K$23:$K$25)</f>
        <v/>
      </c>
      <c r="P466" s="2">
        <f>K466</f>
        <v/>
      </c>
      <c r="U466">
        <f>_xlfn.CEILING.MATH(J8+Parameters!$K$8/2,0.001)</f>
        <v/>
      </c>
      <c r="V466">
        <f>_xlfn.CEILING.MATH(B98+Parameters!$K$9/2,0.001)</f>
        <v/>
      </c>
      <c r="W466" t="inlineStr">
        <is>
          <t>VSS</t>
        </is>
      </c>
      <c r="Y466">
        <f>_xlfn.CEILING.MATH(J8+Parameters!$K$8/2,0.001)</f>
        <v/>
      </c>
      <c r="Z466">
        <f>_xlfn.CEILING.MATH(B98+Parameters!$K$9/2,0.001)</f>
        <v/>
      </c>
      <c r="AA466" t="inlineStr">
        <is>
          <t>VSS</t>
        </is>
      </c>
      <c r="AE466" s="2" t="n"/>
      <c r="AF466" s="2" t="n"/>
    </row>
    <row r="467">
      <c r="I467" s="2" t="n">
        <v>415.401</v>
      </c>
      <c r="J467" s="2" t="n">
        <v>1960.527</v>
      </c>
      <c r="K467" s="2" t="inlineStr">
        <is>
          <t>VDD</t>
        </is>
      </c>
      <c r="N467" s="2">
        <f>I467-SUM(Parameters!$K$23:$K$25)</f>
        <v/>
      </c>
      <c r="O467" s="2">
        <f>J467-SUM(Parameters!$K$23:$K$25)</f>
        <v/>
      </c>
      <c r="P467" s="2">
        <f>K467</f>
        <v/>
      </c>
      <c r="U467">
        <f>_xlfn.CEILING.MATH(J8+Parameters!$K$8/2,0.001)</f>
        <v/>
      </c>
      <c r="V467">
        <f>_xlfn.CEILING.MATH(B100+Parameters!$K$9/2,0.001)</f>
        <v/>
      </c>
      <c r="W467" t="inlineStr">
        <is>
          <t>BP_TXDATA[463]</t>
        </is>
      </c>
      <c r="Y467">
        <f>_xlfn.CEILING.MATH(J8+Parameters!$K$8/2,0.001)</f>
        <v/>
      </c>
      <c r="Z467">
        <f>_xlfn.CEILING.MATH(B100+Parameters!$K$9/2,0.001)</f>
        <v/>
      </c>
      <c r="AA467" t="inlineStr">
        <is>
          <t>BP_TXDATA[463]</t>
        </is>
      </c>
      <c r="AE467" s="2" t="n"/>
      <c r="AF467" s="2" t="n"/>
    </row>
    <row r="468">
      <c r="I468" s="2" t="n">
        <v>415.401</v>
      </c>
      <c r="J468" s="2" t="n">
        <v>1914.281</v>
      </c>
      <c r="K468" s="2" t="inlineStr">
        <is>
          <t>TC_VDDQ</t>
        </is>
      </c>
      <c r="N468" s="2">
        <f>I468-SUM(Parameters!$K$23:$K$25)</f>
        <v/>
      </c>
      <c r="O468" s="2">
        <f>J468-SUM(Parameters!$K$23:$K$25)</f>
        <v/>
      </c>
      <c r="P468" s="2">
        <f>K468</f>
        <v/>
      </c>
      <c r="U468">
        <f>_xlfn.CEILING.MATH(J8+Parameters!$K$8/2,0.001)</f>
        <v/>
      </c>
      <c r="V468">
        <f>_xlfn.CEILING.MATH(B102+Parameters!$K$9/2,0.001)</f>
        <v/>
      </c>
      <c r="W468" t="inlineStr">
        <is>
          <t>BP_TXDATA[462]</t>
        </is>
      </c>
      <c r="Y468">
        <f>_xlfn.CEILING.MATH(J8+Parameters!$K$8/2,0.001)</f>
        <v/>
      </c>
      <c r="Z468">
        <f>_xlfn.CEILING.MATH(B102+Parameters!$K$9/2,0.001)</f>
        <v/>
      </c>
      <c r="AA468" t="inlineStr">
        <is>
          <t>BP_TXDATA[462]</t>
        </is>
      </c>
      <c r="AE468" s="2" t="n"/>
      <c r="AF468" s="2" t="n"/>
    </row>
    <row r="469">
      <c r="I469" s="2" t="n">
        <v>415.401</v>
      </c>
      <c r="J469" s="2" t="n">
        <v>1868.035</v>
      </c>
      <c r="K469" s="2" t="inlineStr">
        <is>
          <t>VSS</t>
        </is>
      </c>
      <c r="N469" s="2">
        <f>I469-SUM(Parameters!$K$23:$K$25)</f>
        <v/>
      </c>
      <c r="O469" s="2">
        <f>J469-SUM(Parameters!$K$23:$K$25)</f>
        <v/>
      </c>
      <c r="P469" s="2">
        <f>K469</f>
        <v/>
      </c>
      <c r="U469">
        <f>_xlfn.CEILING.MATH(J8+Parameters!$K$8/2,0.001)</f>
        <v/>
      </c>
      <c r="V469">
        <f>_xlfn.CEILING.MATH(Parameters!$C$19/Parameters!$K$4,0.001)</f>
        <v/>
      </c>
      <c r="W469" t="inlineStr">
        <is>
          <t>VCCIO</t>
        </is>
      </c>
      <c r="Y469">
        <f>_xlfn.CEILING.MATH(J8+Parameters!$K$8/2,0.001)</f>
        <v/>
      </c>
      <c r="Z469">
        <f>_xlfn.CEILING.MATH(Parameters!$C$19/Parameters!$K$4,0.001)</f>
        <v/>
      </c>
      <c r="AA469" t="inlineStr">
        <is>
          <t>VCCIO</t>
        </is>
      </c>
      <c r="AE469" s="2" t="n"/>
      <c r="AF469" s="2" t="n"/>
    </row>
    <row r="470">
      <c r="I470" s="2" t="n">
        <v>415.401</v>
      </c>
      <c r="J470" s="2" t="n">
        <v>1821.789</v>
      </c>
      <c r="K470" s="2" t="inlineStr">
        <is>
          <t>TC_VDDQ</t>
        </is>
      </c>
      <c r="N470" s="2">
        <f>I470-SUM(Parameters!$K$23:$K$25)</f>
        <v/>
      </c>
      <c r="O470" s="2">
        <f>J470-SUM(Parameters!$K$23:$K$25)</f>
        <v/>
      </c>
      <c r="P470" s="2">
        <f>K470</f>
        <v/>
      </c>
      <c r="U470">
        <f>_xlfn.CEILING.MATH(K8+Parameters!$K$8/2,0.001)</f>
        <v/>
      </c>
      <c r="V470">
        <f>_xlfn.CEILING.MATH(B13+Parameters!$K$9/2,0.001)</f>
        <v/>
      </c>
      <c r="W470" t="inlineStr">
        <is>
          <t>VSS</t>
        </is>
      </c>
      <c r="Y470">
        <f>_xlfn.CEILING.MATH(K8+Parameters!$K$8/2,0.001)</f>
        <v/>
      </c>
      <c r="Z470">
        <f>_xlfn.CEILING.MATH(B13+Parameters!$K$9/2,0.001)</f>
        <v/>
      </c>
      <c r="AA470" t="inlineStr">
        <is>
          <t>VSS</t>
        </is>
      </c>
      <c r="AE470" s="2" t="n"/>
      <c r="AF470" s="2" t="n"/>
    </row>
    <row r="471">
      <c r="I471" s="2" t="n">
        <v>415.401</v>
      </c>
      <c r="J471" s="2" t="n">
        <v>1775.543</v>
      </c>
      <c r="K471" s="2" t="inlineStr">
        <is>
          <t>VDD</t>
        </is>
      </c>
      <c r="N471" s="2">
        <f>I471-SUM(Parameters!$K$23:$K$25)</f>
        <v/>
      </c>
      <c r="O471" s="2">
        <f>J471-SUM(Parameters!$K$23:$K$25)</f>
        <v/>
      </c>
      <c r="P471" s="2">
        <f>K471</f>
        <v/>
      </c>
      <c r="U471">
        <f>_xlfn.CEILING.MATH(K8+Parameters!$K$8/2,0.001)</f>
        <v/>
      </c>
      <c r="V471">
        <f>_xlfn.CEILING.MATH(B15+Parameters!$K$9/2,0.001)</f>
        <v/>
      </c>
      <c r="W471" t="inlineStr">
        <is>
          <t>VSS</t>
        </is>
      </c>
      <c r="Y471">
        <f>_xlfn.CEILING.MATH(K8+Parameters!$K$8/2,0.001)</f>
        <v/>
      </c>
      <c r="Z471">
        <f>_xlfn.CEILING.MATH(B15+Parameters!$K$9/2,0.001)</f>
        <v/>
      </c>
      <c r="AA471" t="inlineStr">
        <is>
          <t>VSS</t>
        </is>
      </c>
      <c r="AE471" s="2" t="n"/>
      <c r="AF471" s="2" t="n"/>
    </row>
    <row r="472">
      <c r="I472" s="2" t="n">
        <v>415.401</v>
      </c>
      <c r="J472" s="2" t="n">
        <v>1729.297</v>
      </c>
      <c r="K472" s="2" t="inlineStr">
        <is>
          <t>VDD</t>
        </is>
      </c>
      <c r="N472" s="2">
        <f>I472-SUM(Parameters!$K$23:$K$25)</f>
        <v/>
      </c>
      <c r="O472" s="2">
        <f>J472-SUM(Parameters!$K$23:$K$25)</f>
        <v/>
      </c>
      <c r="P472" s="2">
        <f>K472</f>
        <v/>
      </c>
      <c r="U472">
        <f>_xlfn.CEILING.MATH(K8+Parameters!$K$8/2,0.001)</f>
        <v/>
      </c>
      <c r="V472">
        <f>_xlfn.CEILING.MATH(B17+Parameters!$K$9/2,0.001)</f>
        <v/>
      </c>
      <c r="W472" t="inlineStr">
        <is>
          <t>VSS</t>
        </is>
      </c>
      <c r="Y472">
        <f>_xlfn.CEILING.MATH(K8+Parameters!$K$8/2,0.001)</f>
        <v/>
      </c>
      <c r="Z472">
        <f>_xlfn.CEILING.MATH(B17+Parameters!$K$9/2,0.001)</f>
        <v/>
      </c>
      <c r="AA472" t="inlineStr">
        <is>
          <t>VSS</t>
        </is>
      </c>
      <c r="AE472" s="2" t="n"/>
      <c r="AF472" s="2" t="n"/>
    </row>
    <row r="473">
      <c r="I473" s="2" t="n">
        <v>415.401</v>
      </c>
      <c r="J473" s="2" t="n">
        <v>1683.051</v>
      </c>
      <c r="K473" s="2" t="inlineStr">
        <is>
          <t>VDD</t>
        </is>
      </c>
      <c r="N473" s="2">
        <f>I473-SUM(Parameters!$K$23:$K$25)</f>
        <v/>
      </c>
      <c r="O473" s="2">
        <f>J473-SUM(Parameters!$K$23:$K$25)</f>
        <v/>
      </c>
      <c r="P473" s="2">
        <f>K473</f>
        <v/>
      </c>
      <c r="U473">
        <f>_xlfn.CEILING.MATH(K8+Parameters!$K$8/2,0.001)</f>
        <v/>
      </c>
      <c r="V473">
        <f>_xlfn.CEILING.MATH(B19+Parameters!$K$9/2,0.001)</f>
        <v/>
      </c>
      <c r="W473" t="inlineStr">
        <is>
          <t>VSS</t>
        </is>
      </c>
      <c r="Y473">
        <f>_xlfn.CEILING.MATH(K8+Parameters!$K$8/2,0.001)</f>
        <v/>
      </c>
      <c r="Z473">
        <f>_xlfn.CEILING.MATH(B19+Parameters!$K$9/2,0.001)</f>
        <v/>
      </c>
      <c r="AA473" t="inlineStr">
        <is>
          <t>VSS</t>
        </is>
      </c>
      <c r="AE473" s="2" t="n"/>
      <c r="AF473" s="2" t="n"/>
    </row>
    <row r="474">
      <c r="I474" s="2" t="n">
        <v>415.401</v>
      </c>
      <c r="J474" s="2" t="n">
        <v>1636.805</v>
      </c>
      <c r="K474" s="2" t="inlineStr">
        <is>
          <t>VDD</t>
        </is>
      </c>
      <c r="N474" s="2">
        <f>I474-SUM(Parameters!$K$23:$K$25)</f>
        <v/>
      </c>
      <c r="O474" s="2">
        <f>J474-SUM(Parameters!$K$23:$K$25)</f>
        <v/>
      </c>
      <c r="P474" s="2">
        <f>K474</f>
        <v/>
      </c>
      <c r="U474">
        <f>_xlfn.CEILING.MATH(K8+Parameters!$K$8/2,0.001)</f>
        <v/>
      </c>
      <c r="V474">
        <f>_xlfn.CEILING.MATH(B21+Parameters!$K$9/2,0.001)</f>
        <v/>
      </c>
      <c r="W474" t="inlineStr">
        <is>
          <t>TC_VDDQ</t>
        </is>
      </c>
      <c r="Y474">
        <f>_xlfn.CEILING.MATH(K8+Parameters!$K$8/2,0.001)</f>
        <v/>
      </c>
      <c r="Z474">
        <f>_xlfn.CEILING.MATH(B21+Parameters!$K$9/2,0.001)</f>
        <v/>
      </c>
      <c r="AA474" t="inlineStr">
        <is>
          <t>TC_VDDQ</t>
        </is>
      </c>
      <c r="AE474" s="2" t="n"/>
      <c r="AF474" s="2" t="n"/>
    </row>
    <row r="475">
      <c r="I475" s="2" t="n">
        <v>415.401</v>
      </c>
      <c r="J475" s="2" t="n">
        <v>1590.559</v>
      </c>
      <c r="K475" s="2" t="inlineStr">
        <is>
          <t>VDD</t>
        </is>
      </c>
      <c r="N475" s="2">
        <f>I475-SUM(Parameters!$K$23:$K$25)</f>
        <v/>
      </c>
      <c r="O475" s="2">
        <f>J475-SUM(Parameters!$K$23:$K$25)</f>
        <v/>
      </c>
      <c r="P475" s="2">
        <f>K475</f>
        <v/>
      </c>
      <c r="U475">
        <f>_xlfn.CEILING.MATH(K8+Parameters!$K$8/2,0.001)</f>
        <v/>
      </c>
      <c r="V475">
        <f>_xlfn.CEILING.MATH(B23+Parameters!$K$9/2,0.001)</f>
        <v/>
      </c>
      <c r="W475" t="inlineStr">
        <is>
          <t>VDD</t>
        </is>
      </c>
      <c r="Y475">
        <f>_xlfn.CEILING.MATH(K8+Parameters!$K$8/2,0.001)</f>
        <v/>
      </c>
      <c r="Z475">
        <f>_xlfn.CEILING.MATH(B23+Parameters!$K$9/2,0.001)</f>
        <v/>
      </c>
      <c r="AA475" t="inlineStr">
        <is>
          <t>VDD</t>
        </is>
      </c>
      <c r="AE475" s="2" t="n"/>
      <c r="AF475" s="2" t="n"/>
    </row>
    <row r="476">
      <c r="I476" s="2" t="n">
        <v>415.401</v>
      </c>
      <c r="J476" s="2" t="n">
        <v>1544.313</v>
      </c>
      <c r="K476" s="2" t="inlineStr">
        <is>
          <t>VDD</t>
        </is>
      </c>
      <c r="N476" s="2">
        <f>I476-SUM(Parameters!$K$23:$K$25)</f>
        <v/>
      </c>
      <c r="O476" s="2">
        <f>J476-SUM(Parameters!$K$23:$K$25)</f>
        <v/>
      </c>
      <c r="P476" s="2">
        <f>K476</f>
        <v/>
      </c>
      <c r="U476">
        <f>_xlfn.CEILING.MATH(K8+Parameters!$K$8/2,0.001)</f>
        <v/>
      </c>
      <c r="V476">
        <f>_xlfn.CEILING.MATH(B25+Parameters!$K$9/2,0.001)</f>
        <v/>
      </c>
      <c r="W476" t="inlineStr">
        <is>
          <t>TC_VDDQ</t>
        </is>
      </c>
      <c r="Y476">
        <f>_xlfn.CEILING.MATH(K8+Parameters!$K$8/2,0.001)</f>
        <v/>
      </c>
      <c r="Z476">
        <f>_xlfn.CEILING.MATH(B25+Parameters!$K$9/2,0.001)</f>
        <v/>
      </c>
      <c r="AA476" t="inlineStr">
        <is>
          <t>TC_VDDQ</t>
        </is>
      </c>
      <c r="AE476" s="2" t="n"/>
      <c r="AF476" s="2" t="n"/>
    </row>
    <row r="477">
      <c r="I477" s="2" t="n">
        <v>415.401</v>
      </c>
      <c r="J477" s="2" t="n">
        <v>1498.067</v>
      </c>
      <c r="K477" s="2" t="inlineStr">
        <is>
          <t>VDD</t>
        </is>
      </c>
      <c r="N477" s="2">
        <f>I477-SUM(Parameters!$K$23:$K$25)</f>
        <v/>
      </c>
      <c r="O477" s="2">
        <f>J477-SUM(Parameters!$K$23:$K$25)</f>
        <v/>
      </c>
      <c r="P477" s="2">
        <f>K477</f>
        <v/>
      </c>
      <c r="U477">
        <f>_xlfn.CEILING.MATH(K8+Parameters!$K$8/2,0.001)</f>
        <v/>
      </c>
      <c r="V477">
        <f>_xlfn.CEILING.MATH(B27+Parameters!$K$9/2,0.001)</f>
        <v/>
      </c>
      <c r="W477" t="inlineStr">
        <is>
          <t>VSS</t>
        </is>
      </c>
      <c r="Y477">
        <f>_xlfn.CEILING.MATH(K8+Parameters!$K$8/2,0.001)</f>
        <v/>
      </c>
      <c r="Z477">
        <f>_xlfn.CEILING.MATH(B27+Parameters!$K$9/2,0.001)</f>
        <v/>
      </c>
      <c r="AA477" t="inlineStr">
        <is>
          <t>VSS</t>
        </is>
      </c>
      <c r="AE477" s="2" t="n"/>
      <c r="AF477" s="2" t="n"/>
    </row>
    <row r="478">
      <c r="I478" s="2" t="n">
        <v>415.401</v>
      </c>
      <c r="J478" s="2" t="n">
        <v>1451.821</v>
      </c>
      <c r="K478" s="2" t="inlineStr">
        <is>
          <t>VDD</t>
        </is>
      </c>
      <c r="N478" s="2">
        <f>I478-SUM(Parameters!$K$23:$K$25)</f>
        <v/>
      </c>
      <c r="O478" s="2">
        <f>J478-SUM(Parameters!$K$23:$K$25)</f>
        <v/>
      </c>
      <c r="P478" s="2">
        <f>K478</f>
        <v/>
      </c>
      <c r="U478">
        <f>_xlfn.CEILING.MATH(K8+Parameters!$K$8/2,0.001)</f>
        <v/>
      </c>
      <c r="V478">
        <f>_xlfn.CEILING.MATH(B29+Parameters!$K$9/2,0.001)</f>
        <v/>
      </c>
      <c r="W478" t="inlineStr">
        <is>
          <t>TC_VDDQ</t>
        </is>
      </c>
      <c r="Y478">
        <f>_xlfn.CEILING.MATH(K8+Parameters!$K$8/2,0.001)</f>
        <v/>
      </c>
      <c r="Z478">
        <f>_xlfn.CEILING.MATH(B29+Parameters!$K$9/2,0.001)</f>
        <v/>
      </c>
      <c r="AA478" t="inlineStr">
        <is>
          <t>TC_VDDQ</t>
        </is>
      </c>
      <c r="AE478" s="2" t="n"/>
      <c r="AF478" s="2" t="n"/>
    </row>
    <row r="479">
      <c r="I479" s="2" t="n">
        <v>415.401</v>
      </c>
      <c r="J479" s="2" t="n">
        <v>1405.575</v>
      </c>
      <c r="K479" s="2" t="inlineStr">
        <is>
          <t>VDD</t>
        </is>
      </c>
      <c r="N479" s="2">
        <f>I479-SUM(Parameters!$K$23:$K$25)</f>
        <v/>
      </c>
      <c r="O479" s="2">
        <f>J479-SUM(Parameters!$K$23:$K$25)</f>
        <v/>
      </c>
      <c r="P479" s="2">
        <f>K479</f>
        <v/>
      </c>
      <c r="U479">
        <f>_xlfn.CEILING.MATH(K8+Parameters!$K$8/2,0.001)</f>
        <v/>
      </c>
      <c r="V479">
        <f>_xlfn.CEILING.MATH(B31+Parameters!$K$9/2,0.001)</f>
        <v/>
      </c>
      <c r="W479" t="inlineStr">
        <is>
          <t>VDD</t>
        </is>
      </c>
      <c r="Y479">
        <f>_xlfn.CEILING.MATH(K8+Parameters!$K$8/2,0.001)</f>
        <v/>
      </c>
      <c r="Z479">
        <f>_xlfn.CEILING.MATH(B31+Parameters!$K$9/2,0.001)</f>
        <v/>
      </c>
      <c r="AA479" t="inlineStr">
        <is>
          <t>VDD</t>
        </is>
      </c>
      <c r="AE479" s="2" t="n"/>
      <c r="AF479" s="2" t="n"/>
    </row>
    <row r="480">
      <c r="I480" s="2" t="n">
        <v>415.401</v>
      </c>
      <c r="J480" s="2" t="n">
        <v>1359.329</v>
      </c>
      <c r="K480" s="2" t="inlineStr">
        <is>
          <t>VDD</t>
        </is>
      </c>
      <c r="N480" s="2">
        <f>I480-SUM(Parameters!$K$23:$K$25)</f>
        <v/>
      </c>
      <c r="O480" s="2">
        <f>J480-SUM(Parameters!$K$23:$K$25)</f>
        <v/>
      </c>
      <c r="P480" s="2">
        <f>K480</f>
        <v/>
      </c>
      <c r="U480">
        <f>_xlfn.CEILING.MATH(K8+Parameters!$K$8/2,0.001)</f>
        <v/>
      </c>
      <c r="V480">
        <f>_xlfn.CEILING.MATH(B33+Parameters!$K$9/2,0.001)</f>
        <v/>
      </c>
      <c r="W480" t="inlineStr">
        <is>
          <t>VDD</t>
        </is>
      </c>
      <c r="Y480">
        <f>_xlfn.CEILING.MATH(K8+Parameters!$K$8/2,0.001)</f>
        <v/>
      </c>
      <c r="Z480">
        <f>_xlfn.CEILING.MATH(B33+Parameters!$K$9/2,0.001)</f>
        <v/>
      </c>
      <c r="AA480" t="inlineStr">
        <is>
          <t>VDD</t>
        </is>
      </c>
      <c r="AE480" s="2" t="n"/>
      <c r="AF480" s="2" t="n"/>
    </row>
    <row r="481">
      <c r="I481" s="2" t="n">
        <v>415.401</v>
      </c>
      <c r="J481" s="2" t="n">
        <v>1313.083</v>
      </c>
      <c r="K481" s="2" t="inlineStr">
        <is>
          <t>VDD</t>
        </is>
      </c>
      <c r="N481" s="2">
        <f>I481-SUM(Parameters!$K$23:$K$25)</f>
        <v/>
      </c>
      <c r="O481" s="2">
        <f>J481-SUM(Parameters!$K$23:$K$25)</f>
        <v/>
      </c>
      <c r="P481" s="2">
        <f>K481</f>
        <v/>
      </c>
      <c r="U481">
        <f>_xlfn.CEILING.MATH(K8+Parameters!$K$8/2,0.001)</f>
        <v/>
      </c>
      <c r="V481">
        <f>_xlfn.CEILING.MATH(B35+Parameters!$K$9/2,0.001)</f>
        <v/>
      </c>
      <c r="W481" t="inlineStr">
        <is>
          <t>VDD</t>
        </is>
      </c>
      <c r="Y481">
        <f>_xlfn.CEILING.MATH(K8+Parameters!$K$8/2,0.001)</f>
        <v/>
      </c>
      <c r="Z481">
        <f>_xlfn.CEILING.MATH(B35+Parameters!$K$9/2,0.001)</f>
        <v/>
      </c>
      <c r="AA481" t="inlineStr">
        <is>
          <t>VDD</t>
        </is>
      </c>
      <c r="AE481" s="2" t="n"/>
      <c r="AF481" s="2" t="n"/>
    </row>
    <row r="482">
      <c r="I482" s="2" t="n">
        <v>415.401</v>
      </c>
      <c r="J482" s="2" t="n">
        <v>1266.837</v>
      </c>
      <c r="K482" s="2" t="inlineStr">
        <is>
          <t>VDD</t>
        </is>
      </c>
      <c r="N482" s="2">
        <f>I482-SUM(Parameters!$K$23:$K$25)</f>
        <v/>
      </c>
      <c r="O482" s="2">
        <f>J482-SUM(Parameters!$K$23:$K$25)</f>
        <v/>
      </c>
      <c r="P482" s="2">
        <f>K482</f>
        <v/>
      </c>
      <c r="U482">
        <f>_xlfn.CEILING.MATH(K8+Parameters!$K$8/2,0.001)</f>
        <v/>
      </c>
      <c r="V482">
        <f>_xlfn.CEILING.MATH(B37+Parameters!$K$9/2,0.001)</f>
        <v/>
      </c>
      <c r="W482" t="inlineStr">
        <is>
          <t>VDD</t>
        </is>
      </c>
      <c r="Y482">
        <f>_xlfn.CEILING.MATH(K8+Parameters!$K$8/2,0.001)</f>
        <v/>
      </c>
      <c r="Z482">
        <f>_xlfn.CEILING.MATH(B37+Parameters!$K$9/2,0.001)</f>
        <v/>
      </c>
      <c r="AA482" t="inlineStr">
        <is>
          <t>VDD</t>
        </is>
      </c>
      <c r="AE482" s="2" t="n"/>
      <c r="AF482" s="2" t="n"/>
    </row>
    <row r="483">
      <c r="I483" s="2" t="n">
        <v>415.401</v>
      </c>
      <c r="J483" s="2" t="n">
        <v>1220.591</v>
      </c>
      <c r="K483" s="2" t="inlineStr">
        <is>
          <t>VDD</t>
        </is>
      </c>
      <c r="N483" s="2">
        <f>I483-SUM(Parameters!$K$23:$K$25)</f>
        <v/>
      </c>
      <c r="O483" s="2">
        <f>J483-SUM(Parameters!$K$23:$K$25)</f>
        <v/>
      </c>
      <c r="P483" s="2">
        <f>K483</f>
        <v/>
      </c>
      <c r="U483">
        <f>_xlfn.CEILING.MATH(K8+Parameters!$K$8/2,0.001)</f>
        <v/>
      </c>
      <c r="V483">
        <f>_xlfn.CEILING.MATH(B39+Parameters!$K$9/2,0.001)</f>
        <v/>
      </c>
      <c r="W483" t="inlineStr">
        <is>
          <t>VDD</t>
        </is>
      </c>
      <c r="Y483">
        <f>_xlfn.CEILING.MATH(K8+Parameters!$K$8/2,0.001)</f>
        <v/>
      </c>
      <c r="Z483">
        <f>_xlfn.CEILING.MATH(B39+Parameters!$K$9/2,0.001)</f>
        <v/>
      </c>
      <c r="AA483" t="inlineStr">
        <is>
          <t>VDD</t>
        </is>
      </c>
      <c r="AE483" s="2" t="n"/>
      <c r="AF483" s="2" t="n"/>
    </row>
    <row r="484">
      <c r="I484" s="2" t="n">
        <v>415.401</v>
      </c>
      <c r="J484" s="2" t="n">
        <v>1174.345</v>
      </c>
      <c r="K484" s="2" t="inlineStr">
        <is>
          <t>VDD</t>
        </is>
      </c>
      <c r="N484" s="2">
        <f>I484-SUM(Parameters!$K$23:$K$25)</f>
        <v/>
      </c>
      <c r="O484" s="2">
        <f>J484-SUM(Parameters!$K$23:$K$25)</f>
        <v/>
      </c>
      <c r="P484" s="2">
        <f>K484</f>
        <v/>
      </c>
      <c r="U484">
        <f>_xlfn.CEILING.MATH(K8+Parameters!$K$8/2,0.001)</f>
        <v/>
      </c>
      <c r="V484">
        <f>_xlfn.CEILING.MATH(B41+Parameters!$K$9/2,0.001)</f>
        <v/>
      </c>
      <c r="W484" t="inlineStr">
        <is>
          <t>VDD</t>
        </is>
      </c>
      <c r="Y484">
        <f>_xlfn.CEILING.MATH(K8+Parameters!$K$8/2,0.001)</f>
        <v/>
      </c>
      <c r="Z484">
        <f>_xlfn.CEILING.MATH(B41+Parameters!$K$9/2,0.001)</f>
        <v/>
      </c>
      <c r="AA484" t="inlineStr">
        <is>
          <t>VDD</t>
        </is>
      </c>
      <c r="AE484" s="2" t="n"/>
      <c r="AF484" s="2" t="n"/>
    </row>
    <row r="485">
      <c r="I485" s="2" t="n">
        <v>415.401</v>
      </c>
      <c r="J485" s="2" t="n">
        <v>1128.099</v>
      </c>
      <c r="K485" s="2" t="inlineStr">
        <is>
          <t>VDD</t>
        </is>
      </c>
      <c r="N485" s="2">
        <f>I485-SUM(Parameters!$K$23:$K$25)</f>
        <v/>
      </c>
      <c r="O485" s="2">
        <f>J485-SUM(Parameters!$K$23:$K$25)</f>
        <v/>
      </c>
      <c r="P485" s="2">
        <f>K485</f>
        <v/>
      </c>
      <c r="U485">
        <f>_xlfn.CEILING.MATH(K8+Parameters!$K$8/2,0.001)</f>
        <v/>
      </c>
      <c r="V485">
        <f>_xlfn.CEILING.MATH(B43+Parameters!$K$9/2,0.001)</f>
        <v/>
      </c>
      <c r="W485" t="inlineStr">
        <is>
          <t>VDD</t>
        </is>
      </c>
      <c r="Y485">
        <f>_xlfn.CEILING.MATH(K8+Parameters!$K$8/2,0.001)</f>
        <v/>
      </c>
      <c r="Z485">
        <f>_xlfn.CEILING.MATH(B43+Parameters!$K$9/2,0.001)</f>
        <v/>
      </c>
      <c r="AA485" t="inlineStr">
        <is>
          <t>VDD</t>
        </is>
      </c>
      <c r="AE485" s="2" t="n"/>
      <c r="AF485" s="2" t="n"/>
    </row>
    <row r="486">
      <c r="I486" s="2" t="n">
        <v>415.401</v>
      </c>
      <c r="J486" s="2" t="n">
        <v>1081.853</v>
      </c>
      <c r="K486" s="2" t="inlineStr">
        <is>
          <t>VCCIO</t>
        </is>
      </c>
      <c r="N486" s="2">
        <f>I486-SUM(Parameters!$K$23:$K$25)</f>
        <v/>
      </c>
      <c r="O486" s="2">
        <f>J486-SUM(Parameters!$K$23:$K$25)</f>
        <v/>
      </c>
      <c r="P486" s="2">
        <f>K486</f>
        <v/>
      </c>
      <c r="U486">
        <f>_xlfn.CEILING.MATH(K8+Parameters!$K$8/2,0.001)</f>
        <v/>
      </c>
      <c r="V486">
        <f>_xlfn.CEILING.MATH(B45+Parameters!$K$9/2,0.001)</f>
        <v/>
      </c>
      <c r="W486" t="inlineStr">
        <is>
          <t>VDD</t>
        </is>
      </c>
      <c r="Y486">
        <f>_xlfn.CEILING.MATH(K8+Parameters!$K$8/2,0.001)</f>
        <v/>
      </c>
      <c r="Z486">
        <f>_xlfn.CEILING.MATH(B45+Parameters!$K$9/2,0.001)</f>
        <v/>
      </c>
      <c r="AA486" t="inlineStr">
        <is>
          <t>VDD</t>
        </is>
      </c>
      <c r="AE486" s="2" t="n"/>
      <c r="AF486" s="2" t="n"/>
    </row>
    <row r="487">
      <c r="I487" s="2" t="n">
        <v>415.401</v>
      </c>
      <c r="J487" s="2" t="n">
        <v>1035.607</v>
      </c>
      <c r="K487" s="2" t="inlineStr">
        <is>
          <t>BP_RXCKSB[7]</t>
        </is>
      </c>
      <c r="N487" s="2">
        <f>I487-SUM(Parameters!$K$23:$K$25)</f>
        <v/>
      </c>
      <c r="O487" s="2">
        <f>J487-SUM(Parameters!$K$23:$K$25)</f>
        <v/>
      </c>
      <c r="P487" s="2">
        <f>K487</f>
        <v/>
      </c>
      <c r="U487">
        <f>_xlfn.CEILING.MATH(K8+Parameters!$K$8/2,0.001)</f>
        <v/>
      </c>
      <c r="V487">
        <f>_xlfn.CEILING.MATH(B47+Parameters!$K$9/2,0.001)</f>
        <v/>
      </c>
      <c r="W487" t="inlineStr">
        <is>
          <t>VDD</t>
        </is>
      </c>
      <c r="Y487">
        <f>_xlfn.CEILING.MATH(K8+Parameters!$K$8/2,0.001)</f>
        <v/>
      </c>
      <c r="Z487">
        <f>_xlfn.CEILING.MATH(B47+Parameters!$K$9/2,0.001)</f>
        <v/>
      </c>
      <c r="AA487" t="inlineStr">
        <is>
          <t>VDD</t>
        </is>
      </c>
      <c r="AE487" s="2" t="n"/>
      <c r="AF487" s="2" t="n"/>
    </row>
    <row r="488">
      <c r="I488" s="2" t="n">
        <v>415.401</v>
      </c>
      <c r="J488" s="2" t="n">
        <v>989.361</v>
      </c>
      <c r="K488" s="2" t="inlineStr">
        <is>
          <t>BP_RXDATA[483]</t>
        </is>
      </c>
      <c r="N488" s="2">
        <f>I488-SUM(Parameters!$K$23:$K$25)</f>
        <v/>
      </c>
      <c r="O488" s="2">
        <f>J488-SUM(Parameters!$K$23:$K$25)</f>
        <v/>
      </c>
      <c r="P488" s="2">
        <f>K488</f>
        <v/>
      </c>
      <c r="U488">
        <f>_xlfn.CEILING.MATH(K8+Parameters!$K$8/2,0.001)</f>
        <v/>
      </c>
      <c r="V488">
        <f>_xlfn.CEILING.MATH(B49+Parameters!$K$9/2,0.001)</f>
        <v/>
      </c>
      <c r="W488" t="inlineStr">
        <is>
          <t>VDD</t>
        </is>
      </c>
      <c r="Y488">
        <f>_xlfn.CEILING.MATH(K8+Parameters!$K$8/2,0.001)</f>
        <v/>
      </c>
      <c r="Z488">
        <f>_xlfn.CEILING.MATH(B49+Parameters!$K$9/2,0.001)</f>
        <v/>
      </c>
      <c r="AA488" t="inlineStr">
        <is>
          <t>VDD</t>
        </is>
      </c>
      <c r="AE488" s="2" t="n"/>
      <c r="AF488" s="2" t="n"/>
    </row>
    <row r="489">
      <c r="I489" s="2" t="n">
        <v>415.401</v>
      </c>
      <c r="J489" s="2" t="n">
        <v>943.115</v>
      </c>
      <c r="K489" s="2" t="inlineStr">
        <is>
          <t>BP_RXDATA[484]</t>
        </is>
      </c>
      <c r="N489" s="2">
        <f>I489-SUM(Parameters!$K$23:$K$25)</f>
        <v/>
      </c>
      <c r="O489" s="2">
        <f>J489-SUM(Parameters!$K$23:$K$25)</f>
        <v/>
      </c>
      <c r="P489" s="2">
        <f>K489</f>
        <v/>
      </c>
      <c r="U489">
        <f>_xlfn.CEILING.MATH(K8+Parameters!$K$8/2,0.001)</f>
        <v/>
      </c>
      <c r="V489">
        <f>_xlfn.CEILING.MATH(B51+Parameters!$K$9/2,0.001)</f>
        <v/>
      </c>
      <c r="W489" t="inlineStr">
        <is>
          <t>VDD</t>
        </is>
      </c>
      <c r="Y489">
        <f>_xlfn.CEILING.MATH(K8+Parameters!$K$8/2,0.001)</f>
        <v/>
      </c>
      <c r="Z489">
        <f>_xlfn.CEILING.MATH(B51+Parameters!$K$9/2,0.001)</f>
        <v/>
      </c>
      <c r="AA489" t="inlineStr">
        <is>
          <t>VDD</t>
        </is>
      </c>
      <c r="AE489" s="2" t="n"/>
      <c r="AF489" s="2" t="n"/>
    </row>
    <row r="490">
      <c r="I490" s="2" t="n">
        <v>415.401</v>
      </c>
      <c r="J490" s="2" t="n">
        <v>896.869</v>
      </c>
      <c r="K490" s="2" t="inlineStr">
        <is>
          <t>VSS</t>
        </is>
      </c>
      <c r="N490" s="2">
        <f>I490-SUM(Parameters!$K$23:$K$25)</f>
        <v/>
      </c>
      <c r="O490" s="2">
        <f>J490-SUM(Parameters!$K$23:$K$25)</f>
        <v/>
      </c>
      <c r="P490" s="2">
        <f>K490</f>
        <v/>
      </c>
      <c r="U490">
        <f>_xlfn.CEILING.MATH(K8+Parameters!$K$8/2,0.001)</f>
        <v/>
      </c>
      <c r="V490">
        <f>_xlfn.CEILING.MATH(B53+Parameters!$K$9/2,0.001)</f>
        <v/>
      </c>
      <c r="W490" t="inlineStr">
        <is>
          <t>VDD</t>
        </is>
      </c>
      <c r="Y490">
        <f>_xlfn.CEILING.MATH(K8+Parameters!$K$8/2,0.001)</f>
        <v/>
      </c>
      <c r="Z490">
        <f>_xlfn.CEILING.MATH(B53+Parameters!$K$9/2,0.001)</f>
        <v/>
      </c>
      <c r="AA490" t="inlineStr">
        <is>
          <t>VDD</t>
        </is>
      </c>
      <c r="AE490" s="2" t="n"/>
      <c r="AF490" s="2" t="n"/>
    </row>
    <row r="491">
      <c r="I491" s="2" t="n">
        <v>415.401</v>
      </c>
      <c r="J491" s="2" t="n">
        <v>850.623</v>
      </c>
      <c r="K491" s="2" t="inlineStr">
        <is>
          <t>BP_RXDATA[485]</t>
        </is>
      </c>
      <c r="N491" s="2">
        <f>I491-SUM(Parameters!$K$23:$K$25)</f>
        <v/>
      </c>
      <c r="O491" s="2">
        <f>J491-SUM(Parameters!$K$23:$K$25)</f>
        <v/>
      </c>
      <c r="P491" s="2">
        <f>K491</f>
        <v/>
      </c>
      <c r="U491">
        <f>_xlfn.CEILING.MATH(K8+Parameters!$K$8/2,0.001)</f>
        <v/>
      </c>
      <c r="V491">
        <f>_xlfn.CEILING.MATH(B55+Parameters!$K$9/2,0.001)</f>
        <v/>
      </c>
      <c r="W491" t="inlineStr">
        <is>
          <t>VDD</t>
        </is>
      </c>
      <c r="Y491">
        <f>_xlfn.CEILING.MATH(K8+Parameters!$K$8/2,0.001)</f>
        <v/>
      </c>
      <c r="Z491">
        <f>_xlfn.CEILING.MATH(B55+Parameters!$K$9/2,0.001)</f>
        <v/>
      </c>
      <c r="AA491" t="inlineStr">
        <is>
          <t>VDD</t>
        </is>
      </c>
      <c r="AE491" s="2" t="n"/>
      <c r="AF491" s="2" t="n"/>
    </row>
    <row r="492">
      <c r="I492" s="2" t="n">
        <v>415.401</v>
      </c>
      <c r="J492" s="2" t="n">
        <v>804.377</v>
      </c>
      <c r="K492" s="2" t="inlineStr">
        <is>
          <t>BP_RXDATA[486]</t>
        </is>
      </c>
      <c r="N492" s="2">
        <f>I492-SUM(Parameters!$K$23:$K$25)</f>
        <v/>
      </c>
      <c r="O492" s="2">
        <f>J492-SUM(Parameters!$K$23:$K$25)</f>
        <v/>
      </c>
      <c r="P492" s="2">
        <f>K492</f>
        <v/>
      </c>
      <c r="U492">
        <f>_xlfn.CEILING.MATH(K8+Parameters!$K$8/2,0.001)</f>
        <v/>
      </c>
      <c r="V492">
        <f>_xlfn.CEILING.MATH(B57+Parameters!$K$9/2,0.001)</f>
        <v/>
      </c>
      <c r="W492" t="inlineStr">
        <is>
          <t>VDD</t>
        </is>
      </c>
      <c r="Y492">
        <f>_xlfn.CEILING.MATH(K8+Parameters!$K$8/2,0.001)</f>
        <v/>
      </c>
      <c r="Z492">
        <f>_xlfn.CEILING.MATH(B57+Parameters!$K$9/2,0.001)</f>
        <v/>
      </c>
      <c r="AA492" t="inlineStr">
        <is>
          <t>VDD</t>
        </is>
      </c>
      <c r="AE492" s="2" t="n"/>
      <c r="AF492" s="2" t="n"/>
    </row>
    <row r="493">
      <c r="I493" s="2" t="n">
        <v>415.401</v>
      </c>
      <c r="J493" s="2" t="n">
        <v>758.131</v>
      </c>
      <c r="K493" s="2" t="inlineStr">
        <is>
          <t>BP_RXDATA[487]</t>
        </is>
      </c>
      <c r="N493" s="2">
        <f>I493-SUM(Parameters!$K$23:$K$25)</f>
        <v/>
      </c>
      <c r="O493" s="2">
        <f>J493-SUM(Parameters!$K$23:$K$25)</f>
        <v/>
      </c>
      <c r="P493" s="2">
        <f>K493</f>
        <v/>
      </c>
      <c r="U493">
        <f>_xlfn.CEILING.MATH(K8+Parameters!$K$8/2,0.001)</f>
        <v/>
      </c>
      <c r="V493">
        <f>_xlfn.CEILING.MATH(B59+Parameters!$K$9/2,0.001)</f>
        <v/>
      </c>
      <c r="W493" t="inlineStr">
        <is>
          <t>VDD</t>
        </is>
      </c>
      <c r="Y493">
        <f>_xlfn.CEILING.MATH(K8+Parameters!$K$8/2,0.001)</f>
        <v/>
      </c>
      <c r="Z493">
        <f>_xlfn.CEILING.MATH(B59+Parameters!$K$9/2,0.001)</f>
        <v/>
      </c>
      <c r="AA493" t="inlineStr">
        <is>
          <t>VDD</t>
        </is>
      </c>
      <c r="AE493" s="2" t="n"/>
      <c r="AF493" s="2" t="n"/>
    </row>
    <row r="494">
      <c r="I494" s="2" t="n">
        <v>415.401</v>
      </c>
      <c r="J494" s="2" t="n">
        <v>711.885</v>
      </c>
      <c r="K494" s="2" t="inlineStr">
        <is>
          <t>VSS</t>
        </is>
      </c>
      <c r="N494" s="2">
        <f>I494-SUM(Parameters!$K$23:$K$25)</f>
        <v/>
      </c>
      <c r="O494" s="2">
        <f>J494-SUM(Parameters!$K$23:$K$25)</f>
        <v/>
      </c>
      <c r="P494" s="2">
        <f>K494</f>
        <v/>
      </c>
      <c r="U494">
        <f>_xlfn.CEILING.MATH(K8+Parameters!$K$8/2,0.001)</f>
        <v/>
      </c>
      <c r="V494">
        <f>_xlfn.CEILING.MATH(B61+Parameters!$K$9/2,0.001)</f>
        <v/>
      </c>
      <c r="W494" t="inlineStr">
        <is>
          <t>VCCIO</t>
        </is>
      </c>
      <c r="Y494">
        <f>_xlfn.CEILING.MATH(K8+Parameters!$K$8/2,0.001)</f>
        <v/>
      </c>
      <c r="Z494">
        <f>_xlfn.CEILING.MATH(B61+Parameters!$K$9/2,0.001)</f>
        <v/>
      </c>
      <c r="AA494" t="inlineStr">
        <is>
          <t>VCCIO</t>
        </is>
      </c>
      <c r="AE494" s="2" t="n"/>
      <c r="AF494" s="2" t="n"/>
    </row>
    <row r="495">
      <c r="I495" s="2" t="n">
        <v>415.401</v>
      </c>
      <c r="J495" s="2" t="n">
        <v>665.639</v>
      </c>
      <c r="K495" s="2" t="inlineStr">
        <is>
          <t>BP_RXDATA[488]</t>
        </is>
      </c>
      <c r="N495" s="2">
        <f>I495-SUM(Parameters!$K$23:$K$25)</f>
        <v/>
      </c>
      <c r="O495" s="2">
        <f>J495-SUM(Parameters!$K$23:$K$25)</f>
        <v/>
      </c>
      <c r="P495" s="2">
        <f>K495</f>
        <v/>
      </c>
      <c r="U495">
        <f>_xlfn.CEILING.MATH(K8+Parameters!$K$8/2,0.001)</f>
        <v/>
      </c>
      <c r="V495">
        <f>_xlfn.CEILING.MATH(B63+Parameters!$K$9/2,0.001)</f>
        <v/>
      </c>
      <c r="W495" t="inlineStr">
        <is>
          <t>BP_RXCKSB[7]</t>
        </is>
      </c>
      <c r="Y495">
        <f>_xlfn.CEILING.MATH(K8+Parameters!$K$8/2,0.001)</f>
        <v/>
      </c>
      <c r="Z495">
        <f>_xlfn.CEILING.MATH(B63+Parameters!$K$9/2,0.001)</f>
        <v/>
      </c>
      <c r="AA495" t="inlineStr">
        <is>
          <t>BP_RXCKSB[7]</t>
        </is>
      </c>
      <c r="AE495" s="2" t="n"/>
      <c r="AF495" s="2" t="n"/>
    </row>
    <row r="496">
      <c r="I496" s="2" t="n">
        <v>415.401</v>
      </c>
      <c r="J496" s="2" t="n">
        <v>619.393</v>
      </c>
      <c r="K496" s="2" t="inlineStr">
        <is>
          <t>BP_RXDATA[489]</t>
        </is>
      </c>
      <c r="N496" s="2">
        <f>I496-SUM(Parameters!$K$23:$K$25)</f>
        <v/>
      </c>
      <c r="O496" s="2">
        <f>J496-SUM(Parameters!$K$23:$K$25)</f>
        <v/>
      </c>
      <c r="P496" s="2">
        <f>K496</f>
        <v/>
      </c>
      <c r="U496">
        <f>_xlfn.CEILING.MATH(K8+Parameters!$K$8/2,0.001)</f>
        <v/>
      </c>
      <c r="V496">
        <f>_xlfn.CEILING.MATH(B65+Parameters!$K$9/2,0.001)</f>
        <v/>
      </c>
      <c r="W496" t="inlineStr">
        <is>
          <t>BP_RXDATA[483]</t>
        </is>
      </c>
      <c r="Y496">
        <f>_xlfn.CEILING.MATH(K8+Parameters!$K$8/2,0.001)</f>
        <v/>
      </c>
      <c r="Z496">
        <f>_xlfn.CEILING.MATH(B65+Parameters!$K$9/2,0.001)</f>
        <v/>
      </c>
      <c r="AA496" t="inlineStr">
        <is>
          <t>BP_RXDATA[483]</t>
        </is>
      </c>
      <c r="AE496" s="2" t="n"/>
      <c r="AF496" s="2" t="n"/>
    </row>
    <row r="497">
      <c r="I497" s="2" t="n">
        <v>415.401</v>
      </c>
      <c r="J497" s="2" t="n">
        <v>573.147</v>
      </c>
      <c r="K497" s="2" t="inlineStr">
        <is>
          <t>VCCIO</t>
        </is>
      </c>
      <c r="N497" s="2">
        <f>I497-SUM(Parameters!$K$23:$K$25)</f>
        <v/>
      </c>
      <c r="O497" s="2">
        <f>J497-SUM(Parameters!$K$23:$K$25)</f>
        <v/>
      </c>
      <c r="P497" s="2">
        <f>K497</f>
        <v/>
      </c>
      <c r="U497">
        <f>_xlfn.CEILING.MATH(K8+Parameters!$K$8/2,0.001)</f>
        <v/>
      </c>
      <c r="V497">
        <f>_xlfn.CEILING.MATH(B67+Parameters!$K$9/2,0.001)</f>
        <v/>
      </c>
      <c r="W497" t="inlineStr">
        <is>
          <t>BP_RXDATA[484]</t>
        </is>
      </c>
      <c r="Y497">
        <f>_xlfn.CEILING.MATH(K8+Parameters!$K$8/2,0.001)</f>
        <v/>
      </c>
      <c r="Z497">
        <f>_xlfn.CEILING.MATH(B67+Parameters!$K$9/2,0.001)</f>
        <v/>
      </c>
      <c r="AA497" t="inlineStr">
        <is>
          <t>BP_RXDATA[484]</t>
        </is>
      </c>
      <c r="AE497" s="2" t="n"/>
      <c r="AF497" s="2" t="n"/>
    </row>
    <row r="498">
      <c r="I498" s="2" t="n">
        <v>415.401</v>
      </c>
      <c r="J498" s="2" t="n">
        <v>526.901</v>
      </c>
      <c r="K498" s="2" t="inlineStr">
        <is>
          <t>BP_TXDATA[470]</t>
        </is>
      </c>
      <c r="N498" s="2">
        <f>I498-SUM(Parameters!$K$23:$K$25)</f>
        <v/>
      </c>
      <c r="O498" s="2">
        <f>J498-SUM(Parameters!$K$23:$K$25)</f>
        <v/>
      </c>
      <c r="P498" s="2">
        <f>K498</f>
        <v/>
      </c>
      <c r="U498">
        <f>_xlfn.CEILING.MATH(K8+Parameters!$K$8/2,0.001)</f>
        <v/>
      </c>
      <c r="V498">
        <f>_xlfn.CEILING.MATH(B69+Parameters!$K$9/2,0.001)</f>
        <v/>
      </c>
      <c r="W498" t="inlineStr">
        <is>
          <t>VSS</t>
        </is>
      </c>
      <c r="Y498">
        <f>_xlfn.CEILING.MATH(K8+Parameters!$K$8/2,0.001)</f>
        <v/>
      </c>
      <c r="Z498">
        <f>_xlfn.CEILING.MATH(B69+Parameters!$K$9/2,0.001)</f>
        <v/>
      </c>
      <c r="AA498" t="inlineStr">
        <is>
          <t>VSS</t>
        </is>
      </c>
      <c r="AE498" s="2" t="n"/>
      <c r="AF498" s="2" t="n"/>
    </row>
    <row r="499">
      <c r="I499" s="2" t="n">
        <v>415.401</v>
      </c>
      <c r="J499" s="2" t="n">
        <v>480.655</v>
      </c>
      <c r="K499" s="2" t="inlineStr">
        <is>
          <t>BP_TXDATA[471]</t>
        </is>
      </c>
      <c r="N499" s="2">
        <f>I499-SUM(Parameters!$K$23:$K$25)</f>
        <v/>
      </c>
      <c r="O499" s="2">
        <f>J499-SUM(Parameters!$K$23:$K$25)</f>
        <v/>
      </c>
      <c r="P499" s="2">
        <f>K499</f>
        <v/>
      </c>
      <c r="U499">
        <f>_xlfn.CEILING.MATH(K8+Parameters!$K$8/2,0.001)</f>
        <v/>
      </c>
      <c r="V499">
        <f>_xlfn.CEILING.MATH(B71+Parameters!$K$9/2,0.001)</f>
        <v/>
      </c>
      <c r="W499" t="inlineStr">
        <is>
          <t>BP_RXDATA[485]</t>
        </is>
      </c>
      <c r="Y499">
        <f>_xlfn.CEILING.MATH(K8+Parameters!$K$8/2,0.001)</f>
        <v/>
      </c>
      <c r="Z499">
        <f>_xlfn.CEILING.MATH(B71+Parameters!$K$9/2,0.001)</f>
        <v/>
      </c>
      <c r="AA499" t="inlineStr">
        <is>
          <t>BP_RXDATA[485]</t>
        </is>
      </c>
      <c r="AE499" s="2" t="n"/>
      <c r="AF499" s="2" t="n"/>
    </row>
    <row r="500">
      <c r="I500" s="2" t="n">
        <v>415.401</v>
      </c>
      <c r="J500" s="2" t="n">
        <v>434.409</v>
      </c>
      <c r="K500" s="2" t="inlineStr">
        <is>
          <t>VSS</t>
        </is>
      </c>
      <c r="N500" s="2">
        <f>I500-SUM(Parameters!$K$23:$K$25)</f>
        <v/>
      </c>
      <c r="O500" s="2">
        <f>J500-SUM(Parameters!$K$23:$K$25)</f>
        <v/>
      </c>
      <c r="P500" s="2">
        <f>K500</f>
        <v/>
      </c>
      <c r="U500">
        <f>_xlfn.CEILING.MATH(K8+Parameters!$K$8/2,0.001)</f>
        <v/>
      </c>
      <c r="V500">
        <f>_xlfn.CEILING.MATH(B73+Parameters!$K$9/2,0.001)</f>
        <v/>
      </c>
      <c r="W500" t="inlineStr">
        <is>
          <t>BP_RXDATA[486]</t>
        </is>
      </c>
      <c r="Y500">
        <f>_xlfn.CEILING.MATH(K8+Parameters!$K$8/2,0.001)</f>
        <v/>
      </c>
      <c r="Z500">
        <f>_xlfn.CEILING.MATH(B73+Parameters!$K$9/2,0.001)</f>
        <v/>
      </c>
      <c r="AA500" t="inlineStr">
        <is>
          <t>BP_RXDATA[486]</t>
        </is>
      </c>
      <c r="AE500" s="2" t="n"/>
      <c r="AF500" s="2" t="n"/>
    </row>
    <row r="501">
      <c r="I501" s="2" t="n">
        <v>415.401</v>
      </c>
      <c r="J501" s="2" t="n">
        <v>388.163</v>
      </c>
      <c r="K501" s="2" t="inlineStr">
        <is>
          <t>BP_TXDATA[472]</t>
        </is>
      </c>
      <c r="N501" s="2">
        <f>I501-SUM(Parameters!$K$23:$K$25)</f>
        <v/>
      </c>
      <c r="O501" s="2">
        <f>J501-SUM(Parameters!$K$23:$K$25)</f>
        <v/>
      </c>
      <c r="P501" s="2">
        <f>K501</f>
        <v/>
      </c>
      <c r="U501">
        <f>_xlfn.CEILING.MATH(K8+Parameters!$K$8/2,0.001)</f>
        <v/>
      </c>
      <c r="V501">
        <f>_xlfn.CEILING.MATH(B75+Parameters!$K$9/2,0.001)</f>
        <v/>
      </c>
      <c r="W501" t="inlineStr">
        <is>
          <t>BP_RXDATA[487]</t>
        </is>
      </c>
      <c r="Y501">
        <f>_xlfn.CEILING.MATH(K8+Parameters!$K$8/2,0.001)</f>
        <v/>
      </c>
      <c r="Z501">
        <f>_xlfn.CEILING.MATH(B75+Parameters!$K$9/2,0.001)</f>
        <v/>
      </c>
      <c r="AA501" t="inlineStr">
        <is>
          <t>BP_RXDATA[487]</t>
        </is>
      </c>
      <c r="AE501" s="2" t="n"/>
      <c r="AF501" s="2" t="n"/>
    </row>
    <row r="502">
      <c r="I502" s="2" t="n">
        <v>415.401</v>
      </c>
      <c r="J502" s="2" t="n">
        <v>341.917</v>
      </c>
      <c r="K502" s="2" t="inlineStr">
        <is>
          <t>BP_TXDATA[473]</t>
        </is>
      </c>
      <c r="N502" s="2">
        <f>I502-SUM(Parameters!$K$23:$K$25)</f>
        <v/>
      </c>
      <c r="O502" s="2">
        <f>J502-SUM(Parameters!$K$23:$K$25)</f>
        <v/>
      </c>
      <c r="P502" s="2">
        <f>K502</f>
        <v/>
      </c>
      <c r="U502">
        <f>_xlfn.CEILING.MATH(K8+Parameters!$K$8/2,0.001)</f>
        <v/>
      </c>
      <c r="V502">
        <f>_xlfn.CEILING.MATH(B77+Parameters!$K$9/2,0.001)</f>
        <v/>
      </c>
      <c r="W502" t="inlineStr">
        <is>
          <t>VSS</t>
        </is>
      </c>
      <c r="Y502">
        <f>_xlfn.CEILING.MATH(K8+Parameters!$K$8/2,0.001)</f>
        <v/>
      </c>
      <c r="Z502">
        <f>_xlfn.CEILING.MATH(B77+Parameters!$K$9/2,0.001)</f>
        <v/>
      </c>
      <c r="AA502" t="inlineStr">
        <is>
          <t>VSS</t>
        </is>
      </c>
      <c r="AE502" s="2" t="n"/>
      <c r="AF502" s="2" t="n"/>
    </row>
    <row r="503">
      <c r="I503" s="2" t="n">
        <v>415.401</v>
      </c>
      <c r="J503" s="2" t="n">
        <v>295.671</v>
      </c>
      <c r="K503" s="2" t="inlineStr">
        <is>
          <t>BP_TXDATA[474]</t>
        </is>
      </c>
      <c r="N503" s="2">
        <f>I503-SUM(Parameters!$K$23:$K$25)</f>
        <v/>
      </c>
      <c r="O503" s="2">
        <f>J503-SUM(Parameters!$K$23:$K$25)</f>
        <v/>
      </c>
      <c r="P503" s="2">
        <f>K503</f>
        <v/>
      </c>
      <c r="U503">
        <f>_xlfn.CEILING.MATH(K8+Parameters!$K$8/2,0.001)</f>
        <v/>
      </c>
      <c r="V503">
        <f>_xlfn.CEILING.MATH(B79+Parameters!$K$9/2,0.001)</f>
        <v/>
      </c>
      <c r="W503" t="inlineStr">
        <is>
          <t>BP_RXDATA[488]</t>
        </is>
      </c>
      <c r="Y503">
        <f>_xlfn.CEILING.MATH(K8+Parameters!$K$8/2,0.001)</f>
        <v/>
      </c>
      <c r="Z503">
        <f>_xlfn.CEILING.MATH(B79+Parameters!$K$9/2,0.001)</f>
        <v/>
      </c>
      <c r="AA503" t="inlineStr">
        <is>
          <t>BP_RXDATA[488]</t>
        </is>
      </c>
      <c r="AE503" s="2" t="n"/>
      <c r="AF503" s="2" t="n"/>
    </row>
    <row r="504">
      <c r="I504" s="2" t="n">
        <v>415.401</v>
      </c>
      <c r="J504" s="2" t="n">
        <v>249.425</v>
      </c>
      <c r="K504" s="2" t="inlineStr">
        <is>
          <t>BP_TXDATA[475]</t>
        </is>
      </c>
      <c r="N504" s="2">
        <f>I504-SUM(Parameters!$K$23:$K$25)</f>
        <v/>
      </c>
      <c r="O504" s="2">
        <f>J504-SUM(Parameters!$K$23:$K$25)</f>
        <v/>
      </c>
      <c r="P504" s="2">
        <f>K504</f>
        <v/>
      </c>
      <c r="U504">
        <f>_xlfn.CEILING.MATH(K8+Parameters!$K$8/2,0.001)</f>
        <v/>
      </c>
      <c r="V504">
        <f>_xlfn.CEILING.MATH(B81+Parameters!$K$9/2,0.001)</f>
        <v/>
      </c>
      <c r="W504" t="inlineStr">
        <is>
          <t>BP_RXDATA[489]</t>
        </is>
      </c>
      <c r="Y504">
        <f>_xlfn.CEILING.MATH(K8+Parameters!$K$8/2,0.001)</f>
        <v/>
      </c>
      <c r="Z504">
        <f>_xlfn.CEILING.MATH(B81+Parameters!$K$9/2,0.001)</f>
        <v/>
      </c>
      <c r="AA504" t="inlineStr">
        <is>
          <t>BP_RXDATA[489]</t>
        </is>
      </c>
      <c r="AE504" s="2" t="n"/>
      <c r="AF504" s="2" t="n"/>
    </row>
    <row r="505">
      <c r="I505" s="2" t="n">
        <v>415.401</v>
      </c>
      <c r="J505" s="2" t="n">
        <v>203.179</v>
      </c>
      <c r="K505" s="2" t="inlineStr">
        <is>
          <t>VSS</t>
        </is>
      </c>
      <c r="N505" s="2">
        <f>I505-SUM(Parameters!$K$23:$K$25)</f>
        <v/>
      </c>
      <c r="O505" s="2">
        <f>J505-SUM(Parameters!$K$23:$K$25)</f>
        <v/>
      </c>
      <c r="P505" s="2">
        <f>K505</f>
        <v/>
      </c>
      <c r="U505">
        <f>_xlfn.CEILING.MATH(K8+Parameters!$K$8/2,0.001)</f>
        <v/>
      </c>
      <c r="V505">
        <f>_xlfn.CEILING.MATH(B83+Parameters!$K$9/2,0.001)</f>
        <v/>
      </c>
      <c r="W505" t="inlineStr">
        <is>
          <t>VCCIO</t>
        </is>
      </c>
      <c r="Y505">
        <f>_xlfn.CEILING.MATH(K8+Parameters!$K$8/2,0.001)</f>
        <v/>
      </c>
      <c r="Z505">
        <f>_xlfn.CEILING.MATH(B83+Parameters!$K$9/2,0.001)</f>
        <v/>
      </c>
      <c r="AA505" t="inlineStr">
        <is>
          <t>VCCIO</t>
        </is>
      </c>
      <c r="AE505" s="2" t="n"/>
      <c r="AF505" s="2" t="n"/>
    </row>
    <row r="506">
      <c r="I506" s="2" t="n">
        <v>415.401</v>
      </c>
      <c r="J506" s="2" t="n">
        <v>156.933</v>
      </c>
      <c r="K506" s="2" t="inlineStr">
        <is>
          <t>BP_TXDATA[476]</t>
        </is>
      </c>
      <c r="N506" s="2">
        <f>I506-SUM(Parameters!$K$23:$K$25)</f>
        <v/>
      </c>
      <c r="O506" s="2">
        <f>J506-SUM(Parameters!$K$23:$K$25)</f>
        <v/>
      </c>
      <c r="P506" s="2">
        <f>K506</f>
        <v/>
      </c>
      <c r="U506">
        <f>_xlfn.CEILING.MATH(K8+Parameters!$K$8/2,0.001)</f>
        <v/>
      </c>
      <c r="V506">
        <f>_xlfn.CEILING.MATH(B85+Parameters!$K$9/2,0.001)</f>
        <v/>
      </c>
      <c r="W506" t="inlineStr">
        <is>
          <t>BP_TXDATA[470]</t>
        </is>
      </c>
      <c r="Y506">
        <f>_xlfn.CEILING.MATH(K8+Parameters!$K$8/2,0.001)</f>
        <v/>
      </c>
      <c r="Z506">
        <f>_xlfn.CEILING.MATH(B85+Parameters!$K$9/2,0.001)</f>
        <v/>
      </c>
      <c r="AA506" t="inlineStr">
        <is>
          <t>BP_TXDATA[470]</t>
        </is>
      </c>
      <c r="AE506" s="2" t="n"/>
      <c r="AF506" s="2" t="n"/>
    </row>
    <row r="507">
      <c r="I507" s="2" t="n">
        <v>415.401</v>
      </c>
      <c r="J507" s="2" t="n">
        <v>110.687</v>
      </c>
      <c r="K507" s="2" t="inlineStr">
        <is>
          <t>VCCIO</t>
        </is>
      </c>
      <c r="N507" s="2">
        <f>I507-SUM(Parameters!$K$23:$K$25)</f>
        <v/>
      </c>
      <c r="O507" s="2">
        <f>J507-SUM(Parameters!$K$23:$K$25)</f>
        <v/>
      </c>
      <c r="P507" s="2">
        <f>K507</f>
        <v/>
      </c>
      <c r="U507">
        <f>_xlfn.CEILING.MATH(K8+Parameters!$K$8/2,0.001)</f>
        <v/>
      </c>
      <c r="V507">
        <f>_xlfn.CEILING.MATH(B87+Parameters!$K$9/2,0.001)</f>
        <v/>
      </c>
      <c r="W507" t="inlineStr">
        <is>
          <t>BP_TXDATA[471]</t>
        </is>
      </c>
      <c r="Y507">
        <f>_xlfn.CEILING.MATH(K8+Parameters!$K$8/2,0.001)</f>
        <v/>
      </c>
      <c r="Z507">
        <f>_xlfn.CEILING.MATH(B87+Parameters!$K$9/2,0.001)</f>
        <v/>
      </c>
      <c r="AA507" t="inlineStr">
        <is>
          <t>BP_TXDATA[471]</t>
        </is>
      </c>
      <c r="AE507" s="2" t="n"/>
      <c r="AF507" s="2" t="n"/>
    </row>
    <row r="508">
      <c r="I508" s="2" t="n">
        <v>455.075</v>
      </c>
      <c r="J508" s="2" t="n">
        <v>2214.88</v>
      </c>
      <c r="K508" s="2" t="inlineStr">
        <is>
          <t>VDD</t>
        </is>
      </c>
      <c r="N508" s="2">
        <f>I508-SUM(Parameters!$K$23:$K$25)</f>
        <v/>
      </c>
      <c r="O508" s="2">
        <f>J508-SUM(Parameters!$K$23:$K$25)</f>
        <v/>
      </c>
      <c r="P508" s="2">
        <f>K508</f>
        <v/>
      </c>
      <c r="U508">
        <f>_xlfn.CEILING.MATH(K8+Parameters!$K$8/2,0.001)</f>
        <v/>
      </c>
      <c r="V508">
        <f>_xlfn.CEILING.MATH(B89+Parameters!$K$9/2,0.001)</f>
        <v/>
      </c>
      <c r="W508" t="inlineStr">
        <is>
          <t>VSS</t>
        </is>
      </c>
      <c r="Y508">
        <f>_xlfn.CEILING.MATH(K8+Parameters!$K$8/2,0.001)</f>
        <v/>
      </c>
      <c r="Z508">
        <f>_xlfn.CEILING.MATH(B89+Parameters!$K$9/2,0.001)</f>
        <v/>
      </c>
      <c r="AA508" t="inlineStr">
        <is>
          <t>VSS</t>
        </is>
      </c>
      <c r="AE508" s="2" t="n"/>
      <c r="AF508" s="2" t="n"/>
    </row>
    <row r="509">
      <c r="I509" s="2" t="n">
        <v>455.075</v>
      </c>
      <c r="J509" s="2" t="n">
        <v>2168.634</v>
      </c>
      <c r="K509" s="2" t="inlineStr">
        <is>
          <t>VDD</t>
        </is>
      </c>
      <c r="N509" s="2">
        <f>I509-SUM(Parameters!$K$23:$K$25)</f>
        <v/>
      </c>
      <c r="O509" s="2">
        <f>J509-SUM(Parameters!$K$23:$K$25)</f>
        <v/>
      </c>
      <c r="P509" s="2">
        <f>K509</f>
        <v/>
      </c>
      <c r="U509">
        <f>_xlfn.CEILING.MATH(K8+Parameters!$K$8/2,0.001)</f>
        <v/>
      </c>
      <c r="V509">
        <f>_xlfn.CEILING.MATH(B91+Parameters!$K$9/2,0.001)</f>
        <v/>
      </c>
      <c r="W509" t="inlineStr">
        <is>
          <t>BP_TXDATA[472]</t>
        </is>
      </c>
      <c r="Y509">
        <f>_xlfn.CEILING.MATH(K8+Parameters!$K$8/2,0.001)</f>
        <v/>
      </c>
      <c r="Z509">
        <f>_xlfn.CEILING.MATH(B91+Parameters!$K$9/2,0.001)</f>
        <v/>
      </c>
      <c r="AA509" t="inlineStr">
        <is>
          <t>BP_TXDATA[472]</t>
        </is>
      </c>
      <c r="AE509" s="2" t="n"/>
      <c r="AF509" s="2" t="n"/>
    </row>
    <row r="510">
      <c r="I510" s="2" t="n">
        <v>455.075</v>
      </c>
      <c r="J510" s="2" t="n">
        <v>2122.388</v>
      </c>
      <c r="K510" s="2" t="inlineStr">
        <is>
          <t>VDD</t>
        </is>
      </c>
      <c r="N510" s="2">
        <f>I510-SUM(Parameters!$K$23:$K$25)</f>
        <v/>
      </c>
      <c r="O510" s="2">
        <f>J510-SUM(Parameters!$K$23:$K$25)</f>
        <v/>
      </c>
      <c r="P510" s="2">
        <f>K510</f>
        <v/>
      </c>
      <c r="U510">
        <f>_xlfn.CEILING.MATH(K8+Parameters!$K$8/2,0.001)</f>
        <v/>
      </c>
      <c r="V510">
        <f>_xlfn.CEILING.MATH(B93+Parameters!$K$9/2,0.001)</f>
        <v/>
      </c>
      <c r="W510" t="inlineStr">
        <is>
          <t>BP_TXDATA[473]</t>
        </is>
      </c>
      <c r="Y510">
        <f>_xlfn.CEILING.MATH(K8+Parameters!$K$8/2,0.001)</f>
        <v/>
      </c>
      <c r="Z510">
        <f>_xlfn.CEILING.MATH(B93+Parameters!$K$9/2,0.001)</f>
        <v/>
      </c>
      <c r="AA510" t="inlineStr">
        <is>
          <t>BP_TXDATA[473]</t>
        </is>
      </c>
      <c r="AE510" s="2" t="n"/>
      <c r="AF510" s="2" t="n"/>
    </row>
    <row r="511">
      <c r="I511" s="2" t="n">
        <v>455.075</v>
      </c>
      <c r="J511" s="2" t="n">
        <v>2076.142</v>
      </c>
      <c r="K511" s="2" t="inlineStr">
        <is>
          <t>VDD</t>
        </is>
      </c>
      <c r="N511" s="2">
        <f>I511-SUM(Parameters!$K$23:$K$25)</f>
        <v/>
      </c>
      <c r="O511" s="2">
        <f>J511-SUM(Parameters!$K$23:$K$25)</f>
        <v/>
      </c>
      <c r="P511" s="2">
        <f>K511</f>
        <v/>
      </c>
      <c r="U511">
        <f>_xlfn.CEILING.MATH(K8+Parameters!$K$8/2,0.001)</f>
        <v/>
      </c>
      <c r="V511">
        <f>_xlfn.CEILING.MATH(B95+Parameters!$K$9/2,0.001)</f>
        <v/>
      </c>
      <c r="W511" t="inlineStr">
        <is>
          <t>BP_TXDATA[474]</t>
        </is>
      </c>
      <c r="Y511">
        <f>_xlfn.CEILING.MATH(K8+Parameters!$K$8/2,0.001)</f>
        <v/>
      </c>
      <c r="Z511">
        <f>_xlfn.CEILING.MATH(B95+Parameters!$K$9/2,0.001)</f>
        <v/>
      </c>
      <c r="AA511" t="inlineStr">
        <is>
          <t>BP_TXDATA[474]</t>
        </is>
      </c>
      <c r="AE511" s="2" t="n"/>
      <c r="AF511" s="2" t="n"/>
    </row>
    <row r="512">
      <c r="I512" s="2" t="n">
        <v>455.075</v>
      </c>
      <c r="J512" s="2" t="n">
        <v>2029.896</v>
      </c>
      <c r="K512" s="2" t="inlineStr">
        <is>
          <t>VSS</t>
        </is>
      </c>
      <c r="N512" s="2">
        <f>I512-SUM(Parameters!$K$23:$K$25)</f>
        <v/>
      </c>
      <c r="O512" s="2">
        <f>J512-SUM(Parameters!$K$23:$K$25)</f>
        <v/>
      </c>
      <c r="P512" s="2">
        <f>K512</f>
        <v/>
      </c>
      <c r="U512">
        <f>_xlfn.CEILING.MATH(K8+Parameters!$K$8/2,0.001)</f>
        <v/>
      </c>
      <c r="V512">
        <f>_xlfn.CEILING.MATH(B97+Parameters!$K$9/2,0.001)</f>
        <v/>
      </c>
      <c r="W512" t="inlineStr">
        <is>
          <t>BP_TXDATA[475]</t>
        </is>
      </c>
      <c r="Y512">
        <f>_xlfn.CEILING.MATH(K8+Parameters!$K$8/2,0.001)</f>
        <v/>
      </c>
      <c r="Z512">
        <f>_xlfn.CEILING.MATH(B97+Parameters!$K$9/2,0.001)</f>
        <v/>
      </c>
      <c r="AA512" t="inlineStr">
        <is>
          <t>BP_TXDATA[475]</t>
        </is>
      </c>
      <c r="AE512" s="2" t="n"/>
      <c r="AF512" s="2" t="n"/>
    </row>
    <row r="513">
      <c r="I513" s="2" t="n">
        <v>455.075</v>
      </c>
      <c r="J513" s="2" t="n">
        <v>1983.65</v>
      </c>
      <c r="K513" s="2" t="inlineStr">
        <is>
          <t>RDI_PL_CFG[1]</t>
        </is>
      </c>
      <c r="N513" s="2">
        <f>I513-SUM(Parameters!$K$23:$K$25)</f>
        <v/>
      </c>
      <c r="O513" s="2">
        <f>J513-SUM(Parameters!$K$23:$K$25)</f>
        <v/>
      </c>
      <c r="P513" s="2">
        <f>K513</f>
        <v/>
      </c>
      <c r="U513">
        <f>_xlfn.CEILING.MATH(K8+Parameters!$K$8/2,0.001)</f>
        <v/>
      </c>
      <c r="V513">
        <f>_xlfn.CEILING.MATH(B99+Parameters!$K$9/2,0.001)</f>
        <v/>
      </c>
      <c r="W513" t="inlineStr">
        <is>
          <t>VSS</t>
        </is>
      </c>
      <c r="Y513">
        <f>_xlfn.CEILING.MATH(K8+Parameters!$K$8/2,0.001)</f>
        <v/>
      </c>
      <c r="Z513">
        <f>_xlfn.CEILING.MATH(B99+Parameters!$K$9/2,0.001)</f>
        <v/>
      </c>
      <c r="AA513" t="inlineStr">
        <is>
          <t>VSS</t>
        </is>
      </c>
      <c r="AE513" s="2" t="n"/>
      <c r="AF513" s="2" t="n"/>
    </row>
    <row r="514">
      <c r="I514" s="2" t="n">
        <v>455.075</v>
      </c>
      <c r="J514" s="2" t="n">
        <v>1937.404</v>
      </c>
      <c r="K514" s="2" t="inlineStr">
        <is>
          <t>RDI_LP_CFG[1]</t>
        </is>
      </c>
      <c r="N514" s="2">
        <f>I514-SUM(Parameters!$K$23:$K$25)</f>
        <v/>
      </c>
      <c r="O514" s="2">
        <f>J514-SUM(Parameters!$K$23:$K$25)</f>
        <v/>
      </c>
      <c r="P514" s="2">
        <f>K514</f>
        <v/>
      </c>
      <c r="U514">
        <f>_xlfn.CEILING.MATH(K8+Parameters!$K$8/2,0.001)</f>
        <v/>
      </c>
      <c r="V514">
        <f>_xlfn.CEILING.MATH(B101+Parameters!$K$9/2,0.001)</f>
        <v/>
      </c>
      <c r="W514" t="inlineStr">
        <is>
          <t>BP_TXDATA[476]</t>
        </is>
      </c>
      <c r="Y514">
        <f>_xlfn.CEILING.MATH(K8+Parameters!$K$8/2,0.001)</f>
        <v/>
      </c>
      <c r="Z514">
        <f>_xlfn.CEILING.MATH(B101+Parameters!$K$9/2,0.001)</f>
        <v/>
      </c>
      <c r="AA514" t="inlineStr">
        <is>
          <t>BP_TXDATA[476]</t>
        </is>
      </c>
      <c r="AE514" s="2" t="n"/>
      <c r="AF514" s="2" t="n"/>
    </row>
    <row r="515">
      <c r="I515" s="2" t="n">
        <v>455.075</v>
      </c>
      <c r="J515" s="2" t="n">
        <v>1891.158</v>
      </c>
      <c r="K515" s="2" t="inlineStr">
        <is>
          <t>RDI_PL_CFG[17]</t>
        </is>
      </c>
      <c r="N515" s="2">
        <f>I515-SUM(Parameters!$K$23:$K$25)</f>
        <v/>
      </c>
      <c r="O515" s="2">
        <f>J515-SUM(Parameters!$K$23:$K$25)</f>
        <v/>
      </c>
      <c r="P515" s="2">
        <f>K515</f>
        <v/>
      </c>
      <c r="U515">
        <f>_xlfn.CEILING.MATH(K8+Parameters!$K$8/2,0.001)</f>
        <v/>
      </c>
      <c r="V515">
        <f>_xlfn.CEILING.MATH(B103+Parameters!$K$9/2,0.001)</f>
        <v/>
      </c>
      <c r="W515" t="inlineStr">
        <is>
          <t>VCCIO</t>
        </is>
      </c>
      <c r="Y515">
        <f>_xlfn.CEILING.MATH(K8+Parameters!$K$8/2,0.001)</f>
        <v/>
      </c>
      <c r="Z515">
        <f>_xlfn.CEILING.MATH(B103+Parameters!$K$9/2,0.001)</f>
        <v/>
      </c>
      <c r="AA515" t="inlineStr">
        <is>
          <t>VCCIO</t>
        </is>
      </c>
      <c r="AE515" s="2" t="n"/>
      <c r="AF515" s="2" t="n"/>
    </row>
    <row r="516">
      <c r="I516" s="2" t="n">
        <v>455.075</v>
      </c>
      <c r="J516" s="2" t="n">
        <v>1844.912</v>
      </c>
      <c r="K516" s="2" t="inlineStr">
        <is>
          <t>RDI_LP_CFG[17]</t>
        </is>
      </c>
      <c r="N516" s="2">
        <f>I516-SUM(Parameters!$K$23:$K$25)</f>
        <v/>
      </c>
      <c r="O516" s="2">
        <f>J516-SUM(Parameters!$K$23:$K$25)</f>
        <v/>
      </c>
      <c r="P516" s="2">
        <f>K516</f>
        <v/>
      </c>
      <c r="U516">
        <f>_xlfn.CEILING.MATH(L8+Parameters!$K$8/2,0.001)</f>
        <v/>
      </c>
      <c r="V516">
        <f>_xlfn.CEILING.MATH(B12+Parameters!$K$9/2,0.001)</f>
        <v/>
      </c>
      <c r="W516" t="inlineStr">
        <is>
          <t>VDD</t>
        </is>
      </c>
      <c r="Y516">
        <f>_xlfn.CEILING.MATH(L8+Parameters!$K$8/2,0.001)</f>
        <v/>
      </c>
      <c r="Z516">
        <f>_xlfn.CEILING.MATH(B12+Parameters!$K$9/2,0.001)</f>
        <v/>
      </c>
      <c r="AA516" t="inlineStr">
        <is>
          <t>VDD</t>
        </is>
      </c>
      <c r="AE516" s="2" t="n"/>
      <c r="AF516" s="2" t="n"/>
    </row>
    <row r="517">
      <c r="I517" s="2" t="n">
        <v>455.075</v>
      </c>
      <c r="J517" s="2" t="n">
        <v>1798.666</v>
      </c>
      <c r="K517" s="2" t="inlineStr">
        <is>
          <t>VSS</t>
        </is>
      </c>
      <c r="N517" s="2">
        <f>I517-SUM(Parameters!$K$23:$K$25)</f>
        <v/>
      </c>
      <c r="O517" s="2">
        <f>J517-SUM(Parameters!$K$23:$K$25)</f>
        <v/>
      </c>
      <c r="P517" s="2">
        <f>K517</f>
        <v/>
      </c>
      <c r="U517">
        <f>_xlfn.CEILING.MATH(L8+Parameters!$K$8/2,0.001)</f>
        <v/>
      </c>
      <c r="V517">
        <f>_xlfn.CEILING.MATH(B14+Parameters!$K$9/2,0.001)</f>
        <v/>
      </c>
      <c r="W517" t="inlineStr">
        <is>
          <t>VDD</t>
        </is>
      </c>
      <c r="Y517">
        <f>_xlfn.CEILING.MATH(L8+Parameters!$K$8/2,0.001)</f>
        <v/>
      </c>
      <c r="Z517">
        <f>_xlfn.CEILING.MATH(B14+Parameters!$K$9/2,0.001)</f>
        <v/>
      </c>
      <c r="AA517" t="inlineStr">
        <is>
          <t>VDD</t>
        </is>
      </c>
      <c r="AE517" s="2" t="n"/>
      <c r="AF517" s="2" t="n"/>
    </row>
    <row r="518">
      <c r="I518" s="2" t="n">
        <v>455.075</v>
      </c>
      <c r="J518" s="2" t="n">
        <v>1752.42</v>
      </c>
      <c r="K518" s="2" t="inlineStr">
        <is>
          <t>VSS</t>
        </is>
      </c>
      <c r="N518" s="2">
        <f>I518-SUM(Parameters!$K$23:$K$25)</f>
        <v/>
      </c>
      <c r="O518" s="2">
        <f>J518-SUM(Parameters!$K$23:$K$25)</f>
        <v/>
      </c>
      <c r="P518" s="2">
        <f>K518</f>
        <v/>
      </c>
      <c r="U518">
        <f>_xlfn.CEILING.MATH(L8+Parameters!$K$8/2,0.001)</f>
        <v/>
      </c>
      <c r="V518">
        <f>_xlfn.CEILING.MATH(B16+Parameters!$K$9/2,0.001)</f>
        <v/>
      </c>
      <c r="W518" t="inlineStr">
        <is>
          <t>VDD</t>
        </is>
      </c>
      <c r="Y518">
        <f>_xlfn.CEILING.MATH(L8+Parameters!$K$8/2,0.001)</f>
        <v/>
      </c>
      <c r="Z518">
        <f>_xlfn.CEILING.MATH(B16+Parameters!$K$9/2,0.001)</f>
        <v/>
      </c>
      <c r="AA518" t="inlineStr">
        <is>
          <t>VDD</t>
        </is>
      </c>
      <c r="AE518" s="2" t="n"/>
      <c r="AF518" s="2" t="n"/>
    </row>
    <row r="519">
      <c r="I519" s="2" t="n">
        <v>455.075</v>
      </c>
      <c r="J519" s="2" t="n">
        <v>1706.174</v>
      </c>
      <c r="K519" s="2" t="inlineStr">
        <is>
          <t>VSS</t>
        </is>
      </c>
      <c r="N519" s="2">
        <f>I519-SUM(Parameters!$K$23:$K$25)</f>
        <v/>
      </c>
      <c r="O519" s="2">
        <f>J519-SUM(Parameters!$K$23:$K$25)</f>
        <v/>
      </c>
      <c r="P519" s="2">
        <f>K519</f>
        <v/>
      </c>
      <c r="U519">
        <f>_xlfn.CEILING.MATH(L8+Parameters!$K$8/2,0.001)</f>
        <v/>
      </c>
      <c r="V519">
        <f>_xlfn.CEILING.MATH(B18+Parameters!$K$9/2,0.001)</f>
        <v/>
      </c>
      <c r="W519" t="inlineStr">
        <is>
          <t>VDD</t>
        </is>
      </c>
      <c r="Y519">
        <f>_xlfn.CEILING.MATH(L8+Parameters!$K$8/2,0.001)</f>
        <v/>
      </c>
      <c r="Z519">
        <f>_xlfn.CEILING.MATH(B18+Parameters!$K$9/2,0.001)</f>
        <v/>
      </c>
      <c r="AA519" t="inlineStr">
        <is>
          <t>VDD</t>
        </is>
      </c>
      <c r="AE519" s="2" t="n"/>
      <c r="AF519" s="2" t="n"/>
    </row>
    <row r="520">
      <c r="I520" s="2" t="n">
        <v>455.075</v>
      </c>
      <c r="J520" s="2" t="n">
        <v>1659.928</v>
      </c>
      <c r="K520" s="2" t="inlineStr">
        <is>
          <t>VSS</t>
        </is>
      </c>
      <c r="N520" s="2">
        <f>I520-SUM(Parameters!$K$23:$K$25)</f>
        <v/>
      </c>
      <c r="O520" s="2">
        <f>J520-SUM(Parameters!$K$23:$K$25)</f>
        <v/>
      </c>
      <c r="P520" s="2">
        <f>K520</f>
        <v/>
      </c>
      <c r="U520">
        <f>_xlfn.CEILING.MATH(L8+Parameters!$K$8/2,0.001)</f>
        <v/>
      </c>
      <c r="V520">
        <f>_xlfn.CEILING.MATH(B20+Parameters!$K$9/2,0.001)</f>
        <v/>
      </c>
      <c r="W520" t="inlineStr">
        <is>
          <t>VSS</t>
        </is>
      </c>
      <c r="Y520">
        <f>_xlfn.CEILING.MATH(L8+Parameters!$K$8/2,0.001)</f>
        <v/>
      </c>
      <c r="Z520">
        <f>_xlfn.CEILING.MATH(B20+Parameters!$K$9/2,0.001)</f>
        <v/>
      </c>
      <c r="AA520" t="inlineStr">
        <is>
          <t>VSS</t>
        </is>
      </c>
      <c r="AE520" s="2" t="n"/>
      <c r="AF520" s="2" t="n"/>
    </row>
    <row r="521">
      <c r="I521" s="2" t="n">
        <v>455.075</v>
      </c>
      <c r="J521" s="2" t="n">
        <v>1613.682</v>
      </c>
      <c r="K521" s="2" t="inlineStr">
        <is>
          <t>VSS</t>
        </is>
      </c>
      <c r="N521" s="2">
        <f>I521-SUM(Parameters!$K$23:$K$25)</f>
        <v/>
      </c>
      <c r="O521" s="2">
        <f>J521-SUM(Parameters!$K$23:$K$25)</f>
        <v/>
      </c>
      <c r="P521" s="2">
        <f>K521</f>
        <v/>
      </c>
      <c r="U521">
        <f>_xlfn.CEILING.MATH(L8+Parameters!$K$8/2,0.001)</f>
        <v/>
      </c>
      <c r="V521">
        <f>_xlfn.CEILING.MATH(B22+Parameters!$K$9/2,0.001)</f>
        <v/>
      </c>
      <c r="W521" t="inlineStr">
        <is>
          <t>RDI_PL_CFG[1]</t>
        </is>
      </c>
      <c r="Y521">
        <f>_xlfn.CEILING.MATH(L8+Parameters!$K$8/2,0.001)</f>
        <v/>
      </c>
      <c r="Z521">
        <f>_xlfn.CEILING.MATH(B22+Parameters!$K$9/2,0.001)</f>
        <v/>
      </c>
      <c r="AA521" t="inlineStr">
        <is>
          <t>RDI_PL_CFG[1]</t>
        </is>
      </c>
      <c r="AE521" s="2" t="n"/>
      <c r="AF521" s="2" t="n"/>
    </row>
    <row r="522">
      <c r="I522" s="2" t="n">
        <v>455.075</v>
      </c>
      <c r="J522" s="2" t="n">
        <v>1567.436</v>
      </c>
      <c r="K522" s="2" t="inlineStr">
        <is>
          <t>VSS</t>
        </is>
      </c>
      <c r="N522" s="2">
        <f>I522-SUM(Parameters!$K$23:$K$25)</f>
        <v/>
      </c>
      <c r="O522" s="2">
        <f>J522-SUM(Parameters!$K$23:$K$25)</f>
        <v/>
      </c>
      <c r="P522" s="2">
        <f>K522</f>
        <v/>
      </c>
      <c r="U522">
        <f>_xlfn.CEILING.MATH(L8+Parameters!$K$8/2,0.001)</f>
        <v/>
      </c>
      <c r="V522">
        <f>_xlfn.CEILING.MATH(B24+Parameters!$K$9/2,0.001)</f>
        <v/>
      </c>
      <c r="W522" t="inlineStr">
        <is>
          <t>RDI_LP_CFG[1]</t>
        </is>
      </c>
      <c r="Y522">
        <f>_xlfn.CEILING.MATH(L8+Parameters!$K$8/2,0.001)</f>
        <v/>
      </c>
      <c r="Z522">
        <f>_xlfn.CEILING.MATH(B24+Parameters!$K$9/2,0.001)</f>
        <v/>
      </c>
      <c r="AA522" t="inlineStr">
        <is>
          <t>RDI_LP_CFG[1]</t>
        </is>
      </c>
      <c r="AE522" s="2" t="n"/>
      <c r="AF522" s="2" t="n"/>
    </row>
    <row r="523">
      <c r="I523" s="2" t="n">
        <v>455.075</v>
      </c>
      <c r="J523" s="2" t="n">
        <v>1521.19</v>
      </c>
      <c r="K523" s="2" t="inlineStr">
        <is>
          <t>VSS</t>
        </is>
      </c>
      <c r="N523" s="2">
        <f>I523-SUM(Parameters!$K$23:$K$25)</f>
        <v/>
      </c>
      <c r="O523" s="2">
        <f>J523-SUM(Parameters!$K$23:$K$25)</f>
        <v/>
      </c>
      <c r="P523" s="2">
        <f>K523</f>
        <v/>
      </c>
      <c r="U523">
        <f>_xlfn.CEILING.MATH(L8+Parameters!$K$8/2,0.001)</f>
        <v/>
      </c>
      <c r="V523">
        <f>_xlfn.CEILING.MATH(B26+Parameters!$K$9/2,0.001)</f>
        <v/>
      </c>
      <c r="W523" t="inlineStr">
        <is>
          <t>RDI_PL_CFG[17]</t>
        </is>
      </c>
      <c r="Y523">
        <f>_xlfn.CEILING.MATH(L8+Parameters!$K$8/2,0.001)</f>
        <v/>
      </c>
      <c r="Z523">
        <f>_xlfn.CEILING.MATH(B26+Parameters!$K$9/2,0.001)</f>
        <v/>
      </c>
      <c r="AA523" t="inlineStr">
        <is>
          <t>RDI_PL_CFG[17]</t>
        </is>
      </c>
      <c r="AE523" s="2" t="n"/>
      <c r="AF523" s="2" t="n"/>
    </row>
    <row r="524">
      <c r="I524" s="2" t="n">
        <v>455.075</v>
      </c>
      <c r="J524" s="2" t="n">
        <v>1474.944</v>
      </c>
      <c r="K524" s="2" t="inlineStr">
        <is>
          <t>VSS</t>
        </is>
      </c>
      <c r="N524" s="2">
        <f>I524-SUM(Parameters!$K$23:$K$25)</f>
        <v/>
      </c>
      <c r="O524" s="2">
        <f>J524-SUM(Parameters!$K$23:$K$25)</f>
        <v/>
      </c>
      <c r="P524" s="2">
        <f>K524</f>
        <v/>
      </c>
      <c r="U524">
        <f>_xlfn.CEILING.MATH(L8+Parameters!$K$8/2,0.001)</f>
        <v/>
      </c>
      <c r="V524">
        <f>_xlfn.CEILING.MATH(B28+Parameters!$K$9/2,0.001)</f>
        <v/>
      </c>
      <c r="W524" t="inlineStr">
        <is>
          <t>RDI_LP_CFG[17]</t>
        </is>
      </c>
      <c r="Y524">
        <f>_xlfn.CEILING.MATH(L8+Parameters!$K$8/2,0.001)</f>
        <v/>
      </c>
      <c r="Z524">
        <f>_xlfn.CEILING.MATH(B28+Parameters!$K$9/2,0.001)</f>
        <v/>
      </c>
      <c r="AA524" t="inlineStr">
        <is>
          <t>RDI_LP_CFG[17]</t>
        </is>
      </c>
      <c r="AE524" s="2" t="n"/>
      <c r="AF524" s="2" t="n"/>
    </row>
    <row r="525">
      <c r="I525" s="2" t="n">
        <v>455.075</v>
      </c>
      <c r="J525" s="2" t="n">
        <v>1428.698</v>
      </c>
      <c r="K525" s="2" t="inlineStr">
        <is>
          <t>VSS</t>
        </is>
      </c>
      <c r="N525" s="2">
        <f>I525-SUM(Parameters!$K$23:$K$25)</f>
        <v/>
      </c>
      <c r="O525" s="2">
        <f>J525-SUM(Parameters!$K$23:$K$25)</f>
        <v/>
      </c>
      <c r="P525" s="2">
        <f>K525</f>
        <v/>
      </c>
      <c r="U525">
        <f>_xlfn.CEILING.MATH(L8+Parameters!$K$8/2,0.001)</f>
        <v/>
      </c>
      <c r="V525">
        <f>_xlfn.CEILING.MATH(B30+Parameters!$K$9/2,0.001)</f>
        <v/>
      </c>
      <c r="W525" t="inlineStr">
        <is>
          <t>VSS</t>
        </is>
      </c>
      <c r="Y525">
        <f>_xlfn.CEILING.MATH(L8+Parameters!$K$8/2,0.001)</f>
        <v/>
      </c>
      <c r="Z525">
        <f>_xlfn.CEILING.MATH(B30+Parameters!$K$9/2,0.001)</f>
        <v/>
      </c>
      <c r="AA525" t="inlineStr">
        <is>
          <t>VSS</t>
        </is>
      </c>
      <c r="AE525" s="2" t="n"/>
      <c r="AF525" s="2" t="n"/>
    </row>
    <row r="526">
      <c r="I526" s="2" t="n">
        <v>455.075</v>
      </c>
      <c r="J526" s="2" t="n">
        <v>1382.452</v>
      </c>
      <c r="K526" s="2" t="inlineStr">
        <is>
          <t>VSS</t>
        </is>
      </c>
      <c r="N526" s="2">
        <f>I526-SUM(Parameters!$K$23:$K$25)</f>
        <v/>
      </c>
      <c r="O526" s="2">
        <f>J526-SUM(Parameters!$K$23:$K$25)</f>
        <v/>
      </c>
      <c r="P526" s="2">
        <f>K526</f>
        <v/>
      </c>
      <c r="U526">
        <f>_xlfn.CEILING.MATH(L8+Parameters!$K$8/2,0.001)</f>
        <v/>
      </c>
      <c r="V526">
        <f>_xlfn.CEILING.MATH(B32+Parameters!$K$9/2,0.001)</f>
        <v/>
      </c>
      <c r="W526" t="inlineStr">
        <is>
          <t>VSS</t>
        </is>
      </c>
      <c r="Y526">
        <f>_xlfn.CEILING.MATH(L8+Parameters!$K$8/2,0.001)</f>
        <v/>
      </c>
      <c r="Z526">
        <f>_xlfn.CEILING.MATH(B32+Parameters!$K$9/2,0.001)</f>
        <v/>
      </c>
      <c r="AA526" t="inlineStr">
        <is>
          <t>VSS</t>
        </is>
      </c>
      <c r="AE526" s="2" t="n"/>
      <c r="AF526" s="2" t="n"/>
    </row>
    <row r="527">
      <c r="I527" s="2" t="n">
        <v>455.075</v>
      </c>
      <c r="J527" s="2" t="n">
        <v>1336.206</v>
      </c>
      <c r="K527" s="2" t="inlineStr">
        <is>
          <t>VSS</t>
        </is>
      </c>
      <c r="N527" s="2">
        <f>I527-SUM(Parameters!$K$23:$K$25)</f>
        <v/>
      </c>
      <c r="O527" s="2">
        <f>J527-SUM(Parameters!$K$23:$K$25)</f>
        <v/>
      </c>
      <c r="P527" s="2">
        <f>K527</f>
        <v/>
      </c>
      <c r="U527">
        <f>_xlfn.CEILING.MATH(L8+Parameters!$K$8/2,0.001)</f>
        <v/>
      </c>
      <c r="V527">
        <f>_xlfn.CEILING.MATH(B34+Parameters!$K$9/2,0.001)</f>
        <v/>
      </c>
      <c r="W527" t="inlineStr">
        <is>
          <t>VSS</t>
        </is>
      </c>
      <c r="Y527">
        <f>_xlfn.CEILING.MATH(L8+Parameters!$K$8/2,0.001)</f>
        <v/>
      </c>
      <c r="Z527">
        <f>_xlfn.CEILING.MATH(B34+Parameters!$K$9/2,0.001)</f>
        <v/>
      </c>
      <c r="AA527" t="inlineStr">
        <is>
          <t>VSS</t>
        </is>
      </c>
      <c r="AE527" s="2" t="n"/>
      <c r="AF527" s="2" t="n"/>
    </row>
    <row r="528">
      <c r="I528" s="2" t="n">
        <v>455.075</v>
      </c>
      <c r="J528" s="2" t="n">
        <v>1289.96</v>
      </c>
      <c r="K528" s="2" t="inlineStr">
        <is>
          <t>VSS</t>
        </is>
      </c>
      <c r="N528" s="2">
        <f>I528-SUM(Parameters!$K$23:$K$25)</f>
        <v/>
      </c>
      <c r="O528" s="2">
        <f>J528-SUM(Parameters!$K$23:$K$25)</f>
        <v/>
      </c>
      <c r="P528" s="2">
        <f>K528</f>
        <v/>
      </c>
      <c r="U528">
        <f>_xlfn.CEILING.MATH(L8+Parameters!$K$8/2,0.001)</f>
        <v/>
      </c>
      <c r="V528">
        <f>_xlfn.CEILING.MATH(B36+Parameters!$K$9/2,0.001)</f>
        <v/>
      </c>
      <c r="W528" t="inlineStr">
        <is>
          <t>VSS</t>
        </is>
      </c>
      <c r="Y528">
        <f>_xlfn.CEILING.MATH(L8+Parameters!$K$8/2,0.001)</f>
        <v/>
      </c>
      <c r="Z528">
        <f>_xlfn.CEILING.MATH(B36+Parameters!$K$9/2,0.001)</f>
        <v/>
      </c>
      <c r="AA528" t="inlineStr">
        <is>
          <t>VSS</t>
        </is>
      </c>
      <c r="AE528" s="2" t="n"/>
      <c r="AF528" s="2" t="n"/>
    </row>
    <row r="529">
      <c r="I529" s="2" t="n">
        <v>455.075</v>
      </c>
      <c r="J529" s="2" t="n">
        <v>1243.714</v>
      </c>
      <c r="K529" s="2" t="inlineStr">
        <is>
          <t>VSS</t>
        </is>
      </c>
      <c r="N529" s="2">
        <f>I529-SUM(Parameters!$K$23:$K$25)</f>
        <v/>
      </c>
      <c r="O529" s="2">
        <f>J529-SUM(Parameters!$K$23:$K$25)</f>
        <v/>
      </c>
      <c r="P529" s="2">
        <f>K529</f>
        <v/>
      </c>
      <c r="U529">
        <f>_xlfn.CEILING.MATH(L8+Parameters!$K$8/2,0.001)</f>
        <v/>
      </c>
      <c r="V529">
        <f>_xlfn.CEILING.MATH(B38+Parameters!$K$9/2,0.001)</f>
        <v/>
      </c>
      <c r="W529" t="inlineStr">
        <is>
          <t>VSS</t>
        </is>
      </c>
      <c r="Y529">
        <f>_xlfn.CEILING.MATH(L8+Parameters!$K$8/2,0.001)</f>
        <v/>
      </c>
      <c r="Z529">
        <f>_xlfn.CEILING.MATH(B38+Parameters!$K$9/2,0.001)</f>
        <v/>
      </c>
      <c r="AA529" t="inlineStr">
        <is>
          <t>VSS</t>
        </is>
      </c>
      <c r="AE529" s="2" t="n"/>
      <c r="AF529" s="2" t="n"/>
    </row>
    <row r="530">
      <c r="I530" s="2" t="n">
        <v>455.075</v>
      </c>
      <c r="J530" s="2" t="n">
        <v>1197.468</v>
      </c>
      <c r="K530" s="2" t="inlineStr">
        <is>
          <t>VSS</t>
        </is>
      </c>
      <c r="N530" s="2">
        <f>I530-SUM(Parameters!$K$23:$K$25)</f>
        <v/>
      </c>
      <c r="O530" s="2">
        <f>J530-SUM(Parameters!$K$23:$K$25)</f>
        <v/>
      </c>
      <c r="P530" s="2">
        <f>K530</f>
        <v/>
      </c>
      <c r="U530">
        <f>_xlfn.CEILING.MATH(L8+Parameters!$K$8/2,0.001)</f>
        <v/>
      </c>
      <c r="V530">
        <f>_xlfn.CEILING.MATH(B40+Parameters!$K$9/2,0.001)</f>
        <v/>
      </c>
      <c r="W530" t="inlineStr">
        <is>
          <t>VSS</t>
        </is>
      </c>
      <c r="Y530">
        <f>_xlfn.CEILING.MATH(L8+Parameters!$K$8/2,0.001)</f>
        <v/>
      </c>
      <c r="Z530">
        <f>_xlfn.CEILING.MATH(B40+Parameters!$K$9/2,0.001)</f>
        <v/>
      </c>
      <c r="AA530" t="inlineStr">
        <is>
          <t>VSS</t>
        </is>
      </c>
      <c r="AE530" s="2" t="n"/>
      <c r="AF530" s="2" t="n"/>
    </row>
    <row r="531">
      <c r="I531" s="2" t="n">
        <v>455.075</v>
      </c>
      <c r="J531" s="2" t="n">
        <v>1151.222</v>
      </c>
      <c r="K531" s="2" t="inlineStr">
        <is>
          <t>VSS</t>
        </is>
      </c>
      <c r="N531" s="2">
        <f>I531-SUM(Parameters!$K$23:$K$25)</f>
        <v/>
      </c>
      <c r="O531" s="2">
        <f>J531-SUM(Parameters!$K$23:$K$25)</f>
        <v/>
      </c>
      <c r="P531" s="2">
        <f>K531</f>
        <v/>
      </c>
      <c r="U531">
        <f>_xlfn.CEILING.MATH(L8+Parameters!$K$8/2,0.001)</f>
        <v/>
      </c>
      <c r="V531">
        <f>_xlfn.CEILING.MATH(B42+Parameters!$K$9/2,0.001)</f>
        <v/>
      </c>
      <c r="W531" t="inlineStr">
        <is>
          <t>VSS</t>
        </is>
      </c>
      <c r="Y531">
        <f>_xlfn.CEILING.MATH(L8+Parameters!$K$8/2,0.001)</f>
        <v/>
      </c>
      <c r="Z531">
        <f>_xlfn.CEILING.MATH(B42+Parameters!$K$9/2,0.001)</f>
        <v/>
      </c>
      <c r="AA531" t="inlineStr">
        <is>
          <t>VSS</t>
        </is>
      </c>
      <c r="AE531" s="2" t="n"/>
      <c r="AF531" s="2" t="n"/>
    </row>
    <row r="532">
      <c r="I532" s="2" t="n">
        <v>455.075</v>
      </c>
      <c r="J532" s="2" t="n">
        <v>1104.976</v>
      </c>
      <c r="K532" s="2" t="inlineStr">
        <is>
          <t>VCCIO</t>
        </is>
      </c>
      <c r="N532" s="2">
        <f>I532-SUM(Parameters!$K$23:$K$25)</f>
        <v/>
      </c>
      <c r="O532" s="2">
        <f>J532-SUM(Parameters!$K$23:$K$25)</f>
        <v/>
      </c>
      <c r="P532" s="2">
        <f>K532</f>
        <v/>
      </c>
      <c r="U532">
        <f>_xlfn.CEILING.MATH(L8+Parameters!$K$8/2,0.001)</f>
        <v/>
      </c>
      <c r="V532">
        <f>_xlfn.CEILING.MATH(B44+Parameters!$K$9/2,0.001)</f>
        <v/>
      </c>
      <c r="W532" t="inlineStr">
        <is>
          <t>VSS</t>
        </is>
      </c>
      <c r="Y532">
        <f>_xlfn.CEILING.MATH(L8+Parameters!$K$8/2,0.001)</f>
        <v/>
      </c>
      <c r="Z532">
        <f>_xlfn.CEILING.MATH(B44+Parameters!$K$9/2,0.001)</f>
        <v/>
      </c>
      <c r="AA532" t="inlineStr">
        <is>
          <t>VSS</t>
        </is>
      </c>
      <c r="AE532" s="2" t="n"/>
      <c r="AF532" s="2" t="n"/>
    </row>
    <row r="533">
      <c r="I533" s="2" t="n">
        <v>455.075</v>
      </c>
      <c r="J533" s="2" t="n">
        <v>1058.73</v>
      </c>
      <c r="K533" s="2" t="inlineStr">
        <is>
          <t>VCCIO</t>
        </is>
      </c>
      <c r="N533" s="2">
        <f>I533-SUM(Parameters!$K$23:$K$25)</f>
        <v/>
      </c>
      <c r="O533" s="2">
        <f>J533-SUM(Parameters!$K$23:$K$25)</f>
        <v/>
      </c>
      <c r="P533" s="2">
        <f>K533</f>
        <v/>
      </c>
      <c r="U533">
        <f>_xlfn.CEILING.MATH(L8+Parameters!$K$8/2,0.001)</f>
        <v/>
      </c>
      <c r="V533">
        <f>_xlfn.CEILING.MATH(B46+Parameters!$K$9/2,0.001)</f>
        <v/>
      </c>
      <c r="W533" t="inlineStr">
        <is>
          <t>VSS</t>
        </is>
      </c>
      <c r="Y533">
        <f>_xlfn.CEILING.MATH(L8+Parameters!$K$8/2,0.001)</f>
        <v/>
      </c>
      <c r="Z533">
        <f>_xlfn.CEILING.MATH(B46+Parameters!$K$9/2,0.001)</f>
        <v/>
      </c>
      <c r="AA533" t="inlineStr">
        <is>
          <t>VSS</t>
        </is>
      </c>
      <c r="AE533" s="2" t="n"/>
      <c r="AF533" s="2" t="n"/>
    </row>
    <row r="534">
      <c r="I534" s="2" t="n">
        <v>455.075</v>
      </c>
      <c r="J534" s="2" t="n">
        <v>1012.484</v>
      </c>
      <c r="K534" s="2" t="inlineStr">
        <is>
          <t>VCCIO</t>
        </is>
      </c>
      <c r="N534" s="2">
        <f>I534-SUM(Parameters!$K$23:$K$25)</f>
        <v/>
      </c>
      <c r="O534" s="2">
        <f>J534-SUM(Parameters!$K$23:$K$25)</f>
        <v/>
      </c>
      <c r="P534" s="2">
        <f>K534</f>
        <v/>
      </c>
      <c r="U534">
        <f>_xlfn.CEILING.MATH(L8+Parameters!$K$8/2,0.001)</f>
        <v/>
      </c>
      <c r="V534">
        <f>_xlfn.CEILING.MATH(B48+Parameters!$K$9/2,0.001)</f>
        <v/>
      </c>
      <c r="W534" t="inlineStr">
        <is>
          <t>VSS</t>
        </is>
      </c>
      <c r="Y534">
        <f>_xlfn.CEILING.MATH(L8+Parameters!$K$8/2,0.001)</f>
        <v/>
      </c>
      <c r="Z534">
        <f>_xlfn.CEILING.MATH(B48+Parameters!$K$9/2,0.001)</f>
        <v/>
      </c>
      <c r="AA534" t="inlineStr">
        <is>
          <t>VSS</t>
        </is>
      </c>
      <c r="AE534" s="2" t="n"/>
      <c r="AF534" s="2" t="n"/>
    </row>
    <row r="535">
      <c r="I535" s="2" t="n">
        <v>455.075</v>
      </c>
      <c r="J535" s="2" t="n">
        <v>966.2380000000001</v>
      </c>
      <c r="K535" s="2" t="inlineStr">
        <is>
          <t>BP_RXDATA[482]</t>
        </is>
      </c>
      <c r="N535" s="2">
        <f>I535-SUM(Parameters!$K$23:$K$25)</f>
        <v/>
      </c>
      <c r="O535" s="2">
        <f>J535-SUM(Parameters!$K$23:$K$25)</f>
        <v/>
      </c>
      <c r="P535" s="2">
        <f>K535</f>
        <v/>
      </c>
      <c r="U535">
        <f>_xlfn.CEILING.MATH(L8+Parameters!$K$8/2,0.001)</f>
        <v/>
      </c>
      <c r="V535">
        <f>_xlfn.CEILING.MATH(B50+Parameters!$K$9/2,0.001)</f>
        <v/>
      </c>
      <c r="W535" t="inlineStr">
        <is>
          <t>VSS</t>
        </is>
      </c>
      <c r="Y535">
        <f>_xlfn.CEILING.MATH(L8+Parameters!$K$8/2,0.001)</f>
        <v/>
      </c>
      <c r="Z535">
        <f>_xlfn.CEILING.MATH(B50+Parameters!$K$9/2,0.001)</f>
        <v/>
      </c>
      <c r="AA535" t="inlineStr">
        <is>
          <t>VSS</t>
        </is>
      </c>
      <c r="AE535" s="2" t="n"/>
      <c r="AF535" s="2" t="n"/>
    </row>
    <row r="536">
      <c r="I536" s="2" t="n">
        <v>455.075</v>
      </c>
      <c r="J536" s="2" t="n">
        <v>919.992</v>
      </c>
      <c r="K536" s="2" t="inlineStr">
        <is>
          <t>BP_RXDATA[481]</t>
        </is>
      </c>
      <c r="N536" s="2">
        <f>I536-SUM(Parameters!$K$23:$K$25)</f>
        <v/>
      </c>
      <c r="O536" s="2">
        <f>J536-SUM(Parameters!$K$23:$K$25)</f>
        <v/>
      </c>
      <c r="P536" s="2">
        <f>K536</f>
        <v/>
      </c>
      <c r="U536">
        <f>_xlfn.CEILING.MATH(L8+Parameters!$K$8/2,0.001)</f>
        <v/>
      </c>
      <c r="V536">
        <f>_xlfn.CEILING.MATH(B52+Parameters!$K$9/2,0.001)</f>
        <v/>
      </c>
      <c r="W536" t="inlineStr">
        <is>
          <t>VSS</t>
        </is>
      </c>
      <c r="Y536">
        <f>_xlfn.CEILING.MATH(L8+Parameters!$K$8/2,0.001)</f>
        <v/>
      </c>
      <c r="Z536">
        <f>_xlfn.CEILING.MATH(B52+Parameters!$K$9/2,0.001)</f>
        <v/>
      </c>
      <c r="AA536" t="inlineStr">
        <is>
          <t>VSS</t>
        </is>
      </c>
      <c r="AE536" s="2" t="n"/>
      <c r="AF536" s="2" t="n"/>
    </row>
    <row r="537">
      <c r="I537" s="2" t="n">
        <v>455.075</v>
      </c>
      <c r="J537" s="2" t="n">
        <v>873.746</v>
      </c>
      <c r="K537" s="2" t="inlineStr">
        <is>
          <t>BP_RXDATA[480]</t>
        </is>
      </c>
      <c r="N537" s="2">
        <f>I537-SUM(Parameters!$K$23:$K$25)</f>
        <v/>
      </c>
      <c r="O537" s="2">
        <f>J537-SUM(Parameters!$K$23:$K$25)</f>
        <v/>
      </c>
      <c r="P537" s="2">
        <f>K537</f>
        <v/>
      </c>
      <c r="U537">
        <f>_xlfn.CEILING.MATH(L8+Parameters!$K$8/2,0.001)</f>
        <v/>
      </c>
      <c r="V537">
        <f>_xlfn.CEILING.MATH(B54+Parameters!$K$9/2,0.001)</f>
        <v/>
      </c>
      <c r="W537" t="inlineStr">
        <is>
          <t>VSS</t>
        </is>
      </c>
      <c r="Y537">
        <f>_xlfn.CEILING.MATH(L8+Parameters!$K$8/2,0.001)</f>
        <v/>
      </c>
      <c r="Z537">
        <f>_xlfn.CEILING.MATH(B54+Parameters!$K$9/2,0.001)</f>
        <v/>
      </c>
      <c r="AA537" t="inlineStr">
        <is>
          <t>VSS</t>
        </is>
      </c>
      <c r="AE537" s="2" t="n"/>
      <c r="AF537" s="2" t="n"/>
    </row>
    <row r="538">
      <c r="I538" s="2" t="n">
        <v>455.075</v>
      </c>
      <c r="J538" s="2" t="n">
        <v>827.5</v>
      </c>
      <c r="K538" s="2" t="inlineStr">
        <is>
          <t>BP_RXRD[30]</t>
        </is>
      </c>
      <c r="N538" s="2">
        <f>I538-SUM(Parameters!$K$23:$K$25)</f>
        <v/>
      </c>
      <c r="O538" s="2">
        <f>J538-SUM(Parameters!$K$23:$K$25)</f>
        <v/>
      </c>
      <c r="P538" s="2">
        <f>K538</f>
        <v/>
      </c>
      <c r="U538">
        <f>_xlfn.CEILING.MATH(L8+Parameters!$K$8/2,0.001)</f>
        <v/>
      </c>
      <c r="V538">
        <f>_xlfn.CEILING.MATH(B56+Parameters!$K$9/2,0.001)</f>
        <v/>
      </c>
      <c r="W538" t="inlineStr">
        <is>
          <t>VSS</t>
        </is>
      </c>
      <c r="Y538">
        <f>_xlfn.CEILING.MATH(L8+Parameters!$K$8/2,0.001)</f>
        <v/>
      </c>
      <c r="Z538">
        <f>_xlfn.CEILING.MATH(B56+Parameters!$K$9/2,0.001)</f>
        <v/>
      </c>
      <c r="AA538" t="inlineStr">
        <is>
          <t>VSS</t>
        </is>
      </c>
      <c r="AE538" s="2" t="n"/>
      <c r="AF538" s="2" t="n"/>
    </row>
    <row r="539">
      <c r="I539" s="2" t="n">
        <v>455.075</v>
      </c>
      <c r="J539" s="2" t="n">
        <v>781.254</v>
      </c>
      <c r="K539" s="2" t="inlineStr">
        <is>
          <t>VCCIO</t>
        </is>
      </c>
      <c r="N539" s="2">
        <f>I539-SUM(Parameters!$K$23:$K$25)</f>
        <v/>
      </c>
      <c r="O539" s="2">
        <f>J539-SUM(Parameters!$K$23:$K$25)</f>
        <v/>
      </c>
      <c r="P539" s="2">
        <f>K539</f>
        <v/>
      </c>
      <c r="U539">
        <f>_xlfn.CEILING.MATH(L8+Parameters!$K$8/2,0.001)</f>
        <v/>
      </c>
      <c r="V539">
        <f>_xlfn.CEILING.MATH(B58+Parameters!$K$9/2,0.001)</f>
        <v/>
      </c>
      <c r="W539" t="inlineStr">
        <is>
          <t>VSS</t>
        </is>
      </c>
      <c r="Y539">
        <f>_xlfn.CEILING.MATH(L8+Parameters!$K$8/2,0.001)</f>
        <v/>
      </c>
      <c r="Z539">
        <f>_xlfn.CEILING.MATH(B58+Parameters!$K$9/2,0.001)</f>
        <v/>
      </c>
      <c r="AA539" t="inlineStr">
        <is>
          <t>VSS</t>
        </is>
      </c>
      <c r="AE539" s="2" t="n"/>
      <c r="AF539" s="2" t="n"/>
    </row>
    <row r="540">
      <c r="I540" s="2" t="n">
        <v>455.075</v>
      </c>
      <c r="J540" s="2" t="n">
        <v>735.008</v>
      </c>
      <c r="K540" s="2" t="inlineStr">
        <is>
          <t>BP_RXTRK[7]</t>
        </is>
      </c>
      <c r="N540" s="2">
        <f>I540-SUM(Parameters!$K$23:$K$25)</f>
        <v/>
      </c>
      <c r="O540" s="2">
        <f>J540-SUM(Parameters!$K$23:$K$25)</f>
        <v/>
      </c>
      <c r="P540" s="2">
        <f>K540</f>
        <v/>
      </c>
      <c r="U540">
        <f>_xlfn.CEILING.MATH(L8+Parameters!$K$8/2,0.001)</f>
        <v/>
      </c>
      <c r="V540">
        <f>_xlfn.CEILING.MATH(B60+Parameters!$K$9/2,0.001)</f>
        <v/>
      </c>
      <c r="W540" t="inlineStr">
        <is>
          <t>VCCIO</t>
        </is>
      </c>
      <c r="Y540">
        <f>_xlfn.CEILING.MATH(L8+Parameters!$K$8/2,0.001)</f>
        <v/>
      </c>
      <c r="Z540">
        <f>_xlfn.CEILING.MATH(B60+Parameters!$K$9/2,0.001)</f>
        <v/>
      </c>
      <c r="AA540" t="inlineStr">
        <is>
          <t>VCCIO</t>
        </is>
      </c>
      <c r="AE540" s="2" t="n"/>
      <c r="AF540" s="2" t="n"/>
    </row>
    <row r="541">
      <c r="I541" s="2" t="n">
        <v>455.075</v>
      </c>
      <c r="J541" s="2" t="n">
        <v>688.7619999999999</v>
      </c>
      <c r="K541" s="2" t="inlineStr">
        <is>
          <t>BP_RXVLD[7]</t>
        </is>
      </c>
      <c r="N541" s="2">
        <f>I541-SUM(Parameters!$K$23:$K$25)</f>
        <v/>
      </c>
      <c r="O541" s="2">
        <f>J541-SUM(Parameters!$K$23:$K$25)</f>
        <v/>
      </c>
      <c r="P541" s="2">
        <f>K541</f>
        <v/>
      </c>
      <c r="U541">
        <f>_xlfn.CEILING.MATH(L8+Parameters!$K$8/2,0.001)</f>
        <v/>
      </c>
      <c r="V541">
        <f>_xlfn.CEILING.MATH(B62+Parameters!$K$9/2,0.001)</f>
        <v/>
      </c>
      <c r="W541" t="inlineStr">
        <is>
          <t>VCCIO</t>
        </is>
      </c>
      <c r="Y541">
        <f>_xlfn.CEILING.MATH(L8+Parameters!$K$8/2,0.001)</f>
        <v/>
      </c>
      <c r="Z541">
        <f>_xlfn.CEILING.MATH(B62+Parameters!$K$9/2,0.001)</f>
        <v/>
      </c>
      <c r="AA541" t="inlineStr">
        <is>
          <t>VCCIO</t>
        </is>
      </c>
      <c r="AE541" s="2" t="n"/>
      <c r="AF541" s="2" t="n"/>
    </row>
    <row r="542">
      <c r="I542" s="2" t="n">
        <v>455.075</v>
      </c>
      <c r="J542" s="2" t="n">
        <v>642.516</v>
      </c>
      <c r="K542" s="2" t="inlineStr">
        <is>
          <t>BP_RXVLDRD[7]</t>
        </is>
      </c>
      <c r="N542" s="2">
        <f>I542-SUM(Parameters!$K$23:$K$25)</f>
        <v/>
      </c>
      <c r="O542" s="2">
        <f>J542-SUM(Parameters!$K$23:$K$25)</f>
        <v/>
      </c>
      <c r="P542" s="2">
        <f>K542</f>
        <v/>
      </c>
      <c r="U542">
        <f>_xlfn.CEILING.MATH(L8+Parameters!$K$8/2,0.001)</f>
        <v/>
      </c>
      <c r="V542">
        <f>_xlfn.CEILING.MATH(B64+Parameters!$K$9/2,0.001)</f>
        <v/>
      </c>
      <c r="W542" t="inlineStr">
        <is>
          <t>VCCIO</t>
        </is>
      </c>
      <c r="Y542">
        <f>_xlfn.CEILING.MATH(L8+Parameters!$K$8/2,0.001)</f>
        <v/>
      </c>
      <c r="Z542">
        <f>_xlfn.CEILING.MATH(B64+Parameters!$K$9/2,0.001)</f>
        <v/>
      </c>
      <c r="AA542" t="inlineStr">
        <is>
          <t>VCCIO</t>
        </is>
      </c>
      <c r="AE542" s="2" t="n"/>
      <c r="AF542" s="2" t="n"/>
    </row>
    <row r="543">
      <c r="I543" s="2" t="n">
        <v>455.075</v>
      </c>
      <c r="J543" s="2" t="n">
        <v>596.27</v>
      </c>
      <c r="K543" s="2" t="inlineStr">
        <is>
          <t>VCCIO</t>
        </is>
      </c>
      <c r="N543" s="2">
        <f>I543-SUM(Parameters!$K$23:$K$25)</f>
        <v/>
      </c>
      <c r="O543" s="2">
        <f>J543-SUM(Parameters!$K$23:$K$25)</f>
        <v/>
      </c>
      <c r="P543" s="2">
        <f>K543</f>
        <v/>
      </c>
      <c r="U543">
        <f>_xlfn.CEILING.MATH(L8+Parameters!$K$8/2,0.001)</f>
        <v/>
      </c>
      <c r="V543">
        <f>_xlfn.CEILING.MATH(B66+Parameters!$K$9/2,0.001)</f>
        <v/>
      </c>
      <c r="W543" t="inlineStr">
        <is>
          <t>BP_RXDATA[482]</t>
        </is>
      </c>
      <c r="Y543">
        <f>_xlfn.CEILING.MATH(L8+Parameters!$K$8/2,0.001)</f>
        <v/>
      </c>
      <c r="Z543">
        <f>_xlfn.CEILING.MATH(B66+Parameters!$K$9/2,0.001)</f>
        <v/>
      </c>
      <c r="AA543" t="inlineStr">
        <is>
          <t>BP_RXDATA[482]</t>
        </is>
      </c>
      <c r="AE543" s="2" t="n"/>
      <c r="AF543" s="2" t="n"/>
    </row>
    <row r="544">
      <c r="I544" s="2" t="n">
        <v>455.075</v>
      </c>
      <c r="J544" s="2" t="n">
        <v>550.024</v>
      </c>
      <c r="K544" s="2" t="inlineStr">
        <is>
          <t>VCCIO</t>
        </is>
      </c>
      <c r="N544" s="2">
        <f>I544-SUM(Parameters!$K$23:$K$25)</f>
        <v/>
      </c>
      <c r="O544" s="2">
        <f>J544-SUM(Parameters!$K$23:$K$25)</f>
        <v/>
      </c>
      <c r="P544" s="2">
        <f>K544</f>
        <v/>
      </c>
      <c r="U544">
        <f>_xlfn.CEILING.MATH(L8+Parameters!$K$8/2,0.001)</f>
        <v/>
      </c>
      <c r="V544">
        <f>_xlfn.CEILING.MATH(B68+Parameters!$K$9/2,0.001)</f>
        <v/>
      </c>
      <c r="W544" t="inlineStr">
        <is>
          <t>BP_RXDATA[481]</t>
        </is>
      </c>
      <c r="Y544">
        <f>_xlfn.CEILING.MATH(L8+Parameters!$K$8/2,0.001)</f>
        <v/>
      </c>
      <c r="Z544">
        <f>_xlfn.CEILING.MATH(B68+Parameters!$K$9/2,0.001)</f>
        <v/>
      </c>
      <c r="AA544" t="inlineStr">
        <is>
          <t>BP_RXDATA[481]</t>
        </is>
      </c>
      <c r="AE544" s="2" t="n"/>
      <c r="AF544" s="2" t="n"/>
    </row>
    <row r="545">
      <c r="I545" s="2" t="n">
        <v>455.075</v>
      </c>
      <c r="J545" s="2" t="n">
        <v>503.778</v>
      </c>
      <c r="K545" s="2" t="inlineStr">
        <is>
          <t>BP_TXCKP[7]</t>
        </is>
      </c>
      <c r="N545" s="2">
        <f>I545-SUM(Parameters!$K$23:$K$25)</f>
        <v/>
      </c>
      <c r="O545" s="2">
        <f>J545-SUM(Parameters!$K$23:$K$25)</f>
        <v/>
      </c>
      <c r="P545" s="2">
        <f>K545</f>
        <v/>
      </c>
      <c r="U545">
        <f>_xlfn.CEILING.MATH(L8+Parameters!$K$8/2,0.001)</f>
        <v/>
      </c>
      <c r="V545">
        <f>_xlfn.CEILING.MATH(B70+Parameters!$K$9/2,0.001)</f>
        <v/>
      </c>
      <c r="W545" t="inlineStr">
        <is>
          <t>BP_RXDATA[480]</t>
        </is>
      </c>
      <c r="Y545">
        <f>_xlfn.CEILING.MATH(L8+Parameters!$K$8/2,0.001)</f>
        <v/>
      </c>
      <c r="Z545">
        <f>_xlfn.CEILING.MATH(B70+Parameters!$K$9/2,0.001)</f>
        <v/>
      </c>
      <c r="AA545" t="inlineStr">
        <is>
          <t>BP_RXDATA[480]</t>
        </is>
      </c>
      <c r="AE545" s="2" t="n"/>
      <c r="AF545" s="2" t="n"/>
    </row>
    <row r="546">
      <c r="I546" s="2" t="n">
        <v>455.075</v>
      </c>
      <c r="J546" s="2" t="n">
        <v>457.532</v>
      </c>
      <c r="K546" s="2" t="inlineStr">
        <is>
          <t>BP_TXCKN[7]</t>
        </is>
      </c>
      <c r="N546" s="2">
        <f>I546-SUM(Parameters!$K$23:$K$25)</f>
        <v/>
      </c>
      <c r="O546" s="2">
        <f>J546-SUM(Parameters!$K$23:$K$25)</f>
        <v/>
      </c>
      <c r="P546" s="2">
        <f>K546</f>
        <v/>
      </c>
      <c r="U546">
        <f>_xlfn.CEILING.MATH(L8+Parameters!$K$8/2,0.001)</f>
        <v/>
      </c>
      <c r="V546">
        <f>_xlfn.CEILING.MATH(B72+Parameters!$K$9/2,0.001)</f>
        <v/>
      </c>
      <c r="W546" t="inlineStr">
        <is>
          <t>BP_RXRD[30]</t>
        </is>
      </c>
      <c r="Y546">
        <f>_xlfn.CEILING.MATH(L8+Parameters!$K$8/2,0.001)</f>
        <v/>
      </c>
      <c r="Z546">
        <f>_xlfn.CEILING.MATH(B72+Parameters!$K$9/2,0.001)</f>
        <v/>
      </c>
      <c r="AA546" t="inlineStr">
        <is>
          <t>BP_RXRD[30]</t>
        </is>
      </c>
      <c r="AE546" s="2" t="n"/>
      <c r="AF546" s="2" t="n"/>
    </row>
    <row r="547">
      <c r="I547" s="2" t="n">
        <v>455.075</v>
      </c>
      <c r="J547" s="2" t="n">
        <v>411.286</v>
      </c>
      <c r="K547" s="2" t="inlineStr">
        <is>
          <t>BP_TXCKRD[7]</t>
        </is>
      </c>
      <c r="N547" s="2">
        <f>I547-SUM(Parameters!$K$23:$K$25)</f>
        <v/>
      </c>
      <c r="O547" s="2">
        <f>J547-SUM(Parameters!$K$23:$K$25)</f>
        <v/>
      </c>
      <c r="P547" s="2">
        <f>K547</f>
        <v/>
      </c>
      <c r="U547">
        <f>_xlfn.CEILING.MATH(L8+Parameters!$K$8/2,0.001)</f>
        <v/>
      </c>
      <c r="V547">
        <f>_xlfn.CEILING.MATH(B74+Parameters!$K$9/2,0.001)</f>
        <v/>
      </c>
      <c r="W547" t="inlineStr">
        <is>
          <t>VCCIO</t>
        </is>
      </c>
      <c r="Y547">
        <f>_xlfn.CEILING.MATH(L8+Parameters!$K$8/2,0.001)</f>
        <v/>
      </c>
      <c r="Z547">
        <f>_xlfn.CEILING.MATH(B74+Parameters!$K$9/2,0.001)</f>
        <v/>
      </c>
      <c r="AA547" t="inlineStr">
        <is>
          <t>VCCIO</t>
        </is>
      </c>
      <c r="AE547" s="2" t="n"/>
      <c r="AF547" s="2" t="n"/>
    </row>
    <row r="548">
      <c r="I548" s="2" t="n">
        <v>455.075</v>
      </c>
      <c r="J548" s="2" t="n">
        <v>365.04</v>
      </c>
      <c r="K548" s="2" t="inlineStr">
        <is>
          <t>VCCIO</t>
        </is>
      </c>
      <c r="N548" s="2">
        <f>I548-SUM(Parameters!$K$23:$K$25)</f>
        <v/>
      </c>
      <c r="O548" s="2">
        <f>J548-SUM(Parameters!$K$23:$K$25)</f>
        <v/>
      </c>
      <c r="P548" s="2">
        <f>K548</f>
        <v/>
      </c>
      <c r="U548">
        <f>_xlfn.CEILING.MATH(L8+Parameters!$K$8/2,0.001)</f>
        <v/>
      </c>
      <c r="V548">
        <f>_xlfn.CEILING.MATH(B76+Parameters!$K$9/2,0.001)</f>
        <v/>
      </c>
      <c r="W548" t="inlineStr">
        <is>
          <t>BP_RXTRK[7]</t>
        </is>
      </c>
      <c r="Y548">
        <f>_xlfn.CEILING.MATH(L8+Parameters!$K$8/2,0.001)</f>
        <v/>
      </c>
      <c r="Z548">
        <f>_xlfn.CEILING.MATH(B76+Parameters!$K$9/2,0.001)</f>
        <v/>
      </c>
      <c r="AA548" t="inlineStr">
        <is>
          <t>BP_RXTRK[7]</t>
        </is>
      </c>
      <c r="AE548" s="2" t="n"/>
      <c r="AF548" s="2" t="n"/>
    </row>
    <row r="549">
      <c r="I549" s="2" t="n">
        <v>455.075</v>
      </c>
      <c r="J549" s="2" t="n">
        <v>318.794</v>
      </c>
      <c r="K549" s="2" t="inlineStr">
        <is>
          <t>VCCIO</t>
        </is>
      </c>
      <c r="N549" s="2">
        <f>I549-SUM(Parameters!$K$23:$K$25)</f>
        <v/>
      </c>
      <c r="O549" s="2">
        <f>J549-SUM(Parameters!$K$23:$K$25)</f>
        <v/>
      </c>
      <c r="P549" s="2">
        <f>K549</f>
        <v/>
      </c>
      <c r="U549">
        <f>_xlfn.CEILING.MATH(L8+Parameters!$K$8/2,0.001)</f>
        <v/>
      </c>
      <c r="V549">
        <f>_xlfn.CEILING.MATH(B78+Parameters!$K$9/2,0.001)</f>
        <v/>
      </c>
      <c r="W549" t="inlineStr">
        <is>
          <t>BP_RXVLD[7]</t>
        </is>
      </c>
      <c r="Y549">
        <f>_xlfn.CEILING.MATH(L8+Parameters!$K$8/2,0.001)</f>
        <v/>
      </c>
      <c r="Z549">
        <f>_xlfn.CEILING.MATH(B78+Parameters!$K$9/2,0.001)</f>
        <v/>
      </c>
      <c r="AA549" t="inlineStr">
        <is>
          <t>BP_RXVLD[7]</t>
        </is>
      </c>
      <c r="AE549" s="2" t="n"/>
      <c r="AF549" s="2" t="n"/>
    </row>
    <row r="550">
      <c r="I550" s="2" t="n">
        <v>455.075</v>
      </c>
      <c r="J550" s="2" t="n">
        <v>272.548</v>
      </c>
      <c r="K550" s="2" t="inlineStr">
        <is>
          <t>BP_TXRD[29]</t>
        </is>
      </c>
      <c r="N550" s="2">
        <f>I550-SUM(Parameters!$K$23:$K$25)</f>
        <v/>
      </c>
      <c r="O550" s="2">
        <f>J550-SUM(Parameters!$K$23:$K$25)</f>
        <v/>
      </c>
      <c r="P550" s="2">
        <f>K550</f>
        <v/>
      </c>
      <c r="U550">
        <f>_xlfn.CEILING.MATH(L8+Parameters!$K$8/2,0.001)</f>
        <v/>
      </c>
      <c r="V550">
        <f>_xlfn.CEILING.MATH(B80+Parameters!$K$9/2,0.001)</f>
        <v/>
      </c>
      <c r="W550" t="inlineStr">
        <is>
          <t>BP_RXVLDRD[7]</t>
        </is>
      </c>
      <c r="Y550">
        <f>_xlfn.CEILING.MATH(L8+Parameters!$K$8/2,0.001)</f>
        <v/>
      </c>
      <c r="Z550">
        <f>_xlfn.CEILING.MATH(B80+Parameters!$K$9/2,0.001)</f>
        <v/>
      </c>
      <c r="AA550" t="inlineStr">
        <is>
          <t>BP_RXVLDRD[7]</t>
        </is>
      </c>
      <c r="AE550" s="2" t="n"/>
      <c r="AF550" s="2" t="n"/>
    </row>
    <row r="551">
      <c r="I551" s="2" t="n">
        <v>455.075</v>
      </c>
      <c r="J551" s="2" t="n">
        <v>226.302</v>
      </c>
      <c r="K551" s="2" t="inlineStr">
        <is>
          <t>BP_TXDATA[479]</t>
        </is>
      </c>
      <c r="N551" s="2">
        <f>I551-SUM(Parameters!$K$23:$K$25)</f>
        <v/>
      </c>
      <c r="O551" s="2">
        <f>J551-SUM(Parameters!$K$23:$K$25)</f>
        <v/>
      </c>
      <c r="P551" s="2">
        <f>K551</f>
        <v/>
      </c>
      <c r="U551">
        <f>_xlfn.CEILING.MATH(L8+Parameters!$K$8/2,0.001)</f>
        <v/>
      </c>
      <c r="V551">
        <f>_xlfn.CEILING.MATH(B82+Parameters!$K$9/2,0.001)</f>
        <v/>
      </c>
      <c r="W551" t="inlineStr">
        <is>
          <t>VCCIO</t>
        </is>
      </c>
      <c r="Y551">
        <f>_xlfn.CEILING.MATH(L8+Parameters!$K$8/2,0.001)</f>
        <v/>
      </c>
      <c r="Z551">
        <f>_xlfn.CEILING.MATH(B82+Parameters!$K$9/2,0.001)</f>
        <v/>
      </c>
      <c r="AA551" t="inlineStr">
        <is>
          <t>VCCIO</t>
        </is>
      </c>
      <c r="AE551" s="2" t="n"/>
      <c r="AF551" s="2" t="n"/>
    </row>
    <row r="552">
      <c r="I552" s="2" t="n">
        <v>455.075</v>
      </c>
      <c r="J552" s="2" t="n">
        <v>180.056</v>
      </c>
      <c r="K552" s="2" t="inlineStr">
        <is>
          <t>BP_TXDATA[478]</t>
        </is>
      </c>
      <c r="N552" s="2">
        <f>I552-SUM(Parameters!$K$23:$K$25)</f>
        <v/>
      </c>
      <c r="O552" s="2">
        <f>J552-SUM(Parameters!$K$23:$K$25)</f>
        <v/>
      </c>
      <c r="P552" s="2">
        <f>K552</f>
        <v/>
      </c>
      <c r="U552">
        <f>_xlfn.CEILING.MATH(L8+Parameters!$K$8/2,0.001)</f>
        <v/>
      </c>
      <c r="V552">
        <f>_xlfn.CEILING.MATH(B84+Parameters!$K$9/2,0.001)</f>
        <v/>
      </c>
      <c r="W552" t="inlineStr">
        <is>
          <t>VCCIO</t>
        </is>
      </c>
      <c r="Y552">
        <f>_xlfn.CEILING.MATH(L8+Parameters!$K$8/2,0.001)</f>
        <v/>
      </c>
      <c r="Z552">
        <f>_xlfn.CEILING.MATH(B84+Parameters!$K$9/2,0.001)</f>
        <v/>
      </c>
      <c r="AA552" t="inlineStr">
        <is>
          <t>VCCIO</t>
        </is>
      </c>
      <c r="AE552" s="2" t="n"/>
      <c r="AF552" s="2" t="n"/>
    </row>
    <row r="553">
      <c r="I553" s="2" t="n">
        <v>455.075</v>
      </c>
      <c r="J553" s="2" t="n">
        <v>133.81</v>
      </c>
      <c r="K553" s="2" t="inlineStr">
        <is>
          <t>BP_TXDATA[477]</t>
        </is>
      </c>
      <c r="N553" s="2">
        <f>I553-SUM(Parameters!$K$23:$K$25)</f>
        <v/>
      </c>
      <c r="O553" s="2">
        <f>J553-SUM(Parameters!$K$23:$K$25)</f>
        <v/>
      </c>
      <c r="P553" s="2">
        <f>K553</f>
        <v/>
      </c>
      <c r="U553">
        <f>_xlfn.CEILING.MATH(L8+Parameters!$K$8/2,0.001)</f>
        <v/>
      </c>
      <c r="V553">
        <f>_xlfn.CEILING.MATH(B86+Parameters!$K$9/2,0.001)</f>
        <v/>
      </c>
      <c r="W553" t="inlineStr">
        <is>
          <t>BP_TXCKP[7]</t>
        </is>
      </c>
      <c r="Y553">
        <f>_xlfn.CEILING.MATH(L8+Parameters!$K$8/2,0.001)</f>
        <v/>
      </c>
      <c r="Z553">
        <f>_xlfn.CEILING.MATH(B86+Parameters!$K$9/2,0.001)</f>
        <v/>
      </c>
      <c r="AA553" t="inlineStr">
        <is>
          <t>BP_TXCKP[7]</t>
        </is>
      </c>
      <c r="AE553" s="2" t="n"/>
      <c r="AF553" s="2" t="n"/>
    </row>
    <row r="554">
      <c r="I554" s="2" t="n">
        <v>455.075</v>
      </c>
      <c r="J554" s="2" t="n">
        <v>87.56399999999999</v>
      </c>
      <c r="K554" s="2" t="inlineStr">
        <is>
          <t>VCCIO</t>
        </is>
      </c>
      <c r="N554" s="2">
        <f>I554-SUM(Parameters!$K$23:$K$25)</f>
        <v/>
      </c>
      <c r="O554" s="2">
        <f>J554-SUM(Parameters!$K$23:$K$25)</f>
        <v/>
      </c>
      <c r="P554" s="2">
        <f>K554</f>
        <v/>
      </c>
      <c r="U554">
        <f>_xlfn.CEILING.MATH(L8+Parameters!$K$8/2,0.001)</f>
        <v/>
      </c>
      <c r="V554">
        <f>_xlfn.CEILING.MATH(B88+Parameters!$K$9/2,0.001)</f>
        <v/>
      </c>
      <c r="W554" t="inlineStr">
        <is>
          <t>BP_TXCKN[7]</t>
        </is>
      </c>
      <c r="Y554">
        <f>_xlfn.CEILING.MATH(L8+Parameters!$K$8/2,0.001)</f>
        <v/>
      </c>
      <c r="Z554">
        <f>_xlfn.CEILING.MATH(B88+Parameters!$K$9/2,0.001)</f>
        <v/>
      </c>
      <c r="AA554" t="inlineStr">
        <is>
          <t>BP_TXCKN[7]</t>
        </is>
      </c>
      <c r="AE554" s="2" t="n"/>
      <c r="AF554" s="2" t="n"/>
    </row>
    <row r="555">
      <c r="I555" s="2" t="n">
        <v>494.749</v>
      </c>
      <c r="J555" s="2" t="n">
        <v>2191.757</v>
      </c>
      <c r="K555" s="2" t="inlineStr">
        <is>
          <t>VSS</t>
        </is>
      </c>
      <c r="N555" s="2">
        <f>I555-SUM(Parameters!$K$23:$K$25)</f>
        <v/>
      </c>
      <c r="O555" s="2">
        <f>J555-SUM(Parameters!$K$23:$K$25)</f>
        <v/>
      </c>
      <c r="P555" s="2">
        <f>K555</f>
        <v/>
      </c>
      <c r="U555">
        <f>_xlfn.CEILING.MATH(L8+Parameters!$K$8/2,0.001)</f>
        <v/>
      </c>
      <c r="V555">
        <f>_xlfn.CEILING.MATH(B90+Parameters!$K$9/2,0.001)</f>
        <v/>
      </c>
      <c r="W555" t="inlineStr">
        <is>
          <t>BP_TXCKRD[7]</t>
        </is>
      </c>
      <c r="Y555">
        <f>_xlfn.CEILING.MATH(L8+Parameters!$K$8/2,0.001)</f>
        <v/>
      </c>
      <c r="Z555">
        <f>_xlfn.CEILING.MATH(B90+Parameters!$K$9/2,0.001)</f>
        <v/>
      </c>
      <c r="AA555" t="inlineStr">
        <is>
          <t>BP_TXCKRD[7]</t>
        </is>
      </c>
      <c r="AE555" s="2" t="n"/>
      <c r="AF555" s="2" t="n"/>
    </row>
    <row r="556">
      <c r="I556" s="2" t="n">
        <v>494.749</v>
      </c>
      <c r="J556" s="2" t="n">
        <v>2145.511</v>
      </c>
      <c r="K556" s="2" t="inlineStr">
        <is>
          <t>VSS</t>
        </is>
      </c>
      <c r="N556" s="2">
        <f>I556-SUM(Parameters!$K$23:$K$25)</f>
        <v/>
      </c>
      <c r="O556" s="2">
        <f>J556-SUM(Parameters!$K$23:$K$25)</f>
        <v/>
      </c>
      <c r="P556" s="2">
        <f>K556</f>
        <v/>
      </c>
      <c r="U556">
        <f>_xlfn.CEILING.MATH(L8+Parameters!$K$8/2,0.001)</f>
        <v/>
      </c>
      <c r="V556">
        <f>_xlfn.CEILING.MATH(B92+Parameters!$K$9/2,0.001)</f>
        <v/>
      </c>
      <c r="W556" t="inlineStr">
        <is>
          <t>VCCIO</t>
        </is>
      </c>
      <c r="Y556">
        <f>_xlfn.CEILING.MATH(L8+Parameters!$K$8/2,0.001)</f>
        <v/>
      </c>
      <c r="Z556">
        <f>_xlfn.CEILING.MATH(B92+Parameters!$K$9/2,0.001)</f>
        <v/>
      </c>
      <c r="AA556" t="inlineStr">
        <is>
          <t>VCCIO</t>
        </is>
      </c>
      <c r="AE556" s="2" t="n"/>
      <c r="AF556" s="2" t="n"/>
    </row>
    <row r="557">
      <c r="I557" s="2" t="n">
        <v>494.749</v>
      </c>
      <c r="J557" s="2" t="n">
        <v>2099.265</v>
      </c>
      <c r="K557" s="2" t="inlineStr">
        <is>
          <t>VSS</t>
        </is>
      </c>
      <c r="N557" s="2">
        <f>I557-SUM(Parameters!$K$23:$K$25)</f>
        <v/>
      </c>
      <c r="O557" s="2">
        <f>J557-SUM(Parameters!$K$23:$K$25)</f>
        <v/>
      </c>
      <c r="P557" s="2">
        <f>K557</f>
        <v/>
      </c>
      <c r="U557">
        <f>_xlfn.CEILING.MATH(L8+Parameters!$K$8/2,0.001)</f>
        <v/>
      </c>
      <c r="V557">
        <f>_xlfn.CEILING.MATH(B94+Parameters!$K$9/2,0.001)</f>
        <v/>
      </c>
      <c r="W557" t="inlineStr">
        <is>
          <t>VCCIO</t>
        </is>
      </c>
      <c r="Y557">
        <f>_xlfn.CEILING.MATH(L8+Parameters!$K$8/2,0.001)</f>
        <v/>
      </c>
      <c r="Z557">
        <f>_xlfn.CEILING.MATH(B94+Parameters!$K$9/2,0.001)</f>
        <v/>
      </c>
      <c r="AA557" t="inlineStr">
        <is>
          <t>VCCIO</t>
        </is>
      </c>
      <c r="AE557" s="2" t="n"/>
      <c r="AF557" s="2" t="n"/>
    </row>
    <row r="558">
      <c r="I558" s="2" t="n">
        <v>494.749</v>
      </c>
      <c r="J558" s="2" t="n">
        <v>2053.019</v>
      </c>
      <c r="K558" s="2" t="inlineStr">
        <is>
          <t>VSS</t>
        </is>
      </c>
      <c r="N558" s="2">
        <f>I558-SUM(Parameters!$K$23:$K$25)</f>
        <v/>
      </c>
      <c r="O558" s="2">
        <f>J558-SUM(Parameters!$K$23:$K$25)</f>
        <v/>
      </c>
      <c r="P558" s="2">
        <f>K558</f>
        <v/>
      </c>
      <c r="U558">
        <f>_xlfn.CEILING.MATH(L8+Parameters!$K$8/2,0.001)</f>
        <v/>
      </c>
      <c r="V558">
        <f>_xlfn.CEILING.MATH(B96+Parameters!$K$9/2,0.001)</f>
        <v/>
      </c>
      <c r="W558" t="inlineStr">
        <is>
          <t>BP_TXRD[29]</t>
        </is>
      </c>
      <c r="Y558">
        <f>_xlfn.CEILING.MATH(L8+Parameters!$K$8/2,0.001)</f>
        <v/>
      </c>
      <c r="Z558">
        <f>_xlfn.CEILING.MATH(B96+Parameters!$K$9/2,0.001)</f>
        <v/>
      </c>
      <c r="AA558" t="inlineStr">
        <is>
          <t>BP_TXRD[29]</t>
        </is>
      </c>
      <c r="AE558" s="2" t="n"/>
      <c r="AF558" s="2" t="n"/>
    </row>
    <row r="559">
      <c r="I559" s="2" t="n">
        <v>494.749</v>
      </c>
      <c r="J559" s="2" t="n">
        <v>2006.773</v>
      </c>
      <c r="K559" s="2" t="inlineStr">
        <is>
          <t>VDD</t>
        </is>
      </c>
      <c r="N559" s="2">
        <f>I559-SUM(Parameters!$K$23:$K$25)</f>
        <v/>
      </c>
      <c r="O559" s="2">
        <f>J559-SUM(Parameters!$K$23:$K$25)</f>
        <v/>
      </c>
      <c r="P559" s="2">
        <f>K559</f>
        <v/>
      </c>
      <c r="U559">
        <f>_xlfn.CEILING.MATH(L8+Parameters!$K$8/2,0.001)</f>
        <v/>
      </c>
      <c r="V559">
        <f>_xlfn.CEILING.MATH(B98+Parameters!$K$9/2,0.001)</f>
        <v/>
      </c>
      <c r="W559" t="inlineStr">
        <is>
          <t>BP_TXDATA[479]</t>
        </is>
      </c>
      <c r="Y559">
        <f>_xlfn.CEILING.MATH(L8+Parameters!$K$8/2,0.001)</f>
        <v/>
      </c>
      <c r="Z559">
        <f>_xlfn.CEILING.MATH(B98+Parameters!$K$9/2,0.001)</f>
        <v/>
      </c>
      <c r="AA559" t="inlineStr">
        <is>
          <t>BP_TXDATA[479]</t>
        </is>
      </c>
      <c r="AE559" s="2" t="n"/>
      <c r="AF559" s="2" t="n"/>
    </row>
    <row r="560">
      <c r="I560" s="2" t="n">
        <v>494.749</v>
      </c>
      <c r="J560" s="2" t="n">
        <v>1960.527</v>
      </c>
      <c r="K560" s="2" t="inlineStr">
        <is>
          <t>VSS</t>
        </is>
      </c>
      <c r="N560" s="2">
        <f>I560-SUM(Parameters!$K$23:$K$25)</f>
        <v/>
      </c>
      <c r="O560" s="2">
        <f>J560-SUM(Parameters!$K$23:$K$25)</f>
        <v/>
      </c>
      <c r="P560" s="2">
        <f>K560</f>
        <v/>
      </c>
      <c r="U560">
        <f>_xlfn.CEILING.MATH(L8+Parameters!$K$8/2,0.001)</f>
        <v/>
      </c>
      <c r="V560">
        <f>_xlfn.CEILING.MATH(B100+Parameters!$K$9/2,0.001)</f>
        <v/>
      </c>
      <c r="W560" t="inlineStr">
        <is>
          <t>BP_TXDATA[478]</t>
        </is>
      </c>
      <c r="Y560">
        <f>_xlfn.CEILING.MATH(L8+Parameters!$K$8/2,0.001)</f>
        <v/>
      </c>
      <c r="Z560">
        <f>_xlfn.CEILING.MATH(B100+Parameters!$K$9/2,0.001)</f>
        <v/>
      </c>
      <c r="AA560" t="inlineStr">
        <is>
          <t>BP_TXDATA[478]</t>
        </is>
      </c>
      <c r="AE560" s="2" t="n"/>
      <c r="AF560" s="2" t="n"/>
    </row>
    <row r="561">
      <c r="I561" s="2" t="n">
        <v>494.749</v>
      </c>
      <c r="J561" s="2" t="n">
        <v>1914.281</v>
      </c>
      <c r="K561" s="2" t="inlineStr">
        <is>
          <t>TC_VDDQ</t>
        </is>
      </c>
      <c r="N561" s="2">
        <f>I561-SUM(Parameters!$K$23:$K$25)</f>
        <v/>
      </c>
      <c r="O561" s="2">
        <f>J561-SUM(Parameters!$K$23:$K$25)</f>
        <v/>
      </c>
      <c r="P561" s="2">
        <f>K561</f>
        <v/>
      </c>
      <c r="U561">
        <f>_xlfn.CEILING.MATH(L8+Parameters!$K$8/2,0.001)</f>
        <v/>
      </c>
      <c r="V561">
        <f>_xlfn.CEILING.MATH(B102+Parameters!$K$9/2,0.001)</f>
        <v/>
      </c>
      <c r="W561" t="inlineStr">
        <is>
          <t>BP_TXDATA[477]</t>
        </is>
      </c>
      <c r="Y561">
        <f>_xlfn.CEILING.MATH(L8+Parameters!$K$8/2,0.001)</f>
        <v/>
      </c>
      <c r="Z561">
        <f>_xlfn.CEILING.MATH(B102+Parameters!$K$9/2,0.001)</f>
        <v/>
      </c>
      <c r="AA561" t="inlineStr">
        <is>
          <t>BP_TXDATA[477]</t>
        </is>
      </c>
      <c r="AE561" s="2" t="n"/>
      <c r="AF561" s="2" t="n"/>
    </row>
    <row r="562">
      <c r="I562" s="2" t="n">
        <v>494.749</v>
      </c>
      <c r="J562" s="2" t="n">
        <v>1868.035</v>
      </c>
      <c r="K562" s="2" t="inlineStr">
        <is>
          <t>VDD</t>
        </is>
      </c>
      <c r="N562" s="2">
        <f>I562-SUM(Parameters!$K$23:$K$25)</f>
        <v/>
      </c>
      <c r="O562" s="2">
        <f>J562-SUM(Parameters!$K$23:$K$25)</f>
        <v/>
      </c>
      <c r="P562" s="2">
        <f>K562</f>
        <v/>
      </c>
      <c r="U562">
        <f>_xlfn.CEILING.MATH(L8+Parameters!$K$8/2,0.001)</f>
        <v/>
      </c>
      <c r="V562">
        <f>_xlfn.CEILING.MATH(Parameters!$C$19/Parameters!$K$4,0.001)</f>
        <v/>
      </c>
      <c r="W562" t="inlineStr">
        <is>
          <t>VCCIO</t>
        </is>
      </c>
      <c r="Y562">
        <f>_xlfn.CEILING.MATH(L8+Parameters!$K$8/2,0.001)</f>
        <v/>
      </c>
      <c r="Z562">
        <f>_xlfn.CEILING.MATH(Parameters!$C$19/Parameters!$K$4,0.001)</f>
        <v/>
      </c>
      <c r="AA562" t="inlineStr">
        <is>
          <t>VCCIO</t>
        </is>
      </c>
      <c r="AE562" s="2" t="n"/>
      <c r="AF562" s="2" t="n"/>
    </row>
    <row r="563">
      <c r="I563" s="2" t="n">
        <v>494.749</v>
      </c>
      <c r="J563" s="2" t="n">
        <v>1821.789</v>
      </c>
      <c r="K563" s="2" t="inlineStr">
        <is>
          <t>VSS</t>
        </is>
      </c>
      <c r="N563" s="2">
        <f>I563-SUM(Parameters!$K$23:$K$25)</f>
        <v/>
      </c>
      <c r="O563" s="2">
        <f>J563-SUM(Parameters!$K$23:$K$25)</f>
        <v/>
      </c>
      <c r="P563" s="2">
        <f>K563</f>
        <v/>
      </c>
      <c r="U563">
        <f>_xlfn.CEILING.MATH(M8+Parameters!$K$8/2,0.001)</f>
        <v/>
      </c>
      <c r="V563">
        <f>_xlfn.CEILING.MATH(B13+Parameters!$K$9/2,0.001)</f>
        <v/>
      </c>
      <c r="W563" t="inlineStr">
        <is>
          <t>VSS</t>
        </is>
      </c>
      <c r="Y563">
        <f>_xlfn.CEILING.MATH(M8+Parameters!$K$8/2,0.001)</f>
        <v/>
      </c>
      <c r="Z563">
        <f>_xlfn.CEILING.MATH(B13+Parameters!$K$9/2,0.001)</f>
        <v/>
      </c>
      <c r="AA563" t="inlineStr">
        <is>
          <t>VSS</t>
        </is>
      </c>
      <c r="AE563" s="2" t="n"/>
      <c r="AF563" s="2" t="n"/>
    </row>
    <row r="564">
      <c r="I564" s="2" t="n">
        <v>494.749</v>
      </c>
      <c r="J564" s="2" t="n">
        <v>1775.543</v>
      </c>
      <c r="K564" s="2" t="inlineStr">
        <is>
          <t>VDD</t>
        </is>
      </c>
      <c r="N564" s="2">
        <f>I564-SUM(Parameters!$K$23:$K$25)</f>
        <v/>
      </c>
      <c r="O564" s="2">
        <f>J564-SUM(Parameters!$K$23:$K$25)</f>
        <v/>
      </c>
      <c r="P564" s="2">
        <f>K564</f>
        <v/>
      </c>
      <c r="U564">
        <f>_xlfn.CEILING.MATH(M8+Parameters!$K$8/2,0.001)</f>
        <v/>
      </c>
      <c r="V564">
        <f>_xlfn.CEILING.MATH(B15+Parameters!$K$9/2,0.001)</f>
        <v/>
      </c>
      <c r="W564" t="inlineStr">
        <is>
          <t>VSS</t>
        </is>
      </c>
      <c r="Y564">
        <f>_xlfn.CEILING.MATH(M8+Parameters!$K$8/2,0.001)</f>
        <v/>
      </c>
      <c r="Z564">
        <f>_xlfn.CEILING.MATH(B15+Parameters!$K$9/2,0.001)</f>
        <v/>
      </c>
      <c r="AA564" t="inlineStr">
        <is>
          <t>VSS</t>
        </is>
      </c>
      <c r="AE564" s="2" t="n"/>
      <c r="AF564" s="2" t="n"/>
    </row>
    <row r="565">
      <c r="I565" s="2" t="n">
        <v>494.749</v>
      </c>
      <c r="J565" s="2" t="n">
        <v>1729.297</v>
      </c>
      <c r="K565" s="2" t="inlineStr">
        <is>
          <t>VDD</t>
        </is>
      </c>
      <c r="N565" s="2">
        <f>I565-SUM(Parameters!$K$23:$K$25)</f>
        <v/>
      </c>
      <c r="O565" s="2">
        <f>J565-SUM(Parameters!$K$23:$K$25)</f>
        <v/>
      </c>
      <c r="P565" s="2">
        <f>K565</f>
        <v/>
      </c>
      <c r="U565">
        <f>_xlfn.CEILING.MATH(M8+Parameters!$K$8/2,0.001)</f>
        <v/>
      </c>
      <c r="V565">
        <f>_xlfn.CEILING.MATH(B17+Parameters!$K$9/2,0.001)</f>
        <v/>
      </c>
      <c r="W565" t="inlineStr">
        <is>
          <t>VSS</t>
        </is>
      </c>
      <c r="Y565">
        <f>_xlfn.CEILING.MATH(M8+Parameters!$K$8/2,0.001)</f>
        <v/>
      </c>
      <c r="Z565">
        <f>_xlfn.CEILING.MATH(B17+Parameters!$K$9/2,0.001)</f>
        <v/>
      </c>
      <c r="AA565" t="inlineStr">
        <is>
          <t>VSS</t>
        </is>
      </c>
      <c r="AE565" s="2" t="n"/>
      <c r="AF565" s="2" t="n"/>
    </row>
    <row r="566">
      <c r="I566" s="2" t="n">
        <v>494.749</v>
      </c>
      <c r="J566" s="2" t="n">
        <v>1683.051</v>
      </c>
      <c r="K566" s="2" t="inlineStr">
        <is>
          <t>VDD</t>
        </is>
      </c>
      <c r="N566" s="2">
        <f>I566-SUM(Parameters!$K$23:$K$25)</f>
        <v/>
      </c>
      <c r="O566" s="2">
        <f>J566-SUM(Parameters!$K$23:$K$25)</f>
        <v/>
      </c>
      <c r="P566" s="2">
        <f>K566</f>
        <v/>
      </c>
      <c r="U566">
        <f>_xlfn.CEILING.MATH(M8+Parameters!$K$8/2,0.001)</f>
        <v/>
      </c>
      <c r="V566">
        <f>_xlfn.CEILING.MATH(B19+Parameters!$K$9/2,0.001)</f>
        <v/>
      </c>
      <c r="W566" t="inlineStr">
        <is>
          <t>VSS</t>
        </is>
      </c>
      <c r="Y566">
        <f>_xlfn.CEILING.MATH(M8+Parameters!$K$8/2,0.001)</f>
        <v/>
      </c>
      <c r="Z566">
        <f>_xlfn.CEILING.MATH(B19+Parameters!$K$9/2,0.001)</f>
        <v/>
      </c>
      <c r="AA566" t="inlineStr">
        <is>
          <t>VSS</t>
        </is>
      </c>
      <c r="AE566" s="2" t="n"/>
      <c r="AF566" s="2" t="n"/>
    </row>
    <row r="567">
      <c r="I567" s="2" t="n">
        <v>494.749</v>
      </c>
      <c r="J567" s="2" t="n">
        <v>1636.805</v>
      </c>
      <c r="K567" s="2" t="inlineStr">
        <is>
          <t>VDD</t>
        </is>
      </c>
      <c r="N567" s="2">
        <f>I567-SUM(Parameters!$K$23:$K$25)</f>
        <v/>
      </c>
      <c r="O567" s="2">
        <f>J567-SUM(Parameters!$K$23:$K$25)</f>
        <v/>
      </c>
      <c r="P567" s="2">
        <f>K567</f>
        <v/>
      </c>
      <c r="U567">
        <f>_xlfn.CEILING.MATH(M8+Parameters!$K$8/2,0.001)</f>
        <v/>
      </c>
      <c r="V567">
        <f>_xlfn.CEILING.MATH(B21+Parameters!$K$9/2,0.001)</f>
        <v/>
      </c>
      <c r="W567" t="inlineStr">
        <is>
          <t>VDD</t>
        </is>
      </c>
      <c r="Y567">
        <f>_xlfn.CEILING.MATH(M8+Parameters!$K$8/2,0.001)</f>
        <v/>
      </c>
      <c r="Z567">
        <f>_xlfn.CEILING.MATH(B21+Parameters!$K$9/2,0.001)</f>
        <v/>
      </c>
      <c r="AA567" t="inlineStr">
        <is>
          <t>VDD</t>
        </is>
      </c>
      <c r="AE567" s="2" t="n"/>
      <c r="AF567" s="2" t="n"/>
    </row>
    <row r="568">
      <c r="I568" s="2" t="n">
        <v>494.749</v>
      </c>
      <c r="J568" s="2" t="n">
        <v>1590.559</v>
      </c>
      <c r="K568" s="2" t="inlineStr">
        <is>
          <t>VDD</t>
        </is>
      </c>
      <c r="N568" s="2">
        <f>I568-SUM(Parameters!$K$23:$K$25)</f>
        <v/>
      </c>
      <c r="O568" s="2">
        <f>J568-SUM(Parameters!$K$23:$K$25)</f>
        <v/>
      </c>
      <c r="P568" s="2">
        <f>K568</f>
        <v/>
      </c>
      <c r="U568">
        <f>_xlfn.CEILING.MATH(M8+Parameters!$K$8/2,0.001)</f>
        <v/>
      </c>
      <c r="V568">
        <f>_xlfn.CEILING.MATH(B23+Parameters!$K$9/2,0.001)</f>
        <v/>
      </c>
      <c r="W568" t="inlineStr">
        <is>
          <t>VSS</t>
        </is>
      </c>
      <c r="Y568">
        <f>_xlfn.CEILING.MATH(M8+Parameters!$K$8/2,0.001)</f>
        <v/>
      </c>
      <c r="Z568">
        <f>_xlfn.CEILING.MATH(B23+Parameters!$K$9/2,0.001)</f>
        <v/>
      </c>
      <c r="AA568" t="inlineStr">
        <is>
          <t>VSS</t>
        </is>
      </c>
      <c r="AE568" s="2" t="n"/>
      <c r="AF568" s="2" t="n"/>
    </row>
    <row r="569">
      <c r="I569" s="2" t="n">
        <v>494.749</v>
      </c>
      <c r="J569" s="2" t="n">
        <v>1544.313</v>
      </c>
      <c r="K569" s="2" t="inlineStr">
        <is>
          <t>VDD</t>
        </is>
      </c>
      <c r="N569" s="2">
        <f>I569-SUM(Parameters!$K$23:$K$25)</f>
        <v/>
      </c>
      <c r="O569" s="2">
        <f>J569-SUM(Parameters!$K$23:$K$25)</f>
        <v/>
      </c>
      <c r="P569" s="2">
        <f>K569</f>
        <v/>
      </c>
      <c r="U569">
        <f>_xlfn.CEILING.MATH(M8+Parameters!$K$8/2,0.001)</f>
        <v/>
      </c>
      <c r="V569">
        <f>_xlfn.CEILING.MATH(B25+Parameters!$K$9/2,0.001)</f>
        <v/>
      </c>
      <c r="W569" t="inlineStr">
        <is>
          <t>TC_VDDQ</t>
        </is>
      </c>
      <c r="Y569">
        <f>_xlfn.CEILING.MATH(M8+Parameters!$K$8/2,0.001)</f>
        <v/>
      </c>
      <c r="Z569">
        <f>_xlfn.CEILING.MATH(B25+Parameters!$K$9/2,0.001)</f>
        <v/>
      </c>
      <c r="AA569" t="inlineStr">
        <is>
          <t>TC_VDDQ</t>
        </is>
      </c>
      <c r="AE569" s="2" t="n"/>
      <c r="AF569" s="2" t="n"/>
    </row>
    <row r="570">
      <c r="I570" s="2" t="n">
        <v>494.749</v>
      </c>
      <c r="J570" s="2" t="n">
        <v>1498.067</v>
      </c>
      <c r="K570" s="2" t="inlineStr">
        <is>
          <t>VDD</t>
        </is>
      </c>
      <c r="N570" s="2">
        <f>I570-SUM(Parameters!$K$23:$K$25)</f>
        <v/>
      </c>
      <c r="O570" s="2">
        <f>J570-SUM(Parameters!$K$23:$K$25)</f>
        <v/>
      </c>
      <c r="P570" s="2">
        <f>K570</f>
        <v/>
      </c>
      <c r="U570">
        <f>_xlfn.CEILING.MATH(M8+Parameters!$K$8/2,0.001)</f>
        <v/>
      </c>
      <c r="V570">
        <f>_xlfn.CEILING.MATH(B27+Parameters!$K$9/2,0.001)</f>
        <v/>
      </c>
      <c r="W570" t="inlineStr">
        <is>
          <t>VDD</t>
        </is>
      </c>
      <c r="Y570">
        <f>_xlfn.CEILING.MATH(M8+Parameters!$K$8/2,0.001)</f>
        <v/>
      </c>
      <c r="Z570">
        <f>_xlfn.CEILING.MATH(B27+Parameters!$K$9/2,0.001)</f>
        <v/>
      </c>
      <c r="AA570" t="inlineStr">
        <is>
          <t>VDD</t>
        </is>
      </c>
      <c r="AE570" s="2" t="n"/>
      <c r="AF570" s="2" t="n"/>
    </row>
    <row r="571">
      <c r="I571" s="2" t="n">
        <v>494.749</v>
      </c>
      <c r="J571" s="2" t="n">
        <v>1451.821</v>
      </c>
      <c r="K571" s="2" t="inlineStr">
        <is>
          <t>VDD</t>
        </is>
      </c>
      <c r="N571" s="2">
        <f>I571-SUM(Parameters!$K$23:$K$25)</f>
        <v/>
      </c>
      <c r="O571" s="2">
        <f>J571-SUM(Parameters!$K$23:$K$25)</f>
        <v/>
      </c>
      <c r="P571" s="2">
        <f>K571</f>
        <v/>
      </c>
      <c r="U571">
        <f>_xlfn.CEILING.MATH(M8+Parameters!$K$8/2,0.001)</f>
        <v/>
      </c>
      <c r="V571">
        <f>_xlfn.CEILING.MATH(B29+Parameters!$K$9/2,0.001)</f>
        <v/>
      </c>
      <c r="W571" t="inlineStr">
        <is>
          <t>VSS</t>
        </is>
      </c>
      <c r="Y571">
        <f>_xlfn.CEILING.MATH(M8+Parameters!$K$8/2,0.001)</f>
        <v/>
      </c>
      <c r="Z571">
        <f>_xlfn.CEILING.MATH(B29+Parameters!$K$9/2,0.001)</f>
        <v/>
      </c>
      <c r="AA571" t="inlineStr">
        <is>
          <t>VSS</t>
        </is>
      </c>
      <c r="AE571" s="2" t="n"/>
      <c r="AF571" s="2" t="n"/>
    </row>
    <row r="572">
      <c r="I572" s="2" t="n">
        <v>494.749</v>
      </c>
      <c r="J572" s="2" t="n">
        <v>1405.575</v>
      </c>
      <c r="K572" s="2" t="inlineStr">
        <is>
          <t>VDD</t>
        </is>
      </c>
      <c r="N572" s="2">
        <f>I572-SUM(Parameters!$K$23:$K$25)</f>
        <v/>
      </c>
      <c r="O572" s="2">
        <f>J572-SUM(Parameters!$K$23:$K$25)</f>
        <v/>
      </c>
      <c r="P572" s="2">
        <f>K572</f>
        <v/>
      </c>
      <c r="U572">
        <f>_xlfn.CEILING.MATH(M8+Parameters!$K$8/2,0.001)</f>
        <v/>
      </c>
      <c r="V572">
        <f>_xlfn.CEILING.MATH(B31+Parameters!$K$9/2,0.001)</f>
        <v/>
      </c>
      <c r="W572" t="inlineStr">
        <is>
          <t>VDD</t>
        </is>
      </c>
      <c r="Y572">
        <f>_xlfn.CEILING.MATH(M8+Parameters!$K$8/2,0.001)</f>
        <v/>
      </c>
      <c r="Z572">
        <f>_xlfn.CEILING.MATH(B31+Parameters!$K$9/2,0.001)</f>
        <v/>
      </c>
      <c r="AA572" t="inlineStr">
        <is>
          <t>VDD</t>
        </is>
      </c>
      <c r="AE572" s="2" t="n"/>
      <c r="AF572" s="2" t="n"/>
    </row>
    <row r="573">
      <c r="I573" s="2" t="n">
        <v>494.749</v>
      </c>
      <c r="J573" s="2" t="n">
        <v>1359.329</v>
      </c>
      <c r="K573" s="2" t="inlineStr">
        <is>
          <t>VDD</t>
        </is>
      </c>
      <c r="N573" s="2">
        <f>I573-SUM(Parameters!$K$23:$K$25)</f>
        <v/>
      </c>
      <c r="O573" s="2">
        <f>J573-SUM(Parameters!$K$23:$K$25)</f>
        <v/>
      </c>
      <c r="P573" s="2">
        <f>K573</f>
        <v/>
      </c>
      <c r="U573">
        <f>_xlfn.CEILING.MATH(M8+Parameters!$K$8/2,0.001)</f>
        <v/>
      </c>
      <c r="V573">
        <f>_xlfn.CEILING.MATH(B33+Parameters!$K$9/2,0.001)</f>
        <v/>
      </c>
      <c r="W573" t="inlineStr">
        <is>
          <t>VDD</t>
        </is>
      </c>
      <c r="Y573">
        <f>_xlfn.CEILING.MATH(M8+Parameters!$K$8/2,0.001)</f>
        <v/>
      </c>
      <c r="Z573">
        <f>_xlfn.CEILING.MATH(B33+Parameters!$K$9/2,0.001)</f>
        <v/>
      </c>
      <c r="AA573" t="inlineStr">
        <is>
          <t>VDD</t>
        </is>
      </c>
      <c r="AE573" s="2" t="n"/>
      <c r="AF573" s="2" t="n"/>
    </row>
    <row r="574">
      <c r="I574" s="2" t="n">
        <v>494.749</v>
      </c>
      <c r="J574" s="2" t="n">
        <v>1313.083</v>
      </c>
      <c r="K574" s="2" t="inlineStr">
        <is>
          <t>VDD</t>
        </is>
      </c>
      <c r="N574" s="2">
        <f>I574-SUM(Parameters!$K$23:$K$25)</f>
        <v/>
      </c>
      <c r="O574" s="2">
        <f>J574-SUM(Parameters!$K$23:$K$25)</f>
        <v/>
      </c>
      <c r="P574" s="2">
        <f>K574</f>
        <v/>
      </c>
      <c r="U574">
        <f>_xlfn.CEILING.MATH(M8+Parameters!$K$8/2,0.001)</f>
        <v/>
      </c>
      <c r="V574">
        <f>_xlfn.CEILING.MATH(B35+Parameters!$K$9/2,0.001)</f>
        <v/>
      </c>
      <c r="W574" t="inlineStr">
        <is>
          <t>VDD</t>
        </is>
      </c>
      <c r="Y574">
        <f>_xlfn.CEILING.MATH(M8+Parameters!$K$8/2,0.001)</f>
        <v/>
      </c>
      <c r="Z574">
        <f>_xlfn.CEILING.MATH(B35+Parameters!$K$9/2,0.001)</f>
        <v/>
      </c>
      <c r="AA574" t="inlineStr">
        <is>
          <t>VDD</t>
        </is>
      </c>
      <c r="AE574" s="2" t="n"/>
      <c r="AF574" s="2" t="n"/>
    </row>
    <row r="575">
      <c r="I575" s="2" t="n">
        <v>494.749</v>
      </c>
      <c r="J575" s="2" t="n">
        <v>1266.837</v>
      </c>
      <c r="K575" s="2" t="inlineStr">
        <is>
          <t>VDD</t>
        </is>
      </c>
      <c r="N575" s="2">
        <f>I575-SUM(Parameters!$K$23:$K$25)</f>
        <v/>
      </c>
      <c r="O575" s="2">
        <f>J575-SUM(Parameters!$K$23:$K$25)</f>
        <v/>
      </c>
      <c r="P575" s="2">
        <f>K575</f>
        <v/>
      </c>
      <c r="U575">
        <f>_xlfn.CEILING.MATH(M8+Parameters!$K$8/2,0.001)</f>
        <v/>
      </c>
      <c r="V575">
        <f>_xlfn.CEILING.MATH(B37+Parameters!$K$9/2,0.001)</f>
        <v/>
      </c>
      <c r="W575" t="inlineStr">
        <is>
          <t>VDD</t>
        </is>
      </c>
      <c r="Y575">
        <f>_xlfn.CEILING.MATH(M8+Parameters!$K$8/2,0.001)</f>
        <v/>
      </c>
      <c r="Z575">
        <f>_xlfn.CEILING.MATH(B37+Parameters!$K$9/2,0.001)</f>
        <v/>
      </c>
      <c r="AA575" t="inlineStr">
        <is>
          <t>VDD</t>
        </is>
      </c>
      <c r="AE575" s="2" t="n"/>
      <c r="AF575" s="2" t="n"/>
    </row>
    <row r="576">
      <c r="I576" s="2" t="n">
        <v>494.749</v>
      </c>
      <c r="J576" s="2" t="n">
        <v>1220.591</v>
      </c>
      <c r="K576" s="2" t="inlineStr">
        <is>
          <t>VDD</t>
        </is>
      </c>
      <c r="N576" s="2">
        <f>I576-SUM(Parameters!$K$23:$K$25)</f>
        <v/>
      </c>
      <c r="O576" s="2">
        <f>J576-SUM(Parameters!$K$23:$K$25)</f>
        <v/>
      </c>
      <c r="P576" s="2">
        <f>K576</f>
        <v/>
      </c>
      <c r="U576">
        <f>_xlfn.CEILING.MATH(M8+Parameters!$K$8/2,0.001)</f>
        <v/>
      </c>
      <c r="V576">
        <f>_xlfn.CEILING.MATH(B39+Parameters!$K$9/2,0.001)</f>
        <v/>
      </c>
      <c r="W576" t="inlineStr">
        <is>
          <t>VDD</t>
        </is>
      </c>
      <c r="Y576">
        <f>_xlfn.CEILING.MATH(M8+Parameters!$K$8/2,0.001)</f>
        <v/>
      </c>
      <c r="Z576">
        <f>_xlfn.CEILING.MATH(B39+Parameters!$K$9/2,0.001)</f>
        <v/>
      </c>
      <c r="AA576" t="inlineStr">
        <is>
          <t>VDD</t>
        </is>
      </c>
      <c r="AE576" s="2" t="n"/>
      <c r="AF576" s="2" t="n"/>
    </row>
    <row r="577">
      <c r="I577" s="2" t="n">
        <v>494.749</v>
      </c>
      <c r="J577" s="2" t="n">
        <v>1174.345</v>
      </c>
      <c r="K577" s="2" t="inlineStr">
        <is>
          <t>VDD</t>
        </is>
      </c>
      <c r="N577" s="2">
        <f>I577-SUM(Parameters!$K$23:$K$25)</f>
        <v/>
      </c>
      <c r="O577" s="2">
        <f>J577-SUM(Parameters!$K$23:$K$25)</f>
        <v/>
      </c>
      <c r="P577" s="2">
        <f>K577</f>
        <v/>
      </c>
      <c r="U577">
        <f>_xlfn.CEILING.MATH(M8+Parameters!$K$8/2,0.001)</f>
        <v/>
      </c>
      <c r="V577">
        <f>_xlfn.CEILING.MATH(B41+Parameters!$K$9/2,0.001)</f>
        <v/>
      </c>
      <c r="W577" t="inlineStr">
        <is>
          <t>VDD</t>
        </is>
      </c>
      <c r="Y577">
        <f>_xlfn.CEILING.MATH(M8+Parameters!$K$8/2,0.001)</f>
        <v/>
      </c>
      <c r="Z577">
        <f>_xlfn.CEILING.MATH(B41+Parameters!$K$9/2,0.001)</f>
        <v/>
      </c>
      <c r="AA577" t="inlineStr">
        <is>
          <t>VDD</t>
        </is>
      </c>
      <c r="AE577" s="2" t="n"/>
      <c r="AF577" s="2" t="n"/>
    </row>
    <row r="578">
      <c r="I578" s="2" t="n">
        <v>494.749</v>
      </c>
      <c r="J578" s="2" t="n">
        <v>1128.099</v>
      </c>
      <c r="K578" s="2" t="inlineStr">
        <is>
          <t>VDD</t>
        </is>
      </c>
      <c r="N578" s="2">
        <f>I578-SUM(Parameters!$K$23:$K$25)</f>
        <v/>
      </c>
      <c r="O578" s="2">
        <f>J578-SUM(Parameters!$K$23:$K$25)</f>
        <v/>
      </c>
      <c r="P578" s="2">
        <f>K578</f>
        <v/>
      </c>
      <c r="U578">
        <f>_xlfn.CEILING.MATH(M8+Parameters!$K$8/2,0.001)</f>
        <v/>
      </c>
      <c r="V578">
        <f>_xlfn.CEILING.MATH(B43+Parameters!$K$9/2,0.001)</f>
        <v/>
      </c>
      <c r="W578" t="inlineStr">
        <is>
          <t>VDD</t>
        </is>
      </c>
      <c r="Y578">
        <f>_xlfn.CEILING.MATH(M8+Parameters!$K$8/2,0.001)</f>
        <v/>
      </c>
      <c r="Z578">
        <f>_xlfn.CEILING.MATH(B43+Parameters!$K$9/2,0.001)</f>
        <v/>
      </c>
      <c r="AA578" t="inlineStr">
        <is>
          <t>VDD</t>
        </is>
      </c>
      <c r="AE578" s="2" t="n"/>
      <c r="AF578" s="2" t="n"/>
    </row>
    <row r="579">
      <c r="I579" s="2" t="n">
        <v>494.749</v>
      </c>
      <c r="J579" s="2" t="n">
        <v>1081.853</v>
      </c>
      <c r="K579" s="2" t="inlineStr">
        <is>
          <t>VCCIO</t>
        </is>
      </c>
      <c r="N579" s="2">
        <f>I579-SUM(Parameters!$K$23:$K$25)</f>
        <v/>
      </c>
      <c r="O579" s="2">
        <f>J579-SUM(Parameters!$K$23:$K$25)</f>
        <v/>
      </c>
      <c r="P579" s="2">
        <f>K579</f>
        <v/>
      </c>
      <c r="U579">
        <f>_xlfn.CEILING.MATH(M8+Parameters!$K$8/2,0.001)</f>
        <v/>
      </c>
      <c r="V579">
        <f>_xlfn.CEILING.MATH(B45+Parameters!$K$9/2,0.001)</f>
        <v/>
      </c>
      <c r="W579" t="inlineStr">
        <is>
          <t>VDD</t>
        </is>
      </c>
      <c r="Y579">
        <f>_xlfn.CEILING.MATH(M8+Parameters!$K$8/2,0.001)</f>
        <v/>
      </c>
      <c r="Z579">
        <f>_xlfn.CEILING.MATH(B45+Parameters!$K$9/2,0.001)</f>
        <v/>
      </c>
      <c r="AA579" t="inlineStr">
        <is>
          <t>VDD</t>
        </is>
      </c>
      <c r="AE579" s="2" t="n"/>
      <c r="AF579" s="2" t="n"/>
    </row>
    <row r="580">
      <c r="I580" s="2" t="n">
        <v>494.749</v>
      </c>
      <c r="J580" s="2" t="n">
        <v>1035.607</v>
      </c>
      <c r="K580" s="2" t="inlineStr">
        <is>
          <t>VCCIO</t>
        </is>
      </c>
      <c r="N580" s="2">
        <f>I580-SUM(Parameters!$K$23:$K$25)</f>
        <v/>
      </c>
      <c r="O580" s="2">
        <f>J580-SUM(Parameters!$K$23:$K$25)</f>
        <v/>
      </c>
      <c r="P580" s="2">
        <f>K580</f>
        <v/>
      </c>
      <c r="U580">
        <f>_xlfn.CEILING.MATH(M8+Parameters!$K$8/2,0.001)</f>
        <v/>
      </c>
      <c r="V580">
        <f>_xlfn.CEILING.MATH(B47+Parameters!$K$9/2,0.001)</f>
        <v/>
      </c>
      <c r="W580" t="inlineStr">
        <is>
          <t>VDD</t>
        </is>
      </c>
      <c r="Y580">
        <f>_xlfn.CEILING.MATH(M8+Parameters!$K$8/2,0.001)</f>
        <v/>
      </c>
      <c r="Z580">
        <f>_xlfn.CEILING.MATH(B47+Parameters!$K$9/2,0.001)</f>
        <v/>
      </c>
      <c r="AA580" t="inlineStr">
        <is>
          <t>VDD</t>
        </is>
      </c>
      <c r="AE580" s="2" t="n"/>
      <c r="AF580" s="2" t="n"/>
    </row>
    <row r="581">
      <c r="I581" s="2" t="n">
        <v>494.749</v>
      </c>
      <c r="J581" s="2" t="n">
        <v>989.361</v>
      </c>
      <c r="K581" s="2" t="inlineStr">
        <is>
          <t>BP_RXDATA[477]</t>
        </is>
      </c>
      <c r="N581" s="2">
        <f>I581-SUM(Parameters!$K$23:$K$25)</f>
        <v/>
      </c>
      <c r="O581" s="2">
        <f>J581-SUM(Parameters!$K$23:$K$25)</f>
        <v/>
      </c>
      <c r="P581" s="2">
        <f>K581</f>
        <v/>
      </c>
      <c r="U581">
        <f>_xlfn.CEILING.MATH(M8+Parameters!$K$8/2,0.001)</f>
        <v/>
      </c>
      <c r="V581">
        <f>_xlfn.CEILING.MATH(B49+Parameters!$K$9/2,0.001)</f>
        <v/>
      </c>
      <c r="W581" t="inlineStr">
        <is>
          <t>VDD</t>
        </is>
      </c>
      <c r="Y581">
        <f>_xlfn.CEILING.MATH(M8+Parameters!$K$8/2,0.001)</f>
        <v/>
      </c>
      <c r="Z581">
        <f>_xlfn.CEILING.MATH(B49+Parameters!$K$9/2,0.001)</f>
        <v/>
      </c>
      <c r="AA581" t="inlineStr">
        <is>
          <t>VDD</t>
        </is>
      </c>
      <c r="AE581" s="2" t="n"/>
      <c r="AF581" s="2" t="n"/>
    </row>
    <row r="582">
      <c r="I582" s="2" t="n">
        <v>494.749</v>
      </c>
      <c r="J582" s="2" t="n">
        <v>943.115</v>
      </c>
      <c r="K582" s="2" t="inlineStr">
        <is>
          <t>BP_RXDATA[478]</t>
        </is>
      </c>
      <c r="N582" s="2">
        <f>I582-SUM(Parameters!$K$23:$K$25)</f>
        <v/>
      </c>
      <c r="O582" s="2">
        <f>J582-SUM(Parameters!$K$23:$K$25)</f>
        <v/>
      </c>
      <c r="P582" s="2">
        <f>K582</f>
        <v/>
      </c>
      <c r="U582">
        <f>_xlfn.CEILING.MATH(M8+Parameters!$K$8/2,0.001)</f>
        <v/>
      </c>
      <c r="V582">
        <f>_xlfn.CEILING.MATH(B51+Parameters!$K$9/2,0.001)</f>
        <v/>
      </c>
      <c r="W582" t="inlineStr">
        <is>
          <t>VDD</t>
        </is>
      </c>
      <c r="Y582">
        <f>_xlfn.CEILING.MATH(M8+Parameters!$K$8/2,0.001)</f>
        <v/>
      </c>
      <c r="Z582">
        <f>_xlfn.CEILING.MATH(B51+Parameters!$K$9/2,0.001)</f>
        <v/>
      </c>
      <c r="AA582" t="inlineStr">
        <is>
          <t>VDD</t>
        </is>
      </c>
      <c r="AE582" s="2" t="n"/>
      <c r="AF582" s="2" t="n"/>
    </row>
    <row r="583">
      <c r="I583" s="2" t="n">
        <v>494.749</v>
      </c>
      <c r="J583" s="2" t="n">
        <v>896.869</v>
      </c>
      <c r="K583" s="2" t="inlineStr">
        <is>
          <t>BP_RXDATA[479]</t>
        </is>
      </c>
      <c r="N583" s="2">
        <f>I583-SUM(Parameters!$K$23:$K$25)</f>
        <v/>
      </c>
      <c r="O583" s="2">
        <f>J583-SUM(Parameters!$K$23:$K$25)</f>
        <v/>
      </c>
      <c r="P583" s="2">
        <f>K583</f>
        <v/>
      </c>
      <c r="U583">
        <f>_xlfn.CEILING.MATH(M8+Parameters!$K$8/2,0.001)</f>
        <v/>
      </c>
      <c r="V583">
        <f>_xlfn.CEILING.MATH(B53+Parameters!$K$9/2,0.001)</f>
        <v/>
      </c>
      <c r="W583" t="inlineStr">
        <is>
          <t>VDD</t>
        </is>
      </c>
      <c r="Y583">
        <f>_xlfn.CEILING.MATH(M8+Parameters!$K$8/2,0.001)</f>
        <v/>
      </c>
      <c r="Z583">
        <f>_xlfn.CEILING.MATH(B53+Parameters!$K$9/2,0.001)</f>
        <v/>
      </c>
      <c r="AA583" t="inlineStr">
        <is>
          <t>VDD</t>
        </is>
      </c>
      <c r="AE583" s="2" t="n"/>
      <c r="AF583" s="2" t="n"/>
    </row>
    <row r="584">
      <c r="I584" s="2" t="n">
        <v>494.749</v>
      </c>
      <c r="J584" s="2" t="n">
        <v>850.623</v>
      </c>
      <c r="K584" s="2" t="inlineStr">
        <is>
          <t>BP_RXRD[29]</t>
        </is>
      </c>
      <c r="N584" s="2">
        <f>I584-SUM(Parameters!$K$23:$K$25)</f>
        <v/>
      </c>
      <c r="O584" s="2">
        <f>J584-SUM(Parameters!$K$23:$K$25)</f>
        <v/>
      </c>
      <c r="P584" s="2">
        <f>K584</f>
        <v/>
      </c>
      <c r="U584">
        <f>_xlfn.CEILING.MATH(M8+Parameters!$K$8/2,0.001)</f>
        <v/>
      </c>
      <c r="V584">
        <f>_xlfn.CEILING.MATH(B55+Parameters!$K$9/2,0.001)</f>
        <v/>
      </c>
      <c r="W584" t="inlineStr">
        <is>
          <t>VDD</t>
        </is>
      </c>
      <c r="Y584">
        <f>_xlfn.CEILING.MATH(M8+Parameters!$K$8/2,0.001)</f>
        <v/>
      </c>
      <c r="Z584">
        <f>_xlfn.CEILING.MATH(B55+Parameters!$K$9/2,0.001)</f>
        <v/>
      </c>
      <c r="AA584" t="inlineStr">
        <is>
          <t>VDD</t>
        </is>
      </c>
      <c r="AE584" s="2" t="n"/>
      <c r="AF584" s="2" t="n"/>
    </row>
    <row r="585">
      <c r="I585" s="2" t="n">
        <v>494.749</v>
      </c>
      <c r="J585" s="2" t="n">
        <v>804.377</v>
      </c>
      <c r="K585" s="2" t="inlineStr">
        <is>
          <t>VSS</t>
        </is>
      </c>
      <c r="N585" s="2">
        <f>I585-SUM(Parameters!$K$23:$K$25)</f>
        <v/>
      </c>
      <c r="O585" s="2">
        <f>J585-SUM(Parameters!$K$23:$K$25)</f>
        <v/>
      </c>
      <c r="P585" s="2">
        <f>K585</f>
        <v/>
      </c>
      <c r="U585">
        <f>_xlfn.CEILING.MATH(M8+Parameters!$K$8/2,0.001)</f>
        <v/>
      </c>
      <c r="V585">
        <f>_xlfn.CEILING.MATH(B57+Parameters!$K$9/2,0.001)</f>
        <v/>
      </c>
      <c r="W585" t="inlineStr">
        <is>
          <t>VDD</t>
        </is>
      </c>
      <c r="Y585">
        <f>_xlfn.CEILING.MATH(M8+Parameters!$K$8/2,0.001)</f>
        <v/>
      </c>
      <c r="Z585">
        <f>_xlfn.CEILING.MATH(B57+Parameters!$K$9/2,0.001)</f>
        <v/>
      </c>
      <c r="AA585" t="inlineStr">
        <is>
          <t>VDD</t>
        </is>
      </c>
      <c r="AE585" s="2" t="n"/>
      <c r="AF585" s="2" t="n"/>
    </row>
    <row r="586">
      <c r="I586" s="2" t="n">
        <v>494.749</v>
      </c>
      <c r="J586" s="2" t="n">
        <v>758.131</v>
      </c>
      <c r="K586" s="2" t="inlineStr">
        <is>
          <t>BP_RXCKRD[7]</t>
        </is>
      </c>
      <c r="N586" s="2">
        <f>I586-SUM(Parameters!$K$23:$K$25)</f>
        <v/>
      </c>
      <c r="O586" s="2">
        <f>J586-SUM(Parameters!$K$23:$K$25)</f>
        <v/>
      </c>
      <c r="P586" s="2">
        <f>K586</f>
        <v/>
      </c>
      <c r="U586">
        <f>_xlfn.CEILING.MATH(M8+Parameters!$K$8/2,0.001)</f>
        <v/>
      </c>
      <c r="V586">
        <f>_xlfn.CEILING.MATH(B59+Parameters!$K$9/2,0.001)</f>
        <v/>
      </c>
      <c r="W586" t="inlineStr">
        <is>
          <t>VDD</t>
        </is>
      </c>
      <c r="Y586">
        <f>_xlfn.CEILING.MATH(M8+Parameters!$K$8/2,0.001)</f>
        <v/>
      </c>
      <c r="Z586">
        <f>_xlfn.CEILING.MATH(B59+Parameters!$K$9/2,0.001)</f>
        <v/>
      </c>
      <c r="AA586" t="inlineStr">
        <is>
          <t>VDD</t>
        </is>
      </c>
      <c r="AE586" s="2" t="n"/>
      <c r="AF586" s="2" t="n"/>
    </row>
    <row r="587">
      <c r="I587" s="2" t="n">
        <v>494.749</v>
      </c>
      <c r="J587" s="2" t="n">
        <v>711.885</v>
      </c>
      <c r="K587" s="2" t="inlineStr">
        <is>
          <t>BP_RXCKN[7]</t>
        </is>
      </c>
      <c r="N587" s="2">
        <f>I587-SUM(Parameters!$K$23:$K$25)</f>
        <v/>
      </c>
      <c r="O587" s="2">
        <f>J587-SUM(Parameters!$K$23:$K$25)</f>
        <v/>
      </c>
      <c r="P587" s="2">
        <f>K587</f>
        <v/>
      </c>
      <c r="U587">
        <f>_xlfn.CEILING.MATH(M8+Parameters!$K$8/2,0.001)</f>
        <v/>
      </c>
      <c r="V587">
        <f>_xlfn.CEILING.MATH(B61+Parameters!$K$9/2,0.001)</f>
        <v/>
      </c>
      <c r="W587" t="inlineStr">
        <is>
          <t>VCCIO</t>
        </is>
      </c>
      <c r="Y587">
        <f>_xlfn.CEILING.MATH(M8+Parameters!$K$8/2,0.001)</f>
        <v/>
      </c>
      <c r="Z587">
        <f>_xlfn.CEILING.MATH(B61+Parameters!$K$9/2,0.001)</f>
        <v/>
      </c>
      <c r="AA587" t="inlineStr">
        <is>
          <t>VCCIO</t>
        </is>
      </c>
      <c r="AE587" s="2" t="n"/>
      <c r="AF587" s="2" t="n"/>
    </row>
    <row r="588">
      <c r="I588" s="2" t="n">
        <v>494.749</v>
      </c>
      <c r="J588" s="2" t="n">
        <v>665.639</v>
      </c>
      <c r="K588" s="2" t="inlineStr">
        <is>
          <t>BP_RXCKP[7]</t>
        </is>
      </c>
      <c r="N588" s="2">
        <f>I588-SUM(Parameters!$K$23:$K$25)</f>
        <v/>
      </c>
      <c r="O588" s="2">
        <f>J588-SUM(Parameters!$K$23:$K$25)</f>
        <v/>
      </c>
      <c r="P588" s="2">
        <f>K588</f>
        <v/>
      </c>
      <c r="U588">
        <f>_xlfn.CEILING.MATH(M8+Parameters!$K$8/2,0.001)</f>
        <v/>
      </c>
      <c r="V588">
        <f>_xlfn.CEILING.MATH(B63+Parameters!$K$9/2,0.001)</f>
        <v/>
      </c>
      <c r="W588" t="inlineStr">
        <is>
          <t>VCCIO</t>
        </is>
      </c>
      <c r="Y588">
        <f>_xlfn.CEILING.MATH(M8+Parameters!$K$8/2,0.001)</f>
        <v/>
      </c>
      <c r="Z588">
        <f>_xlfn.CEILING.MATH(B63+Parameters!$K$9/2,0.001)</f>
        <v/>
      </c>
      <c r="AA588" t="inlineStr">
        <is>
          <t>VCCIO</t>
        </is>
      </c>
      <c r="AE588" s="2" t="n"/>
      <c r="AF588" s="2" t="n"/>
    </row>
    <row r="589">
      <c r="I589" s="2" t="n">
        <v>494.749</v>
      </c>
      <c r="J589" s="2" t="n">
        <v>619.393</v>
      </c>
      <c r="K589" s="2" t="inlineStr">
        <is>
          <t>VSS</t>
        </is>
      </c>
      <c r="N589" s="2">
        <f>I589-SUM(Parameters!$K$23:$K$25)</f>
        <v/>
      </c>
      <c r="O589" s="2">
        <f>J589-SUM(Parameters!$K$23:$K$25)</f>
        <v/>
      </c>
      <c r="P589" s="2">
        <f>K589</f>
        <v/>
      </c>
      <c r="U589">
        <f>_xlfn.CEILING.MATH(M8+Parameters!$K$8/2,0.001)</f>
        <v/>
      </c>
      <c r="V589">
        <f>_xlfn.CEILING.MATH(B65+Parameters!$K$9/2,0.001)</f>
        <v/>
      </c>
      <c r="W589" t="inlineStr">
        <is>
          <t>BP_RXDATA[477]</t>
        </is>
      </c>
      <c r="Y589">
        <f>_xlfn.CEILING.MATH(M8+Parameters!$K$8/2,0.001)</f>
        <v/>
      </c>
      <c r="Z589">
        <f>_xlfn.CEILING.MATH(B65+Parameters!$K$9/2,0.001)</f>
        <v/>
      </c>
      <c r="AA589" t="inlineStr">
        <is>
          <t>BP_RXDATA[477]</t>
        </is>
      </c>
      <c r="AE589" s="2" t="n"/>
      <c r="AF589" s="2" t="n"/>
    </row>
    <row r="590">
      <c r="I590" s="2" t="n">
        <v>494.749</v>
      </c>
      <c r="J590" s="2" t="n">
        <v>573.147</v>
      </c>
      <c r="K590" s="2" t="inlineStr">
        <is>
          <t>VCCIO</t>
        </is>
      </c>
      <c r="N590" s="2">
        <f>I590-SUM(Parameters!$K$23:$K$25)</f>
        <v/>
      </c>
      <c r="O590" s="2">
        <f>J590-SUM(Parameters!$K$23:$K$25)</f>
        <v/>
      </c>
      <c r="P590" s="2">
        <f>K590</f>
        <v/>
      </c>
      <c r="U590">
        <f>_xlfn.CEILING.MATH(M8+Parameters!$K$8/2,0.001)</f>
        <v/>
      </c>
      <c r="V590">
        <f>_xlfn.CEILING.MATH(B67+Parameters!$K$9/2,0.001)</f>
        <v/>
      </c>
      <c r="W590" t="inlineStr">
        <is>
          <t>BP_RXDATA[478]</t>
        </is>
      </c>
      <c r="Y590">
        <f>_xlfn.CEILING.MATH(M8+Parameters!$K$8/2,0.001)</f>
        <v/>
      </c>
      <c r="Z590">
        <f>_xlfn.CEILING.MATH(B67+Parameters!$K$9/2,0.001)</f>
        <v/>
      </c>
      <c r="AA590" t="inlineStr">
        <is>
          <t>BP_RXDATA[478]</t>
        </is>
      </c>
      <c r="AE590" s="2" t="n"/>
      <c r="AF590" s="2" t="n"/>
    </row>
    <row r="591">
      <c r="I591" s="2" t="n">
        <v>494.749</v>
      </c>
      <c r="J591" s="2" t="n">
        <v>526.901</v>
      </c>
      <c r="K591" s="2" t="inlineStr">
        <is>
          <t>VSS</t>
        </is>
      </c>
      <c r="N591" s="2">
        <f>I591-SUM(Parameters!$K$23:$K$25)</f>
        <v/>
      </c>
      <c r="O591" s="2">
        <f>J591-SUM(Parameters!$K$23:$K$25)</f>
        <v/>
      </c>
      <c r="P591" s="2">
        <f>K591</f>
        <v/>
      </c>
      <c r="U591">
        <f>_xlfn.CEILING.MATH(M8+Parameters!$K$8/2,0.001)</f>
        <v/>
      </c>
      <c r="V591">
        <f>_xlfn.CEILING.MATH(B69+Parameters!$K$9/2,0.001)</f>
        <v/>
      </c>
      <c r="W591" t="inlineStr">
        <is>
          <t>BP_RXDATA[479]</t>
        </is>
      </c>
      <c r="Y591">
        <f>_xlfn.CEILING.MATH(M8+Parameters!$K$8/2,0.001)</f>
        <v/>
      </c>
      <c r="Z591">
        <f>_xlfn.CEILING.MATH(B69+Parameters!$K$9/2,0.001)</f>
        <v/>
      </c>
      <c r="AA591" t="inlineStr">
        <is>
          <t>BP_RXDATA[479]</t>
        </is>
      </c>
      <c r="AE591" s="2" t="n"/>
      <c r="AF591" s="2" t="n"/>
    </row>
    <row r="592">
      <c r="I592" s="2" t="n">
        <v>494.749</v>
      </c>
      <c r="J592" s="2" t="n">
        <v>480.655</v>
      </c>
      <c r="K592" s="2" t="inlineStr">
        <is>
          <t>BP_TXTRK[7]</t>
        </is>
      </c>
      <c r="N592" s="2">
        <f>I592-SUM(Parameters!$K$23:$K$25)</f>
        <v/>
      </c>
      <c r="O592" s="2">
        <f>J592-SUM(Parameters!$K$23:$K$25)</f>
        <v/>
      </c>
      <c r="P592" s="2">
        <f>K592</f>
        <v/>
      </c>
      <c r="U592">
        <f>_xlfn.CEILING.MATH(M8+Parameters!$K$8/2,0.001)</f>
        <v/>
      </c>
      <c r="V592">
        <f>_xlfn.CEILING.MATH(B71+Parameters!$K$9/2,0.001)</f>
        <v/>
      </c>
      <c r="W592" t="inlineStr">
        <is>
          <t>BP_RXRD[29]</t>
        </is>
      </c>
      <c r="Y592">
        <f>_xlfn.CEILING.MATH(M8+Parameters!$K$8/2,0.001)</f>
        <v/>
      </c>
      <c r="Z592">
        <f>_xlfn.CEILING.MATH(B71+Parameters!$K$9/2,0.001)</f>
        <v/>
      </c>
      <c r="AA592" t="inlineStr">
        <is>
          <t>BP_RXRD[29]</t>
        </is>
      </c>
      <c r="AE592" s="2" t="n"/>
      <c r="AF592" s="2" t="n"/>
    </row>
    <row r="593">
      <c r="I593" s="2" t="n">
        <v>494.749</v>
      </c>
      <c r="J593" s="2" t="n">
        <v>434.409</v>
      </c>
      <c r="K593" s="2" t="inlineStr">
        <is>
          <t>BP_TXVLD[7]</t>
        </is>
      </c>
      <c r="N593" s="2">
        <f>I593-SUM(Parameters!$K$23:$K$25)</f>
        <v/>
      </c>
      <c r="O593" s="2">
        <f>J593-SUM(Parameters!$K$23:$K$25)</f>
        <v/>
      </c>
      <c r="P593" s="2">
        <f>K593</f>
        <v/>
      </c>
      <c r="U593">
        <f>_xlfn.CEILING.MATH(M8+Parameters!$K$8/2,0.001)</f>
        <v/>
      </c>
      <c r="V593">
        <f>_xlfn.CEILING.MATH(B73+Parameters!$K$9/2,0.001)</f>
        <v/>
      </c>
      <c r="W593" t="inlineStr">
        <is>
          <t>VSS</t>
        </is>
      </c>
      <c r="Y593">
        <f>_xlfn.CEILING.MATH(M8+Parameters!$K$8/2,0.001)</f>
        <v/>
      </c>
      <c r="Z593">
        <f>_xlfn.CEILING.MATH(B73+Parameters!$K$9/2,0.001)</f>
        <v/>
      </c>
      <c r="AA593" t="inlineStr">
        <is>
          <t>VSS</t>
        </is>
      </c>
      <c r="AE593" s="2" t="n"/>
      <c r="AF593" s="2" t="n"/>
    </row>
    <row r="594">
      <c r="I594" s="2" t="n">
        <v>494.749</v>
      </c>
      <c r="J594" s="2" t="n">
        <v>388.163</v>
      </c>
      <c r="K594" s="2" t="inlineStr">
        <is>
          <t>BP_TXVLDRD[7]</t>
        </is>
      </c>
      <c r="N594" s="2">
        <f>I594-SUM(Parameters!$K$23:$K$25)</f>
        <v/>
      </c>
      <c r="O594" s="2">
        <f>J594-SUM(Parameters!$K$23:$K$25)</f>
        <v/>
      </c>
      <c r="P594" s="2">
        <f>K594</f>
        <v/>
      </c>
      <c r="U594">
        <f>_xlfn.CEILING.MATH(M8+Parameters!$K$8/2,0.001)</f>
        <v/>
      </c>
      <c r="V594">
        <f>_xlfn.CEILING.MATH(B75+Parameters!$K$9/2,0.001)</f>
        <v/>
      </c>
      <c r="W594" t="inlineStr">
        <is>
          <t>BP_RXCKRD[7]</t>
        </is>
      </c>
      <c r="Y594">
        <f>_xlfn.CEILING.MATH(M8+Parameters!$K$8/2,0.001)</f>
        <v/>
      </c>
      <c r="Z594">
        <f>_xlfn.CEILING.MATH(B75+Parameters!$K$9/2,0.001)</f>
        <v/>
      </c>
      <c r="AA594" t="inlineStr">
        <is>
          <t>BP_RXCKRD[7]</t>
        </is>
      </c>
      <c r="AE594" s="2" t="n"/>
      <c r="AF594" s="2" t="n"/>
    </row>
    <row r="595">
      <c r="I595" s="2" t="n">
        <v>494.749</v>
      </c>
      <c r="J595" s="2" t="n">
        <v>341.917</v>
      </c>
      <c r="K595" s="2" t="inlineStr">
        <is>
          <t>VSS</t>
        </is>
      </c>
      <c r="N595" s="2">
        <f>I595-SUM(Parameters!$K$23:$K$25)</f>
        <v/>
      </c>
      <c r="O595" s="2">
        <f>J595-SUM(Parameters!$K$23:$K$25)</f>
        <v/>
      </c>
      <c r="P595" s="2">
        <f>K595</f>
        <v/>
      </c>
      <c r="U595">
        <f>_xlfn.CEILING.MATH(M8+Parameters!$K$8/2,0.001)</f>
        <v/>
      </c>
      <c r="V595">
        <f>_xlfn.CEILING.MATH(B77+Parameters!$K$9/2,0.001)</f>
        <v/>
      </c>
      <c r="W595" t="inlineStr">
        <is>
          <t>BP_RXCKN[7]</t>
        </is>
      </c>
      <c r="Y595">
        <f>_xlfn.CEILING.MATH(M8+Parameters!$K$8/2,0.001)</f>
        <v/>
      </c>
      <c r="Z595">
        <f>_xlfn.CEILING.MATH(B77+Parameters!$K$9/2,0.001)</f>
        <v/>
      </c>
      <c r="AA595" t="inlineStr">
        <is>
          <t>BP_RXCKN[7]</t>
        </is>
      </c>
      <c r="AE595" s="2" t="n"/>
      <c r="AF595" s="2" t="n"/>
    </row>
    <row r="596">
      <c r="I596" s="2" t="n">
        <v>494.749</v>
      </c>
      <c r="J596" s="2" t="n">
        <v>295.671</v>
      </c>
      <c r="K596" s="2" t="inlineStr">
        <is>
          <t>BP_TXRD[30]</t>
        </is>
      </c>
      <c r="N596" s="2">
        <f>I596-SUM(Parameters!$K$23:$K$25)</f>
        <v/>
      </c>
      <c r="O596" s="2">
        <f>J596-SUM(Parameters!$K$23:$K$25)</f>
        <v/>
      </c>
      <c r="P596" s="2">
        <f>K596</f>
        <v/>
      </c>
      <c r="U596">
        <f>_xlfn.CEILING.MATH(M8+Parameters!$K$8/2,0.001)</f>
        <v/>
      </c>
      <c r="V596">
        <f>_xlfn.CEILING.MATH(B79+Parameters!$K$9/2,0.001)</f>
        <v/>
      </c>
      <c r="W596" t="inlineStr">
        <is>
          <t>BP_RXCKP[7]</t>
        </is>
      </c>
      <c r="Y596">
        <f>_xlfn.CEILING.MATH(M8+Parameters!$K$8/2,0.001)</f>
        <v/>
      </c>
      <c r="Z596">
        <f>_xlfn.CEILING.MATH(B79+Parameters!$K$9/2,0.001)</f>
        <v/>
      </c>
      <c r="AA596" t="inlineStr">
        <is>
          <t>BP_RXCKP[7]</t>
        </is>
      </c>
      <c r="AE596" s="2" t="n"/>
      <c r="AF596" s="2" t="n"/>
    </row>
    <row r="597">
      <c r="I597" s="2" t="n">
        <v>494.749</v>
      </c>
      <c r="J597" s="2" t="n">
        <v>249.425</v>
      </c>
      <c r="K597" s="2" t="inlineStr">
        <is>
          <t>BP_TXDATA[480]</t>
        </is>
      </c>
      <c r="N597" s="2">
        <f>I597-SUM(Parameters!$K$23:$K$25)</f>
        <v/>
      </c>
      <c r="O597" s="2">
        <f>J597-SUM(Parameters!$K$23:$K$25)</f>
        <v/>
      </c>
      <c r="P597" s="2">
        <f>K597</f>
        <v/>
      </c>
      <c r="U597">
        <f>_xlfn.CEILING.MATH(M8+Parameters!$K$8/2,0.001)</f>
        <v/>
      </c>
      <c r="V597">
        <f>_xlfn.CEILING.MATH(B81+Parameters!$K$9/2,0.001)</f>
        <v/>
      </c>
      <c r="W597" t="inlineStr">
        <is>
          <t>VSS</t>
        </is>
      </c>
      <c r="Y597">
        <f>_xlfn.CEILING.MATH(M8+Parameters!$K$8/2,0.001)</f>
        <v/>
      </c>
      <c r="Z597">
        <f>_xlfn.CEILING.MATH(B81+Parameters!$K$9/2,0.001)</f>
        <v/>
      </c>
      <c r="AA597" t="inlineStr">
        <is>
          <t>VSS</t>
        </is>
      </c>
      <c r="AE597" s="2" t="n"/>
      <c r="AF597" s="2" t="n"/>
    </row>
    <row r="598">
      <c r="I598" s="2" t="n">
        <v>494.749</v>
      </c>
      <c r="J598" s="2" t="n">
        <v>203.179</v>
      </c>
      <c r="K598" s="2" t="inlineStr">
        <is>
          <t>BP_TXDATA[481]</t>
        </is>
      </c>
      <c r="N598" s="2">
        <f>I598-SUM(Parameters!$K$23:$K$25)</f>
        <v/>
      </c>
      <c r="O598" s="2">
        <f>J598-SUM(Parameters!$K$23:$K$25)</f>
        <v/>
      </c>
      <c r="P598" s="2">
        <f>K598</f>
        <v/>
      </c>
      <c r="U598">
        <f>_xlfn.CEILING.MATH(M8+Parameters!$K$8/2,0.001)</f>
        <v/>
      </c>
      <c r="V598">
        <f>_xlfn.CEILING.MATH(B83+Parameters!$K$9/2,0.001)</f>
        <v/>
      </c>
      <c r="W598" t="inlineStr">
        <is>
          <t>VCCIO</t>
        </is>
      </c>
      <c r="Y598">
        <f>_xlfn.CEILING.MATH(M8+Parameters!$K$8/2,0.001)</f>
        <v/>
      </c>
      <c r="Z598">
        <f>_xlfn.CEILING.MATH(B83+Parameters!$K$9/2,0.001)</f>
        <v/>
      </c>
      <c r="AA598" t="inlineStr">
        <is>
          <t>VCCIO</t>
        </is>
      </c>
      <c r="AE598" s="2" t="n"/>
      <c r="AF598" s="2" t="n"/>
    </row>
    <row r="599">
      <c r="I599" s="2" t="n">
        <v>494.749</v>
      </c>
      <c r="J599" s="2" t="n">
        <v>156.933</v>
      </c>
      <c r="K599" s="2" t="inlineStr">
        <is>
          <t>BP_TXDATA[482]</t>
        </is>
      </c>
      <c r="N599" s="2">
        <f>I599-SUM(Parameters!$K$23:$K$25)</f>
        <v/>
      </c>
      <c r="O599" s="2">
        <f>J599-SUM(Parameters!$K$23:$K$25)</f>
        <v/>
      </c>
      <c r="P599" s="2">
        <f>K599</f>
        <v/>
      </c>
      <c r="U599">
        <f>_xlfn.CEILING.MATH(M8+Parameters!$K$8/2,0.001)</f>
        <v/>
      </c>
      <c r="V599">
        <f>_xlfn.CEILING.MATH(B85+Parameters!$K$9/2,0.001)</f>
        <v/>
      </c>
      <c r="W599" t="inlineStr">
        <is>
          <t>VSS</t>
        </is>
      </c>
      <c r="Y599">
        <f>_xlfn.CEILING.MATH(M8+Parameters!$K$8/2,0.001)</f>
        <v/>
      </c>
      <c r="Z599">
        <f>_xlfn.CEILING.MATH(B85+Parameters!$K$9/2,0.001)</f>
        <v/>
      </c>
      <c r="AA599" t="inlineStr">
        <is>
          <t>VSS</t>
        </is>
      </c>
      <c r="AE599" s="2" t="n"/>
      <c r="AF599" s="2" t="n"/>
    </row>
    <row r="600">
      <c r="I600" s="2" t="n">
        <v>494.749</v>
      </c>
      <c r="J600" s="2" t="n">
        <v>110.687</v>
      </c>
      <c r="K600" s="2" t="inlineStr">
        <is>
          <t>VCCIO</t>
        </is>
      </c>
      <c r="N600" s="2">
        <f>I600-SUM(Parameters!$K$23:$K$25)</f>
        <v/>
      </c>
      <c r="O600" s="2">
        <f>J600-SUM(Parameters!$K$23:$K$25)</f>
        <v/>
      </c>
      <c r="P600" s="2">
        <f>K600</f>
        <v/>
      </c>
      <c r="U600">
        <f>_xlfn.CEILING.MATH(M8+Parameters!$K$8/2,0.001)</f>
        <v/>
      </c>
      <c r="V600">
        <f>_xlfn.CEILING.MATH(B87+Parameters!$K$9/2,0.001)</f>
        <v/>
      </c>
      <c r="W600" t="inlineStr">
        <is>
          <t>BP_TXTRK[7]</t>
        </is>
      </c>
      <c r="Y600">
        <f>_xlfn.CEILING.MATH(M8+Parameters!$K$8/2,0.001)</f>
        <v/>
      </c>
      <c r="Z600">
        <f>_xlfn.CEILING.MATH(B87+Parameters!$K$9/2,0.001)</f>
        <v/>
      </c>
      <c r="AA600" t="inlineStr">
        <is>
          <t>BP_TXTRK[7]</t>
        </is>
      </c>
      <c r="AE600" s="2" t="n"/>
      <c r="AF600" s="2" t="n"/>
    </row>
    <row r="601">
      <c r="I601" s="2" t="n">
        <v>534.423</v>
      </c>
      <c r="J601" s="2" t="n">
        <v>2214.88</v>
      </c>
      <c r="K601" s="2" t="inlineStr">
        <is>
          <t>VDD</t>
        </is>
      </c>
      <c r="N601" s="2">
        <f>I601-SUM(Parameters!$K$23:$K$25)</f>
        <v/>
      </c>
      <c r="O601" s="2">
        <f>J601-SUM(Parameters!$K$23:$K$25)</f>
        <v/>
      </c>
      <c r="P601" s="2">
        <f>K601</f>
        <v/>
      </c>
      <c r="U601">
        <f>_xlfn.CEILING.MATH(M8+Parameters!$K$8/2,0.001)</f>
        <v/>
      </c>
      <c r="V601">
        <f>_xlfn.CEILING.MATH(B89+Parameters!$K$9/2,0.001)</f>
        <v/>
      </c>
      <c r="W601" t="inlineStr">
        <is>
          <t>BP_TXVLD[7]</t>
        </is>
      </c>
      <c r="Y601">
        <f>_xlfn.CEILING.MATH(M8+Parameters!$K$8/2,0.001)</f>
        <v/>
      </c>
      <c r="Z601">
        <f>_xlfn.CEILING.MATH(B89+Parameters!$K$9/2,0.001)</f>
        <v/>
      </c>
      <c r="AA601" t="inlineStr">
        <is>
          <t>BP_TXVLD[7]</t>
        </is>
      </c>
      <c r="AE601" s="2" t="n"/>
      <c r="AF601" s="2" t="n"/>
    </row>
    <row r="602">
      <c r="I602" s="2" t="n">
        <v>534.423</v>
      </c>
      <c r="J602" s="2" t="n">
        <v>2168.634</v>
      </c>
      <c r="K602" s="2" t="inlineStr">
        <is>
          <t>VDD</t>
        </is>
      </c>
      <c r="N602" s="2">
        <f>I602-SUM(Parameters!$K$23:$K$25)</f>
        <v/>
      </c>
      <c r="O602" s="2">
        <f>J602-SUM(Parameters!$K$23:$K$25)</f>
        <v/>
      </c>
      <c r="P602" s="2">
        <f>K602</f>
        <v/>
      </c>
      <c r="U602">
        <f>_xlfn.CEILING.MATH(M8+Parameters!$K$8/2,0.001)</f>
        <v/>
      </c>
      <c r="V602">
        <f>_xlfn.CEILING.MATH(B91+Parameters!$K$9/2,0.001)</f>
        <v/>
      </c>
      <c r="W602" t="inlineStr">
        <is>
          <t>BP_TXVLDRD[7]</t>
        </is>
      </c>
      <c r="Y602">
        <f>_xlfn.CEILING.MATH(M8+Parameters!$K$8/2,0.001)</f>
        <v/>
      </c>
      <c r="Z602">
        <f>_xlfn.CEILING.MATH(B91+Parameters!$K$9/2,0.001)</f>
        <v/>
      </c>
      <c r="AA602" t="inlineStr">
        <is>
          <t>BP_TXVLDRD[7]</t>
        </is>
      </c>
      <c r="AE602" s="2" t="n"/>
      <c r="AF602" s="2" t="n"/>
    </row>
    <row r="603">
      <c r="I603" s="2" t="n">
        <v>534.423</v>
      </c>
      <c r="J603" s="2" t="n">
        <v>2122.388</v>
      </c>
      <c r="K603" s="2" t="inlineStr">
        <is>
          <t>VDD</t>
        </is>
      </c>
      <c r="N603" s="2">
        <f>I603-SUM(Parameters!$K$23:$K$25)</f>
        <v/>
      </c>
      <c r="O603" s="2">
        <f>J603-SUM(Parameters!$K$23:$K$25)</f>
        <v/>
      </c>
      <c r="P603" s="2">
        <f>K603</f>
        <v/>
      </c>
      <c r="U603">
        <f>_xlfn.CEILING.MATH(M8+Parameters!$K$8/2,0.001)</f>
        <v/>
      </c>
      <c r="V603">
        <f>_xlfn.CEILING.MATH(B93+Parameters!$K$9/2,0.001)</f>
        <v/>
      </c>
      <c r="W603" t="inlineStr">
        <is>
          <t>VSS</t>
        </is>
      </c>
      <c r="Y603">
        <f>_xlfn.CEILING.MATH(M8+Parameters!$K$8/2,0.001)</f>
        <v/>
      </c>
      <c r="Z603">
        <f>_xlfn.CEILING.MATH(B93+Parameters!$K$9/2,0.001)</f>
        <v/>
      </c>
      <c r="AA603" t="inlineStr">
        <is>
          <t>VSS</t>
        </is>
      </c>
      <c r="AE603" s="2" t="n"/>
      <c r="AF603" s="2" t="n"/>
    </row>
    <row r="604">
      <c r="I604" s="2" t="n">
        <v>534.423</v>
      </c>
      <c r="J604" s="2" t="n">
        <v>2076.142</v>
      </c>
      <c r="K604" s="2" t="inlineStr">
        <is>
          <t>VDD</t>
        </is>
      </c>
      <c r="N604" s="2">
        <f>I604-SUM(Parameters!$K$23:$K$25)</f>
        <v/>
      </c>
      <c r="O604" s="2">
        <f>J604-SUM(Parameters!$K$23:$K$25)</f>
        <v/>
      </c>
      <c r="P604" s="2">
        <f>K604</f>
        <v/>
      </c>
      <c r="U604">
        <f>_xlfn.CEILING.MATH(M8+Parameters!$K$8/2,0.001)</f>
        <v/>
      </c>
      <c r="V604">
        <f>_xlfn.CEILING.MATH(B95+Parameters!$K$9/2,0.001)</f>
        <v/>
      </c>
      <c r="W604" t="inlineStr">
        <is>
          <t>BP_TXRD[30]</t>
        </is>
      </c>
      <c r="Y604">
        <f>_xlfn.CEILING.MATH(M8+Parameters!$K$8/2,0.001)</f>
        <v/>
      </c>
      <c r="Z604">
        <f>_xlfn.CEILING.MATH(B95+Parameters!$K$9/2,0.001)</f>
        <v/>
      </c>
      <c r="AA604" t="inlineStr">
        <is>
          <t>BP_TXRD[30]</t>
        </is>
      </c>
      <c r="AE604" s="2" t="n"/>
      <c r="AF604" s="2" t="n"/>
    </row>
    <row r="605">
      <c r="I605" s="2" t="n">
        <v>534.423</v>
      </c>
      <c r="J605" s="2" t="n">
        <v>2029.896</v>
      </c>
      <c r="K605" s="2" t="inlineStr">
        <is>
          <t>VSS</t>
        </is>
      </c>
      <c r="N605" s="2">
        <f>I605-SUM(Parameters!$K$23:$K$25)</f>
        <v/>
      </c>
      <c r="O605" s="2">
        <f>J605-SUM(Parameters!$K$23:$K$25)</f>
        <v/>
      </c>
      <c r="P605" s="2">
        <f>K605</f>
        <v/>
      </c>
      <c r="U605">
        <f>_xlfn.CEILING.MATH(M8+Parameters!$K$8/2,0.001)</f>
        <v/>
      </c>
      <c r="V605">
        <f>_xlfn.CEILING.MATH(B97+Parameters!$K$9/2,0.001)</f>
        <v/>
      </c>
      <c r="W605" t="inlineStr">
        <is>
          <t>BP_TXDATA[480]</t>
        </is>
      </c>
      <c r="Y605">
        <f>_xlfn.CEILING.MATH(M8+Parameters!$K$8/2,0.001)</f>
        <v/>
      </c>
      <c r="Z605">
        <f>_xlfn.CEILING.MATH(B97+Parameters!$K$9/2,0.001)</f>
        <v/>
      </c>
      <c r="AA605" t="inlineStr">
        <is>
          <t>BP_TXDATA[480]</t>
        </is>
      </c>
      <c r="AE605" s="2" t="n"/>
      <c r="AF605" s="2" t="n"/>
    </row>
    <row r="606">
      <c r="I606" s="2" t="n">
        <v>534.423</v>
      </c>
      <c r="J606" s="2" t="n">
        <v>1983.65</v>
      </c>
      <c r="K606" s="2" t="inlineStr">
        <is>
          <t>VSS</t>
        </is>
      </c>
      <c r="N606" s="2">
        <f>I606-SUM(Parameters!$K$23:$K$25)</f>
        <v/>
      </c>
      <c r="O606" s="2">
        <f>J606-SUM(Parameters!$K$23:$K$25)</f>
        <v/>
      </c>
      <c r="P606" s="2">
        <f>K606</f>
        <v/>
      </c>
      <c r="U606">
        <f>_xlfn.CEILING.MATH(M8+Parameters!$K$8/2,0.001)</f>
        <v/>
      </c>
      <c r="V606">
        <f>_xlfn.CEILING.MATH(B99+Parameters!$K$9/2,0.001)</f>
        <v/>
      </c>
      <c r="W606" t="inlineStr">
        <is>
          <t>BP_TXDATA[481]</t>
        </is>
      </c>
      <c r="Y606">
        <f>_xlfn.CEILING.MATH(M8+Parameters!$K$8/2,0.001)</f>
        <v/>
      </c>
      <c r="Z606">
        <f>_xlfn.CEILING.MATH(B99+Parameters!$K$9/2,0.001)</f>
        <v/>
      </c>
      <c r="AA606" t="inlineStr">
        <is>
          <t>BP_TXDATA[481]</t>
        </is>
      </c>
      <c r="AE606" s="2" t="n"/>
      <c r="AF606" s="2" t="n"/>
    </row>
    <row r="607">
      <c r="I607" s="2" t="n">
        <v>534.423</v>
      </c>
      <c r="J607" s="2" t="n">
        <v>1937.404</v>
      </c>
      <c r="K607" s="2" t="inlineStr">
        <is>
          <t>VSS</t>
        </is>
      </c>
      <c r="N607" s="2">
        <f>I607-SUM(Parameters!$K$23:$K$25)</f>
        <v/>
      </c>
      <c r="O607" s="2">
        <f>J607-SUM(Parameters!$K$23:$K$25)</f>
        <v/>
      </c>
      <c r="P607" s="2">
        <f>K607</f>
        <v/>
      </c>
      <c r="U607">
        <f>_xlfn.CEILING.MATH(M8+Parameters!$K$8/2,0.001)</f>
        <v/>
      </c>
      <c r="V607">
        <f>_xlfn.CEILING.MATH(B101+Parameters!$K$9/2,0.001)</f>
        <v/>
      </c>
      <c r="W607" t="inlineStr">
        <is>
          <t>BP_TXDATA[482]</t>
        </is>
      </c>
      <c r="Y607">
        <f>_xlfn.CEILING.MATH(M8+Parameters!$K$8/2,0.001)</f>
        <v/>
      </c>
      <c r="Z607">
        <f>_xlfn.CEILING.MATH(B101+Parameters!$K$9/2,0.001)</f>
        <v/>
      </c>
      <c r="AA607" t="inlineStr">
        <is>
          <t>BP_TXDATA[482]</t>
        </is>
      </c>
      <c r="AE607" s="2" t="n"/>
      <c r="AF607" s="2" t="n"/>
    </row>
    <row r="608">
      <c r="I608" s="2" t="n">
        <v>534.423</v>
      </c>
      <c r="J608" s="2" t="n">
        <v>1891.158</v>
      </c>
      <c r="K608" s="2" t="inlineStr">
        <is>
          <t>VSS</t>
        </is>
      </c>
      <c r="N608" s="2">
        <f>I608-SUM(Parameters!$K$23:$K$25)</f>
        <v/>
      </c>
      <c r="O608" s="2">
        <f>J608-SUM(Parameters!$K$23:$K$25)</f>
        <v/>
      </c>
      <c r="P608" s="2">
        <f>K608</f>
        <v/>
      </c>
      <c r="U608">
        <f>_xlfn.CEILING.MATH(M8+Parameters!$K$8/2,0.001)</f>
        <v/>
      </c>
      <c r="V608">
        <f>_xlfn.CEILING.MATH(B103+Parameters!$K$9/2,0.001)</f>
        <v/>
      </c>
      <c r="W608" t="inlineStr">
        <is>
          <t>VCCIO</t>
        </is>
      </c>
      <c r="Y608">
        <f>_xlfn.CEILING.MATH(M8+Parameters!$K$8/2,0.001)</f>
        <v/>
      </c>
      <c r="Z608">
        <f>_xlfn.CEILING.MATH(B103+Parameters!$K$9/2,0.001)</f>
        <v/>
      </c>
      <c r="AA608" t="inlineStr">
        <is>
          <t>VCCIO</t>
        </is>
      </c>
      <c r="AE608" s="2" t="n"/>
      <c r="AF608" s="2" t="n"/>
    </row>
    <row r="609">
      <c r="I609" s="2" t="n">
        <v>534.423</v>
      </c>
      <c r="J609" s="2" t="n">
        <v>1844.912</v>
      </c>
      <c r="K609" s="2" t="inlineStr">
        <is>
          <t>VSS</t>
        </is>
      </c>
      <c r="N609" s="2">
        <f>I609-SUM(Parameters!$K$23:$K$25)</f>
        <v/>
      </c>
      <c r="O609" s="2">
        <f>J609-SUM(Parameters!$K$23:$K$25)</f>
        <v/>
      </c>
      <c r="P609" s="2">
        <f>K609</f>
        <v/>
      </c>
      <c r="U609">
        <f>_xlfn.CEILING.MATH(N8+Parameters!$K$8/2,0.001)</f>
        <v/>
      </c>
      <c r="V609">
        <f>_xlfn.CEILING.MATH(B12+Parameters!$K$9/2,0.001)</f>
        <v/>
      </c>
      <c r="W609" t="inlineStr">
        <is>
          <t>VDD</t>
        </is>
      </c>
      <c r="Y609">
        <f>_xlfn.CEILING.MATH(N8+Parameters!$K$8/2,0.001)</f>
        <v/>
      </c>
      <c r="Z609">
        <f>_xlfn.CEILING.MATH(B12+Parameters!$K$9/2,0.001)</f>
        <v/>
      </c>
      <c r="AA609" t="inlineStr">
        <is>
          <t>VDD</t>
        </is>
      </c>
      <c r="AE609" s="2" t="n"/>
      <c r="AF609" s="2" t="n"/>
    </row>
    <row r="610">
      <c r="I610" s="2" t="n">
        <v>534.423</v>
      </c>
      <c r="J610" s="2" t="n">
        <v>1798.666</v>
      </c>
      <c r="K610" s="2" t="inlineStr">
        <is>
          <t>VSS</t>
        </is>
      </c>
      <c r="N610" s="2">
        <f>I610-SUM(Parameters!$K$23:$K$25)</f>
        <v/>
      </c>
      <c r="O610" s="2">
        <f>J610-SUM(Parameters!$K$23:$K$25)</f>
        <v/>
      </c>
      <c r="P610" s="2">
        <f>K610</f>
        <v/>
      </c>
      <c r="U610">
        <f>_xlfn.CEILING.MATH(N8+Parameters!$K$8/2,0.001)</f>
        <v/>
      </c>
      <c r="V610">
        <f>_xlfn.CEILING.MATH(B14+Parameters!$K$9/2,0.001)</f>
        <v/>
      </c>
      <c r="W610" t="inlineStr">
        <is>
          <t>VDD</t>
        </is>
      </c>
      <c r="Y610">
        <f>_xlfn.CEILING.MATH(N8+Parameters!$K$8/2,0.001)</f>
        <v/>
      </c>
      <c r="Z610">
        <f>_xlfn.CEILING.MATH(B14+Parameters!$K$9/2,0.001)</f>
        <v/>
      </c>
      <c r="AA610" t="inlineStr">
        <is>
          <t>VDD</t>
        </is>
      </c>
      <c r="AE610" s="2" t="n"/>
      <c r="AF610" s="2" t="n"/>
    </row>
    <row r="611">
      <c r="I611" s="2" t="n">
        <v>534.423</v>
      </c>
      <c r="J611" s="2" t="n">
        <v>1752.42</v>
      </c>
      <c r="K611" s="2" t="inlineStr">
        <is>
          <t>VSS</t>
        </is>
      </c>
      <c r="N611" s="2">
        <f>I611-SUM(Parameters!$K$23:$K$25)</f>
        <v/>
      </c>
      <c r="O611" s="2">
        <f>J611-SUM(Parameters!$K$23:$K$25)</f>
        <v/>
      </c>
      <c r="P611" s="2">
        <f>K611</f>
        <v/>
      </c>
      <c r="U611">
        <f>_xlfn.CEILING.MATH(N8+Parameters!$K$8/2,0.001)</f>
        <v/>
      </c>
      <c r="V611">
        <f>_xlfn.CEILING.MATH(B16+Parameters!$K$9/2,0.001)</f>
        <v/>
      </c>
      <c r="W611" t="inlineStr">
        <is>
          <t>VDD</t>
        </is>
      </c>
      <c r="Y611">
        <f>_xlfn.CEILING.MATH(N8+Parameters!$K$8/2,0.001)</f>
        <v/>
      </c>
      <c r="Z611">
        <f>_xlfn.CEILING.MATH(B16+Parameters!$K$9/2,0.001)</f>
        <v/>
      </c>
      <c r="AA611" t="inlineStr">
        <is>
          <t>VDD</t>
        </is>
      </c>
      <c r="AE611" s="2" t="n"/>
      <c r="AF611" s="2" t="n"/>
    </row>
    <row r="612">
      <c r="I612" s="2" t="n">
        <v>534.423</v>
      </c>
      <c r="J612" s="2" t="n">
        <v>1706.174</v>
      </c>
      <c r="K612" s="2" t="inlineStr">
        <is>
          <t>VSS</t>
        </is>
      </c>
      <c r="N612" s="2">
        <f>I612-SUM(Parameters!$K$23:$K$25)</f>
        <v/>
      </c>
      <c r="O612" s="2">
        <f>J612-SUM(Parameters!$K$23:$K$25)</f>
        <v/>
      </c>
      <c r="P612" s="2">
        <f>K612</f>
        <v/>
      </c>
      <c r="U612">
        <f>_xlfn.CEILING.MATH(N8+Parameters!$K$8/2,0.001)</f>
        <v/>
      </c>
      <c r="V612">
        <f>_xlfn.CEILING.MATH(B18+Parameters!$K$9/2,0.001)</f>
        <v/>
      </c>
      <c r="W612" t="inlineStr">
        <is>
          <t>VDD</t>
        </is>
      </c>
      <c r="Y612">
        <f>_xlfn.CEILING.MATH(N8+Parameters!$K$8/2,0.001)</f>
        <v/>
      </c>
      <c r="Z612">
        <f>_xlfn.CEILING.MATH(B18+Parameters!$K$9/2,0.001)</f>
        <v/>
      </c>
      <c r="AA612" t="inlineStr">
        <is>
          <t>VDD</t>
        </is>
      </c>
      <c r="AE612" s="2" t="n"/>
      <c r="AF612" s="2" t="n"/>
    </row>
    <row r="613">
      <c r="I613" s="2" t="n">
        <v>534.423</v>
      </c>
      <c r="J613" s="2" t="n">
        <v>1659.928</v>
      </c>
      <c r="K613" s="2" t="inlineStr">
        <is>
          <t>VSS</t>
        </is>
      </c>
      <c r="N613" s="2">
        <f>I613-SUM(Parameters!$K$23:$K$25)</f>
        <v/>
      </c>
      <c r="O613" s="2">
        <f>J613-SUM(Parameters!$K$23:$K$25)</f>
        <v/>
      </c>
      <c r="P613" s="2">
        <f>K613</f>
        <v/>
      </c>
      <c r="U613">
        <f>_xlfn.CEILING.MATH(N8+Parameters!$K$8/2,0.001)</f>
        <v/>
      </c>
      <c r="V613">
        <f>_xlfn.CEILING.MATH(B20+Parameters!$K$9/2,0.001)</f>
        <v/>
      </c>
      <c r="W613" t="inlineStr">
        <is>
          <t>VSS</t>
        </is>
      </c>
      <c r="Y613">
        <f>_xlfn.CEILING.MATH(N8+Parameters!$K$8/2,0.001)</f>
        <v/>
      </c>
      <c r="Z613">
        <f>_xlfn.CEILING.MATH(B20+Parameters!$K$9/2,0.001)</f>
        <v/>
      </c>
      <c r="AA613" t="inlineStr">
        <is>
          <t>VSS</t>
        </is>
      </c>
      <c r="AE613" s="2" t="n"/>
      <c r="AF613" s="2" t="n"/>
    </row>
    <row r="614">
      <c r="I614" s="2" t="n">
        <v>534.423</v>
      </c>
      <c r="J614" s="2" t="n">
        <v>1613.682</v>
      </c>
      <c r="K614" s="2" t="inlineStr">
        <is>
          <t>VSS</t>
        </is>
      </c>
      <c r="N614" s="2">
        <f>I614-SUM(Parameters!$K$23:$K$25)</f>
        <v/>
      </c>
      <c r="O614" s="2">
        <f>J614-SUM(Parameters!$K$23:$K$25)</f>
        <v/>
      </c>
      <c r="P614" s="2">
        <f>K614</f>
        <v/>
      </c>
      <c r="U614">
        <f>_xlfn.CEILING.MATH(N8+Parameters!$K$8/2,0.001)</f>
        <v/>
      </c>
      <c r="V614">
        <f>_xlfn.CEILING.MATH(B22+Parameters!$K$9/2,0.001)</f>
        <v/>
      </c>
      <c r="W614" t="inlineStr">
        <is>
          <t>VSS</t>
        </is>
      </c>
      <c r="Y614">
        <f>_xlfn.CEILING.MATH(N8+Parameters!$K$8/2,0.001)</f>
        <v/>
      </c>
      <c r="Z614">
        <f>_xlfn.CEILING.MATH(B22+Parameters!$K$9/2,0.001)</f>
        <v/>
      </c>
      <c r="AA614" t="inlineStr">
        <is>
          <t>VSS</t>
        </is>
      </c>
      <c r="AE614" s="2" t="n"/>
      <c r="AF614" s="2" t="n"/>
    </row>
    <row r="615">
      <c r="I615" s="2" t="n">
        <v>534.423</v>
      </c>
      <c r="J615" s="2" t="n">
        <v>1567.436</v>
      </c>
      <c r="K615" s="2" t="inlineStr">
        <is>
          <t>VSS</t>
        </is>
      </c>
      <c r="N615" s="2">
        <f>I615-SUM(Parameters!$K$23:$K$25)</f>
        <v/>
      </c>
      <c r="O615" s="2">
        <f>J615-SUM(Parameters!$K$23:$K$25)</f>
        <v/>
      </c>
      <c r="P615" s="2">
        <f>K615</f>
        <v/>
      </c>
      <c r="U615">
        <f>_xlfn.CEILING.MATH(N8+Parameters!$K$8/2,0.001)</f>
        <v/>
      </c>
      <c r="V615">
        <f>_xlfn.CEILING.MATH(B24+Parameters!$K$9/2,0.001)</f>
        <v/>
      </c>
      <c r="W615" t="inlineStr">
        <is>
          <t>VSS</t>
        </is>
      </c>
      <c r="Y615">
        <f>_xlfn.CEILING.MATH(N8+Parameters!$K$8/2,0.001)</f>
        <v/>
      </c>
      <c r="Z615">
        <f>_xlfn.CEILING.MATH(B24+Parameters!$K$9/2,0.001)</f>
        <v/>
      </c>
      <c r="AA615" t="inlineStr">
        <is>
          <t>VSS</t>
        </is>
      </c>
      <c r="AE615" s="2" t="n"/>
      <c r="AF615" s="2" t="n"/>
    </row>
    <row r="616">
      <c r="I616" s="2" t="n">
        <v>534.423</v>
      </c>
      <c r="J616" s="2" t="n">
        <v>1521.19</v>
      </c>
      <c r="K616" s="2" t="inlineStr">
        <is>
          <t>VSS</t>
        </is>
      </c>
      <c r="N616" s="2">
        <f>I616-SUM(Parameters!$K$23:$K$25)</f>
        <v/>
      </c>
      <c r="O616" s="2">
        <f>J616-SUM(Parameters!$K$23:$K$25)</f>
        <v/>
      </c>
      <c r="P616" s="2">
        <f>K616</f>
        <v/>
      </c>
      <c r="U616">
        <f>_xlfn.CEILING.MATH(N8+Parameters!$K$8/2,0.001)</f>
        <v/>
      </c>
      <c r="V616">
        <f>_xlfn.CEILING.MATH(B26+Parameters!$K$9/2,0.001)</f>
        <v/>
      </c>
      <c r="W616" t="inlineStr">
        <is>
          <t>VSS</t>
        </is>
      </c>
      <c r="Y616">
        <f>_xlfn.CEILING.MATH(N8+Parameters!$K$8/2,0.001)</f>
        <v/>
      </c>
      <c r="Z616">
        <f>_xlfn.CEILING.MATH(B26+Parameters!$K$9/2,0.001)</f>
        <v/>
      </c>
      <c r="AA616" t="inlineStr">
        <is>
          <t>VSS</t>
        </is>
      </c>
      <c r="AE616" s="2" t="n"/>
      <c r="AF616" s="2" t="n"/>
    </row>
    <row r="617">
      <c r="I617" s="2" t="n">
        <v>534.423</v>
      </c>
      <c r="J617" s="2" t="n">
        <v>1474.944</v>
      </c>
      <c r="K617" s="2" t="inlineStr">
        <is>
          <t>VSS</t>
        </is>
      </c>
      <c r="N617" s="2">
        <f>I617-SUM(Parameters!$K$23:$K$25)</f>
        <v/>
      </c>
      <c r="O617" s="2">
        <f>J617-SUM(Parameters!$K$23:$K$25)</f>
        <v/>
      </c>
      <c r="P617" s="2">
        <f>K617</f>
        <v/>
      </c>
      <c r="U617">
        <f>_xlfn.CEILING.MATH(N8+Parameters!$K$8/2,0.001)</f>
        <v/>
      </c>
      <c r="V617">
        <f>_xlfn.CEILING.MATH(B28+Parameters!$K$9/2,0.001)</f>
        <v/>
      </c>
      <c r="W617" t="inlineStr">
        <is>
          <t>VSS</t>
        </is>
      </c>
      <c r="Y617">
        <f>_xlfn.CEILING.MATH(N8+Parameters!$K$8/2,0.001)</f>
        <v/>
      </c>
      <c r="Z617">
        <f>_xlfn.CEILING.MATH(B28+Parameters!$K$9/2,0.001)</f>
        <v/>
      </c>
      <c r="AA617" t="inlineStr">
        <is>
          <t>VSS</t>
        </is>
      </c>
      <c r="AE617" s="2" t="n"/>
      <c r="AF617" s="2" t="n"/>
    </row>
    <row r="618">
      <c r="I618" s="2" t="n">
        <v>534.423</v>
      </c>
      <c r="J618" s="2" t="n">
        <v>1428.698</v>
      </c>
      <c r="K618" s="2" t="inlineStr">
        <is>
          <t>VSS</t>
        </is>
      </c>
      <c r="N618" s="2">
        <f>I618-SUM(Parameters!$K$23:$K$25)</f>
        <v/>
      </c>
      <c r="O618" s="2">
        <f>J618-SUM(Parameters!$K$23:$K$25)</f>
        <v/>
      </c>
      <c r="P618" s="2">
        <f>K618</f>
        <v/>
      </c>
      <c r="U618">
        <f>_xlfn.CEILING.MATH(N8+Parameters!$K$8/2,0.001)</f>
        <v/>
      </c>
      <c r="V618">
        <f>_xlfn.CEILING.MATH(B30+Parameters!$K$9/2,0.001)</f>
        <v/>
      </c>
      <c r="W618" t="inlineStr">
        <is>
          <t>VSS</t>
        </is>
      </c>
      <c r="Y618">
        <f>_xlfn.CEILING.MATH(N8+Parameters!$K$8/2,0.001)</f>
        <v/>
      </c>
      <c r="Z618">
        <f>_xlfn.CEILING.MATH(B30+Parameters!$K$9/2,0.001)</f>
        <v/>
      </c>
      <c r="AA618" t="inlineStr">
        <is>
          <t>VSS</t>
        </is>
      </c>
      <c r="AE618" s="2" t="n"/>
      <c r="AF618" s="2" t="n"/>
    </row>
    <row r="619">
      <c r="I619" s="2" t="n">
        <v>534.423</v>
      </c>
      <c r="J619" s="2" t="n">
        <v>1382.452</v>
      </c>
      <c r="K619" s="2" t="inlineStr">
        <is>
          <t>VSS</t>
        </is>
      </c>
      <c r="N619" s="2">
        <f>I619-SUM(Parameters!$K$23:$K$25)</f>
        <v/>
      </c>
      <c r="O619" s="2">
        <f>J619-SUM(Parameters!$K$23:$K$25)</f>
        <v/>
      </c>
      <c r="P619" s="2">
        <f>K619</f>
        <v/>
      </c>
      <c r="U619">
        <f>_xlfn.CEILING.MATH(N8+Parameters!$K$8/2,0.001)</f>
        <v/>
      </c>
      <c r="V619">
        <f>_xlfn.CEILING.MATH(B32+Parameters!$K$9/2,0.001)</f>
        <v/>
      </c>
      <c r="W619" t="inlineStr">
        <is>
          <t>VSS</t>
        </is>
      </c>
      <c r="Y619">
        <f>_xlfn.CEILING.MATH(N8+Parameters!$K$8/2,0.001)</f>
        <v/>
      </c>
      <c r="Z619">
        <f>_xlfn.CEILING.MATH(B32+Parameters!$K$9/2,0.001)</f>
        <v/>
      </c>
      <c r="AA619" t="inlineStr">
        <is>
          <t>VSS</t>
        </is>
      </c>
      <c r="AE619" s="2" t="n"/>
      <c r="AF619" s="2" t="n"/>
    </row>
    <row r="620">
      <c r="I620" s="2" t="n">
        <v>534.423</v>
      </c>
      <c r="J620" s="2" t="n">
        <v>1336.206</v>
      </c>
      <c r="K620" s="2" t="inlineStr">
        <is>
          <t>VSS</t>
        </is>
      </c>
      <c r="N620" s="2">
        <f>I620-SUM(Parameters!$K$23:$K$25)</f>
        <v/>
      </c>
      <c r="O620" s="2">
        <f>J620-SUM(Parameters!$K$23:$K$25)</f>
        <v/>
      </c>
      <c r="P620" s="2">
        <f>K620</f>
        <v/>
      </c>
      <c r="U620">
        <f>_xlfn.CEILING.MATH(N8+Parameters!$K$8/2,0.001)</f>
        <v/>
      </c>
      <c r="V620">
        <f>_xlfn.CEILING.MATH(B34+Parameters!$K$9/2,0.001)</f>
        <v/>
      </c>
      <c r="W620" t="inlineStr">
        <is>
          <t>VSS</t>
        </is>
      </c>
      <c r="Y620">
        <f>_xlfn.CEILING.MATH(N8+Parameters!$K$8/2,0.001)</f>
        <v/>
      </c>
      <c r="Z620">
        <f>_xlfn.CEILING.MATH(B34+Parameters!$K$9/2,0.001)</f>
        <v/>
      </c>
      <c r="AA620" t="inlineStr">
        <is>
          <t>VSS</t>
        </is>
      </c>
      <c r="AE620" s="2" t="n"/>
      <c r="AF620" s="2" t="n"/>
    </row>
    <row r="621">
      <c r="I621" s="2" t="n">
        <v>534.423</v>
      </c>
      <c r="J621" s="2" t="n">
        <v>1289.96</v>
      </c>
      <c r="K621" s="2" t="inlineStr">
        <is>
          <t>VSS</t>
        </is>
      </c>
      <c r="N621" s="2">
        <f>I621-SUM(Parameters!$K$23:$K$25)</f>
        <v/>
      </c>
      <c r="O621" s="2">
        <f>J621-SUM(Parameters!$K$23:$K$25)</f>
        <v/>
      </c>
      <c r="P621" s="2">
        <f>K621</f>
        <v/>
      </c>
      <c r="U621">
        <f>_xlfn.CEILING.MATH(N8+Parameters!$K$8/2,0.001)</f>
        <v/>
      </c>
      <c r="V621">
        <f>_xlfn.CEILING.MATH(B36+Parameters!$K$9/2,0.001)</f>
        <v/>
      </c>
      <c r="W621" t="inlineStr">
        <is>
          <t>VSS</t>
        </is>
      </c>
      <c r="Y621">
        <f>_xlfn.CEILING.MATH(N8+Parameters!$K$8/2,0.001)</f>
        <v/>
      </c>
      <c r="Z621">
        <f>_xlfn.CEILING.MATH(B36+Parameters!$K$9/2,0.001)</f>
        <v/>
      </c>
      <c r="AA621" t="inlineStr">
        <is>
          <t>VSS</t>
        </is>
      </c>
      <c r="AE621" s="2" t="n"/>
      <c r="AF621" s="2" t="n"/>
    </row>
    <row r="622">
      <c r="I622" s="2" t="n">
        <v>534.423</v>
      </c>
      <c r="J622" s="2" t="n">
        <v>1243.714</v>
      </c>
      <c r="K622" s="2" t="inlineStr">
        <is>
          <t>VSS</t>
        </is>
      </c>
      <c r="N622" s="2">
        <f>I622-SUM(Parameters!$K$23:$K$25)</f>
        <v/>
      </c>
      <c r="O622" s="2">
        <f>J622-SUM(Parameters!$K$23:$K$25)</f>
        <v/>
      </c>
      <c r="P622" s="2">
        <f>K622</f>
        <v/>
      </c>
      <c r="U622">
        <f>_xlfn.CEILING.MATH(N8+Parameters!$K$8/2,0.001)</f>
        <v/>
      </c>
      <c r="V622">
        <f>_xlfn.CEILING.MATH(B38+Parameters!$K$9/2,0.001)</f>
        <v/>
      </c>
      <c r="W622" t="inlineStr">
        <is>
          <t>VSS</t>
        </is>
      </c>
      <c r="Y622">
        <f>_xlfn.CEILING.MATH(N8+Parameters!$K$8/2,0.001)</f>
        <v/>
      </c>
      <c r="Z622">
        <f>_xlfn.CEILING.MATH(B38+Parameters!$K$9/2,0.001)</f>
        <v/>
      </c>
      <c r="AA622" t="inlineStr">
        <is>
          <t>VSS</t>
        </is>
      </c>
      <c r="AE622" s="2" t="n"/>
      <c r="AF622" s="2" t="n"/>
    </row>
    <row r="623">
      <c r="I623" s="2" t="n">
        <v>534.423</v>
      </c>
      <c r="J623" s="2" t="n">
        <v>1197.468</v>
      </c>
      <c r="K623" s="2" t="inlineStr">
        <is>
          <t>VSS</t>
        </is>
      </c>
      <c r="N623" s="2">
        <f>I623-SUM(Parameters!$K$23:$K$25)</f>
        <v/>
      </c>
      <c r="O623" s="2">
        <f>J623-SUM(Parameters!$K$23:$K$25)</f>
        <v/>
      </c>
      <c r="P623" s="2">
        <f>K623</f>
        <v/>
      </c>
      <c r="U623">
        <f>_xlfn.CEILING.MATH(N8+Parameters!$K$8/2,0.001)</f>
        <v/>
      </c>
      <c r="V623">
        <f>_xlfn.CEILING.MATH(B40+Parameters!$K$9/2,0.001)</f>
        <v/>
      </c>
      <c r="W623" t="inlineStr">
        <is>
          <t>VSS</t>
        </is>
      </c>
      <c r="Y623">
        <f>_xlfn.CEILING.MATH(N8+Parameters!$K$8/2,0.001)</f>
        <v/>
      </c>
      <c r="Z623">
        <f>_xlfn.CEILING.MATH(B40+Parameters!$K$9/2,0.001)</f>
        <v/>
      </c>
      <c r="AA623" t="inlineStr">
        <is>
          <t>VSS</t>
        </is>
      </c>
      <c r="AE623" s="2" t="n"/>
      <c r="AF623" s="2" t="n"/>
    </row>
    <row r="624">
      <c r="I624" s="2" t="n">
        <v>534.423</v>
      </c>
      <c r="J624" s="2" t="n">
        <v>1151.222</v>
      </c>
      <c r="K624" s="2" t="inlineStr">
        <is>
          <t>VSS</t>
        </is>
      </c>
      <c r="N624" s="2">
        <f>I624-SUM(Parameters!$K$23:$K$25)</f>
        <v/>
      </c>
      <c r="O624" s="2">
        <f>J624-SUM(Parameters!$K$23:$K$25)</f>
        <v/>
      </c>
      <c r="P624" s="2">
        <f>K624</f>
        <v/>
      </c>
      <c r="U624">
        <f>_xlfn.CEILING.MATH(N8+Parameters!$K$8/2,0.001)</f>
        <v/>
      </c>
      <c r="V624">
        <f>_xlfn.CEILING.MATH(B42+Parameters!$K$9/2,0.001)</f>
        <v/>
      </c>
      <c r="W624" t="inlineStr">
        <is>
          <t>VSS</t>
        </is>
      </c>
      <c r="Y624">
        <f>_xlfn.CEILING.MATH(N8+Parameters!$K$8/2,0.001)</f>
        <v/>
      </c>
      <c r="Z624">
        <f>_xlfn.CEILING.MATH(B42+Parameters!$K$9/2,0.001)</f>
        <v/>
      </c>
      <c r="AA624" t="inlineStr">
        <is>
          <t>VSS</t>
        </is>
      </c>
      <c r="AE624" s="2" t="n"/>
      <c r="AF624" s="2" t="n"/>
    </row>
    <row r="625">
      <c r="I625" s="2" t="n">
        <v>534.423</v>
      </c>
      <c r="J625" s="2" t="n">
        <v>1104.976</v>
      </c>
      <c r="K625" s="2" t="inlineStr">
        <is>
          <t>VCCIO</t>
        </is>
      </c>
      <c r="N625" s="2">
        <f>I625-SUM(Parameters!$K$23:$K$25)</f>
        <v/>
      </c>
      <c r="O625" s="2">
        <f>J625-SUM(Parameters!$K$23:$K$25)</f>
        <v/>
      </c>
      <c r="P625" s="2">
        <f>K625</f>
        <v/>
      </c>
      <c r="U625">
        <f>_xlfn.CEILING.MATH(N8+Parameters!$K$8/2,0.001)</f>
        <v/>
      </c>
      <c r="V625">
        <f>_xlfn.CEILING.MATH(B44+Parameters!$K$9/2,0.001)</f>
        <v/>
      </c>
      <c r="W625" t="inlineStr">
        <is>
          <t>VSS</t>
        </is>
      </c>
      <c r="Y625">
        <f>_xlfn.CEILING.MATH(N8+Parameters!$K$8/2,0.001)</f>
        <v/>
      </c>
      <c r="Z625">
        <f>_xlfn.CEILING.MATH(B44+Parameters!$K$9/2,0.001)</f>
        <v/>
      </c>
      <c r="AA625" t="inlineStr">
        <is>
          <t>VSS</t>
        </is>
      </c>
      <c r="AE625" s="2" t="n"/>
      <c r="AF625" s="2" t="n"/>
    </row>
    <row r="626">
      <c r="I626" s="2" t="n">
        <v>534.423</v>
      </c>
      <c r="J626" s="2" t="n">
        <v>1058.73</v>
      </c>
      <c r="K626" s="2" t="inlineStr">
        <is>
          <t>VCCIO</t>
        </is>
      </c>
      <c r="N626" s="2">
        <f>I626-SUM(Parameters!$K$23:$K$25)</f>
        <v/>
      </c>
      <c r="O626" s="2">
        <f>J626-SUM(Parameters!$K$23:$K$25)</f>
        <v/>
      </c>
      <c r="P626" s="2">
        <f>K626</f>
        <v/>
      </c>
      <c r="U626">
        <f>_xlfn.CEILING.MATH(N8+Parameters!$K$8/2,0.001)</f>
        <v/>
      </c>
      <c r="V626">
        <f>_xlfn.CEILING.MATH(B46+Parameters!$K$9/2,0.001)</f>
        <v/>
      </c>
      <c r="W626" t="inlineStr">
        <is>
          <t>VSS</t>
        </is>
      </c>
      <c r="Y626">
        <f>_xlfn.CEILING.MATH(N8+Parameters!$K$8/2,0.001)</f>
        <v/>
      </c>
      <c r="Z626">
        <f>_xlfn.CEILING.MATH(B46+Parameters!$K$9/2,0.001)</f>
        <v/>
      </c>
      <c r="AA626" t="inlineStr">
        <is>
          <t>VSS</t>
        </is>
      </c>
      <c r="AE626" s="2" t="n"/>
      <c r="AF626" s="2" t="n"/>
    </row>
    <row r="627">
      <c r="I627" s="2" t="n">
        <v>534.423</v>
      </c>
      <c r="J627" s="2" t="n">
        <v>1012.484</v>
      </c>
      <c r="K627" s="2" t="inlineStr">
        <is>
          <t>BP_TXCKSB[7]</t>
        </is>
      </c>
      <c r="N627" s="2">
        <f>I627-SUM(Parameters!$K$23:$K$25)</f>
        <v/>
      </c>
      <c r="O627" s="2">
        <f>J627-SUM(Parameters!$K$23:$K$25)</f>
        <v/>
      </c>
      <c r="P627" s="2">
        <f>K627</f>
        <v/>
      </c>
      <c r="U627">
        <f>_xlfn.CEILING.MATH(N8+Parameters!$K$8/2,0.001)</f>
        <v/>
      </c>
      <c r="V627">
        <f>_xlfn.CEILING.MATH(B48+Parameters!$K$9/2,0.001)</f>
        <v/>
      </c>
      <c r="W627" t="inlineStr">
        <is>
          <t>VSS</t>
        </is>
      </c>
      <c r="Y627">
        <f>_xlfn.CEILING.MATH(N8+Parameters!$K$8/2,0.001)</f>
        <v/>
      </c>
      <c r="Z627">
        <f>_xlfn.CEILING.MATH(B48+Parameters!$K$9/2,0.001)</f>
        <v/>
      </c>
      <c r="AA627" t="inlineStr">
        <is>
          <t>VSS</t>
        </is>
      </c>
      <c r="AE627" s="2" t="n"/>
      <c r="AF627" s="2" t="n"/>
    </row>
    <row r="628">
      <c r="I628" s="2" t="n">
        <v>534.423</v>
      </c>
      <c r="J628" s="2" t="n">
        <v>966.2380000000001</v>
      </c>
      <c r="K628" s="2" t="inlineStr">
        <is>
          <t>BP_RXDATA[476]</t>
        </is>
      </c>
      <c r="N628" s="2">
        <f>I628-SUM(Parameters!$K$23:$K$25)</f>
        <v/>
      </c>
      <c r="O628" s="2">
        <f>J628-SUM(Parameters!$K$23:$K$25)</f>
        <v/>
      </c>
      <c r="P628" s="2">
        <f>K628</f>
        <v/>
      </c>
      <c r="U628">
        <f>_xlfn.CEILING.MATH(N8+Parameters!$K$8/2,0.001)</f>
        <v/>
      </c>
      <c r="V628">
        <f>_xlfn.CEILING.MATH(B50+Parameters!$K$9/2,0.001)</f>
        <v/>
      </c>
      <c r="W628" t="inlineStr">
        <is>
          <t>VSS</t>
        </is>
      </c>
      <c r="Y628">
        <f>_xlfn.CEILING.MATH(N8+Parameters!$K$8/2,0.001)</f>
        <v/>
      </c>
      <c r="Z628">
        <f>_xlfn.CEILING.MATH(B50+Parameters!$K$9/2,0.001)</f>
        <v/>
      </c>
      <c r="AA628" t="inlineStr">
        <is>
          <t>VSS</t>
        </is>
      </c>
      <c r="AE628" s="2" t="n"/>
      <c r="AF628" s="2" t="n"/>
    </row>
    <row r="629">
      <c r="I629" s="2" t="n">
        <v>534.423</v>
      </c>
      <c r="J629" s="2" t="n">
        <v>919.992</v>
      </c>
      <c r="K629" s="2" t="inlineStr">
        <is>
          <t>VCCIO</t>
        </is>
      </c>
      <c r="N629" s="2">
        <f>I629-SUM(Parameters!$K$23:$K$25)</f>
        <v/>
      </c>
      <c r="O629" s="2">
        <f>J629-SUM(Parameters!$K$23:$K$25)</f>
        <v/>
      </c>
      <c r="P629" s="2">
        <f>K629</f>
        <v/>
      </c>
      <c r="U629">
        <f>_xlfn.CEILING.MATH(N8+Parameters!$K$8/2,0.001)</f>
        <v/>
      </c>
      <c r="V629">
        <f>_xlfn.CEILING.MATH(B52+Parameters!$K$9/2,0.001)</f>
        <v/>
      </c>
      <c r="W629" t="inlineStr">
        <is>
          <t>VSS</t>
        </is>
      </c>
      <c r="Y629">
        <f>_xlfn.CEILING.MATH(N8+Parameters!$K$8/2,0.001)</f>
        <v/>
      </c>
      <c r="Z629">
        <f>_xlfn.CEILING.MATH(B52+Parameters!$K$9/2,0.001)</f>
        <v/>
      </c>
      <c r="AA629" t="inlineStr">
        <is>
          <t>VSS</t>
        </is>
      </c>
      <c r="AE629" s="2" t="n"/>
      <c r="AF629" s="2" t="n"/>
    </row>
    <row r="630">
      <c r="I630" s="2" t="n">
        <v>534.423</v>
      </c>
      <c r="J630" s="2" t="n">
        <v>873.746</v>
      </c>
      <c r="K630" s="2" t="inlineStr">
        <is>
          <t>BP_RXDATA[475]</t>
        </is>
      </c>
      <c r="N630" s="2">
        <f>I630-SUM(Parameters!$K$23:$K$25)</f>
        <v/>
      </c>
      <c r="O630" s="2">
        <f>J630-SUM(Parameters!$K$23:$K$25)</f>
        <v/>
      </c>
      <c r="P630" s="2">
        <f>K630</f>
        <v/>
      </c>
      <c r="U630">
        <f>_xlfn.CEILING.MATH(N8+Parameters!$K$8/2,0.001)</f>
        <v/>
      </c>
      <c r="V630">
        <f>_xlfn.CEILING.MATH(B54+Parameters!$K$9/2,0.001)</f>
        <v/>
      </c>
      <c r="W630" t="inlineStr">
        <is>
          <t>VSS</t>
        </is>
      </c>
      <c r="Y630">
        <f>_xlfn.CEILING.MATH(N8+Parameters!$K$8/2,0.001)</f>
        <v/>
      </c>
      <c r="Z630">
        <f>_xlfn.CEILING.MATH(B54+Parameters!$K$9/2,0.001)</f>
        <v/>
      </c>
      <c r="AA630" t="inlineStr">
        <is>
          <t>VSS</t>
        </is>
      </c>
      <c r="AE630" s="2" t="n"/>
      <c r="AF630" s="2" t="n"/>
    </row>
    <row r="631">
      <c r="I631" s="2" t="n">
        <v>534.423</v>
      </c>
      <c r="J631" s="2" t="n">
        <v>827.5</v>
      </c>
      <c r="K631" s="2" t="inlineStr">
        <is>
          <t>BP_RXDATA[474]</t>
        </is>
      </c>
      <c r="N631" s="2">
        <f>I631-SUM(Parameters!$K$23:$K$25)</f>
        <v/>
      </c>
      <c r="O631" s="2">
        <f>J631-SUM(Parameters!$K$23:$K$25)</f>
        <v/>
      </c>
      <c r="P631" s="2">
        <f>K631</f>
        <v/>
      </c>
      <c r="U631">
        <f>_xlfn.CEILING.MATH(N8+Parameters!$K$8/2,0.001)</f>
        <v/>
      </c>
      <c r="V631">
        <f>_xlfn.CEILING.MATH(B56+Parameters!$K$9/2,0.001)</f>
        <v/>
      </c>
      <c r="W631" t="inlineStr">
        <is>
          <t>VSS</t>
        </is>
      </c>
      <c r="Y631">
        <f>_xlfn.CEILING.MATH(N8+Parameters!$K$8/2,0.001)</f>
        <v/>
      </c>
      <c r="Z631">
        <f>_xlfn.CEILING.MATH(B56+Parameters!$K$9/2,0.001)</f>
        <v/>
      </c>
      <c r="AA631" t="inlineStr">
        <is>
          <t>VSS</t>
        </is>
      </c>
      <c r="AE631" s="2" t="n"/>
      <c r="AF631" s="2" t="n"/>
    </row>
    <row r="632">
      <c r="I632" s="2" t="n">
        <v>534.423</v>
      </c>
      <c r="J632" s="2" t="n">
        <v>781.254</v>
      </c>
      <c r="K632" s="2" t="inlineStr">
        <is>
          <t>BP_RXDATA[473]</t>
        </is>
      </c>
      <c r="N632" s="2">
        <f>I632-SUM(Parameters!$K$23:$K$25)</f>
        <v/>
      </c>
      <c r="O632" s="2">
        <f>J632-SUM(Parameters!$K$23:$K$25)</f>
        <v/>
      </c>
      <c r="P632" s="2">
        <f>K632</f>
        <v/>
      </c>
      <c r="U632">
        <f>_xlfn.CEILING.MATH(N8+Parameters!$K$8/2,0.001)</f>
        <v/>
      </c>
      <c r="V632">
        <f>_xlfn.CEILING.MATH(B58+Parameters!$K$9/2,0.001)</f>
        <v/>
      </c>
      <c r="W632" t="inlineStr">
        <is>
          <t>VSS</t>
        </is>
      </c>
      <c r="Y632">
        <f>_xlfn.CEILING.MATH(N8+Parameters!$K$8/2,0.001)</f>
        <v/>
      </c>
      <c r="Z632">
        <f>_xlfn.CEILING.MATH(B58+Parameters!$K$9/2,0.001)</f>
        <v/>
      </c>
      <c r="AA632" t="inlineStr">
        <is>
          <t>VSS</t>
        </is>
      </c>
      <c r="AE632" s="2" t="n"/>
      <c r="AF632" s="2" t="n"/>
    </row>
    <row r="633">
      <c r="I633" s="2" t="n">
        <v>534.423</v>
      </c>
      <c r="J633" s="2" t="n">
        <v>735.008</v>
      </c>
      <c r="K633" s="2" t="inlineStr">
        <is>
          <t>BP_RXDATA[472]</t>
        </is>
      </c>
      <c r="N633" s="2">
        <f>I633-SUM(Parameters!$K$23:$K$25)</f>
        <v/>
      </c>
      <c r="O633" s="2">
        <f>J633-SUM(Parameters!$K$23:$K$25)</f>
        <v/>
      </c>
      <c r="P633" s="2">
        <f>K633</f>
        <v/>
      </c>
      <c r="U633">
        <f>_xlfn.CEILING.MATH(N8+Parameters!$K$8/2,0.001)</f>
        <v/>
      </c>
      <c r="V633">
        <f>_xlfn.CEILING.MATH(B60+Parameters!$K$9/2,0.001)</f>
        <v/>
      </c>
      <c r="W633" t="inlineStr">
        <is>
          <t>VCCIO</t>
        </is>
      </c>
      <c r="Y633">
        <f>_xlfn.CEILING.MATH(N8+Parameters!$K$8/2,0.001)</f>
        <v/>
      </c>
      <c r="Z633">
        <f>_xlfn.CEILING.MATH(B60+Parameters!$K$9/2,0.001)</f>
        <v/>
      </c>
      <c r="AA633" t="inlineStr">
        <is>
          <t>VCCIO</t>
        </is>
      </c>
      <c r="AE633" s="2" t="n"/>
      <c r="AF633" s="2" t="n"/>
    </row>
    <row r="634">
      <c r="I634" s="2" t="n">
        <v>534.423</v>
      </c>
      <c r="J634" s="2" t="n">
        <v>688.7619999999999</v>
      </c>
      <c r="K634" s="2" t="inlineStr">
        <is>
          <t>VSS</t>
        </is>
      </c>
      <c r="N634" s="2">
        <f>I634-SUM(Parameters!$K$23:$K$25)</f>
        <v/>
      </c>
      <c r="O634" s="2">
        <f>J634-SUM(Parameters!$K$23:$K$25)</f>
        <v/>
      </c>
      <c r="P634" s="2">
        <f>K634</f>
        <v/>
      </c>
      <c r="U634">
        <f>_xlfn.CEILING.MATH(N8+Parameters!$K$8/2,0.001)</f>
        <v/>
      </c>
      <c r="V634">
        <f>_xlfn.CEILING.MATH(B62+Parameters!$K$9/2,0.001)</f>
        <v/>
      </c>
      <c r="W634" t="inlineStr">
        <is>
          <t>VCCIO</t>
        </is>
      </c>
      <c r="Y634">
        <f>_xlfn.CEILING.MATH(N8+Parameters!$K$8/2,0.001)</f>
        <v/>
      </c>
      <c r="Z634">
        <f>_xlfn.CEILING.MATH(B62+Parameters!$K$9/2,0.001)</f>
        <v/>
      </c>
      <c r="AA634" t="inlineStr">
        <is>
          <t>VCCIO</t>
        </is>
      </c>
      <c r="AE634" s="2" t="n"/>
      <c r="AF634" s="2" t="n"/>
    </row>
    <row r="635">
      <c r="I635" s="2" t="n">
        <v>534.423</v>
      </c>
      <c r="J635" s="2" t="n">
        <v>642.516</v>
      </c>
      <c r="K635" s="2" t="inlineStr">
        <is>
          <t>BP_RXDATA[471]</t>
        </is>
      </c>
      <c r="N635" s="2">
        <f>I635-SUM(Parameters!$K$23:$K$25)</f>
        <v/>
      </c>
      <c r="O635" s="2">
        <f>J635-SUM(Parameters!$K$23:$K$25)</f>
        <v/>
      </c>
      <c r="P635" s="2">
        <f>K635</f>
        <v/>
      </c>
      <c r="U635">
        <f>_xlfn.CEILING.MATH(N8+Parameters!$K$8/2,0.001)</f>
        <v/>
      </c>
      <c r="V635">
        <f>_xlfn.CEILING.MATH(B64+Parameters!$K$9/2,0.001)</f>
        <v/>
      </c>
      <c r="W635" t="inlineStr">
        <is>
          <t>BP_TXCKSB[7]</t>
        </is>
      </c>
      <c r="Y635">
        <f>_xlfn.CEILING.MATH(N8+Parameters!$K$8/2,0.001)</f>
        <v/>
      </c>
      <c r="Z635">
        <f>_xlfn.CEILING.MATH(B64+Parameters!$K$9/2,0.001)</f>
        <v/>
      </c>
      <c r="AA635" t="inlineStr">
        <is>
          <t>BP_TXCKSB[7]</t>
        </is>
      </c>
      <c r="AE635" s="2" t="n"/>
      <c r="AF635" s="2" t="n"/>
    </row>
    <row r="636">
      <c r="I636" s="2" t="n">
        <v>534.423</v>
      </c>
      <c r="J636" s="2" t="n">
        <v>596.27</v>
      </c>
      <c r="K636" s="2" t="inlineStr">
        <is>
          <t>BP_RXDATA[470]</t>
        </is>
      </c>
      <c r="N636" s="2">
        <f>I636-SUM(Parameters!$K$23:$K$25)</f>
        <v/>
      </c>
      <c r="O636" s="2">
        <f>J636-SUM(Parameters!$K$23:$K$25)</f>
        <v/>
      </c>
      <c r="P636" s="2">
        <f>K636</f>
        <v/>
      </c>
      <c r="U636">
        <f>_xlfn.CEILING.MATH(N8+Parameters!$K$8/2,0.001)</f>
        <v/>
      </c>
      <c r="V636">
        <f>_xlfn.CEILING.MATH(B66+Parameters!$K$9/2,0.001)</f>
        <v/>
      </c>
      <c r="W636" t="inlineStr">
        <is>
          <t>BP_RXDATA[476]</t>
        </is>
      </c>
      <c r="Y636">
        <f>_xlfn.CEILING.MATH(N8+Parameters!$K$8/2,0.001)</f>
        <v/>
      </c>
      <c r="Z636">
        <f>_xlfn.CEILING.MATH(B66+Parameters!$K$9/2,0.001)</f>
        <v/>
      </c>
      <c r="AA636" t="inlineStr">
        <is>
          <t>BP_RXDATA[476]</t>
        </is>
      </c>
      <c r="AE636" s="2" t="n"/>
      <c r="AF636" s="2" t="n"/>
    </row>
    <row r="637">
      <c r="I637" s="2" t="n">
        <v>534.423</v>
      </c>
      <c r="J637" s="2" t="n">
        <v>550.024</v>
      </c>
      <c r="K637" s="2" t="inlineStr">
        <is>
          <t>BP_TXDATA[489]</t>
        </is>
      </c>
      <c r="N637" s="2">
        <f>I637-SUM(Parameters!$K$23:$K$25)</f>
        <v/>
      </c>
      <c r="O637" s="2">
        <f>J637-SUM(Parameters!$K$23:$K$25)</f>
        <v/>
      </c>
      <c r="P637" s="2">
        <f>K637</f>
        <v/>
      </c>
      <c r="U637">
        <f>_xlfn.CEILING.MATH(N8+Parameters!$K$8/2,0.001)</f>
        <v/>
      </c>
      <c r="V637">
        <f>_xlfn.CEILING.MATH(B68+Parameters!$K$9/2,0.001)</f>
        <v/>
      </c>
      <c r="W637" t="inlineStr">
        <is>
          <t>VCCIO</t>
        </is>
      </c>
      <c r="Y637">
        <f>_xlfn.CEILING.MATH(N8+Parameters!$K$8/2,0.001)</f>
        <v/>
      </c>
      <c r="Z637">
        <f>_xlfn.CEILING.MATH(B68+Parameters!$K$9/2,0.001)</f>
        <v/>
      </c>
      <c r="AA637" t="inlineStr">
        <is>
          <t>VCCIO</t>
        </is>
      </c>
      <c r="AE637" s="2" t="n"/>
      <c r="AF637" s="2" t="n"/>
    </row>
    <row r="638">
      <c r="I638" s="2" t="n">
        <v>534.423</v>
      </c>
      <c r="J638" s="2" t="n">
        <v>503.778</v>
      </c>
      <c r="K638" s="2" t="inlineStr">
        <is>
          <t>BP_TXDATA[488]</t>
        </is>
      </c>
      <c r="N638" s="2">
        <f>I638-SUM(Parameters!$K$23:$K$25)</f>
        <v/>
      </c>
      <c r="O638" s="2">
        <f>J638-SUM(Parameters!$K$23:$K$25)</f>
        <v/>
      </c>
      <c r="P638" s="2">
        <f>K638</f>
        <v/>
      </c>
      <c r="U638">
        <f>_xlfn.CEILING.MATH(N8+Parameters!$K$8/2,0.001)</f>
        <v/>
      </c>
      <c r="V638">
        <f>_xlfn.CEILING.MATH(B70+Parameters!$K$9/2,0.001)</f>
        <v/>
      </c>
      <c r="W638" t="inlineStr">
        <is>
          <t>BP_RXDATA[475]</t>
        </is>
      </c>
      <c r="Y638">
        <f>_xlfn.CEILING.MATH(N8+Parameters!$K$8/2,0.001)</f>
        <v/>
      </c>
      <c r="Z638">
        <f>_xlfn.CEILING.MATH(B70+Parameters!$K$9/2,0.001)</f>
        <v/>
      </c>
      <c r="AA638" t="inlineStr">
        <is>
          <t>BP_RXDATA[475]</t>
        </is>
      </c>
      <c r="AE638" s="2" t="n"/>
      <c r="AF638" s="2" t="n"/>
    </row>
    <row r="639">
      <c r="I639" s="2" t="n">
        <v>534.423</v>
      </c>
      <c r="J639" s="2" t="n">
        <v>457.532</v>
      </c>
      <c r="K639" s="2" t="inlineStr">
        <is>
          <t>VSS</t>
        </is>
      </c>
      <c r="N639" s="2">
        <f>I639-SUM(Parameters!$K$23:$K$25)</f>
        <v/>
      </c>
      <c r="O639" s="2">
        <f>J639-SUM(Parameters!$K$23:$K$25)</f>
        <v/>
      </c>
      <c r="P639" s="2">
        <f>K639</f>
        <v/>
      </c>
      <c r="U639">
        <f>_xlfn.CEILING.MATH(N8+Parameters!$K$8/2,0.001)</f>
        <v/>
      </c>
      <c r="V639">
        <f>_xlfn.CEILING.MATH(B72+Parameters!$K$9/2,0.001)</f>
        <v/>
      </c>
      <c r="W639" t="inlineStr">
        <is>
          <t>BP_RXDATA[474]</t>
        </is>
      </c>
      <c r="Y639">
        <f>_xlfn.CEILING.MATH(N8+Parameters!$K$8/2,0.001)</f>
        <v/>
      </c>
      <c r="Z639">
        <f>_xlfn.CEILING.MATH(B72+Parameters!$K$9/2,0.001)</f>
        <v/>
      </c>
      <c r="AA639" t="inlineStr">
        <is>
          <t>BP_RXDATA[474]</t>
        </is>
      </c>
      <c r="AE639" s="2" t="n"/>
      <c r="AF639" s="2" t="n"/>
    </row>
    <row r="640">
      <c r="I640" s="2" t="n">
        <v>534.423</v>
      </c>
      <c r="J640" s="2" t="n">
        <v>411.286</v>
      </c>
      <c r="K640" s="2" t="inlineStr">
        <is>
          <t>BP_TXDATA[487]</t>
        </is>
      </c>
      <c r="N640" s="2">
        <f>I640-SUM(Parameters!$K$23:$K$25)</f>
        <v/>
      </c>
      <c r="O640" s="2">
        <f>J640-SUM(Parameters!$K$23:$K$25)</f>
        <v/>
      </c>
      <c r="P640" s="2">
        <f>K640</f>
        <v/>
      </c>
      <c r="U640">
        <f>_xlfn.CEILING.MATH(N8+Parameters!$K$8/2,0.001)</f>
        <v/>
      </c>
      <c r="V640">
        <f>_xlfn.CEILING.MATH(B74+Parameters!$K$9/2,0.001)</f>
        <v/>
      </c>
      <c r="W640" t="inlineStr">
        <is>
          <t>BP_RXDATA[473]</t>
        </is>
      </c>
      <c r="Y640">
        <f>_xlfn.CEILING.MATH(N8+Parameters!$K$8/2,0.001)</f>
        <v/>
      </c>
      <c r="Z640">
        <f>_xlfn.CEILING.MATH(B74+Parameters!$K$9/2,0.001)</f>
        <v/>
      </c>
      <c r="AA640" t="inlineStr">
        <is>
          <t>BP_RXDATA[473]</t>
        </is>
      </c>
      <c r="AE640" s="2" t="n"/>
      <c r="AF640" s="2" t="n"/>
    </row>
    <row r="641">
      <c r="I641" s="2" t="n">
        <v>534.423</v>
      </c>
      <c r="J641" s="2" t="n">
        <v>365.04</v>
      </c>
      <c r="K641" s="2" t="inlineStr">
        <is>
          <t>BP_TXDATA[486]</t>
        </is>
      </c>
      <c r="N641" s="2">
        <f>I641-SUM(Parameters!$K$23:$K$25)</f>
        <v/>
      </c>
      <c r="O641" s="2">
        <f>J641-SUM(Parameters!$K$23:$K$25)</f>
        <v/>
      </c>
      <c r="P641" s="2">
        <f>K641</f>
        <v/>
      </c>
      <c r="U641">
        <f>_xlfn.CEILING.MATH(N8+Parameters!$K$8/2,0.001)</f>
        <v/>
      </c>
      <c r="V641">
        <f>_xlfn.CEILING.MATH(B76+Parameters!$K$9/2,0.001)</f>
        <v/>
      </c>
      <c r="W641" t="inlineStr">
        <is>
          <t>BP_RXDATA[472]</t>
        </is>
      </c>
      <c r="Y641">
        <f>_xlfn.CEILING.MATH(N8+Parameters!$K$8/2,0.001)</f>
        <v/>
      </c>
      <c r="Z641">
        <f>_xlfn.CEILING.MATH(B76+Parameters!$K$9/2,0.001)</f>
        <v/>
      </c>
      <c r="AA641" t="inlineStr">
        <is>
          <t>BP_RXDATA[472]</t>
        </is>
      </c>
      <c r="AE641" s="2" t="n"/>
      <c r="AF641" s="2" t="n"/>
    </row>
    <row r="642">
      <c r="I642" s="2" t="n">
        <v>534.423</v>
      </c>
      <c r="J642" s="2" t="n">
        <v>318.794</v>
      </c>
      <c r="K642" s="2" t="inlineStr">
        <is>
          <t>VCCIO</t>
        </is>
      </c>
      <c r="N642" s="2">
        <f>I642-SUM(Parameters!$K$23:$K$25)</f>
        <v/>
      </c>
      <c r="O642" s="2">
        <f>J642-SUM(Parameters!$K$23:$K$25)</f>
        <v/>
      </c>
      <c r="P642" s="2">
        <f>K642</f>
        <v/>
      </c>
      <c r="U642">
        <f>_xlfn.CEILING.MATH(N8+Parameters!$K$8/2,0.001)</f>
        <v/>
      </c>
      <c r="V642">
        <f>_xlfn.CEILING.MATH(B78+Parameters!$K$9/2,0.001)</f>
        <v/>
      </c>
      <c r="W642" t="inlineStr">
        <is>
          <t>VSS</t>
        </is>
      </c>
      <c r="Y642">
        <f>_xlfn.CEILING.MATH(N8+Parameters!$K$8/2,0.001)</f>
        <v/>
      </c>
      <c r="Z642">
        <f>_xlfn.CEILING.MATH(B78+Parameters!$K$9/2,0.001)</f>
        <v/>
      </c>
      <c r="AA642" t="inlineStr">
        <is>
          <t>VSS</t>
        </is>
      </c>
      <c r="AE642" s="2" t="n"/>
      <c r="AF642" s="2" t="n"/>
    </row>
    <row r="643">
      <c r="I643" s="2" t="n">
        <v>534.423</v>
      </c>
      <c r="J643" s="2" t="n">
        <v>272.548</v>
      </c>
      <c r="K643" s="2" t="inlineStr">
        <is>
          <t>BP_TXDATA[485]</t>
        </is>
      </c>
      <c r="N643" s="2">
        <f>I643-SUM(Parameters!$K$23:$K$25)</f>
        <v/>
      </c>
      <c r="O643" s="2">
        <f>J643-SUM(Parameters!$K$23:$K$25)</f>
        <v/>
      </c>
      <c r="P643" s="2">
        <f>K643</f>
        <v/>
      </c>
      <c r="U643">
        <f>_xlfn.CEILING.MATH(N8+Parameters!$K$8/2,0.001)</f>
        <v/>
      </c>
      <c r="V643">
        <f>_xlfn.CEILING.MATH(B80+Parameters!$K$9/2,0.001)</f>
        <v/>
      </c>
      <c r="W643" t="inlineStr">
        <is>
          <t>BP_RXDATA[471]</t>
        </is>
      </c>
      <c r="Y643">
        <f>_xlfn.CEILING.MATH(N8+Parameters!$K$8/2,0.001)</f>
        <v/>
      </c>
      <c r="Z643">
        <f>_xlfn.CEILING.MATH(B80+Parameters!$K$9/2,0.001)</f>
        <v/>
      </c>
      <c r="AA643" t="inlineStr">
        <is>
          <t>BP_RXDATA[471]</t>
        </is>
      </c>
      <c r="AE643" s="2" t="n"/>
      <c r="AF643" s="2" t="n"/>
    </row>
    <row r="644">
      <c r="I644" s="2" t="n">
        <v>534.423</v>
      </c>
      <c r="J644" s="2" t="n">
        <v>226.302</v>
      </c>
      <c r="K644" s="2" t="inlineStr">
        <is>
          <t>VSS</t>
        </is>
      </c>
      <c r="N644" s="2">
        <f>I644-SUM(Parameters!$K$23:$K$25)</f>
        <v/>
      </c>
      <c r="O644" s="2">
        <f>J644-SUM(Parameters!$K$23:$K$25)</f>
        <v/>
      </c>
      <c r="P644" s="2">
        <f>K644</f>
        <v/>
      </c>
      <c r="U644">
        <f>_xlfn.CEILING.MATH(N8+Parameters!$K$8/2,0.001)</f>
        <v/>
      </c>
      <c r="V644">
        <f>_xlfn.CEILING.MATH(B82+Parameters!$K$9/2,0.001)</f>
        <v/>
      </c>
      <c r="W644" t="inlineStr">
        <is>
          <t>BP_RXDATA[470]</t>
        </is>
      </c>
      <c r="Y644">
        <f>_xlfn.CEILING.MATH(N8+Parameters!$K$8/2,0.001)</f>
        <v/>
      </c>
      <c r="Z644">
        <f>_xlfn.CEILING.MATH(B82+Parameters!$K$9/2,0.001)</f>
        <v/>
      </c>
      <c r="AA644" t="inlineStr">
        <is>
          <t>BP_RXDATA[470]</t>
        </is>
      </c>
      <c r="AE644" s="2" t="n"/>
      <c r="AF644" s="2" t="n"/>
    </row>
    <row r="645">
      <c r="I645" s="2" t="n">
        <v>534.423</v>
      </c>
      <c r="J645" s="2" t="n">
        <v>180.056</v>
      </c>
      <c r="K645" s="2" t="inlineStr">
        <is>
          <t>BP_TXDATA[484]</t>
        </is>
      </c>
      <c r="N645" s="2">
        <f>I645-SUM(Parameters!$K$23:$K$25)</f>
        <v/>
      </c>
      <c r="O645" s="2">
        <f>J645-SUM(Parameters!$K$23:$K$25)</f>
        <v/>
      </c>
      <c r="P645" s="2">
        <f>K645</f>
        <v/>
      </c>
      <c r="U645">
        <f>_xlfn.CEILING.MATH(N8+Parameters!$K$8/2,0.001)</f>
        <v/>
      </c>
      <c r="V645">
        <f>_xlfn.CEILING.MATH(B84+Parameters!$K$9/2,0.001)</f>
        <v/>
      </c>
      <c r="W645" t="inlineStr">
        <is>
          <t>BP_TXDATA[489]</t>
        </is>
      </c>
      <c r="Y645">
        <f>_xlfn.CEILING.MATH(N8+Parameters!$K$8/2,0.001)</f>
        <v/>
      </c>
      <c r="Z645">
        <f>_xlfn.CEILING.MATH(B84+Parameters!$K$9/2,0.001)</f>
        <v/>
      </c>
      <c r="AA645" t="inlineStr">
        <is>
          <t>BP_TXDATA[489]</t>
        </is>
      </c>
      <c r="AE645" s="2" t="n"/>
      <c r="AF645" s="2" t="n"/>
    </row>
    <row r="646">
      <c r="I646" s="2" t="n">
        <v>534.423</v>
      </c>
      <c r="J646" s="2" t="n">
        <v>133.81</v>
      </c>
      <c r="K646" s="2" t="inlineStr">
        <is>
          <t>BP_TXDATA[483]</t>
        </is>
      </c>
      <c r="N646" s="2">
        <f>I646-SUM(Parameters!$K$23:$K$25)</f>
        <v/>
      </c>
      <c r="O646" s="2">
        <f>J646-SUM(Parameters!$K$23:$K$25)</f>
        <v/>
      </c>
      <c r="P646" s="2">
        <f>K646</f>
        <v/>
      </c>
      <c r="U646">
        <f>_xlfn.CEILING.MATH(N8+Parameters!$K$8/2,0.001)</f>
        <v/>
      </c>
      <c r="V646">
        <f>_xlfn.CEILING.MATH(B86+Parameters!$K$9/2,0.001)</f>
        <v/>
      </c>
      <c r="W646" t="inlineStr">
        <is>
          <t>BP_TXDATA[488]</t>
        </is>
      </c>
      <c r="Y646">
        <f>_xlfn.CEILING.MATH(N8+Parameters!$K$8/2,0.001)</f>
        <v/>
      </c>
      <c r="Z646">
        <f>_xlfn.CEILING.MATH(B86+Parameters!$K$9/2,0.001)</f>
        <v/>
      </c>
      <c r="AA646" t="inlineStr">
        <is>
          <t>BP_TXDATA[488]</t>
        </is>
      </c>
      <c r="AE646" s="2" t="n"/>
      <c r="AF646" s="2" t="n"/>
    </row>
    <row r="647">
      <c r="I647" s="2" t="n">
        <v>534.423</v>
      </c>
      <c r="J647" s="2" t="n">
        <v>87.56399999999999</v>
      </c>
      <c r="K647" s="2" t="inlineStr">
        <is>
          <t>VCCIO</t>
        </is>
      </c>
      <c r="N647" s="2">
        <f>I647-SUM(Parameters!$K$23:$K$25)</f>
        <v/>
      </c>
      <c r="O647" s="2">
        <f>J647-SUM(Parameters!$K$23:$K$25)</f>
        <v/>
      </c>
      <c r="P647" s="2">
        <f>K647</f>
        <v/>
      </c>
      <c r="U647">
        <f>_xlfn.CEILING.MATH(N8+Parameters!$K$8/2,0.001)</f>
        <v/>
      </c>
      <c r="V647">
        <f>_xlfn.CEILING.MATH(B88+Parameters!$K$9/2,0.001)</f>
        <v/>
      </c>
      <c r="W647" t="inlineStr">
        <is>
          <t>VSS</t>
        </is>
      </c>
      <c r="Y647">
        <f>_xlfn.CEILING.MATH(N8+Parameters!$K$8/2,0.001)</f>
        <v/>
      </c>
      <c r="Z647">
        <f>_xlfn.CEILING.MATH(B88+Parameters!$K$9/2,0.001)</f>
        <v/>
      </c>
      <c r="AA647" t="inlineStr">
        <is>
          <t>VSS</t>
        </is>
      </c>
      <c r="AE647" s="2" t="n"/>
      <c r="AF647" s="2" t="n"/>
    </row>
    <row r="648">
      <c r="I648" s="2" t="n">
        <v>574.097</v>
      </c>
      <c r="J648" s="2" t="n">
        <v>2191.757</v>
      </c>
      <c r="K648" s="2" t="inlineStr">
        <is>
          <t>VSS</t>
        </is>
      </c>
      <c r="N648" s="2">
        <f>I648-SUM(Parameters!$K$23:$K$25)</f>
        <v/>
      </c>
      <c r="O648" s="2">
        <f>J648-SUM(Parameters!$K$23:$K$25)</f>
        <v/>
      </c>
      <c r="P648" s="2">
        <f>K648</f>
        <v/>
      </c>
      <c r="U648">
        <f>_xlfn.CEILING.MATH(N8+Parameters!$K$8/2,0.001)</f>
        <v/>
      </c>
      <c r="V648">
        <f>_xlfn.CEILING.MATH(B90+Parameters!$K$9/2,0.001)</f>
        <v/>
      </c>
      <c r="W648" t="inlineStr">
        <is>
          <t>BP_TXDATA[487]</t>
        </is>
      </c>
      <c r="Y648">
        <f>_xlfn.CEILING.MATH(N8+Parameters!$K$8/2,0.001)</f>
        <v/>
      </c>
      <c r="Z648">
        <f>_xlfn.CEILING.MATH(B90+Parameters!$K$9/2,0.001)</f>
        <v/>
      </c>
      <c r="AA648" t="inlineStr">
        <is>
          <t>BP_TXDATA[487]</t>
        </is>
      </c>
      <c r="AE648" s="2" t="n"/>
      <c r="AF648" s="2" t="n"/>
    </row>
    <row r="649">
      <c r="I649" s="2" t="n">
        <v>574.097</v>
      </c>
      <c r="J649" s="2" t="n">
        <v>2145.511</v>
      </c>
      <c r="K649" s="2" t="inlineStr">
        <is>
          <t>VSS</t>
        </is>
      </c>
      <c r="N649" s="2">
        <f>I649-SUM(Parameters!$K$23:$K$25)</f>
        <v/>
      </c>
      <c r="O649" s="2">
        <f>J649-SUM(Parameters!$K$23:$K$25)</f>
        <v/>
      </c>
      <c r="P649" s="2">
        <f>K649</f>
        <v/>
      </c>
      <c r="U649">
        <f>_xlfn.CEILING.MATH(N8+Parameters!$K$8/2,0.001)</f>
        <v/>
      </c>
      <c r="V649">
        <f>_xlfn.CEILING.MATH(B92+Parameters!$K$9/2,0.001)</f>
        <v/>
      </c>
      <c r="W649" t="inlineStr">
        <is>
          <t>BP_TXDATA[486]</t>
        </is>
      </c>
      <c r="Y649">
        <f>_xlfn.CEILING.MATH(N8+Parameters!$K$8/2,0.001)</f>
        <v/>
      </c>
      <c r="Z649">
        <f>_xlfn.CEILING.MATH(B92+Parameters!$K$9/2,0.001)</f>
        <v/>
      </c>
      <c r="AA649" t="inlineStr">
        <is>
          <t>BP_TXDATA[486]</t>
        </is>
      </c>
      <c r="AE649" s="2" t="n"/>
      <c r="AF649" s="2" t="n"/>
    </row>
    <row r="650">
      <c r="I650" s="2" t="n">
        <v>574.097</v>
      </c>
      <c r="J650" s="2" t="n">
        <v>2099.265</v>
      </c>
      <c r="K650" s="2" t="inlineStr">
        <is>
          <t>VSS</t>
        </is>
      </c>
      <c r="N650" s="2">
        <f>I650-SUM(Parameters!$K$23:$K$25)</f>
        <v/>
      </c>
      <c r="O650" s="2">
        <f>J650-SUM(Parameters!$K$23:$K$25)</f>
        <v/>
      </c>
      <c r="P650" s="2">
        <f>K650</f>
        <v/>
      </c>
      <c r="U650">
        <f>_xlfn.CEILING.MATH(N8+Parameters!$K$8/2,0.001)</f>
        <v/>
      </c>
      <c r="V650">
        <f>_xlfn.CEILING.MATH(B94+Parameters!$K$9/2,0.001)</f>
        <v/>
      </c>
      <c r="W650" t="inlineStr">
        <is>
          <t>VCCIO</t>
        </is>
      </c>
      <c r="Y650">
        <f>_xlfn.CEILING.MATH(N8+Parameters!$K$8/2,0.001)</f>
        <v/>
      </c>
      <c r="Z650">
        <f>_xlfn.CEILING.MATH(B94+Parameters!$K$9/2,0.001)</f>
        <v/>
      </c>
      <c r="AA650" t="inlineStr">
        <is>
          <t>VCCIO</t>
        </is>
      </c>
      <c r="AE650" s="2" t="n"/>
      <c r="AF650" s="2" t="n"/>
    </row>
    <row r="651">
      <c r="I651" s="2" t="n">
        <v>574.097</v>
      </c>
      <c r="J651" s="2" t="n">
        <v>2053.019</v>
      </c>
      <c r="K651" s="2" t="inlineStr">
        <is>
          <t>VSS</t>
        </is>
      </c>
      <c r="N651" s="2">
        <f>I651-SUM(Parameters!$K$23:$K$25)</f>
        <v/>
      </c>
      <c r="O651" s="2">
        <f>J651-SUM(Parameters!$K$23:$K$25)</f>
        <v/>
      </c>
      <c r="P651" s="2">
        <f>K651</f>
        <v/>
      </c>
      <c r="U651">
        <f>_xlfn.CEILING.MATH(N8+Parameters!$K$8/2,0.001)</f>
        <v/>
      </c>
      <c r="V651">
        <f>_xlfn.CEILING.MATH(B96+Parameters!$K$9/2,0.001)</f>
        <v/>
      </c>
      <c r="W651" t="inlineStr">
        <is>
          <t>BP_TXDATA[485]</t>
        </is>
      </c>
      <c r="Y651">
        <f>_xlfn.CEILING.MATH(N8+Parameters!$K$8/2,0.001)</f>
        <v/>
      </c>
      <c r="Z651">
        <f>_xlfn.CEILING.MATH(B96+Parameters!$K$9/2,0.001)</f>
        <v/>
      </c>
      <c r="AA651" t="inlineStr">
        <is>
          <t>BP_TXDATA[485]</t>
        </is>
      </c>
      <c r="AE651" s="2" t="n"/>
      <c r="AF651" s="2" t="n"/>
    </row>
    <row r="652">
      <c r="I652" s="2" t="n">
        <v>574.097</v>
      </c>
      <c r="J652" s="2" t="n">
        <v>2006.773</v>
      </c>
      <c r="K652" s="2" t="inlineStr">
        <is>
          <t>VDD</t>
        </is>
      </c>
      <c r="N652" s="2">
        <f>I652-SUM(Parameters!$K$23:$K$25)</f>
        <v/>
      </c>
      <c r="O652" s="2">
        <f>J652-SUM(Parameters!$K$23:$K$25)</f>
        <v/>
      </c>
      <c r="P652" s="2">
        <f>K652</f>
        <v/>
      </c>
      <c r="U652">
        <f>_xlfn.CEILING.MATH(N8+Parameters!$K$8/2,0.001)</f>
        <v/>
      </c>
      <c r="V652">
        <f>_xlfn.CEILING.MATH(B98+Parameters!$K$9/2,0.001)</f>
        <v/>
      </c>
      <c r="W652" t="inlineStr">
        <is>
          <t>VSS</t>
        </is>
      </c>
      <c r="Y652">
        <f>_xlfn.CEILING.MATH(N8+Parameters!$K$8/2,0.001)</f>
        <v/>
      </c>
      <c r="Z652">
        <f>_xlfn.CEILING.MATH(B98+Parameters!$K$9/2,0.001)</f>
        <v/>
      </c>
      <c r="AA652" t="inlineStr">
        <is>
          <t>VSS</t>
        </is>
      </c>
      <c r="AE652" s="2" t="n"/>
      <c r="AF652" s="2" t="n"/>
    </row>
    <row r="653">
      <c r="I653" s="2" t="n">
        <v>574.097</v>
      </c>
      <c r="J653" s="2" t="n">
        <v>1960.527</v>
      </c>
      <c r="K653" s="2" t="inlineStr">
        <is>
          <t>VDD</t>
        </is>
      </c>
      <c r="N653" s="2">
        <f>I653-SUM(Parameters!$K$23:$K$25)</f>
        <v/>
      </c>
      <c r="O653" s="2">
        <f>J653-SUM(Parameters!$K$23:$K$25)</f>
        <v/>
      </c>
      <c r="P653" s="2">
        <f>K653</f>
        <v/>
      </c>
      <c r="U653">
        <f>_xlfn.CEILING.MATH(N8+Parameters!$K$8/2,0.001)</f>
        <v/>
      </c>
      <c r="V653">
        <f>_xlfn.CEILING.MATH(B100+Parameters!$K$9/2,0.001)</f>
        <v/>
      </c>
      <c r="W653" t="inlineStr">
        <is>
          <t>BP_TXDATA[484]</t>
        </is>
      </c>
      <c r="Y653">
        <f>_xlfn.CEILING.MATH(N8+Parameters!$K$8/2,0.001)</f>
        <v/>
      </c>
      <c r="Z653">
        <f>_xlfn.CEILING.MATH(B100+Parameters!$K$9/2,0.001)</f>
        <v/>
      </c>
      <c r="AA653" t="inlineStr">
        <is>
          <t>BP_TXDATA[484]</t>
        </is>
      </c>
      <c r="AE653" s="2" t="n"/>
      <c r="AF653" s="2" t="n"/>
    </row>
    <row r="654">
      <c r="I654" s="2" t="n">
        <v>574.097</v>
      </c>
      <c r="J654" s="2" t="n">
        <v>1914.281</v>
      </c>
      <c r="K654" s="2" t="inlineStr">
        <is>
          <t>VDD</t>
        </is>
      </c>
      <c r="N654" s="2">
        <f>I654-SUM(Parameters!$K$23:$K$25)</f>
        <v/>
      </c>
      <c r="O654" s="2">
        <f>J654-SUM(Parameters!$K$23:$K$25)</f>
        <v/>
      </c>
      <c r="P654" s="2">
        <f>K654</f>
        <v/>
      </c>
      <c r="U654">
        <f>_xlfn.CEILING.MATH(N8+Parameters!$K$8/2,0.001)</f>
        <v/>
      </c>
      <c r="V654">
        <f>_xlfn.CEILING.MATH(B102+Parameters!$K$9/2,0.001)</f>
        <v/>
      </c>
      <c r="W654" t="inlineStr">
        <is>
          <t>BP_TXDATA[483]</t>
        </is>
      </c>
      <c r="Y654">
        <f>_xlfn.CEILING.MATH(N8+Parameters!$K$8/2,0.001)</f>
        <v/>
      </c>
      <c r="Z654">
        <f>_xlfn.CEILING.MATH(B102+Parameters!$K$9/2,0.001)</f>
        <v/>
      </c>
      <c r="AA654" t="inlineStr">
        <is>
          <t>BP_TXDATA[483]</t>
        </is>
      </c>
      <c r="AE654" s="2" t="n"/>
      <c r="AF654" s="2" t="n"/>
    </row>
    <row r="655">
      <c r="I655" s="2" t="n">
        <v>574.097</v>
      </c>
      <c r="J655" s="2" t="n">
        <v>1868.035</v>
      </c>
      <c r="K655" s="2" t="inlineStr">
        <is>
          <t>VDD</t>
        </is>
      </c>
      <c r="N655" s="2">
        <f>I655-SUM(Parameters!$K$23:$K$25)</f>
        <v/>
      </c>
      <c r="O655" s="2">
        <f>J655-SUM(Parameters!$K$23:$K$25)</f>
        <v/>
      </c>
      <c r="P655" s="2">
        <f>K655</f>
        <v/>
      </c>
      <c r="U655">
        <f>_xlfn.CEILING.MATH(N8+Parameters!$K$8/2,0.001)</f>
        <v/>
      </c>
      <c r="V655">
        <f>_xlfn.CEILING.MATH(Parameters!$C$19/Parameters!$K$4,0.001)</f>
        <v/>
      </c>
      <c r="W655" t="inlineStr">
        <is>
          <t>VCCIO</t>
        </is>
      </c>
      <c r="Y655">
        <f>_xlfn.CEILING.MATH(N8+Parameters!$K$8/2,0.001)</f>
        <v/>
      </c>
      <c r="Z655">
        <f>_xlfn.CEILING.MATH(Parameters!$C$19/Parameters!$K$4,0.001)</f>
        <v/>
      </c>
      <c r="AA655" t="inlineStr">
        <is>
          <t>VCCIO</t>
        </is>
      </c>
      <c r="AE655" s="2" t="n"/>
      <c r="AF655" s="2" t="n"/>
    </row>
    <row r="656">
      <c r="I656" s="2" t="n">
        <v>574.097</v>
      </c>
      <c r="J656" s="2" t="n">
        <v>1821.789</v>
      </c>
      <c r="K656" s="2" t="inlineStr">
        <is>
          <t>VDD</t>
        </is>
      </c>
      <c r="N656" s="2">
        <f>I656-SUM(Parameters!$K$23:$K$25)</f>
        <v/>
      </c>
      <c r="O656" s="2">
        <f>J656-SUM(Parameters!$K$23:$K$25)</f>
        <v/>
      </c>
      <c r="P656" s="2">
        <f>K656</f>
        <v/>
      </c>
      <c r="U656">
        <f>_xlfn.CEILING.MATH(O8+Parameters!$K$8/2,0.001)</f>
        <v/>
      </c>
      <c r="V656">
        <f>_xlfn.CEILING.MATH(B13+Parameters!$K$9/2,0.001)</f>
        <v/>
      </c>
      <c r="W656" t="inlineStr">
        <is>
          <t>VSS</t>
        </is>
      </c>
      <c r="Y656">
        <f>_xlfn.CEILING.MATH(O8+Parameters!$K$8/2,0.001)</f>
        <v/>
      </c>
      <c r="Z656">
        <f>_xlfn.CEILING.MATH(B13+Parameters!$K$9/2,0.001)</f>
        <v/>
      </c>
      <c r="AA656" t="inlineStr">
        <is>
          <t>VSS</t>
        </is>
      </c>
      <c r="AE656" s="2" t="n"/>
      <c r="AF656" s="2" t="n"/>
    </row>
    <row r="657">
      <c r="I657" s="2" t="n">
        <v>574.097</v>
      </c>
      <c r="J657" s="2" t="n">
        <v>1775.543</v>
      </c>
      <c r="K657" s="2" t="inlineStr">
        <is>
          <t>VDD</t>
        </is>
      </c>
      <c r="N657" s="2">
        <f>I657-SUM(Parameters!$K$23:$K$25)</f>
        <v/>
      </c>
      <c r="O657" s="2">
        <f>J657-SUM(Parameters!$K$23:$K$25)</f>
        <v/>
      </c>
      <c r="P657" s="2">
        <f>K657</f>
        <v/>
      </c>
      <c r="U657">
        <f>_xlfn.CEILING.MATH(O8+Parameters!$K$8/2,0.001)</f>
        <v/>
      </c>
      <c r="V657">
        <f>_xlfn.CEILING.MATH(B15+Parameters!$K$9/2,0.001)</f>
        <v/>
      </c>
      <c r="W657" t="inlineStr">
        <is>
          <t>VSS</t>
        </is>
      </c>
      <c r="Y657">
        <f>_xlfn.CEILING.MATH(O8+Parameters!$K$8/2,0.001)</f>
        <v/>
      </c>
      <c r="Z657">
        <f>_xlfn.CEILING.MATH(B15+Parameters!$K$9/2,0.001)</f>
        <v/>
      </c>
      <c r="AA657" t="inlineStr">
        <is>
          <t>VSS</t>
        </is>
      </c>
      <c r="AE657" s="2" t="n"/>
      <c r="AF657" s="2" t="n"/>
    </row>
    <row r="658">
      <c r="I658" s="2" t="n">
        <v>574.097</v>
      </c>
      <c r="J658" s="2" t="n">
        <v>1729.297</v>
      </c>
      <c r="K658" s="2" t="inlineStr">
        <is>
          <t>VDD</t>
        </is>
      </c>
      <c r="N658" s="2">
        <f>I658-SUM(Parameters!$K$23:$K$25)</f>
        <v/>
      </c>
      <c r="O658" s="2">
        <f>J658-SUM(Parameters!$K$23:$K$25)</f>
        <v/>
      </c>
      <c r="P658" s="2">
        <f>K658</f>
        <v/>
      </c>
      <c r="U658">
        <f>_xlfn.CEILING.MATH(O8+Parameters!$K$8/2,0.001)</f>
        <v/>
      </c>
      <c r="V658">
        <f>_xlfn.CEILING.MATH(B17+Parameters!$K$9/2,0.001)</f>
        <v/>
      </c>
      <c r="W658" t="inlineStr">
        <is>
          <t>VSS</t>
        </is>
      </c>
      <c r="Y658">
        <f>_xlfn.CEILING.MATH(O8+Parameters!$K$8/2,0.001)</f>
        <v/>
      </c>
      <c r="Z658">
        <f>_xlfn.CEILING.MATH(B17+Parameters!$K$9/2,0.001)</f>
        <v/>
      </c>
      <c r="AA658" t="inlineStr">
        <is>
          <t>VSS</t>
        </is>
      </c>
      <c r="AE658" s="2" t="n"/>
      <c r="AF658" s="2" t="n"/>
    </row>
    <row r="659">
      <c r="I659" s="2" t="n">
        <v>574.097</v>
      </c>
      <c r="J659" s="2" t="n">
        <v>1683.051</v>
      </c>
      <c r="K659" s="2" t="inlineStr">
        <is>
          <t>VDD</t>
        </is>
      </c>
      <c r="N659" s="2">
        <f>I659-SUM(Parameters!$K$23:$K$25)</f>
        <v/>
      </c>
      <c r="O659" s="2">
        <f>J659-SUM(Parameters!$K$23:$K$25)</f>
        <v/>
      </c>
      <c r="P659" s="2">
        <f>K659</f>
        <v/>
      </c>
      <c r="U659">
        <f>_xlfn.CEILING.MATH(O8+Parameters!$K$8/2,0.001)</f>
        <v/>
      </c>
      <c r="V659">
        <f>_xlfn.CEILING.MATH(B19+Parameters!$K$9/2,0.001)</f>
        <v/>
      </c>
      <c r="W659" t="inlineStr">
        <is>
          <t>VSS</t>
        </is>
      </c>
      <c r="Y659">
        <f>_xlfn.CEILING.MATH(O8+Parameters!$K$8/2,0.001)</f>
        <v/>
      </c>
      <c r="Z659">
        <f>_xlfn.CEILING.MATH(B19+Parameters!$K$9/2,0.001)</f>
        <v/>
      </c>
      <c r="AA659" t="inlineStr">
        <is>
          <t>VSS</t>
        </is>
      </c>
      <c r="AE659" s="2" t="n"/>
      <c r="AF659" s="2" t="n"/>
    </row>
    <row r="660">
      <c r="I660" s="2" t="n">
        <v>574.097</v>
      </c>
      <c r="J660" s="2" t="n">
        <v>1636.805</v>
      </c>
      <c r="K660" s="2" t="inlineStr">
        <is>
          <t>VDD</t>
        </is>
      </c>
      <c r="N660" s="2">
        <f>I660-SUM(Parameters!$K$23:$K$25)</f>
        <v/>
      </c>
      <c r="O660" s="2">
        <f>J660-SUM(Parameters!$K$23:$K$25)</f>
        <v/>
      </c>
      <c r="P660" s="2">
        <f>K660</f>
        <v/>
      </c>
      <c r="U660">
        <f>_xlfn.CEILING.MATH(O8+Parameters!$K$8/2,0.001)</f>
        <v/>
      </c>
      <c r="V660">
        <f>_xlfn.CEILING.MATH(B21+Parameters!$K$9/2,0.001)</f>
        <v/>
      </c>
      <c r="W660" t="inlineStr">
        <is>
          <t>VDD</t>
        </is>
      </c>
      <c r="Y660">
        <f>_xlfn.CEILING.MATH(O8+Parameters!$K$8/2,0.001)</f>
        <v/>
      </c>
      <c r="Z660">
        <f>_xlfn.CEILING.MATH(B21+Parameters!$K$9/2,0.001)</f>
        <v/>
      </c>
      <c r="AA660" t="inlineStr">
        <is>
          <t>VDD</t>
        </is>
      </c>
      <c r="AE660" s="2" t="n"/>
      <c r="AF660" s="2" t="n"/>
    </row>
    <row r="661">
      <c r="I661" s="2" t="n">
        <v>574.097</v>
      </c>
      <c r="J661" s="2" t="n">
        <v>1590.559</v>
      </c>
      <c r="K661" s="2" t="inlineStr">
        <is>
          <t>VDD</t>
        </is>
      </c>
      <c r="N661" s="2">
        <f>I661-SUM(Parameters!$K$23:$K$25)</f>
        <v/>
      </c>
      <c r="O661" s="2">
        <f>J661-SUM(Parameters!$K$23:$K$25)</f>
        <v/>
      </c>
      <c r="P661" s="2">
        <f>K661</f>
        <v/>
      </c>
      <c r="U661">
        <f>_xlfn.CEILING.MATH(O8+Parameters!$K$8/2,0.001)</f>
        <v/>
      </c>
      <c r="V661">
        <f>_xlfn.CEILING.MATH(B23+Parameters!$K$9/2,0.001)</f>
        <v/>
      </c>
      <c r="W661" t="inlineStr">
        <is>
          <t>VDD</t>
        </is>
      </c>
      <c r="Y661">
        <f>_xlfn.CEILING.MATH(O8+Parameters!$K$8/2,0.001)</f>
        <v/>
      </c>
      <c r="Z661">
        <f>_xlfn.CEILING.MATH(B23+Parameters!$K$9/2,0.001)</f>
        <v/>
      </c>
      <c r="AA661" t="inlineStr">
        <is>
          <t>VDD</t>
        </is>
      </c>
      <c r="AE661" s="2" t="n"/>
      <c r="AF661" s="2" t="n"/>
    </row>
    <row r="662">
      <c r="I662" s="2" t="n">
        <v>574.097</v>
      </c>
      <c r="J662" s="2" t="n">
        <v>1544.313</v>
      </c>
      <c r="K662" s="2" t="inlineStr">
        <is>
          <t>VDD</t>
        </is>
      </c>
      <c r="N662" s="2">
        <f>I662-SUM(Parameters!$K$23:$K$25)</f>
        <v/>
      </c>
      <c r="O662" s="2">
        <f>J662-SUM(Parameters!$K$23:$K$25)</f>
        <v/>
      </c>
      <c r="P662" s="2">
        <f>K662</f>
        <v/>
      </c>
      <c r="U662">
        <f>_xlfn.CEILING.MATH(O8+Parameters!$K$8/2,0.001)</f>
        <v/>
      </c>
      <c r="V662">
        <f>_xlfn.CEILING.MATH(B25+Parameters!$K$9/2,0.001)</f>
        <v/>
      </c>
      <c r="W662" t="inlineStr">
        <is>
          <t>VDD</t>
        </is>
      </c>
      <c r="Y662">
        <f>_xlfn.CEILING.MATH(O8+Parameters!$K$8/2,0.001)</f>
        <v/>
      </c>
      <c r="Z662">
        <f>_xlfn.CEILING.MATH(B25+Parameters!$K$9/2,0.001)</f>
        <v/>
      </c>
      <c r="AA662" t="inlineStr">
        <is>
          <t>VDD</t>
        </is>
      </c>
      <c r="AE662" s="2" t="n"/>
      <c r="AF662" s="2" t="n"/>
    </row>
    <row r="663">
      <c r="I663" s="2" t="n">
        <v>574.097</v>
      </c>
      <c r="J663" s="2" t="n">
        <v>1498.067</v>
      </c>
      <c r="K663" s="2" t="inlineStr">
        <is>
          <t>VDD</t>
        </is>
      </c>
      <c r="N663" s="2">
        <f>I663-SUM(Parameters!$K$23:$K$25)</f>
        <v/>
      </c>
      <c r="O663" s="2">
        <f>J663-SUM(Parameters!$K$23:$K$25)</f>
        <v/>
      </c>
      <c r="P663" s="2">
        <f>K663</f>
        <v/>
      </c>
      <c r="U663">
        <f>_xlfn.CEILING.MATH(O8+Parameters!$K$8/2,0.001)</f>
        <v/>
      </c>
      <c r="V663">
        <f>_xlfn.CEILING.MATH(B27+Parameters!$K$9/2,0.001)</f>
        <v/>
      </c>
      <c r="W663" t="inlineStr">
        <is>
          <t>VDD</t>
        </is>
      </c>
      <c r="Y663">
        <f>_xlfn.CEILING.MATH(O8+Parameters!$K$8/2,0.001)</f>
        <v/>
      </c>
      <c r="Z663">
        <f>_xlfn.CEILING.MATH(B27+Parameters!$K$9/2,0.001)</f>
        <v/>
      </c>
      <c r="AA663" t="inlineStr">
        <is>
          <t>VDD</t>
        </is>
      </c>
      <c r="AE663" s="2" t="n"/>
      <c r="AF663" s="2" t="n"/>
    </row>
    <row r="664">
      <c r="I664" s="2" t="n">
        <v>574.097</v>
      </c>
      <c r="J664" s="2" t="n">
        <v>1451.821</v>
      </c>
      <c r="K664" s="2" t="inlineStr">
        <is>
          <t>VDD</t>
        </is>
      </c>
      <c r="N664" s="2">
        <f>I664-SUM(Parameters!$K$23:$K$25)</f>
        <v/>
      </c>
      <c r="O664" s="2">
        <f>J664-SUM(Parameters!$K$23:$K$25)</f>
        <v/>
      </c>
      <c r="P664" s="2">
        <f>K664</f>
        <v/>
      </c>
      <c r="U664">
        <f>_xlfn.CEILING.MATH(O8+Parameters!$K$8/2,0.001)</f>
        <v/>
      </c>
      <c r="V664">
        <f>_xlfn.CEILING.MATH(B29+Parameters!$K$9/2,0.001)</f>
        <v/>
      </c>
      <c r="W664" t="inlineStr">
        <is>
          <t>VDD</t>
        </is>
      </c>
      <c r="Y664">
        <f>_xlfn.CEILING.MATH(O8+Parameters!$K$8/2,0.001)</f>
        <v/>
      </c>
      <c r="Z664">
        <f>_xlfn.CEILING.MATH(B29+Parameters!$K$9/2,0.001)</f>
        <v/>
      </c>
      <c r="AA664" t="inlineStr">
        <is>
          <t>VDD</t>
        </is>
      </c>
      <c r="AE664" s="2" t="n"/>
      <c r="AF664" s="2" t="n"/>
    </row>
    <row r="665">
      <c r="I665" s="2" t="n">
        <v>574.097</v>
      </c>
      <c r="J665" s="2" t="n">
        <v>1405.575</v>
      </c>
      <c r="K665" s="2" t="inlineStr">
        <is>
          <t>VDD</t>
        </is>
      </c>
      <c r="N665" s="2">
        <f>I665-SUM(Parameters!$K$23:$K$25)</f>
        <v/>
      </c>
      <c r="O665" s="2">
        <f>J665-SUM(Parameters!$K$23:$K$25)</f>
        <v/>
      </c>
      <c r="P665" s="2">
        <f>K665</f>
        <v/>
      </c>
      <c r="U665">
        <f>_xlfn.CEILING.MATH(O8+Parameters!$K$8/2,0.001)</f>
        <v/>
      </c>
      <c r="V665">
        <f>_xlfn.CEILING.MATH(B31+Parameters!$K$9/2,0.001)</f>
        <v/>
      </c>
      <c r="W665" t="inlineStr">
        <is>
          <t>VDD</t>
        </is>
      </c>
      <c r="Y665">
        <f>_xlfn.CEILING.MATH(O8+Parameters!$K$8/2,0.001)</f>
        <v/>
      </c>
      <c r="Z665">
        <f>_xlfn.CEILING.MATH(B31+Parameters!$K$9/2,0.001)</f>
        <v/>
      </c>
      <c r="AA665" t="inlineStr">
        <is>
          <t>VDD</t>
        </is>
      </c>
      <c r="AE665" s="2" t="n"/>
      <c r="AF665" s="2" t="n"/>
    </row>
    <row r="666">
      <c r="I666" s="2" t="n">
        <v>574.097</v>
      </c>
      <c r="J666" s="2" t="n">
        <v>1359.329</v>
      </c>
      <c r="K666" s="2" t="inlineStr">
        <is>
          <t>VDD</t>
        </is>
      </c>
      <c r="N666" s="2">
        <f>I666-SUM(Parameters!$K$23:$K$25)</f>
        <v/>
      </c>
      <c r="O666" s="2">
        <f>J666-SUM(Parameters!$K$23:$K$25)</f>
        <v/>
      </c>
      <c r="P666" s="2">
        <f>K666</f>
        <v/>
      </c>
      <c r="U666">
        <f>_xlfn.CEILING.MATH(O8+Parameters!$K$8/2,0.001)</f>
        <v/>
      </c>
      <c r="V666">
        <f>_xlfn.CEILING.MATH(B33+Parameters!$K$9/2,0.001)</f>
        <v/>
      </c>
      <c r="W666" t="inlineStr">
        <is>
          <t>VDD</t>
        </is>
      </c>
      <c r="Y666">
        <f>_xlfn.CEILING.MATH(O8+Parameters!$K$8/2,0.001)</f>
        <v/>
      </c>
      <c r="Z666">
        <f>_xlfn.CEILING.MATH(B33+Parameters!$K$9/2,0.001)</f>
        <v/>
      </c>
      <c r="AA666" t="inlineStr">
        <is>
          <t>VDD</t>
        </is>
      </c>
      <c r="AE666" s="2" t="n"/>
      <c r="AF666" s="2" t="n"/>
    </row>
    <row r="667">
      <c r="I667" s="2" t="n">
        <v>574.097</v>
      </c>
      <c r="J667" s="2" t="n">
        <v>1313.083</v>
      </c>
      <c r="K667" s="2" t="inlineStr">
        <is>
          <t>VDD</t>
        </is>
      </c>
      <c r="N667" s="2">
        <f>I667-SUM(Parameters!$K$23:$K$25)</f>
        <v/>
      </c>
      <c r="O667" s="2">
        <f>J667-SUM(Parameters!$K$23:$K$25)</f>
        <v/>
      </c>
      <c r="P667" s="2">
        <f>K667</f>
        <v/>
      </c>
      <c r="U667">
        <f>_xlfn.CEILING.MATH(O8+Parameters!$K$8/2,0.001)</f>
        <v/>
      </c>
      <c r="V667">
        <f>_xlfn.CEILING.MATH(B35+Parameters!$K$9/2,0.001)</f>
        <v/>
      </c>
      <c r="W667" t="inlineStr">
        <is>
          <t>VDD</t>
        </is>
      </c>
      <c r="Y667">
        <f>_xlfn.CEILING.MATH(O8+Parameters!$K$8/2,0.001)</f>
        <v/>
      </c>
      <c r="Z667">
        <f>_xlfn.CEILING.MATH(B35+Parameters!$K$9/2,0.001)</f>
        <v/>
      </c>
      <c r="AA667" t="inlineStr">
        <is>
          <t>VDD</t>
        </is>
      </c>
      <c r="AE667" s="2" t="n"/>
      <c r="AF667" s="2" t="n"/>
    </row>
    <row r="668">
      <c r="I668" s="2" t="n">
        <v>574.097</v>
      </c>
      <c r="J668" s="2" t="n">
        <v>1266.837</v>
      </c>
      <c r="K668" s="2" t="inlineStr">
        <is>
          <t>VDD</t>
        </is>
      </c>
      <c r="N668" s="2">
        <f>I668-SUM(Parameters!$K$23:$K$25)</f>
        <v/>
      </c>
      <c r="O668" s="2">
        <f>J668-SUM(Parameters!$K$23:$K$25)</f>
        <v/>
      </c>
      <c r="P668" s="2">
        <f>K668</f>
        <v/>
      </c>
      <c r="U668">
        <f>_xlfn.CEILING.MATH(O8+Parameters!$K$8/2,0.001)</f>
        <v/>
      </c>
      <c r="V668">
        <f>_xlfn.CEILING.MATH(B37+Parameters!$K$9/2,0.001)</f>
        <v/>
      </c>
      <c r="W668" t="inlineStr">
        <is>
          <t>VDD</t>
        </is>
      </c>
      <c r="Y668">
        <f>_xlfn.CEILING.MATH(O8+Parameters!$K$8/2,0.001)</f>
        <v/>
      </c>
      <c r="Z668">
        <f>_xlfn.CEILING.MATH(B37+Parameters!$K$9/2,0.001)</f>
        <v/>
      </c>
      <c r="AA668" t="inlineStr">
        <is>
          <t>VDD</t>
        </is>
      </c>
      <c r="AE668" s="2" t="n"/>
      <c r="AF668" s="2" t="n"/>
    </row>
    <row r="669">
      <c r="I669" s="2" t="n">
        <v>574.097</v>
      </c>
      <c r="J669" s="2" t="n">
        <v>1220.591</v>
      </c>
      <c r="K669" s="2" t="inlineStr">
        <is>
          <t>VDD</t>
        </is>
      </c>
      <c r="N669" s="2">
        <f>I669-SUM(Parameters!$K$23:$K$25)</f>
        <v/>
      </c>
      <c r="O669" s="2">
        <f>J669-SUM(Parameters!$K$23:$K$25)</f>
        <v/>
      </c>
      <c r="P669" s="2">
        <f>K669</f>
        <v/>
      </c>
      <c r="U669">
        <f>_xlfn.CEILING.MATH(O8+Parameters!$K$8/2,0.001)</f>
        <v/>
      </c>
      <c r="V669">
        <f>_xlfn.CEILING.MATH(B39+Parameters!$K$9/2,0.001)</f>
        <v/>
      </c>
      <c r="W669" t="inlineStr">
        <is>
          <t>VDD</t>
        </is>
      </c>
      <c r="Y669">
        <f>_xlfn.CEILING.MATH(O8+Parameters!$K$8/2,0.001)</f>
        <v/>
      </c>
      <c r="Z669">
        <f>_xlfn.CEILING.MATH(B39+Parameters!$K$9/2,0.001)</f>
        <v/>
      </c>
      <c r="AA669" t="inlineStr">
        <is>
          <t>VDD</t>
        </is>
      </c>
      <c r="AE669" s="2" t="n"/>
      <c r="AF669" s="2" t="n"/>
    </row>
    <row r="670">
      <c r="I670" s="2" t="n">
        <v>574.097</v>
      </c>
      <c r="J670" s="2" t="n">
        <v>1174.345</v>
      </c>
      <c r="K670" s="2" t="inlineStr">
        <is>
          <t>VDD</t>
        </is>
      </c>
      <c r="N670" s="2">
        <f>I670-SUM(Parameters!$K$23:$K$25)</f>
        <v/>
      </c>
      <c r="O670" s="2">
        <f>J670-SUM(Parameters!$K$23:$K$25)</f>
        <v/>
      </c>
      <c r="P670" s="2">
        <f>K670</f>
        <v/>
      </c>
      <c r="U670">
        <f>_xlfn.CEILING.MATH(O8+Parameters!$K$8/2,0.001)</f>
        <v/>
      </c>
      <c r="V670">
        <f>_xlfn.CEILING.MATH(B41+Parameters!$K$9/2,0.001)</f>
        <v/>
      </c>
      <c r="W670" t="inlineStr">
        <is>
          <t>VDD</t>
        </is>
      </c>
      <c r="Y670">
        <f>_xlfn.CEILING.MATH(O8+Parameters!$K$8/2,0.001)</f>
        <v/>
      </c>
      <c r="Z670">
        <f>_xlfn.CEILING.MATH(B41+Parameters!$K$9/2,0.001)</f>
        <v/>
      </c>
      <c r="AA670" t="inlineStr">
        <is>
          <t>VDD</t>
        </is>
      </c>
      <c r="AE670" s="2" t="n"/>
      <c r="AF670" s="2" t="n"/>
    </row>
    <row r="671">
      <c r="I671" s="2" t="n">
        <v>574.097</v>
      </c>
      <c r="J671" s="2" t="n">
        <v>1128.099</v>
      </c>
      <c r="K671" s="2" t="inlineStr">
        <is>
          <t>VDD</t>
        </is>
      </c>
      <c r="N671" s="2">
        <f>I671-SUM(Parameters!$K$23:$K$25)</f>
        <v/>
      </c>
      <c r="O671" s="2">
        <f>J671-SUM(Parameters!$K$23:$K$25)</f>
        <v/>
      </c>
      <c r="P671" s="2">
        <f>K671</f>
        <v/>
      </c>
      <c r="U671">
        <f>_xlfn.CEILING.MATH(O8+Parameters!$K$8/2,0.001)</f>
        <v/>
      </c>
      <c r="V671">
        <f>_xlfn.CEILING.MATH(B43+Parameters!$K$9/2,0.001)</f>
        <v/>
      </c>
      <c r="W671" t="inlineStr">
        <is>
          <t>VDD</t>
        </is>
      </c>
      <c r="Y671">
        <f>_xlfn.CEILING.MATH(O8+Parameters!$K$8/2,0.001)</f>
        <v/>
      </c>
      <c r="Z671">
        <f>_xlfn.CEILING.MATH(B43+Parameters!$K$9/2,0.001)</f>
        <v/>
      </c>
      <c r="AA671" t="inlineStr">
        <is>
          <t>VDD</t>
        </is>
      </c>
      <c r="AE671" s="2" t="n"/>
      <c r="AF671" s="2" t="n"/>
    </row>
    <row r="672">
      <c r="I672" s="2" t="n">
        <v>574.097</v>
      </c>
      <c r="J672" s="2" t="n">
        <v>1081.853</v>
      </c>
      <c r="K672" s="2" t="inlineStr">
        <is>
          <t>VSS</t>
        </is>
      </c>
      <c r="N672" s="2">
        <f>I672-SUM(Parameters!$K$23:$K$25)</f>
        <v/>
      </c>
      <c r="O672" s="2">
        <f>J672-SUM(Parameters!$K$23:$K$25)</f>
        <v/>
      </c>
      <c r="P672" s="2">
        <f>K672</f>
        <v/>
      </c>
      <c r="U672">
        <f>_xlfn.CEILING.MATH(O8+Parameters!$K$8/2,0.001)</f>
        <v/>
      </c>
      <c r="V672">
        <f>_xlfn.CEILING.MATH(B45+Parameters!$K$9/2,0.001)</f>
        <v/>
      </c>
      <c r="W672" t="inlineStr">
        <is>
          <t>VDD</t>
        </is>
      </c>
      <c r="Y672">
        <f>_xlfn.CEILING.MATH(O8+Parameters!$K$8/2,0.001)</f>
        <v/>
      </c>
      <c r="Z672">
        <f>_xlfn.CEILING.MATH(B45+Parameters!$K$9/2,0.001)</f>
        <v/>
      </c>
      <c r="AA672" t="inlineStr">
        <is>
          <t>VDD</t>
        </is>
      </c>
      <c r="AE672" s="2" t="n"/>
      <c r="AF672" s="2" t="n"/>
    </row>
    <row r="673">
      <c r="I673" s="2" t="n">
        <v>574.097</v>
      </c>
      <c r="J673" s="2" t="n">
        <v>1035.607</v>
      </c>
      <c r="K673" s="2" t="inlineStr">
        <is>
          <t>BP_RXDATASB[7]</t>
        </is>
      </c>
      <c r="N673" s="2">
        <f>I673-SUM(Parameters!$K$23:$K$25)</f>
        <v/>
      </c>
      <c r="O673" s="2">
        <f>J673-SUM(Parameters!$K$23:$K$25)</f>
        <v/>
      </c>
      <c r="P673" s="2">
        <f>K673</f>
        <v/>
      </c>
      <c r="U673">
        <f>_xlfn.CEILING.MATH(O8+Parameters!$K$8/2,0.001)</f>
        <v/>
      </c>
      <c r="V673">
        <f>_xlfn.CEILING.MATH(B47+Parameters!$K$9/2,0.001)</f>
        <v/>
      </c>
      <c r="W673" t="inlineStr">
        <is>
          <t>VDD</t>
        </is>
      </c>
      <c r="Y673">
        <f>_xlfn.CEILING.MATH(O8+Parameters!$K$8/2,0.001)</f>
        <v/>
      </c>
      <c r="Z673">
        <f>_xlfn.CEILING.MATH(B47+Parameters!$K$9/2,0.001)</f>
        <v/>
      </c>
      <c r="AA673" t="inlineStr">
        <is>
          <t>VDD</t>
        </is>
      </c>
      <c r="AE673" s="2" t="n"/>
      <c r="AF673" s="2" t="n"/>
    </row>
    <row r="674">
      <c r="I674" s="2" t="n">
        <v>574.097</v>
      </c>
      <c r="J674" s="2" t="n">
        <v>989.361</v>
      </c>
      <c r="K674" s="2" t="inlineStr">
        <is>
          <t>BP_RXDATA[462]</t>
        </is>
      </c>
      <c r="N674" s="2">
        <f>I674-SUM(Parameters!$K$23:$K$25)</f>
        <v/>
      </c>
      <c r="O674" s="2">
        <f>J674-SUM(Parameters!$K$23:$K$25)</f>
        <v/>
      </c>
      <c r="P674" s="2">
        <f>K674</f>
        <v/>
      </c>
      <c r="U674">
        <f>_xlfn.CEILING.MATH(O8+Parameters!$K$8/2,0.001)</f>
        <v/>
      </c>
      <c r="V674">
        <f>_xlfn.CEILING.MATH(B49+Parameters!$K$9/2,0.001)</f>
        <v/>
      </c>
      <c r="W674" t="inlineStr">
        <is>
          <t>VDD</t>
        </is>
      </c>
      <c r="Y674">
        <f>_xlfn.CEILING.MATH(O8+Parameters!$K$8/2,0.001)</f>
        <v/>
      </c>
      <c r="Z674">
        <f>_xlfn.CEILING.MATH(B49+Parameters!$K$9/2,0.001)</f>
        <v/>
      </c>
      <c r="AA674" t="inlineStr">
        <is>
          <t>VDD</t>
        </is>
      </c>
      <c r="AE674" s="2" t="n"/>
      <c r="AF674" s="2" t="n"/>
    </row>
    <row r="675">
      <c r="I675" s="2" t="n">
        <v>574.097</v>
      </c>
      <c r="J675" s="2" t="n">
        <v>943.115</v>
      </c>
      <c r="K675" s="2" t="inlineStr">
        <is>
          <t>BP_RXDATA[463]</t>
        </is>
      </c>
      <c r="N675" s="2">
        <f>I675-SUM(Parameters!$K$23:$K$25)</f>
        <v/>
      </c>
      <c r="O675" s="2">
        <f>J675-SUM(Parameters!$K$23:$K$25)</f>
        <v/>
      </c>
      <c r="P675" s="2">
        <f>K675</f>
        <v/>
      </c>
      <c r="U675">
        <f>_xlfn.CEILING.MATH(O8+Parameters!$K$8/2,0.001)</f>
        <v/>
      </c>
      <c r="V675">
        <f>_xlfn.CEILING.MATH(B51+Parameters!$K$9/2,0.001)</f>
        <v/>
      </c>
      <c r="W675" t="inlineStr">
        <is>
          <t>VDD</t>
        </is>
      </c>
      <c r="Y675">
        <f>_xlfn.CEILING.MATH(O8+Parameters!$K$8/2,0.001)</f>
        <v/>
      </c>
      <c r="Z675">
        <f>_xlfn.CEILING.MATH(B51+Parameters!$K$9/2,0.001)</f>
        <v/>
      </c>
      <c r="AA675" t="inlineStr">
        <is>
          <t>VDD</t>
        </is>
      </c>
      <c r="AE675" s="2" t="n"/>
      <c r="AF675" s="2" t="n"/>
    </row>
    <row r="676">
      <c r="I676" s="2" t="n">
        <v>574.097</v>
      </c>
      <c r="J676" s="2" t="n">
        <v>896.869</v>
      </c>
      <c r="K676" s="2" t="inlineStr">
        <is>
          <t>VSS</t>
        </is>
      </c>
      <c r="N676" s="2">
        <f>I676-SUM(Parameters!$K$23:$K$25)</f>
        <v/>
      </c>
      <c r="O676" s="2">
        <f>J676-SUM(Parameters!$K$23:$K$25)</f>
        <v/>
      </c>
      <c r="P676" s="2">
        <f>K676</f>
        <v/>
      </c>
      <c r="U676">
        <f>_xlfn.CEILING.MATH(O8+Parameters!$K$8/2,0.001)</f>
        <v/>
      </c>
      <c r="V676">
        <f>_xlfn.CEILING.MATH(B53+Parameters!$K$9/2,0.001)</f>
        <v/>
      </c>
      <c r="W676" t="inlineStr">
        <is>
          <t>VDD</t>
        </is>
      </c>
      <c r="Y676">
        <f>_xlfn.CEILING.MATH(O8+Parameters!$K$8/2,0.001)</f>
        <v/>
      </c>
      <c r="Z676">
        <f>_xlfn.CEILING.MATH(B53+Parameters!$K$9/2,0.001)</f>
        <v/>
      </c>
      <c r="AA676" t="inlineStr">
        <is>
          <t>VDD</t>
        </is>
      </c>
      <c r="AE676" s="2" t="n"/>
      <c r="AF676" s="2" t="n"/>
    </row>
    <row r="677">
      <c r="I677" s="2" t="n">
        <v>574.097</v>
      </c>
      <c r="J677" s="2" t="n">
        <v>850.623</v>
      </c>
      <c r="K677" s="2" t="inlineStr">
        <is>
          <t>BP_RXDATA[464]</t>
        </is>
      </c>
      <c r="N677" s="2">
        <f>I677-SUM(Parameters!$K$23:$K$25)</f>
        <v/>
      </c>
      <c r="O677" s="2">
        <f>J677-SUM(Parameters!$K$23:$K$25)</f>
        <v/>
      </c>
      <c r="P677" s="2">
        <f>K677</f>
        <v/>
      </c>
      <c r="U677">
        <f>_xlfn.CEILING.MATH(O8+Parameters!$K$8/2,0.001)</f>
        <v/>
      </c>
      <c r="V677">
        <f>_xlfn.CEILING.MATH(B55+Parameters!$K$9/2,0.001)</f>
        <v/>
      </c>
      <c r="W677" t="inlineStr">
        <is>
          <t>VDD</t>
        </is>
      </c>
      <c r="Y677">
        <f>_xlfn.CEILING.MATH(O8+Parameters!$K$8/2,0.001)</f>
        <v/>
      </c>
      <c r="Z677">
        <f>_xlfn.CEILING.MATH(B55+Parameters!$K$9/2,0.001)</f>
        <v/>
      </c>
      <c r="AA677" t="inlineStr">
        <is>
          <t>VDD</t>
        </is>
      </c>
      <c r="AE677" s="2" t="n"/>
      <c r="AF677" s="2" t="n"/>
    </row>
    <row r="678">
      <c r="I678" s="2" t="n">
        <v>574.097</v>
      </c>
      <c r="J678" s="2" t="n">
        <v>804.377</v>
      </c>
      <c r="K678" s="2" t="inlineStr">
        <is>
          <t>BP_RXDATA[465]</t>
        </is>
      </c>
      <c r="N678" s="2">
        <f>I678-SUM(Parameters!$K$23:$K$25)</f>
        <v/>
      </c>
      <c r="O678" s="2">
        <f>J678-SUM(Parameters!$K$23:$K$25)</f>
        <v/>
      </c>
      <c r="P678" s="2">
        <f>K678</f>
        <v/>
      </c>
      <c r="U678">
        <f>_xlfn.CEILING.MATH(O8+Parameters!$K$8/2,0.001)</f>
        <v/>
      </c>
      <c r="V678">
        <f>_xlfn.CEILING.MATH(B57+Parameters!$K$9/2,0.001)</f>
        <v/>
      </c>
      <c r="W678" t="inlineStr">
        <is>
          <t>VDD</t>
        </is>
      </c>
      <c r="Y678">
        <f>_xlfn.CEILING.MATH(O8+Parameters!$K$8/2,0.001)</f>
        <v/>
      </c>
      <c r="Z678">
        <f>_xlfn.CEILING.MATH(B57+Parameters!$K$9/2,0.001)</f>
        <v/>
      </c>
      <c r="AA678" t="inlineStr">
        <is>
          <t>VDD</t>
        </is>
      </c>
      <c r="AE678" s="2" t="n"/>
      <c r="AF678" s="2" t="n"/>
    </row>
    <row r="679">
      <c r="I679" s="2" t="n">
        <v>574.097</v>
      </c>
      <c r="J679" s="2" t="n">
        <v>758.131</v>
      </c>
      <c r="K679" s="2" t="inlineStr">
        <is>
          <t>BP_RXDATA[466]</t>
        </is>
      </c>
      <c r="N679" s="2">
        <f>I679-SUM(Parameters!$K$23:$K$25)</f>
        <v/>
      </c>
      <c r="O679" s="2">
        <f>J679-SUM(Parameters!$K$23:$K$25)</f>
        <v/>
      </c>
      <c r="P679" s="2">
        <f>K679</f>
        <v/>
      </c>
      <c r="U679">
        <f>_xlfn.CEILING.MATH(O8+Parameters!$K$8/2,0.001)</f>
        <v/>
      </c>
      <c r="V679">
        <f>_xlfn.CEILING.MATH(B59+Parameters!$K$9/2,0.001)</f>
        <v/>
      </c>
      <c r="W679" t="inlineStr">
        <is>
          <t>VDD</t>
        </is>
      </c>
      <c r="Y679">
        <f>_xlfn.CEILING.MATH(O8+Parameters!$K$8/2,0.001)</f>
        <v/>
      </c>
      <c r="Z679">
        <f>_xlfn.CEILING.MATH(B59+Parameters!$K$9/2,0.001)</f>
        <v/>
      </c>
      <c r="AA679" t="inlineStr">
        <is>
          <t>VDD</t>
        </is>
      </c>
      <c r="AE679" s="2" t="n"/>
      <c r="AF679" s="2" t="n"/>
    </row>
    <row r="680">
      <c r="I680" s="2" t="n">
        <v>574.097</v>
      </c>
      <c r="J680" s="2" t="n">
        <v>711.885</v>
      </c>
      <c r="K680" s="2" t="inlineStr">
        <is>
          <t>BP_RXDATA[467]</t>
        </is>
      </c>
      <c r="N680" s="2">
        <f>I680-SUM(Parameters!$K$23:$K$25)</f>
        <v/>
      </c>
      <c r="O680" s="2">
        <f>J680-SUM(Parameters!$K$23:$K$25)</f>
        <v/>
      </c>
      <c r="P680" s="2">
        <f>K680</f>
        <v/>
      </c>
      <c r="U680">
        <f>_xlfn.CEILING.MATH(O8+Parameters!$K$8/2,0.001)</f>
        <v/>
      </c>
      <c r="V680">
        <f>_xlfn.CEILING.MATH(B61+Parameters!$K$9/2,0.001)</f>
        <v/>
      </c>
      <c r="W680" t="inlineStr">
        <is>
          <t>VSS</t>
        </is>
      </c>
      <c r="Y680">
        <f>_xlfn.CEILING.MATH(O8+Parameters!$K$8/2,0.001)</f>
        <v/>
      </c>
      <c r="Z680">
        <f>_xlfn.CEILING.MATH(B61+Parameters!$K$9/2,0.001)</f>
        <v/>
      </c>
      <c r="AA680" t="inlineStr">
        <is>
          <t>VSS</t>
        </is>
      </c>
      <c r="AE680" s="2" t="n"/>
      <c r="AF680" s="2" t="n"/>
    </row>
    <row r="681">
      <c r="I681" s="2" t="n">
        <v>574.097</v>
      </c>
      <c r="J681" s="2" t="n">
        <v>665.639</v>
      </c>
      <c r="K681" s="2" t="inlineStr">
        <is>
          <t>BP_RXDATA[468]</t>
        </is>
      </c>
      <c r="N681" s="2">
        <f>I681-SUM(Parameters!$K$23:$K$25)</f>
        <v/>
      </c>
      <c r="O681" s="2">
        <f>J681-SUM(Parameters!$K$23:$K$25)</f>
        <v/>
      </c>
      <c r="P681" s="2">
        <f>K681</f>
        <v/>
      </c>
      <c r="U681">
        <f>_xlfn.CEILING.MATH(O8+Parameters!$K$8/2,0.001)</f>
        <v/>
      </c>
      <c r="V681">
        <f>_xlfn.CEILING.MATH(B63+Parameters!$K$9/2,0.001)</f>
        <v/>
      </c>
      <c r="W681" t="inlineStr">
        <is>
          <t>BP_RXDATASB[7]</t>
        </is>
      </c>
      <c r="Y681">
        <f>_xlfn.CEILING.MATH(O8+Parameters!$K$8/2,0.001)</f>
        <v/>
      </c>
      <c r="Z681">
        <f>_xlfn.CEILING.MATH(B63+Parameters!$K$9/2,0.001)</f>
        <v/>
      </c>
      <c r="AA681" t="inlineStr">
        <is>
          <t>BP_RXDATASB[7]</t>
        </is>
      </c>
      <c r="AE681" s="2" t="n"/>
      <c r="AF681" s="2" t="n"/>
    </row>
    <row r="682">
      <c r="I682" s="2" t="n">
        <v>574.097</v>
      </c>
      <c r="J682" s="2" t="n">
        <v>619.393</v>
      </c>
      <c r="K682" s="2" t="inlineStr">
        <is>
          <t>BP_RXDATA[469]</t>
        </is>
      </c>
      <c r="N682" s="2">
        <f>I682-SUM(Parameters!$K$23:$K$25)</f>
        <v/>
      </c>
      <c r="O682" s="2">
        <f>J682-SUM(Parameters!$K$23:$K$25)</f>
        <v/>
      </c>
      <c r="P682" s="2">
        <f>K682</f>
        <v/>
      </c>
      <c r="U682">
        <f>_xlfn.CEILING.MATH(O8+Parameters!$K$8/2,0.001)</f>
        <v/>
      </c>
      <c r="V682">
        <f>_xlfn.CEILING.MATH(B65+Parameters!$K$9/2,0.001)</f>
        <v/>
      </c>
      <c r="W682" t="inlineStr">
        <is>
          <t>BP_RXDATA[462]</t>
        </is>
      </c>
      <c r="Y682">
        <f>_xlfn.CEILING.MATH(O8+Parameters!$K$8/2,0.001)</f>
        <v/>
      </c>
      <c r="Z682">
        <f>_xlfn.CEILING.MATH(B65+Parameters!$K$9/2,0.001)</f>
        <v/>
      </c>
      <c r="AA682" t="inlineStr">
        <is>
          <t>BP_RXDATA[462]</t>
        </is>
      </c>
      <c r="AE682" s="2" t="n"/>
      <c r="AF682" s="2" t="n"/>
    </row>
    <row r="683">
      <c r="I683" s="2" t="n">
        <v>574.097</v>
      </c>
      <c r="J683" s="2" t="n">
        <v>573.147</v>
      </c>
      <c r="K683" s="2" t="inlineStr">
        <is>
          <t>VCCIO</t>
        </is>
      </c>
      <c r="N683" s="2">
        <f>I683-SUM(Parameters!$K$23:$K$25)</f>
        <v/>
      </c>
      <c r="O683" s="2">
        <f>J683-SUM(Parameters!$K$23:$K$25)</f>
        <v/>
      </c>
      <c r="P683" s="2">
        <f>K683</f>
        <v/>
      </c>
      <c r="U683">
        <f>_xlfn.CEILING.MATH(O8+Parameters!$K$8/2,0.001)</f>
        <v/>
      </c>
      <c r="V683">
        <f>_xlfn.CEILING.MATH(B67+Parameters!$K$9/2,0.001)</f>
        <v/>
      </c>
      <c r="W683" t="inlineStr">
        <is>
          <t>BP_RXDATA[463]</t>
        </is>
      </c>
      <c r="Y683">
        <f>_xlfn.CEILING.MATH(O8+Parameters!$K$8/2,0.001)</f>
        <v/>
      </c>
      <c r="Z683">
        <f>_xlfn.CEILING.MATH(B67+Parameters!$K$9/2,0.001)</f>
        <v/>
      </c>
      <c r="AA683" t="inlineStr">
        <is>
          <t>BP_RXDATA[463]</t>
        </is>
      </c>
      <c r="AE683" s="2" t="n"/>
      <c r="AF683" s="2" t="n"/>
    </row>
    <row r="684">
      <c r="I684" s="2" t="n">
        <v>574.097</v>
      </c>
      <c r="J684" s="2" t="n">
        <v>526.901</v>
      </c>
      <c r="K684" s="2" t="inlineStr">
        <is>
          <t>BP_TXDATA[490]</t>
        </is>
      </c>
      <c r="N684" s="2">
        <f>I684-SUM(Parameters!$K$23:$K$25)</f>
        <v/>
      </c>
      <c r="O684" s="2">
        <f>J684-SUM(Parameters!$K$23:$K$25)</f>
        <v/>
      </c>
      <c r="P684" s="2">
        <f>K684</f>
        <v/>
      </c>
      <c r="U684">
        <f>_xlfn.CEILING.MATH(O8+Parameters!$K$8/2,0.001)</f>
        <v/>
      </c>
      <c r="V684">
        <f>_xlfn.CEILING.MATH(B69+Parameters!$K$9/2,0.001)</f>
        <v/>
      </c>
      <c r="W684" t="inlineStr">
        <is>
          <t>VSS</t>
        </is>
      </c>
      <c r="Y684">
        <f>_xlfn.CEILING.MATH(O8+Parameters!$K$8/2,0.001)</f>
        <v/>
      </c>
      <c r="Z684">
        <f>_xlfn.CEILING.MATH(B69+Parameters!$K$9/2,0.001)</f>
        <v/>
      </c>
      <c r="AA684" t="inlineStr">
        <is>
          <t>VSS</t>
        </is>
      </c>
      <c r="AE684" s="2" t="n"/>
      <c r="AF684" s="2" t="n"/>
    </row>
    <row r="685">
      <c r="I685" s="2" t="n">
        <v>574.097</v>
      </c>
      <c r="J685" s="2" t="n">
        <v>480.655</v>
      </c>
      <c r="K685" s="2" t="inlineStr">
        <is>
          <t>BP_TXDATA[491]</t>
        </is>
      </c>
      <c r="N685" s="2">
        <f>I685-SUM(Parameters!$K$23:$K$25)</f>
        <v/>
      </c>
      <c r="O685" s="2">
        <f>J685-SUM(Parameters!$K$23:$K$25)</f>
        <v/>
      </c>
      <c r="P685" s="2">
        <f>K685</f>
        <v/>
      </c>
      <c r="U685">
        <f>_xlfn.CEILING.MATH(O8+Parameters!$K$8/2,0.001)</f>
        <v/>
      </c>
      <c r="V685">
        <f>_xlfn.CEILING.MATH(B71+Parameters!$K$9/2,0.001)</f>
        <v/>
      </c>
      <c r="W685" t="inlineStr">
        <is>
          <t>BP_RXDATA[464]</t>
        </is>
      </c>
      <c r="Y685">
        <f>_xlfn.CEILING.MATH(O8+Parameters!$K$8/2,0.001)</f>
        <v/>
      </c>
      <c r="Z685">
        <f>_xlfn.CEILING.MATH(B71+Parameters!$K$9/2,0.001)</f>
        <v/>
      </c>
      <c r="AA685" t="inlineStr">
        <is>
          <t>BP_RXDATA[464]</t>
        </is>
      </c>
      <c r="AE685" s="2" t="n"/>
      <c r="AF685" s="2" t="n"/>
    </row>
    <row r="686">
      <c r="I686" s="2" t="n">
        <v>574.097</v>
      </c>
      <c r="J686" s="2" t="n">
        <v>434.409</v>
      </c>
      <c r="K686" s="2" t="inlineStr">
        <is>
          <t>BP_TXDATA[492]</t>
        </is>
      </c>
      <c r="N686" s="2">
        <f>I686-SUM(Parameters!$K$23:$K$25)</f>
        <v/>
      </c>
      <c r="O686" s="2">
        <f>J686-SUM(Parameters!$K$23:$K$25)</f>
        <v/>
      </c>
      <c r="P686" s="2">
        <f>K686</f>
        <v/>
      </c>
      <c r="U686">
        <f>_xlfn.CEILING.MATH(O8+Parameters!$K$8/2,0.001)</f>
        <v/>
      </c>
      <c r="V686">
        <f>_xlfn.CEILING.MATH(B73+Parameters!$K$9/2,0.001)</f>
        <v/>
      </c>
      <c r="W686" t="inlineStr">
        <is>
          <t>BP_RXDATA[465]</t>
        </is>
      </c>
      <c r="Y686">
        <f>_xlfn.CEILING.MATH(O8+Parameters!$K$8/2,0.001)</f>
        <v/>
      </c>
      <c r="Z686">
        <f>_xlfn.CEILING.MATH(B73+Parameters!$K$9/2,0.001)</f>
        <v/>
      </c>
      <c r="AA686" t="inlineStr">
        <is>
          <t>BP_RXDATA[465]</t>
        </is>
      </c>
      <c r="AE686" s="2" t="n"/>
      <c r="AF686" s="2" t="n"/>
    </row>
    <row r="687">
      <c r="I687" s="2" t="n">
        <v>574.097</v>
      </c>
      <c r="J687" s="2" t="n">
        <v>388.163</v>
      </c>
      <c r="K687" s="2" t="inlineStr">
        <is>
          <t>BP_TXDATA[493]</t>
        </is>
      </c>
      <c r="N687" s="2">
        <f>I687-SUM(Parameters!$K$23:$K$25)</f>
        <v/>
      </c>
      <c r="O687" s="2">
        <f>J687-SUM(Parameters!$K$23:$K$25)</f>
        <v/>
      </c>
      <c r="P687" s="2">
        <f>K687</f>
        <v/>
      </c>
      <c r="U687">
        <f>_xlfn.CEILING.MATH(O8+Parameters!$K$8/2,0.001)</f>
        <v/>
      </c>
      <c r="V687">
        <f>_xlfn.CEILING.MATH(B75+Parameters!$K$9/2,0.001)</f>
        <v/>
      </c>
      <c r="W687" t="inlineStr">
        <is>
          <t>BP_RXDATA[466]</t>
        </is>
      </c>
      <c r="Y687">
        <f>_xlfn.CEILING.MATH(O8+Parameters!$K$8/2,0.001)</f>
        <v/>
      </c>
      <c r="Z687">
        <f>_xlfn.CEILING.MATH(B75+Parameters!$K$9/2,0.001)</f>
        <v/>
      </c>
      <c r="AA687" t="inlineStr">
        <is>
          <t>BP_RXDATA[466]</t>
        </is>
      </c>
      <c r="AE687" s="2" t="n"/>
      <c r="AF687" s="2" t="n"/>
    </row>
    <row r="688">
      <c r="I688" s="2" t="n">
        <v>574.097</v>
      </c>
      <c r="J688" s="2" t="n">
        <v>341.917</v>
      </c>
      <c r="K688" s="2" t="inlineStr">
        <is>
          <t>BP_TXDATA[494]</t>
        </is>
      </c>
      <c r="N688" s="2">
        <f>I688-SUM(Parameters!$K$23:$K$25)</f>
        <v/>
      </c>
      <c r="O688" s="2">
        <f>J688-SUM(Parameters!$K$23:$K$25)</f>
        <v/>
      </c>
      <c r="P688" s="2">
        <f>K688</f>
        <v/>
      </c>
      <c r="U688">
        <f>_xlfn.CEILING.MATH(O8+Parameters!$K$8/2,0.001)</f>
        <v/>
      </c>
      <c r="V688">
        <f>_xlfn.CEILING.MATH(B77+Parameters!$K$9/2,0.001)</f>
        <v/>
      </c>
      <c r="W688" t="inlineStr">
        <is>
          <t>BP_RXDATA[467]</t>
        </is>
      </c>
      <c r="Y688">
        <f>_xlfn.CEILING.MATH(O8+Parameters!$K$8/2,0.001)</f>
        <v/>
      </c>
      <c r="Z688">
        <f>_xlfn.CEILING.MATH(B77+Parameters!$K$9/2,0.001)</f>
        <v/>
      </c>
      <c r="AA688" t="inlineStr">
        <is>
          <t>BP_RXDATA[467]</t>
        </is>
      </c>
      <c r="AE688" s="2" t="n"/>
      <c r="AF688" s="2" t="n"/>
    </row>
    <row r="689">
      <c r="I689" s="2" t="n">
        <v>574.097</v>
      </c>
      <c r="J689" s="2" t="n">
        <v>295.671</v>
      </c>
      <c r="K689" s="2" t="inlineStr">
        <is>
          <t>BP_TXDATA[495]</t>
        </is>
      </c>
      <c r="N689" s="2">
        <f>I689-SUM(Parameters!$K$23:$K$25)</f>
        <v/>
      </c>
      <c r="O689" s="2">
        <f>J689-SUM(Parameters!$K$23:$K$25)</f>
        <v/>
      </c>
      <c r="P689" s="2">
        <f>K689</f>
        <v/>
      </c>
      <c r="U689">
        <f>_xlfn.CEILING.MATH(O8+Parameters!$K$8/2,0.001)</f>
        <v/>
      </c>
      <c r="V689">
        <f>_xlfn.CEILING.MATH(B79+Parameters!$K$9/2,0.001)</f>
        <v/>
      </c>
      <c r="W689" t="inlineStr">
        <is>
          <t>BP_RXDATA[468]</t>
        </is>
      </c>
      <c r="Y689">
        <f>_xlfn.CEILING.MATH(O8+Parameters!$K$8/2,0.001)</f>
        <v/>
      </c>
      <c r="Z689">
        <f>_xlfn.CEILING.MATH(B79+Parameters!$K$9/2,0.001)</f>
        <v/>
      </c>
      <c r="AA689" t="inlineStr">
        <is>
          <t>BP_RXDATA[468]</t>
        </is>
      </c>
      <c r="AE689" s="2" t="n"/>
      <c r="AF689" s="2" t="n"/>
    </row>
    <row r="690">
      <c r="I690" s="2" t="n">
        <v>574.097</v>
      </c>
      <c r="J690" s="2" t="n">
        <v>249.425</v>
      </c>
      <c r="K690" s="2" t="inlineStr">
        <is>
          <t>BP_TXDATA[496]</t>
        </is>
      </c>
      <c r="N690" s="2">
        <f>I690-SUM(Parameters!$K$23:$K$25)</f>
        <v/>
      </c>
      <c r="O690" s="2">
        <f>J690-SUM(Parameters!$K$23:$K$25)</f>
        <v/>
      </c>
      <c r="P690" s="2">
        <f>K690</f>
        <v/>
      </c>
      <c r="U690">
        <f>_xlfn.CEILING.MATH(O8+Parameters!$K$8/2,0.001)</f>
        <v/>
      </c>
      <c r="V690">
        <f>_xlfn.CEILING.MATH(B81+Parameters!$K$9/2,0.001)</f>
        <v/>
      </c>
      <c r="W690" t="inlineStr">
        <is>
          <t>BP_RXDATA[469]</t>
        </is>
      </c>
      <c r="Y690">
        <f>_xlfn.CEILING.MATH(O8+Parameters!$K$8/2,0.001)</f>
        <v/>
      </c>
      <c r="Z690">
        <f>_xlfn.CEILING.MATH(B81+Parameters!$K$9/2,0.001)</f>
        <v/>
      </c>
      <c r="AA690" t="inlineStr">
        <is>
          <t>BP_RXDATA[469]</t>
        </is>
      </c>
      <c r="AE690" s="2" t="n"/>
      <c r="AF690" s="2" t="n"/>
    </row>
    <row r="691">
      <c r="I691" s="2" t="n">
        <v>574.097</v>
      </c>
      <c r="J691" s="2" t="n">
        <v>203.179</v>
      </c>
      <c r="K691" s="2" t="inlineStr">
        <is>
          <t>VSS</t>
        </is>
      </c>
      <c r="N691" s="2">
        <f>I691-SUM(Parameters!$K$23:$K$25)</f>
        <v/>
      </c>
      <c r="O691" s="2">
        <f>J691-SUM(Parameters!$K$23:$K$25)</f>
        <v/>
      </c>
      <c r="P691" s="2">
        <f>K691</f>
        <v/>
      </c>
      <c r="U691">
        <f>_xlfn.CEILING.MATH(O8+Parameters!$K$8/2,0.001)</f>
        <v/>
      </c>
      <c r="V691">
        <f>_xlfn.CEILING.MATH(B83+Parameters!$K$9/2,0.001)</f>
        <v/>
      </c>
      <c r="W691" t="inlineStr">
        <is>
          <t>VCCIO</t>
        </is>
      </c>
      <c r="Y691">
        <f>_xlfn.CEILING.MATH(O8+Parameters!$K$8/2,0.001)</f>
        <v/>
      </c>
      <c r="Z691">
        <f>_xlfn.CEILING.MATH(B83+Parameters!$K$9/2,0.001)</f>
        <v/>
      </c>
      <c r="AA691" t="inlineStr">
        <is>
          <t>VCCIO</t>
        </is>
      </c>
      <c r="AE691" s="2" t="n"/>
      <c r="AF691" s="2" t="n"/>
    </row>
    <row r="692">
      <c r="I692" s="2" t="n">
        <v>574.097</v>
      </c>
      <c r="J692" s="2" t="n">
        <v>156.933</v>
      </c>
      <c r="K692" s="2" t="inlineStr">
        <is>
          <t>BP_TXDATA[497]</t>
        </is>
      </c>
      <c r="N692" s="2">
        <f>I692-SUM(Parameters!$K$23:$K$25)</f>
        <v/>
      </c>
      <c r="O692" s="2">
        <f>J692-SUM(Parameters!$K$23:$K$25)</f>
        <v/>
      </c>
      <c r="P692" s="2">
        <f>K692</f>
        <v/>
      </c>
      <c r="U692">
        <f>_xlfn.CEILING.MATH(O8+Parameters!$K$8/2,0.001)</f>
        <v/>
      </c>
      <c r="V692">
        <f>_xlfn.CEILING.MATH(B85+Parameters!$K$9/2,0.001)</f>
        <v/>
      </c>
      <c r="W692" t="inlineStr">
        <is>
          <t>BP_TXDATA[490]</t>
        </is>
      </c>
      <c r="Y692">
        <f>_xlfn.CEILING.MATH(O8+Parameters!$K$8/2,0.001)</f>
        <v/>
      </c>
      <c r="Z692">
        <f>_xlfn.CEILING.MATH(B85+Parameters!$K$9/2,0.001)</f>
        <v/>
      </c>
      <c r="AA692" t="inlineStr">
        <is>
          <t>BP_TXDATA[490]</t>
        </is>
      </c>
      <c r="AE692" s="2" t="n"/>
      <c r="AF692" s="2" t="n"/>
    </row>
    <row r="693">
      <c r="I693" s="2" t="n">
        <v>574.097</v>
      </c>
      <c r="J693" s="2" t="n">
        <v>110.687</v>
      </c>
      <c r="K693" s="2" t="inlineStr">
        <is>
          <t>VCCIO</t>
        </is>
      </c>
      <c r="N693" s="2">
        <f>I693-SUM(Parameters!$K$23:$K$25)</f>
        <v/>
      </c>
      <c r="O693" s="2">
        <f>J693-SUM(Parameters!$K$23:$K$25)</f>
        <v/>
      </c>
      <c r="P693" s="2">
        <f>K693</f>
        <v/>
      </c>
      <c r="U693">
        <f>_xlfn.CEILING.MATH(O8+Parameters!$K$8/2,0.001)</f>
        <v/>
      </c>
      <c r="V693">
        <f>_xlfn.CEILING.MATH(B87+Parameters!$K$9/2,0.001)</f>
        <v/>
      </c>
      <c r="W693" t="inlineStr">
        <is>
          <t>BP_TXDATA[491]</t>
        </is>
      </c>
      <c r="Y693">
        <f>_xlfn.CEILING.MATH(O8+Parameters!$K$8/2,0.001)</f>
        <v/>
      </c>
      <c r="Z693">
        <f>_xlfn.CEILING.MATH(B87+Parameters!$K$9/2,0.001)</f>
        <v/>
      </c>
      <c r="AA693" t="inlineStr">
        <is>
          <t>BP_TXDATA[491]</t>
        </is>
      </c>
      <c r="AE693" s="2" t="n"/>
      <c r="AF693" s="2" t="n"/>
    </row>
    <row r="694">
      <c r="I694" s="2" t="n">
        <v>613.771</v>
      </c>
      <c r="J694" s="2" t="n">
        <v>2214.88</v>
      </c>
      <c r="K694" s="2" t="inlineStr">
        <is>
          <t>VDD</t>
        </is>
      </c>
      <c r="N694" s="2">
        <f>I694-SUM(Parameters!$K$23:$K$25)</f>
        <v/>
      </c>
      <c r="O694" s="2">
        <f>J694-SUM(Parameters!$K$23:$K$25)</f>
        <v/>
      </c>
      <c r="P694" s="2">
        <f>K694</f>
        <v/>
      </c>
      <c r="U694">
        <f>_xlfn.CEILING.MATH(O8+Parameters!$K$8/2,0.001)</f>
        <v/>
      </c>
      <c r="V694">
        <f>_xlfn.CEILING.MATH(B89+Parameters!$K$9/2,0.001)</f>
        <v/>
      </c>
      <c r="W694" t="inlineStr">
        <is>
          <t>BP_TXDATA[492]</t>
        </is>
      </c>
      <c r="Y694">
        <f>_xlfn.CEILING.MATH(O8+Parameters!$K$8/2,0.001)</f>
        <v/>
      </c>
      <c r="Z694">
        <f>_xlfn.CEILING.MATH(B89+Parameters!$K$9/2,0.001)</f>
        <v/>
      </c>
      <c r="AA694" t="inlineStr">
        <is>
          <t>BP_TXDATA[492]</t>
        </is>
      </c>
      <c r="AE694" s="2" t="n"/>
      <c r="AF694" s="2" t="n"/>
    </row>
    <row r="695">
      <c r="I695" s="2" t="n">
        <v>613.771</v>
      </c>
      <c r="J695" s="2" t="n">
        <v>2168.634</v>
      </c>
      <c r="K695" s="2" t="inlineStr">
        <is>
          <t>VDD</t>
        </is>
      </c>
      <c r="N695" s="2">
        <f>I695-SUM(Parameters!$K$23:$K$25)</f>
        <v/>
      </c>
      <c r="O695" s="2">
        <f>J695-SUM(Parameters!$K$23:$K$25)</f>
        <v/>
      </c>
      <c r="P695" s="2">
        <f>K695</f>
        <v/>
      </c>
      <c r="U695">
        <f>_xlfn.CEILING.MATH(O8+Parameters!$K$8/2,0.001)</f>
        <v/>
      </c>
      <c r="V695">
        <f>_xlfn.CEILING.MATH(B91+Parameters!$K$9/2,0.001)</f>
        <v/>
      </c>
      <c r="W695" t="inlineStr">
        <is>
          <t>BP_TXDATA[493]</t>
        </is>
      </c>
      <c r="Y695">
        <f>_xlfn.CEILING.MATH(O8+Parameters!$K$8/2,0.001)</f>
        <v/>
      </c>
      <c r="Z695">
        <f>_xlfn.CEILING.MATH(B91+Parameters!$K$9/2,0.001)</f>
        <v/>
      </c>
      <c r="AA695" t="inlineStr">
        <is>
          <t>BP_TXDATA[493]</t>
        </is>
      </c>
      <c r="AE695" s="2" t="n"/>
      <c r="AF695" s="2" t="n"/>
    </row>
    <row r="696">
      <c r="I696" s="2" t="n">
        <v>613.771</v>
      </c>
      <c r="J696" s="2" t="n">
        <v>2122.388</v>
      </c>
      <c r="K696" s="2" t="inlineStr">
        <is>
          <t>VDD</t>
        </is>
      </c>
      <c r="N696" s="2">
        <f>I696-SUM(Parameters!$K$23:$K$25)</f>
        <v/>
      </c>
      <c r="O696" s="2">
        <f>J696-SUM(Parameters!$K$23:$K$25)</f>
        <v/>
      </c>
      <c r="P696" s="2">
        <f>K696</f>
        <v/>
      </c>
      <c r="U696">
        <f>_xlfn.CEILING.MATH(O8+Parameters!$K$8/2,0.001)</f>
        <v/>
      </c>
      <c r="V696">
        <f>_xlfn.CEILING.MATH(B93+Parameters!$K$9/2,0.001)</f>
        <v/>
      </c>
      <c r="W696" t="inlineStr">
        <is>
          <t>BP_TXDATA[494]</t>
        </is>
      </c>
      <c r="Y696">
        <f>_xlfn.CEILING.MATH(O8+Parameters!$K$8/2,0.001)</f>
        <v/>
      </c>
      <c r="Z696">
        <f>_xlfn.CEILING.MATH(B93+Parameters!$K$9/2,0.001)</f>
        <v/>
      </c>
      <c r="AA696" t="inlineStr">
        <is>
          <t>BP_TXDATA[494]</t>
        </is>
      </c>
      <c r="AE696" s="2" t="n"/>
      <c r="AF696" s="2" t="n"/>
    </row>
    <row r="697">
      <c r="I697" s="2" t="n">
        <v>613.771</v>
      </c>
      <c r="J697" s="2" t="n">
        <v>2076.142</v>
      </c>
      <c r="K697" s="2" t="inlineStr">
        <is>
          <t>VDD</t>
        </is>
      </c>
      <c r="N697" s="2">
        <f>I697-SUM(Parameters!$K$23:$K$25)</f>
        <v/>
      </c>
      <c r="O697" s="2">
        <f>J697-SUM(Parameters!$K$23:$K$25)</f>
        <v/>
      </c>
      <c r="P697" s="2">
        <f>K697</f>
        <v/>
      </c>
      <c r="U697">
        <f>_xlfn.CEILING.MATH(O8+Parameters!$K$8/2,0.001)</f>
        <v/>
      </c>
      <c r="V697">
        <f>_xlfn.CEILING.MATH(B95+Parameters!$K$9/2,0.001)</f>
        <v/>
      </c>
      <c r="W697" t="inlineStr">
        <is>
          <t>BP_TXDATA[495]</t>
        </is>
      </c>
      <c r="Y697">
        <f>_xlfn.CEILING.MATH(O8+Parameters!$K$8/2,0.001)</f>
        <v/>
      </c>
      <c r="Z697">
        <f>_xlfn.CEILING.MATH(B95+Parameters!$K$9/2,0.001)</f>
        <v/>
      </c>
      <c r="AA697" t="inlineStr">
        <is>
          <t>BP_TXDATA[495]</t>
        </is>
      </c>
      <c r="AE697" s="2" t="n"/>
      <c r="AF697" s="2" t="n"/>
    </row>
    <row r="698">
      <c r="I698" s="2" t="n">
        <v>613.771</v>
      </c>
      <c r="J698" s="2" t="n">
        <v>2029.896</v>
      </c>
      <c r="K698" s="2" t="inlineStr">
        <is>
          <t>VSS</t>
        </is>
      </c>
      <c r="N698" s="2">
        <f>I698-SUM(Parameters!$K$23:$K$25)</f>
        <v/>
      </c>
      <c r="O698" s="2">
        <f>J698-SUM(Parameters!$K$23:$K$25)</f>
        <v/>
      </c>
      <c r="P698" s="2">
        <f>K698</f>
        <v/>
      </c>
      <c r="U698">
        <f>_xlfn.CEILING.MATH(O8+Parameters!$K$8/2,0.001)</f>
        <v/>
      </c>
      <c r="V698">
        <f>_xlfn.CEILING.MATH(B97+Parameters!$K$9/2,0.001)</f>
        <v/>
      </c>
      <c r="W698" t="inlineStr">
        <is>
          <t>BP_TXDATA[496]</t>
        </is>
      </c>
      <c r="Y698">
        <f>_xlfn.CEILING.MATH(O8+Parameters!$K$8/2,0.001)</f>
        <v/>
      </c>
      <c r="Z698">
        <f>_xlfn.CEILING.MATH(B97+Parameters!$K$9/2,0.001)</f>
        <v/>
      </c>
      <c r="AA698" t="inlineStr">
        <is>
          <t>BP_TXDATA[496]</t>
        </is>
      </c>
      <c r="AE698" s="2" t="n"/>
      <c r="AF698" s="2" t="n"/>
    </row>
    <row r="699">
      <c r="I699" s="2" t="n">
        <v>613.771</v>
      </c>
      <c r="J699" s="2" t="n">
        <v>1983.65</v>
      </c>
      <c r="K699" s="2" t="inlineStr">
        <is>
          <t>VSS</t>
        </is>
      </c>
      <c r="N699" s="2">
        <f>I699-SUM(Parameters!$K$23:$K$25)</f>
        <v/>
      </c>
      <c r="O699" s="2">
        <f>J699-SUM(Parameters!$K$23:$K$25)</f>
        <v/>
      </c>
      <c r="P699" s="2">
        <f>K699</f>
        <v/>
      </c>
      <c r="U699">
        <f>_xlfn.CEILING.MATH(O8+Parameters!$K$8/2,0.001)</f>
        <v/>
      </c>
      <c r="V699">
        <f>_xlfn.CEILING.MATH(B99+Parameters!$K$9/2,0.001)</f>
        <v/>
      </c>
      <c r="W699" t="inlineStr">
        <is>
          <t>VSS</t>
        </is>
      </c>
      <c r="Y699">
        <f>_xlfn.CEILING.MATH(O8+Parameters!$K$8/2,0.001)</f>
        <v/>
      </c>
      <c r="Z699">
        <f>_xlfn.CEILING.MATH(B99+Parameters!$K$9/2,0.001)</f>
        <v/>
      </c>
      <c r="AA699" t="inlineStr">
        <is>
          <t>VSS</t>
        </is>
      </c>
      <c r="AE699" s="2" t="n"/>
      <c r="AF699" s="2" t="n"/>
    </row>
    <row r="700">
      <c r="I700" s="2" t="n">
        <v>613.771</v>
      </c>
      <c r="J700" s="2" t="n">
        <v>1937.404</v>
      </c>
      <c r="K700" s="2" t="inlineStr">
        <is>
          <t>VSS</t>
        </is>
      </c>
      <c r="N700" s="2">
        <f>I700-SUM(Parameters!$K$23:$K$25)</f>
        <v/>
      </c>
      <c r="O700" s="2">
        <f>J700-SUM(Parameters!$K$23:$K$25)</f>
        <v/>
      </c>
      <c r="P700" s="2">
        <f>K700</f>
        <v/>
      </c>
      <c r="U700">
        <f>_xlfn.CEILING.MATH(O8+Parameters!$K$8/2,0.001)</f>
        <v/>
      </c>
      <c r="V700">
        <f>_xlfn.CEILING.MATH(B101+Parameters!$K$9/2,0.001)</f>
        <v/>
      </c>
      <c r="W700" t="inlineStr">
        <is>
          <t>BP_TXDATA[497]</t>
        </is>
      </c>
      <c r="Y700">
        <f>_xlfn.CEILING.MATH(O8+Parameters!$K$8/2,0.001)</f>
        <v/>
      </c>
      <c r="Z700">
        <f>_xlfn.CEILING.MATH(B101+Parameters!$K$9/2,0.001)</f>
        <v/>
      </c>
      <c r="AA700" t="inlineStr">
        <is>
          <t>BP_TXDATA[497]</t>
        </is>
      </c>
      <c r="AE700" s="2" t="n"/>
      <c r="AF700" s="2" t="n"/>
    </row>
    <row r="701">
      <c r="I701" s="2" t="n">
        <v>613.771</v>
      </c>
      <c r="J701" s="2" t="n">
        <v>1891.158</v>
      </c>
      <c r="K701" s="2" t="inlineStr">
        <is>
          <t>VSS</t>
        </is>
      </c>
      <c r="N701" s="2">
        <f>I701-SUM(Parameters!$K$23:$K$25)</f>
        <v/>
      </c>
      <c r="O701" s="2">
        <f>J701-SUM(Parameters!$K$23:$K$25)</f>
        <v/>
      </c>
      <c r="P701" s="2">
        <f>K701</f>
        <v/>
      </c>
      <c r="U701">
        <f>_xlfn.CEILING.MATH(O8+Parameters!$K$8/2,0.001)</f>
        <v/>
      </c>
      <c r="V701">
        <f>_xlfn.CEILING.MATH(B103+Parameters!$K$9/2,0.001)</f>
        <v/>
      </c>
      <c r="W701" t="inlineStr">
        <is>
          <t>VCCIO</t>
        </is>
      </c>
      <c r="Y701">
        <f>_xlfn.CEILING.MATH(O8+Parameters!$K$8/2,0.001)</f>
        <v/>
      </c>
      <c r="Z701">
        <f>_xlfn.CEILING.MATH(B103+Parameters!$K$9/2,0.001)</f>
        <v/>
      </c>
      <c r="AA701" t="inlineStr">
        <is>
          <t>VCCIO</t>
        </is>
      </c>
      <c r="AE701" s="2" t="n"/>
      <c r="AF701" s="2" t="n"/>
    </row>
    <row r="702">
      <c r="I702" s="2" t="n">
        <v>613.771</v>
      </c>
      <c r="J702" s="2" t="n">
        <v>1844.912</v>
      </c>
      <c r="K702" s="2" t="inlineStr">
        <is>
          <t>VSS</t>
        </is>
      </c>
      <c r="N702" s="2">
        <f>I702-SUM(Parameters!$K$23:$K$25)</f>
        <v/>
      </c>
      <c r="O702" s="2">
        <f>J702-SUM(Parameters!$K$23:$K$25)</f>
        <v/>
      </c>
      <c r="P702" s="2">
        <f>K702</f>
        <v/>
      </c>
      <c r="U702">
        <f>_xlfn.CEILING.MATH(P8+Parameters!$K$8/2,0.001)</f>
        <v/>
      </c>
      <c r="V702">
        <f>_xlfn.CEILING.MATH(B12+Parameters!$K$9/2,0.001)</f>
        <v/>
      </c>
      <c r="W702" t="inlineStr">
        <is>
          <t>VDD</t>
        </is>
      </c>
      <c r="Y702">
        <f>_xlfn.CEILING.MATH(P8+Parameters!$K$8/2,0.001)</f>
        <v/>
      </c>
      <c r="Z702">
        <f>_xlfn.CEILING.MATH(B12+Parameters!$K$9/2,0.001)</f>
        <v/>
      </c>
      <c r="AA702" t="inlineStr">
        <is>
          <t>VDD</t>
        </is>
      </c>
      <c r="AE702" s="2" t="n"/>
      <c r="AF702" s="2" t="n"/>
    </row>
    <row r="703">
      <c r="I703" s="2" t="n">
        <v>613.771</v>
      </c>
      <c r="J703" s="2" t="n">
        <v>1798.666</v>
      </c>
      <c r="K703" s="2" t="inlineStr">
        <is>
          <t>VSS</t>
        </is>
      </c>
      <c r="N703" s="2">
        <f>I703-SUM(Parameters!$K$23:$K$25)</f>
        <v/>
      </c>
      <c r="O703" s="2">
        <f>J703-SUM(Parameters!$K$23:$K$25)</f>
        <v/>
      </c>
      <c r="P703" s="2">
        <f>K703</f>
        <v/>
      </c>
      <c r="U703">
        <f>_xlfn.CEILING.MATH(P8+Parameters!$K$8/2,0.001)</f>
        <v/>
      </c>
      <c r="V703">
        <f>_xlfn.CEILING.MATH(B14+Parameters!$K$9/2,0.001)</f>
        <v/>
      </c>
      <c r="W703" t="inlineStr">
        <is>
          <t>VDD</t>
        </is>
      </c>
      <c r="Y703">
        <f>_xlfn.CEILING.MATH(P8+Parameters!$K$8/2,0.001)</f>
        <v/>
      </c>
      <c r="Z703">
        <f>_xlfn.CEILING.MATH(B14+Parameters!$K$9/2,0.001)</f>
        <v/>
      </c>
      <c r="AA703" t="inlineStr">
        <is>
          <t>VDD</t>
        </is>
      </c>
      <c r="AE703" s="2" t="n"/>
      <c r="AF703" s="2" t="n"/>
    </row>
    <row r="704">
      <c r="I704" s="2" t="n">
        <v>613.771</v>
      </c>
      <c r="J704" s="2" t="n">
        <v>1752.42</v>
      </c>
      <c r="K704" s="2" t="inlineStr">
        <is>
          <t>VSS</t>
        </is>
      </c>
      <c r="N704" s="2">
        <f>I704-SUM(Parameters!$K$23:$K$25)</f>
        <v/>
      </c>
      <c r="O704" s="2">
        <f>J704-SUM(Parameters!$K$23:$K$25)</f>
        <v/>
      </c>
      <c r="P704" s="2">
        <f>K704</f>
        <v/>
      </c>
      <c r="U704">
        <f>_xlfn.CEILING.MATH(P8+Parameters!$K$8/2,0.001)</f>
        <v/>
      </c>
      <c r="V704">
        <f>_xlfn.CEILING.MATH(B16+Parameters!$K$9/2,0.001)</f>
        <v/>
      </c>
      <c r="W704" t="inlineStr">
        <is>
          <t>VDD</t>
        </is>
      </c>
      <c r="Y704">
        <f>_xlfn.CEILING.MATH(P8+Parameters!$K$8/2,0.001)</f>
        <v/>
      </c>
      <c r="Z704">
        <f>_xlfn.CEILING.MATH(B16+Parameters!$K$9/2,0.001)</f>
        <v/>
      </c>
      <c r="AA704" t="inlineStr">
        <is>
          <t>VDD</t>
        </is>
      </c>
      <c r="AE704" s="2" t="n"/>
      <c r="AF704" s="2" t="n"/>
    </row>
    <row r="705">
      <c r="I705" s="2" t="n">
        <v>613.771</v>
      </c>
      <c r="J705" s="2" t="n">
        <v>1706.174</v>
      </c>
      <c r="K705" s="2" t="inlineStr">
        <is>
          <t>VSS</t>
        </is>
      </c>
      <c r="N705" s="2">
        <f>I705-SUM(Parameters!$K$23:$K$25)</f>
        <v/>
      </c>
      <c r="O705" s="2">
        <f>J705-SUM(Parameters!$K$23:$K$25)</f>
        <v/>
      </c>
      <c r="P705" s="2">
        <f>K705</f>
        <v/>
      </c>
      <c r="U705">
        <f>_xlfn.CEILING.MATH(P8+Parameters!$K$8/2,0.001)</f>
        <v/>
      </c>
      <c r="V705">
        <f>_xlfn.CEILING.MATH(B18+Parameters!$K$9/2,0.001)</f>
        <v/>
      </c>
      <c r="W705" t="inlineStr">
        <is>
          <t>VDD</t>
        </is>
      </c>
      <c r="Y705">
        <f>_xlfn.CEILING.MATH(P8+Parameters!$K$8/2,0.001)</f>
        <v/>
      </c>
      <c r="Z705">
        <f>_xlfn.CEILING.MATH(B18+Parameters!$K$9/2,0.001)</f>
        <v/>
      </c>
      <c r="AA705" t="inlineStr">
        <is>
          <t>VDD</t>
        </is>
      </c>
      <c r="AE705" s="2" t="n"/>
      <c r="AF705" s="2" t="n"/>
    </row>
    <row r="706">
      <c r="I706" s="2" t="n">
        <v>613.771</v>
      </c>
      <c r="J706" s="2" t="n">
        <v>1659.928</v>
      </c>
      <c r="K706" s="2" t="inlineStr">
        <is>
          <t>VSS</t>
        </is>
      </c>
      <c r="N706" s="2">
        <f>I706-SUM(Parameters!$K$23:$K$25)</f>
        <v/>
      </c>
      <c r="O706" s="2">
        <f>J706-SUM(Parameters!$K$23:$K$25)</f>
        <v/>
      </c>
      <c r="P706" s="2">
        <f>K706</f>
        <v/>
      </c>
      <c r="U706">
        <f>_xlfn.CEILING.MATH(P8+Parameters!$K$8/2,0.001)</f>
        <v/>
      </c>
      <c r="V706">
        <f>_xlfn.CEILING.MATH(B20+Parameters!$K$9/2,0.001)</f>
        <v/>
      </c>
      <c r="W706" t="inlineStr">
        <is>
          <t>VSS</t>
        </is>
      </c>
      <c r="Y706">
        <f>_xlfn.CEILING.MATH(P8+Parameters!$K$8/2,0.001)</f>
        <v/>
      </c>
      <c r="Z706">
        <f>_xlfn.CEILING.MATH(B20+Parameters!$K$9/2,0.001)</f>
        <v/>
      </c>
      <c r="AA706" t="inlineStr">
        <is>
          <t>VSS</t>
        </is>
      </c>
      <c r="AE706" s="2" t="n"/>
      <c r="AF706" s="2" t="n"/>
    </row>
    <row r="707">
      <c r="I707" s="2" t="n">
        <v>613.771</v>
      </c>
      <c r="J707" s="2" t="n">
        <v>1613.682</v>
      </c>
      <c r="K707" s="2" t="inlineStr">
        <is>
          <t>VCCAON</t>
        </is>
      </c>
      <c r="N707" s="2">
        <f>I707-SUM(Parameters!$K$23:$K$25)</f>
        <v/>
      </c>
      <c r="O707" s="2">
        <f>J707-SUM(Parameters!$K$23:$K$25)</f>
        <v/>
      </c>
      <c r="P707" s="2">
        <f>K707</f>
        <v/>
      </c>
      <c r="U707">
        <f>_xlfn.CEILING.MATH(P8+Parameters!$K$8/2,0.001)</f>
        <v/>
      </c>
      <c r="V707">
        <f>_xlfn.CEILING.MATH(B22+Parameters!$K$9/2,0.001)</f>
        <v/>
      </c>
      <c r="W707" t="inlineStr">
        <is>
          <t>VSS</t>
        </is>
      </c>
      <c r="Y707">
        <f>_xlfn.CEILING.MATH(P8+Parameters!$K$8/2,0.001)</f>
        <v/>
      </c>
      <c r="Z707">
        <f>_xlfn.CEILING.MATH(B22+Parameters!$K$9/2,0.001)</f>
        <v/>
      </c>
      <c r="AA707" t="inlineStr">
        <is>
          <t>VSS</t>
        </is>
      </c>
      <c r="AE707" s="2" t="n"/>
      <c r="AF707" s="2" t="n"/>
    </row>
    <row r="708">
      <c r="I708" s="2" t="n">
        <v>613.771</v>
      </c>
      <c r="J708" s="2" t="n">
        <v>1567.436</v>
      </c>
      <c r="K708" s="2" t="inlineStr">
        <is>
          <t>VCCAON</t>
        </is>
      </c>
      <c r="N708" s="2">
        <f>I708-SUM(Parameters!$K$23:$K$25)</f>
        <v/>
      </c>
      <c r="O708" s="2">
        <f>J708-SUM(Parameters!$K$23:$K$25)</f>
        <v/>
      </c>
      <c r="P708" s="2">
        <f>K708</f>
        <v/>
      </c>
      <c r="U708">
        <f>_xlfn.CEILING.MATH(P8+Parameters!$K$8/2,0.001)</f>
        <v/>
      </c>
      <c r="V708">
        <f>_xlfn.CEILING.MATH(B24+Parameters!$K$9/2,0.001)</f>
        <v/>
      </c>
      <c r="W708" t="inlineStr">
        <is>
          <t>VSS</t>
        </is>
      </c>
      <c r="Y708">
        <f>_xlfn.CEILING.MATH(P8+Parameters!$K$8/2,0.001)</f>
        <v/>
      </c>
      <c r="Z708">
        <f>_xlfn.CEILING.MATH(B24+Parameters!$K$9/2,0.001)</f>
        <v/>
      </c>
      <c r="AA708" t="inlineStr">
        <is>
          <t>VSS</t>
        </is>
      </c>
      <c r="AE708" s="2" t="n"/>
      <c r="AF708" s="2" t="n"/>
    </row>
    <row r="709">
      <c r="I709" s="2" t="n">
        <v>613.771</v>
      </c>
      <c r="J709" s="2" t="n">
        <v>1521.19</v>
      </c>
      <c r="K709" s="2" t="inlineStr">
        <is>
          <t>VSS</t>
        </is>
      </c>
      <c r="N709" s="2">
        <f>I709-SUM(Parameters!$K$23:$K$25)</f>
        <v/>
      </c>
      <c r="O709" s="2">
        <f>J709-SUM(Parameters!$K$23:$K$25)</f>
        <v/>
      </c>
      <c r="P709" s="2">
        <f>K709</f>
        <v/>
      </c>
      <c r="U709">
        <f>_xlfn.CEILING.MATH(P8+Parameters!$K$8/2,0.001)</f>
        <v/>
      </c>
      <c r="V709">
        <f>_xlfn.CEILING.MATH(B26+Parameters!$K$9/2,0.001)</f>
        <v/>
      </c>
      <c r="W709" t="inlineStr">
        <is>
          <t>VSS</t>
        </is>
      </c>
      <c r="Y709">
        <f>_xlfn.CEILING.MATH(P8+Parameters!$K$8/2,0.001)</f>
        <v/>
      </c>
      <c r="Z709">
        <f>_xlfn.CEILING.MATH(B26+Parameters!$K$9/2,0.001)</f>
        <v/>
      </c>
      <c r="AA709" t="inlineStr">
        <is>
          <t>VSS</t>
        </is>
      </c>
      <c r="AE709" s="2" t="n"/>
      <c r="AF709" s="2" t="n"/>
    </row>
    <row r="710">
      <c r="I710" s="2" t="n">
        <v>613.771</v>
      </c>
      <c r="J710" s="2" t="n">
        <v>1474.944</v>
      </c>
      <c r="K710" s="2" t="inlineStr">
        <is>
          <t>VSS</t>
        </is>
      </c>
      <c r="N710" s="2">
        <f>I710-SUM(Parameters!$K$23:$K$25)</f>
        <v/>
      </c>
      <c r="O710" s="2">
        <f>J710-SUM(Parameters!$K$23:$K$25)</f>
        <v/>
      </c>
      <c r="P710" s="2">
        <f>K710</f>
        <v/>
      </c>
      <c r="U710">
        <f>_xlfn.CEILING.MATH(P8+Parameters!$K$8/2,0.001)</f>
        <v/>
      </c>
      <c r="V710">
        <f>_xlfn.CEILING.MATH(B28+Parameters!$K$9/2,0.001)</f>
        <v/>
      </c>
      <c r="W710" t="inlineStr">
        <is>
          <t>VSS</t>
        </is>
      </c>
      <c r="Y710">
        <f>_xlfn.CEILING.MATH(P8+Parameters!$K$8/2,0.001)</f>
        <v/>
      </c>
      <c r="Z710">
        <f>_xlfn.CEILING.MATH(B28+Parameters!$K$9/2,0.001)</f>
        <v/>
      </c>
      <c r="AA710" t="inlineStr">
        <is>
          <t>VSS</t>
        </is>
      </c>
      <c r="AE710" s="2" t="n"/>
      <c r="AF710" s="2" t="n"/>
    </row>
    <row r="711">
      <c r="I711" s="2" t="n">
        <v>613.771</v>
      </c>
      <c r="J711" s="2" t="n">
        <v>1428.698</v>
      </c>
      <c r="K711" s="2" t="inlineStr">
        <is>
          <t>VSS</t>
        </is>
      </c>
      <c r="N711" s="2">
        <f>I711-SUM(Parameters!$K$23:$K$25)</f>
        <v/>
      </c>
      <c r="O711" s="2">
        <f>J711-SUM(Parameters!$K$23:$K$25)</f>
        <v/>
      </c>
      <c r="P711" s="2">
        <f>K711</f>
        <v/>
      </c>
      <c r="U711">
        <f>_xlfn.CEILING.MATH(P8+Parameters!$K$8/2,0.001)</f>
        <v/>
      </c>
      <c r="V711">
        <f>_xlfn.CEILING.MATH(B30+Parameters!$K$9/2,0.001)</f>
        <v/>
      </c>
      <c r="W711" t="inlineStr">
        <is>
          <t>VSS</t>
        </is>
      </c>
      <c r="Y711">
        <f>_xlfn.CEILING.MATH(P8+Parameters!$K$8/2,0.001)</f>
        <v/>
      </c>
      <c r="Z711">
        <f>_xlfn.CEILING.MATH(B30+Parameters!$K$9/2,0.001)</f>
        <v/>
      </c>
      <c r="AA711" t="inlineStr">
        <is>
          <t>VSS</t>
        </is>
      </c>
      <c r="AE711" s="2" t="n"/>
      <c r="AF711" s="2" t="n"/>
    </row>
    <row r="712">
      <c r="I712" s="2" t="n">
        <v>613.771</v>
      </c>
      <c r="J712" s="2" t="n">
        <v>1382.452</v>
      </c>
      <c r="K712" s="2" t="inlineStr">
        <is>
          <t>VSS</t>
        </is>
      </c>
      <c r="N712" s="2">
        <f>I712-SUM(Parameters!$K$23:$K$25)</f>
        <v/>
      </c>
      <c r="O712" s="2">
        <f>J712-SUM(Parameters!$K$23:$K$25)</f>
        <v/>
      </c>
      <c r="P712" s="2">
        <f>K712</f>
        <v/>
      </c>
      <c r="U712">
        <f>_xlfn.CEILING.MATH(P8+Parameters!$K$8/2,0.001)</f>
        <v/>
      </c>
      <c r="V712">
        <f>_xlfn.CEILING.MATH(B32+Parameters!$K$9/2,0.001)</f>
        <v/>
      </c>
      <c r="W712" t="inlineStr">
        <is>
          <t>VSS</t>
        </is>
      </c>
      <c r="Y712">
        <f>_xlfn.CEILING.MATH(P8+Parameters!$K$8/2,0.001)</f>
        <v/>
      </c>
      <c r="Z712">
        <f>_xlfn.CEILING.MATH(B32+Parameters!$K$9/2,0.001)</f>
        <v/>
      </c>
      <c r="AA712" t="inlineStr">
        <is>
          <t>VSS</t>
        </is>
      </c>
      <c r="AE712" s="2" t="n"/>
      <c r="AF712" s="2" t="n"/>
    </row>
    <row r="713">
      <c r="I713" s="2" t="n">
        <v>613.771</v>
      </c>
      <c r="J713" s="2" t="n">
        <v>1336.206</v>
      </c>
      <c r="K713" s="2" t="inlineStr">
        <is>
          <t>VSS</t>
        </is>
      </c>
      <c r="N713" s="2">
        <f>I713-SUM(Parameters!$K$23:$K$25)</f>
        <v/>
      </c>
      <c r="O713" s="2">
        <f>J713-SUM(Parameters!$K$23:$K$25)</f>
        <v/>
      </c>
      <c r="P713" s="2">
        <f>K713</f>
        <v/>
      </c>
      <c r="U713">
        <f>_xlfn.CEILING.MATH(P8+Parameters!$K$8/2,0.001)</f>
        <v/>
      </c>
      <c r="V713">
        <f>_xlfn.CEILING.MATH(B34+Parameters!$K$9/2,0.001)</f>
        <v/>
      </c>
      <c r="W713" t="inlineStr">
        <is>
          <t>VSS</t>
        </is>
      </c>
      <c r="Y713">
        <f>_xlfn.CEILING.MATH(P8+Parameters!$K$8/2,0.001)</f>
        <v/>
      </c>
      <c r="Z713">
        <f>_xlfn.CEILING.MATH(B34+Parameters!$K$9/2,0.001)</f>
        <v/>
      </c>
      <c r="AA713" t="inlineStr">
        <is>
          <t>VSS</t>
        </is>
      </c>
      <c r="AE713" s="2" t="n"/>
      <c r="AF713" s="2" t="n"/>
    </row>
    <row r="714">
      <c r="I714" s="2" t="n">
        <v>613.771</v>
      </c>
      <c r="J714" s="2" t="n">
        <v>1289.96</v>
      </c>
      <c r="K714" s="2" t="inlineStr">
        <is>
          <t>VSS</t>
        </is>
      </c>
      <c r="N714" s="2">
        <f>I714-SUM(Parameters!$K$23:$K$25)</f>
        <v/>
      </c>
      <c r="O714" s="2">
        <f>J714-SUM(Parameters!$K$23:$K$25)</f>
        <v/>
      </c>
      <c r="P714" s="2">
        <f>K714</f>
        <v/>
      </c>
      <c r="U714">
        <f>_xlfn.CEILING.MATH(P8+Parameters!$K$8/2,0.001)</f>
        <v/>
      </c>
      <c r="V714">
        <f>_xlfn.CEILING.MATH(B36+Parameters!$K$9/2,0.001)</f>
        <v/>
      </c>
      <c r="W714" t="inlineStr">
        <is>
          <t>VSS</t>
        </is>
      </c>
      <c r="Y714">
        <f>_xlfn.CEILING.MATH(P8+Parameters!$K$8/2,0.001)</f>
        <v/>
      </c>
      <c r="Z714">
        <f>_xlfn.CEILING.MATH(B36+Parameters!$K$9/2,0.001)</f>
        <v/>
      </c>
      <c r="AA714" t="inlineStr">
        <is>
          <t>VSS</t>
        </is>
      </c>
      <c r="AE714" s="2" t="n"/>
      <c r="AF714" s="2" t="n"/>
    </row>
    <row r="715">
      <c r="I715" s="2" t="n">
        <v>613.771</v>
      </c>
      <c r="J715" s="2" t="n">
        <v>1243.714</v>
      </c>
      <c r="K715" s="2" t="inlineStr">
        <is>
          <t>VSS</t>
        </is>
      </c>
      <c r="N715" s="2">
        <f>I715-SUM(Parameters!$K$23:$K$25)</f>
        <v/>
      </c>
      <c r="O715" s="2">
        <f>J715-SUM(Parameters!$K$23:$K$25)</f>
        <v/>
      </c>
      <c r="P715" s="2">
        <f>K715</f>
        <v/>
      </c>
      <c r="U715">
        <f>_xlfn.CEILING.MATH(P8+Parameters!$K$8/2,0.001)</f>
        <v/>
      </c>
      <c r="V715">
        <f>_xlfn.CEILING.MATH(B38+Parameters!$K$9/2,0.001)</f>
        <v/>
      </c>
      <c r="W715" t="inlineStr">
        <is>
          <t>VCCAON</t>
        </is>
      </c>
      <c r="Y715">
        <f>_xlfn.CEILING.MATH(P8+Parameters!$K$8/2,0.001)</f>
        <v/>
      </c>
      <c r="Z715">
        <f>_xlfn.CEILING.MATH(B38+Parameters!$K$9/2,0.001)</f>
        <v/>
      </c>
      <c r="AA715" t="inlineStr">
        <is>
          <t>VCCAON</t>
        </is>
      </c>
      <c r="AE715" s="2" t="n"/>
      <c r="AF715" s="2" t="n"/>
    </row>
    <row r="716">
      <c r="I716" s="2" t="n">
        <v>613.771</v>
      </c>
      <c r="J716" s="2" t="n">
        <v>1197.468</v>
      </c>
      <c r="K716" s="2" t="inlineStr">
        <is>
          <t>VSS</t>
        </is>
      </c>
      <c r="N716" s="2">
        <f>I716-SUM(Parameters!$K$23:$K$25)</f>
        <v/>
      </c>
      <c r="O716" s="2">
        <f>J716-SUM(Parameters!$K$23:$K$25)</f>
        <v/>
      </c>
      <c r="P716" s="2">
        <f>K716</f>
        <v/>
      </c>
      <c r="U716">
        <f>_xlfn.CEILING.MATH(P8+Parameters!$K$8/2,0.001)</f>
        <v/>
      </c>
      <c r="V716">
        <f>_xlfn.CEILING.MATH(B40+Parameters!$K$9/2,0.001)</f>
        <v/>
      </c>
      <c r="W716" t="inlineStr">
        <is>
          <t>VCCAON</t>
        </is>
      </c>
      <c r="Y716">
        <f>_xlfn.CEILING.MATH(P8+Parameters!$K$8/2,0.001)</f>
        <v/>
      </c>
      <c r="Z716">
        <f>_xlfn.CEILING.MATH(B40+Parameters!$K$9/2,0.001)</f>
        <v/>
      </c>
      <c r="AA716" t="inlineStr">
        <is>
          <t>VCCAON</t>
        </is>
      </c>
      <c r="AE716" s="2" t="n"/>
      <c r="AF716" s="2" t="n"/>
    </row>
    <row r="717">
      <c r="I717" s="2" t="n">
        <v>613.771</v>
      </c>
      <c r="J717" s="2" t="n">
        <v>1151.222</v>
      </c>
      <c r="K717" s="2" t="inlineStr">
        <is>
          <t>VSS</t>
        </is>
      </c>
      <c r="N717" s="2">
        <f>I717-SUM(Parameters!$K$23:$K$25)</f>
        <v/>
      </c>
      <c r="O717" s="2">
        <f>J717-SUM(Parameters!$K$23:$K$25)</f>
        <v/>
      </c>
      <c r="P717" s="2">
        <f>K717</f>
        <v/>
      </c>
      <c r="U717">
        <f>_xlfn.CEILING.MATH(P8+Parameters!$K$8/2,0.001)</f>
        <v/>
      </c>
      <c r="V717">
        <f>_xlfn.CEILING.MATH(B42+Parameters!$K$9/2,0.001)</f>
        <v/>
      </c>
      <c r="W717" t="inlineStr">
        <is>
          <t>VSS</t>
        </is>
      </c>
      <c r="Y717">
        <f>_xlfn.CEILING.MATH(P8+Parameters!$K$8/2,0.001)</f>
        <v/>
      </c>
      <c r="Z717">
        <f>_xlfn.CEILING.MATH(B42+Parameters!$K$9/2,0.001)</f>
        <v/>
      </c>
      <c r="AA717" t="inlineStr">
        <is>
          <t>VSS</t>
        </is>
      </c>
      <c r="AE717" s="2" t="n"/>
      <c r="AF717" s="2" t="n"/>
    </row>
    <row r="718">
      <c r="I718" s="2" t="n">
        <v>613.771</v>
      </c>
      <c r="J718" s="2" t="n">
        <v>1104.976</v>
      </c>
      <c r="K718" s="2" t="inlineStr">
        <is>
          <t>VSS</t>
        </is>
      </c>
      <c r="N718" s="2">
        <f>I718-SUM(Parameters!$K$23:$K$25)</f>
        <v/>
      </c>
      <c r="O718" s="2">
        <f>J718-SUM(Parameters!$K$23:$K$25)</f>
        <v/>
      </c>
      <c r="P718" s="2">
        <f>K718</f>
        <v/>
      </c>
      <c r="U718">
        <f>_xlfn.CEILING.MATH(P8+Parameters!$K$8/2,0.001)</f>
        <v/>
      </c>
      <c r="V718">
        <f>_xlfn.CEILING.MATH(B44+Parameters!$K$9/2,0.001)</f>
        <v/>
      </c>
      <c r="W718" t="inlineStr">
        <is>
          <t>VSS</t>
        </is>
      </c>
      <c r="Y718">
        <f>_xlfn.CEILING.MATH(P8+Parameters!$K$8/2,0.001)</f>
        <v/>
      </c>
      <c r="Z718">
        <f>_xlfn.CEILING.MATH(B44+Parameters!$K$9/2,0.001)</f>
        <v/>
      </c>
      <c r="AA718" t="inlineStr">
        <is>
          <t>VSS</t>
        </is>
      </c>
      <c r="AE718" s="2" t="n"/>
      <c r="AF718" s="2" t="n"/>
    </row>
    <row r="719">
      <c r="I719" s="2" t="n">
        <v>613.771</v>
      </c>
      <c r="J719" s="2" t="n">
        <v>1058.73</v>
      </c>
      <c r="K719" s="2" t="inlineStr">
        <is>
          <t>VSS</t>
        </is>
      </c>
      <c r="N719" s="2">
        <f>I719-SUM(Parameters!$K$23:$K$25)</f>
        <v/>
      </c>
      <c r="O719" s="2">
        <f>J719-SUM(Parameters!$K$23:$K$25)</f>
        <v/>
      </c>
      <c r="P719" s="2">
        <f>K719</f>
        <v/>
      </c>
      <c r="U719">
        <f>_xlfn.CEILING.MATH(P8+Parameters!$K$8/2,0.001)</f>
        <v/>
      </c>
      <c r="V719">
        <f>_xlfn.CEILING.MATH(B46+Parameters!$K$9/2,0.001)</f>
        <v/>
      </c>
      <c r="W719" t="inlineStr">
        <is>
          <t>VSS</t>
        </is>
      </c>
      <c r="Y719">
        <f>_xlfn.CEILING.MATH(P8+Parameters!$K$8/2,0.001)</f>
        <v/>
      </c>
      <c r="Z719">
        <f>_xlfn.CEILING.MATH(B46+Parameters!$K$9/2,0.001)</f>
        <v/>
      </c>
      <c r="AA719" t="inlineStr">
        <is>
          <t>VSS</t>
        </is>
      </c>
      <c r="AE719" s="2" t="n"/>
      <c r="AF719" s="2" t="n"/>
    </row>
    <row r="720">
      <c r="I720" s="2" t="n">
        <v>613.771</v>
      </c>
      <c r="J720" s="2" t="n">
        <v>1012.484</v>
      </c>
      <c r="K720" s="2" t="inlineStr">
        <is>
          <t>BP_TXCKSBRD[7]</t>
        </is>
      </c>
      <c r="N720" s="2">
        <f>I720-SUM(Parameters!$K$23:$K$25)</f>
        <v/>
      </c>
      <c r="O720" s="2">
        <f>J720-SUM(Parameters!$K$23:$K$25)</f>
        <v/>
      </c>
      <c r="P720" s="2">
        <f>K720</f>
        <v/>
      </c>
      <c r="U720">
        <f>_xlfn.CEILING.MATH(P8+Parameters!$K$8/2,0.001)</f>
        <v/>
      </c>
      <c r="V720">
        <f>_xlfn.CEILING.MATH(B48+Parameters!$K$9/2,0.001)</f>
        <v/>
      </c>
      <c r="W720" t="inlineStr">
        <is>
          <t>VSS</t>
        </is>
      </c>
      <c r="Y720">
        <f>_xlfn.CEILING.MATH(P8+Parameters!$K$8/2,0.001)</f>
        <v/>
      </c>
      <c r="Z720">
        <f>_xlfn.CEILING.MATH(B48+Parameters!$K$9/2,0.001)</f>
        <v/>
      </c>
      <c r="AA720" t="inlineStr">
        <is>
          <t>VSS</t>
        </is>
      </c>
      <c r="AE720" s="2" t="n"/>
      <c r="AF720" s="2" t="n"/>
    </row>
    <row r="721">
      <c r="I721" s="2" t="n">
        <v>613.771</v>
      </c>
      <c r="J721" s="2" t="n">
        <v>966.2380000000001</v>
      </c>
      <c r="K721" s="2" t="inlineStr">
        <is>
          <t>BP_RXDATA[461]</t>
        </is>
      </c>
      <c r="N721" s="2">
        <f>I721-SUM(Parameters!$K$23:$K$25)</f>
        <v/>
      </c>
      <c r="O721" s="2">
        <f>J721-SUM(Parameters!$K$23:$K$25)</f>
        <v/>
      </c>
      <c r="P721" s="2">
        <f>K721</f>
        <v/>
      </c>
      <c r="U721">
        <f>_xlfn.CEILING.MATH(P8+Parameters!$K$8/2,0.001)</f>
        <v/>
      </c>
      <c r="V721">
        <f>_xlfn.CEILING.MATH(B50+Parameters!$K$9/2,0.001)</f>
        <v/>
      </c>
      <c r="W721" t="inlineStr">
        <is>
          <t>VSS</t>
        </is>
      </c>
      <c r="Y721">
        <f>_xlfn.CEILING.MATH(P8+Parameters!$K$8/2,0.001)</f>
        <v/>
      </c>
      <c r="Z721">
        <f>_xlfn.CEILING.MATH(B50+Parameters!$K$9/2,0.001)</f>
        <v/>
      </c>
      <c r="AA721" t="inlineStr">
        <is>
          <t>VSS</t>
        </is>
      </c>
      <c r="AE721" s="2" t="n"/>
      <c r="AF721" s="2" t="n"/>
    </row>
    <row r="722">
      <c r="I722" s="2" t="n">
        <v>613.771</v>
      </c>
      <c r="J722" s="2" t="n">
        <v>919.992</v>
      </c>
      <c r="K722" s="2" t="inlineStr">
        <is>
          <t>BP_RXDATA[460]</t>
        </is>
      </c>
      <c r="N722" s="2">
        <f>I722-SUM(Parameters!$K$23:$K$25)</f>
        <v/>
      </c>
      <c r="O722" s="2">
        <f>J722-SUM(Parameters!$K$23:$K$25)</f>
        <v/>
      </c>
      <c r="P722" s="2">
        <f>K722</f>
        <v/>
      </c>
      <c r="U722">
        <f>_xlfn.CEILING.MATH(P8+Parameters!$K$8/2,0.001)</f>
        <v/>
      </c>
      <c r="V722">
        <f>_xlfn.CEILING.MATH(B52+Parameters!$K$9/2,0.001)</f>
        <v/>
      </c>
      <c r="W722" t="inlineStr">
        <is>
          <t>VSS</t>
        </is>
      </c>
      <c r="Y722">
        <f>_xlfn.CEILING.MATH(P8+Parameters!$K$8/2,0.001)</f>
        <v/>
      </c>
      <c r="Z722">
        <f>_xlfn.CEILING.MATH(B52+Parameters!$K$9/2,0.001)</f>
        <v/>
      </c>
      <c r="AA722" t="inlineStr">
        <is>
          <t>VSS</t>
        </is>
      </c>
      <c r="AE722" s="2" t="n"/>
      <c r="AF722" s="2" t="n"/>
    </row>
    <row r="723">
      <c r="I723" s="2" t="n">
        <v>613.771</v>
      </c>
      <c r="J723" s="2" t="n">
        <v>873.746</v>
      </c>
      <c r="K723" s="2" t="inlineStr">
        <is>
          <t>BP_RXDATA[459]</t>
        </is>
      </c>
      <c r="N723" s="2">
        <f>I723-SUM(Parameters!$K$23:$K$25)</f>
        <v/>
      </c>
      <c r="O723" s="2">
        <f>J723-SUM(Parameters!$K$23:$K$25)</f>
        <v/>
      </c>
      <c r="P723" s="2">
        <f>K723</f>
        <v/>
      </c>
      <c r="U723">
        <f>_xlfn.CEILING.MATH(P8+Parameters!$K$8/2,0.001)</f>
        <v/>
      </c>
      <c r="V723">
        <f>_xlfn.CEILING.MATH(B54+Parameters!$K$9/2,0.001)</f>
        <v/>
      </c>
      <c r="W723" t="inlineStr">
        <is>
          <t>VSS</t>
        </is>
      </c>
      <c r="Y723">
        <f>_xlfn.CEILING.MATH(P8+Parameters!$K$8/2,0.001)</f>
        <v/>
      </c>
      <c r="Z723">
        <f>_xlfn.CEILING.MATH(B54+Parameters!$K$9/2,0.001)</f>
        <v/>
      </c>
      <c r="AA723" t="inlineStr">
        <is>
          <t>VSS</t>
        </is>
      </c>
      <c r="AE723" s="2" t="n"/>
      <c r="AF723" s="2" t="n"/>
    </row>
    <row r="724">
      <c r="I724" s="2" t="n">
        <v>613.771</v>
      </c>
      <c r="J724" s="2" t="n">
        <v>827.5</v>
      </c>
      <c r="K724" s="2" t="inlineStr">
        <is>
          <t>BP_RXDATA[458]</t>
        </is>
      </c>
      <c r="N724" s="2">
        <f>I724-SUM(Parameters!$K$23:$K$25)</f>
        <v/>
      </c>
      <c r="O724" s="2">
        <f>J724-SUM(Parameters!$K$23:$K$25)</f>
        <v/>
      </c>
      <c r="P724" s="2">
        <f>K724</f>
        <v/>
      </c>
      <c r="U724">
        <f>_xlfn.CEILING.MATH(P8+Parameters!$K$8/2,0.001)</f>
        <v/>
      </c>
      <c r="V724">
        <f>_xlfn.CEILING.MATH(B56+Parameters!$K$9/2,0.001)</f>
        <v/>
      </c>
      <c r="W724" t="inlineStr">
        <is>
          <t>VSS</t>
        </is>
      </c>
      <c r="Y724">
        <f>_xlfn.CEILING.MATH(P8+Parameters!$K$8/2,0.001)</f>
        <v/>
      </c>
      <c r="Z724">
        <f>_xlfn.CEILING.MATH(B56+Parameters!$K$9/2,0.001)</f>
        <v/>
      </c>
      <c r="AA724" t="inlineStr">
        <is>
          <t>VSS</t>
        </is>
      </c>
      <c r="AE724" s="2" t="n"/>
      <c r="AF724" s="2" t="n"/>
    </row>
    <row r="725">
      <c r="I725" s="2" t="n">
        <v>613.771</v>
      </c>
      <c r="J725" s="2" t="n">
        <v>781.254</v>
      </c>
      <c r="K725" s="2" t="inlineStr">
        <is>
          <t>BP_RXDATA[457]</t>
        </is>
      </c>
      <c r="N725" s="2">
        <f>I725-SUM(Parameters!$K$23:$K$25)</f>
        <v/>
      </c>
      <c r="O725" s="2">
        <f>J725-SUM(Parameters!$K$23:$K$25)</f>
        <v/>
      </c>
      <c r="P725" s="2">
        <f>K725</f>
        <v/>
      </c>
      <c r="U725">
        <f>_xlfn.CEILING.MATH(P8+Parameters!$K$8/2,0.001)</f>
        <v/>
      </c>
      <c r="V725">
        <f>_xlfn.CEILING.MATH(B58+Parameters!$K$9/2,0.001)</f>
        <v/>
      </c>
      <c r="W725" t="inlineStr">
        <is>
          <t>VSS</t>
        </is>
      </c>
      <c r="Y725">
        <f>_xlfn.CEILING.MATH(P8+Parameters!$K$8/2,0.001)</f>
        <v/>
      </c>
      <c r="Z725">
        <f>_xlfn.CEILING.MATH(B58+Parameters!$K$9/2,0.001)</f>
        <v/>
      </c>
      <c r="AA725" t="inlineStr">
        <is>
          <t>VSS</t>
        </is>
      </c>
      <c r="AE725" s="2" t="n"/>
      <c r="AF725" s="2" t="n"/>
    </row>
    <row r="726">
      <c r="I726" s="2" t="n">
        <v>613.771</v>
      </c>
      <c r="J726" s="2" t="n">
        <v>735.008</v>
      </c>
      <c r="K726" s="2" t="inlineStr">
        <is>
          <t>BP_RXDATA[456]</t>
        </is>
      </c>
      <c r="N726" s="2">
        <f>I726-SUM(Parameters!$K$23:$K$25)</f>
        <v/>
      </c>
      <c r="O726" s="2">
        <f>J726-SUM(Parameters!$K$23:$K$25)</f>
        <v/>
      </c>
      <c r="P726" s="2">
        <f>K726</f>
        <v/>
      </c>
      <c r="U726">
        <f>_xlfn.CEILING.MATH(P8+Parameters!$K$8/2,0.001)</f>
        <v/>
      </c>
      <c r="V726">
        <f>_xlfn.CEILING.MATH(B60+Parameters!$K$9/2,0.001)</f>
        <v/>
      </c>
      <c r="W726" t="inlineStr">
        <is>
          <t>VSS</t>
        </is>
      </c>
      <c r="Y726">
        <f>_xlfn.CEILING.MATH(P8+Parameters!$K$8/2,0.001)</f>
        <v/>
      </c>
      <c r="Z726">
        <f>_xlfn.CEILING.MATH(B60+Parameters!$K$9/2,0.001)</f>
        <v/>
      </c>
      <c r="AA726" t="inlineStr">
        <is>
          <t>VSS</t>
        </is>
      </c>
      <c r="AE726" s="2" t="n"/>
      <c r="AF726" s="2" t="n"/>
    </row>
    <row r="727">
      <c r="I727" s="2" t="n">
        <v>613.771</v>
      </c>
      <c r="J727" s="2" t="n">
        <v>688.7619999999999</v>
      </c>
      <c r="K727" s="2" t="inlineStr">
        <is>
          <t>BP_RXDATA[455]</t>
        </is>
      </c>
      <c r="N727" s="2">
        <f>I727-SUM(Parameters!$K$23:$K$25)</f>
        <v/>
      </c>
      <c r="O727" s="2">
        <f>J727-SUM(Parameters!$K$23:$K$25)</f>
        <v/>
      </c>
      <c r="P727" s="2">
        <f>K727</f>
        <v/>
      </c>
      <c r="U727">
        <f>_xlfn.CEILING.MATH(P8+Parameters!$K$8/2,0.001)</f>
        <v/>
      </c>
      <c r="V727">
        <f>_xlfn.CEILING.MATH(B62+Parameters!$K$9/2,0.001)</f>
        <v/>
      </c>
      <c r="W727" t="inlineStr">
        <is>
          <t>VSS</t>
        </is>
      </c>
      <c r="Y727">
        <f>_xlfn.CEILING.MATH(P8+Parameters!$K$8/2,0.001)</f>
        <v/>
      </c>
      <c r="Z727">
        <f>_xlfn.CEILING.MATH(B62+Parameters!$K$9/2,0.001)</f>
        <v/>
      </c>
      <c r="AA727" t="inlineStr">
        <is>
          <t>VSS</t>
        </is>
      </c>
      <c r="AE727" s="2" t="n"/>
      <c r="AF727" s="2" t="n"/>
    </row>
    <row r="728">
      <c r="I728" s="2" t="n">
        <v>613.771</v>
      </c>
      <c r="J728" s="2" t="n">
        <v>642.516</v>
      </c>
      <c r="K728" s="2" t="inlineStr">
        <is>
          <t>BP_RXDATA[454]</t>
        </is>
      </c>
      <c r="N728" s="2">
        <f>I728-SUM(Parameters!$K$23:$K$25)</f>
        <v/>
      </c>
      <c r="O728" s="2">
        <f>J728-SUM(Parameters!$K$23:$K$25)</f>
        <v/>
      </c>
      <c r="P728" s="2">
        <f>K728</f>
        <v/>
      </c>
      <c r="U728">
        <f>_xlfn.CEILING.MATH(P8+Parameters!$K$8/2,0.001)</f>
        <v/>
      </c>
      <c r="V728">
        <f>_xlfn.CEILING.MATH(B64+Parameters!$K$9/2,0.001)</f>
        <v/>
      </c>
      <c r="W728" t="inlineStr">
        <is>
          <t>BP_TXCKSBRD[7]</t>
        </is>
      </c>
      <c r="Y728">
        <f>_xlfn.CEILING.MATH(P8+Parameters!$K$8/2,0.001)</f>
        <v/>
      </c>
      <c r="Z728">
        <f>_xlfn.CEILING.MATH(B64+Parameters!$K$9/2,0.001)</f>
        <v/>
      </c>
      <c r="AA728" t="inlineStr">
        <is>
          <t>BP_TXCKSBRD[7]</t>
        </is>
      </c>
      <c r="AE728" s="2" t="n"/>
      <c r="AF728" s="2" t="n"/>
    </row>
    <row r="729">
      <c r="I729" s="2" t="n">
        <v>613.771</v>
      </c>
      <c r="J729" s="2" t="n">
        <v>596.27</v>
      </c>
      <c r="K729" s="2" t="inlineStr">
        <is>
          <t>BP_RXDATA[453]</t>
        </is>
      </c>
      <c r="N729" s="2">
        <f>I729-SUM(Parameters!$K$23:$K$25)</f>
        <v/>
      </c>
      <c r="O729" s="2">
        <f>J729-SUM(Parameters!$K$23:$K$25)</f>
        <v/>
      </c>
      <c r="P729" s="2">
        <f>K729</f>
        <v/>
      </c>
      <c r="U729">
        <f>_xlfn.CEILING.MATH(P8+Parameters!$K$8/2,0.001)</f>
        <v/>
      </c>
      <c r="V729">
        <f>_xlfn.CEILING.MATH(B66+Parameters!$K$9/2,0.001)</f>
        <v/>
      </c>
      <c r="W729" t="inlineStr">
        <is>
          <t>BP_RXDATA[461]</t>
        </is>
      </c>
      <c r="Y729">
        <f>_xlfn.CEILING.MATH(P8+Parameters!$K$8/2,0.001)</f>
        <v/>
      </c>
      <c r="Z729">
        <f>_xlfn.CEILING.MATH(B66+Parameters!$K$9/2,0.001)</f>
        <v/>
      </c>
      <c r="AA729" t="inlineStr">
        <is>
          <t>BP_RXDATA[461]</t>
        </is>
      </c>
      <c r="AE729" s="2" t="n"/>
      <c r="AF729" s="2" t="n"/>
    </row>
    <row r="730">
      <c r="I730" s="2" t="n">
        <v>613.771</v>
      </c>
      <c r="J730" s="2" t="n">
        <v>550.024</v>
      </c>
      <c r="K730" s="2" t="inlineStr">
        <is>
          <t>BP_TXDATA[506]</t>
        </is>
      </c>
      <c r="N730" s="2">
        <f>I730-SUM(Parameters!$K$23:$K$25)</f>
        <v/>
      </c>
      <c r="O730" s="2">
        <f>J730-SUM(Parameters!$K$23:$K$25)</f>
        <v/>
      </c>
      <c r="P730" s="2">
        <f>K730</f>
        <v/>
      </c>
      <c r="U730">
        <f>_xlfn.CEILING.MATH(P8+Parameters!$K$8/2,0.001)</f>
        <v/>
      </c>
      <c r="V730">
        <f>_xlfn.CEILING.MATH(B68+Parameters!$K$9/2,0.001)</f>
        <v/>
      </c>
      <c r="W730" t="inlineStr">
        <is>
          <t>BP_RXDATA[460]</t>
        </is>
      </c>
      <c r="Y730">
        <f>_xlfn.CEILING.MATH(P8+Parameters!$K$8/2,0.001)</f>
        <v/>
      </c>
      <c r="Z730">
        <f>_xlfn.CEILING.MATH(B68+Parameters!$K$9/2,0.001)</f>
        <v/>
      </c>
      <c r="AA730" t="inlineStr">
        <is>
          <t>BP_RXDATA[460]</t>
        </is>
      </c>
      <c r="AE730" s="2" t="n"/>
      <c r="AF730" s="2" t="n"/>
    </row>
    <row r="731">
      <c r="I731" s="2" t="n">
        <v>613.771</v>
      </c>
      <c r="J731" s="2" t="n">
        <v>503.778</v>
      </c>
      <c r="K731" s="2" t="inlineStr">
        <is>
          <t>BP_TXDATA[505]</t>
        </is>
      </c>
      <c r="N731" s="2">
        <f>I731-SUM(Parameters!$K$23:$K$25)</f>
        <v/>
      </c>
      <c r="O731" s="2">
        <f>J731-SUM(Parameters!$K$23:$K$25)</f>
        <v/>
      </c>
      <c r="P731" s="2">
        <f>K731</f>
        <v/>
      </c>
      <c r="U731">
        <f>_xlfn.CEILING.MATH(P8+Parameters!$K$8/2,0.001)</f>
        <v/>
      </c>
      <c r="V731">
        <f>_xlfn.CEILING.MATH(B70+Parameters!$K$9/2,0.001)</f>
        <v/>
      </c>
      <c r="W731" t="inlineStr">
        <is>
          <t>BP_RXDATA[459]</t>
        </is>
      </c>
      <c r="Y731">
        <f>_xlfn.CEILING.MATH(P8+Parameters!$K$8/2,0.001)</f>
        <v/>
      </c>
      <c r="Z731">
        <f>_xlfn.CEILING.MATH(B70+Parameters!$K$9/2,0.001)</f>
        <v/>
      </c>
      <c r="AA731" t="inlineStr">
        <is>
          <t>BP_RXDATA[459]</t>
        </is>
      </c>
      <c r="AE731" s="2" t="n"/>
      <c r="AF731" s="2" t="n"/>
    </row>
    <row r="732">
      <c r="I732" s="2" t="n">
        <v>613.771</v>
      </c>
      <c r="J732" s="2" t="n">
        <v>457.532</v>
      </c>
      <c r="K732" s="2" t="inlineStr">
        <is>
          <t>BP_TXDATA[504]</t>
        </is>
      </c>
      <c r="N732" s="2">
        <f>I732-SUM(Parameters!$K$23:$K$25)</f>
        <v/>
      </c>
      <c r="O732" s="2">
        <f>J732-SUM(Parameters!$K$23:$K$25)</f>
        <v/>
      </c>
      <c r="P732" s="2">
        <f>K732</f>
        <v/>
      </c>
      <c r="U732">
        <f>_xlfn.CEILING.MATH(P8+Parameters!$K$8/2,0.001)</f>
        <v/>
      </c>
      <c r="V732">
        <f>_xlfn.CEILING.MATH(B72+Parameters!$K$9/2,0.001)</f>
        <v/>
      </c>
      <c r="W732" t="inlineStr">
        <is>
          <t>BP_RXDATA[458]</t>
        </is>
      </c>
      <c r="Y732">
        <f>_xlfn.CEILING.MATH(P8+Parameters!$K$8/2,0.001)</f>
        <v/>
      </c>
      <c r="Z732">
        <f>_xlfn.CEILING.MATH(B72+Parameters!$K$9/2,0.001)</f>
        <v/>
      </c>
      <c r="AA732" t="inlineStr">
        <is>
          <t>BP_RXDATA[458]</t>
        </is>
      </c>
      <c r="AE732" s="2" t="n"/>
      <c r="AF732" s="2" t="n"/>
    </row>
    <row r="733">
      <c r="I733" s="2" t="n">
        <v>613.771</v>
      </c>
      <c r="J733" s="2" t="n">
        <v>411.286</v>
      </c>
      <c r="K733" s="2" t="inlineStr">
        <is>
          <t>BP_TXDATA[503]</t>
        </is>
      </c>
      <c r="N733" s="2">
        <f>I733-SUM(Parameters!$K$23:$K$25)</f>
        <v/>
      </c>
      <c r="O733" s="2">
        <f>J733-SUM(Parameters!$K$23:$K$25)</f>
        <v/>
      </c>
      <c r="P733" s="2">
        <f>K733</f>
        <v/>
      </c>
      <c r="U733">
        <f>_xlfn.CEILING.MATH(P8+Parameters!$K$8/2,0.001)</f>
        <v/>
      </c>
      <c r="V733">
        <f>_xlfn.CEILING.MATH(B74+Parameters!$K$9/2,0.001)</f>
        <v/>
      </c>
      <c r="W733" t="inlineStr">
        <is>
          <t>BP_RXDATA[457]</t>
        </is>
      </c>
      <c r="Y733">
        <f>_xlfn.CEILING.MATH(P8+Parameters!$K$8/2,0.001)</f>
        <v/>
      </c>
      <c r="Z733">
        <f>_xlfn.CEILING.MATH(B74+Parameters!$K$9/2,0.001)</f>
        <v/>
      </c>
      <c r="AA733" t="inlineStr">
        <is>
          <t>BP_RXDATA[457]</t>
        </is>
      </c>
      <c r="AE733" s="2" t="n"/>
      <c r="AF733" s="2" t="n"/>
    </row>
    <row r="734">
      <c r="I734" s="2" t="n">
        <v>613.771</v>
      </c>
      <c r="J734" s="2" t="n">
        <v>365.04</v>
      </c>
      <c r="K734" s="2" t="inlineStr">
        <is>
          <t>BP_TXDATA[502]</t>
        </is>
      </c>
      <c r="N734" s="2">
        <f>I734-SUM(Parameters!$K$23:$K$25)</f>
        <v/>
      </c>
      <c r="O734" s="2">
        <f>J734-SUM(Parameters!$K$23:$K$25)</f>
        <v/>
      </c>
      <c r="P734" s="2">
        <f>K734</f>
        <v/>
      </c>
      <c r="U734">
        <f>_xlfn.CEILING.MATH(P8+Parameters!$K$8/2,0.001)</f>
        <v/>
      </c>
      <c r="V734">
        <f>_xlfn.CEILING.MATH(B76+Parameters!$K$9/2,0.001)</f>
        <v/>
      </c>
      <c r="W734" t="inlineStr">
        <is>
          <t>BP_RXDATA[456]</t>
        </is>
      </c>
      <c r="Y734">
        <f>_xlfn.CEILING.MATH(P8+Parameters!$K$8/2,0.001)</f>
        <v/>
      </c>
      <c r="Z734">
        <f>_xlfn.CEILING.MATH(B76+Parameters!$K$9/2,0.001)</f>
        <v/>
      </c>
      <c r="AA734" t="inlineStr">
        <is>
          <t>BP_RXDATA[456]</t>
        </is>
      </c>
      <c r="AE734" s="2" t="n"/>
      <c r="AF734" s="2" t="n"/>
    </row>
    <row r="735">
      <c r="I735" s="2" t="n">
        <v>613.771</v>
      </c>
      <c r="J735" s="2" t="n">
        <v>318.794</v>
      </c>
      <c r="K735" s="2" t="inlineStr">
        <is>
          <t>VCCIO</t>
        </is>
      </c>
      <c r="N735" s="2">
        <f>I735-SUM(Parameters!$K$23:$K$25)</f>
        <v/>
      </c>
      <c r="O735" s="2">
        <f>J735-SUM(Parameters!$K$23:$K$25)</f>
        <v/>
      </c>
      <c r="P735" s="2">
        <f>K735</f>
        <v/>
      </c>
      <c r="U735">
        <f>_xlfn.CEILING.MATH(P8+Parameters!$K$8/2,0.001)</f>
        <v/>
      </c>
      <c r="V735">
        <f>_xlfn.CEILING.MATH(B78+Parameters!$K$9/2,0.001)</f>
        <v/>
      </c>
      <c r="W735" t="inlineStr">
        <is>
          <t>BP_RXDATA[455]</t>
        </is>
      </c>
      <c r="Y735">
        <f>_xlfn.CEILING.MATH(P8+Parameters!$K$8/2,0.001)</f>
        <v/>
      </c>
      <c r="Z735">
        <f>_xlfn.CEILING.MATH(B78+Parameters!$K$9/2,0.001)</f>
        <v/>
      </c>
      <c r="AA735" t="inlineStr">
        <is>
          <t>BP_RXDATA[455]</t>
        </is>
      </c>
      <c r="AE735" s="2" t="n"/>
      <c r="AF735" s="2" t="n"/>
    </row>
    <row r="736">
      <c r="I736" s="2" t="n">
        <v>613.771</v>
      </c>
      <c r="J736" s="2" t="n">
        <v>272.548</v>
      </c>
      <c r="K736" s="2" t="inlineStr">
        <is>
          <t>BP_TXDATA[501]</t>
        </is>
      </c>
      <c r="N736" s="2">
        <f>I736-SUM(Parameters!$K$23:$K$25)</f>
        <v/>
      </c>
      <c r="O736" s="2">
        <f>J736-SUM(Parameters!$K$23:$K$25)</f>
        <v/>
      </c>
      <c r="P736" s="2">
        <f>K736</f>
        <v/>
      </c>
      <c r="U736">
        <f>_xlfn.CEILING.MATH(P8+Parameters!$K$8/2,0.001)</f>
        <v/>
      </c>
      <c r="V736">
        <f>_xlfn.CEILING.MATH(B80+Parameters!$K$9/2,0.001)</f>
        <v/>
      </c>
      <c r="W736" t="inlineStr">
        <is>
          <t>BP_RXDATA[454]</t>
        </is>
      </c>
      <c r="Y736">
        <f>_xlfn.CEILING.MATH(P8+Parameters!$K$8/2,0.001)</f>
        <v/>
      </c>
      <c r="Z736">
        <f>_xlfn.CEILING.MATH(B80+Parameters!$K$9/2,0.001)</f>
        <v/>
      </c>
      <c r="AA736" t="inlineStr">
        <is>
          <t>BP_RXDATA[454]</t>
        </is>
      </c>
      <c r="AE736" s="2" t="n"/>
      <c r="AF736" s="2" t="n"/>
    </row>
    <row r="737">
      <c r="I737" s="2" t="n">
        <v>613.771</v>
      </c>
      <c r="J737" s="2" t="n">
        <v>226.302</v>
      </c>
      <c r="K737" s="2" t="inlineStr">
        <is>
          <t>BP_TXDATA[500]</t>
        </is>
      </c>
      <c r="N737" s="2">
        <f>I737-SUM(Parameters!$K$23:$K$25)</f>
        <v/>
      </c>
      <c r="O737" s="2">
        <f>J737-SUM(Parameters!$K$23:$K$25)</f>
        <v/>
      </c>
      <c r="P737" s="2">
        <f>K737</f>
        <v/>
      </c>
      <c r="U737">
        <f>_xlfn.CEILING.MATH(P8+Parameters!$K$8/2,0.001)</f>
        <v/>
      </c>
      <c r="V737">
        <f>_xlfn.CEILING.MATH(B82+Parameters!$K$9/2,0.001)</f>
        <v/>
      </c>
      <c r="W737" t="inlineStr">
        <is>
          <t>BP_RXDATA[453]</t>
        </is>
      </c>
      <c r="Y737">
        <f>_xlfn.CEILING.MATH(P8+Parameters!$K$8/2,0.001)</f>
        <v/>
      </c>
      <c r="Z737">
        <f>_xlfn.CEILING.MATH(B82+Parameters!$K$9/2,0.001)</f>
        <v/>
      </c>
      <c r="AA737" t="inlineStr">
        <is>
          <t>BP_RXDATA[453]</t>
        </is>
      </c>
      <c r="AE737" s="2" t="n"/>
      <c r="AF737" s="2" t="n"/>
    </row>
    <row r="738">
      <c r="I738" s="2" t="n">
        <v>613.771</v>
      </c>
      <c r="J738" s="2" t="n">
        <v>180.056</v>
      </c>
      <c r="K738" s="2" t="inlineStr">
        <is>
          <t>BP_TXDATA[499]</t>
        </is>
      </c>
      <c r="N738" s="2">
        <f>I738-SUM(Parameters!$K$23:$K$25)</f>
        <v/>
      </c>
      <c r="O738" s="2">
        <f>J738-SUM(Parameters!$K$23:$K$25)</f>
        <v/>
      </c>
      <c r="P738" s="2">
        <f>K738</f>
        <v/>
      </c>
      <c r="U738">
        <f>_xlfn.CEILING.MATH(P8+Parameters!$K$8/2,0.001)</f>
        <v/>
      </c>
      <c r="V738">
        <f>_xlfn.CEILING.MATH(B84+Parameters!$K$9/2,0.001)</f>
        <v/>
      </c>
      <c r="W738" t="inlineStr">
        <is>
          <t>BP_TXDATA[506]</t>
        </is>
      </c>
      <c r="Y738">
        <f>_xlfn.CEILING.MATH(P8+Parameters!$K$8/2,0.001)</f>
        <v/>
      </c>
      <c r="Z738">
        <f>_xlfn.CEILING.MATH(B84+Parameters!$K$9/2,0.001)</f>
        <v/>
      </c>
      <c r="AA738" t="inlineStr">
        <is>
          <t>BP_TXDATA[506]</t>
        </is>
      </c>
      <c r="AE738" s="2" t="n"/>
      <c r="AF738" s="2" t="n"/>
    </row>
    <row r="739">
      <c r="I739" s="2" t="n">
        <v>613.771</v>
      </c>
      <c r="J739" s="2" t="n">
        <v>133.81</v>
      </c>
      <c r="K739" s="2" t="inlineStr">
        <is>
          <t>BP_TXDATA[498]</t>
        </is>
      </c>
      <c r="N739" s="2">
        <f>I739-SUM(Parameters!$K$23:$K$25)</f>
        <v/>
      </c>
      <c r="O739" s="2">
        <f>J739-SUM(Parameters!$K$23:$K$25)</f>
        <v/>
      </c>
      <c r="P739" s="2">
        <f>K739</f>
        <v/>
      </c>
      <c r="U739">
        <f>_xlfn.CEILING.MATH(P8+Parameters!$K$8/2,0.001)</f>
        <v/>
      </c>
      <c r="V739">
        <f>_xlfn.CEILING.MATH(B86+Parameters!$K$9/2,0.001)</f>
        <v/>
      </c>
      <c r="W739" t="inlineStr">
        <is>
          <t>BP_TXDATA[505]</t>
        </is>
      </c>
      <c r="Y739">
        <f>_xlfn.CEILING.MATH(P8+Parameters!$K$8/2,0.001)</f>
        <v/>
      </c>
      <c r="Z739">
        <f>_xlfn.CEILING.MATH(B86+Parameters!$K$9/2,0.001)</f>
        <v/>
      </c>
      <c r="AA739" t="inlineStr">
        <is>
          <t>BP_TXDATA[505]</t>
        </is>
      </c>
      <c r="AE739" s="2" t="n"/>
      <c r="AF739" s="2" t="n"/>
    </row>
    <row r="740">
      <c r="I740" s="2" t="n">
        <v>613.771</v>
      </c>
      <c r="J740" s="2" t="n">
        <v>87.56399999999999</v>
      </c>
      <c r="K740" s="2" t="inlineStr">
        <is>
          <t>VCCIO</t>
        </is>
      </c>
      <c r="N740" s="2">
        <f>I740-SUM(Parameters!$K$23:$K$25)</f>
        <v/>
      </c>
      <c r="O740" s="2">
        <f>J740-SUM(Parameters!$K$23:$K$25)</f>
        <v/>
      </c>
      <c r="P740" s="2">
        <f>K740</f>
        <v/>
      </c>
      <c r="U740">
        <f>_xlfn.CEILING.MATH(P8+Parameters!$K$8/2,0.001)</f>
        <v/>
      </c>
      <c r="V740">
        <f>_xlfn.CEILING.MATH(B88+Parameters!$K$9/2,0.001)</f>
        <v/>
      </c>
      <c r="W740" t="inlineStr">
        <is>
          <t>BP_TXDATA[504]</t>
        </is>
      </c>
      <c r="Y740">
        <f>_xlfn.CEILING.MATH(P8+Parameters!$K$8/2,0.001)</f>
        <v/>
      </c>
      <c r="Z740">
        <f>_xlfn.CEILING.MATH(B88+Parameters!$K$9/2,0.001)</f>
        <v/>
      </c>
      <c r="AA740" t="inlineStr">
        <is>
          <t>BP_TXDATA[504]</t>
        </is>
      </c>
      <c r="AE740" s="2" t="n"/>
      <c r="AF740" s="2" t="n"/>
    </row>
    <row r="741">
      <c r="I741" s="2" t="n">
        <v>653.4450000000001</v>
      </c>
      <c r="J741" s="2" t="n">
        <v>2191.757</v>
      </c>
      <c r="K741" s="2" t="inlineStr">
        <is>
          <t>VSS</t>
        </is>
      </c>
      <c r="N741" s="2">
        <f>I741-SUM(Parameters!$K$23:$K$25)</f>
        <v/>
      </c>
      <c r="O741" s="2">
        <f>J741-SUM(Parameters!$K$23:$K$25)</f>
        <v/>
      </c>
      <c r="P741" s="2">
        <f>K741</f>
        <v/>
      </c>
      <c r="U741">
        <f>_xlfn.CEILING.MATH(P8+Parameters!$K$8/2,0.001)</f>
        <v/>
      </c>
      <c r="V741">
        <f>_xlfn.CEILING.MATH(B90+Parameters!$K$9/2,0.001)</f>
        <v/>
      </c>
      <c r="W741" t="inlineStr">
        <is>
          <t>BP_TXDATA[503]</t>
        </is>
      </c>
      <c r="Y741">
        <f>_xlfn.CEILING.MATH(P8+Parameters!$K$8/2,0.001)</f>
        <v/>
      </c>
      <c r="Z741">
        <f>_xlfn.CEILING.MATH(B90+Parameters!$K$9/2,0.001)</f>
        <v/>
      </c>
      <c r="AA741" t="inlineStr">
        <is>
          <t>BP_TXDATA[503]</t>
        </is>
      </c>
      <c r="AE741" s="2" t="n"/>
      <c r="AF741" s="2" t="n"/>
    </row>
    <row r="742">
      <c r="I742" s="2" t="n">
        <v>653.4450000000001</v>
      </c>
      <c r="J742" s="2" t="n">
        <v>2145.511</v>
      </c>
      <c r="K742" s="2" t="inlineStr">
        <is>
          <t>VSS</t>
        </is>
      </c>
      <c r="N742" s="2">
        <f>I742-SUM(Parameters!$K$23:$K$25)</f>
        <v/>
      </c>
      <c r="O742" s="2">
        <f>J742-SUM(Parameters!$K$23:$K$25)</f>
        <v/>
      </c>
      <c r="P742" s="2">
        <f>K742</f>
        <v/>
      </c>
      <c r="U742">
        <f>_xlfn.CEILING.MATH(P8+Parameters!$K$8/2,0.001)</f>
        <v/>
      </c>
      <c r="V742">
        <f>_xlfn.CEILING.MATH(B92+Parameters!$K$9/2,0.001)</f>
        <v/>
      </c>
      <c r="W742" t="inlineStr">
        <is>
          <t>BP_TXDATA[502]</t>
        </is>
      </c>
      <c r="Y742">
        <f>_xlfn.CEILING.MATH(P8+Parameters!$K$8/2,0.001)</f>
        <v/>
      </c>
      <c r="Z742">
        <f>_xlfn.CEILING.MATH(B92+Parameters!$K$9/2,0.001)</f>
        <v/>
      </c>
      <c r="AA742" t="inlineStr">
        <is>
          <t>BP_TXDATA[502]</t>
        </is>
      </c>
      <c r="AE742" s="2" t="n"/>
      <c r="AF742" s="2" t="n"/>
    </row>
    <row r="743">
      <c r="I743" s="2" t="n">
        <v>653.4450000000001</v>
      </c>
      <c r="J743" s="2" t="n">
        <v>2099.265</v>
      </c>
      <c r="K743" s="2" t="inlineStr">
        <is>
          <t>VSS</t>
        </is>
      </c>
      <c r="N743" s="2">
        <f>I743-SUM(Parameters!$K$23:$K$25)</f>
        <v/>
      </c>
      <c r="O743" s="2">
        <f>J743-SUM(Parameters!$K$23:$K$25)</f>
        <v/>
      </c>
      <c r="P743" s="2">
        <f>K743</f>
        <v/>
      </c>
      <c r="U743">
        <f>_xlfn.CEILING.MATH(P8+Parameters!$K$8/2,0.001)</f>
        <v/>
      </c>
      <c r="V743">
        <f>_xlfn.CEILING.MATH(B94+Parameters!$K$9/2,0.001)</f>
        <v/>
      </c>
      <c r="W743" t="inlineStr">
        <is>
          <t>VCCIO</t>
        </is>
      </c>
      <c r="Y743">
        <f>_xlfn.CEILING.MATH(P8+Parameters!$K$8/2,0.001)</f>
        <v/>
      </c>
      <c r="Z743">
        <f>_xlfn.CEILING.MATH(B94+Parameters!$K$9/2,0.001)</f>
        <v/>
      </c>
      <c r="AA743" t="inlineStr">
        <is>
          <t>VCCIO</t>
        </is>
      </c>
      <c r="AE743" s="2" t="n"/>
      <c r="AF743" s="2" t="n"/>
    </row>
    <row r="744">
      <c r="I744" s="2" t="n">
        <v>653.4450000000001</v>
      </c>
      <c r="J744" s="2" t="n">
        <v>2053.019</v>
      </c>
      <c r="K744" s="2" t="inlineStr">
        <is>
          <t>VSS</t>
        </is>
      </c>
      <c r="N744" s="2">
        <f>I744-SUM(Parameters!$K$23:$K$25)</f>
        <v/>
      </c>
      <c r="O744" s="2">
        <f>J744-SUM(Parameters!$K$23:$K$25)</f>
        <v/>
      </c>
      <c r="P744" s="2">
        <f>K744</f>
        <v/>
      </c>
      <c r="U744">
        <f>_xlfn.CEILING.MATH(P8+Parameters!$K$8/2,0.001)</f>
        <v/>
      </c>
      <c r="V744">
        <f>_xlfn.CEILING.MATH(B96+Parameters!$K$9/2,0.001)</f>
        <v/>
      </c>
      <c r="W744" t="inlineStr">
        <is>
          <t>BP_TXDATA[501]</t>
        </is>
      </c>
      <c r="Y744">
        <f>_xlfn.CEILING.MATH(P8+Parameters!$K$8/2,0.001)</f>
        <v/>
      </c>
      <c r="Z744">
        <f>_xlfn.CEILING.MATH(B96+Parameters!$K$9/2,0.001)</f>
        <v/>
      </c>
      <c r="AA744" t="inlineStr">
        <is>
          <t>BP_TXDATA[501]</t>
        </is>
      </c>
      <c r="AE744" s="2" t="n"/>
      <c r="AF744" s="2" t="n"/>
    </row>
    <row r="745">
      <c r="I745" s="2" t="n">
        <v>653.4450000000001</v>
      </c>
      <c r="J745" s="2" t="n">
        <v>2006.773</v>
      </c>
      <c r="K745" s="2" t="inlineStr">
        <is>
          <t>VDD</t>
        </is>
      </c>
      <c r="N745" s="2">
        <f>I745-SUM(Parameters!$K$23:$K$25)</f>
        <v/>
      </c>
      <c r="O745" s="2">
        <f>J745-SUM(Parameters!$K$23:$K$25)</f>
        <v/>
      </c>
      <c r="P745" s="2">
        <f>K745</f>
        <v/>
      </c>
      <c r="U745">
        <f>_xlfn.CEILING.MATH(P8+Parameters!$K$8/2,0.001)</f>
        <v/>
      </c>
      <c r="V745">
        <f>_xlfn.CEILING.MATH(B98+Parameters!$K$9/2,0.001)</f>
        <v/>
      </c>
      <c r="W745" t="inlineStr">
        <is>
          <t>BP_TXDATA[500]</t>
        </is>
      </c>
      <c r="Y745">
        <f>_xlfn.CEILING.MATH(P8+Parameters!$K$8/2,0.001)</f>
        <v/>
      </c>
      <c r="Z745">
        <f>_xlfn.CEILING.MATH(B98+Parameters!$K$9/2,0.001)</f>
        <v/>
      </c>
      <c r="AA745" t="inlineStr">
        <is>
          <t>BP_TXDATA[500]</t>
        </is>
      </c>
      <c r="AE745" s="2" t="n"/>
      <c r="AF745" s="2" t="n"/>
    </row>
    <row r="746">
      <c r="I746" s="2" t="n">
        <v>653.4450000000001</v>
      </c>
      <c r="J746" s="2" t="n">
        <v>1960.527</v>
      </c>
      <c r="K746" s="2" t="inlineStr">
        <is>
          <t>VSS</t>
        </is>
      </c>
      <c r="N746" s="2">
        <f>I746-SUM(Parameters!$K$23:$K$25)</f>
        <v/>
      </c>
      <c r="O746" s="2">
        <f>J746-SUM(Parameters!$K$23:$K$25)</f>
        <v/>
      </c>
      <c r="P746" s="2">
        <f>K746</f>
        <v/>
      </c>
      <c r="U746">
        <f>_xlfn.CEILING.MATH(P8+Parameters!$K$8/2,0.001)</f>
        <v/>
      </c>
      <c r="V746">
        <f>_xlfn.CEILING.MATH(B100+Parameters!$K$9/2,0.001)</f>
        <v/>
      </c>
      <c r="W746" t="inlineStr">
        <is>
          <t>BP_TXDATA[499]</t>
        </is>
      </c>
      <c r="Y746">
        <f>_xlfn.CEILING.MATH(P8+Parameters!$K$8/2,0.001)</f>
        <v/>
      </c>
      <c r="Z746">
        <f>_xlfn.CEILING.MATH(B100+Parameters!$K$9/2,0.001)</f>
        <v/>
      </c>
      <c r="AA746" t="inlineStr">
        <is>
          <t>BP_TXDATA[499]</t>
        </is>
      </c>
      <c r="AE746" s="2" t="n"/>
      <c r="AF746" s="2" t="n"/>
    </row>
    <row r="747">
      <c r="I747" s="2" t="n">
        <v>653.4450000000001</v>
      </c>
      <c r="J747" s="2" t="n">
        <v>1914.281</v>
      </c>
      <c r="K747" s="2" t="inlineStr">
        <is>
          <t>TC_VDDQ</t>
        </is>
      </c>
      <c r="N747" s="2">
        <f>I747-SUM(Parameters!$K$23:$K$25)</f>
        <v/>
      </c>
      <c r="O747" s="2">
        <f>J747-SUM(Parameters!$K$23:$K$25)</f>
        <v/>
      </c>
      <c r="P747" s="2">
        <f>K747</f>
        <v/>
      </c>
      <c r="U747">
        <f>_xlfn.CEILING.MATH(P8+Parameters!$K$8/2,0.001)</f>
        <v/>
      </c>
      <c r="V747">
        <f>_xlfn.CEILING.MATH(B102+Parameters!$K$9/2,0.001)</f>
        <v/>
      </c>
      <c r="W747" t="inlineStr">
        <is>
          <t>BP_TXDATA[498]</t>
        </is>
      </c>
      <c r="Y747">
        <f>_xlfn.CEILING.MATH(P8+Parameters!$K$8/2,0.001)</f>
        <v/>
      </c>
      <c r="Z747">
        <f>_xlfn.CEILING.MATH(B102+Parameters!$K$9/2,0.001)</f>
        <v/>
      </c>
      <c r="AA747" t="inlineStr">
        <is>
          <t>BP_TXDATA[498]</t>
        </is>
      </c>
      <c r="AE747" s="2" t="n"/>
      <c r="AF747" s="2" t="n"/>
    </row>
    <row r="748">
      <c r="I748" s="2" t="n">
        <v>653.4450000000001</v>
      </c>
      <c r="J748" s="2" t="n">
        <v>1868.035</v>
      </c>
      <c r="K748" s="2" t="inlineStr">
        <is>
          <t>VDD</t>
        </is>
      </c>
      <c r="N748" s="2">
        <f>I748-SUM(Parameters!$K$23:$K$25)</f>
        <v/>
      </c>
      <c r="O748" s="2">
        <f>J748-SUM(Parameters!$K$23:$K$25)</f>
        <v/>
      </c>
      <c r="P748" s="2">
        <f>K748</f>
        <v/>
      </c>
      <c r="U748">
        <f>_xlfn.CEILING.MATH(P8+Parameters!$K$8/2,0.001)</f>
        <v/>
      </c>
      <c r="V748">
        <f>_xlfn.CEILING.MATH(Parameters!$C$19/Parameters!$K$4,0.001)</f>
        <v/>
      </c>
      <c r="W748" t="inlineStr">
        <is>
          <t>VCCIO</t>
        </is>
      </c>
      <c r="Y748">
        <f>_xlfn.CEILING.MATH(P8+Parameters!$K$8/2,0.001)</f>
        <v/>
      </c>
      <c r="Z748">
        <f>_xlfn.CEILING.MATH(Parameters!$C$19/Parameters!$K$4,0.001)</f>
        <v/>
      </c>
      <c r="AA748" t="inlineStr">
        <is>
          <t>VCCIO</t>
        </is>
      </c>
      <c r="AE748" s="2" t="n"/>
      <c r="AF748" s="2" t="n"/>
    </row>
    <row r="749">
      <c r="I749" s="2" t="n">
        <v>653.4450000000001</v>
      </c>
      <c r="J749" s="2" t="n">
        <v>1821.789</v>
      </c>
      <c r="K749" s="2" t="inlineStr">
        <is>
          <t>VSS</t>
        </is>
      </c>
      <c r="N749" s="2">
        <f>I749-SUM(Parameters!$K$23:$K$25)</f>
        <v/>
      </c>
      <c r="O749" s="2">
        <f>J749-SUM(Parameters!$K$23:$K$25)</f>
        <v/>
      </c>
      <c r="P749" s="2">
        <f>K749</f>
        <v/>
      </c>
      <c r="U749">
        <f>_xlfn.CEILING.MATH(Q8+Parameters!$K$8/2,0.001)</f>
        <v/>
      </c>
      <c r="V749">
        <f>_xlfn.CEILING.MATH(B13+Parameters!$K$9/2,0.001)</f>
        <v/>
      </c>
      <c r="W749" t="inlineStr">
        <is>
          <t>VSS</t>
        </is>
      </c>
      <c r="Y749">
        <f>_xlfn.CEILING.MATH(Q8+Parameters!$K$8/2,0.001)</f>
        <v/>
      </c>
      <c r="Z749">
        <f>_xlfn.CEILING.MATH(B13+Parameters!$K$9/2,0.001)</f>
        <v/>
      </c>
      <c r="AA749" t="inlineStr">
        <is>
          <t>VSS</t>
        </is>
      </c>
      <c r="AE749" s="2" t="n"/>
      <c r="AF749" s="2" t="n"/>
    </row>
    <row r="750">
      <c r="I750" s="2" t="n">
        <v>653.4450000000001</v>
      </c>
      <c r="J750" s="2" t="n">
        <v>1775.543</v>
      </c>
      <c r="K750" s="2" t="inlineStr">
        <is>
          <t>VDD</t>
        </is>
      </c>
      <c r="N750" s="2">
        <f>I750-SUM(Parameters!$K$23:$K$25)</f>
        <v/>
      </c>
      <c r="O750" s="2">
        <f>J750-SUM(Parameters!$K$23:$K$25)</f>
        <v/>
      </c>
      <c r="P750" s="2">
        <f>K750</f>
        <v/>
      </c>
      <c r="U750">
        <f>_xlfn.CEILING.MATH(Q8+Parameters!$K$8/2,0.001)</f>
        <v/>
      </c>
      <c r="V750">
        <f>_xlfn.CEILING.MATH(B15+Parameters!$K$9/2,0.001)</f>
        <v/>
      </c>
      <c r="W750" t="inlineStr">
        <is>
          <t>VSS</t>
        </is>
      </c>
      <c r="Y750">
        <f>_xlfn.CEILING.MATH(Q8+Parameters!$K$8/2,0.001)</f>
        <v/>
      </c>
      <c r="Z750">
        <f>_xlfn.CEILING.MATH(B15+Parameters!$K$9/2,0.001)</f>
        <v/>
      </c>
      <c r="AA750" t="inlineStr">
        <is>
          <t>VSS</t>
        </is>
      </c>
      <c r="AE750" s="2" t="n"/>
      <c r="AF750" s="2" t="n"/>
    </row>
    <row r="751">
      <c r="I751" s="2" t="n">
        <v>653.4450000000001</v>
      </c>
      <c r="J751" s="2" t="n">
        <v>1729.297</v>
      </c>
      <c r="K751" s="2" t="inlineStr">
        <is>
          <t>VDD</t>
        </is>
      </c>
      <c r="N751" s="2">
        <f>I751-SUM(Parameters!$K$23:$K$25)</f>
        <v/>
      </c>
      <c r="O751" s="2">
        <f>J751-SUM(Parameters!$K$23:$K$25)</f>
        <v/>
      </c>
      <c r="P751" s="2">
        <f>K751</f>
        <v/>
      </c>
      <c r="U751">
        <f>_xlfn.CEILING.MATH(Q8+Parameters!$K$8/2,0.001)</f>
        <v/>
      </c>
      <c r="V751">
        <f>_xlfn.CEILING.MATH(B17+Parameters!$K$9/2,0.001)</f>
        <v/>
      </c>
      <c r="W751" t="inlineStr">
        <is>
          <t>VSS</t>
        </is>
      </c>
      <c r="Y751">
        <f>_xlfn.CEILING.MATH(Q8+Parameters!$K$8/2,0.001)</f>
        <v/>
      </c>
      <c r="Z751">
        <f>_xlfn.CEILING.MATH(B17+Parameters!$K$9/2,0.001)</f>
        <v/>
      </c>
      <c r="AA751" t="inlineStr">
        <is>
          <t>VSS</t>
        </is>
      </c>
      <c r="AE751" s="2" t="n"/>
      <c r="AF751" s="2" t="n"/>
    </row>
    <row r="752">
      <c r="I752" s="2" t="n">
        <v>653.4450000000001</v>
      </c>
      <c r="J752" s="2" t="n">
        <v>1683.051</v>
      </c>
      <c r="K752" s="2" t="inlineStr">
        <is>
          <t>VDD</t>
        </is>
      </c>
      <c r="N752" s="2">
        <f>I752-SUM(Parameters!$K$23:$K$25)</f>
        <v/>
      </c>
      <c r="O752" s="2">
        <f>J752-SUM(Parameters!$K$23:$K$25)</f>
        <v/>
      </c>
      <c r="P752" s="2">
        <f>K752</f>
        <v/>
      </c>
      <c r="U752">
        <f>_xlfn.CEILING.MATH(Q8+Parameters!$K$8/2,0.001)</f>
        <v/>
      </c>
      <c r="V752">
        <f>_xlfn.CEILING.MATH(B19+Parameters!$K$9/2,0.001)</f>
        <v/>
      </c>
      <c r="W752" t="inlineStr">
        <is>
          <t>VSS</t>
        </is>
      </c>
      <c r="Y752">
        <f>_xlfn.CEILING.MATH(Q8+Parameters!$K$8/2,0.001)</f>
        <v/>
      </c>
      <c r="Z752">
        <f>_xlfn.CEILING.MATH(B19+Parameters!$K$9/2,0.001)</f>
        <v/>
      </c>
      <c r="AA752" t="inlineStr">
        <is>
          <t>VSS</t>
        </is>
      </c>
      <c r="AE752" s="2" t="n"/>
      <c r="AF752" s="2" t="n"/>
    </row>
    <row r="753">
      <c r="I753" s="2" t="n">
        <v>653.4450000000001</v>
      </c>
      <c r="J753" s="2" t="n">
        <v>1636.805</v>
      </c>
      <c r="K753" s="2" t="inlineStr">
        <is>
          <t>VDD</t>
        </is>
      </c>
      <c r="N753" s="2">
        <f>I753-SUM(Parameters!$K$23:$K$25)</f>
        <v/>
      </c>
      <c r="O753" s="2">
        <f>J753-SUM(Parameters!$K$23:$K$25)</f>
        <v/>
      </c>
      <c r="P753" s="2">
        <f>K753</f>
        <v/>
      </c>
      <c r="U753">
        <f>_xlfn.CEILING.MATH(Q8+Parameters!$K$8/2,0.001)</f>
        <v/>
      </c>
      <c r="V753">
        <f>_xlfn.CEILING.MATH(B21+Parameters!$K$9/2,0.001)</f>
        <v/>
      </c>
      <c r="W753" t="inlineStr">
        <is>
          <t>VDD</t>
        </is>
      </c>
      <c r="Y753">
        <f>_xlfn.CEILING.MATH(Q8+Parameters!$K$8/2,0.001)</f>
        <v/>
      </c>
      <c r="Z753">
        <f>_xlfn.CEILING.MATH(B21+Parameters!$K$9/2,0.001)</f>
        <v/>
      </c>
      <c r="AA753" t="inlineStr">
        <is>
          <t>VDD</t>
        </is>
      </c>
      <c r="AE753" s="2" t="n"/>
      <c r="AF753" s="2" t="n"/>
    </row>
    <row r="754">
      <c r="I754" s="2" t="n">
        <v>653.4450000000001</v>
      </c>
      <c r="J754" s="2" t="n">
        <v>1590.559</v>
      </c>
      <c r="K754" s="2" t="inlineStr">
        <is>
          <t>VDD</t>
        </is>
      </c>
      <c r="N754" s="2">
        <f>I754-SUM(Parameters!$K$23:$K$25)</f>
        <v/>
      </c>
      <c r="O754" s="2">
        <f>J754-SUM(Parameters!$K$23:$K$25)</f>
        <v/>
      </c>
      <c r="P754" s="2">
        <f>K754</f>
        <v/>
      </c>
      <c r="U754">
        <f>_xlfn.CEILING.MATH(Q8+Parameters!$K$8/2,0.001)</f>
        <v/>
      </c>
      <c r="V754">
        <f>_xlfn.CEILING.MATH(B23+Parameters!$K$9/2,0.001)</f>
        <v/>
      </c>
      <c r="W754" t="inlineStr">
        <is>
          <t>VSS</t>
        </is>
      </c>
      <c r="Y754">
        <f>_xlfn.CEILING.MATH(Q8+Parameters!$K$8/2,0.001)</f>
        <v/>
      </c>
      <c r="Z754">
        <f>_xlfn.CEILING.MATH(B23+Parameters!$K$9/2,0.001)</f>
        <v/>
      </c>
      <c r="AA754" t="inlineStr">
        <is>
          <t>VSS</t>
        </is>
      </c>
      <c r="AE754" s="2" t="n"/>
      <c r="AF754" s="2" t="n"/>
    </row>
    <row r="755">
      <c r="I755" s="2" t="n">
        <v>653.4450000000001</v>
      </c>
      <c r="J755" s="2" t="n">
        <v>1544.313</v>
      </c>
      <c r="K755" s="2" t="inlineStr">
        <is>
          <t>VDD</t>
        </is>
      </c>
      <c r="N755" s="2">
        <f>I755-SUM(Parameters!$K$23:$K$25)</f>
        <v/>
      </c>
      <c r="O755" s="2">
        <f>J755-SUM(Parameters!$K$23:$K$25)</f>
        <v/>
      </c>
      <c r="P755" s="2">
        <f>K755</f>
        <v/>
      </c>
      <c r="U755">
        <f>_xlfn.CEILING.MATH(Q8+Parameters!$K$8/2,0.001)</f>
        <v/>
      </c>
      <c r="V755">
        <f>_xlfn.CEILING.MATH(B25+Parameters!$K$9/2,0.001)</f>
        <v/>
      </c>
      <c r="W755" t="inlineStr">
        <is>
          <t>TC_VDDQ</t>
        </is>
      </c>
      <c r="Y755">
        <f>_xlfn.CEILING.MATH(Q8+Parameters!$K$8/2,0.001)</f>
        <v/>
      </c>
      <c r="Z755">
        <f>_xlfn.CEILING.MATH(B25+Parameters!$K$9/2,0.001)</f>
        <v/>
      </c>
      <c r="AA755" t="inlineStr">
        <is>
          <t>TC_VDDQ</t>
        </is>
      </c>
      <c r="AE755" s="2" t="n"/>
      <c r="AF755" s="2" t="n"/>
    </row>
    <row r="756">
      <c r="I756" s="2" t="n">
        <v>653.4450000000001</v>
      </c>
      <c r="J756" s="2" t="n">
        <v>1498.067</v>
      </c>
      <c r="K756" s="2" t="inlineStr">
        <is>
          <t>VDD</t>
        </is>
      </c>
      <c r="N756" s="2">
        <f>I756-SUM(Parameters!$K$23:$K$25)</f>
        <v/>
      </c>
      <c r="O756" s="2">
        <f>J756-SUM(Parameters!$K$23:$K$25)</f>
        <v/>
      </c>
      <c r="P756" s="2">
        <f>K756</f>
        <v/>
      </c>
      <c r="U756">
        <f>_xlfn.CEILING.MATH(Q8+Parameters!$K$8/2,0.001)</f>
        <v/>
      </c>
      <c r="V756">
        <f>_xlfn.CEILING.MATH(B27+Parameters!$K$9/2,0.001)</f>
        <v/>
      </c>
      <c r="W756" t="inlineStr">
        <is>
          <t>VDD</t>
        </is>
      </c>
      <c r="Y756">
        <f>_xlfn.CEILING.MATH(Q8+Parameters!$K$8/2,0.001)</f>
        <v/>
      </c>
      <c r="Z756">
        <f>_xlfn.CEILING.MATH(B27+Parameters!$K$9/2,0.001)</f>
        <v/>
      </c>
      <c r="AA756" t="inlineStr">
        <is>
          <t>VDD</t>
        </is>
      </c>
      <c r="AE756" s="2" t="n"/>
      <c r="AF756" s="2" t="n"/>
    </row>
    <row r="757">
      <c r="I757" s="2" t="n">
        <v>653.4450000000001</v>
      </c>
      <c r="J757" s="2" t="n">
        <v>1451.821</v>
      </c>
      <c r="K757" s="2" t="inlineStr">
        <is>
          <t>VDD</t>
        </is>
      </c>
      <c r="N757" s="2">
        <f>I757-SUM(Parameters!$K$23:$K$25)</f>
        <v/>
      </c>
      <c r="O757" s="2">
        <f>J757-SUM(Parameters!$K$23:$K$25)</f>
        <v/>
      </c>
      <c r="P757" s="2">
        <f>K757</f>
        <v/>
      </c>
      <c r="U757">
        <f>_xlfn.CEILING.MATH(Q8+Parameters!$K$8/2,0.001)</f>
        <v/>
      </c>
      <c r="V757">
        <f>_xlfn.CEILING.MATH(B29+Parameters!$K$9/2,0.001)</f>
        <v/>
      </c>
      <c r="W757" t="inlineStr">
        <is>
          <t>VSS</t>
        </is>
      </c>
      <c r="Y757">
        <f>_xlfn.CEILING.MATH(Q8+Parameters!$K$8/2,0.001)</f>
        <v/>
      </c>
      <c r="Z757">
        <f>_xlfn.CEILING.MATH(B29+Parameters!$K$9/2,0.001)</f>
        <v/>
      </c>
      <c r="AA757" t="inlineStr">
        <is>
          <t>VSS</t>
        </is>
      </c>
      <c r="AE757" s="2" t="n"/>
      <c r="AF757" s="2" t="n"/>
    </row>
    <row r="758">
      <c r="I758" s="2" t="n">
        <v>653.4450000000001</v>
      </c>
      <c r="J758" s="2" t="n">
        <v>1405.575</v>
      </c>
      <c r="K758" s="2" t="inlineStr">
        <is>
          <t>VDD</t>
        </is>
      </c>
      <c r="N758" s="2">
        <f>I758-SUM(Parameters!$K$23:$K$25)</f>
        <v/>
      </c>
      <c r="O758" s="2">
        <f>J758-SUM(Parameters!$K$23:$K$25)</f>
        <v/>
      </c>
      <c r="P758" s="2">
        <f>K758</f>
        <v/>
      </c>
      <c r="U758">
        <f>_xlfn.CEILING.MATH(Q8+Parameters!$K$8/2,0.001)</f>
        <v/>
      </c>
      <c r="V758">
        <f>_xlfn.CEILING.MATH(B31+Parameters!$K$9/2,0.001)</f>
        <v/>
      </c>
      <c r="W758" t="inlineStr">
        <is>
          <t>VDD</t>
        </is>
      </c>
      <c r="Y758">
        <f>_xlfn.CEILING.MATH(Q8+Parameters!$K$8/2,0.001)</f>
        <v/>
      </c>
      <c r="Z758">
        <f>_xlfn.CEILING.MATH(B31+Parameters!$K$9/2,0.001)</f>
        <v/>
      </c>
      <c r="AA758" t="inlineStr">
        <is>
          <t>VDD</t>
        </is>
      </c>
      <c r="AE758" s="2" t="n"/>
      <c r="AF758" s="2" t="n"/>
    </row>
    <row r="759">
      <c r="I759" s="2" t="n">
        <v>653.4450000000001</v>
      </c>
      <c r="J759" s="2" t="n">
        <v>1359.329</v>
      </c>
      <c r="K759" s="2" t="inlineStr">
        <is>
          <t>VDD</t>
        </is>
      </c>
      <c r="N759" s="2">
        <f>I759-SUM(Parameters!$K$23:$K$25)</f>
        <v/>
      </c>
      <c r="O759" s="2">
        <f>J759-SUM(Parameters!$K$23:$K$25)</f>
        <v/>
      </c>
      <c r="P759" s="2">
        <f>K759</f>
        <v/>
      </c>
      <c r="U759">
        <f>_xlfn.CEILING.MATH(Q8+Parameters!$K$8/2,0.001)</f>
        <v/>
      </c>
      <c r="V759">
        <f>_xlfn.CEILING.MATH(B33+Parameters!$K$9/2,0.001)</f>
        <v/>
      </c>
      <c r="W759" t="inlineStr">
        <is>
          <t>VDD</t>
        </is>
      </c>
      <c r="Y759">
        <f>_xlfn.CEILING.MATH(Q8+Parameters!$K$8/2,0.001)</f>
        <v/>
      </c>
      <c r="Z759">
        <f>_xlfn.CEILING.MATH(B33+Parameters!$K$9/2,0.001)</f>
        <v/>
      </c>
      <c r="AA759" t="inlineStr">
        <is>
          <t>VDD</t>
        </is>
      </c>
      <c r="AE759" s="2" t="n"/>
      <c r="AF759" s="2" t="n"/>
    </row>
    <row r="760">
      <c r="I760" s="2" t="n">
        <v>653.4450000000001</v>
      </c>
      <c r="J760" s="2" t="n">
        <v>1313.083</v>
      </c>
      <c r="K760" s="2" t="inlineStr">
        <is>
          <t>VDD</t>
        </is>
      </c>
      <c r="N760" s="2">
        <f>I760-SUM(Parameters!$K$23:$K$25)</f>
        <v/>
      </c>
      <c r="O760" s="2">
        <f>J760-SUM(Parameters!$K$23:$K$25)</f>
        <v/>
      </c>
      <c r="P760" s="2">
        <f>K760</f>
        <v/>
      </c>
      <c r="U760">
        <f>_xlfn.CEILING.MATH(Q8+Parameters!$K$8/2,0.001)</f>
        <v/>
      </c>
      <c r="V760">
        <f>_xlfn.CEILING.MATH(B35+Parameters!$K$9/2,0.001)</f>
        <v/>
      </c>
      <c r="W760" t="inlineStr">
        <is>
          <t>VDD</t>
        </is>
      </c>
      <c r="Y760">
        <f>_xlfn.CEILING.MATH(Q8+Parameters!$K$8/2,0.001)</f>
        <v/>
      </c>
      <c r="Z760">
        <f>_xlfn.CEILING.MATH(B35+Parameters!$K$9/2,0.001)</f>
        <v/>
      </c>
      <c r="AA760" t="inlineStr">
        <is>
          <t>VDD</t>
        </is>
      </c>
      <c r="AE760" s="2" t="n"/>
      <c r="AF760" s="2" t="n"/>
    </row>
    <row r="761">
      <c r="I761" s="2" t="n">
        <v>653.4450000000001</v>
      </c>
      <c r="J761" s="2" t="n">
        <v>1266.837</v>
      </c>
      <c r="K761" s="2" t="inlineStr">
        <is>
          <t>VDD</t>
        </is>
      </c>
      <c r="N761" s="2">
        <f>I761-SUM(Parameters!$K$23:$K$25)</f>
        <v/>
      </c>
      <c r="O761" s="2">
        <f>J761-SUM(Parameters!$K$23:$K$25)</f>
        <v/>
      </c>
      <c r="P761" s="2">
        <f>K761</f>
        <v/>
      </c>
      <c r="U761">
        <f>_xlfn.CEILING.MATH(Q8+Parameters!$K$8/2,0.001)</f>
        <v/>
      </c>
      <c r="V761">
        <f>_xlfn.CEILING.MATH(B37+Parameters!$K$9/2,0.001)</f>
        <v/>
      </c>
      <c r="W761" t="inlineStr">
        <is>
          <t>VDD</t>
        </is>
      </c>
      <c r="Y761">
        <f>_xlfn.CEILING.MATH(Q8+Parameters!$K$8/2,0.001)</f>
        <v/>
      </c>
      <c r="Z761">
        <f>_xlfn.CEILING.MATH(B37+Parameters!$K$9/2,0.001)</f>
        <v/>
      </c>
      <c r="AA761" t="inlineStr">
        <is>
          <t>VDD</t>
        </is>
      </c>
      <c r="AE761" s="2" t="n"/>
      <c r="AF761" s="2" t="n"/>
    </row>
    <row r="762">
      <c r="I762" s="2" t="n">
        <v>653.4450000000001</v>
      </c>
      <c r="J762" s="2" t="n">
        <v>1220.591</v>
      </c>
      <c r="K762" s="2" t="inlineStr">
        <is>
          <t>VDD</t>
        </is>
      </c>
      <c r="N762" s="2">
        <f>I762-SUM(Parameters!$K$23:$K$25)</f>
        <v/>
      </c>
      <c r="O762" s="2">
        <f>J762-SUM(Parameters!$K$23:$K$25)</f>
        <v/>
      </c>
      <c r="P762" s="2">
        <f>K762</f>
        <v/>
      </c>
      <c r="U762">
        <f>_xlfn.CEILING.MATH(Q8+Parameters!$K$8/2,0.001)</f>
        <v/>
      </c>
      <c r="V762">
        <f>_xlfn.CEILING.MATH(B39+Parameters!$K$9/2,0.001)</f>
        <v/>
      </c>
      <c r="W762" t="inlineStr">
        <is>
          <t>VDD</t>
        </is>
      </c>
      <c r="Y762">
        <f>_xlfn.CEILING.MATH(Q8+Parameters!$K$8/2,0.001)</f>
        <v/>
      </c>
      <c r="Z762">
        <f>_xlfn.CEILING.MATH(B39+Parameters!$K$9/2,0.001)</f>
        <v/>
      </c>
      <c r="AA762" t="inlineStr">
        <is>
          <t>VDD</t>
        </is>
      </c>
      <c r="AE762" s="2" t="n"/>
      <c r="AF762" s="2" t="n"/>
    </row>
    <row r="763">
      <c r="I763" s="2" t="n">
        <v>653.4450000000001</v>
      </c>
      <c r="J763" s="2" t="n">
        <v>1174.345</v>
      </c>
      <c r="K763" s="2" t="inlineStr">
        <is>
          <t>VDD</t>
        </is>
      </c>
      <c r="N763" s="2">
        <f>I763-SUM(Parameters!$K$23:$K$25)</f>
        <v/>
      </c>
      <c r="O763" s="2">
        <f>J763-SUM(Parameters!$K$23:$K$25)</f>
        <v/>
      </c>
      <c r="P763" s="2">
        <f>K763</f>
        <v/>
      </c>
      <c r="U763">
        <f>_xlfn.CEILING.MATH(Q8+Parameters!$K$8/2,0.001)</f>
        <v/>
      </c>
      <c r="V763">
        <f>_xlfn.CEILING.MATH(B41+Parameters!$K$9/2,0.001)</f>
        <v/>
      </c>
      <c r="W763" t="inlineStr">
        <is>
          <t>VDD</t>
        </is>
      </c>
      <c r="Y763">
        <f>_xlfn.CEILING.MATH(Q8+Parameters!$K$8/2,0.001)</f>
        <v/>
      </c>
      <c r="Z763">
        <f>_xlfn.CEILING.MATH(B41+Parameters!$K$9/2,0.001)</f>
        <v/>
      </c>
      <c r="AA763" t="inlineStr">
        <is>
          <t>VDD</t>
        </is>
      </c>
      <c r="AE763" s="2" t="n"/>
      <c r="AF763" s="2" t="n"/>
    </row>
    <row r="764">
      <c r="I764" s="2" t="n">
        <v>653.4450000000001</v>
      </c>
      <c r="J764" s="2" t="n">
        <v>1128.099</v>
      </c>
      <c r="K764" s="2" t="inlineStr">
        <is>
          <t>VDD</t>
        </is>
      </c>
      <c r="N764" s="2">
        <f>I764-SUM(Parameters!$K$23:$K$25)</f>
        <v/>
      </c>
      <c r="O764" s="2">
        <f>J764-SUM(Parameters!$K$23:$K$25)</f>
        <v/>
      </c>
      <c r="P764" s="2">
        <f>K764</f>
        <v/>
      </c>
      <c r="U764">
        <f>_xlfn.CEILING.MATH(Q8+Parameters!$K$8/2,0.001)</f>
        <v/>
      </c>
      <c r="V764">
        <f>_xlfn.CEILING.MATH(B43+Parameters!$K$9/2,0.001)</f>
        <v/>
      </c>
      <c r="W764" t="inlineStr">
        <is>
          <t>VDD</t>
        </is>
      </c>
      <c r="Y764">
        <f>_xlfn.CEILING.MATH(Q8+Parameters!$K$8/2,0.001)</f>
        <v/>
      </c>
      <c r="Z764">
        <f>_xlfn.CEILING.MATH(B43+Parameters!$K$9/2,0.001)</f>
        <v/>
      </c>
      <c r="AA764" t="inlineStr">
        <is>
          <t>VDD</t>
        </is>
      </c>
      <c r="AE764" s="2" t="n"/>
      <c r="AF764" s="2" t="n"/>
    </row>
    <row r="765">
      <c r="I765" s="2" t="n">
        <v>653.4450000000001</v>
      </c>
      <c r="J765" s="2" t="n">
        <v>1081.853</v>
      </c>
      <c r="K765" s="2" t="inlineStr">
        <is>
          <t>VSS</t>
        </is>
      </c>
      <c r="N765" s="2">
        <f>I765-SUM(Parameters!$K$23:$K$25)</f>
        <v/>
      </c>
      <c r="O765" s="2">
        <f>J765-SUM(Parameters!$K$23:$K$25)</f>
        <v/>
      </c>
      <c r="P765" s="2">
        <f>K765</f>
        <v/>
      </c>
      <c r="U765">
        <f>_xlfn.CEILING.MATH(Q8+Parameters!$K$8/2,0.001)</f>
        <v/>
      </c>
      <c r="V765">
        <f>_xlfn.CEILING.MATH(B45+Parameters!$K$9/2,0.001)</f>
        <v/>
      </c>
      <c r="W765" t="inlineStr">
        <is>
          <t>VDD</t>
        </is>
      </c>
      <c r="Y765">
        <f>_xlfn.CEILING.MATH(Q8+Parameters!$K$8/2,0.001)</f>
        <v/>
      </c>
      <c r="Z765">
        <f>_xlfn.CEILING.MATH(B45+Parameters!$K$9/2,0.001)</f>
        <v/>
      </c>
      <c r="AA765" t="inlineStr">
        <is>
          <t>VDD</t>
        </is>
      </c>
      <c r="AE765" s="2" t="n"/>
      <c r="AF765" s="2" t="n"/>
    </row>
    <row r="766">
      <c r="I766" s="2" t="n">
        <v>653.4450000000001</v>
      </c>
      <c r="J766" s="2" t="n">
        <v>1035.607</v>
      </c>
      <c r="K766" s="2" t="inlineStr">
        <is>
          <t>BP_RXDATASBRD[7]</t>
        </is>
      </c>
      <c r="N766" s="2">
        <f>I766-SUM(Parameters!$K$23:$K$25)</f>
        <v/>
      </c>
      <c r="O766" s="2">
        <f>J766-SUM(Parameters!$K$23:$K$25)</f>
        <v/>
      </c>
      <c r="P766" s="2">
        <f>K766</f>
        <v/>
      </c>
      <c r="U766">
        <f>_xlfn.CEILING.MATH(Q8+Parameters!$K$8/2,0.001)</f>
        <v/>
      </c>
      <c r="V766">
        <f>_xlfn.CEILING.MATH(B47+Parameters!$K$9/2,0.001)</f>
        <v/>
      </c>
      <c r="W766" t="inlineStr">
        <is>
          <t>VDD</t>
        </is>
      </c>
      <c r="Y766">
        <f>_xlfn.CEILING.MATH(Q8+Parameters!$K$8/2,0.001)</f>
        <v/>
      </c>
      <c r="Z766">
        <f>_xlfn.CEILING.MATH(B47+Parameters!$K$9/2,0.001)</f>
        <v/>
      </c>
      <c r="AA766" t="inlineStr">
        <is>
          <t>VDD</t>
        </is>
      </c>
      <c r="AE766" s="2" t="n"/>
      <c r="AF766" s="2" t="n"/>
    </row>
    <row r="767">
      <c r="I767" s="2" t="n">
        <v>653.4450000000001</v>
      </c>
      <c r="J767" s="2" t="n">
        <v>989.361</v>
      </c>
      <c r="K767" s="2" t="inlineStr">
        <is>
          <t>BP_RXRD[28]</t>
        </is>
      </c>
      <c r="N767" s="2">
        <f>I767-SUM(Parameters!$K$23:$K$25)</f>
        <v/>
      </c>
      <c r="O767" s="2">
        <f>J767-SUM(Parameters!$K$23:$K$25)</f>
        <v/>
      </c>
      <c r="P767" s="2">
        <f>K767</f>
        <v/>
      </c>
      <c r="U767">
        <f>_xlfn.CEILING.MATH(Q8+Parameters!$K$8/2,0.001)</f>
        <v/>
      </c>
      <c r="V767">
        <f>_xlfn.CEILING.MATH(B49+Parameters!$K$9/2,0.001)</f>
        <v/>
      </c>
      <c r="W767" t="inlineStr">
        <is>
          <t>VDD</t>
        </is>
      </c>
      <c r="Y767">
        <f>_xlfn.CEILING.MATH(Q8+Parameters!$K$8/2,0.001)</f>
        <v/>
      </c>
      <c r="Z767">
        <f>_xlfn.CEILING.MATH(B49+Parameters!$K$9/2,0.001)</f>
        <v/>
      </c>
      <c r="AA767" t="inlineStr">
        <is>
          <t>VDD</t>
        </is>
      </c>
      <c r="AE767" s="2" t="n"/>
      <c r="AF767" s="2" t="n"/>
    </row>
    <row r="768">
      <c r="I768" s="2" t="n">
        <v>653.4450000000001</v>
      </c>
      <c r="J768" s="2" t="n">
        <v>943.115</v>
      </c>
      <c r="K768" s="2" t="inlineStr">
        <is>
          <t>VSS</t>
        </is>
      </c>
      <c r="N768" s="2">
        <f>I768-SUM(Parameters!$K$23:$K$25)</f>
        <v/>
      </c>
      <c r="O768" s="2">
        <f>J768-SUM(Parameters!$K$23:$K$25)</f>
        <v/>
      </c>
      <c r="P768" s="2">
        <f>K768</f>
        <v/>
      </c>
      <c r="U768">
        <f>_xlfn.CEILING.MATH(Q8+Parameters!$K$8/2,0.001)</f>
        <v/>
      </c>
      <c r="V768">
        <f>_xlfn.CEILING.MATH(B51+Parameters!$K$9/2,0.001)</f>
        <v/>
      </c>
      <c r="W768" t="inlineStr">
        <is>
          <t>VDD</t>
        </is>
      </c>
      <c r="Y768">
        <f>_xlfn.CEILING.MATH(Q8+Parameters!$K$8/2,0.001)</f>
        <v/>
      </c>
      <c r="Z768">
        <f>_xlfn.CEILING.MATH(B51+Parameters!$K$9/2,0.001)</f>
        <v/>
      </c>
      <c r="AA768" t="inlineStr">
        <is>
          <t>VDD</t>
        </is>
      </c>
      <c r="AE768" s="2" t="n"/>
      <c r="AF768" s="2" t="n"/>
    </row>
    <row r="769">
      <c r="I769" s="2" t="n">
        <v>653.4450000000001</v>
      </c>
      <c r="J769" s="2" t="n">
        <v>896.869</v>
      </c>
      <c r="K769" s="2" t="inlineStr">
        <is>
          <t>BP_RXDATA[448]</t>
        </is>
      </c>
      <c r="N769" s="2">
        <f>I769-SUM(Parameters!$K$23:$K$25)</f>
        <v/>
      </c>
      <c r="O769" s="2">
        <f>J769-SUM(Parameters!$K$23:$K$25)</f>
        <v/>
      </c>
      <c r="P769" s="2">
        <f>K769</f>
        <v/>
      </c>
      <c r="U769">
        <f>_xlfn.CEILING.MATH(Q8+Parameters!$K$8/2,0.001)</f>
        <v/>
      </c>
      <c r="V769">
        <f>_xlfn.CEILING.MATH(B53+Parameters!$K$9/2,0.001)</f>
        <v/>
      </c>
      <c r="W769" t="inlineStr">
        <is>
          <t>VDD</t>
        </is>
      </c>
      <c r="Y769">
        <f>_xlfn.CEILING.MATH(Q8+Parameters!$K$8/2,0.001)</f>
        <v/>
      </c>
      <c r="Z769">
        <f>_xlfn.CEILING.MATH(B53+Parameters!$K$9/2,0.001)</f>
        <v/>
      </c>
      <c r="AA769" t="inlineStr">
        <is>
          <t>VDD</t>
        </is>
      </c>
      <c r="AE769" s="2" t="n"/>
      <c r="AF769" s="2" t="n"/>
    </row>
    <row r="770">
      <c r="I770" s="2" t="n">
        <v>653.4450000000001</v>
      </c>
      <c r="J770" s="2" t="n">
        <v>850.623</v>
      </c>
      <c r="K770" s="2" t="inlineStr">
        <is>
          <t>BP_RXDATA[449]</t>
        </is>
      </c>
      <c r="N770" s="2">
        <f>I770-SUM(Parameters!$K$23:$K$25)</f>
        <v/>
      </c>
      <c r="O770" s="2">
        <f>J770-SUM(Parameters!$K$23:$K$25)</f>
        <v/>
      </c>
      <c r="P770" s="2">
        <f>K770</f>
        <v/>
      </c>
      <c r="U770">
        <f>_xlfn.CEILING.MATH(Q8+Parameters!$K$8/2,0.001)</f>
        <v/>
      </c>
      <c r="V770">
        <f>_xlfn.CEILING.MATH(B55+Parameters!$K$9/2,0.001)</f>
        <v/>
      </c>
      <c r="W770" t="inlineStr">
        <is>
          <t>VDD</t>
        </is>
      </c>
      <c r="Y770">
        <f>_xlfn.CEILING.MATH(Q8+Parameters!$K$8/2,0.001)</f>
        <v/>
      </c>
      <c r="Z770">
        <f>_xlfn.CEILING.MATH(B55+Parameters!$K$9/2,0.001)</f>
        <v/>
      </c>
      <c r="AA770" t="inlineStr">
        <is>
          <t>VDD</t>
        </is>
      </c>
      <c r="AE770" s="2" t="n"/>
      <c r="AF770" s="2" t="n"/>
    </row>
    <row r="771">
      <c r="I771" s="2" t="n">
        <v>653.4450000000001</v>
      </c>
      <c r="J771" s="2" t="n">
        <v>804.377</v>
      </c>
      <c r="K771" s="2" t="inlineStr">
        <is>
          <t>VSS</t>
        </is>
      </c>
      <c r="N771" s="2">
        <f>I771-SUM(Parameters!$K$23:$K$25)</f>
        <v/>
      </c>
      <c r="O771" s="2">
        <f>J771-SUM(Parameters!$K$23:$K$25)</f>
        <v/>
      </c>
      <c r="P771" s="2">
        <f>K771</f>
        <v/>
      </c>
      <c r="U771">
        <f>_xlfn.CEILING.MATH(Q8+Parameters!$K$8/2,0.001)</f>
        <v/>
      </c>
      <c r="V771">
        <f>_xlfn.CEILING.MATH(B57+Parameters!$K$9/2,0.001)</f>
        <v/>
      </c>
      <c r="W771" t="inlineStr">
        <is>
          <t>VDD</t>
        </is>
      </c>
      <c r="Y771">
        <f>_xlfn.CEILING.MATH(Q8+Parameters!$K$8/2,0.001)</f>
        <v/>
      </c>
      <c r="Z771">
        <f>_xlfn.CEILING.MATH(B57+Parameters!$K$9/2,0.001)</f>
        <v/>
      </c>
      <c r="AA771" t="inlineStr">
        <is>
          <t>VDD</t>
        </is>
      </c>
      <c r="AE771" s="2" t="n"/>
      <c r="AF771" s="2" t="n"/>
    </row>
    <row r="772">
      <c r="I772" s="2" t="n">
        <v>653.4450000000001</v>
      </c>
      <c r="J772" s="2" t="n">
        <v>758.131</v>
      </c>
      <c r="K772" s="2" t="inlineStr">
        <is>
          <t>BP_RXDATA[450]</t>
        </is>
      </c>
      <c r="N772" s="2">
        <f>I772-SUM(Parameters!$K$23:$K$25)</f>
        <v/>
      </c>
      <c r="O772" s="2">
        <f>J772-SUM(Parameters!$K$23:$K$25)</f>
        <v/>
      </c>
      <c r="P772" s="2">
        <f>K772</f>
        <v/>
      </c>
      <c r="U772">
        <f>_xlfn.CEILING.MATH(Q8+Parameters!$K$8/2,0.001)</f>
        <v/>
      </c>
      <c r="V772">
        <f>_xlfn.CEILING.MATH(B59+Parameters!$K$9/2,0.001)</f>
        <v/>
      </c>
      <c r="W772" t="inlineStr">
        <is>
          <t>VDD</t>
        </is>
      </c>
      <c r="Y772">
        <f>_xlfn.CEILING.MATH(Q8+Parameters!$K$8/2,0.001)</f>
        <v/>
      </c>
      <c r="Z772">
        <f>_xlfn.CEILING.MATH(B59+Parameters!$K$9/2,0.001)</f>
        <v/>
      </c>
      <c r="AA772" t="inlineStr">
        <is>
          <t>VDD</t>
        </is>
      </c>
      <c r="AE772" s="2" t="n"/>
      <c r="AF772" s="2" t="n"/>
    </row>
    <row r="773">
      <c r="I773" s="2" t="n">
        <v>653.4450000000001</v>
      </c>
      <c r="J773" s="2" t="n">
        <v>711.885</v>
      </c>
      <c r="K773" s="2" t="inlineStr">
        <is>
          <t>BP_RXDATA[451]</t>
        </is>
      </c>
      <c r="N773" s="2">
        <f>I773-SUM(Parameters!$K$23:$K$25)</f>
        <v/>
      </c>
      <c r="O773" s="2">
        <f>J773-SUM(Parameters!$K$23:$K$25)</f>
        <v/>
      </c>
      <c r="P773" s="2">
        <f>K773</f>
        <v/>
      </c>
      <c r="U773">
        <f>_xlfn.CEILING.MATH(Q8+Parameters!$K$8/2,0.001)</f>
        <v/>
      </c>
      <c r="V773">
        <f>_xlfn.CEILING.MATH(B61+Parameters!$K$9/2,0.001)</f>
        <v/>
      </c>
      <c r="W773" t="inlineStr">
        <is>
          <t>VSS</t>
        </is>
      </c>
      <c r="Y773">
        <f>_xlfn.CEILING.MATH(Q8+Parameters!$K$8/2,0.001)</f>
        <v/>
      </c>
      <c r="Z773">
        <f>_xlfn.CEILING.MATH(B61+Parameters!$K$9/2,0.001)</f>
        <v/>
      </c>
      <c r="AA773" t="inlineStr">
        <is>
          <t>VSS</t>
        </is>
      </c>
      <c r="AE773" s="2" t="n"/>
      <c r="AF773" s="2" t="n"/>
    </row>
    <row r="774">
      <c r="I774" s="2" t="n">
        <v>653.4450000000001</v>
      </c>
      <c r="J774" s="2" t="n">
        <v>665.639</v>
      </c>
      <c r="K774" s="2" t="inlineStr">
        <is>
          <t>VSS</t>
        </is>
      </c>
      <c r="N774" s="2">
        <f>I774-SUM(Parameters!$K$23:$K$25)</f>
        <v/>
      </c>
      <c r="O774" s="2">
        <f>J774-SUM(Parameters!$K$23:$K$25)</f>
        <v/>
      </c>
      <c r="P774" s="2">
        <f>K774</f>
        <v/>
      </c>
      <c r="U774">
        <f>_xlfn.CEILING.MATH(Q8+Parameters!$K$8/2,0.001)</f>
        <v/>
      </c>
      <c r="V774">
        <f>_xlfn.CEILING.MATH(B63+Parameters!$K$9/2,0.001)</f>
        <v/>
      </c>
      <c r="W774" t="inlineStr">
        <is>
          <t>BP_RXDATASBRD[7]</t>
        </is>
      </c>
      <c r="Y774">
        <f>_xlfn.CEILING.MATH(Q8+Parameters!$K$8/2,0.001)</f>
        <v/>
      </c>
      <c r="Z774">
        <f>_xlfn.CEILING.MATH(B63+Parameters!$K$9/2,0.001)</f>
        <v/>
      </c>
      <c r="AA774" t="inlineStr">
        <is>
          <t>BP_RXDATASBRD[7]</t>
        </is>
      </c>
      <c r="AE774" s="2" t="n"/>
      <c r="AF774" s="2" t="n"/>
    </row>
    <row r="775">
      <c r="I775" s="2" t="n">
        <v>653.4450000000001</v>
      </c>
      <c r="J775" s="2" t="n">
        <v>619.393</v>
      </c>
      <c r="K775" s="2" t="inlineStr">
        <is>
          <t>BP_RXDATA[452]</t>
        </is>
      </c>
      <c r="N775" s="2">
        <f>I775-SUM(Parameters!$K$23:$K$25)</f>
        <v/>
      </c>
      <c r="O775" s="2">
        <f>J775-SUM(Parameters!$K$23:$K$25)</f>
        <v/>
      </c>
      <c r="P775" s="2">
        <f>K775</f>
        <v/>
      </c>
      <c r="U775">
        <f>_xlfn.CEILING.MATH(Q8+Parameters!$K$8/2,0.001)</f>
        <v/>
      </c>
      <c r="V775">
        <f>_xlfn.CEILING.MATH(B65+Parameters!$K$9/2,0.001)</f>
        <v/>
      </c>
      <c r="W775" t="inlineStr">
        <is>
          <t>BP_RXRD[28]</t>
        </is>
      </c>
      <c r="Y775">
        <f>_xlfn.CEILING.MATH(Q8+Parameters!$K$8/2,0.001)</f>
        <v/>
      </c>
      <c r="Z775">
        <f>_xlfn.CEILING.MATH(B65+Parameters!$K$9/2,0.001)</f>
        <v/>
      </c>
      <c r="AA775" t="inlineStr">
        <is>
          <t>BP_RXRD[28]</t>
        </is>
      </c>
      <c r="AE775" s="2" t="n"/>
      <c r="AF775" s="2" t="n"/>
    </row>
    <row r="776">
      <c r="I776" s="2" t="n">
        <v>653.4450000000001</v>
      </c>
      <c r="J776" s="2" t="n">
        <v>573.147</v>
      </c>
      <c r="K776" s="2" t="inlineStr">
        <is>
          <t>VCCIO</t>
        </is>
      </c>
      <c r="N776" s="2">
        <f>I776-SUM(Parameters!$K$23:$K$25)</f>
        <v/>
      </c>
      <c r="O776" s="2">
        <f>J776-SUM(Parameters!$K$23:$K$25)</f>
        <v/>
      </c>
      <c r="P776" s="2">
        <f>K776</f>
        <v/>
      </c>
      <c r="U776">
        <f>_xlfn.CEILING.MATH(Q8+Parameters!$K$8/2,0.001)</f>
        <v/>
      </c>
      <c r="V776">
        <f>_xlfn.CEILING.MATH(B67+Parameters!$K$9/2,0.001)</f>
        <v/>
      </c>
      <c r="W776" t="inlineStr">
        <is>
          <t>VSS</t>
        </is>
      </c>
      <c r="Y776">
        <f>_xlfn.CEILING.MATH(Q8+Parameters!$K$8/2,0.001)</f>
        <v/>
      </c>
      <c r="Z776">
        <f>_xlfn.CEILING.MATH(B67+Parameters!$K$9/2,0.001)</f>
        <v/>
      </c>
      <c r="AA776" t="inlineStr">
        <is>
          <t>VSS</t>
        </is>
      </c>
      <c r="AE776" s="2" t="n"/>
      <c r="AF776" s="2" t="n"/>
    </row>
    <row r="777">
      <c r="I777" s="2" t="n">
        <v>653.4450000000001</v>
      </c>
      <c r="J777" s="2" t="n">
        <v>526.901</v>
      </c>
      <c r="K777" s="2" t="inlineStr">
        <is>
          <t>VSS</t>
        </is>
      </c>
      <c r="N777" s="2">
        <f>I777-SUM(Parameters!$K$23:$K$25)</f>
        <v/>
      </c>
      <c r="O777" s="2">
        <f>J777-SUM(Parameters!$K$23:$K$25)</f>
        <v/>
      </c>
      <c r="P777" s="2">
        <f>K777</f>
        <v/>
      </c>
      <c r="U777">
        <f>_xlfn.CEILING.MATH(Q8+Parameters!$K$8/2,0.001)</f>
        <v/>
      </c>
      <c r="V777">
        <f>_xlfn.CEILING.MATH(B69+Parameters!$K$9/2,0.001)</f>
        <v/>
      </c>
      <c r="W777" t="inlineStr">
        <is>
          <t>BP_RXDATA[448]</t>
        </is>
      </c>
      <c r="Y777">
        <f>_xlfn.CEILING.MATH(Q8+Parameters!$K$8/2,0.001)</f>
        <v/>
      </c>
      <c r="Z777">
        <f>_xlfn.CEILING.MATH(B69+Parameters!$K$9/2,0.001)</f>
        <v/>
      </c>
      <c r="AA777" t="inlineStr">
        <is>
          <t>BP_RXDATA[448]</t>
        </is>
      </c>
      <c r="AE777" s="2" t="n"/>
      <c r="AF777" s="2" t="n"/>
    </row>
    <row r="778">
      <c r="I778" s="2" t="n">
        <v>653.4450000000001</v>
      </c>
      <c r="J778" s="2" t="n">
        <v>480.655</v>
      </c>
      <c r="K778" s="2" t="inlineStr">
        <is>
          <t>BP_TXDATA[507]</t>
        </is>
      </c>
      <c r="N778" s="2">
        <f>I778-SUM(Parameters!$K$23:$K$25)</f>
        <v/>
      </c>
      <c r="O778" s="2">
        <f>J778-SUM(Parameters!$K$23:$K$25)</f>
        <v/>
      </c>
      <c r="P778" s="2">
        <f>K778</f>
        <v/>
      </c>
      <c r="U778">
        <f>_xlfn.CEILING.MATH(Q8+Parameters!$K$8/2,0.001)</f>
        <v/>
      </c>
      <c r="V778">
        <f>_xlfn.CEILING.MATH(B71+Parameters!$K$9/2,0.001)</f>
        <v/>
      </c>
      <c r="W778" t="inlineStr">
        <is>
          <t>BP_RXDATA[449]</t>
        </is>
      </c>
      <c r="Y778">
        <f>_xlfn.CEILING.MATH(Q8+Parameters!$K$8/2,0.001)</f>
        <v/>
      </c>
      <c r="Z778">
        <f>_xlfn.CEILING.MATH(B71+Parameters!$K$9/2,0.001)</f>
        <v/>
      </c>
      <c r="AA778" t="inlineStr">
        <is>
          <t>BP_RXDATA[449]</t>
        </is>
      </c>
      <c r="AE778" s="2" t="n"/>
      <c r="AF778" s="2" t="n"/>
    </row>
    <row r="779">
      <c r="I779" s="2" t="n">
        <v>653.4450000000001</v>
      </c>
      <c r="J779" s="2" t="n">
        <v>434.409</v>
      </c>
      <c r="K779" s="2" t="inlineStr">
        <is>
          <t>BP_TXDATA[508]</t>
        </is>
      </c>
      <c r="N779" s="2">
        <f>I779-SUM(Parameters!$K$23:$K$25)</f>
        <v/>
      </c>
      <c r="O779" s="2">
        <f>J779-SUM(Parameters!$K$23:$K$25)</f>
        <v/>
      </c>
      <c r="P779" s="2">
        <f>K779</f>
        <v/>
      </c>
      <c r="U779">
        <f>_xlfn.CEILING.MATH(Q8+Parameters!$K$8/2,0.001)</f>
        <v/>
      </c>
      <c r="V779">
        <f>_xlfn.CEILING.MATH(B73+Parameters!$K$9/2,0.001)</f>
        <v/>
      </c>
      <c r="W779" t="inlineStr">
        <is>
          <t>VSS</t>
        </is>
      </c>
      <c r="Y779">
        <f>_xlfn.CEILING.MATH(Q8+Parameters!$K$8/2,0.001)</f>
        <v/>
      </c>
      <c r="Z779">
        <f>_xlfn.CEILING.MATH(B73+Parameters!$K$9/2,0.001)</f>
        <v/>
      </c>
      <c r="AA779" t="inlineStr">
        <is>
          <t>VSS</t>
        </is>
      </c>
      <c r="AE779" s="2" t="n"/>
      <c r="AF779" s="2" t="n"/>
    </row>
    <row r="780">
      <c r="I780" s="2" t="n">
        <v>653.4450000000001</v>
      </c>
      <c r="J780" s="2" t="n">
        <v>388.163</v>
      </c>
      <c r="K780" s="2" t="inlineStr">
        <is>
          <t>VSS</t>
        </is>
      </c>
      <c r="N780" s="2">
        <f>I780-SUM(Parameters!$K$23:$K$25)</f>
        <v/>
      </c>
      <c r="O780" s="2">
        <f>J780-SUM(Parameters!$K$23:$K$25)</f>
        <v/>
      </c>
      <c r="P780" s="2">
        <f>K780</f>
        <v/>
      </c>
      <c r="U780">
        <f>_xlfn.CEILING.MATH(Q8+Parameters!$K$8/2,0.001)</f>
        <v/>
      </c>
      <c r="V780">
        <f>_xlfn.CEILING.MATH(B75+Parameters!$K$9/2,0.001)</f>
        <v/>
      </c>
      <c r="W780" t="inlineStr">
        <is>
          <t>BP_RXDATA[450]</t>
        </is>
      </c>
      <c r="Y780">
        <f>_xlfn.CEILING.MATH(Q8+Parameters!$K$8/2,0.001)</f>
        <v/>
      </c>
      <c r="Z780">
        <f>_xlfn.CEILING.MATH(B75+Parameters!$K$9/2,0.001)</f>
        <v/>
      </c>
      <c r="AA780" t="inlineStr">
        <is>
          <t>BP_RXDATA[450]</t>
        </is>
      </c>
      <c r="AE780" s="2" t="n"/>
      <c r="AF780" s="2" t="n"/>
    </row>
    <row r="781">
      <c r="I781" s="2" t="n">
        <v>653.4450000000001</v>
      </c>
      <c r="J781" s="2" t="n">
        <v>341.917</v>
      </c>
      <c r="K781" s="2" t="inlineStr">
        <is>
          <t>BP_TXDATA[509]</t>
        </is>
      </c>
      <c r="N781" s="2">
        <f>I781-SUM(Parameters!$K$23:$K$25)</f>
        <v/>
      </c>
      <c r="O781" s="2">
        <f>J781-SUM(Parameters!$K$23:$K$25)</f>
        <v/>
      </c>
      <c r="P781" s="2">
        <f>K781</f>
        <v/>
      </c>
      <c r="U781">
        <f>_xlfn.CEILING.MATH(Q8+Parameters!$K$8/2,0.001)</f>
        <v/>
      </c>
      <c r="V781">
        <f>_xlfn.CEILING.MATH(B77+Parameters!$K$9/2,0.001)</f>
        <v/>
      </c>
      <c r="W781" t="inlineStr">
        <is>
          <t>BP_RXDATA[451]</t>
        </is>
      </c>
      <c r="Y781">
        <f>_xlfn.CEILING.MATH(Q8+Parameters!$K$8/2,0.001)</f>
        <v/>
      </c>
      <c r="Z781">
        <f>_xlfn.CEILING.MATH(B77+Parameters!$K$9/2,0.001)</f>
        <v/>
      </c>
      <c r="AA781" t="inlineStr">
        <is>
          <t>BP_RXDATA[451]</t>
        </is>
      </c>
      <c r="AE781" s="2" t="n"/>
      <c r="AF781" s="2" t="n"/>
    </row>
    <row r="782">
      <c r="I782" s="2" t="n">
        <v>653.4450000000001</v>
      </c>
      <c r="J782" s="2" t="n">
        <v>295.671</v>
      </c>
      <c r="K782" s="2" t="inlineStr">
        <is>
          <t>BP_TXDATA[510]</t>
        </is>
      </c>
      <c r="N782" s="2">
        <f>I782-SUM(Parameters!$K$23:$K$25)</f>
        <v/>
      </c>
      <c r="O782" s="2">
        <f>J782-SUM(Parameters!$K$23:$K$25)</f>
        <v/>
      </c>
      <c r="P782" s="2">
        <f>K782</f>
        <v/>
      </c>
      <c r="U782">
        <f>_xlfn.CEILING.MATH(Q8+Parameters!$K$8/2,0.001)</f>
        <v/>
      </c>
      <c r="V782">
        <f>_xlfn.CEILING.MATH(B79+Parameters!$K$9/2,0.001)</f>
        <v/>
      </c>
      <c r="W782" t="inlineStr">
        <is>
          <t>VSS</t>
        </is>
      </c>
      <c r="Y782">
        <f>_xlfn.CEILING.MATH(Q8+Parameters!$K$8/2,0.001)</f>
        <v/>
      </c>
      <c r="Z782">
        <f>_xlfn.CEILING.MATH(B79+Parameters!$K$9/2,0.001)</f>
        <v/>
      </c>
      <c r="AA782" t="inlineStr">
        <is>
          <t>VSS</t>
        </is>
      </c>
      <c r="AE782" s="2" t="n"/>
      <c r="AF782" s="2" t="n"/>
    </row>
    <row r="783">
      <c r="I783" s="2" t="n">
        <v>653.4450000000001</v>
      </c>
      <c r="J783" s="2" t="n">
        <v>249.425</v>
      </c>
      <c r="K783" s="2" t="inlineStr">
        <is>
          <t>VSS</t>
        </is>
      </c>
      <c r="N783" s="2">
        <f>I783-SUM(Parameters!$K$23:$K$25)</f>
        <v/>
      </c>
      <c r="O783" s="2">
        <f>J783-SUM(Parameters!$K$23:$K$25)</f>
        <v/>
      </c>
      <c r="P783" s="2">
        <f>K783</f>
        <v/>
      </c>
      <c r="U783">
        <f>_xlfn.CEILING.MATH(Q8+Parameters!$K$8/2,0.001)</f>
        <v/>
      </c>
      <c r="V783">
        <f>_xlfn.CEILING.MATH(B81+Parameters!$K$9/2,0.001)</f>
        <v/>
      </c>
      <c r="W783" t="inlineStr">
        <is>
          <t>BP_RXDATA[452]</t>
        </is>
      </c>
      <c r="Y783">
        <f>_xlfn.CEILING.MATH(Q8+Parameters!$K$8/2,0.001)</f>
        <v/>
      </c>
      <c r="Z783">
        <f>_xlfn.CEILING.MATH(B81+Parameters!$K$9/2,0.001)</f>
        <v/>
      </c>
      <c r="AA783" t="inlineStr">
        <is>
          <t>BP_RXDATA[452]</t>
        </is>
      </c>
      <c r="AE783" s="2" t="n"/>
      <c r="AF783" s="2" t="n"/>
    </row>
    <row r="784">
      <c r="I784" s="2" t="n">
        <v>653.4450000000001</v>
      </c>
      <c r="J784" s="2" t="n">
        <v>203.179</v>
      </c>
      <c r="K784" s="2" t="inlineStr">
        <is>
          <t>BP_TXDATA[511]</t>
        </is>
      </c>
      <c r="N784" s="2">
        <f>I784-SUM(Parameters!$K$23:$K$25)</f>
        <v/>
      </c>
      <c r="O784" s="2">
        <f>J784-SUM(Parameters!$K$23:$K$25)</f>
        <v/>
      </c>
      <c r="P784" s="2">
        <f>K784</f>
        <v/>
      </c>
      <c r="U784">
        <f>_xlfn.CEILING.MATH(Q8+Parameters!$K$8/2,0.001)</f>
        <v/>
      </c>
      <c r="V784">
        <f>_xlfn.CEILING.MATH(B83+Parameters!$K$9/2,0.001)</f>
        <v/>
      </c>
      <c r="W784" t="inlineStr">
        <is>
          <t>VCCIO</t>
        </is>
      </c>
      <c r="Y784">
        <f>_xlfn.CEILING.MATH(Q8+Parameters!$K$8/2,0.001)</f>
        <v/>
      </c>
      <c r="Z784">
        <f>_xlfn.CEILING.MATH(B83+Parameters!$K$9/2,0.001)</f>
        <v/>
      </c>
      <c r="AA784" t="inlineStr">
        <is>
          <t>VCCIO</t>
        </is>
      </c>
      <c r="AE784" s="2" t="n"/>
      <c r="AF784" s="2" t="n"/>
    </row>
    <row r="785">
      <c r="I785" s="2" t="n">
        <v>653.4450000000001</v>
      </c>
      <c r="J785" s="2" t="n">
        <v>156.933</v>
      </c>
      <c r="K785" s="2" t="inlineStr">
        <is>
          <t>BP_TXRD[31]</t>
        </is>
      </c>
      <c r="N785" s="2">
        <f>I785-SUM(Parameters!$K$23:$K$25)</f>
        <v/>
      </c>
      <c r="O785" s="2">
        <f>J785-SUM(Parameters!$K$23:$K$25)</f>
        <v/>
      </c>
      <c r="P785" s="2">
        <f>K785</f>
        <v/>
      </c>
      <c r="U785">
        <f>_xlfn.CEILING.MATH(Q8+Parameters!$K$8/2,0.001)</f>
        <v/>
      </c>
      <c r="V785">
        <f>_xlfn.CEILING.MATH(B85+Parameters!$K$9/2,0.001)</f>
        <v/>
      </c>
      <c r="W785" t="inlineStr">
        <is>
          <t>VSS</t>
        </is>
      </c>
      <c r="Y785">
        <f>_xlfn.CEILING.MATH(Q8+Parameters!$K$8/2,0.001)</f>
        <v/>
      </c>
      <c r="Z785">
        <f>_xlfn.CEILING.MATH(B85+Parameters!$K$9/2,0.001)</f>
        <v/>
      </c>
      <c r="AA785" t="inlineStr">
        <is>
          <t>VSS</t>
        </is>
      </c>
      <c r="AE785" s="2" t="n"/>
      <c r="AF785" s="2" t="n"/>
    </row>
    <row r="786">
      <c r="I786" s="2" t="n">
        <v>653.4450000000001</v>
      </c>
      <c r="J786" s="2" t="n">
        <v>110.687</v>
      </c>
      <c r="K786" s="2" t="inlineStr">
        <is>
          <t>VCCIO</t>
        </is>
      </c>
      <c r="N786" s="2">
        <f>I786-SUM(Parameters!$K$23:$K$25)</f>
        <v/>
      </c>
      <c r="O786" s="2">
        <f>J786-SUM(Parameters!$K$23:$K$25)</f>
        <v/>
      </c>
      <c r="P786" s="2">
        <f>K786</f>
        <v/>
      </c>
      <c r="U786">
        <f>_xlfn.CEILING.MATH(Q8+Parameters!$K$8/2,0.001)</f>
        <v/>
      </c>
      <c r="V786">
        <f>_xlfn.CEILING.MATH(B87+Parameters!$K$9/2,0.001)</f>
        <v/>
      </c>
      <c r="W786" t="inlineStr">
        <is>
          <t>BP_TXDATA[507]</t>
        </is>
      </c>
      <c r="Y786">
        <f>_xlfn.CEILING.MATH(Q8+Parameters!$K$8/2,0.001)</f>
        <v/>
      </c>
      <c r="Z786">
        <f>_xlfn.CEILING.MATH(B87+Parameters!$K$9/2,0.001)</f>
        <v/>
      </c>
      <c r="AA786" t="inlineStr">
        <is>
          <t>BP_TXDATA[507]</t>
        </is>
      </c>
      <c r="AE786" s="2" t="n"/>
      <c r="AF786" s="2" t="n"/>
    </row>
    <row r="787">
      <c r="I787" s="2" t="n">
        <v>693.119</v>
      </c>
      <c r="J787" s="2" t="n">
        <v>2214.88</v>
      </c>
      <c r="K787" s="2" t="inlineStr">
        <is>
          <t>VDD</t>
        </is>
      </c>
      <c r="N787" s="2">
        <f>I787-SUM(Parameters!$K$23:$K$25)</f>
        <v/>
      </c>
      <c r="O787" s="2">
        <f>J787-SUM(Parameters!$K$23:$K$25)</f>
        <v/>
      </c>
      <c r="P787" s="2">
        <f>K787</f>
        <v/>
      </c>
      <c r="U787">
        <f>_xlfn.CEILING.MATH(Q8+Parameters!$K$8/2,0.001)</f>
        <v/>
      </c>
      <c r="V787">
        <f>_xlfn.CEILING.MATH(B89+Parameters!$K$9/2,0.001)</f>
        <v/>
      </c>
      <c r="W787" t="inlineStr">
        <is>
          <t>BP_TXDATA[508]</t>
        </is>
      </c>
      <c r="Y787">
        <f>_xlfn.CEILING.MATH(Q8+Parameters!$K$8/2,0.001)</f>
        <v/>
      </c>
      <c r="Z787">
        <f>_xlfn.CEILING.MATH(B89+Parameters!$K$9/2,0.001)</f>
        <v/>
      </c>
      <c r="AA787" t="inlineStr">
        <is>
          <t>BP_TXDATA[508]</t>
        </is>
      </c>
      <c r="AE787" s="2" t="n"/>
      <c r="AF787" s="2" t="n"/>
    </row>
    <row r="788">
      <c r="I788" s="2" t="n">
        <v>693.119</v>
      </c>
      <c r="J788" s="2" t="n">
        <v>2168.634</v>
      </c>
      <c r="K788" s="2" t="inlineStr">
        <is>
          <t>VDD</t>
        </is>
      </c>
      <c r="N788" s="2">
        <f>I788-SUM(Parameters!$K$23:$K$25)</f>
        <v/>
      </c>
      <c r="O788" s="2">
        <f>J788-SUM(Parameters!$K$23:$K$25)</f>
        <v/>
      </c>
      <c r="P788" s="2">
        <f>K788</f>
        <v/>
      </c>
      <c r="U788">
        <f>_xlfn.CEILING.MATH(Q8+Parameters!$K$8/2,0.001)</f>
        <v/>
      </c>
      <c r="V788">
        <f>_xlfn.CEILING.MATH(B91+Parameters!$K$9/2,0.001)</f>
        <v/>
      </c>
      <c r="W788" t="inlineStr">
        <is>
          <t>VSS</t>
        </is>
      </c>
      <c r="Y788">
        <f>_xlfn.CEILING.MATH(Q8+Parameters!$K$8/2,0.001)</f>
        <v/>
      </c>
      <c r="Z788">
        <f>_xlfn.CEILING.MATH(B91+Parameters!$K$9/2,0.001)</f>
        <v/>
      </c>
      <c r="AA788" t="inlineStr">
        <is>
          <t>VSS</t>
        </is>
      </c>
      <c r="AE788" s="2" t="n"/>
      <c r="AF788" s="2" t="n"/>
    </row>
    <row r="789">
      <c r="I789" s="2" t="n">
        <v>693.119</v>
      </c>
      <c r="J789" s="2" t="n">
        <v>2122.388</v>
      </c>
      <c r="K789" s="2" t="inlineStr">
        <is>
          <t>VDD</t>
        </is>
      </c>
      <c r="N789" s="2">
        <f>I789-SUM(Parameters!$K$23:$K$25)</f>
        <v/>
      </c>
      <c r="O789" s="2">
        <f>J789-SUM(Parameters!$K$23:$K$25)</f>
        <v/>
      </c>
      <c r="P789" s="2">
        <f>K789</f>
        <v/>
      </c>
      <c r="U789">
        <f>_xlfn.CEILING.MATH(Q8+Parameters!$K$8/2,0.001)</f>
        <v/>
      </c>
      <c r="V789">
        <f>_xlfn.CEILING.MATH(B93+Parameters!$K$9/2,0.001)</f>
        <v/>
      </c>
      <c r="W789" t="inlineStr">
        <is>
          <t>BP_TXDATA[509]</t>
        </is>
      </c>
      <c r="Y789">
        <f>_xlfn.CEILING.MATH(Q8+Parameters!$K$8/2,0.001)</f>
        <v/>
      </c>
      <c r="Z789">
        <f>_xlfn.CEILING.MATH(B93+Parameters!$K$9/2,0.001)</f>
        <v/>
      </c>
      <c r="AA789" t="inlineStr">
        <is>
          <t>BP_TXDATA[509]</t>
        </is>
      </c>
      <c r="AE789" s="2" t="n"/>
      <c r="AF789" s="2" t="n"/>
    </row>
    <row r="790">
      <c r="I790" s="2" t="n">
        <v>693.119</v>
      </c>
      <c r="J790" s="2" t="n">
        <v>2076.142</v>
      </c>
      <c r="K790" s="2" t="inlineStr">
        <is>
          <t>VDD</t>
        </is>
      </c>
      <c r="N790" s="2">
        <f>I790-SUM(Parameters!$K$23:$K$25)</f>
        <v/>
      </c>
      <c r="O790" s="2">
        <f>J790-SUM(Parameters!$K$23:$K$25)</f>
        <v/>
      </c>
      <c r="P790" s="2">
        <f>K790</f>
        <v/>
      </c>
      <c r="U790">
        <f>_xlfn.CEILING.MATH(Q8+Parameters!$K$8/2,0.001)</f>
        <v/>
      </c>
      <c r="V790">
        <f>_xlfn.CEILING.MATH(B95+Parameters!$K$9/2,0.001)</f>
        <v/>
      </c>
      <c r="W790" t="inlineStr">
        <is>
          <t>BP_TXDATA[510]</t>
        </is>
      </c>
      <c r="Y790">
        <f>_xlfn.CEILING.MATH(Q8+Parameters!$K$8/2,0.001)</f>
        <v/>
      </c>
      <c r="Z790">
        <f>_xlfn.CEILING.MATH(B95+Parameters!$K$9/2,0.001)</f>
        <v/>
      </c>
      <c r="AA790" t="inlineStr">
        <is>
          <t>BP_TXDATA[510]</t>
        </is>
      </c>
      <c r="AE790" s="2" t="n"/>
      <c r="AF790" s="2" t="n"/>
    </row>
    <row r="791">
      <c r="I791" s="2" t="n">
        <v>693.119</v>
      </c>
      <c r="J791" s="2" t="n">
        <v>2029.896</v>
      </c>
      <c r="K791" s="2" t="inlineStr">
        <is>
          <t>VSS</t>
        </is>
      </c>
      <c r="N791" s="2">
        <f>I791-SUM(Parameters!$K$23:$K$25)</f>
        <v/>
      </c>
      <c r="O791" s="2">
        <f>J791-SUM(Parameters!$K$23:$K$25)</f>
        <v/>
      </c>
      <c r="P791" s="2">
        <f>K791</f>
        <v/>
      </c>
      <c r="U791">
        <f>_xlfn.CEILING.MATH(Q8+Parameters!$K$8/2,0.001)</f>
        <v/>
      </c>
      <c r="V791">
        <f>_xlfn.CEILING.MATH(B97+Parameters!$K$9/2,0.001)</f>
        <v/>
      </c>
      <c r="W791" t="inlineStr">
        <is>
          <t>VSS</t>
        </is>
      </c>
      <c r="Y791">
        <f>_xlfn.CEILING.MATH(Q8+Parameters!$K$8/2,0.001)</f>
        <v/>
      </c>
      <c r="Z791">
        <f>_xlfn.CEILING.MATH(B97+Parameters!$K$9/2,0.001)</f>
        <v/>
      </c>
      <c r="AA791" t="inlineStr">
        <is>
          <t>VSS</t>
        </is>
      </c>
      <c r="AE791" s="2" t="n"/>
      <c r="AF791" s="2" t="n"/>
    </row>
    <row r="792">
      <c r="I792" s="2" t="n">
        <v>693.119</v>
      </c>
      <c r="J792" s="2" t="n">
        <v>1983.65</v>
      </c>
      <c r="K792" s="2" t="inlineStr">
        <is>
          <t>RDI_LP_CFG[2]</t>
        </is>
      </c>
      <c r="N792" s="2">
        <f>I792-SUM(Parameters!$K$23:$K$25)</f>
        <v/>
      </c>
      <c r="O792" s="2">
        <f>J792-SUM(Parameters!$K$23:$K$25)</f>
        <v/>
      </c>
      <c r="P792" s="2">
        <f>K792</f>
        <v/>
      </c>
      <c r="U792">
        <f>_xlfn.CEILING.MATH(Q8+Parameters!$K$8/2,0.001)</f>
        <v/>
      </c>
      <c r="V792">
        <f>_xlfn.CEILING.MATH(B99+Parameters!$K$9/2,0.001)</f>
        <v/>
      </c>
      <c r="W792" t="inlineStr">
        <is>
          <t>BP_TXDATA[511]</t>
        </is>
      </c>
      <c r="Y792">
        <f>_xlfn.CEILING.MATH(Q8+Parameters!$K$8/2,0.001)</f>
        <v/>
      </c>
      <c r="Z792">
        <f>_xlfn.CEILING.MATH(B99+Parameters!$K$9/2,0.001)</f>
        <v/>
      </c>
      <c r="AA792" t="inlineStr">
        <is>
          <t>BP_TXDATA[511]</t>
        </is>
      </c>
      <c r="AE792" s="2" t="n"/>
      <c r="AF792" s="2" t="n"/>
    </row>
    <row r="793">
      <c r="I793" s="2" t="n">
        <v>693.119</v>
      </c>
      <c r="J793" s="2" t="n">
        <v>1937.404</v>
      </c>
      <c r="K793" s="2" t="inlineStr">
        <is>
          <t>RDI_LP_CFG[3]</t>
        </is>
      </c>
      <c r="N793" s="2">
        <f>I793-SUM(Parameters!$K$23:$K$25)</f>
        <v/>
      </c>
      <c r="O793" s="2">
        <f>J793-SUM(Parameters!$K$23:$K$25)</f>
        <v/>
      </c>
      <c r="P793" s="2">
        <f>K793</f>
        <v/>
      </c>
      <c r="U793">
        <f>_xlfn.CEILING.MATH(Q8+Parameters!$K$8/2,0.001)</f>
        <v/>
      </c>
      <c r="V793">
        <f>_xlfn.CEILING.MATH(B101+Parameters!$K$9/2,0.001)</f>
        <v/>
      </c>
      <c r="W793" t="inlineStr">
        <is>
          <t>BP_TXRD[31]</t>
        </is>
      </c>
      <c r="Y793">
        <f>_xlfn.CEILING.MATH(Q8+Parameters!$K$8/2,0.001)</f>
        <v/>
      </c>
      <c r="Z793">
        <f>_xlfn.CEILING.MATH(B101+Parameters!$K$9/2,0.001)</f>
        <v/>
      </c>
      <c r="AA793" t="inlineStr">
        <is>
          <t>BP_TXRD[31]</t>
        </is>
      </c>
      <c r="AE793" s="2" t="n"/>
      <c r="AF793" s="2" t="n"/>
    </row>
    <row r="794">
      <c r="I794" s="2" t="n">
        <v>693.119</v>
      </c>
      <c r="J794" s="2" t="n">
        <v>1891.158</v>
      </c>
      <c r="K794" s="2" t="inlineStr">
        <is>
          <t>RDI_LP_CFG[18]</t>
        </is>
      </c>
      <c r="N794" s="2">
        <f>I794-SUM(Parameters!$K$23:$K$25)</f>
        <v/>
      </c>
      <c r="O794" s="2">
        <f>J794-SUM(Parameters!$K$23:$K$25)</f>
        <v/>
      </c>
      <c r="P794" s="2">
        <f>K794</f>
        <v/>
      </c>
      <c r="U794">
        <f>_xlfn.CEILING.MATH(Q8+Parameters!$K$8/2,0.001)</f>
        <v/>
      </c>
      <c r="V794">
        <f>_xlfn.CEILING.MATH(B103+Parameters!$K$9/2,0.001)</f>
        <v/>
      </c>
      <c r="W794" t="inlineStr">
        <is>
          <t>VCCIO</t>
        </is>
      </c>
      <c r="Y794">
        <f>_xlfn.CEILING.MATH(Q8+Parameters!$K$8/2,0.001)</f>
        <v/>
      </c>
      <c r="Z794">
        <f>_xlfn.CEILING.MATH(B103+Parameters!$K$9/2,0.001)</f>
        <v/>
      </c>
      <c r="AA794" t="inlineStr">
        <is>
          <t>VCCIO</t>
        </is>
      </c>
      <c r="AE794" s="2" t="n"/>
      <c r="AF794" s="2" t="n"/>
    </row>
    <row r="795">
      <c r="I795" s="2" t="n">
        <v>693.119</v>
      </c>
      <c r="J795" s="2" t="n">
        <v>1844.912</v>
      </c>
      <c r="K795" s="2" t="inlineStr">
        <is>
          <t>RDI_PL_CFG[18]</t>
        </is>
      </c>
      <c r="N795" s="2">
        <f>I795-SUM(Parameters!$K$23:$K$25)</f>
        <v/>
      </c>
      <c r="O795" s="2">
        <f>J795-SUM(Parameters!$K$23:$K$25)</f>
        <v/>
      </c>
      <c r="P795" s="2">
        <f>K795</f>
        <v/>
      </c>
      <c r="U795">
        <f>_xlfn.CEILING.MATH(R8+Parameters!$K$8/2,0.001)</f>
        <v/>
      </c>
      <c r="V795">
        <f>_xlfn.CEILING.MATH(B12+Parameters!$K$9/2,0.001)</f>
        <v/>
      </c>
      <c r="W795" t="inlineStr">
        <is>
          <t>VDD</t>
        </is>
      </c>
      <c r="Y795">
        <f>_xlfn.CEILING.MATH(R8+Parameters!$K$8/2,0.001)</f>
        <v/>
      </c>
      <c r="Z795">
        <f>_xlfn.CEILING.MATH(B12+Parameters!$K$9/2,0.001)</f>
        <v/>
      </c>
      <c r="AA795" t="inlineStr">
        <is>
          <t>VDD</t>
        </is>
      </c>
      <c r="AE795" s="2" t="n"/>
      <c r="AF795" s="2" t="n"/>
    </row>
    <row r="796">
      <c r="I796" s="2" t="n">
        <v>693.119</v>
      </c>
      <c r="J796" s="2" t="n">
        <v>1798.666</v>
      </c>
      <c r="K796" s="2" t="inlineStr">
        <is>
          <t>VSS</t>
        </is>
      </c>
      <c r="N796" s="2">
        <f>I796-SUM(Parameters!$K$23:$K$25)</f>
        <v/>
      </c>
      <c r="O796" s="2">
        <f>J796-SUM(Parameters!$K$23:$K$25)</f>
        <v/>
      </c>
      <c r="P796" s="2">
        <f>K796</f>
        <v/>
      </c>
      <c r="U796">
        <f>_xlfn.CEILING.MATH(R8+Parameters!$K$8/2,0.001)</f>
        <v/>
      </c>
      <c r="V796">
        <f>_xlfn.CEILING.MATH(B14+Parameters!$K$9/2,0.001)</f>
        <v/>
      </c>
      <c r="W796" t="inlineStr">
        <is>
          <t>VDD</t>
        </is>
      </c>
      <c r="Y796">
        <f>_xlfn.CEILING.MATH(R8+Parameters!$K$8/2,0.001)</f>
        <v/>
      </c>
      <c r="Z796">
        <f>_xlfn.CEILING.MATH(B14+Parameters!$K$9/2,0.001)</f>
        <v/>
      </c>
      <c r="AA796" t="inlineStr">
        <is>
          <t>VDD</t>
        </is>
      </c>
      <c r="AE796" s="2" t="n"/>
      <c r="AF796" s="2" t="n"/>
    </row>
    <row r="797">
      <c r="I797" s="2" t="n">
        <v>693.119</v>
      </c>
      <c r="J797" s="2" t="n">
        <v>1752.42</v>
      </c>
      <c r="K797" s="2" t="inlineStr">
        <is>
          <t>VSS</t>
        </is>
      </c>
      <c r="N797" s="2">
        <f>I797-SUM(Parameters!$K$23:$K$25)</f>
        <v/>
      </c>
      <c r="O797" s="2">
        <f>J797-SUM(Parameters!$K$23:$K$25)</f>
        <v/>
      </c>
      <c r="P797" s="2">
        <f>K797</f>
        <v/>
      </c>
      <c r="U797">
        <f>_xlfn.CEILING.MATH(R8+Parameters!$K$8/2,0.001)</f>
        <v/>
      </c>
      <c r="V797">
        <f>_xlfn.CEILING.MATH(B16+Parameters!$K$9/2,0.001)</f>
        <v/>
      </c>
      <c r="W797" t="inlineStr">
        <is>
          <t>VDD</t>
        </is>
      </c>
      <c r="Y797">
        <f>_xlfn.CEILING.MATH(R8+Parameters!$K$8/2,0.001)</f>
        <v/>
      </c>
      <c r="Z797">
        <f>_xlfn.CEILING.MATH(B16+Parameters!$K$9/2,0.001)</f>
        <v/>
      </c>
      <c r="AA797" t="inlineStr">
        <is>
          <t>VDD</t>
        </is>
      </c>
      <c r="AE797" s="2" t="n"/>
      <c r="AF797" s="2" t="n"/>
    </row>
    <row r="798">
      <c r="I798" s="2" t="n">
        <v>693.119</v>
      </c>
      <c r="J798" s="2" t="n">
        <v>1706.174</v>
      </c>
      <c r="K798" s="2" t="inlineStr">
        <is>
          <t>VSS</t>
        </is>
      </c>
      <c r="N798" s="2">
        <f>I798-SUM(Parameters!$K$23:$K$25)</f>
        <v/>
      </c>
      <c r="O798" s="2">
        <f>J798-SUM(Parameters!$K$23:$K$25)</f>
        <v/>
      </c>
      <c r="P798" s="2">
        <f>K798</f>
        <v/>
      </c>
      <c r="U798">
        <f>_xlfn.CEILING.MATH(R8+Parameters!$K$8/2,0.001)</f>
        <v/>
      </c>
      <c r="V798">
        <f>_xlfn.CEILING.MATH(B18+Parameters!$K$9/2,0.001)</f>
        <v/>
      </c>
      <c r="W798" t="inlineStr">
        <is>
          <t>VDD</t>
        </is>
      </c>
      <c r="Y798">
        <f>_xlfn.CEILING.MATH(R8+Parameters!$K$8/2,0.001)</f>
        <v/>
      </c>
      <c r="Z798">
        <f>_xlfn.CEILING.MATH(B18+Parameters!$K$9/2,0.001)</f>
        <v/>
      </c>
      <c r="AA798" t="inlineStr">
        <is>
          <t>VDD</t>
        </is>
      </c>
      <c r="AE798" s="2" t="n"/>
      <c r="AF798" s="2" t="n"/>
    </row>
    <row r="799">
      <c r="I799" s="2" t="n">
        <v>693.119</v>
      </c>
      <c r="J799" s="2" t="n">
        <v>1659.928</v>
      </c>
      <c r="K799" s="2" t="inlineStr">
        <is>
          <t>VSS</t>
        </is>
      </c>
      <c r="N799" s="2">
        <f>I799-SUM(Parameters!$K$23:$K$25)</f>
        <v/>
      </c>
      <c r="O799" s="2">
        <f>J799-SUM(Parameters!$K$23:$K$25)</f>
        <v/>
      </c>
      <c r="P799" s="2">
        <f>K799</f>
        <v/>
      </c>
      <c r="U799">
        <f>_xlfn.CEILING.MATH(R8+Parameters!$K$8/2,0.001)</f>
        <v/>
      </c>
      <c r="V799">
        <f>_xlfn.CEILING.MATH(B20+Parameters!$K$9/2,0.001)</f>
        <v/>
      </c>
      <c r="W799" t="inlineStr">
        <is>
          <t>VSS</t>
        </is>
      </c>
      <c r="Y799">
        <f>_xlfn.CEILING.MATH(R8+Parameters!$K$8/2,0.001)</f>
        <v/>
      </c>
      <c r="Z799">
        <f>_xlfn.CEILING.MATH(B20+Parameters!$K$9/2,0.001)</f>
        <v/>
      </c>
      <c r="AA799" t="inlineStr">
        <is>
          <t>VSS</t>
        </is>
      </c>
      <c r="AE799" s="2" t="n"/>
      <c r="AF799" s="2" t="n"/>
    </row>
    <row r="800">
      <c r="I800" s="2" t="n">
        <v>693.119</v>
      </c>
      <c r="J800" s="2" t="n">
        <v>1613.682</v>
      </c>
      <c r="K800" s="2" t="inlineStr">
        <is>
          <t>VSS</t>
        </is>
      </c>
      <c r="N800" s="2">
        <f>I800-SUM(Parameters!$K$23:$K$25)</f>
        <v/>
      </c>
      <c r="O800" s="2">
        <f>J800-SUM(Parameters!$K$23:$K$25)</f>
        <v/>
      </c>
      <c r="P800" s="2">
        <f>K800</f>
        <v/>
      </c>
      <c r="U800">
        <f>_xlfn.CEILING.MATH(R8+Parameters!$K$8/2,0.001)</f>
        <v/>
      </c>
      <c r="V800">
        <f>_xlfn.CEILING.MATH(B22+Parameters!$K$9/2,0.001)</f>
        <v/>
      </c>
      <c r="W800" t="inlineStr">
        <is>
          <t>RDI_LP_CFG[2]</t>
        </is>
      </c>
      <c r="Y800">
        <f>_xlfn.CEILING.MATH(R8+Parameters!$K$8/2,0.001)</f>
        <v/>
      </c>
      <c r="Z800">
        <f>_xlfn.CEILING.MATH(B22+Parameters!$K$9/2,0.001)</f>
        <v/>
      </c>
      <c r="AA800" t="inlineStr">
        <is>
          <t>RDI_LP_CFG[2]</t>
        </is>
      </c>
      <c r="AE800" s="2" t="n"/>
      <c r="AF800" s="2" t="n"/>
    </row>
    <row r="801">
      <c r="I801" s="2" t="n">
        <v>693.119</v>
      </c>
      <c r="J801" s="2" t="n">
        <v>1567.436</v>
      </c>
      <c r="K801" s="2" t="inlineStr">
        <is>
          <t>VSS</t>
        </is>
      </c>
      <c r="N801" s="2">
        <f>I801-SUM(Parameters!$K$23:$K$25)</f>
        <v/>
      </c>
      <c r="O801" s="2">
        <f>J801-SUM(Parameters!$K$23:$K$25)</f>
        <v/>
      </c>
      <c r="P801" s="2">
        <f>K801</f>
        <v/>
      </c>
      <c r="U801">
        <f>_xlfn.CEILING.MATH(R8+Parameters!$K$8/2,0.001)</f>
        <v/>
      </c>
      <c r="V801">
        <f>_xlfn.CEILING.MATH(B24+Parameters!$K$9/2,0.001)</f>
        <v/>
      </c>
      <c r="W801" t="inlineStr">
        <is>
          <t>RDI_LP_CFG[3]</t>
        </is>
      </c>
      <c r="Y801">
        <f>_xlfn.CEILING.MATH(R8+Parameters!$K$8/2,0.001)</f>
        <v/>
      </c>
      <c r="Z801">
        <f>_xlfn.CEILING.MATH(B24+Parameters!$K$9/2,0.001)</f>
        <v/>
      </c>
      <c r="AA801" t="inlineStr">
        <is>
          <t>RDI_LP_CFG[3]</t>
        </is>
      </c>
      <c r="AE801" s="2" t="n"/>
      <c r="AF801" s="2" t="n"/>
    </row>
    <row r="802">
      <c r="I802" s="2" t="n">
        <v>693.119</v>
      </c>
      <c r="J802" s="2" t="n">
        <v>1521.19</v>
      </c>
      <c r="K802" s="2" t="inlineStr">
        <is>
          <t>VSS</t>
        </is>
      </c>
      <c r="N802" s="2">
        <f>I802-SUM(Parameters!$K$23:$K$25)</f>
        <v/>
      </c>
      <c r="O802" s="2">
        <f>J802-SUM(Parameters!$K$23:$K$25)</f>
        <v/>
      </c>
      <c r="P802" s="2">
        <f>K802</f>
        <v/>
      </c>
      <c r="U802">
        <f>_xlfn.CEILING.MATH(R8+Parameters!$K$8/2,0.001)</f>
        <v/>
      </c>
      <c r="V802">
        <f>_xlfn.CEILING.MATH(B26+Parameters!$K$9/2,0.001)</f>
        <v/>
      </c>
      <c r="W802" t="inlineStr">
        <is>
          <t>RDI_LP_CFG[18]</t>
        </is>
      </c>
      <c r="Y802">
        <f>_xlfn.CEILING.MATH(R8+Parameters!$K$8/2,0.001)</f>
        <v/>
      </c>
      <c r="Z802">
        <f>_xlfn.CEILING.MATH(B26+Parameters!$K$9/2,0.001)</f>
        <v/>
      </c>
      <c r="AA802" t="inlineStr">
        <is>
          <t>RDI_LP_CFG[18]</t>
        </is>
      </c>
      <c r="AE802" s="2" t="n"/>
      <c r="AF802" s="2" t="n"/>
    </row>
    <row r="803">
      <c r="I803" s="2" t="n">
        <v>693.119</v>
      </c>
      <c r="J803" s="2" t="n">
        <v>1474.944</v>
      </c>
      <c r="K803" s="2" t="inlineStr">
        <is>
          <t>VSS</t>
        </is>
      </c>
      <c r="N803" s="2">
        <f>I803-SUM(Parameters!$K$23:$K$25)</f>
        <v/>
      </c>
      <c r="O803" s="2">
        <f>J803-SUM(Parameters!$K$23:$K$25)</f>
        <v/>
      </c>
      <c r="P803" s="2">
        <f>K803</f>
        <v/>
      </c>
      <c r="U803">
        <f>_xlfn.CEILING.MATH(R8+Parameters!$K$8/2,0.001)</f>
        <v/>
      </c>
      <c r="V803">
        <f>_xlfn.CEILING.MATH(B28+Parameters!$K$9/2,0.001)</f>
        <v/>
      </c>
      <c r="W803" t="inlineStr">
        <is>
          <t>RDI_PL_CFG[18]</t>
        </is>
      </c>
      <c r="Y803">
        <f>_xlfn.CEILING.MATH(R8+Parameters!$K$8/2,0.001)</f>
        <v/>
      </c>
      <c r="Z803">
        <f>_xlfn.CEILING.MATH(B28+Parameters!$K$9/2,0.001)</f>
        <v/>
      </c>
      <c r="AA803" t="inlineStr">
        <is>
          <t>RDI_PL_CFG[18]</t>
        </is>
      </c>
      <c r="AE803" s="2" t="n"/>
      <c r="AF803" s="2" t="n"/>
    </row>
    <row r="804">
      <c r="I804" s="2" t="n">
        <v>693.119</v>
      </c>
      <c r="J804" s="2" t="n">
        <v>1428.698</v>
      </c>
      <c r="K804" s="2" t="inlineStr">
        <is>
          <t>VSS</t>
        </is>
      </c>
      <c r="N804" s="2">
        <f>I804-SUM(Parameters!$K$23:$K$25)</f>
        <v/>
      </c>
      <c r="O804" s="2">
        <f>J804-SUM(Parameters!$K$23:$K$25)</f>
        <v/>
      </c>
      <c r="P804" s="2">
        <f>K804</f>
        <v/>
      </c>
      <c r="U804">
        <f>_xlfn.CEILING.MATH(R8+Parameters!$K$8/2,0.001)</f>
        <v/>
      </c>
      <c r="V804">
        <f>_xlfn.CEILING.MATH(B30+Parameters!$K$9/2,0.001)</f>
        <v/>
      </c>
      <c r="W804" t="inlineStr">
        <is>
          <t>VSS</t>
        </is>
      </c>
      <c r="Y804">
        <f>_xlfn.CEILING.MATH(R8+Parameters!$K$8/2,0.001)</f>
        <v/>
      </c>
      <c r="Z804">
        <f>_xlfn.CEILING.MATH(B30+Parameters!$K$9/2,0.001)</f>
        <v/>
      </c>
      <c r="AA804" t="inlineStr">
        <is>
          <t>VSS</t>
        </is>
      </c>
      <c r="AE804" s="2" t="n"/>
      <c r="AF804" s="2" t="n"/>
    </row>
    <row r="805">
      <c r="I805" s="2" t="n">
        <v>693.119</v>
      </c>
      <c r="J805" s="2" t="n">
        <v>1382.452</v>
      </c>
      <c r="K805" s="2" t="inlineStr">
        <is>
          <t>VSS</t>
        </is>
      </c>
      <c r="N805" s="2">
        <f>I805-SUM(Parameters!$K$23:$K$25)</f>
        <v/>
      </c>
      <c r="O805" s="2">
        <f>J805-SUM(Parameters!$K$23:$K$25)</f>
        <v/>
      </c>
      <c r="P805" s="2">
        <f>K805</f>
        <v/>
      </c>
      <c r="U805">
        <f>_xlfn.CEILING.MATH(R8+Parameters!$K$8/2,0.001)</f>
        <v/>
      </c>
      <c r="V805">
        <f>_xlfn.CEILING.MATH(B32+Parameters!$K$9/2,0.001)</f>
        <v/>
      </c>
      <c r="W805" t="inlineStr">
        <is>
          <t>VSS</t>
        </is>
      </c>
      <c r="Y805">
        <f>_xlfn.CEILING.MATH(R8+Parameters!$K$8/2,0.001)</f>
        <v/>
      </c>
      <c r="Z805">
        <f>_xlfn.CEILING.MATH(B32+Parameters!$K$9/2,0.001)</f>
        <v/>
      </c>
      <c r="AA805" t="inlineStr">
        <is>
          <t>VSS</t>
        </is>
      </c>
      <c r="AE805" s="2" t="n"/>
      <c r="AF805" s="2" t="n"/>
    </row>
    <row r="806">
      <c r="I806" s="2" t="n">
        <v>693.119</v>
      </c>
      <c r="J806" s="2" t="n">
        <v>1336.206</v>
      </c>
      <c r="K806" s="2" t="inlineStr">
        <is>
          <t>VSS</t>
        </is>
      </c>
      <c r="N806" s="2">
        <f>I806-SUM(Parameters!$K$23:$K$25)</f>
        <v/>
      </c>
      <c r="O806" s="2">
        <f>J806-SUM(Parameters!$K$23:$K$25)</f>
        <v/>
      </c>
      <c r="P806" s="2">
        <f>K806</f>
        <v/>
      </c>
      <c r="U806">
        <f>_xlfn.CEILING.MATH(R8+Parameters!$K$8/2,0.001)</f>
        <v/>
      </c>
      <c r="V806">
        <f>_xlfn.CEILING.MATH(B34+Parameters!$K$9/2,0.001)</f>
        <v/>
      </c>
      <c r="W806" t="inlineStr">
        <is>
          <t>VSS</t>
        </is>
      </c>
      <c r="Y806">
        <f>_xlfn.CEILING.MATH(R8+Parameters!$K$8/2,0.001)</f>
        <v/>
      </c>
      <c r="Z806">
        <f>_xlfn.CEILING.MATH(B34+Parameters!$K$9/2,0.001)</f>
        <v/>
      </c>
      <c r="AA806" t="inlineStr">
        <is>
          <t>VSS</t>
        </is>
      </c>
      <c r="AE806" s="2" t="n"/>
      <c r="AF806" s="2" t="n"/>
    </row>
    <row r="807">
      <c r="I807" s="2" t="n">
        <v>693.119</v>
      </c>
      <c r="J807" s="2" t="n">
        <v>1289.96</v>
      </c>
      <c r="K807" s="2" t="inlineStr">
        <is>
          <t>VSS</t>
        </is>
      </c>
      <c r="N807" s="2">
        <f>I807-SUM(Parameters!$K$23:$K$25)</f>
        <v/>
      </c>
      <c r="O807" s="2">
        <f>J807-SUM(Parameters!$K$23:$K$25)</f>
        <v/>
      </c>
      <c r="P807" s="2">
        <f>K807</f>
        <v/>
      </c>
      <c r="U807">
        <f>_xlfn.CEILING.MATH(R8+Parameters!$K$8/2,0.001)</f>
        <v/>
      </c>
      <c r="V807">
        <f>_xlfn.CEILING.MATH(B36+Parameters!$K$9/2,0.001)</f>
        <v/>
      </c>
      <c r="W807" t="inlineStr">
        <is>
          <t>VSS</t>
        </is>
      </c>
      <c r="Y807">
        <f>_xlfn.CEILING.MATH(R8+Parameters!$K$8/2,0.001)</f>
        <v/>
      </c>
      <c r="Z807">
        <f>_xlfn.CEILING.MATH(B36+Parameters!$K$9/2,0.001)</f>
        <v/>
      </c>
      <c r="AA807" t="inlineStr">
        <is>
          <t>VSS</t>
        </is>
      </c>
      <c r="AE807" s="2" t="n"/>
      <c r="AF807" s="2" t="n"/>
    </row>
    <row r="808">
      <c r="I808" s="2" t="n">
        <v>693.119</v>
      </c>
      <c r="J808" s="2" t="n">
        <v>1243.714</v>
      </c>
      <c r="K808" s="2" t="inlineStr">
        <is>
          <t>VSS</t>
        </is>
      </c>
      <c r="N808" s="2">
        <f>I808-SUM(Parameters!$K$23:$K$25)</f>
        <v/>
      </c>
      <c r="O808" s="2">
        <f>J808-SUM(Parameters!$K$23:$K$25)</f>
        <v/>
      </c>
      <c r="P808" s="2">
        <f>K808</f>
        <v/>
      </c>
      <c r="U808">
        <f>_xlfn.CEILING.MATH(R8+Parameters!$K$8/2,0.001)</f>
        <v/>
      </c>
      <c r="V808">
        <f>_xlfn.CEILING.MATH(B38+Parameters!$K$9/2,0.001)</f>
        <v/>
      </c>
      <c r="W808" t="inlineStr">
        <is>
          <t>VSS</t>
        </is>
      </c>
      <c r="Y808">
        <f>_xlfn.CEILING.MATH(R8+Parameters!$K$8/2,0.001)</f>
        <v/>
      </c>
      <c r="Z808">
        <f>_xlfn.CEILING.MATH(B38+Parameters!$K$9/2,0.001)</f>
        <v/>
      </c>
      <c r="AA808" t="inlineStr">
        <is>
          <t>VSS</t>
        </is>
      </c>
      <c r="AE808" s="2" t="n"/>
      <c r="AF808" s="2" t="n"/>
    </row>
    <row r="809">
      <c r="I809" s="2" t="n">
        <v>693.119</v>
      </c>
      <c r="J809" s="2" t="n">
        <v>1197.468</v>
      </c>
      <c r="K809" s="2" t="inlineStr">
        <is>
          <t>VSS</t>
        </is>
      </c>
      <c r="N809" s="2">
        <f>I809-SUM(Parameters!$K$23:$K$25)</f>
        <v/>
      </c>
      <c r="O809" s="2">
        <f>J809-SUM(Parameters!$K$23:$K$25)</f>
        <v/>
      </c>
      <c r="P809" s="2">
        <f>K809</f>
        <v/>
      </c>
      <c r="U809">
        <f>_xlfn.CEILING.MATH(R8+Parameters!$K$8/2,0.001)</f>
        <v/>
      </c>
      <c r="V809">
        <f>_xlfn.CEILING.MATH(B40+Parameters!$K$9/2,0.001)</f>
        <v/>
      </c>
      <c r="W809" t="inlineStr">
        <is>
          <t>VSS</t>
        </is>
      </c>
      <c r="Y809">
        <f>_xlfn.CEILING.MATH(R8+Parameters!$K$8/2,0.001)</f>
        <v/>
      </c>
      <c r="Z809">
        <f>_xlfn.CEILING.MATH(B40+Parameters!$K$9/2,0.001)</f>
        <v/>
      </c>
      <c r="AA809" t="inlineStr">
        <is>
          <t>VSS</t>
        </is>
      </c>
      <c r="AE809" s="2" t="n"/>
      <c r="AF809" s="2" t="n"/>
    </row>
    <row r="810">
      <c r="I810" s="2" t="n">
        <v>693.119</v>
      </c>
      <c r="J810" s="2" t="n">
        <v>1151.222</v>
      </c>
      <c r="K810" s="2" t="inlineStr">
        <is>
          <t>VSS</t>
        </is>
      </c>
      <c r="N810" s="2">
        <f>I810-SUM(Parameters!$K$23:$K$25)</f>
        <v/>
      </c>
      <c r="O810" s="2">
        <f>J810-SUM(Parameters!$K$23:$K$25)</f>
        <v/>
      </c>
      <c r="P810" s="2">
        <f>K810</f>
        <v/>
      </c>
      <c r="U810">
        <f>_xlfn.CEILING.MATH(R8+Parameters!$K$8/2,0.001)</f>
        <v/>
      </c>
      <c r="V810">
        <f>_xlfn.CEILING.MATH(B42+Parameters!$K$9/2,0.001)</f>
        <v/>
      </c>
      <c r="W810" t="inlineStr">
        <is>
          <t>VSS</t>
        </is>
      </c>
      <c r="Y810">
        <f>_xlfn.CEILING.MATH(R8+Parameters!$K$8/2,0.001)</f>
        <v/>
      </c>
      <c r="Z810">
        <f>_xlfn.CEILING.MATH(B42+Parameters!$K$9/2,0.001)</f>
        <v/>
      </c>
      <c r="AA810" t="inlineStr">
        <is>
          <t>VSS</t>
        </is>
      </c>
      <c r="AE810" s="2" t="n"/>
      <c r="AF810" s="2" t="n"/>
    </row>
    <row r="811">
      <c r="I811" s="2" t="n">
        <v>693.119</v>
      </c>
      <c r="J811" s="2" t="n">
        <v>1104.976</v>
      </c>
      <c r="K811" s="2" t="inlineStr">
        <is>
          <t>VSS</t>
        </is>
      </c>
      <c r="N811" s="2">
        <f>I811-SUM(Parameters!$K$23:$K$25)</f>
        <v/>
      </c>
      <c r="O811" s="2">
        <f>J811-SUM(Parameters!$K$23:$K$25)</f>
        <v/>
      </c>
      <c r="P811" s="2">
        <f>K811</f>
        <v/>
      </c>
      <c r="U811">
        <f>_xlfn.CEILING.MATH(R8+Parameters!$K$8/2,0.001)</f>
        <v/>
      </c>
      <c r="V811">
        <f>_xlfn.CEILING.MATH(B44+Parameters!$K$9/2,0.001)</f>
        <v/>
      </c>
      <c r="W811" t="inlineStr">
        <is>
          <t>VSS</t>
        </is>
      </c>
      <c r="Y811">
        <f>_xlfn.CEILING.MATH(R8+Parameters!$K$8/2,0.001)</f>
        <v/>
      </c>
      <c r="Z811">
        <f>_xlfn.CEILING.MATH(B44+Parameters!$K$9/2,0.001)</f>
        <v/>
      </c>
      <c r="AA811" t="inlineStr">
        <is>
          <t>VSS</t>
        </is>
      </c>
      <c r="AE811" s="2" t="n"/>
      <c r="AF811" s="2" t="n"/>
    </row>
    <row r="812">
      <c r="I812" s="2" t="n">
        <v>693.119</v>
      </c>
      <c r="J812" s="2" t="n">
        <v>1058.73</v>
      </c>
      <c r="K812" s="2" t="inlineStr">
        <is>
          <t>VSS</t>
        </is>
      </c>
      <c r="N812" s="2">
        <f>I812-SUM(Parameters!$K$23:$K$25)</f>
        <v/>
      </c>
      <c r="O812" s="2">
        <f>J812-SUM(Parameters!$K$23:$K$25)</f>
        <v/>
      </c>
      <c r="P812" s="2">
        <f>K812</f>
        <v/>
      </c>
      <c r="U812">
        <f>_xlfn.CEILING.MATH(R8+Parameters!$K$8/2,0.001)</f>
        <v/>
      </c>
      <c r="V812">
        <f>_xlfn.CEILING.MATH(B46+Parameters!$K$9/2,0.001)</f>
        <v/>
      </c>
      <c r="W812" t="inlineStr">
        <is>
          <t>VSS</t>
        </is>
      </c>
      <c r="Y812">
        <f>_xlfn.CEILING.MATH(R8+Parameters!$K$8/2,0.001)</f>
        <v/>
      </c>
      <c r="Z812">
        <f>_xlfn.CEILING.MATH(B46+Parameters!$K$9/2,0.001)</f>
        <v/>
      </c>
      <c r="AA812" t="inlineStr">
        <is>
          <t>VSS</t>
        </is>
      </c>
      <c r="AE812" s="2" t="n"/>
      <c r="AF812" s="2" t="n"/>
    </row>
    <row r="813">
      <c r="I813" s="2" t="n">
        <v>693.119</v>
      </c>
      <c r="J813" s="2" t="n">
        <v>1012.484</v>
      </c>
      <c r="K813" s="2" t="inlineStr">
        <is>
          <t>BP_TXDATASBRD[6]</t>
        </is>
      </c>
      <c r="N813" s="2">
        <f>I813-SUM(Parameters!$K$23:$K$25)</f>
        <v/>
      </c>
      <c r="O813" s="2">
        <f>J813-SUM(Parameters!$K$23:$K$25)</f>
        <v/>
      </c>
      <c r="P813" s="2">
        <f>K813</f>
        <v/>
      </c>
      <c r="U813">
        <f>_xlfn.CEILING.MATH(R8+Parameters!$K$8/2,0.001)</f>
        <v/>
      </c>
      <c r="V813">
        <f>_xlfn.CEILING.MATH(B48+Parameters!$K$9/2,0.001)</f>
        <v/>
      </c>
      <c r="W813" t="inlineStr">
        <is>
          <t>VSS</t>
        </is>
      </c>
      <c r="Y813">
        <f>_xlfn.CEILING.MATH(R8+Parameters!$K$8/2,0.001)</f>
        <v/>
      </c>
      <c r="Z813">
        <f>_xlfn.CEILING.MATH(B48+Parameters!$K$9/2,0.001)</f>
        <v/>
      </c>
      <c r="AA813" t="inlineStr">
        <is>
          <t>VSS</t>
        </is>
      </c>
      <c r="AE813" s="2" t="n"/>
      <c r="AF813" s="2" t="n"/>
    </row>
    <row r="814">
      <c r="I814" s="2" t="n">
        <v>693.119</v>
      </c>
      <c r="J814" s="2" t="n">
        <v>966.2380000000001</v>
      </c>
      <c r="K814" s="2" t="inlineStr">
        <is>
          <t>BP_RXRD[27]</t>
        </is>
      </c>
      <c r="N814" s="2">
        <f>I814-SUM(Parameters!$K$23:$K$25)</f>
        <v/>
      </c>
      <c r="O814" s="2">
        <f>J814-SUM(Parameters!$K$23:$K$25)</f>
        <v/>
      </c>
      <c r="P814" s="2">
        <f>K814</f>
        <v/>
      </c>
      <c r="U814">
        <f>_xlfn.CEILING.MATH(R8+Parameters!$K$8/2,0.001)</f>
        <v/>
      </c>
      <c r="V814">
        <f>_xlfn.CEILING.MATH(B50+Parameters!$K$9/2,0.001)</f>
        <v/>
      </c>
      <c r="W814" t="inlineStr">
        <is>
          <t>VSS</t>
        </is>
      </c>
      <c r="Y814">
        <f>_xlfn.CEILING.MATH(R8+Parameters!$K$8/2,0.001)</f>
        <v/>
      </c>
      <c r="Z814">
        <f>_xlfn.CEILING.MATH(B50+Parameters!$K$9/2,0.001)</f>
        <v/>
      </c>
      <c r="AA814" t="inlineStr">
        <is>
          <t>VSS</t>
        </is>
      </c>
      <c r="AE814" s="2" t="n"/>
      <c r="AF814" s="2" t="n"/>
    </row>
    <row r="815">
      <c r="I815" s="2" t="n">
        <v>693.119</v>
      </c>
      <c r="J815" s="2" t="n">
        <v>919.992</v>
      </c>
      <c r="K815" s="2" t="inlineStr">
        <is>
          <t>BP_RXDATA[447]</t>
        </is>
      </c>
      <c r="N815" s="2">
        <f>I815-SUM(Parameters!$K$23:$K$25)</f>
        <v/>
      </c>
      <c r="O815" s="2">
        <f>J815-SUM(Parameters!$K$23:$K$25)</f>
        <v/>
      </c>
      <c r="P815" s="2">
        <f>K815</f>
        <v/>
      </c>
      <c r="U815">
        <f>_xlfn.CEILING.MATH(R8+Parameters!$K$8/2,0.001)</f>
        <v/>
      </c>
      <c r="V815">
        <f>_xlfn.CEILING.MATH(B52+Parameters!$K$9/2,0.001)</f>
        <v/>
      </c>
      <c r="W815" t="inlineStr">
        <is>
          <t>VSS</t>
        </is>
      </c>
      <c r="Y815">
        <f>_xlfn.CEILING.MATH(R8+Parameters!$K$8/2,0.001)</f>
        <v/>
      </c>
      <c r="Z815">
        <f>_xlfn.CEILING.MATH(B52+Parameters!$K$9/2,0.001)</f>
        <v/>
      </c>
      <c r="AA815" t="inlineStr">
        <is>
          <t>VSS</t>
        </is>
      </c>
      <c r="AE815" s="2" t="n"/>
      <c r="AF815" s="2" t="n"/>
    </row>
    <row r="816">
      <c r="I816" s="2" t="n">
        <v>693.119</v>
      </c>
      <c r="J816" s="2" t="n">
        <v>873.746</v>
      </c>
      <c r="K816" s="2" t="inlineStr">
        <is>
          <t>VSS</t>
        </is>
      </c>
      <c r="N816" s="2">
        <f>I816-SUM(Parameters!$K$23:$K$25)</f>
        <v/>
      </c>
      <c r="O816" s="2">
        <f>J816-SUM(Parameters!$K$23:$K$25)</f>
        <v/>
      </c>
      <c r="P816" s="2">
        <f>K816</f>
        <v/>
      </c>
      <c r="U816">
        <f>_xlfn.CEILING.MATH(R8+Parameters!$K$8/2,0.001)</f>
        <v/>
      </c>
      <c r="V816">
        <f>_xlfn.CEILING.MATH(B54+Parameters!$K$9/2,0.001)</f>
        <v/>
      </c>
      <c r="W816" t="inlineStr">
        <is>
          <t>VSS</t>
        </is>
      </c>
      <c r="Y816">
        <f>_xlfn.CEILING.MATH(R8+Parameters!$K$8/2,0.001)</f>
        <v/>
      </c>
      <c r="Z816">
        <f>_xlfn.CEILING.MATH(B54+Parameters!$K$9/2,0.001)</f>
        <v/>
      </c>
      <c r="AA816" t="inlineStr">
        <is>
          <t>VSS</t>
        </is>
      </c>
      <c r="AE816" s="2" t="n"/>
      <c r="AF816" s="2" t="n"/>
    </row>
    <row r="817">
      <c r="I817" s="2" t="n">
        <v>693.119</v>
      </c>
      <c r="J817" s="2" t="n">
        <v>827.5</v>
      </c>
      <c r="K817" s="2" t="inlineStr">
        <is>
          <t>BP_RXDATA[446]</t>
        </is>
      </c>
      <c r="N817" s="2">
        <f>I817-SUM(Parameters!$K$23:$K$25)</f>
        <v/>
      </c>
      <c r="O817" s="2">
        <f>J817-SUM(Parameters!$K$23:$K$25)</f>
        <v/>
      </c>
      <c r="P817" s="2">
        <f>K817</f>
        <v/>
      </c>
      <c r="U817">
        <f>_xlfn.CEILING.MATH(R8+Parameters!$K$8/2,0.001)</f>
        <v/>
      </c>
      <c r="V817">
        <f>_xlfn.CEILING.MATH(B56+Parameters!$K$9/2,0.001)</f>
        <v/>
      </c>
      <c r="W817" t="inlineStr">
        <is>
          <t>VSS</t>
        </is>
      </c>
      <c r="Y817">
        <f>_xlfn.CEILING.MATH(R8+Parameters!$K$8/2,0.001)</f>
        <v/>
      </c>
      <c r="Z817">
        <f>_xlfn.CEILING.MATH(B56+Parameters!$K$9/2,0.001)</f>
        <v/>
      </c>
      <c r="AA817" t="inlineStr">
        <is>
          <t>VSS</t>
        </is>
      </c>
      <c r="AE817" s="2" t="n"/>
      <c r="AF817" s="2" t="n"/>
    </row>
    <row r="818">
      <c r="I818" s="2" t="n">
        <v>693.119</v>
      </c>
      <c r="J818" s="2" t="n">
        <v>781.254</v>
      </c>
      <c r="K818" s="2" t="inlineStr">
        <is>
          <t>BP_RXDATA[445]</t>
        </is>
      </c>
      <c r="N818" s="2">
        <f>I818-SUM(Parameters!$K$23:$K$25)</f>
        <v/>
      </c>
      <c r="O818" s="2">
        <f>J818-SUM(Parameters!$K$23:$K$25)</f>
        <v/>
      </c>
      <c r="P818" s="2">
        <f>K818</f>
        <v/>
      </c>
      <c r="U818">
        <f>_xlfn.CEILING.MATH(R8+Parameters!$K$8/2,0.001)</f>
        <v/>
      </c>
      <c r="V818">
        <f>_xlfn.CEILING.MATH(B58+Parameters!$K$9/2,0.001)</f>
        <v/>
      </c>
      <c r="W818" t="inlineStr">
        <is>
          <t>VSS</t>
        </is>
      </c>
      <c r="Y818">
        <f>_xlfn.CEILING.MATH(R8+Parameters!$K$8/2,0.001)</f>
        <v/>
      </c>
      <c r="Z818">
        <f>_xlfn.CEILING.MATH(B58+Parameters!$K$9/2,0.001)</f>
        <v/>
      </c>
      <c r="AA818" t="inlineStr">
        <is>
          <t>VSS</t>
        </is>
      </c>
      <c r="AE818" s="2" t="n"/>
      <c r="AF818" s="2" t="n"/>
    </row>
    <row r="819">
      <c r="I819" s="2" t="n">
        <v>693.119</v>
      </c>
      <c r="J819" s="2" t="n">
        <v>735.008</v>
      </c>
      <c r="K819" s="2" t="inlineStr">
        <is>
          <t>VSS</t>
        </is>
      </c>
      <c r="N819" s="2">
        <f>I819-SUM(Parameters!$K$23:$K$25)</f>
        <v/>
      </c>
      <c r="O819" s="2">
        <f>J819-SUM(Parameters!$K$23:$K$25)</f>
        <v/>
      </c>
      <c r="P819" s="2">
        <f>K819</f>
        <v/>
      </c>
      <c r="U819">
        <f>_xlfn.CEILING.MATH(R8+Parameters!$K$8/2,0.001)</f>
        <v/>
      </c>
      <c r="V819">
        <f>_xlfn.CEILING.MATH(B60+Parameters!$K$9/2,0.001)</f>
        <v/>
      </c>
      <c r="W819" t="inlineStr">
        <is>
          <t>VSS</t>
        </is>
      </c>
      <c r="Y819">
        <f>_xlfn.CEILING.MATH(R8+Parameters!$K$8/2,0.001)</f>
        <v/>
      </c>
      <c r="Z819">
        <f>_xlfn.CEILING.MATH(B60+Parameters!$K$9/2,0.001)</f>
        <v/>
      </c>
      <c r="AA819" t="inlineStr">
        <is>
          <t>VSS</t>
        </is>
      </c>
      <c r="AE819" s="2" t="n"/>
      <c r="AF819" s="2" t="n"/>
    </row>
    <row r="820">
      <c r="I820" s="2" t="n">
        <v>693.119</v>
      </c>
      <c r="J820" s="2" t="n">
        <v>688.7619999999999</v>
      </c>
      <c r="K820" s="2" t="inlineStr">
        <is>
          <t>BP_RXDATA[444]</t>
        </is>
      </c>
      <c r="N820" s="2">
        <f>I820-SUM(Parameters!$K$23:$K$25)</f>
        <v/>
      </c>
      <c r="O820" s="2">
        <f>J820-SUM(Parameters!$K$23:$K$25)</f>
        <v/>
      </c>
      <c r="P820" s="2">
        <f>K820</f>
        <v/>
      </c>
      <c r="U820">
        <f>_xlfn.CEILING.MATH(R8+Parameters!$K$8/2,0.001)</f>
        <v/>
      </c>
      <c r="V820">
        <f>_xlfn.CEILING.MATH(B62+Parameters!$K$9/2,0.001)</f>
        <v/>
      </c>
      <c r="W820" t="inlineStr">
        <is>
          <t>VSS</t>
        </is>
      </c>
      <c r="Y820">
        <f>_xlfn.CEILING.MATH(R8+Parameters!$K$8/2,0.001)</f>
        <v/>
      </c>
      <c r="Z820">
        <f>_xlfn.CEILING.MATH(B62+Parameters!$K$9/2,0.001)</f>
        <v/>
      </c>
      <c r="AA820" t="inlineStr">
        <is>
          <t>VSS</t>
        </is>
      </c>
      <c r="AE820" s="2" t="n"/>
      <c r="AF820" s="2" t="n"/>
    </row>
    <row r="821">
      <c r="I821" s="2" t="n">
        <v>693.119</v>
      </c>
      <c r="J821" s="2" t="n">
        <v>642.516</v>
      </c>
      <c r="K821" s="2" t="inlineStr">
        <is>
          <t>BP_RXDATA[443]</t>
        </is>
      </c>
      <c r="N821" s="2">
        <f>I821-SUM(Parameters!$K$23:$K$25)</f>
        <v/>
      </c>
      <c r="O821" s="2">
        <f>J821-SUM(Parameters!$K$23:$K$25)</f>
        <v/>
      </c>
      <c r="P821" s="2">
        <f>K821</f>
        <v/>
      </c>
      <c r="U821">
        <f>_xlfn.CEILING.MATH(R8+Parameters!$K$8/2,0.001)</f>
        <v/>
      </c>
      <c r="V821">
        <f>_xlfn.CEILING.MATH(B64+Parameters!$K$9/2,0.001)</f>
        <v/>
      </c>
      <c r="W821" t="inlineStr">
        <is>
          <t>BP_TXDATASBRD[6]</t>
        </is>
      </c>
      <c r="Y821">
        <f>_xlfn.CEILING.MATH(R8+Parameters!$K$8/2,0.001)</f>
        <v/>
      </c>
      <c r="Z821">
        <f>_xlfn.CEILING.MATH(B64+Parameters!$K$9/2,0.001)</f>
        <v/>
      </c>
      <c r="AA821" t="inlineStr">
        <is>
          <t>BP_TXDATASBRD[6]</t>
        </is>
      </c>
      <c r="AE821" s="2" t="n"/>
      <c r="AF821" s="2" t="n"/>
    </row>
    <row r="822">
      <c r="I822" s="2" t="n">
        <v>693.119</v>
      </c>
      <c r="J822" s="2" t="n">
        <v>596.27</v>
      </c>
      <c r="K822" s="2" t="inlineStr">
        <is>
          <t>VSS</t>
        </is>
      </c>
      <c r="N822" s="2">
        <f>I822-SUM(Parameters!$K$23:$K$25)</f>
        <v/>
      </c>
      <c r="O822" s="2">
        <f>J822-SUM(Parameters!$K$23:$K$25)</f>
        <v/>
      </c>
      <c r="P822" s="2">
        <f>K822</f>
        <v/>
      </c>
      <c r="U822">
        <f>_xlfn.CEILING.MATH(R8+Parameters!$K$8/2,0.001)</f>
        <v/>
      </c>
      <c r="V822">
        <f>_xlfn.CEILING.MATH(B66+Parameters!$K$9/2,0.001)</f>
        <v/>
      </c>
      <c r="W822" t="inlineStr">
        <is>
          <t>BP_RXRD[27]</t>
        </is>
      </c>
      <c r="Y822">
        <f>_xlfn.CEILING.MATH(R8+Parameters!$K$8/2,0.001)</f>
        <v/>
      </c>
      <c r="Z822">
        <f>_xlfn.CEILING.MATH(B66+Parameters!$K$9/2,0.001)</f>
        <v/>
      </c>
      <c r="AA822" t="inlineStr">
        <is>
          <t>BP_RXRD[27]</t>
        </is>
      </c>
      <c r="AE822" s="2" t="n"/>
      <c r="AF822" s="2" t="n"/>
    </row>
    <row r="823">
      <c r="I823" s="2" t="n">
        <v>693.119</v>
      </c>
      <c r="J823" s="2" t="n">
        <v>550.024</v>
      </c>
      <c r="K823" s="2" t="inlineStr">
        <is>
          <t>VCCIO</t>
        </is>
      </c>
      <c r="N823" s="2">
        <f>I823-SUM(Parameters!$K$23:$K$25)</f>
        <v/>
      </c>
      <c r="O823" s="2">
        <f>J823-SUM(Parameters!$K$23:$K$25)</f>
        <v/>
      </c>
      <c r="P823" s="2">
        <f>K823</f>
        <v/>
      </c>
      <c r="U823">
        <f>_xlfn.CEILING.MATH(R8+Parameters!$K$8/2,0.001)</f>
        <v/>
      </c>
      <c r="V823">
        <f>_xlfn.CEILING.MATH(B68+Parameters!$K$9/2,0.001)</f>
        <v/>
      </c>
      <c r="W823" t="inlineStr">
        <is>
          <t>BP_RXDATA[447]</t>
        </is>
      </c>
      <c r="Y823">
        <f>_xlfn.CEILING.MATH(R8+Parameters!$K$8/2,0.001)</f>
        <v/>
      </c>
      <c r="Z823">
        <f>_xlfn.CEILING.MATH(B68+Parameters!$K$9/2,0.001)</f>
        <v/>
      </c>
      <c r="AA823" t="inlineStr">
        <is>
          <t>BP_RXDATA[447]</t>
        </is>
      </c>
      <c r="AE823" s="2" t="n"/>
      <c r="AF823" s="2" t="n"/>
    </row>
    <row r="824">
      <c r="I824" s="2" t="n">
        <v>693.119</v>
      </c>
      <c r="J824" s="2" t="n">
        <v>503.778</v>
      </c>
      <c r="K824" s="2" t="inlineStr">
        <is>
          <t>BP_TXDATA[388]</t>
        </is>
      </c>
      <c r="N824" s="2">
        <f>I824-SUM(Parameters!$K$23:$K$25)</f>
        <v/>
      </c>
      <c r="O824" s="2">
        <f>J824-SUM(Parameters!$K$23:$K$25)</f>
        <v/>
      </c>
      <c r="P824" s="2">
        <f>K824</f>
        <v/>
      </c>
      <c r="U824">
        <f>_xlfn.CEILING.MATH(R8+Parameters!$K$8/2,0.001)</f>
        <v/>
      </c>
      <c r="V824">
        <f>_xlfn.CEILING.MATH(B70+Parameters!$K$9/2,0.001)</f>
        <v/>
      </c>
      <c r="W824" t="inlineStr">
        <is>
          <t>VSS</t>
        </is>
      </c>
      <c r="Y824">
        <f>_xlfn.CEILING.MATH(R8+Parameters!$K$8/2,0.001)</f>
        <v/>
      </c>
      <c r="Z824">
        <f>_xlfn.CEILING.MATH(B70+Parameters!$K$9/2,0.001)</f>
        <v/>
      </c>
      <c r="AA824" t="inlineStr">
        <is>
          <t>VSS</t>
        </is>
      </c>
      <c r="AE824" s="2" t="n"/>
      <c r="AF824" s="2" t="n"/>
    </row>
    <row r="825">
      <c r="I825" s="2" t="n">
        <v>693.119</v>
      </c>
      <c r="J825" s="2" t="n">
        <v>457.532</v>
      </c>
      <c r="K825" s="2" t="inlineStr">
        <is>
          <t>VSS</t>
        </is>
      </c>
      <c r="N825" s="2">
        <f>I825-SUM(Parameters!$K$23:$K$25)</f>
        <v/>
      </c>
      <c r="O825" s="2">
        <f>J825-SUM(Parameters!$K$23:$K$25)</f>
        <v/>
      </c>
      <c r="P825" s="2">
        <f>K825</f>
        <v/>
      </c>
      <c r="U825">
        <f>_xlfn.CEILING.MATH(R8+Parameters!$K$8/2,0.001)</f>
        <v/>
      </c>
      <c r="V825">
        <f>_xlfn.CEILING.MATH(B72+Parameters!$K$9/2,0.001)</f>
        <v/>
      </c>
      <c r="W825" t="inlineStr">
        <is>
          <t>BP_RXDATA[446]</t>
        </is>
      </c>
      <c r="Y825">
        <f>_xlfn.CEILING.MATH(R8+Parameters!$K$8/2,0.001)</f>
        <v/>
      </c>
      <c r="Z825">
        <f>_xlfn.CEILING.MATH(B72+Parameters!$K$9/2,0.001)</f>
        <v/>
      </c>
      <c r="AA825" t="inlineStr">
        <is>
          <t>BP_RXDATA[446]</t>
        </is>
      </c>
      <c r="AE825" s="2" t="n"/>
      <c r="AF825" s="2" t="n"/>
    </row>
    <row r="826">
      <c r="I826" s="2" t="n">
        <v>693.119</v>
      </c>
      <c r="J826" s="2" t="n">
        <v>411.286</v>
      </c>
      <c r="K826" s="2" t="inlineStr">
        <is>
          <t>BP_TXDATA[387]</t>
        </is>
      </c>
      <c r="N826" s="2">
        <f>I826-SUM(Parameters!$K$23:$K$25)</f>
        <v/>
      </c>
      <c r="O826" s="2">
        <f>J826-SUM(Parameters!$K$23:$K$25)</f>
        <v/>
      </c>
      <c r="P826" s="2">
        <f>K826</f>
        <v/>
      </c>
      <c r="U826">
        <f>_xlfn.CEILING.MATH(R8+Parameters!$K$8/2,0.001)</f>
        <v/>
      </c>
      <c r="V826">
        <f>_xlfn.CEILING.MATH(B74+Parameters!$K$9/2,0.001)</f>
        <v/>
      </c>
      <c r="W826" t="inlineStr">
        <is>
          <t>BP_RXDATA[445]</t>
        </is>
      </c>
      <c r="Y826">
        <f>_xlfn.CEILING.MATH(R8+Parameters!$K$8/2,0.001)</f>
        <v/>
      </c>
      <c r="Z826">
        <f>_xlfn.CEILING.MATH(B74+Parameters!$K$9/2,0.001)</f>
        <v/>
      </c>
      <c r="AA826" t="inlineStr">
        <is>
          <t>BP_RXDATA[445]</t>
        </is>
      </c>
      <c r="AE826" s="2" t="n"/>
      <c r="AF826" s="2" t="n"/>
    </row>
    <row r="827">
      <c r="I827" s="2" t="n">
        <v>693.119</v>
      </c>
      <c r="J827" s="2" t="n">
        <v>365.04</v>
      </c>
      <c r="K827" s="2" t="inlineStr">
        <is>
          <t>BP_TXDATA[386]</t>
        </is>
      </c>
      <c r="N827" s="2">
        <f>I827-SUM(Parameters!$K$23:$K$25)</f>
        <v/>
      </c>
      <c r="O827" s="2">
        <f>J827-SUM(Parameters!$K$23:$K$25)</f>
        <v/>
      </c>
      <c r="P827" s="2">
        <f>K827</f>
        <v/>
      </c>
      <c r="U827">
        <f>_xlfn.CEILING.MATH(R8+Parameters!$K$8/2,0.001)</f>
        <v/>
      </c>
      <c r="V827">
        <f>_xlfn.CEILING.MATH(B76+Parameters!$K$9/2,0.001)</f>
        <v/>
      </c>
      <c r="W827" t="inlineStr">
        <is>
          <t>VSS</t>
        </is>
      </c>
      <c r="Y827">
        <f>_xlfn.CEILING.MATH(R8+Parameters!$K$8/2,0.001)</f>
        <v/>
      </c>
      <c r="Z827">
        <f>_xlfn.CEILING.MATH(B76+Parameters!$K$9/2,0.001)</f>
        <v/>
      </c>
      <c r="AA827" t="inlineStr">
        <is>
          <t>VSS</t>
        </is>
      </c>
      <c r="AE827" s="2" t="n"/>
      <c r="AF827" s="2" t="n"/>
    </row>
    <row r="828">
      <c r="I828" s="2" t="n">
        <v>693.119</v>
      </c>
      <c r="J828" s="2" t="n">
        <v>318.794</v>
      </c>
      <c r="K828" s="2" t="inlineStr">
        <is>
          <t>VCCIO</t>
        </is>
      </c>
      <c r="N828" s="2">
        <f>I828-SUM(Parameters!$K$23:$K$25)</f>
        <v/>
      </c>
      <c r="O828" s="2">
        <f>J828-SUM(Parameters!$K$23:$K$25)</f>
        <v/>
      </c>
      <c r="P828" s="2">
        <f>K828</f>
        <v/>
      </c>
      <c r="U828">
        <f>_xlfn.CEILING.MATH(R8+Parameters!$K$8/2,0.001)</f>
        <v/>
      </c>
      <c r="V828">
        <f>_xlfn.CEILING.MATH(B78+Parameters!$K$9/2,0.001)</f>
        <v/>
      </c>
      <c r="W828" t="inlineStr">
        <is>
          <t>BP_RXDATA[444]</t>
        </is>
      </c>
      <c r="Y828">
        <f>_xlfn.CEILING.MATH(R8+Parameters!$K$8/2,0.001)</f>
        <v/>
      </c>
      <c r="Z828">
        <f>_xlfn.CEILING.MATH(B78+Parameters!$K$9/2,0.001)</f>
        <v/>
      </c>
      <c r="AA828" t="inlineStr">
        <is>
          <t>BP_RXDATA[444]</t>
        </is>
      </c>
      <c r="AE828" s="2" t="n"/>
      <c r="AF828" s="2" t="n"/>
    </row>
    <row r="829">
      <c r="I829" s="2" t="n">
        <v>693.119</v>
      </c>
      <c r="J829" s="2" t="n">
        <v>272.548</v>
      </c>
      <c r="K829" s="2" t="inlineStr">
        <is>
          <t>BP_TXDATA[385]</t>
        </is>
      </c>
      <c r="N829" s="2">
        <f>I829-SUM(Parameters!$K$23:$K$25)</f>
        <v/>
      </c>
      <c r="O829" s="2">
        <f>J829-SUM(Parameters!$K$23:$K$25)</f>
        <v/>
      </c>
      <c r="P829" s="2">
        <f>K829</f>
        <v/>
      </c>
      <c r="U829">
        <f>_xlfn.CEILING.MATH(R8+Parameters!$K$8/2,0.001)</f>
        <v/>
      </c>
      <c r="V829">
        <f>_xlfn.CEILING.MATH(B80+Parameters!$K$9/2,0.001)</f>
        <v/>
      </c>
      <c r="W829" t="inlineStr">
        <is>
          <t>BP_RXDATA[443]</t>
        </is>
      </c>
      <c r="Y829">
        <f>_xlfn.CEILING.MATH(R8+Parameters!$K$8/2,0.001)</f>
        <v/>
      </c>
      <c r="Z829">
        <f>_xlfn.CEILING.MATH(B80+Parameters!$K$9/2,0.001)</f>
        <v/>
      </c>
      <c r="AA829" t="inlineStr">
        <is>
          <t>BP_RXDATA[443]</t>
        </is>
      </c>
      <c r="AE829" s="2" t="n"/>
      <c r="AF829" s="2" t="n"/>
    </row>
    <row r="830">
      <c r="I830" s="2" t="n">
        <v>693.119</v>
      </c>
      <c r="J830" s="2" t="n">
        <v>226.302</v>
      </c>
      <c r="K830" s="2" t="inlineStr">
        <is>
          <t>BP_TXDATA[384]</t>
        </is>
      </c>
      <c r="N830" s="2">
        <f>I830-SUM(Parameters!$K$23:$K$25)</f>
        <v/>
      </c>
      <c r="O830" s="2">
        <f>J830-SUM(Parameters!$K$23:$K$25)</f>
        <v/>
      </c>
      <c r="P830" s="2">
        <f>K830</f>
        <v/>
      </c>
      <c r="U830">
        <f>_xlfn.CEILING.MATH(R8+Parameters!$K$8/2,0.001)</f>
        <v/>
      </c>
      <c r="V830">
        <f>_xlfn.CEILING.MATH(B82+Parameters!$K$9/2,0.001)</f>
        <v/>
      </c>
      <c r="W830" t="inlineStr">
        <is>
          <t>VSS</t>
        </is>
      </c>
      <c r="Y830">
        <f>_xlfn.CEILING.MATH(R8+Parameters!$K$8/2,0.001)</f>
        <v/>
      </c>
      <c r="Z830">
        <f>_xlfn.CEILING.MATH(B82+Parameters!$K$9/2,0.001)</f>
        <v/>
      </c>
      <c r="AA830" t="inlineStr">
        <is>
          <t>VSS</t>
        </is>
      </c>
      <c r="AE830" s="2" t="n"/>
      <c r="AF830" s="2" t="n"/>
    </row>
    <row r="831">
      <c r="I831" s="2" t="n">
        <v>693.119</v>
      </c>
      <c r="J831" s="2" t="n">
        <v>180.056</v>
      </c>
      <c r="K831" s="2" t="inlineStr">
        <is>
          <t>VSS</t>
        </is>
      </c>
      <c r="N831" s="2">
        <f>I831-SUM(Parameters!$K$23:$K$25)</f>
        <v/>
      </c>
      <c r="O831" s="2">
        <f>J831-SUM(Parameters!$K$23:$K$25)</f>
        <v/>
      </c>
      <c r="P831" s="2">
        <f>K831</f>
        <v/>
      </c>
      <c r="U831">
        <f>_xlfn.CEILING.MATH(R8+Parameters!$K$8/2,0.001)</f>
        <v/>
      </c>
      <c r="V831">
        <f>_xlfn.CEILING.MATH(B84+Parameters!$K$9/2,0.001)</f>
        <v/>
      </c>
      <c r="W831" t="inlineStr">
        <is>
          <t>VCCIO</t>
        </is>
      </c>
      <c r="Y831">
        <f>_xlfn.CEILING.MATH(R8+Parameters!$K$8/2,0.001)</f>
        <v/>
      </c>
      <c r="Z831">
        <f>_xlfn.CEILING.MATH(B84+Parameters!$K$9/2,0.001)</f>
        <v/>
      </c>
      <c r="AA831" t="inlineStr">
        <is>
          <t>VCCIO</t>
        </is>
      </c>
      <c r="AE831" s="2" t="n"/>
      <c r="AF831" s="2" t="n"/>
    </row>
    <row r="832">
      <c r="I832" s="2" t="n">
        <v>693.119</v>
      </c>
      <c r="J832" s="2" t="n">
        <v>133.81</v>
      </c>
      <c r="K832" s="2" t="inlineStr">
        <is>
          <t>BP_TXRD[24]</t>
        </is>
      </c>
      <c r="N832" s="2">
        <f>I832-SUM(Parameters!$K$23:$K$25)</f>
        <v/>
      </c>
      <c r="O832" s="2">
        <f>J832-SUM(Parameters!$K$23:$K$25)</f>
        <v/>
      </c>
      <c r="P832" s="2">
        <f>K832</f>
        <v/>
      </c>
      <c r="U832">
        <f>_xlfn.CEILING.MATH(R8+Parameters!$K$8/2,0.001)</f>
        <v/>
      </c>
      <c r="V832">
        <f>_xlfn.CEILING.MATH(B86+Parameters!$K$9/2,0.001)</f>
        <v/>
      </c>
      <c r="W832" t="inlineStr">
        <is>
          <t>BP_TXDATA[388]</t>
        </is>
      </c>
      <c r="Y832">
        <f>_xlfn.CEILING.MATH(R8+Parameters!$K$8/2,0.001)</f>
        <v/>
      </c>
      <c r="Z832">
        <f>_xlfn.CEILING.MATH(B86+Parameters!$K$9/2,0.001)</f>
        <v/>
      </c>
      <c r="AA832" t="inlineStr">
        <is>
          <t>BP_TXDATA[388]</t>
        </is>
      </c>
      <c r="AE832" s="2" t="n"/>
      <c r="AF832" s="2" t="n"/>
    </row>
    <row r="833">
      <c r="I833" s="2" t="n">
        <v>693.119</v>
      </c>
      <c r="J833" s="2" t="n">
        <v>87.56399999999999</v>
      </c>
      <c r="K833" s="2" t="inlineStr">
        <is>
          <t>VCCIO</t>
        </is>
      </c>
      <c r="N833" s="2">
        <f>I833-SUM(Parameters!$K$23:$K$25)</f>
        <v/>
      </c>
      <c r="O833" s="2">
        <f>J833-SUM(Parameters!$K$23:$K$25)</f>
        <v/>
      </c>
      <c r="P833" s="2">
        <f>K833</f>
        <v/>
      </c>
      <c r="U833">
        <f>_xlfn.CEILING.MATH(R8+Parameters!$K$8/2,0.001)</f>
        <v/>
      </c>
      <c r="V833">
        <f>_xlfn.CEILING.MATH(B88+Parameters!$K$9/2,0.001)</f>
        <v/>
      </c>
      <c r="W833" t="inlineStr">
        <is>
          <t>VSS</t>
        </is>
      </c>
      <c r="Y833">
        <f>_xlfn.CEILING.MATH(R8+Parameters!$K$8/2,0.001)</f>
        <v/>
      </c>
      <c r="Z833">
        <f>_xlfn.CEILING.MATH(B88+Parameters!$K$9/2,0.001)</f>
        <v/>
      </c>
      <c r="AA833" t="inlineStr">
        <is>
          <t>VSS</t>
        </is>
      </c>
      <c r="AE833" s="2" t="n"/>
      <c r="AF833" s="2" t="n"/>
    </row>
    <row r="834">
      <c r="I834" s="2" t="n">
        <v>732.793</v>
      </c>
      <c r="J834" s="2" t="n">
        <v>2191.757</v>
      </c>
      <c r="K834" s="2" t="inlineStr">
        <is>
          <t>VSS</t>
        </is>
      </c>
      <c r="N834" s="2">
        <f>I834-SUM(Parameters!$K$23:$K$25)</f>
        <v/>
      </c>
      <c r="O834" s="2">
        <f>J834-SUM(Parameters!$K$23:$K$25)</f>
        <v/>
      </c>
      <c r="P834" s="2">
        <f>K834</f>
        <v/>
      </c>
      <c r="U834">
        <f>_xlfn.CEILING.MATH(R8+Parameters!$K$8/2,0.001)</f>
        <v/>
      </c>
      <c r="V834">
        <f>_xlfn.CEILING.MATH(B90+Parameters!$K$9/2,0.001)</f>
        <v/>
      </c>
      <c r="W834" t="inlineStr">
        <is>
          <t>BP_TXDATA[387]</t>
        </is>
      </c>
      <c r="Y834">
        <f>_xlfn.CEILING.MATH(R8+Parameters!$K$8/2,0.001)</f>
        <v/>
      </c>
      <c r="Z834">
        <f>_xlfn.CEILING.MATH(B90+Parameters!$K$9/2,0.001)</f>
        <v/>
      </c>
      <c r="AA834" t="inlineStr">
        <is>
          <t>BP_TXDATA[387]</t>
        </is>
      </c>
      <c r="AE834" s="2" t="n"/>
      <c r="AF834" s="2" t="n"/>
    </row>
    <row r="835">
      <c r="I835" s="2" t="n">
        <v>732.793</v>
      </c>
      <c r="J835" s="2" t="n">
        <v>2145.511</v>
      </c>
      <c r="K835" s="2" t="inlineStr">
        <is>
          <t>VSS</t>
        </is>
      </c>
      <c r="N835" s="2">
        <f>I835-SUM(Parameters!$K$23:$K$25)</f>
        <v/>
      </c>
      <c r="O835" s="2">
        <f>J835-SUM(Parameters!$K$23:$K$25)</f>
        <v/>
      </c>
      <c r="P835" s="2">
        <f>K835</f>
        <v/>
      </c>
      <c r="U835">
        <f>_xlfn.CEILING.MATH(R8+Parameters!$K$8/2,0.001)</f>
        <v/>
      </c>
      <c r="V835">
        <f>_xlfn.CEILING.MATH(B92+Parameters!$K$9/2,0.001)</f>
        <v/>
      </c>
      <c r="W835" t="inlineStr">
        <is>
          <t>BP_TXDATA[386]</t>
        </is>
      </c>
      <c r="Y835">
        <f>_xlfn.CEILING.MATH(R8+Parameters!$K$8/2,0.001)</f>
        <v/>
      </c>
      <c r="Z835">
        <f>_xlfn.CEILING.MATH(B92+Parameters!$K$9/2,0.001)</f>
        <v/>
      </c>
      <c r="AA835" t="inlineStr">
        <is>
          <t>BP_TXDATA[386]</t>
        </is>
      </c>
      <c r="AE835" s="2" t="n"/>
      <c r="AF835" s="2" t="n"/>
    </row>
    <row r="836">
      <c r="I836" s="2" t="n">
        <v>732.793</v>
      </c>
      <c r="J836" s="2" t="n">
        <v>2099.265</v>
      </c>
      <c r="K836" s="2" t="inlineStr">
        <is>
          <t>VSS</t>
        </is>
      </c>
      <c r="N836" s="2">
        <f>I836-SUM(Parameters!$K$23:$K$25)</f>
        <v/>
      </c>
      <c r="O836" s="2">
        <f>J836-SUM(Parameters!$K$23:$K$25)</f>
        <v/>
      </c>
      <c r="P836" s="2">
        <f>K836</f>
        <v/>
      </c>
      <c r="U836">
        <f>_xlfn.CEILING.MATH(R8+Parameters!$K$8/2,0.001)</f>
        <v/>
      </c>
      <c r="V836">
        <f>_xlfn.CEILING.MATH(B94+Parameters!$K$9/2,0.001)</f>
        <v/>
      </c>
      <c r="W836" t="inlineStr">
        <is>
          <t>VCCIO</t>
        </is>
      </c>
      <c r="Y836">
        <f>_xlfn.CEILING.MATH(R8+Parameters!$K$8/2,0.001)</f>
        <v/>
      </c>
      <c r="Z836">
        <f>_xlfn.CEILING.MATH(B94+Parameters!$K$9/2,0.001)</f>
        <v/>
      </c>
      <c r="AA836" t="inlineStr">
        <is>
          <t>VCCIO</t>
        </is>
      </c>
      <c r="AE836" s="2" t="n"/>
      <c r="AF836" s="2" t="n"/>
    </row>
    <row r="837">
      <c r="I837" s="2" t="n">
        <v>732.793</v>
      </c>
      <c r="J837" s="2" t="n">
        <v>2053.019</v>
      </c>
      <c r="K837" s="2" t="inlineStr">
        <is>
          <t>VSS</t>
        </is>
      </c>
      <c r="N837" s="2">
        <f>I837-SUM(Parameters!$K$23:$K$25)</f>
        <v/>
      </c>
      <c r="O837" s="2">
        <f>J837-SUM(Parameters!$K$23:$K$25)</f>
        <v/>
      </c>
      <c r="P837" s="2">
        <f>K837</f>
        <v/>
      </c>
      <c r="U837">
        <f>_xlfn.CEILING.MATH(R8+Parameters!$K$8/2,0.001)</f>
        <v/>
      </c>
      <c r="V837">
        <f>_xlfn.CEILING.MATH(B96+Parameters!$K$9/2,0.001)</f>
        <v/>
      </c>
      <c r="W837" t="inlineStr">
        <is>
          <t>BP_TXDATA[385]</t>
        </is>
      </c>
      <c r="Y837">
        <f>_xlfn.CEILING.MATH(R8+Parameters!$K$8/2,0.001)</f>
        <v/>
      </c>
      <c r="Z837">
        <f>_xlfn.CEILING.MATH(B96+Parameters!$K$9/2,0.001)</f>
        <v/>
      </c>
      <c r="AA837" t="inlineStr">
        <is>
          <t>BP_TXDATA[385]</t>
        </is>
      </c>
      <c r="AE837" s="2" t="n"/>
      <c r="AF837" s="2" t="n"/>
    </row>
    <row r="838">
      <c r="I838" s="2" t="n">
        <v>732.793</v>
      </c>
      <c r="J838" s="2" t="n">
        <v>2006.773</v>
      </c>
      <c r="K838" s="2" t="inlineStr">
        <is>
          <t>TC_VDDQ</t>
        </is>
      </c>
      <c r="N838" s="2">
        <f>I838-SUM(Parameters!$K$23:$K$25)</f>
        <v/>
      </c>
      <c r="O838" s="2">
        <f>J838-SUM(Parameters!$K$23:$K$25)</f>
        <v/>
      </c>
      <c r="P838" s="2">
        <f>K838</f>
        <v/>
      </c>
      <c r="U838">
        <f>_xlfn.CEILING.MATH(R8+Parameters!$K$8/2,0.001)</f>
        <v/>
      </c>
      <c r="V838">
        <f>_xlfn.CEILING.MATH(B98+Parameters!$K$9/2,0.001)</f>
        <v/>
      </c>
      <c r="W838" t="inlineStr">
        <is>
          <t>BP_TXDATA[384]</t>
        </is>
      </c>
      <c r="Y838">
        <f>_xlfn.CEILING.MATH(R8+Parameters!$K$8/2,0.001)</f>
        <v/>
      </c>
      <c r="Z838">
        <f>_xlfn.CEILING.MATH(B98+Parameters!$K$9/2,0.001)</f>
        <v/>
      </c>
      <c r="AA838" t="inlineStr">
        <is>
          <t>BP_TXDATA[384]</t>
        </is>
      </c>
      <c r="AE838" s="2" t="n"/>
      <c r="AF838" s="2" t="n"/>
    </row>
    <row r="839">
      <c r="I839" s="2" t="n">
        <v>732.793</v>
      </c>
      <c r="J839" s="2" t="n">
        <v>1960.527</v>
      </c>
      <c r="K839" s="2" t="inlineStr">
        <is>
          <t>VDD</t>
        </is>
      </c>
      <c r="N839" s="2">
        <f>I839-SUM(Parameters!$K$23:$K$25)</f>
        <v/>
      </c>
      <c r="O839" s="2">
        <f>J839-SUM(Parameters!$K$23:$K$25)</f>
        <v/>
      </c>
      <c r="P839" s="2">
        <f>K839</f>
        <v/>
      </c>
      <c r="U839">
        <f>_xlfn.CEILING.MATH(R8+Parameters!$K$8/2,0.001)</f>
        <v/>
      </c>
      <c r="V839">
        <f>_xlfn.CEILING.MATH(B100+Parameters!$K$9/2,0.001)</f>
        <v/>
      </c>
      <c r="W839" t="inlineStr">
        <is>
          <t>VSS</t>
        </is>
      </c>
      <c r="Y839">
        <f>_xlfn.CEILING.MATH(R8+Parameters!$K$8/2,0.001)</f>
        <v/>
      </c>
      <c r="Z839">
        <f>_xlfn.CEILING.MATH(B100+Parameters!$K$9/2,0.001)</f>
        <v/>
      </c>
      <c r="AA839" t="inlineStr">
        <is>
          <t>VSS</t>
        </is>
      </c>
      <c r="AE839" s="2" t="n"/>
      <c r="AF839" s="2" t="n"/>
    </row>
    <row r="840">
      <c r="I840" s="2" t="n">
        <v>732.793</v>
      </c>
      <c r="J840" s="2" t="n">
        <v>1914.281</v>
      </c>
      <c r="K840" s="2" t="inlineStr">
        <is>
          <t>TC_VDDQ</t>
        </is>
      </c>
      <c r="N840" s="2">
        <f>I840-SUM(Parameters!$K$23:$K$25)</f>
        <v/>
      </c>
      <c r="O840" s="2">
        <f>J840-SUM(Parameters!$K$23:$K$25)</f>
        <v/>
      </c>
      <c r="P840" s="2">
        <f>K840</f>
        <v/>
      </c>
      <c r="U840">
        <f>_xlfn.CEILING.MATH(R8+Parameters!$K$8/2,0.001)</f>
        <v/>
      </c>
      <c r="V840">
        <f>_xlfn.CEILING.MATH(B102+Parameters!$K$9/2,0.001)</f>
        <v/>
      </c>
      <c r="W840" t="inlineStr">
        <is>
          <t>BP_TXRD[24]</t>
        </is>
      </c>
      <c r="Y840">
        <f>_xlfn.CEILING.MATH(R8+Parameters!$K$8/2,0.001)</f>
        <v/>
      </c>
      <c r="Z840">
        <f>_xlfn.CEILING.MATH(B102+Parameters!$K$9/2,0.001)</f>
        <v/>
      </c>
      <c r="AA840" t="inlineStr">
        <is>
          <t>BP_TXRD[24]</t>
        </is>
      </c>
      <c r="AE840" s="2" t="n"/>
      <c r="AF840" s="2" t="n"/>
    </row>
    <row r="841">
      <c r="I841" s="2" t="n">
        <v>732.793</v>
      </c>
      <c r="J841" s="2" t="n">
        <v>1868.035</v>
      </c>
      <c r="K841" s="2" t="inlineStr">
        <is>
          <t>VSS</t>
        </is>
      </c>
      <c r="N841" s="2">
        <f>I841-SUM(Parameters!$K$23:$K$25)</f>
        <v/>
      </c>
      <c r="O841" s="2">
        <f>J841-SUM(Parameters!$K$23:$K$25)</f>
        <v/>
      </c>
      <c r="P841" s="2">
        <f>K841</f>
        <v/>
      </c>
      <c r="U841">
        <f>_xlfn.CEILING.MATH(R8+Parameters!$K$8/2,0.001)</f>
        <v/>
      </c>
      <c r="V841">
        <f>_xlfn.CEILING.MATH(Parameters!$C$19/Parameters!$K$4,0.001)</f>
        <v/>
      </c>
      <c r="W841" t="inlineStr">
        <is>
          <t>VCCIO</t>
        </is>
      </c>
      <c r="Y841">
        <f>_xlfn.CEILING.MATH(R8+Parameters!$K$8/2,0.001)</f>
        <v/>
      </c>
      <c r="Z841">
        <f>_xlfn.CEILING.MATH(Parameters!$C$19/Parameters!$K$4,0.001)</f>
        <v/>
      </c>
      <c r="AA841" t="inlineStr">
        <is>
          <t>VCCIO</t>
        </is>
      </c>
      <c r="AE841" s="2" t="n"/>
      <c r="AF841" s="2" t="n"/>
    </row>
    <row r="842">
      <c r="I842" s="2" t="n">
        <v>732.793</v>
      </c>
      <c r="J842" s="2" t="n">
        <v>1821.789</v>
      </c>
      <c r="K842" s="2" t="inlineStr">
        <is>
          <t>TC_VDDQ</t>
        </is>
      </c>
      <c r="N842" s="2">
        <f>I842-SUM(Parameters!$K$23:$K$25)</f>
        <v/>
      </c>
      <c r="O842" s="2">
        <f>J842-SUM(Parameters!$K$23:$K$25)</f>
        <v/>
      </c>
      <c r="P842" s="2">
        <f>K842</f>
        <v/>
      </c>
      <c r="U842">
        <f>_xlfn.CEILING.MATH(S8+Parameters!$K$8/2,0.001)</f>
        <v/>
      </c>
      <c r="V842">
        <f>_xlfn.CEILING.MATH(B13+Parameters!$K$9/2,0.001)</f>
        <v/>
      </c>
      <c r="W842" t="inlineStr">
        <is>
          <t>VSS</t>
        </is>
      </c>
      <c r="Y842">
        <f>_xlfn.CEILING.MATH(S8+Parameters!$K$8/2,0.001)</f>
        <v/>
      </c>
      <c r="Z842">
        <f>_xlfn.CEILING.MATH(B13+Parameters!$K$9/2,0.001)</f>
        <v/>
      </c>
      <c r="AA842" t="inlineStr">
        <is>
          <t>VSS</t>
        </is>
      </c>
      <c r="AE842" s="2" t="n"/>
      <c r="AF842" s="2" t="n"/>
    </row>
    <row r="843">
      <c r="I843" s="2" t="n">
        <v>732.793</v>
      </c>
      <c r="J843" s="2" t="n">
        <v>1775.543</v>
      </c>
      <c r="K843" s="2" t="inlineStr">
        <is>
          <t>VDD</t>
        </is>
      </c>
      <c r="N843" s="2">
        <f>I843-SUM(Parameters!$K$23:$K$25)</f>
        <v/>
      </c>
      <c r="O843" s="2">
        <f>J843-SUM(Parameters!$K$23:$K$25)</f>
        <v/>
      </c>
      <c r="P843" s="2">
        <f>K843</f>
        <v/>
      </c>
      <c r="U843">
        <f>_xlfn.CEILING.MATH(S8+Parameters!$K$8/2,0.001)</f>
        <v/>
      </c>
      <c r="V843">
        <f>_xlfn.CEILING.MATH(B15+Parameters!$K$9/2,0.001)</f>
        <v/>
      </c>
      <c r="W843" t="inlineStr">
        <is>
          <t>VSS</t>
        </is>
      </c>
      <c r="Y843">
        <f>_xlfn.CEILING.MATH(S8+Parameters!$K$8/2,0.001)</f>
        <v/>
      </c>
      <c r="Z843">
        <f>_xlfn.CEILING.MATH(B15+Parameters!$K$9/2,0.001)</f>
        <v/>
      </c>
      <c r="AA843" t="inlineStr">
        <is>
          <t>VSS</t>
        </is>
      </c>
      <c r="AE843" s="2" t="n"/>
      <c r="AF843" s="2" t="n"/>
    </row>
    <row r="844">
      <c r="I844" s="2" t="n">
        <v>732.793</v>
      </c>
      <c r="J844" s="2" t="n">
        <v>1729.297</v>
      </c>
      <c r="K844" s="2" t="inlineStr">
        <is>
          <t>VDD</t>
        </is>
      </c>
      <c r="N844" s="2">
        <f>I844-SUM(Parameters!$K$23:$K$25)</f>
        <v/>
      </c>
      <c r="O844" s="2">
        <f>J844-SUM(Parameters!$K$23:$K$25)</f>
        <v/>
      </c>
      <c r="P844" s="2">
        <f>K844</f>
        <v/>
      </c>
      <c r="U844">
        <f>_xlfn.CEILING.MATH(S8+Parameters!$K$8/2,0.001)</f>
        <v/>
      </c>
      <c r="V844">
        <f>_xlfn.CEILING.MATH(B17+Parameters!$K$9/2,0.001)</f>
        <v/>
      </c>
      <c r="W844" t="inlineStr">
        <is>
          <t>VSS</t>
        </is>
      </c>
      <c r="Y844">
        <f>_xlfn.CEILING.MATH(S8+Parameters!$K$8/2,0.001)</f>
        <v/>
      </c>
      <c r="Z844">
        <f>_xlfn.CEILING.MATH(B17+Parameters!$K$9/2,0.001)</f>
        <v/>
      </c>
      <c r="AA844" t="inlineStr">
        <is>
          <t>VSS</t>
        </is>
      </c>
      <c r="AE844" s="2" t="n"/>
      <c r="AF844" s="2" t="n"/>
    </row>
    <row r="845">
      <c r="I845" s="2" t="n">
        <v>732.793</v>
      </c>
      <c r="J845" s="2" t="n">
        <v>1683.051</v>
      </c>
      <c r="K845" s="2" t="inlineStr">
        <is>
          <t>VDD</t>
        </is>
      </c>
      <c r="N845" s="2">
        <f>I845-SUM(Parameters!$K$23:$K$25)</f>
        <v/>
      </c>
      <c r="O845" s="2">
        <f>J845-SUM(Parameters!$K$23:$K$25)</f>
        <v/>
      </c>
      <c r="P845" s="2">
        <f>K845</f>
        <v/>
      </c>
      <c r="U845">
        <f>_xlfn.CEILING.MATH(S8+Parameters!$K$8/2,0.001)</f>
        <v/>
      </c>
      <c r="V845">
        <f>_xlfn.CEILING.MATH(B19+Parameters!$K$9/2,0.001)</f>
        <v/>
      </c>
      <c r="W845" t="inlineStr">
        <is>
          <t>VSS</t>
        </is>
      </c>
      <c r="Y845">
        <f>_xlfn.CEILING.MATH(S8+Parameters!$K$8/2,0.001)</f>
        <v/>
      </c>
      <c r="Z845">
        <f>_xlfn.CEILING.MATH(B19+Parameters!$K$9/2,0.001)</f>
        <v/>
      </c>
      <c r="AA845" t="inlineStr">
        <is>
          <t>VSS</t>
        </is>
      </c>
      <c r="AE845" s="2" t="n"/>
      <c r="AF845" s="2" t="n"/>
    </row>
    <row r="846">
      <c r="I846" s="2" t="n">
        <v>732.793</v>
      </c>
      <c r="J846" s="2" t="n">
        <v>1636.805</v>
      </c>
      <c r="K846" s="2" t="inlineStr">
        <is>
          <t>VDD</t>
        </is>
      </c>
      <c r="N846" s="2">
        <f>I846-SUM(Parameters!$K$23:$K$25)</f>
        <v/>
      </c>
      <c r="O846" s="2">
        <f>J846-SUM(Parameters!$K$23:$K$25)</f>
        <v/>
      </c>
      <c r="P846" s="2">
        <f>K846</f>
        <v/>
      </c>
      <c r="U846">
        <f>_xlfn.CEILING.MATH(S8+Parameters!$K$8/2,0.001)</f>
        <v/>
      </c>
      <c r="V846">
        <f>_xlfn.CEILING.MATH(B21+Parameters!$K$9/2,0.001)</f>
        <v/>
      </c>
      <c r="W846" t="inlineStr">
        <is>
          <t>TC_VDDQ</t>
        </is>
      </c>
      <c r="Y846">
        <f>_xlfn.CEILING.MATH(S8+Parameters!$K$8/2,0.001)</f>
        <v/>
      </c>
      <c r="Z846">
        <f>_xlfn.CEILING.MATH(B21+Parameters!$K$9/2,0.001)</f>
        <v/>
      </c>
      <c r="AA846" t="inlineStr">
        <is>
          <t>TC_VDDQ</t>
        </is>
      </c>
      <c r="AE846" s="2" t="n"/>
      <c r="AF846" s="2" t="n"/>
    </row>
    <row r="847">
      <c r="I847" s="2" t="n">
        <v>732.793</v>
      </c>
      <c r="J847" s="2" t="n">
        <v>1590.559</v>
      </c>
      <c r="K847" s="2" t="inlineStr">
        <is>
          <t>VDD</t>
        </is>
      </c>
      <c r="N847" s="2">
        <f>I847-SUM(Parameters!$K$23:$K$25)</f>
        <v/>
      </c>
      <c r="O847" s="2">
        <f>J847-SUM(Parameters!$K$23:$K$25)</f>
        <v/>
      </c>
      <c r="P847" s="2">
        <f>K847</f>
        <v/>
      </c>
      <c r="U847">
        <f>_xlfn.CEILING.MATH(S8+Parameters!$K$8/2,0.001)</f>
        <v/>
      </c>
      <c r="V847">
        <f>_xlfn.CEILING.MATH(B23+Parameters!$K$9/2,0.001)</f>
        <v/>
      </c>
      <c r="W847" t="inlineStr">
        <is>
          <t>VDD</t>
        </is>
      </c>
      <c r="Y847">
        <f>_xlfn.CEILING.MATH(S8+Parameters!$K$8/2,0.001)</f>
        <v/>
      </c>
      <c r="Z847">
        <f>_xlfn.CEILING.MATH(B23+Parameters!$K$9/2,0.001)</f>
        <v/>
      </c>
      <c r="AA847" t="inlineStr">
        <is>
          <t>VDD</t>
        </is>
      </c>
      <c r="AE847" s="2" t="n"/>
      <c r="AF847" s="2" t="n"/>
    </row>
    <row r="848">
      <c r="I848" s="2" t="n">
        <v>732.793</v>
      </c>
      <c r="J848" s="2" t="n">
        <v>1544.313</v>
      </c>
      <c r="K848" s="2" t="inlineStr">
        <is>
          <t>VDD</t>
        </is>
      </c>
      <c r="N848" s="2">
        <f>I848-SUM(Parameters!$K$23:$K$25)</f>
        <v/>
      </c>
      <c r="O848" s="2">
        <f>J848-SUM(Parameters!$K$23:$K$25)</f>
        <v/>
      </c>
      <c r="P848" s="2">
        <f>K848</f>
        <v/>
      </c>
      <c r="U848">
        <f>_xlfn.CEILING.MATH(S8+Parameters!$K$8/2,0.001)</f>
        <v/>
      </c>
      <c r="V848">
        <f>_xlfn.CEILING.MATH(B25+Parameters!$K$9/2,0.001)</f>
        <v/>
      </c>
      <c r="W848" t="inlineStr">
        <is>
          <t>TC_VDDQ</t>
        </is>
      </c>
      <c r="Y848">
        <f>_xlfn.CEILING.MATH(S8+Parameters!$K$8/2,0.001)</f>
        <v/>
      </c>
      <c r="Z848">
        <f>_xlfn.CEILING.MATH(B25+Parameters!$K$9/2,0.001)</f>
        <v/>
      </c>
      <c r="AA848" t="inlineStr">
        <is>
          <t>TC_VDDQ</t>
        </is>
      </c>
      <c r="AE848" s="2" t="n"/>
      <c r="AF848" s="2" t="n"/>
    </row>
    <row r="849">
      <c r="I849" s="2" t="n">
        <v>732.793</v>
      </c>
      <c r="J849" s="2" t="n">
        <v>1498.067</v>
      </c>
      <c r="K849" s="2" t="inlineStr">
        <is>
          <t>VDD</t>
        </is>
      </c>
      <c r="N849" s="2">
        <f>I849-SUM(Parameters!$K$23:$K$25)</f>
        <v/>
      </c>
      <c r="O849" s="2">
        <f>J849-SUM(Parameters!$K$23:$K$25)</f>
        <v/>
      </c>
      <c r="P849" s="2">
        <f>K849</f>
        <v/>
      </c>
      <c r="U849">
        <f>_xlfn.CEILING.MATH(S8+Parameters!$K$8/2,0.001)</f>
        <v/>
      </c>
      <c r="V849">
        <f>_xlfn.CEILING.MATH(B27+Parameters!$K$9/2,0.001)</f>
        <v/>
      </c>
      <c r="W849" t="inlineStr">
        <is>
          <t>VSS</t>
        </is>
      </c>
      <c r="Y849">
        <f>_xlfn.CEILING.MATH(S8+Parameters!$K$8/2,0.001)</f>
        <v/>
      </c>
      <c r="Z849">
        <f>_xlfn.CEILING.MATH(B27+Parameters!$K$9/2,0.001)</f>
        <v/>
      </c>
      <c r="AA849" t="inlineStr">
        <is>
          <t>VSS</t>
        </is>
      </c>
      <c r="AE849" s="2" t="n"/>
      <c r="AF849" s="2" t="n"/>
    </row>
    <row r="850">
      <c r="I850" s="2" t="n">
        <v>732.793</v>
      </c>
      <c r="J850" s="2" t="n">
        <v>1451.821</v>
      </c>
      <c r="K850" s="2" t="inlineStr">
        <is>
          <t>VDD</t>
        </is>
      </c>
      <c r="N850" s="2">
        <f>I850-SUM(Parameters!$K$23:$K$25)</f>
        <v/>
      </c>
      <c r="O850" s="2">
        <f>J850-SUM(Parameters!$K$23:$K$25)</f>
        <v/>
      </c>
      <c r="P850" s="2">
        <f>K850</f>
        <v/>
      </c>
      <c r="U850">
        <f>_xlfn.CEILING.MATH(S8+Parameters!$K$8/2,0.001)</f>
        <v/>
      </c>
      <c r="V850">
        <f>_xlfn.CEILING.MATH(B29+Parameters!$K$9/2,0.001)</f>
        <v/>
      </c>
      <c r="W850" t="inlineStr">
        <is>
          <t>TC_VDDQ</t>
        </is>
      </c>
      <c r="Y850">
        <f>_xlfn.CEILING.MATH(S8+Parameters!$K$8/2,0.001)</f>
        <v/>
      </c>
      <c r="Z850">
        <f>_xlfn.CEILING.MATH(B29+Parameters!$K$9/2,0.001)</f>
        <v/>
      </c>
      <c r="AA850" t="inlineStr">
        <is>
          <t>TC_VDDQ</t>
        </is>
      </c>
      <c r="AE850" s="2" t="n"/>
      <c r="AF850" s="2" t="n"/>
    </row>
    <row r="851">
      <c r="I851" s="2" t="n">
        <v>732.793</v>
      </c>
      <c r="J851" s="2" t="n">
        <v>1405.575</v>
      </c>
      <c r="K851" s="2" t="inlineStr">
        <is>
          <t>VDD</t>
        </is>
      </c>
      <c r="N851" s="2">
        <f>I851-SUM(Parameters!$K$23:$K$25)</f>
        <v/>
      </c>
      <c r="O851" s="2">
        <f>J851-SUM(Parameters!$K$23:$K$25)</f>
        <v/>
      </c>
      <c r="P851" s="2">
        <f>K851</f>
        <v/>
      </c>
      <c r="U851">
        <f>_xlfn.CEILING.MATH(S8+Parameters!$K$8/2,0.001)</f>
        <v/>
      </c>
      <c r="V851">
        <f>_xlfn.CEILING.MATH(B31+Parameters!$K$9/2,0.001)</f>
        <v/>
      </c>
      <c r="W851" t="inlineStr">
        <is>
          <t>VDD</t>
        </is>
      </c>
      <c r="Y851">
        <f>_xlfn.CEILING.MATH(S8+Parameters!$K$8/2,0.001)</f>
        <v/>
      </c>
      <c r="Z851">
        <f>_xlfn.CEILING.MATH(B31+Parameters!$K$9/2,0.001)</f>
        <v/>
      </c>
      <c r="AA851" t="inlineStr">
        <is>
          <t>VDD</t>
        </is>
      </c>
      <c r="AE851" s="2" t="n"/>
      <c r="AF851" s="2" t="n"/>
    </row>
    <row r="852">
      <c r="I852" s="2" t="n">
        <v>732.793</v>
      </c>
      <c r="J852" s="2" t="n">
        <v>1359.329</v>
      </c>
      <c r="K852" s="2" t="inlineStr">
        <is>
          <t>VDD</t>
        </is>
      </c>
      <c r="N852" s="2">
        <f>I852-SUM(Parameters!$K$23:$K$25)</f>
        <v/>
      </c>
      <c r="O852" s="2">
        <f>J852-SUM(Parameters!$K$23:$K$25)</f>
        <v/>
      </c>
      <c r="P852" s="2">
        <f>K852</f>
        <v/>
      </c>
      <c r="U852">
        <f>_xlfn.CEILING.MATH(S8+Parameters!$K$8/2,0.001)</f>
        <v/>
      </c>
      <c r="V852">
        <f>_xlfn.CEILING.MATH(B33+Parameters!$K$9/2,0.001)</f>
        <v/>
      </c>
      <c r="W852" t="inlineStr">
        <is>
          <t>VDD</t>
        </is>
      </c>
      <c r="Y852">
        <f>_xlfn.CEILING.MATH(S8+Parameters!$K$8/2,0.001)</f>
        <v/>
      </c>
      <c r="Z852">
        <f>_xlfn.CEILING.MATH(B33+Parameters!$K$9/2,0.001)</f>
        <v/>
      </c>
      <c r="AA852" t="inlineStr">
        <is>
          <t>VDD</t>
        </is>
      </c>
      <c r="AE852" s="2" t="n"/>
      <c r="AF852" s="2" t="n"/>
    </row>
    <row r="853">
      <c r="I853" s="2" t="n">
        <v>732.793</v>
      </c>
      <c r="J853" s="2" t="n">
        <v>1313.083</v>
      </c>
      <c r="K853" s="2" t="inlineStr">
        <is>
          <t>VDD</t>
        </is>
      </c>
      <c r="N853" s="2">
        <f>I853-SUM(Parameters!$K$23:$K$25)</f>
        <v/>
      </c>
      <c r="O853" s="2">
        <f>J853-SUM(Parameters!$K$23:$K$25)</f>
        <v/>
      </c>
      <c r="P853" s="2">
        <f>K853</f>
        <v/>
      </c>
      <c r="U853">
        <f>_xlfn.CEILING.MATH(S8+Parameters!$K$8/2,0.001)</f>
        <v/>
      </c>
      <c r="V853">
        <f>_xlfn.CEILING.MATH(B35+Parameters!$K$9/2,0.001)</f>
        <v/>
      </c>
      <c r="W853" t="inlineStr">
        <is>
          <t>VDD</t>
        </is>
      </c>
      <c r="Y853">
        <f>_xlfn.CEILING.MATH(S8+Parameters!$K$8/2,0.001)</f>
        <v/>
      </c>
      <c r="Z853">
        <f>_xlfn.CEILING.MATH(B35+Parameters!$K$9/2,0.001)</f>
        <v/>
      </c>
      <c r="AA853" t="inlineStr">
        <is>
          <t>VDD</t>
        </is>
      </c>
      <c r="AE853" s="2" t="n"/>
      <c r="AF853" s="2" t="n"/>
    </row>
    <row r="854">
      <c r="I854" s="2" t="n">
        <v>732.793</v>
      </c>
      <c r="J854" s="2" t="n">
        <v>1266.837</v>
      </c>
      <c r="K854" s="2" t="inlineStr">
        <is>
          <t>VDD</t>
        </is>
      </c>
      <c r="N854" s="2">
        <f>I854-SUM(Parameters!$K$23:$K$25)</f>
        <v/>
      </c>
      <c r="O854" s="2">
        <f>J854-SUM(Parameters!$K$23:$K$25)</f>
        <v/>
      </c>
      <c r="P854" s="2">
        <f>K854</f>
        <v/>
      </c>
      <c r="U854">
        <f>_xlfn.CEILING.MATH(S8+Parameters!$K$8/2,0.001)</f>
        <v/>
      </c>
      <c r="V854">
        <f>_xlfn.CEILING.MATH(B37+Parameters!$K$9/2,0.001)</f>
        <v/>
      </c>
      <c r="W854" t="inlineStr">
        <is>
          <t>VDD</t>
        </is>
      </c>
      <c r="Y854">
        <f>_xlfn.CEILING.MATH(S8+Parameters!$K$8/2,0.001)</f>
        <v/>
      </c>
      <c r="Z854">
        <f>_xlfn.CEILING.MATH(B37+Parameters!$K$9/2,0.001)</f>
        <v/>
      </c>
      <c r="AA854" t="inlineStr">
        <is>
          <t>VDD</t>
        </is>
      </c>
      <c r="AE854" s="2" t="n"/>
      <c r="AF854" s="2" t="n"/>
    </row>
    <row r="855">
      <c r="I855" s="2" t="n">
        <v>732.793</v>
      </c>
      <c r="J855" s="2" t="n">
        <v>1220.591</v>
      </c>
      <c r="K855" s="2" t="inlineStr">
        <is>
          <t>VDD</t>
        </is>
      </c>
      <c r="N855" s="2">
        <f>I855-SUM(Parameters!$K$23:$K$25)</f>
        <v/>
      </c>
      <c r="O855" s="2">
        <f>J855-SUM(Parameters!$K$23:$K$25)</f>
        <v/>
      </c>
      <c r="P855" s="2">
        <f>K855</f>
        <v/>
      </c>
      <c r="U855">
        <f>_xlfn.CEILING.MATH(S8+Parameters!$K$8/2,0.001)</f>
        <v/>
      </c>
      <c r="V855">
        <f>_xlfn.CEILING.MATH(B39+Parameters!$K$9/2,0.001)</f>
        <v/>
      </c>
      <c r="W855" t="inlineStr">
        <is>
          <t>VDD</t>
        </is>
      </c>
      <c r="Y855">
        <f>_xlfn.CEILING.MATH(S8+Parameters!$K$8/2,0.001)</f>
        <v/>
      </c>
      <c r="Z855">
        <f>_xlfn.CEILING.MATH(B39+Parameters!$K$9/2,0.001)</f>
        <v/>
      </c>
      <c r="AA855" t="inlineStr">
        <is>
          <t>VDD</t>
        </is>
      </c>
      <c r="AE855" s="2" t="n"/>
      <c r="AF855" s="2" t="n"/>
    </row>
    <row r="856">
      <c r="I856" s="2" t="n">
        <v>732.793</v>
      </c>
      <c r="J856" s="2" t="n">
        <v>1174.345</v>
      </c>
      <c r="K856" s="2" t="inlineStr">
        <is>
          <t>VDD</t>
        </is>
      </c>
      <c r="N856" s="2">
        <f>I856-SUM(Parameters!$K$23:$K$25)</f>
        <v/>
      </c>
      <c r="O856" s="2">
        <f>J856-SUM(Parameters!$K$23:$K$25)</f>
        <v/>
      </c>
      <c r="P856" s="2">
        <f>K856</f>
        <v/>
      </c>
      <c r="U856">
        <f>_xlfn.CEILING.MATH(S8+Parameters!$K$8/2,0.001)</f>
        <v/>
      </c>
      <c r="V856">
        <f>_xlfn.CEILING.MATH(B41+Parameters!$K$9/2,0.001)</f>
        <v/>
      </c>
      <c r="W856" t="inlineStr">
        <is>
          <t>VDD</t>
        </is>
      </c>
      <c r="Y856">
        <f>_xlfn.CEILING.MATH(S8+Parameters!$K$8/2,0.001)</f>
        <v/>
      </c>
      <c r="Z856">
        <f>_xlfn.CEILING.MATH(B41+Parameters!$K$9/2,0.001)</f>
        <v/>
      </c>
      <c r="AA856" t="inlineStr">
        <is>
          <t>VDD</t>
        </is>
      </c>
      <c r="AE856" s="2" t="n"/>
      <c r="AF856" s="2" t="n"/>
    </row>
    <row r="857">
      <c r="I857" s="2" t="n">
        <v>732.793</v>
      </c>
      <c r="J857" s="2" t="n">
        <v>1128.099</v>
      </c>
      <c r="K857" s="2" t="inlineStr">
        <is>
          <t>VDD</t>
        </is>
      </c>
      <c r="N857" s="2">
        <f>I857-SUM(Parameters!$K$23:$K$25)</f>
        <v/>
      </c>
      <c r="O857" s="2">
        <f>J857-SUM(Parameters!$K$23:$K$25)</f>
        <v/>
      </c>
      <c r="P857" s="2">
        <f>K857</f>
        <v/>
      </c>
      <c r="U857">
        <f>_xlfn.CEILING.MATH(S8+Parameters!$K$8/2,0.001)</f>
        <v/>
      </c>
      <c r="V857">
        <f>_xlfn.CEILING.MATH(B43+Parameters!$K$9/2,0.001)</f>
        <v/>
      </c>
      <c r="W857" t="inlineStr">
        <is>
          <t>VDD</t>
        </is>
      </c>
      <c r="Y857">
        <f>_xlfn.CEILING.MATH(S8+Parameters!$K$8/2,0.001)</f>
        <v/>
      </c>
      <c r="Z857">
        <f>_xlfn.CEILING.MATH(B43+Parameters!$K$9/2,0.001)</f>
        <v/>
      </c>
      <c r="AA857" t="inlineStr">
        <is>
          <t>VDD</t>
        </is>
      </c>
      <c r="AE857" s="2" t="n"/>
      <c r="AF857" s="2" t="n"/>
    </row>
    <row r="858">
      <c r="I858" s="2" t="n">
        <v>732.793</v>
      </c>
      <c r="J858" s="2" t="n">
        <v>1081.853</v>
      </c>
      <c r="K858" s="2" t="inlineStr">
        <is>
          <t>VSS</t>
        </is>
      </c>
      <c r="N858" s="2">
        <f>I858-SUM(Parameters!$K$23:$K$25)</f>
        <v/>
      </c>
      <c r="O858" s="2">
        <f>J858-SUM(Parameters!$K$23:$K$25)</f>
        <v/>
      </c>
      <c r="P858" s="2">
        <f>K858</f>
        <v/>
      </c>
      <c r="U858">
        <f>_xlfn.CEILING.MATH(S8+Parameters!$K$8/2,0.001)</f>
        <v/>
      </c>
      <c r="V858">
        <f>_xlfn.CEILING.MATH(B45+Parameters!$K$9/2,0.001)</f>
        <v/>
      </c>
      <c r="W858" t="inlineStr">
        <is>
          <t>VDD</t>
        </is>
      </c>
      <c r="Y858">
        <f>_xlfn.CEILING.MATH(S8+Parameters!$K$8/2,0.001)</f>
        <v/>
      </c>
      <c r="Z858">
        <f>_xlfn.CEILING.MATH(B45+Parameters!$K$9/2,0.001)</f>
        <v/>
      </c>
      <c r="AA858" t="inlineStr">
        <is>
          <t>VDD</t>
        </is>
      </c>
      <c r="AE858" s="2" t="n"/>
      <c r="AF858" s="2" t="n"/>
    </row>
    <row r="859">
      <c r="I859" s="2" t="n">
        <v>732.793</v>
      </c>
      <c r="J859" s="2" t="n">
        <v>1035.607</v>
      </c>
      <c r="K859" s="2" t="inlineStr">
        <is>
          <t>BP_RXCKSBRD[6]</t>
        </is>
      </c>
      <c r="N859" s="2">
        <f>I859-SUM(Parameters!$K$23:$K$25)</f>
        <v/>
      </c>
      <c r="O859" s="2">
        <f>J859-SUM(Parameters!$K$23:$K$25)</f>
        <v/>
      </c>
      <c r="P859" s="2">
        <f>K859</f>
        <v/>
      </c>
      <c r="U859">
        <f>_xlfn.CEILING.MATH(S8+Parameters!$K$8/2,0.001)</f>
        <v/>
      </c>
      <c r="V859">
        <f>_xlfn.CEILING.MATH(B47+Parameters!$K$9/2,0.001)</f>
        <v/>
      </c>
      <c r="W859" t="inlineStr">
        <is>
          <t>VDD</t>
        </is>
      </c>
      <c r="Y859">
        <f>_xlfn.CEILING.MATH(S8+Parameters!$K$8/2,0.001)</f>
        <v/>
      </c>
      <c r="Z859">
        <f>_xlfn.CEILING.MATH(B47+Parameters!$K$9/2,0.001)</f>
        <v/>
      </c>
      <c r="AA859" t="inlineStr">
        <is>
          <t>VDD</t>
        </is>
      </c>
      <c r="AE859" s="2" t="n"/>
      <c r="AF859" s="2" t="n"/>
    </row>
    <row r="860">
      <c r="I860" s="2" t="n">
        <v>732.793</v>
      </c>
      <c r="J860" s="2" t="n">
        <v>989.361</v>
      </c>
      <c r="K860" s="2" t="inlineStr">
        <is>
          <t>BP_RXDATA[434]</t>
        </is>
      </c>
      <c r="N860" s="2">
        <f>I860-SUM(Parameters!$K$23:$K$25)</f>
        <v/>
      </c>
      <c r="O860" s="2">
        <f>J860-SUM(Parameters!$K$23:$K$25)</f>
        <v/>
      </c>
      <c r="P860" s="2">
        <f>K860</f>
        <v/>
      </c>
      <c r="U860">
        <f>_xlfn.CEILING.MATH(S8+Parameters!$K$8/2,0.001)</f>
        <v/>
      </c>
      <c r="V860">
        <f>_xlfn.CEILING.MATH(B49+Parameters!$K$9/2,0.001)</f>
        <v/>
      </c>
      <c r="W860" t="inlineStr">
        <is>
          <t>VDD</t>
        </is>
      </c>
      <c r="Y860">
        <f>_xlfn.CEILING.MATH(S8+Parameters!$K$8/2,0.001)</f>
        <v/>
      </c>
      <c r="Z860">
        <f>_xlfn.CEILING.MATH(B49+Parameters!$K$9/2,0.001)</f>
        <v/>
      </c>
      <c r="AA860" t="inlineStr">
        <is>
          <t>VDD</t>
        </is>
      </c>
      <c r="AE860" s="2" t="n"/>
      <c r="AF860" s="2" t="n"/>
    </row>
    <row r="861">
      <c r="I861" s="2" t="n">
        <v>732.793</v>
      </c>
      <c r="J861" s="2" t="n">
        <v>943.115</v>
      </c>
      <c r="K861" s="2" t="inlineStr">
        <is>
          <t>BP_RXDATA[435]</t>
        </is>
      </c>
      <c r="N861" s="2">
        <f>I861-SUM(Parameters!$K$23:$K$25)</f>
        <v/>
      </c>
      <c r="O861" s="2">
        <f>J861-SUM(Parameters!$K$23:$K$25)</f>
        <v/>
      </c>
      <c r="P861" s="2">
        <f>K861</f>
        <v/>
      </c>
      <c r="U861">
        <f>_xlfn.CEILING.MATH(S8+Parameters!$K$8/2,0.001)</f>
        <v/>
      </c>
      <c r="V861">
        <f>_xlfn.CEILING.MATH(B51+Parameters!$K$9/2,0.001)</f>
        <v/>
      </c>
      <c r="W861" t="inlineStr">
        <is>
          <t>VDD</t>
        </is>
      </c>
      <c r="Y861">
        <f>_xlfn.CEILING.MATH(S8+Parameters!$K$8/2,0.001)</f>
        <v/>
      </c>
      <c r="Z861">
        <f>_xlfn.CEILING.MATH(B51+Parameters!$K$9/2,0.001)</f>
        <v/>
      </c>
      <c r="AA861" t="inlineStr">
        <is>
          <t>VDD</t>
        </is>
      </c>
      <c r="AE861" s="2" t="n"/>
      <c r="AF861" s="2" t="n"/>
    </row>
    <row r="862">
      <c r="I862" s="2" t="n">
        <v>732.793</v>
      </c>
      <c r="J862" s="2" t="n">
        <v>896.869</v>
      </c>
      <c r="K862" s="2" t="inlineStr">
        <is>
          <t>BP_RXDATA[436]</t>
        </is>
      </c>
      <c r="N862" s="2">
        <f>I862-SUM(Parameters!$K$23:$K$25)</f>
        <v/>
      </c>
      <c r="O862" s="2">
        <f>J862-SUM(Parameters!$K$23:$K$25)</f>
        <v/>
      </c>
      <c r="P862" s="2">
        <f>K862</f>
        <v/>
      </c>
      <c r="U862">
        <f>_xlfn.CEILING.MATH(S8+Parameters!$K$8/2,0.001)</f>
        <v/>
      </c>
      <c r="V862">
        <f>_xlfn.CEILING.MATH(B53+Parameters!$K$9/2,0.001)</f>
        <v/>
      </c>
      <c r="W862" t="inlineStr">
        <is>
          <t>VDD</t>
        </is>
      </c>
      <c r="Y862">
        <f>_xlfn.CEILING.MATH(S8+Parameters!$K$8/2,0.001)</f>
        <v/>
      </c>
      <c r="Z862">
        <f>_xlfn.CEILING.MATH(B53+Parameters!$K$9/2,0.001)</f>
        <v/>
      </c>
      <c r="AA862" t="inlineStr">
        <is>
          <t>VDD</t>
        </is>
      </c>
      <c r="AE862" s="2" t="n"/>
      <c r="AF862" s="2" t="n"/>
    </row>
    <row r="863">
      <c r="I863" s="2" t="n">
        <v>732.793</v>
      </c>
      <c r="J863" s="2" t="n">
        <v>850.623</v>
      </c>
      <c r="K863" s="2" t="inlineStr">
        <is>
          <t>BP_RXDATA[437]</t>
        </is>
      </c>
      <c r="N863" s="2">
        <f>I863-SUM(Parameters!$K$23:$K$25)</f>
        <v/>
      </c>
      <c r="O863" s="2">
        <f>J863-SUM(Parameters!$K$23:$K$25)</f>
        <v/>
      </c>
      <c r="P863" s="2">
        <f>K863</f>
        <v/>
      </c>
      <c r="U863">
        <f>_xlfn.CEILING.MATH(S8+Parameters!$K$8/2,0.001)</f>
        <v/>
      </c>
      <c r="V863">
        <f>_xlfn.CEILING.MATH(B55+Parameters!$K$9/2,0.001)</f>
        <v/>
      </c>
      <c r="W863" t="inlineStr">
        <is>
          <t>VDD</t>
        </is>
      </c>
      <c r="Y863">
        <f>_xlfn.CEILING.MATH(S8+Parameters!$K$8/2,0.001)</f>
        <v/>
      </c>
      <c r="Z863">
        <f>_xlfn.CEILING.MATH(B55+Parameters!$K$9/2,0.001)</f>
        <v/>
      </c>
      <c r="AA863" t="inlineStr">
        <is>
          <t>VDD</t>
        </is>
      </c>
      <c r="AE863" s="2" t="n"/>
      <c r="AF863" s="2" t="n"/>
    </row>
    <row r="864">
      <c r="I864" s="2" t="n">
        <v>732.793</v>
      </c>
      <c r="J864" s="2" t="n">
        <v>804.377</v>
      </c>
      <c r="K864" s="2" t="inlineStr">
        <is>
          <t>BP_RXDATA[438]</t>
        </is>
      </c>
      <c r="N864" s="2">
        <f>I864-SUM(Parameters!$K$23:$K$25)</f>
        <v/>
      </c>
      <c r="O864" s="2">
        <f>J864-SUM(Parameters!$K$23:$K$25)</f>
        <v/>
      </c>
      <c r="P864" s="2">
        <f>K864</f>
        <v/>
      </c>
      <c r="U864">
        <f>_xlfn.CEILING.MATH(S8+Parameters!$K$8/2,0.001)</f>
        <v/>
      </c>
      <c r="V864">
        <f>_xlfn.CEILING.MATH(B57+Parameters!$K$9/2,0.001)</f>
        <v/>
      </c>
      <c r="W864" t="inlineStr">
        <is>
          <t>VDD</t>
        </is>
      </c>
      <c r="Y864">
        <f>_xlfn.CEILING.MATH(S8+Parameters!$K$8/2,0.001)</f>
        <v/>
      </c>
      <c r="Z864">
        <f>_xlfn.CEILING.MATH(B57+Parameters!$K$9/2,0.001)</f>
        <v/>
      </c>
      <c r="AA864" t="inlineStr">
        <is>
          <t>VDD</t>
        </is>
      </c>
      <c r="AE864" s="2" t="n"/>
      <c r="AF864" s="2" t="n"/>
    </row>
    <row r="865">
      <c r="I865" s="2" t="n">
        <v>732.793</v>
      </c>
      <c r="J865" s="2" t="n">
        <v>758.131</v>
      </c>
      <c r="K865" s="2" t="inlineStr">
        <is>
          <t>BP_RXDATA[439]</t>
        </is>
      </c>
      <c r="N865" s="2">
        <f>I865-SUM(Parameters!$K$23:$K$25)</f>
        <v/>
      </c>
      <c r="O865" s="2">
        <f>J865-SUM(Parameters!$K$23:$K$25)</f>
        <v/>
      </c>
      <c r="P865" s="2">
        <f>K865</f>
        <v/>
      </c>
      <c r="U865">
        <f>_xlfn.CEILING.MATH(S8+Parameters!$K$8/2,0.001)</f>
        <v/>
      </c>
      <c r="V865">
        <f>_xlfn.CEILING.MATH(B59+Parameters!$K$9/2,0.001)</f>
        <v/>
      </c>
      <c r="W865" t="inlineStr">
        <is>
          <t>VDD</t>
        </is>
      </c>
      <c r="Y865">
        <f>_xlfn.CEILING.MATH(S8+Parameters!$K$8/2,0.001)</f>
        <v/>
      </c>
      <c r="Z865">
        <f>_xlfn.CEILING.MATH(B59+Parameters!$K$9/2,0.001)</f>
        <v/>
      </c>
      <c r="AA865" t="inlineStr">
        <is>
          <t>VDD</t>
        </is>
      </c>
      <c r="AE865" s="2" t="n"/>
      <c r="AF865" s="2" t="n"/>
    </row>
    <row r="866">
      <c r="I866" s="2" t="n">
        <v>732.793</v>
      </c>
      <c r="J866" s="2" t="n">
        <v>711.885</v>
      </c>
      <c r="K866" s="2" t="inlineStr">
        <is>
          <t>BP_RXDATA[440]</t>
        </is>
      </c>
      <c r="N866" s="2">
        <f>I866-SUM(Parameters!$K$23:$K$25)</f>
        <v/>
      </c>
      <c r="O866" s="2">
        <f>J866-SUM(Parameters!$K$23:$K$25)</f>
        <v/>
      </c>
      <c r="P866" s="2">
        <f>K866</f>
        <v/>
      </c>
      <c r="U866">
        <f>_xlfn.CEILING.MATH(S8+Parameters!$K$8/2,0.001)</f>
        <v/>
      </c>
      <c r="V866">
        <f>_xlfn.CEILING.MATH(B61+Parameters!$K$9/2,0.001)</f>
        <v/>
      </c>
      <c r="W866" t="inlineStr">
        <is>
          <t>VSS</t>
        </is>
      </c>
      <c r="Y866">
        <f>_xlfn.CEILING.MATH(S8+Parameters!$K$8/2,0.001)</f>
        <v/>
      </c>
      <c r="Z866">
        <f>_xlfn.CEILING.MATH(B61+Parameters!$K$9/2,0.001)</f>
        <v/>
      </c>
      <c r="AA866" t="inlineStr">
        <is>
          <t>VSS</t>
        </is>
      </c>
      <c r="AE866" s="2" t="n"/>
      <c r="AF866" s="2" t="n"/>
    </row>
    <row r="867">
      <c r="I867" s="2" t="n">
        <v>732.793</v>
      </c>
      <c r="J867" s="2" t="n">
        <v>665.639</v>
      </c>
      <c r="K867" s="2" t="inlineStr">
        <is>
          <t>BP_RXDATA[441]</t>
        </is>
      </c>
      <c r="N867" s="2">
        <f>I867-SUM(Parameters!$K$23:$K$25)</f>
        <v/>
      </c>
      <c r="O867" s="2">
        <f>J867-SUM(Parameters!$K$23:$K$25)</f>
        <v/>
      </c>
      <c r="P867" s="2">
        <f>K867</f>
        <v/>
      </c>
      <c r="U867">
        <f>_xlfn.CEILING.MATH(S8+Parameters!$K$8/2,0.001)</f>
        <v/>
      </c>
      <c r="V867">
        <f>_xlfn.CEILING.MATH(B63+Parameters!$K$9/2,0.001)</f>
        <v/>
      </c>
      <c r="W867" t="inlineStr">
        <is>
          <t>BP_RXCKSBRD[6]</t>
        </is>
      </c>
      <c r="Y867">
        <f>_xlfn.CEILING.MATH(S8+Parameters!$K$8/2,0.001)</f>
        <v/>
      </c>
      <c r="Z867">
        <f>_xlfn.CEILING.MATH(B63+Parameters!$K$9/2,0.001)</f>
        <v/>
      </c>
      <c r="AA867" t="inlineStr">
        <is>
          <t>BP_RXCKSBRD[6]</t>
        </is>
      </c>
      <c r="AE867" s="2" t="n"/>
      <c r="AF867" s="2" t="n"/>
    </row>
    <row r="868">
      <c r="I868" s="2" t="n">
        <v>732.793</v>
      </c>
      <c r="J868" s="2" t="n">
        <v>619.393</v>
      </c>
      <c r="K868" s="2" t="inlineStr">
        <is>
          <t>BP_RXDATA[442]</t>
        </is>
      </c>
      <c r="N868" s="2">
        <f>I868-SUM(Parameters!$K$23:$K$25)</f>
        <v/>
      </c>
      <c r="O868" s="2">
        <f>J868-SUM(Parameters!$K$23:$K$25)</f>
        <v/>
      </c>
      <c r="P868" s="2">
        <f>K868</f>
        <v/>
      </c>
      <c r="U868">
        <f>_xlfn.CEILING.MATH(S8+Parameters!$K$8/2,0.001)</f>
        <v/>
      </c>
      <c r="V868">
        <f>_xlfn.CEILING.MATH(B65+Parameters!$K$9/2,0.001)</f>
        <v/>
      </c>
      <c r="W868" t="inlineStr">
        <is>
          <t>BP_RXDATA[434]</t>
        </is>
      </c>
      <c r="Y868">
        <f>_xlfn.CEILING.MATH(S8+Parameters!$K$8/2,0.001)</f>
        <v/>
      </c>
      <c r="Z868">
        <f>_xlfn.CEILING.MATH(B65+Parameters!$K$9/2,0.001)</f>
        <v/>
      </c>
      <c r="AA868" t="inlineStr">
        <is>
          <t>BP_RXDATA[434]</t>
        </is>
      </c>
      <c r="AE868" s="2" t="n"/>
      <c r="AF868" s="2" t="n"/>
    </row>
    <row r="869">
      <c r="I869" s="2" t="n">
        <v>732.793</v>
      </c>
      <c r="J869" s="2" t="n">
        <v>573.147</v>
      </c>
      <c r="K869" s="2" t="inlineStr">
        <is>
          <t>VCCIO</t>
        </is>
      </c>
      <c r="N869" s="2">
        <f>I869-SUM(Parameters!$K$23:$K$25)</f>
        <v/>
      </c>
      <c r="O869" s="2">
        <f>J869-SUM(Parameters!$K$23:$K$25)</f>
        <v/>
      </c>
      <c r="P869" s="2">
        <f>K869</f>
        <v/>
      </c>
      <c r="U869">
        <f>_xlfn.CEILING.MATH(S8+Parameters!$K$8/2,0.001)</f>
        <v/>
      </c>
      <c r="V869">
        <f>_xlfn.CEILING.MATH(B67+Parameters!$K$9/2,0.001)</f>
        <v/>
      </c>
      <c r="W869" t="inlineStr">
        <is>
          <t>BP_RXDATA[435]</t>
        </is>
      </c>
      <c r="Y869">
        <f>_xlfn.CEILING.MATH(S8+Parameters!$K$8/2,0.001)</f>
        <v/>
      </c>
      <c r="Z869">
        <f>_xlfn.CEILING.MATH(B67+Parameters!$K$9/2,0.001)</f>
        <v/>
      </c>
      <c r="AA869" t="inlineStr">
        <is>
          <t>BP_RXDATA[435]</t>
        </is>
      </c>
      <c r="AE869" s="2" t="n"/>
      <c r="AF869" s="2" t="n"/>
    </row>
    <row r="870">
      <c r="I870" s="2" t="n">
        <v>732.793</v>
      </c>
      <c r="J870" s="2" t="n">
        <v>526.901</v>
      </c>
      <c r="K870" s="2" t="inlineStr">
        <is>
          <t>BP_TXDATA[389]</t>
        </is>
      </c>
      <c r="N870" s="2">
        <f>I870-SUM(Parameters!$K$23:$K$25)</f>
        <v/>
      </c>
      <c r="O870" s="2">
        <f>J870-SUM(Parameters!$K$23:$K$25)</f>
        <v/>
      </c>
      <c r="P870" s="2">
        <f>K870</f>
        <v/>
      </c>
      <c r="U870">
        <f>_xlfn.CEILING.MATH(S8+Parameters!$K$8/2,0.001)</f>
        <v/>
      </c>
      <c r="V870">
        <f>_xlfn.CEILING.MATH(B69+Parameters!$K$9/2,0.001)</f>
        <v/>
      </c>
      <c r="W870" t="inlineStr">
        <is>
          <t>BP_RXDATA[436]</t>
        </is>
      </c>
      <c r="Y870">
        <f>_xlfn.CEILING.MATH(S8+Parameters!$K$8/2,0.001)</f>
        <v/>
      </c>
      <c r="Z870">
        <f>_xlfn.CEILING.MATH(B69+Parameters!$K$9/2,0.001)</f>
        <v/>
      </c>
      <c r="AA870" t="inlineStr">
        <is>
          <t>BP_RXDATA[436]</t>
        </is>
      </c>
      <c r="AE870" s="2" t="n"/>
      <c r="AF870" s="2" t="n"/>
    </row>
    <row r="871">
      <c r="I871" s="2" t="n">
        <v>732.793</v>
      </c>
      <c r="J871" s="2" t="n">
        <v>480.655</v>
      </c>
      <c r="K871" s="2" t="inlineStr">
        <is>
          <t>BP_TXDATA[390]</t>
        </is>
      </c>
      <c r="N871" s="2">
        <f>I871-SUM(Parameters!$K$23:$K$25)</f>
        <v/>
      </c>
      <c r="O871" s="2">
        <f>J871-SUM(Parameters!$K$23:$K$25)</f>
        <v/>
      </c>
      <c r="P871" s="2">
        <f>K871</f>
        <v/>
      </c>
      <c r="U871">
        <f>_xlfn.CEILING.MATH(S8+Parameters!$K$8/2,0.001)</f>
        <v/>
      </c>
      <c r="V871">
        <f>_xlfn.CEILING.MATH(B71+Parameters!$K$9/2,0.001)</f>
        <v/>
      </c>
      <c r="W871" t="inlineStr">
        <is>
          <t>BP_RXDATA[437]</t>
        </is>
      </c>
      <c r="Y871">
        <f>_xlfn.CEILING.MATH(S8+Parameters!$K$8/2,0.001)</f>
        <v/>
      </c>
      <c r="Z871">
        <f>_xlfn.CEILING.MATH(B71+Parameters!$K$9/2,0.001)</f>
        <v/>
      </c>
      <c r="AA871" t="inlineStr">
        <is>
          <t>BP_RXDATA[437]</t>
        </is>
      </c>
      <c r="AE871" s="2" t="n"/>
      <c r="AF871" s="2" t="n"/>
    </row>
    <row r="872">
      <c r="I872" s="2" t="n">
        <v>732.793</v>
      </c>
      <c r="J872" s="2" t="n">
        <v>434.409</v>
      </c>
      <c r="K872" s="2" t="inlineStr">
        <is>
          <t>BP_TXDATA[391]</t>
        </is>
      </c>
      <c r="N872" s="2">
        <f>I872-SUM(Parameters!$K$23:$K$25)</f>
        <v/>
      </c>
      <c r="O872" s="2">
        <f>J872-SUM(Parameters!$K$23:$K$25)</f>
        <v/>
      </c>
      <c r="P872" s="2">
        <f>K872</f>
        <v/>
      </c>
      <c r="U872">
        <f>_xlfn.CEILING.MATH(S8+Parameters!$K$8/2,0.001)</f>
        <v/>
      </c>
      <c r="V872">
        <f>_xlfn.CEILING.MATH(B73+Parameters!$K$9/2,0.001)</f>
        <v/>
      </c>
      <c r="W872" t="inlineStr">
        <is>
          <t>BP_RXDATA[438]</t>
        </is>
      </c>
      <c r="Y872">
        <f>_xlfn.CEILING.MATH(S8+Parameters!$K$8/2,0.001)</f>
        <v/>
      </c>
      <c r="Z872">
        <f>_xlfn.CEILING.MATH(B73+Parameters!$K$9/2,0.001)</f>
        <v/>
      </c>
      <c r="AA872" t="inlineStr">
        <is>
          <t>BP_RXDATA[438]</t>
        </is>
      </c>
      <c r="AE872" s="2" t="n"/>
      <c r="AF872" s="2" t="n"/>
    </row>
    <row r="873">
      <c r="I873" s="2" t="n">
        <v>732.793</v>
      </c>
      <c r="J873" s="2" t="n">
        <v>388.163</v>
      </c>
      <c r="K873" s="2" t="inlineStr">
        <is>
          <t>BP_TXDATA[392]</t>
        </is>
      </c>
      <c r="N873" s="2">
        <f>I873-SUM(Parameters!$K$23:$K$25)</f>
        <v/>
      </c>
      <c r="O873" s="2">
        <f>J873-SUM(Parameters!$K$23:$K$25)</f>
        <v/>
      </c>
      <c r="P873" s="2">
        <f>K873</f>
        <v/>
      </c>
      <c r="U873">
        <f>_xlfn.CEILING.MATH(S8+Parameters!$K$8/2,0.001)</f>
        <v/>
      </c>
      <c r="V873">
        <f>_xlfn.CEILING.MATH(B75+Parameters!$K$9/2,0.001)</f>
        <v/>
      </c>
      <c r="W873" t="inlineStr">
        <is>
          <t>BP_RXDATA[439]</t>
        </is>
      </c>
      <c r="Y873">
        <f>_xlfn.CEILING.MATH(S8+Parameters!$K$8/2,0.001)</f>
        <v/>
      </c>
      <c r="Z873">
        <f>_xlfn.CEILING.MATH(B75+Parameters!$K$9/2,0.001)</f>
        <v/>
      </c>
      <c r="AA873" t="inlineStr">
        <is>
          <t>BP_RXDATA[439]</t>
        </is>
      </c>
      <c r="AE873" s="2" t="n"/>
      <c r="AF873" s="2" t="n"/>
    </row>
    <row r="874">
      <c r="I874" s="2" t="n">
        <v>732.793</v>
      </c>
      <c r="J874" s="2" t="n">
        <v>341.917</v>
      </c>
      <c r="K874" s="2" t="inlineStr">
        <is>
          <t>BP_TXDATA[393]</t>
        </is>
      </c>
      <c r="N874" s="2">
        <f>I874-SUM(Parameters!$K$23:$K$25)</f>
        <v/>
      </c>
      <c r="O874" s="2">
        <f>J874-SUM(Parameters!$K$23:$K$25)</f>
        <v/>
      </c>
      <c r="P874" s="2">
        <f>K874</f>
        <v/>
      </c>
      <c r="U874">
        <f>_xlfn.CEILING.MATH(S8+Parameters!$K$8/2,0.001)</f>
        <v/>
      </c>
      <c r="V874">
        <f>_xlfn.CEILING.MATH(B77+Parameters!$K$9/2,0.001)</f>
        <v/>
      </c>
      <c r="W874" t="inlineStr">
        <is>
          <t>BP_RXDATA[440]</t>
        </is>
      </c>
      <c r="Y874">
        <f>_xlfn.CEILING.MATH(S8+Parameters!$K$8/2,0.001)</f>
        <v/>
      </c>
      <c r="Z874">
        <f>_xlfn.CEILING.MATH(B77+Parameters!$K$9/2,0.001)</f>
        <v/>
      </c>
      <c r="AA874" t="inlineStr">
        <is>
          <t>BP_RXDATA[440]</t>
        </is>
      </c>
      <c r="AE874" s="2" t="n"/>
      <c r="AF874" s="2" t="n"/>
    </row>
    <row r="875">
      <c r="I875" s="2" t="n">
        <v>732.793</v>
      </c>
      <c r="J875" s="2" t="n">
        <v>295.671</v>
      </c>
      <c r="K875" s="2" t="inlineStr">
        <is>
          <t>BP_TXDATA[394]</t>
        </is>
      </c>
      <c r="N875" s="2">
        <f>I875-SUM(Parameters!$K$23:$K$25)</f>
        <v/>
      </c>
      <c r="O875" s="2">
        <f>J875-SUM(Parameters!$K$23:$K$25)</f>
        <v/>
      </c>
      <c r="P875" s="2">
        <f>K875</f>
        <v/>
      </c>
      <c r="U875">
        <f>_xlfn.CEILING.MATH(S8+Parameters!$K$8/2,0.001)</f>
        <v/>
      </c>
      <c r="V875">
        <f>_xlfn.CEILING.MATH(B79+Parameters!$K$9/2,0.001)</f>
        <v/>
      </c>
      <c r="W875" t="inlineStr">
        <is>
          <t>BP_RXDATA[441]</t>
        </is>
      </c>
      <c r="Y875">
        <f>_xlfn.CEILING.MATH(S8+Parameters!$K$8/2,0.001)</f>
        <v/>
      </c>
      <c r="Z875">
        <f>_xlfn.CEILING.MATH(B79+Parameters!$K$9/2,0.001)</f>
        <v/>
      </c>
      <c r="AA875" t="inlineStr">
        <is>
          <t>BP_RXDATA[441]</t>
        </is>
      </c>
      <c r="AE875" s="2" t="n"/>
      <c r="AF875" s="2" t="n"/>
    </row>
    <row r="876">
      <c r="I876" s="2" t="n">
        <v>732.793</v>
      </c>
      <c r="J876" s="2" t="n">
        <v>249.425</v>
      </c>
      <c r="K876" s="2" t="inlineStr">
        <is>
          <t>BP_TXDATA[395]</t>
        </is>
      </c>
      <c r="N876" s="2">
        <f>I876-SUM(Parameters!$K$23:$K$25)</f>
        <v/>
      </c>
      <c r="O876" s="2">
        <f>J876-SUM(Parameters!$K$23:$K$25)</f>
        <v/>
      </c>
      <c r="P876" s="2">
        <f>K876</f>
        <v/>
      </c>
      <c r="U876">
        <f>_xlfn.CEILING.MATH(S8+Parameters!$K$8/2,0.001)</f>
        <v/>
      </c>
      <c r="V876">
        <f>_xlfn.CEILING.MATH(B81+Parameters!$K$9/2,0.001)</f>
        <v/>
      </c>
      <c r="W876" t="inlineStr">
        <is>
          <t>BP_RXDATA[442]</t>
        </is>
      </c>
      <c r="Y876">
        <f>_xlfn.CEILING.MATH(S8+Parameters!$K$8/2,0.001)</f>
        <v/>
      </c>
      <c r="Z876">
        <f>_xlfn.CEILING.MATH(B81+Parameters!$K$9/2,0.001)</f>
        <v/>
      </c>
      <c r="AA876" t="inlineStr">
        <is>
          <t>BP_RXDATA[442]</t>
        </is>
      </c>
      <c r="AE876" s="2" t="n"/>
      <c r="AF876" s="2" t="n"/>
    </row>
    <row r="877">
      <c r="I877" s="2" t="n">
        <v>732.793</v>
      </c>
      <c r="J877" s="2" t="n">
        <v>203.179</v>
      </c>
      <c r="K877" s="2" t="inlineStr">
        <is>
          <t>BP_TXDATA[396]</t>
        </is>
      </c>
      <c r="N877" s="2">
        <f>I877-SUM(Parameters!$K$23:$K$25)</f>
        <v/>
      </c>
      <c r="O877" s="2">
        <f>J877-SUM(Parameters!$K$23:$K$25)</f>
        <v/>
      </c>
      <c r="P877" s="2">
        <f>K877</f>
        <v/>
      </c>
      <c r="U877">
        <f>_xlfn.CEILING.MATH(S8+Parameters!$K$8/2,0.001)</f>
        <v/>
      </c>
      <c r="V877">
        <f>_xlfn.CEILING.MATH(B83+Parameters!$K$9/2,0.001)</f>
        <v/>
      </c>
      <c r="W877" t="inlineStr">
        <is>
          <t>VCCIO</t>
        </is>
      </c>
      <c r="Y877">
        <f>_xlfn.CEILING.MATH(S8+Parameters!$K$8/2,0.001)</f>
        <v/>
      </c>
      <c r="Z877">
        <f>_xlfn.CEILING.MATH(B83+Parameters!$K$9/2,0.001)</f>
        <v/>
      </c>
      <c r="AA877" t="inlineStr">
        <is>
          <t>VCCIO</t>
        </is>
      </c>
      <c r="AE877" s="2" t="n"/>
      <c r="AF877" s="2" t="n"/>
    </row>
    <row r="878">
      <c r="I878" s="2" t="n">
        <v>732.793</v>
      </c>
      <c r="J878" s="2" t="n">
        <v>156.933</v>
      </c>
      <c r="K878" s="2" t="inlineStr">
        <is>
          <t>BP_TXDATA[397]</t>
        </is>
      </c>
      <c r="N878" s="2">
        <f>I878-SUM(Parameters!$K$23:$K$25)</f>
        <v/>
      </c>
      <c r="O878" s="2">
        <f>J878-SUM(Parameters!$K$23:$K$25)</f>
        <v/>
      </c>
      <c r="P878" s="2">
        <f>K878</f>
        <v/>
      </c>
      <c r="U878">
        <f>_xlfn.CEILING.MATH(S8+Parameters!$K$8/2,0.001)</f>
        <v/>
      </c>
      <c r="V878">
        <f>_xlfn.CEILING.MATH(B85+Parameters!$K$9/2,0.001)</f>
        <v/>
      </c>
      <c r="W878" t="inlineStr">
        <is>
          <t>BP_TXDATA[389]</t>
        </is>
      </c>
      <c r="Y878">
        <f>_xlfn.CEILING.MATH(S8+Parameters!$K$8/2,0.001)</f>
        <v/>
      </c>
      <c r="Z878">
        <f>_xlfn.CEILING.MATH(B85+Parameters!$K$9/2,0.001)</f>
        <v/>
      </c>
      <c r="AA878" t="inlineStr">
        <is>
          <t>BP_TXDATA[389]</t>
        </is>
      </c>
      <c r="AE878" s="2" t="n"/>
      <c r="AF878" s="2" t="n"/>
    </row>
    <row r="879">
      <c r="I879" s="2" t="n">
        <v>732.793</v>
      </c>
      <c r="J879" s="2" t="n">
        <v>110.687</v>
      </c>
      <c r="K879" s="2" t="inlineStr">
        <is>
          <t>VCCIO</t>
        </is>
      </c>
      <c r="N879" s="2">
        <f>I879-SUM(Parameters!$K$23:$K$25)</f>
        <v/>
      </c>
      <c r="O879" s="2">
        <f>J879-SUM(Parameters!$K$23:$K$25)</f>
        <v/>
      </c>
      <c r="P879" s="2">
        <f>K879</f>
        <v/>
      </c>
      <c r="U879">
        <f>_xlfn.CEILING.MATH(S8+Parameters!$K$8/2,0.001)</f>
        <v/>
      </c>
      <c r="V879">
        <f>_xlfn.CEILING.MATH(B87+Parameters!$K$9/2,0.001)</f>
        <v/>
      </c>
      <c r="W879" t="inlineStr">
        <is>
          <t>BP_TXDATA[390]</t>
        </is>
      </c>
      <c r="Y879">
        <f>_xlfn.CEILING.MATH(S8+Parameters!$K$8/2,0.001)</f>
        <v/>
      </c>
      <c r="Z879">
        <f>_xlfn.CEILING.MATH(B87+Parameters!$K$9/2,0.001)</f>
        <v/>
      </c>
      <c r="AA879" t="inlineStr">
        <is>
          <t>BP_TXDATA[390]</t>
        </is>
      </c>
      <c r="AE879" s="2" t="n"/>
      <c r="AF879" s="2" t="n"/>
    </row>
    <row r="880">
      <c r="I880" s="2" t="n">
        <v>772.467</v>
      </c>
      <c r="J880" s="2" t="n">
        <v>2214.88</v>
      </c>
      <c r="K880" s="2" t="inlineStr">
        <is>
          <t>VDD</t>
        </is>
      </c>
      <c r="N880" s="2">
        <f>I880-SUM(Parameters!$K$23:$K$25)</f>
        <v/>
      </c>
      <c r="O880" s="2">
        <f>J880-SUM(Parameters!$K$23:$K$25)</f>
        <v/>
      </c>
      <c r="P880" s="2">
        <f>K880</f>
        <v/>
      </c>
      <c r="U880">
        <f>_xlfn.CEILING.MATH(S8+Parameters!$K$8/2,0.001)</f>
        <v/>
      </c>
      <c r="V880">
        <f>_xlfn.CEILING.MATH(B89+Parameters!$K$9/2,0.001)</f>
        <v/>
      </c>
      <c r="W880" t="inlineStr">
        <is>
          <t>BP_TXDATA[391]</t>
        </is>
      </c>
      <c r="Y880">
        <f>_xlfn.CEILING.MATH(S8+Parameters!$K$8/2,0.001)</f>
        <v/>
      </c>
      <c r="Z880">
        <f>_xlfn.CEILING.MATH(B89+Parameters!$K$9/2,0.001)</f>
        <v/>
      </c>
      <c r="AA880" t="inlineStr">
        <is>
          <t>BP_TXDATA[391]</t>
        </is>
      </c>
      <c r="AE880" s="2" t="n"/>
      <c r="AF880" s="2" t="n"/>
    </row>
    <row r="881">
      <c r="I881" s="2" t="n">
        <v>772.467</v>
      </c>
      <c r="J881" s="2" t="n">
        <v>2168.634</v>
      </c>
      <c r="K881" s="2" t="inlineStr">
        <is>
          <t>VDD</t>
        </is>
      </c>
      <c r="N881" s="2">
        <f>I881-SUM(Parameters!$K$23:$K$25)</f>
        <v/>
      </c>
      <c r="O881" s="2">
        <f>J881-SUM(Parameters!$K$23:$K$25)</f>
        <v/>
      </c>
      <c r="P881" s="2">
        <f>K881</f>
        <v/>
      </c>
      <c r="U881">
        <f>_xlfn.CEILING.MATH(S8+Parameters!$K$8/2,0.001)</f>
        <v/>
      </c>
      <c r="V881">
        <f>_xlfn.CEILING.MATH(B91+Parameters!$K$9/2,0.001)</f>
        <v/>
      </c>
      <c r="W881" t="inlineStr">
        <is>
          <t>BP_TXDATA[392]</t>
        </is>
      </c>
      <c r="Y881">
        <f>_xlfn.CEILING.MATH(S8+Parameters!$K$8/2,0.001)</f>
        <v/>
      </c>
      <c r="Z881">
        <f>_xlfn.CEILING.MATH(B91+Parameters!$K$9/2,0.001)</f>
        <v/>
      </c>
      <c r="AA881" t="inlineStr">
        <is>
          <t>BP_TXDATA[392]</t>
        </is>
      </c>
      <c r="AE881" s="2" t="n"/>
      <c r="AF881" s="2" t="n"/>
    </row>
    <row r="882">
      <c r="I882" s="2" t="n">
        <v>772.467</v>
      </c>
      <c r="J882" s="2" t="n">
        <v>2122.388</v>
      </c>
      <c r="K882" s="2" t="inlineStr">
        <is>
          <t>VDD</t>
        </is>
      </c>
      <c r="N882" s="2">
        <f>I882-SUM(Parameters!$K$23:$K$25)</f>
        <v/>
      </c>
      <c r="O882" s="2">
        <f>J882-SUM(Parameters!$K$23:$K$25)</f>
        <v/>
      </c>
      <c r="P882" s="2">
        <f>K882</f>
        <v/>
      </c>
      <c r="U882">
        <f>_xlfn.CEILING.MATH(S8+Parameters!$K$8/2,0.001)</f>
        <v/>
      </c>
      <c r="V882">
        <f>_xlfn.CEILING.MATH(B93+Parameters!$K$9/2,0.001)</f>
        <v/>
      </c>
      <c r="W882" t="inlineStr">
        <is>
          <t>BP_TXDATA[393]</t>
        </is>
      </c>
      <c r="Y882">
        <f>_xlfn.CEILING.MATH(S8+Parameters!$K$8/2,0.001)</f>
        <v/>
      </c>
      <c r="Z882">
        <f>_xlfn.CEILING.MATH(B93+Parameters!$K$9/2,0.001)</f>
        <v/>
      </c>
      <c r="AA882" t="inlineStr">
        <is>
          <t>BP_TXDATA[393]</t>
        </is>
      </c>
      <c r="AE882" s="2" t="n"/>
      <c r="AF882" s="2" t="n"/>
    </row>
    <row r="883">
      <c r="I883" s="2" t="n">
        <v>772.467</v>
      </c>
      <c r="J883" s="2" t="n">
        <v>2076.142</v>
      </c>
      <c r="K883" s="2" t="inlineStr">
        <is>
          <t>VDD</t>
        </is>
      </c>
      <c r="N883" s="2">
        <f>I883-SUM(Parameters!$K$23:$K$25)</f>
        <v/>
      </c>
      <c r="O883" s="2">
        <f>J883-SUM(Parameters!$K$23:$K$25)</f>
        <v/>
      </c>
      <c r="P883" s="2">
        <f>K883</f>
        <v/>
      </c>
      <c r="U883">
        <f>_xlfn.CEILING.MATH(S8+Parameters!$K$8/2,0.001)</f>
        <v/>
      </c>
      <c r="V883">
        <f>_xlfn.CEILING.MATH(B95+Parameters!$K$9/2,0.001)</f>
        <v/>
      </c>
      <c r="W883" t="inlineStr">
        <is>
          <t>BP_TXDATA[394]</t>
        </is>
      </c>
      <c r="Y883">
        <f>_xlfn.CEILING.MATH(S8+Parameters!$K$8/2,0.001)</f>
        <v/>
      </c>
      <c r="Z883">
        <f>_xlfn.CEILING.MATH(B95+Parameters!$K$9/2,0.001)</f>
        <v/>
      </c>
      <c r="AA883" t="inlineStr">
        <is>
          <t>BP_TXDATA[394]</t>
        </is>
      </c>
      <c r="AE883" s="2" t="n"/>
      <c r="AF883" s="2" t="n"/>
    </row>
    <row r="884">
      <c r="I884" s="2" t="n">
        <v>772.467</v>
      </c>
      <c r="J884" s="2" t="n">
        <v>2029.896</v>
      </c>
      <c r="K884" s="2" t="inlineStr">
        <is>
          <t>VSS</t>
        </is>
      </c>
      <c r="N884" s="2">
        <f>I884-SUM(Parameters!$K$23:$K$25)</f>
        <v/>
      </c>
      <c r="O884" s="2">
        <f>J884-SUM(Parameters!$K$23:$K$25)</f>
        <v/>
      </c>
      <c r="P884" s="2">
        <f>K884</f>
        <v/>
      </c>
      <c r="U884">
        <f>_xlfn.CEILING.MATH(S8+Parameters!$K$8/2,0.001)</f>
        <v/>
      </c>
      <c r="V884">
        <f>_xlfn.CEILING.MATH(B97+Parameters!$K$9/2,0.001)</f>
        <v/>
      </c>
      <c r="W884" t="inlineStr">
        <is>
          <t>BP_TXDATA[395]</t>
        </is>
      </c>
      <c r="Y884">
        <f>_xlfn.CEILING.MATH(S8+Parameters!$K$8/2,0.001)</f>
        <v/>
      </c>
      <c r="Z884">
        <f>_xlfn.CEILING.MATH(B97+Parameters!$K$9/2,0.001)</f>
        <v/>
      </c>
      <c r="AA884" t="inlineStr">
        <is>
          <t>BP_TXDATA[395]</t>
        </is>
      </c>
      <c r="AE884" s="2" t="n"/>
      <c r="AF884" s="2" t="n"/>
    </row>
    <row r="885">
      <c r="I885" s="2" t="n">
        <v>772.467</v>
      </c>
      <c r="J885" s="2" t="n">
        <v>1983.65</v>
      </c>
      <c r="K885" s="2" t="inlineStr">
        <is>
          <t>RDI_PL_CFG[19]</t>
        </is>
      </c>
      <c r="N885" s="2">
        <f>I885-SUM(Parameters!$K$23:$K$25)</f>
        <v/>
      </c>
      <c r="O885" s="2">
        <f>J885-SUM(Parameters!$K$23:$K$25)</f>
        <v/>
      </c>
      <c r="P885" s="2">
        <f>K885</f>
        <v/>
      </c>
      <c r="U885">
        <f>_xlfn.CEILING.MATH(S8+Parameters!$K$8/2,0.001)</f>
        <v/>
      </c>
      <c r="V885">
        <f>_xlfn.CEILING.MATH(B99+Parameters!$K$9/2,0.001)</f>
        <v/>
      </c>
      <c r="W885" t="inlineStr">
        <is>
          <t>BP_TXDATA[396]</t>
        </is>
      </c>
      <c r="Y885">
        <f>_xlfn.CEILING.MATH(S8+Parameters!$K$8/2,0.001)</f>
        <v/>
      </c>
      <c r="Z885">
        <f>_xlfn.CEILING.MATH(B99+Parameters!$K$9/2,0.001)</f>
        <v/>
      </c>
      <c r="AA885" t="inlineStr">
        <is>
          <t>BP_TXDATA[396]</t>
        </is>
      </c>
      <c r="AE885" s="2" t="n"/>
      <c r="AF885" s="2" t="n"/>
    </row>
    <row r="886">
      <c r="I886" s="2" t="n">
        <v>772.467</v>
      </c>
      <c r="J886" s="2" t="n">
        <v>1937.404</v>
      </c>
      <c r="K886" s="2" t="inlineStr">
        <is>
          <t>RDI_PL_CFG[2]</t>
        </is>
      </c>
      <c r="N886" s="2">
        <f>I886-SUM(Parameters!$K$23:$K$25)</f>
        <v/>
      </c>
      <c r="O886" s="2">
        <f>J886-SUM(Parameters!$K$23:$K$25)</f>
        <v/>
      </c>
      <c r="P886" s="2">
        <f>K886</f>
        <v/>
      </c>
      <c r="U886">
        <f>_xlfn.CEILING.MATH(S8+Parameters!$K$8/2,0.001)</f>
        <v/>
      </c>
      <c r="V886">
        <f>_xlfn.CEILING.MATH(B101+Parameters!$K$9/2,0.001)</f>
        <v/>
      </c>
      <c r="W886" t="inlineStr">
        <is>
          <t>BP_TXDATA[397]</t>
        </is>
      </c>
      <c r="Y886">
        <f>_xlfn.CEILING.MATH(S8+Parameters!$K$8/2,0.001)</f>
        <v/>
      </c>
      <c r="Z886">
        <f>_xlfn.CEILING.MATH(B101+Parameters!$K$9/2,0.001)</f>
        <v/>
      </c>
      <c r="AA886" t="inlineStr">
        <is>
          <t>BP_TXDATA[397]</t>
        </is>
      </c>
      <c r="AE886" s="2" t="n"/>
      <c r="AF886" s="2" t="n"/>
    </row>
    <row r="887">
      <c r="I887" s="2" t="n">
        <v>772.467</v>
      </c>
      <c r="J887" s="2" t="n">
        <v>1891.158</v>
      </c>
      <c r="K887" s="2" t="inlineStr">
        <is>
          <t>RDI_PL_CFG[3]</t>
        </is>
      </c>
      <c r="N887" s="2">
        <f>I887-SUM(Parameters!$K$23:$K$25)</f>
        <v/>
      </c>
      <c r="O887" s="2">
        <f>J887-SUM(Parameters!$K$23:$K$25)</f>
        <v/>
      </c>
      <c r="P887" s="2">
        <f>K887</f>
        <v/>
      </c>
      <c r="U887">
        <f>_xlfn.CEILING.MATH(S8+Parameters!$K$8/2,0.001)</f>
        <v/>
      </c>
      <c r="V887">
        <f>_xlfn.CEILING.MATH(B103+Parameters!$K$9/2,0.001)</f>
        <v/>
      </c>
      <c r="W887" t="inlineStr">
        <is>
          <t>VCCIO</t>
        </is>
      </c>
      <c r="Y887">
        <f>_xlfn.CEILING.MATH(S8+Parameters!$K$8/2,0.001)</f>
        <v/>
      </c>
      <c r="Z887">
        <f>_xlfn.CEILING.MATH(B103+Parameters!$K$9/2,0.001)</f>
        <v/>
      </c>
      <c r="AA887" t="inlineStr">
        <is>
          <t>VCCIO</t>
        </is>
      </c>
      <c r="AE887" s="2" t="n"/>
      <c r="AF887" s="2" t="n"/>
    </row>
    <row r="888">
      <c r="I888" s="2" t="n">
        <v>772.467</v>
      </c>
      <c r="J888" s="2" t="n">
        <v>1844.912</v>
      </c>
      <c r="K888" s="2" t="inlineStr">
        <is>
          <t>RDI_LP_CFG[19]</t>
        </is>
      </c>
      <c r="N888" s="2">
        <f>I888-SUM(Parameters!$K$23:$K$25)</f>
        <v/>
      </c>
      <c r="O888" s="2">
        <f>J888-SUM(Parameters!$K$23:$K$25)</f>
        <v/>
      </c>
      <c r="P888" s="2">
        <f>K888</f>
        <v/>
      </c>
      <c r="U888">
        <f>_xlfn.CEILING.MATH(T8+Parameters!$K$8/2,0.001)</f>
        <v/>
      </c>
      <c r="V888">
        <f>_xlfn.CEILING.MATH(B12+Parameters!$K$9/2,0.001)</f>
        <v/>
      </c>
      <c r="W888" t="inlineStr">
        <is>
          <t>VDD</t>
        </is>
      </c>
      <c r="Y888">
        <f>_xlfn.CEILING.MATH(T8+Parameters!$K$8/2,0.001)</f>
        <v/>
      </c>
      <c r="Z888">
        <f>_xlfn.CEILING.MATH(B12+Parameters!$K$9/2,0.001)</f>
        <v/>
      </c>
      <c r="AA888" t="inlineStr">
        <is>
          <t>VDD</t>
        </is>
      </c>
      <c r="AE888" s="2" t="n"/>
      <c r="AF888" s="2" t="n"/>
    </row>
    <row r="889">
      <c r="I889" s="2" t="n">
        <v>772.467</v>
      </c>
      <c r="J889" s="2" t="n">
        <v>1798.666</v>
      </c>
      <c r="K889" s="2" t="inlineStr">
        <is>
          <t>VSS</t>
        </is>
      </c>
      <c r="N889" s="2">
        <f>I889-SUM(Parameters!$K$23:$K$25)</f>
        <v/>
      </c>
      <c r="O889" s="2">
        <f>J889-SUM(Parameters!$K$23:$K$25)</f>
        <v/>
      </c>
      <c r="P889" s="2">
        <f>K889</f>
        <v/>
      </c>
      <c r="U889">
        <f>_xlfn.CEILING.MATH(T8+Parameters!$K$8/2,0.001)</f>
        <v/>
      </c>
      <c r="V889">
        <f>_xlfn.CEILING.MATH(B14+Parameters!$K$9/2,0.001)</f>
        <v/>
      </c>
      <c r="W889" t="inlineStr">
        <is>
          <t>VDD</t>
        </is>
      </c>
      <c r="Y889">
        <f>_xlfn.CEILING.MATH(T8+Parameters!$K$8/2,0.001)</f>
        <v/>
      </c>
      <c r="Z889">
        <f>_xlfn.CEILING.MATH(B14+Parameters!$K$9/2,0.001)</f>
        <v/>
      </c>
      <c r="AA889" t="inlineStr">
        <is>
          <t>VDD</t>
        </is>
      </c>
      <c r="AE889" s="2" t="n"/>
      <c r="AF889" s="2" t="n"/>
    </row>
    <row r="890">
      <c r="I890" s="2" t="n">
        <v>772.467</v>
      </c>
      <c r="J890" s="2" t="n">
        <v>1752.42</v>
      </c>
      <c r="K890" s="2" t="inlineStr">
        <is>
          <t>VSS</t>
        </is>
      </c>
      <c r="N890" s="2">
        <f>I890-SUM(Parameters!$K$23:$K$25)</f>
        <v/>
      </c>
      <c r="O890" s="2">
        <f>J890-SUM(Parameters!$K$23:$K$25)</f>
        <v/>
      </c>
      <c r="P890" s="2">
        <f>K890</f>
        <v/>
      </c>
      <c r="U890">
        <f>_xlfn.CEILING.MATH(T8+Parameters!$K$8/2,0.001)</f>
        <v/>
      </c>
      <c r="V890">
        <f>_xlfn.CEILING.MATH(B16+Parameters!$K$9/2,0.001)</f>
        <v/>
      </c>
      <c r="W890" t="inlineStr">
        <is>
          <t>VDD</t>
        </is>
      </c>
      <c r="Y890">
        <f>_xlfn.CEILING.MATH(T8+Parameters!$K$8/2,0.001)</f>
        <v/>
      </c>
      <c r="Z890">
        <f>_xlfn.CEILING.MATH(B16+Parameters!$K$9/2,0.001)</f>
        <v/>
      </c>
      <c r="AA890" t="inlineStr">
        <is>
          <t>VDD</t>
        </is>
      </c>
      <c r="AE890" s="2" t="n"/>
      <c r="AF890" s="2" t="n"/>
    </row>
    <row r="891">
      <c r="I891" s="2" t="n">
        <v>772.467</v>
      </c>
      <c r="J891" s="2" t="n">
        <v>1706.174</v>
      </c>
      <c r="K891" s="2" t="inlineStr">
        <is>
          <t>VSS</t>
        </is>
      </c>
      <c r="N891" s="2">
        <f>I891-SUM(Parameters!$K$23:$K$25)</f>
        <v/>
      </c>
      <c r="O891" s="2">
        <f>J891-SUM(Parameters!$K$23:$K$25)</f>
        <v/>
      </c>
      <c r="P891" s="2">
        <f>K891</f>
        <v/>
      </c>
      <c r="U891">
        <f>_xlfn.CEILING.MATH(T8+Parameters!$K$8/2,0.001)</f>
        <v/>
      </c>
      <c r="V891">
        <f>_xlfn.CEILING.MATH(B18+Parameters!$K$9/2,0.001)</f>
        <v/>
      </c>
      <c r="W891" t="inlineStr">
        <is>
          <t>VDD</t>
        </is>
      </c>
      <c r="Y891">
        <f>_xlfn.CEILING.MATH(T8+Parameters!$K$8/2,0.001)</f>
        <v/>
      </c>
      <c r="Z891">
        <f>_xlfn.CEILING.MATH(B18+Parameters!$K$9/2,0.001)</f>
        <v/>
      </c>
      <c r="AA891" t="inlineStr">
        <is>
          <t>VDD</t>
        </is>
      </c>
      <c r="AE891" s="2" t="n"/>
      <c r="AF891" s="2" t="n"/>
    </row>
    <row r="892">
      <c r="I892" s="2" t="n">
        <v>772.467</v>
      </c>
      <c r="J892" s="2" t="n">
        <v>1659.928</v>
      </c>
      <c r="K892" s="2" t="inlineStr">
        <is>
          <t>VSS</t>
        </is>
      </c>
      <c r="N892" s="2">
        <f>I892-SUM(Parameters!$K$23:$K$25)</f>
        <v/>
      </c>
      <c r="O892" s="2">
        <f>J892-SUM(Parameters!$K$23:$K$25)</f>
        <v/>
      </c>
      <c r="P892" s="2">
        <f>K892</f>
        <v/>
      </c>
      <c r="U892">
        <f>_xlfn.CEILING.MATH(T8+Parameters!$K$8/2,0.001)</f>
        <v/>
      </c>
      <c r="V892">
        <f>_xlfn.CEILING.MATH(B20+Parameters!$K$9/2,0.001)</f>
        <v/>
      </c>
      <c r="W892" t="inlineStr">
        <is>
          <t>VSS</t>
        </is>
      </c>
      <c r="Y892">
        <f>_xlfn.CEILING.MATH(T8+Parameters!$K$8/2,0.001)</f>
        <v/>
      </c>
      <c r="Z892">
        <f>_xlfn.CEILING.MATH(B20+Parameters!$K$9/2,0.001)</f>
        <v/>
      </c>
      <c r="AA892" t="inlineStr">
        <is>
          <t>VSS</t>
        </is>
      </c>
      <c r="AE892" s="2" t="n"/>
      <c r="AF892" s="2" t="n"/>
    </row>
    <row r="893">
      <c r="I893" s="2" t="n">
        <v>772.467</v>
      </c>
      <c r="J893" s="2" t="n">
        <v>1613.682</v>
      </c>
      <c r="K893" s="2" t="inlineStr">
        <is>
          <t>VSS</t>
        </is>
      </c>
      <c r="N893" s="2">
        <f>I893-SUM(Parameters!$K$23:$K$25)</f>
        <v/>
      </c>
      <c r="O893" s="2">
        <f>J893-SUM(Parameters!$K$23:$K$25)</f>
        <v/>
      </c>
      <c r="P893" s="2">
        <f>K893</f>
        <v/>
      </c>
      <c r="U893">
        <f>_xlfn.CEILING.MATH(T8+Parameters!$K$8/2,0.001)</f>
        <v/>
      </c>
      <c r="V893">
        <f>_xlfn.CEILING.MATH(B22+Parameters!$K$9/2,0.001)</f>
        <v/>
      </c>
      <c r="W893" t="inlineStr">
        <is>
          <t>RDI_PL_CFG[19]</t>
        </is>
      </c>
      <c r="Y893">
        <f>_xlfn.CEILING.MATH(T8+Parameters!$K$8/2,0.001)</f>
        <v/>
      </c>
      <c r="Z893">
        <f>_xlfn.CEILING.MATH(B22+Parameters!$K$9/2,0.001)</f>
        <v/>
      </c>
      <c r="AA893" t="inlineStr">
        <is>
          <t>RDI_PL_CFG[19]</t>
        </is>
      </c>
      <c r="AE893" s="2" t="n"/>
      <c r="AF893" s="2" t="n"/>
    </row>
    <row r="894">
      <c r="I894" s="2" t="n">
        <v>772.467</v>
      </c>
      <c r="J894" s="2" t="n">
        <v>1567.436</v>
      </c>
      <c r="K894" s="2" t="inlineStr">
        <is>
          <t>VSS</t>
        </is>
      </c>
      <c r="N894" s="2">
        <f>I894-SUM(Parameters!$K$23:$K$25)</f>
        <v/>
      </c>
      <c r="O894" s="2">
        <f>J894-SUM(Parameters!$K$23:$K$25)</f>
        <v/>
      </c>
      <c r="P894" s="2">
        <f>K894</f>
        <v/>
      </c>
      <c r="U894">
        <f>_xlfn.CEILING.MATH(T8+Parameters!$K$8/2,0.001)</f>
        <v/>
      </c>
      <c r="V894">
        <f>_xlfn.CEILING.MATH(B24+Parameters!$K$9/2,0.001)</f>
        <v/>
      </c>
      <c r="W894" t="inlineStr">
        <is>
          <t>RDI_PL_CFG[2]</t>
        </is>
      </c>
      <c r="Y894">
        <f>_xlfn.CEILING.MATH(T8+Parameters!$K$8/2,0.001)</f>
        <v/>
      </c>
      <c r="Z894">
        <f>_xlfn.CEILING.MATH(B24+Parameters!$K$9/2,0.001)</f>
        <v/>
      </c>
      <c r="AA894" t="inlineStr">
        <is>
          <t>RDI_PL_CFG[2]</t>
        </is>
      </c>
      <c r="AE894" s="2" t="n"/>
      <c r="AF894" s="2" t="n"/>
    </row>
    <row r="895">
      <c r="I895" s="2" t="n">
        <v>772.467</v>
      </c>
      <c r="J895" s="2" t="n">
        <v>1521.19</v>
      </c>
      <c r="K895" s="2" t="inlineStr">
        <is>
          <t>VSS</t>
        </is>
      </c>
      <c r="N895" s="2">
        <f>I895-SUM(Parameters!$K$23:$K$25)</f>
        <v/>
      </c>
      <c r="O895" s="2">
        <f>J895-SUM(Parameters!$K$23:$K$25)</f>
        <v/>
      </c>
      <c r="P895" s="2">
        <f>K895</f>
        <v/>
      </c>
      <c r="U895">
        <f>_xlfn.CEILING.MATH(T8+Parameters!$K$8/2,0.001)</f>
        <v/>
      </c>
      <c r="V895">
        <f>_xlfn.CEILING.MATH(B26+Parameters!$K$9/2,0.001)</f>
        <v/>
      </c>
      <c r="W895" t="inlineStr">
        <is>
          <t>RDI_PL_CFG[3]</t>
        </is>
      </c>
      <c r="Y895">
        <f>_xlfn.CEILING.MATH(T8+Parameters!$K$8/2,0.001)</f>
        <v/>
      </c>
      <c r="Z895">
        <f>_xlfn.CEILING.MATH(B26+Parameters!$K$9/2,0.001)</f>
        <v/>
      </c>
      <c r="AA895" t="inlineStr">
        <is>
          <t>RDI_PL_CFG[3]</t>
        </is>
      </c>
      <c r="AE895" s="2" t="n"/>
      <c r="AF895" s="2" t="n"/>
    </row>
    <row r="896">
      <c r="I896" s="2" t="n">
        <v>772.467</v>
      </c>
      <c r="J896" s="2" t="n">
        <v>1474.944</v>
      </c>
      <c r="K896" s="2" t="inlineStr">
        <is>
          <t>VSS</t>
        </is>
      </c>
      <c r="N896" s="2">
        <f>I896-SUM(Parameters!$K$23:$K$25)</f>
        <v/>
      </c>
      <c r="O896" s="2">
        <f>J896-SUM(Parameters!$K$23:$K$25)</f>
        <v/>
      </c>
      <c r="P896" s="2">
        <f>K896</f>
        <v/>
      </c>
      <c r="U896">
        <f>_xlfn.CEILING.MATH(T8+Parameters!$K$8/2,0.001)</f>
        <v/>
      </c>
      <c r="V896">
        <f>_xlfn.CEILING.MATH(B28+Parameters!$K$9/2,0.001)</f>
        <v/>
      </c>
      <c r="W896" t="inlineStr">
        <is>
          <t>RDI_LP_CFG[19]</t>
        </is>
      </c>
      <c r="Y896">
        <f>_xlfn.CEILING.MATH(T8+Parameters!$K$8/2,0.001)</f>
        <v/>
      </c>
      <c r="Z896">
        <f>_xlfn.CEILING.MATH(B28+Parameters!$K$9/2,0.001)</f>
        <v/>
      </c>
      <c r="AA896" t="inlineStr">
        <is>
          <t>RDI_LP_CFG[19]</t>
        </is>
      </c>
      <c r="AE896" s="2" t="n"/>
      <c r="AF896" s="2" t="n"/>
    </row>
    <row r="897">
      <c r="I897" s="2" t="n">
        <v>772.467</v>
      </c>
      <c r="J897" s="2" t="n">
        <v>1428.698</v>
      </c>
      <c r="K897" s="2" t="inlineStr">
        <is>
          <t>VSS</t>
        </is>
      </c>
      <c r="N897" s="2">
        <f>I897-SUM(Parameters!$K$23:$K$25)</f>
        <v/>
      </c>
      <c r="O897" s="2">
        <f>J897-SUM(Parameters!$K$23:$K$25)</f>
        <v/>
      </c>
      <c r="P897" s="2">
        <f>K897</f>
        <v/>
      </c>
      <c r="U897">
        <f>_xlfn.CEILING.MATH(T8+Parameters!$K$8/2,0.001)</f>
        <v/>
      </c>
      <c r="V897">
        <f>_xlfn.CEILING.MATH(B30+Parameters!$K$9/2,0.001)</f>
        <v/>
      </c>
      <c r="W897" t="inlineStr">
        <is>
          <t>VSS</t>
        </is>
      </c>
      <c r="Y897">
        <f>_xlfn.CEILING.MATH(T8+Parameters!$K$8/2,0.001)</f>
        <v/>
      </c>
      <c r="Z897">
        <f>_xlfn.CEILING.MATH(B30+Parameters!$K$9/2,0.001)</f>
        <v/>
      </c>
      <c r="AA897" t="inlineStr">
        <is>
          <t>VSS</t>
        </is>
      </c>
      <c r="AE897" s="2" t="n"/>
      <c r="AF897" s="2" t="n"/>
    </row>
    <row r="898">
      <c r="I898" s="2" t="n">
        <v>772.467</v>
      </c>
      <c r="J898" s="2" t="n">
        <v>1382.452</v>
      </c>
      <c r="K898" s="2" t="inlineStr">
        <is>
          <t>VSS</t>
        </is>
      </c>
      <c r="N898" s="2">
        <f>I898-SUM(Parameters!$K$23:$K$25)</f>
        <v/>
      </c>
      <c r="O898" s="2">
        <f>J898-SUM(Parameters!$K$23:$K$25)</f>
        <v/>
      </c>
      <c r="P898" s="2">
        <f>K898</f>
        <v/>
      </c>
      <c r="U898">
        <f>_xlfn.CEILING.MATH(T8+Parameters!$K$8/2,0.001)</f>
        <v/>
      </c>
      <c r="V898">
        <f>_xlfn.CEILING.MATH(B32+Parameters!$K$9/2,0.001)</f>
        <v/>
      </c>
      <c r="W898" t="inlineStr">
        <is>
          <t>VSS</t>
        </is>
      </c>
      <c r="Y898">
        <f>_xlfn.CEILING.MATH(T8+Parameters!$K$8/2,0.001)</f>
        <v/>
      </c>
      <c r="Z898">
        <f>_xlfn.CEILING.MATH(B32+Parameters!$K$9/2,0.001)</f>
        <v/>
      </c>
      <c r="AA898" t="inlineStr">
        <is>
          <t>VSS</t>
        </is>
      </c>
      <c r="AE898" s="2" t="n"/>
      <c r="AF898" s="2" t="n"/>
    </row>
    <row r="899">
      <c r="I899" s="2" t="n">
        <v>772.467</v>
      </c>
      <c r="J899" s="2" t="n">
        <v>1336.206</v>
      </c>
      <c r="K899" s="2" t="inlineStr">
        <is>
          <t>VSS</t>
        </is>
      </c>
      <c r="N899" s="2">
        <f>I899-SUM(Parameters!$K$23:$K$25)</f>
        <v/>
      </c>
      <c r="O899" s="2">
        <f>J899-SUM(Parameters!$K$23:$K$25)</f>
        <v/>
      </c>
      <c r="P899" s="2">
        <f>K899</f>
        <v/>
      </c>
      <c r="U899">
        <f>_xlfn.CEILING.MATH(T8+Parameters!$K$8/2,0.001)</f>
        <v/>
      </c>
      <c r="V899">
        <f>_xlfn.CEILING.MATH(B34+Parameters!$K$9/2,0.001)</f>
        <v/>
      </c>
      <c r="W899" t="inlineStr">
        <is>
          <t>VSS</t>
        </is>
      </c>
      <c r="Y899">
        <f>_xlfn.CEILING.MATH(T8+Parameters!$K$8/2,0.001)</f>
        <v/>
      </c>
      <c r="Z899">
        <f>_xlfn.CEILING.MATH(B34+Parameters!$K$9/2,0.001)</f>
        <v/>
      </c>
      <c r="AA899" t="inlineStr">
        <is>
          <t>VSS</t>
        </is>
      </c>
      <c r="AE899" s="2" t="n"/>
      <c r="AF899" s="2" t="n"/>
    </row>
    <row r="900">
      <c r="I900" s="2" t="n">
        <v>772.467</v>
      </c>
      <c r="J900" s="2" t="n">
        <v>1289.96</v>
      </c>
      <c r="K900" s="2" t="inlineStr">
        <is>
          <t>VSS</t>
        </is>
      </c>
      <c r="N900" s="2">
        <f>I900-SUM(Parameters!$K$23:$K$25)</f>
        <v/>
      </c>
      <c r="O900" s="2">
        <f>J900-SUM(Parameters!$K$23:$K$25)</f>
        <v/>
      </c>
      <c r="P900" s="2">
        <f>K900</f>
        <v/>
      </c>
      <c r="U900">
        <f>_xlfn.CEILING.MATH(T8+Parameters!$K$8/2,0.001)</f>
        <v/>
      </c>
      <c r="V900">
        <f>_xlfn.CEILING.MATH(B36+Parameters!$K$9/2,0.001)</f>
        <v/>
      </c>
      <c r="W900" t="inlineStr">
        <is>
          <t>VSS</t>
        </is>
      </c>
      <c r="Y900">
        <f>_xlfn.CEILING.MATH(T8+Parameters!$K$8/2,0.001)</f>
        <v/>
      </c>
      <c r="Z900">
        <f>_xlfn.CEILING.MATH(B36+Parameters!$K$9/2,0.001)</f>
        <v/>
      </c>
      <c r="AA900" t="inlineStr">
        <is>
          <t>VSS</t>
        </is>
      </c>
      <c r="AE900" s="2" t="n"/>
      <c r="AF900" s="2" t="n"/>
    </row>
    <row r="901">
      <c r="I901" s="2" t="n">
        <v>772.467</v>
      </c>
      <c r="J901" s="2" t="n">
        <v>1243.714</v>
      </c>
      <c r="K901" s="2" t="inlineStr">
        <is>
          <t>VSS</t>
        </is>
      </c>
      <c r="N901" s="2">
        <f>I901-SUM(Parameters!$K$23:$K$25)</f>
        <v/>
      </c>
      <c r="O901" s="2">
        <f>J901-SUM(Parameters!$K$23:$K$25)</f>
        <v/>
      </c>
      <c r="P901" s="2">
        <f>K901</f>
        <v/>
      </c>
      <c r="U901">
        <f>_xlfn.CEILING.MATH(T8+Parameters!$K$8/2,0.001)</f>
        <v/>
      </c>
      <c r="V901">
        <f>_xlfn.CEILING.MATH(B38+Parameters!$K$9/2,0.001)</f>
        <v/>
      </c>
      <c r="W901" t="inlineStr">
        <is>
          <t>VSS</t>
        </is>
      </c>
      <c r="Y901">
        <f>_xlfn.CEILING.MATH(T8+Parameters!$K$8/2,0.001)</f>
        <v/>
      </c>
      <c r="Z901">
        <f>_xlfn.CEILING.MATH(B38+Parameters!$K$9/2,0.001)</f>
        <v/>
      </c>
      <c r="AA901" t="inlineStr">
        <is>
          <t>VSS</t>
        </is>
      </c>
      <c r="AE901" s="2" t="n"/>
      <c r="AF901" s="2" t="n"/>
    </row>
    <row r="902">
      <c r="I902" s="2" t="n">
        <v>772.467</v>
      </c>
      <c r="J902" s="2" t="n">
        <v>1197.468</v>
      </c>
      <c r="K902" s="2" t="inlineStr">
        <is>
          <t>VSS</t>
        </is>
      </c>
      <c r="N902" s="2">
        <f>I902-SUM(Parameters!$K$23:$K$25)</f>
        <v/>
      </c>
      <c r="O902" s="2">
        <f>J902-SUM(Parameters!$K$23:$K$25)</f>
        <v/>
      </c>
      <c r="P902" s="2">
        <f>K902</f>
        <v/>
      </c>
      <c r="U902">
        <f>_xlfn.CEILING.MATH(T8+Parameters!$K$8/2,0.001)</f>
        <v/>
      </c>
      <c r="V902">
        <f>_xlfn.CEILING.MATH(B40+Parameters!$K$9/2,0.001)</f>
        <v/>
      </c>
      <c r="W902" t="inlineStr">
        <is>
          <t>VSS</t>
        </is>
      </c>
      <c r="Y902">
        <f>_xlfn.CEILING.MATH(T8+Parameters!$K$8/2,0.001)</f>
        <v/>
      </c>
      <c r="Z902">
        <f>_xlfn.CEILING.MATH(B40+Parameters!$K$9/2,0.001)</f>
        <v/>
      </c>
      <c r="AA902" t="inlineStr">
        <is>
          <t>VSS</t>
        </is>
      </c>
      <c r="AE902" s="2" t="n"/>
      <c r="AF902" s="2" t="n"/>
    </row>
    <row r="903">
      <c r="I903" s="2" t="n">
        <v>772.467</v>
      </c>
      <c r="J903" s="2" t="n">
        <v>1151.222</v>
      </c>
      <c r="K903" s="2" t="inlineStr">
        <is>
          <t>VSS</t>
        </is>
      </c>
      <c r="N903" s="2">
        <f>I903-SUM(Parameters!$K$23:$K$25)</f>
        <v/>
      </c>
      <c r="O903" s="2">
        <f>J903-SUM(Parameters!$K$23:$K$25)</f>
        <v/>
      </c>
      <c r="P903" s="2">
        <f>K903</f>
        <v/>
      </c>
      <c r="U903">
        <f>_xlfn.CEILING.MATH(T8+Parameters!$K$8/2,0.001)</f>
        <v/>
      </c>
      <c r="V903">
        <f>_xlfn.CEILING.MATH(B42+Parameters!$K$9/2,0.001)</f>
        <v/>
      </c>
      <c r="W903" t="inlineStr">
        <is>
          <t>VSS</t>
        </is>
      </c>
      <c r="Y903">
        <f>_xlfn.CEILING.MATH(T8+Parameters!$K$8/2,0.001)</f>
        <v/>
      </c>
      <c r="Z903">
        <f>_xlfn.CEILING.MATH(B42+Parameters!$K$9/2,0.001)</f>
        <v/>
      </c>
      <c r="AA903" t="inlineStr">
        <is>
          <t>VSS</t>
        </is>
      </c>
      <c r="AE903" s="2" t="n"/>
      <c r="AF903" s="2" t="n"/>
    </row>
    <row r="904">
      <c r="I904" s="2" t="n">
        <v>772.467</v>
      </c>
      <c r="J904" s="2" t="n">
        <v>1104.976</v>
      </c>
      <c r="K904" s="2" t="inlineStr">
        <is>
          <t>VSS</t>
        </is>
      </c>
      <c r="N904" s="2">
        <f>I904-SUM(Parameters!$K$23:$K$25)</f>
        <v/>
      </c>
      <c r="O904" s="2">
        <f>J904-SUM(Parameters!$K$23:$K$25)</f>
        <v/>
      </c>
      <c r="P904" s="2">
        <f>K904</f>
        <v/>
      </c>
      <c r="U904">
        <f>_xlfn.CEILING.MATH(T8+Parameters!$K$8/2,0.001)</f>
        <v/>
      </c>
      <c r="V904">
        <f>_xlfn.CEILING.MATH(B44+Parameters!$K$9/2,0.001)</f>
        <v/>
      </c>
      <c r="W904" t="inlineStr">
        <is>
          <t>VSS</t>
        </is>
      </c>
      <c r="Y904">
        <f>_xlfn.CEILING.MATH(T8+Parameters!$K$8/2,0.001)</f>
        <v/>
      </c>
      <c r="Z904">
        <f>_xlfn.CEILING.MATH(B44+Parameters!$K$9/2,0.001)</f>
        <v/>
      </c>
      <c r="AA904" t="inlineStr">
        <is>
          <t>VSS</t>
        </is>
      </c>
      <c r="AE904" s="2" t="n"/>
      <c r="AF904" s="2" t="n"/>
    </row>
    <row r="905">
      <c r="I905" s="2" t="n">
        <v>772.467</v>
      </c>
      <c r="J905" s="2" t="n">
        <v>1058.73</v>
      </c>
      <c r="K905" s="2" t="inlineStr">
        <is>
          <t>VSS</t>
        </is>
      </c>
      <c r="N905" s="2">
        <f>I905-SUM(Parameters!$K$23:$K$25)</f>
        <v/>
      </c>
      <c r="O905" s="2">
        <f>J905-SUM(Parameters!$K$23:$K$25)</f>
        <v/>
      </c>
      <c r="P905" s="2">
        <f>K905</f>
        <v/>
      </c>
      <c r="U905">
        <f>_xlfn.CEILING.MATH(T8+Parameters!$K$8/2,0.001)</f>
        <v/>
      </c>
      <c r="V905">
        <f>_xlfn.CEILING.MATH(B46+Parameters!$K$9/2,0.001)</f>
        <v/>
      </c>
      <c r="W905" t="inlineStr">
        <is>
          <t>VSS</t>
        </is>
      </c>
      <c r="Y905">
        <f>_xlfn.CEILING.MATH(T8+Parameters!$K$8/2,0.001)</f>
        <v/>
      </c>
      <c r="Z905">
        <f>_xlfn.CEILING.MATH(B46+Parameters!$K$9/2,0.001)</f>
        <v/>
      </c>
      <c r="AA905" t="inlineStr">
        <is>
          <t>VSS</t>
        </is>
      </c>
      <c r="AE905" s="2" t="n"/>
      <c r="AF905" s="2" t="n"/>
    </row>
    <row r="906">
      <c r="I906" s="2" t="n">
        <v>772.467</v>
      </c>
      <c r="J906" s="2" t="n">
        <v>1012.484</v>
      </c>
      <c r="K906" s="2" t="inlineStr">
        <is>
          <t>BP_TXDATASB[6]</t>
        </is>
      </c>
      <c r="N906" s="2">
        <f>I906-SUM(Parameters!$K$23:$K$25)</f>
        <v/>
      </c>
      <c r="O906" s="2">
        <f>J906-SUM(Parameters!$K$23:$K$25)</f>
        <v/>
      </c>
      <c r="P906" s="2">
        <f>K906</f>
        <v/>
      </c>
      <c r="U906">
        <f>_xlfn.CEILING.MATH(T8+Parameters!$K$8/2,0.001)</f>
        <v/>
      </c>
      <c r="V906">
        <f>_xlfn.CEILING.MATH(B48+Parameters!$K$9/2,0.001)</f>
        <v/>
      </c>
      <c r="W906" t="inlineStr">
        <is>
          <t>VSS</t>
        </is>
      </c>
      <c r="Y906">
        <f>_xlfn.CEILING.MATH(T8+Parameters!$K$8/2,0.001)</f>
        <v/>
      </c>
      <c r="Z906">
        <f>_xlfn.CEILING.MATH(B48+Parameters!$K$9/2,0.001)</f>
        <v/>
      </c>
      <c r="AA906" t="inlineStr">
        <is>
          <t>VSS</t>
        </is>
      </c>
      <c r="AE906" s="2" t="n"/>
      <c r="AF906" s="2" t="n"/>
    </row>
    <row r="907">
      <c r="I907" s="2" t="n">
        <v>772.467</v>
      </c>
      <c r="J907" s="2" t="n">
        <v>966.2380000000001</v>
      </c>
      <c r="K907" s="2" t="inlineStr">
        <is>
          <t>BP_RXDATA[433]</t>
        </is>
      </c>
      <c r="N907" s="2">
        <f>I907-SUM(Parameters!$K$23:$K$25)</f>
        <v/>
      </c>
      <c r="O907" s="2">
        <f>J907-SUM(Parameters!$K$23:$K$25)</f>
        <v/>
      </c>
      <c r="P907" s="2">
        <f>K907</f>
        <v/>
      </c>
      <c r="U907">
        <f>_xlfn.CEILING.MATH(T8+Parameters!$K$8/2,0.001)</f>
        <v/>
      </c>
      <c r="V907">
        <f>_xlfn.CEILING.MATH(B50+Parameters!$K$9/2,0.001)</f>
        <v/>
      </c>
      <c r="W907" t="inlineStr">
        <is>
          <t>VSS</t>
        </is>
      </c>
      <c r="Y907">
        <f>_xlfn.CEILING.MATH(T8+Parameters!$K$8/2,0.001)</f>
        <v/>
      </c>
      <c r="Z907">
        <f>_xlfn.CEILING.MATH(B50+Parameters!$K$9/2,0.001)</f>
        <v/>
      </c>
      <c r="AA907" t="inlineStr">
        <is>
          <t>VSS</t>
        </is>
      </c>
      <c r="AE907" s="2" t="n"/>
      <c r="AF907" s="2" t="n"/>
    </row>
    <row r="908">
      <c r="I908" s="2" t="n">
        <v>772.467</v>
      </c>
      <c r="J908" s="2" t="n">
        <v>919.992</v>
      </c>
      <c r="K908" s="2" t="inlineStr">
        <is>
          <t>VCCIO</t>
        </is>
      </c>
      <c r="N908" s="2">
        <f>I908-SUM(Parameters!$K$23:$K$25)</f>
        <v/>
      </c>
      <c r="O908" s="2">
        <f>J908-SUM(Parameters!$K$23:$K$25)</f>
        <v/>
      </c>
      <c r="P908" s="2">
        <f>K908</f>
        <v/>
      </c>
      <c r="U908">
        <f>_xlfn.CEILING.MATH(T8+Parameters!$K$8/2,0.001)</f>
        <v/>
      </c>
      <c r="V908">
        <f>_xlfn.CEILING.MATH(B52+Parameters!$K$9/2,0.001)</f>
        <v/>
      </c>
      <c r="W908" t="inlineStr">
        <is>
          <t>VSS</t>
        </is>
      </c>
      <c r="Y908">
        <f>_xlfn.CEILING.MATH(T8+Parameters!$K$8/2,0.001)</f>
        <v/>
      </c>
      <c r="Z908">
        <f>_xlfn.CEILING.MATH(B52+Parameters!$K$9/2,0.001)</f>
        <v/>
      </c>
      <c r="AA908" t="inlineStr">
        <is>
          <t>VSS</t>
        </is>
      </c>
      <c r="AE908" s="2" t="n"/>
      <c r="AF908" s="2" t="n"/>
    </row>
    <row r="909">
      <c r="I909" s="2" t="n">
        <v>772.467</v>
      </c>
      <c r="J909" s="2" t="n">
        <v>873.746</v>
      </c>
      <c r="K909" s="2" t="inlineStr">
        <is>
          <t>BP_RXDATA[432]</t>
        </is>
      </c>
      <c r="N909" s="2">
        <f>I909-SUM(Parameters!$K$23:$K$25)</f>
        <v/>
      </c>
      <c r="O909" s="2">
        <f>J909-SUM(Parameters!$K$23:$K$25)</f>
        <v/>
      </c>
      <c r="P909" s="2">
        <f>K909</f>
        <v/>
      </c>
      <c r="U909">
        <f>_xlfn.CEILING.MATH(T8+Parameters!$K$8/2,0.001)</f>
        <v/>
      </c>
      <c r="V909">
        <f>_xlfn.CEILING.MATH(B54+Parameters!$K$9/2,0.001)</f>
        <v/>
      </c>
      <c r="W909" t="inlineStr">
        <is>
          <t>VSS</t>
        </is>
      </c>
      <c r="Y909">
        <f>_xlfn.CEILING.MATH(T8+Parameters!$K$8/2,0.001)</f>
        <v/>
      </c>
      <c r="Z909">
        <f>_xlfn.CEILING.MATH(B54+Parameters!$K$9/2,0.001)</f>
        <v/>
      </c>
      <c r="AA909" t="inlineStr">
        <is>
          <t>VSS</t>
        </is>
      </c>
      <c r="AE909" s="2" t="n"/>
      <c r="AF909" s="2" t="n"/>
    </row>
    <row r="910">
      <c r="I910" s="2" t="n">
        <v>772.467</v>
      </c>
      <c r="J910" s="2" t="n">
        <v>827.5</v>
      </c>
      <c r="K910" s="2" t="inlineStr">
        <is>
          <t>BP_RXDATA[431]</t>
        </is>
      </c>
      <c r="N910" s="2">
        <f>I910-SUM(Parameters!$K$23:$K$25)</f>
        <v/>
      </c>
      <c r="O910" s="2">
        <f>J910-SUM(Parameters!$K$23:$K$25)</f>
        <v/>
      </c>
      <c r="P910" s="2">
        <f>K910</f>
        <v/>
      </c>
      <c r="U910">
        <f>_xlfn.CEILING.MATH(T8+Parameters!$K$8/2,0.001)</f>
        <v/>
      </c>
      <c r="V910">
        <f>_xlfn.CEILING.MATH(B56+Parameters!$K$9/2,0.001)</f>
        <v/>
      </c>
      <c r="W910" t="inlineStr">
        <is>
          <t>VSS</t>
        </is>
      </c>
      <c r="Y910">
        <f>_xlfn.CEILING.MATH(T8+Parameters!$K$8/2,0.001)</f>
        <v/>
      </c>
      <c r="Z910">
        <f>_xlfn.CEILING.MATH(B56+Parameters!$K$9/2,0.001)</f>
        <v/>
      </c>
      <c r="AA910" t="inlineStr">
        <is>
          <t>VSS</t>
        </is>
      </c>
      <c r="AE910" s="2" t="n"/>
      <c r="AF910" s="2" t="n"/>
    </row>
    <row r="911">
      <c r="I911" s="2" t="n">
        <v>772.467</v>
      </c>
      <c r="J911" s="2" t="n">
        <v>781.254</v>
      </c>
      <c r="K911" s="2" t="inlineStr">
        <is>
          <t>BP_RXDATA[430]</t>
        </is>
      </c>
      <c r="N911" s="2">
        <f>I911-SUM(Parameters!$K$23:$K$25)</f>
        <v/>
      </c>
      <c r="O911" s="2">
        <f>J911-SUM(Parameters!$K$23:$K$25)</f>
        <v/>
      </c>
      <c r="P911" s="2">
        <f>K911</f>
        <v/>
      </c>
      <c r="U911">
        <f>_xlfn.CEILING.MATH(T8+Parameters!$K$8/2,0.001)</f>
        <v/>
      </c>
      <c r="V911">
        <f>_xlfn.CEILING.MATH(B58+Parameters!$K$9/2,0.001)</f>
        <v/>
      </c>
      <c r="W911" t="inlineStr">
        <is>
          <t>VSS</t>
        </is>
      </c>
      <c r="Y911">
        <f>_xlfn.CEILING.MATH(T8+Parameters!$K$8/2,0.001)</f>
        <v/>
      </c>
      <c r="Z911">
        <f>_xlfn.CEILING.MATH(B58+Parameters!$K$9/2,0.001)</f>
        <v/>
      </c>
      <c r="AA911" t="inlineStr">
        <is>
          <t>VSS</t>
        </is>
      </c>
      <c r="AE911" s="2" t="n"/>
      <c r="AF911" s="2" t="n"/>
    </row>
    <row r="912">
      <c r="I912" s="2" t="n">
        <v>772.467</v>
      </c>
      <c r="J912" s="2" t="n">
        <v>735.008</v>
      </c>
      <c r="K912" s="2" t="inlineStr">
        <is>
          <t>BP_RXDATA[429]</t>
        </is>
      </c>
      <c r="N912" s="2">
        <f>I912-SUM(Parameters!$K$23:$K$25)</f>
        <v/>
      </c>
      <c r="O912" s="2">
        <f>J912-SUM(Parameters!$K$23:$K$25)</f>
        <v/>
      </c>
      <c r="P912" s="2">
        <f>K912</f>
        <v/>
      </c>
      <c r="U912">
        <f>_xlfn.CEILING.MATH(T8+Parameters!$K$8/2,0.001)</f>
        <v/>
      </c>
      <c r="V912">
        <f>_xlfn.CEILING.MATH(B60+Parameters!$K$9/2,0.001)</f>
        <v/>
      </c>
      <c r="W912" t="inlineStr">
        <is>
          <t>VSS</t>
        </is>
      </c>
      <c r="Y912">
        <f>_xlfn.CEILING.MATH(T8+Parameters!$K$8/2,0.001)</f>
        <v/>
      </c>
      <c r="Z912">
        <f>_xlfn.CEILING.MATH(B60+Parameters!$K$9/2,0.001)</f>
        <v/>
      </c>
      <c r="AA912" t="inlineStr">
        <is>
          <t>VSS</t>
        </is>
      </c>
      <c r="AE912" s="2" t="n"/>
      <c r="AF912" s="2" t="n"/>
    </row>
    <row r="913">
      <c r="I913" s="2" t="n">
        <v>772.467</v>
      </c>
      <c r="J913" s="2" t="n">
        <v>688.7619999999999</v>
      </c>
      <c r="K913" s="2" t="inlineStr">
        <is>
          <t>BP_RXDATA[428]</t>
        </is>
      </c>
      <c r="N913" s="2">
        <f>I913-SUM(Parameters!$K$23:$K$25)</f>
        <v/>
      </c>
      <c r="O913" s="2">
        <f>J913-SUM(Parameters!$K$23:$K$25)</f>
        <v/>
      </c>
      <c r="P913" s="2">
        <f>K913</f>
        <v/>
      </c>
      <c r="U913">
        <f>_xlfn.CEILING.MATH(T8+Parameters!$K$8/2,0.001)</f>
        <v/>
      </c>
      <c r="V913">
        <f>_xlfn.CEILING.MATH(B62+Parameters!$K$9/2,0.001)</f>
        <v/>
      </c>
      <c r="W913" t="inlineStr">
        <is>
          <t>VSS</t>
        </is>
      </c>
      <c r="Y913">
        <f>_xlfn.CEILING.MATH(T8+Parameters!$K$8/2,0.001)</f>
        <v/>
      </c>
      <c r="Z913">
        <f>_xlfn.CEILING.MATH(B62+Parameters!$K$9/2,0.001)</f>
        <v/>
      </c>
      <c r="AA913" t="inlineStr">
        <is>
          <t>VSS</t>
        </is>
      </c>
      <c r="AE913" s="2" t="n"/>
      <c r="AF913" s="2" t="n"/>
    </row>
    <row r="914">
      <c r="I914" s="2" t="n">
        <v>772.467</v>
      </c>
      <c r="J914" s="2" t="n">
        <v>642.516</v>
      </c>
      <c r="K914" s="2" t="inlineStr">
        <is>
          <t>BP_RXDATA[427]</t>
        </is>
      </c>
      <c r="N914" s="2">
        <f>I914-SUM(Parameters!$K$23:$K$25)</f>
        <v/>
      </c>
      <c r="O914" s="2">
        <f>J914-SUM(Parameters!$K$23:$K$25)</f>
        <v/>
      </c>
      <c r="P914" s="2">
        <f>K914</f>
        <v/>
      </c>
      <c r="U914">
        <f>_xlfn.CEILING.MATH(T8+Parameters!$K$8/2,0.001)</f>
        <v/>
      </c>
      <c r="V914">
        <f>_xlfn.CEILING.MATH(B64+Parameters!$K$9/2,0.001)</f>
        <v/>
      </c>
      <c r="W914" t="inlineStr">
        <is>
          <t>BP_TXDATASB[6]</t>
        </is>
      </c>
      <c r="Y914">
        <f>_xlfn.CEILING.MATH(T8+Parameters!$K$8/2,0.001)</f>
        <v/>
      </c>
      <c r="Z914">
        <f>_xlfn.CEILING.MATH(B64+Parameters!$K$9/2,0.001)</f>
        <v/>
      </c>
      <c r="AA914" t="inlineStr">
        <is>
          <t>BP_TXDATASB[6]</t>
        </is>
      </c>
      <c r="AE914" s="2" t="n"/>
      <c r="AF914" s="2" t="n"/>
    </row>
    <row r="915">
      <c r="I915" s="2" t="n">
        <v>772.467</v>
      </c>
      <c r="J915" s="2" t="n">
        <v>596.27</v>
      </c>
      <c r="K915" s="2" t="inlineStr">
        <is>
          <t>BP_RXDATA[426]</t>
        </is>
      </c>
      <c r="N915" s="2">
        <f>I915-SUM(Parameters!$K$23:$K$25)</f>
        <v/>
      </c>
      <c r="O915" s="2">
        <f>J915-SUM(Parameters!$K$23:$K$25)</f>
        <v/>
      </c>
      <c r="P915" s="2">
        <f>K915</f>
        <v/>
      </c>
      <c r="U915">
        <f>_xlfn.CEILING.MATH(T8+Parameters!$K$8/2,0.001)</f>
        <v/>
      </c>
      <c r="V915">
        <f>_xlfn.CEILING.MATH(B66+Parameters!$K$9/2,0.001)</f>
        <v/>
      </c>
      <c r="W915" t="inlineStr">
        <is>
          <t>BP_RXDATA[433]</t>
        </is>
      </c>
      <c r="Y915">
        <f>_xlfn.CEILING.MATH(T8+Parameters!$K$8/2,0.001)</f>
        <v/>
      </c>
      <c r="Z915">
        <f>_xlfn.CEILING.MATH(B66+Parameters!$K$9/2,0.001)</f>
        <v/>
      </c>
      <c r="AA915" t="inlineStr">
        <is>
          <t>BP_RXDATA[433]</t>
        </is>
      </c>
      <c r="AE915" s="2" t="n"/>
      <c r="AF915" s="2" t="n"/>
    </row>
    <row r="916">
      <c r="I916" s="2" t="n">
        <v>772.467</v>
      </c>
      <c r="J916" s="2" t="n">
        <v>550.024</v>
      </c>
      <c r="K916" s="2" t="inlineStr">
        <is>
          <t>BP_TXDATA[405]</t>
        </is>
      </c>
      <c r="N916" s="2">
        <f>I916-SUM(Parameters!$K$23:$K$25)</f>
        <v/>
      </c>
      <c r="O916" s="2">
        <f>J916-SUM(Parameters!$K$23:$K$25)</f>
        <v/>
      </c>
      <c r="P916" s="2">
        <f>K916</f>
        <v/>
      </c>
      <c r="U916">
        <f>_xlfn.CEILING.MATH(T8+Parameters!$K$8/2,0.001)</f>
        <v/>
      </c>
      <c r="V916">
        <f>_xlfn.CEILING.MATH(B68+Parameters!$K$9/2,0.001)</f>
        <v/>
      </c>
      <c r="W916" t="inlineStr">
        <is>
          <t>VCCIO</t>
        </is>
      </c>
      <c r="Y916">
        <f>_xlfn.CEILING.MATH(T8+Parameters!$K$8/2,0.001)</f>
        <v/>
      </c>
      <c r="Z916">
        <f>_xlfn.CEILING.MATH(B68+Parameters!$K$9/2,0.001)</f>
        <v/>
      </c>
      <c r="AA916" t="inlineStr">
        <is>
          <t>VCCIO</t>
        </is>
      </c>
      <c r="AE916" s="2" t="n"/>
      <c r="AF916" s="2" t="n"/>
    </row>
    <row r="917">
      <c r="I917" s="2" t="n">
        <v>772.467</v>
      </c>
      <c r="J917" s="2" t="n">
        <v>503.778</v>
      </c>
      <c r="K917" s="2" t="inlineStr">
        <is>
          <t>BP_TXDATA[404]</t>
        </is>
      </c>
      <c r="N917" s="2">
        <f>I917-SUM(Parameters!$K$23:$K$25)</f>
        <v/>
      </c>
      <c r="O917" s="2">
        <f>J917-SUM(Parameters!$K$23:$K$25)</f>
        <v/>
      </c>
      <c r="P917" s="2">
        <f>K917</f>
        <v/>
      </c>
      <c r="U917">
        <f>_xlfn.CEILING.MATH(T8+Parameters!$K$8/2,0.001)</f>
        <v/>
      </c>
      <c r="V917">
        <f>_xlfn.CEILING.MATH(B70+Parameters!$K$9/2,0.001)</f>
        <v/>
      </c>
      <c r="W917" t="inlineStr">
        <is>
          <t>BP_RXDATA[432]</t>
        </is>
      </c>
      <c r="Y917">
        <f>_xlfn.CEILING.MATH(T8+Parameters!$K$8/2,0.001)</f>
        <v/>
      </c>
      <c r="Z917">
        <f>_xlfn.CEILING.MATH(B70+Parameters!$K$9/2,0.001)</f>
        <v/>
      </c>
      <c r="AA917" t="inlineStr">
        <is>
          <t>BP_RXDATA[432]</t>
        </is>
      </c>
      <c r="AE917" s="2" t="n"/>
      <c r="AF917" s="2" t="n"/>
    </row>
    <row r="918">
      <c r="I918" s="2" t="n">
        <v>772.467</v>
      </c>
      <c r="J918" s="2" t="n">
        <v>457.532</v>
      </c>
      <c r="K918" s="2" t="inlineStr">
        <is>
          <t>BP_TXDATA[403]</t>
        </is>
      </c>
      <c r="N918" s="2">
        <f>I918-SUM(Parameters!$K$23:$K$25)</f>
        <v/>
      </c>
      <c r="O918" s="2">
        <f>J918-SUM(Parameters!$K$23:$K$25)</f>
        <v/>
      </c>
      <c r="P918" s="2">
        <f>K918</f>
        <v/>
      </c>
      <c r="U918">
        <f>_xlfn.CEILING.MATH(T8+Parameters!$K$8/2,0.001)</f>
        <v/>
      </c>
      <c r="V918">
        <f>_xlfn.CEILING.MATH(B72+Parameters!$K$9/2,0.001)</f>
        <v/>
      </c>
      <c r="W918" t="inlineStr">
        <is>
          <t>BP_RXDATA[431]</t>
        </is>
      </c>
      <c r="Y918">
        <f>_xlfn.CEILING.MATH(T8+Parameters!$K$8/2,0.001)</f>
        <v/>
      </c>
      <c r="Z918">
        <f>_xlfn.CEILING.MATH(B72+Parameters!$K$9/2,0.001)</f>
        <v/>
      </c>
      <c r="AA918" t="inlineStr">
        <is>
          <t>BP_RXDATA[431]</t>
        </is>
      </c>
      <c r="AE918" s="2" t="n"/>
      <c r="AF918" s="2" t="n"/>
    </row>
    <row r="919">
      <c r="I919" s="2" t="n">
        <v>772.467</v>
      </c>
      <c r="J919" s="2" t="n">
        <v>411.286</v>
      </c>
      <c r="K919" s="2" t="inlineStr">
        <is>
          <t>BP_TXDATA[402]</t>
        </is>
      </c>
      <c r="N919" s="2">
        <f>I919-SUM(Parameters!$K$23:$K$25)</f>
        <v/>
      </c>
      <c r="O919" s="2">
        <f>J919-SUM(Parameters!$K$23:$K$25)</f>
        <v/>
      </c>
      <c r="P919" s="2">
        <f>K919</f>
        <v/>
      </c>
      <c r="U919">
        <f>_xlfn.CEILING.MATH(T8+Parameters!$K$8/2,0.001)</f>
        <v/>
      </c>
      <c r="V919">
        <f>_xlfn.CEILING.MATH(B74+Parameters!$K$9/2,0.001)</f>
        <v/>
      </c>
      <c r="W919" t="inlineStr">
        <is>
          <t>BP_RXDATA[430]</t>
        </is>
      </c>
      <c r="Y919">
        <f>_xlfn.CEILING.MATH(T8+Parameters!$K$8/2,0.001)</f>
        <v/>
      </c>
      <c r="Z919">
        <f>_xlfn.CEILING.MATH(B74+Parameters!$K$9/2,0.001)</f>
        <v/>
      </c>
      <c r="AA919" t="inlineStr">
        <is>
          <t>BP_RXDATA[430]</t>
        </is>
      </c>
      <c r="AE919" s="2" t="n"/>
      <c r="AF919" s="2" t="n"/>
    </row>
    <row r="920">
      <c r="I920" s="2" t="n">
        <v>772.467</v>
      </c>
      <c r="J920" s="2" t="n">
        <v>365.04</v>
      </c>
      <c r="K920" s="2" t="inlineStr">
        <is>
          <t>BP_TXDATA[401]</t>
        </is>
      </c>
      <c r="N920" s="2">
        <f>I920-SUM(Parameters!$K$23:$K$25)</f>
        <v/>
      </c>
      <c r="O920" s="2">
        <f>J920-SUM(Parameters!$K$23:$K$25)</f>
        <v/>
      </c>
      <c r="P920" s="2">
        <f>K920</f>
        <v/>
      </c>
      <c r="U920">
        <f>_xlfn.CEILING.MATH(T8+Parameters!$K$8/2,0.001)</f>
        <v/>
      </c>
      <c r="V920">
        <f>_xlfn.CEILING.MATH(B76+Parameters!$K$9/2,0.001)</f>
        <v/>
      </c>
      <c r="W920" t="inlineStr">
        <is>
          <t>BP_RXDATA[429]</t>
        </is>
      </c>
      <c r="Y920">
        <f>_xlfn.CEILING.MATH(T8+Parameters!$K$8/2,0.001)</f>
        <v/>
      </c>
      <c r="Z920">
        <f>_xlfn.CEILING.MATH(B76+Parameters!$K$9/2,0.001)</f>
        <v/>
      </c>
      <c r="AA920" t="inlineStr">
        <is>
          <t>BP_RXDATA[429]</t>
        </is>
      </c>
      <c r="AE920" s="2" t="n"/>
      <c r="AF920" s="2" t="n"/>
    </row>
    <row r="921">
      <c r="I921" s="2" t="n">
        <v>772.467</v>
      </c>
      <c r="J921" s="2" t="n">
        <v>318.794</v>
      </c>
      <c r="K921" s="2" t="inlineStr">
        <is>
          <t>VCCIO</t>
        </is>
      </c>
      <c r="N921" s="2">
        <f>I921-SUM(Parameters!$K$23:$K$25)</f>
        <v/>
      </c>
      <c r="O921" s="2">
        <f>J921-SUM(Parameters!$K$23:$K$25)</f>
        <v/>
      </c>
      <c r="P921" s="2">
        <f>K921</f>
        <v/>
      </c>
      <c r="U921">
        <f>_xlfn.CEILING.MATH(T8+Parameters!$K$8/2,0.001)</f>
        <v/>
      </c>
      <c r="V921">
        <f>_xlfn.CEILING.MATH(B78+Parameters!$K$9/2,0.001)</f>
        <v/>
      </c>
      <c r="W921" t="inlineStr">
        <is>
          <t>BP_RXDATA[428]</t>
        </is>
      </c>
      <c r="Y921">
        <f>_xlfn.CEILING.MATH(T8+Parameters!$K$8/2,0.001)</f>
        <v/>
      </c>
      <c r="Z921">
        <f>_xlfn.CEILING.MATH(B78+Parameters!$K$9/2,0.001)</f>
        <v/>
      </c>
      <c r="AA921" t="inlineStr">
        <is>
          <t>BP_RXDATA[428]</t>
        </is>
      </c>
      <c r="AE921" s="2" t="n"/>
      <c r="AF921" s="2" t="n"/>
    </row>
    <row r="922">
      <c r="I922" s="2" t="n">
        <v>772.467</v>
      </c>
      <c r="J922" s="2" t="n">
        <v>272.548</v>
      </c>
      <c r="K922" s="2" t="inlineStr">
        <is>
          <t>BP_TXDATA[400]</t>
        </is>
      </c>
      <c r="N922" s="2">
        <f>I922-SUM(Parameters!$K$23:$K$25)</f>
        <v/>
      </c>
      <c r="O922" s="2">
        <f>J922-SUM(Parameters!$K$23:$K$25)</f>
        <v/>
      </c>
      <c r="P922" s="2">
        <f>K922</f>
        <v/>
      </c>
      <c r="U922">
        <f>_xlfn.CEILING.MATH(T8+Parameters!$K$8/2,0.001)</f>
        <v/>
      </c>
      <c r="V922">
        <f>_xlfn.CEILING.MATH(B80+Parameters!$K$9/2,0.001)</f>
        <v/>
      </c>
      <c r="W922" t="inlineStr">
        <is>
          <t>BP_RXDATA[427]</t>
        </is>
      </c>
      <c r="Y922">
        <f>_xlfn.CEILING.MATH(T8+Parameters!$K$8/2,0.001)</f>
        <v/>
      </c>
      <c r="Z922">
        <f>_xlfn.CEILING.MATH(B80+Parameters!$K$9/2,0.001)</f>
        <v/>
      </c>
      <c r="AA922" t="inlineStr">
        <is>
          <t>BP_RXDATA[427]</t>
        </is>
      </c>
      <c r="AE922" s="2" t="n"/>
      <c r="AF922" s="2" t="n"/>
    </row>
    <row r="923">
      <c r="I923" s="2" t="n">
        <v>772.467</v>
      </c>
      <c r="J923" s="2" t="n">
        <v>226.302</v>
      </c>
      <c r="K923" s="2" t="inlineStr">
        <is>
          <t>VSS</t>
        </is>
      </c>
      <c r="N923" s="2">
        <f>I923-SUM(Parameters!$K$23:$K$25)</f>
        <v/>
      </c>
      <c r="O923" s="2">
        <f>J923-SUM(Parameters!$K$23:$K$25)</f>
        <v/>
      </c>
      <c r="P923" s="2">
        <f>K923</f>
        <v/>
      </c>
      <c r="U923">
        <f>_xlfn.CEILING.MATH(T8+Parameters!$K$8/2,0.001)</f>
        <v/>
      </c>
      <c r="V923">
        <f>_xlfn.CEILING.MATH(B82+Parameters!$K$9/2,0.001)</f>
        <v/>
      </c>
      <c r="W923" t="inlineStr">
        <is>
          <t>BP_RXDATA[426]</t>
        </is>
      </c>
      <c r="Y923">
        <f>_xlfn.CEILING.MATH(T8+Parameters!$K$8/2,0.001)</f>
        <v/>
      </c>
      <c r="Z923">
        <f>_xlfn.CEILING.MATH(B82+Parameters!$K$9/2,0.001)</f>
        <v/>
      </c>
      <c r="AA923" t="inlineStr">
        <is>
          <t>BP_RXDATA[426]</t>
        </is>
      </c>
      <c r="AE923" s="2" t="n"/>
      <c r="AF923" s="2" t="n"/>
    </row>
    <row r="924">
      <c r="I924" s="2" t="n">
        <v>772.467</v>
      </c>
      <c r="J924" s="2" t="n">
        <v>180.056</v>
      </c>
      <c r="K924" s="2" t="inlineStr">
        <is>
          <t>BP_TXDATA[399]</t>
        </is>
      </c>
      <c r="N924" s="2">
        <f>I924-SUM(Parameters!$K$23:$K$25)</f>
        <v/>
      </c>
      <c r="O924" s="2">
        <f>J924-SUM(Parameters!$K$23:$K$25)</f>
        <v/>
      </c>
      <c r="P924" s="2">
        <f>K924</f>
        <v/>
      </c>
      <c r="U924">
        <f>_xlfn.CEILING.MATH(T8+Parameters!$K$8/2,0.001)</f>
        <v/>
      </c>
      <c r="V924">
        <f>_xlfn.CEILING.MATH(B84+Parameters!$K$9/2,0.001)</f>
        <v/>
      </c>
      <c r="W924" t="inlineStr">
        <is>
          <t>BP_TXDATA[405]</t>
        </is>
      </c>
      <c r="Y924">
        <f>_xlfn.CEILING.MATH(T8+Parameters!$K$8/2,0.001)</f>
        <v/>
      </c>
      <c r="Z924">
        <f>_xlfn.CEILING.MATH(B84+Parameters!$K$9/2,0.001)</f>
        <v/>
      </c>
      <c r="AA924" t="inlineStr">
        <is>
          <t>BP_TXDATA[405]</t>
        </is>
      </c>
      <c r="AE924" s="2" t="n"/>
      <c r="AF924" s="2" t="n"/>
    </row>
    <row r="925">
      <c r="I925" s="2" t="n">
        <v>772.467</v>
      </c>
      <c r="J925" s="2" t="n">
        <v>133.81</v>
      </c>
      <c r="K925" s="2" t="inlineStr">
        <is>
          <t>BP_TXDATA[398]</t>
        </is>
      </c>
      <c r="N925" s="2">
        <f>I925-SUM(Parameters!$K$23:$K$25)</f>
        <v/>
      </c>
      <c r="O925" s="2">
        <f>J925-SUM(Parameters!$K$23:$K$25)</f>
        <v/>
      </c>
      <c r="P925" s="2">
        <f>K925</f>
        <v/>
      </c>
      <c r="U925">
        <f>_xlfn.CEILING.MATH(T8+Parameters!$K$8/2,0.001)</f>
        <v/>
      </c>
      <c r="V925">
        <f>_xlfn.CEILING.MATH(B86+Parameters!$K$9/2,0.001)</f>
        <v/>
      </c>
      <c r="W925" t="inlineStr">
        <is>
          <t>BP_TXDATA[404]</t>
        </is>
      </c>
      <c r="Y925">
        <f>_xlfn.CEILING.MATH(T8+Parameters!$K$8/2,0.001)</f>
        <v/>
      </c>
      <c r="Z925">
        <f>_xlfn.CEILING.MATH(B86+Parameters!$K$9/2,0.001)</f>
        <v/>
      </c>
      <c r="AA925" t="inlineStr">
        <is>
          <t>BP_TXDATA[404]</t>
        </is>
      </c>
      <c r="AE925" s="2" t="n"/>
      <c r="AF925" s="2" t="n"/>
    </row>
    <row r="926">
      <c r="I926" s="2" t="n">
        <v>772.467</v>
      </c>
      <c r="J926" s="2" t="n">
        <v>87.56399999999999</v>
      </c>
      <c r="K926" s="2" t="inlineStr">
        <is>
          <t>VCCIO</t>
        </is>
      </c>
      <c r="N926" s="2">
        <f>I926-SUM(Parameters!$K$23:$K$25)</f>
        <v/>
      </c>
      <c r="O926" s="2">
        <f>J926-SUM(Parameters!$K$23:$K$25)</f>
        <v/>
      </c>
      <c r="P926" s="2">
        <f>K926</f>
        <v/>
      </c>
      <c r="U926">
        <f>_xlfn.CEILING.MATH(T8+Parameters!$K$8/2,0.001)</f>
        <v/>
      </c>
      <c r="V926">
        <f>_xlfn.CEILING.MATH(B88+Parameters!$K$9/2,0.001)</f>
        <v/>
      </c>
      <c r="W926" t="inlineStr">
        <is>
          <t>BP_TXDATA[403]</t>
        </is>
      </c>
      <c r="Y926">
        <f>_xlfn.CEILING.MATH(T8+Parameters!$K$8/2,0.001)</f>
        <v/>
      </c>
      <c r="Z926">
        <f>_xlfn.CEILING.MATH(B88+Parameters!$K$9/2,0.001)</f>
        <v/>
      </c>
      <c r="AA926" t="inlineStr">
        <is>
          <t>BP_TXDATA[403]</t>
        </is>
      </c>
      <c r="AE926" s="2" t="n"/>
      <c r="AF926" s="2" t="n"/>
    </row>
    <row r="927">
      <c r="I927" s="2" t="n">
        <v>812.141</v>
      </c>
      <c r="J927" s="2" t="n">
        <v>2191.757</v>
      </c>
      <c r="K927" s="2" t="inlineStr">
        <is>
          <t>VSS</t>
        </is>
      </c>
      <c r="N927" s="2">
        <f>I927-SUM(Parameters!$K$23:$K$25)</f>
        <v/>
      </c>
      <c r="O927" s="2">
        <f>J927-SUM(Parameters!$K$23:$K$25)</f>
        <v/>
      </c>
      <c r="P927" s="2">
        <f>K927</f>
        <v/>
      </c>
      <c r="U927">
        <f>_xlfn.CEILING.MATH(T8+Parameters!$K$8/2,0.001)</f>
        <v/>
      </c>
      <c r="V927">
        <f>_xlfn.CEILING.MATH(B90+Parameters!$K$9/2,0.001)</f>
        <v/>
      </c>
      <c r="W927" t="inlineStr">
        <is>
          <t>BP_TXDATA[402]</t>
        </is>
      </c>
      <c r="Y927">
        <f>_xlfn.CEILING.MATH(T8+Parameters!$K$8/2,0.001)</f>
        <v/>
      </c>
      <c r="Z927">
        <f>_xlfn.CEILING.MATH(B90+Parameters!$K$9/2,0.001)</f>
        <v/>
      </c>
      <c r="AA927" t="inlineStr">
        <is>
          <t>BP_TXDATA[402]</t>
        </is>
      </c>
      <c r="AE927" s="2" t="n"/>
      <c r="AF927" s="2" t="n"/>
    </row>
    <row r="928">
      <c r="I928" s="2" t="n">
        <v>812.141</v>
      </c>
      <c r="J928" s="2" t="n">
        <v>2145.511</v>
      </c>
      <c r="K928" s="2" t="inlineStr">
        <is>
          <t>VSS</t>
        </is>
      </c>
      <c r="N928" s="2">
        <f>I928-SUM(Parameters!$K$23:$K$25)</f>
        <v/>
      </c>
      <c r="O928" s="2">
        <f>J928-SUM(Parameters!$K$23:$K$25)</f>
        <v/>
      </c>
      <c r="P928" s="2">
        <f>K928</f>
        <v/>
      </c>
      <c r="U928">
        <f>_xlfn.CEILING.MATH(T8+Parameters!$K$8/2,0.001)</f>
        <v/>
      </c>
      <c r="V928">
        <f>_xlfn.CEILING.MATH(B92+Parameters!$K$9/2,0.001)</f>
        <v/>
      </c>
      <c r="W928" t="inlineStr">
        <is>
          <t>BP_TXDATA[401]</t>
        </is>
      </c>
      <c r="Y928">
        <f>_xlfn.CEILING.MATH(T8+Parameters!$K$8/2,0.001)</f>
        <v/>
      </c>
      <c r="Z928">
        <f>_xlfn.CEILING.MATH(B92+Parameters!$K$9/2,0.001)</f>
        <v/>
      </c>
      <c r="AA928" t="inlineStr">
        <is>
          <t>BP_TXDATA[401]</t>
        </is>
      </c>
      <c r="AE928" s="2" t="n"/>
      <c r="AF928" s="2" t="n"/>
    </row>
    <row r="929">
      <c r="I929" s="2" t="n">
        <v>812.141</v>
      </c>
      <c r="J929" s="2" t="n">
        <v>2099.265</v>
      </c>
      <c r="K929" s="2" t="inlineStr">
        <is>
          <t>VSS</t>
        </is>
      </c>
      <c r="N929" s="2">
        <f>I929-SUM(Parameters!$K$23:$K$25)</f>
        <v/>
      </c>
      <c r="O929" s="2">
        <f>J929-SUM(Parameters!$K$23:$K$25)</f>
        <v/>
      </c>
      <c r="P929" s="2">
        <f>K929</f>
        <v/>
      </c>
      <c r="U929">
        <f>_xlfn.CEILING.MATH(T8+Parameters!$K$8/2,0.001)</f>
        <v/>
      </c>
      <c r="V929">
        <f>_xlfn.CEILING.MATH(B94+Parameters!$K$9/2,0.001)</f>
        <v/>
      </c>
      <c r="W929" t="inlineStr">
        <is>
          <t>VCCIO</t>
        </is>
      </c>
      <c r="Y929">
        <f>_xlfn.CEILING.MATH(T8+Parameters!$K$8/2,0.001)</f>
        <v/>
      </c>
      <c r="Z929">
        <f>_xlfn.CEILING.MATH(B94+Parameters!$K$9/2,0.001)</f>
        <v/>
      </c>
      <c r="AA929" t="inlineStr">
        <is>
          <t>VCCIO</t>
        </is>
      </c>
      <c r="AE929" s="2" t="n"/>
      <c r="AF929" s="2" t="n"/>
    </row>
    <row r="930">
      <c r="I930" s="2" t="n">
        <v>812.141</v>
      </c>
      <c r="J930" s="2" t="n">
        <v>2053.019</v>
      </c>
      <c r="K930" s="2" t="inlineStr">
        <is>
          <t>VSS</t>
        </is>
      </c>
      <c r="N930" s="2">
        <f>I930-SUM(Parameters!$K$23:$K$25)</f>
        <v/>
      </c>
      <c r="O930" s="2">
        <f>J930-SUM(Parameters!$K$23:$K$25)</f>
        <v/>
      </c>
      <c r="P930" s="2">
        <f>K930</f>
        <v/>
      </c>
      <c r="U930">
        <f>_xlfn.CEILING.MATH(T8+Parameters!$K$8/2,0.001)</f>
        <v/>
      </c>
      <c r="V930">
        <f>_xlfn.CEILING.MATH(B96+Parameters!$K$9/2,0.001)</f>
        <v/>
      </c>
      <c r="W930" t="inlineStr">
        <is>
          <t>BP_TXDATA[400]</t>
        </is>
      </c>
      <c r="Y930">
        <f>_xlfn.CEILING.MATH(T8+Parameters!$K$8/2,0.001)</f>
        <v/>
      </c>
      <c r="Z930">
        <f>_xlfn.CEILING.MATH(B96+Parameters!$K$9/2,0.001)</f>
        <v/>
      </c>
      <c r="AA930" t="inlineStr">
        <is>
          <t>BP_TXDATA[400]</t>
        </is>
      </c>
      <c r="AE930" s="2" t="n"/>
      <c r="AF930" s="2" t="n"/>
    </row>
    <row r="931">
      <c r="I931" s="2" t="n">
        <v>812.141</v>
      </c>
      <c r="J931" s="2" t="n">
        <v>2006.773</v>
      </c>
      <c r="K931" s="2" t="inlineStr">
        <is>
          <t>VDD</t>
        </is>
      </c>
      <c r="N931" s="2">
        <f>I931-SUM(Parameters!$K$23:$K$25)</f>
        <v/>
      </c>
      <c r="O931" s="2">
        <f>J931-SUM(Parameters!$K$23:$K$25)</f>
        <v/>
      </c>
      <c r="P931" s="2">
        <f>K931</f>
        <v/>
      </c>
      <c r="U931">
        <f>_xlfn.CEILING.MATH(T8+Parameters!$K$8/2,0.001)</f>
        <v/>
      </c>
      <c r="V931">
        <f>_xlfn.CEILING.MATH(B98+Parameters!$K$9/2,0.001)</f>
        <v/>
      </c>
      <c r="W931" t="inlineStr">
        <is>
          <t>VSS</t>
        </is>
      </c>
      <c r="Y931">
        <f>_xlfn.CEILING.MATH(T8+Parameters!$K$8/2,0.001)</f>
        <v/>
      </c>
      <c r="Z931">
        <f>_xlfn.CEILING.MATH(B98+Parameters!$K$9/2,0.001)</f>
        <v/>
      </c>
      <c r="AA931" t="inlineStr">
        <is>
          <t>VSS</t>
        </is>
      </c>
      <c r="AE931" s="2" t="n"/>
      <c r="AF931" s="2" t="n"/>
    </row>
    <row r="932">
      <c r="I932" s="2" t="n">
        <v>812.141</v>
      </c>
      <c r="J932" s="2" t="n">
        <v>1960.527</v>
      </c>
      <c r="K932" s="2" t="inlineStr">
        <is>
          <t>VSS</t>
        </is>
      </c>
      <c r="N932" s="2">
        <f>I932-SUM(Parameters!$K$23:$K$25)</f>
        <v/>
      </c>
      <c r="O932" s="2">
        <f>J932-SUM(Parameters!$K$23:$K$25)</f>
        <v/>
      </c>
      <c r="P932" s="2">
        <f>K932</f>
        <v/>
      </c>
      <c r="U932">
        <f>_xlfn.CEILING.MATH(T8+Parameters!$K$8/2,0.001)</f>
        <v/>
      </c>
      <c r="V932">
        <f>_xlfn.CEILING.MATH(B100+Parameters!$K$9/2,0.001)</f>
        <v/>
      </c>
      <c r="W932" t="inlineStr">
        <is>
          <t>BP_TXDATA[399]</t>
        </is>
      </c>
      <c r="Y932">
        <f>_xlfn.CEILING.MATH(T8+Parameters!$K$8/2,0.001)</f>
        <v/>
      </c>
      <c r="Z932">
        <f>_xlfn.CEILING.MATH(B100+Parameters!$K$9/2,0.001)</f>
        <v/>
      </c>
      <c r="AA932" t="inlineStr">
        <is>
          <t>BP_TXDATA[399]</t>
        </is>
      </c>
      <c r="AE932" s="2" t="n"/>
      <c r="AF932" s="2" t="n"/>
    </row>
    <row r="933">
      <c r="I933" s="2" t="n">
        <v>812.141</v>
      </c>
      <c r="J933" s="2" t="n">
        <v>1914.281</v>
      </c>
      <c r="K933" s="2" t="inlineStr">
        <is>
          <t>TC_VDDQ</t>
        </is>
      </c>
      <c r="N933" s="2">
        <f>I933-SUM(Parameters!$K$23:$K$25)</f>
        <v/>
      </c>
      <c r="O933" s="2">
        <f>J933-SUM(Parameters!$K$23:$K$25)</f>
        <v/>
      </c>
      <c r="P933" s="2">
        <f>K933</f>
        <v/>
      </c>
      <c r="U933">
        <f>_xlfn.CEILING.MATH(T8+Parameters!$K$8/2,0.001)</f>
        <v/>
      </c>
      <c r="V933">
        <f>_xlfn.CEILING.MATH(B102+Parameters!$K$9/2,0.001)</f>
        <v/>
      </c>
      <c r="W933" t="inlineStr">
        <is>
          <t>BP_TXDATA[398]</t>
        </is>
      </c>
      <c r="Y933">
        <f>_xlfn.CEILING.MATH(T8+Parameters!$K$8/2,0.001)</f>
        <v/>
      </c>
      <c r="Z933">
        <f>_xlfn.CEILING.MATH(B102+Parameters!$K$9/2,0.001)</f>
        <v/>
      </c>
      <c r="AA933" t="inlineStr">
        <is>
          <t>BP_TXDATA[398]</t>
        </is>
      </c>
      <c r="AE933" s="2" t="n"/>
      <c r="AF933" s="2" t="n"/>
    </row>
    <row r="934">
      <c r="I934" s="2" t="n">
        <v>812.141</v>
      </c>
      <c r="J934" s="2" t="n">
        <v>1868.035</v>
      </c>
      <c r="K934" s="2" t="inlineStr">
        <is>
          <t>VDD</t>
        </is>
      </c>
      <c r="N934" s="2">
        <f>I934-SUM(Parameters!$K$23:$K$25)</f>
        <v/>
      </c>
      <c r="O934" s="2">
        <f>J934-SUM(Parameters!$K$23:$K$25)</f>
        <v/>
      </c>
      <c r="P934" s="2">
        <f>K934</f>
        <v/>
      </c>
      <c r="U934">
        <f>_xlfn.CEILING.MATH(T8+Parameters!$K$8/2,0.001)</f>
        <v/>
      </c>
      <c r="V934">
        <f>_xlfn.CEILING.MATH(Parameters!$C$19/Parameters!$K$4,0.001)</f>
        <v/>
      </c>
      <c r="W934" t="inlineStr">
        <is>
          <t>VCCIO</t>
        </is>
      </c>
      <c r="Y934">
        <f>_xlfn.CEILING.MATH(T8+Parameters!$K$8/2,0.001)</f>
        <v/>
      </c>
      <c r="Z934">
        <f>_xlfn.CEILING.MATH(Parameters!$C$19/Parameters!$K$4,0.001)</f>
        <v/>
      </c>
      <c r="AA934" t="inlineStr">
        <is>
          <t>VCCIO</t>
        </is>
      </c>
      <c r="AE934" s="2" t="n"/>
      <c r="AF934" s="2" t="n"/>
    </row>
    <row r="935">
      <c r="I935" s="2" t="n">
        <v>812.141</v>
      </c>
      <c r="J935" s="2" t="n">
        <v>1821.789</v>
      </c>
      <c r="K935" s="2" t="inlineStr">
        <is>
          <t>VSS</t>
        </is>
      </c>
      <c r="N935" s="2">
        <f>I935-SUM(Parameters!$K$23:$K$25)</f>
        <v/>
      </c>
      <c r="O935" s="2">
        <f>J935-SUM(Parameters!$K$23:$K$25)</f>
        <v/>
      </c>
      <c r="P935" s="2">
        <f>K935</f>
        <v/>
      </c>
      <c r="U935">
        <f>_xlfn.CEILING.MATH(U8+Parameters!$K$8/2,0.001)</f>
        <v/>
      </c>
      <c r="V935">
        <f>_xlfn.CEILING.MATH(B13+Parameters!$K$9/2,0.001)</f>
        <v/>
      </c>
      <c r="W935" t="inlineStr">
        <is>
          <t>VSS</t>
        </is>
      </c>
      <c r="Y935">
        <f>_xlfn.CEILING.MATH(U8+Parameters!$K$8/2,0.001)</f>
        <v/>
      </c>
      <c r="Z935">
        <f>_xlfn.CEILING.MATH(B13+Parameters!$K$9/2,0.001)</f>
        <v/>
      </c>
      <c r="AA935" t="inlineStr">
        <is>
          <t>VSS</t>
        </is>
      </c>
      <c r="AE935" s="2" t="n"/>
      <c r="AF935" s="2" t="n"/>
    </row>
    <row r="936">
      <c r="I936" s="2" t="n">
        <v>812.141</v>
      </c>
      <c r="J936" s="2" t="n">
        <v>1775.543</v>
      </c>
      <c r="K936" s="2" t="inlineStr">
        <is>
          <t>VDD</t>
        </is>
      </c>
      <c r="N936" s="2">
        <f>I936-SUM(Parameters!$K$23:$K$25)</f>
        <v/>
      </c>
      <c r="O936" s="2">
        <f>J936-SUM(Parameters!$K$23:$K$25)</f>
        <v/>
      </c>
      <c r="P936" s="2">
        <f>K936</f>
        <v/>
      </c>
      <c r="U936">
        <f>_xlfn.CEILING.MATH(U8+Parameters!$K$8/2,0.001)</f>
        <v/>
      </c>
      <c r="V936">
        <f>_xlfn.CEILING.MATH(B15+Parameters!$K$9/2,0.001)</f>
        <v/>
      </c>
      <c r="W936" t="inlineStr">
        <is>
          <t>VSS</t>
        </is>
      </c>
      <c r="Y936">
        <f>_xlfn.CEILING.MATH(U8+Parameters!$K$8/2,0.001)</f>
        <v/>
      </c>
      <c r="Z936">
        <f>_xlfn.CEILING.MATH(B15+Parameters!$K$9/2,0.001)</f>
        <v/>
      </c>
      <c r="AA936" t="inlineStr">
        <is>
          <t>VSS</t>
        </is>
      </c>
      <c r="AE936" s="2" t="n"/>
      <c r="AF936" s="2" t="n"/>
    </row>
    <row r="937">
      <c r="I937" s="2" t="n">
        <v>812.141</v>
      </c>
      <c r="J937" s="2" t="n">
        <v>1729.297</v>
      </c>
      <c r="K937" s="2" t="inlineStr">
        <is>
          <t>VDD</t>
        </is>
      </c>
      <c r="N937" s="2">
        <f>I937-SUM(Parameters!$K$23:$K$25)</f>
        <v/>
      </c>
      <c r="O937" s="2">
        <f>J937-SUM(Parameters!$K$23:$K$25)</f>
        <v/>
      </c>
      <c r="P937" s="2">
        <f>K937</f>
        <v/>
      </c>
      <c r="U937">
        <f>_xlfn.CEILING.MATH(U8+Parameters!$K$8/2,0.001)</f>
        <v/>
      </c>
      <c r="V937">
        <f>_xlfn.CEILING.MATH(B17+Parameters!$K$9/2,0.001)</f>
        <v/>
      </c>
      <c r="W937" t="inlineStr">
        <is>
          <t>VSS</t>
        </is>
      </c>
      <c r="Y937">
        <f>_xlfn.CEILING.MATH(U8+Parameters!$K$8/2,0.001)</f>
        <v/>
      </c>
      <c r="Z937">
        <f>_xlfn.CEILING.MATH(B17+Parameters!$K$9/2,0.001)</f>
        <v/>
      </c>
      <c r="AA937" t="inlineStr">
        <is>
          <t>VSS</t>
        </is>
      </c>
      <c r="AE937" s="2" t="n"/>
      <c r="AF937" s="2" t="n"/>
    </row>
    <row r="938">
      <c r="I938" s="2" t="n">
        <v>812.141</v>
      </c>
      <c r="J938" s="2" t="n">
        <v>1683.051</v>
      </c>
      <c r="K938" s="2" t="inlineStr">
        <is>
          <t>VDD</t>
        </is>
      </c>
      <c r="N938" s="2">
        <f>I938-SUM(Parameters!$K$23:$K$25)</f>
        <v/>
      </c>
      <c r="O938" s="2">
        <f>J938-SUM(Parameters!$K$23:$K$25)</f>
        <v/>
      </c>
      <c r="P938" s="2">
        <f>K938</f>
        <v/>
      </c>
      <c r="U938">
        <f>_xlfn.CEILING.MATH(U8+Parameters!$K$8/2,0.001)</f>
        <v/>
      </c>
      <c r="V938">
        <f>_xlfn.CEILING.MATH(B19+Parameters!$K$9/2,0.001)</f>
        <v/>
      </c>
      <c r="W938" t="inlineStr">
        <is>
          <t>VSS</t>
        </is>
      </c>
      <c r="Y938">
        <f>_xlfn.CEILING.MATH(U8+Parameters!$K$8/2,0.001)</f>
        <v/>
      </c>
      <c r="Z938">
        <f>_xlfn.CEILING.MATH(B19+Parameters!$K$9/2,0.001)</f>
        <v/>
      </c>
      <c r="AA938" t="inlineStr">
        <is>
          <t>VSS</t>
        </is>
      </c>
      <c r="AE938" s="2" t="n"/>
      <c r="AF938" s="2" t="n"/>
    </row>
    <row r="939">
      <c r="I939" s="2" t="n">
        <v>812.141</v>
      </c>
      <c r="J939" s="2" t="n">
        <v>1636.805</v>
      </c>
      <c r="K939" s="2" t="inlineStr">
        <is>
          <t>VDD</t>
        </is>
      </c>
      <c r="N939" s="2">
        <f>I939-SUM(Parameters!$K$23:$K$25)</f>
        <v/>
      </c>
      <c r="O939" s="2">
        <f>J939-SUM(Parameters!$K$23:$K$25)</f>
        <v/>
      </c>
      <c r="P939" s="2">
        <f>K939</f>
        <v/>
      </c>
      <c r="U939">
        <f>_xlfn.CEILING.MATH(U8+Parameters!$K$8/2,0.001)</f>
        <v/>
      </c>
      <c r="V939">
        <f>_xlfn.CEILING.MATH(B21+Parameters!$K$9/2,0.001)</f>
        <v/>
      </c>
      <c r="W939" t="inlineStr">
        <is>
          <t>VDD</t>
        </is>
      </c>
      <c r="Y939">
        <f>_xlfn.CEILING.MATH(U8+Parameters!$K$8/2,0.001)</f>
        <v/>
      </c>
      <c r="Z939">
        <f>_xlfn.CEILING.MATH(B21+Parameters!$K$9/2,0.001)</f>
        <v/>
      </c>
      <c r="AA939" t="inlineStr">
        <is>
          <t>VDD</t>
        </is>
      </c>
      <c r="AE939" s="2" t="n"/>
      <c r="AF939" s="2" t="n"/>
    </row>
    <row r="940">
      <c r="I940" s="2" t="n">
        <v>812.141</v>
      </c>
      <c r="J940" s="2" t="n">
        <v>1590.559</v>
      </c>
      <c r="K940" s="2" t="inlineStr">
        <is>
          <t>VDD</t>
        </is>
      </c>
      <c r="N940" s="2">
        <f>I940-SUM(Parameters!$K$23:$K$25)</f>
        <v/>
      </c>
      <c r="O940" s="2">
        <f>J940-SUM(Parameters!$K$23:$K$25)</f>
        <v/>
      </c>
      <c r="P940" s="2">
        <f>K940</f>
        <v/>
      </c>
      <c r="U940">
        <f>_xlfn.CEILING.MATH(U8+Parameters!$K$8/2,0.001)</f>
        <v/>
      </c>
      <c r="V940">
        <f>_xlfn.CEILING.MATH(B23+Parameters!$K$9/2,0.001)</f>
        <v/>
      </c>
      <c r="W940" t="inlineStr">
        <is>
          <t>VSS</t>
        </is>
      </c>
      <c r="Y940">
        <f>_xlfn.CEILING.MATH(U8+Parameters!$K$8/2,0.001)</f>
        <v/>
      </c>
      <c r="Z940">
        <f>_xlfn.CEILING.MATH(B23+Parameters!$K$9/2,0.001)</f>
        <v/>
      </c>
      <c r="AA940" t="inlineStr">
        <is>
          <t>VSS</t>
        </is>
      </c>
      <c r="AE940" s="2" t="n"/>
      <c r="AF940" s="2" t="n"/>
    </row>
    <row r="941">
      <c r="I941" s="2" t="n">
        <v>812.141</v>
      </c>
      <c r="J941" s="2" t="n">
        <v>1544.313</v>
      </c>
      <c r="K941" s="2" t="inlineStr">
        <is>
          <t>VDD</t>
        </is>
      </c>
      <c r="N941" s="2">
        <f>I941-SUM(Parameters!$K$23:$K$25)</f>
        <v/>
      </c>
      <c r="O941" s="2">
        <f>J941-SUM(Parameters!$K$23:$K$25)</f>
        <v/>
      </c>
      <c r="P941" s="2">
        <f>K941</f>
        <v/>
      </c>
      <c r="U941">
        <f>_xlfn.CEILING.MATH(U8+Parameters!$K$8/2,0.001)</f>
        <v/>
      </c>
      <c r="V941">
        <f>_xlfn.CEILING.MATH(B25+Parameters!$K$9/2,0.001)</f>
        <v/>
      </c>
      <c r="W941" t="inlineStr">
        <is>
          <t>TC_VDDQ</t>
        </is>
      </c>
      <c r="Y941">
        <f>_xlfn.CEILING.MATH(U8+Parameters!$K$8/2,0.001)</f>
        <v/>
      </c>
      <c r="Z941">
        <f>_xlfn.CEILING.MATH(B25+Parameters!$K$9/2,0.001)</f>
        <v/>
      </c>
      <c r="AA941" t="inlineStr">
        <is>
          <t>TC_VDDQ</t>
        </is>
      </c>
      <c r="AE941" s="2" t="n"/>
      <c r="AF941" s="2" t="n"/>
    </row>
    <row r="942">
      <c r="I942" s="2" t="n">
        <v>812.141</v>
      </c>
      <c r="J942" s="2" t="n">
        <v>1498.067</v>
      </c>
      <c r="K942" s="2" t="inlineStr">
        <is>
          <t>VDD</t>
        </is>
      </c>
      <c r="N942" s="2">
        <f>I942-SUM(Parameters!$K$23:$K$25)</f>
        <v/>
      </c>
      <c r="O942" s="2">
        <f>J942-SUM(Parameters!$K$23:$K$25)</f>
        <v/>
      </c>
      <c r="P942" s="2">
        <f>K942</f>
        <v/>
      </c>
      <c r="U942">
        <f>_xlfn.CEILING.MATH(U8+Parameters!$K$8/2,0.001)</f>
        <v/>
      </c>
      <c r="V942">
        <f>_xlfn.CEILING.MATH(B27+Parameters!$K$9/2,0.001)</f>
        <v/>
      </c>
      <c r="W942" t="inlineStr">
        <is>
          <t>VDD</t>
        </is>
      </c>
      <c r="Y942">
        <f>_xlfn.CEILING.MATH(U8+Parameters!$K$8/2,0.001)</f>
        <v/>
      </c>
      <c r="Z942">
        <f>_xlfn.CEILING.MATH(B27+Parameters!$K$9/2,0.001)</f>
        <v/>
      </c>
      <c r="AA942" t="inlineStr">
        <is>
          <t>VDD</t>
        </is>
      </c>
      <c r="AE942" s="2" t="n"/>
      <c r="AF942" s="2" t="n"/>
    </row>
    <row r="943">
      <c r="I943" s="2" t="n">
        <v>812.141</v>
      </c>
      <c r="J943" s="2" t="n">
        <v>1451.821</v>
      </c>
      <c r="K943" s="2" t="inlineStr">
        <is>
          <t>VDD</t>
        </is>
      </c>
      <c r="N943" s="2">
        <f>I943-SUM(Parameters!$K$23:$K$25)</f>
        <v/>
      </c>
      <c r="O943" s="2">
        <f>J943-SUM(Parameters!$K$23:$K$25)</f>
        <v/>
      </c>
      <c r="P943" s="2">
        <f>K943</f>
        <v/>
      </c>
      <c r="U943">
        <f>_xlfn.CEILING.MATH(U8+Parameters!$K$8/2,0.001)</f>
        <v/>
      </c>
      <c r="V943">
        <f>_xlfn.CEILING.MATH(B29+Parameters!$K$9/2,0.001)</f>
        <v/>
      </c>
      <c r="W943" t="inlineStr">
        <is>
          <t>VSS</t>
        </is>
      </c>
      <c r="Y943">
        <f>_xlfn.CEILING.MATH(U8+Parameters!$K$8/2,0.001)</f>
        <v/>
      </c>
      <c r="Z943">
        <f>_xlfn.CEILING.MATH(B29+Parameters!$K$9/2,0.001)</f>
        <v/>
      </c>
      <c r="AA943" t="inlineStr">
        <is>
          <t>VSS</t>
        </is>
      </c>
      <c r="AE943" s="2" t="n"/>
      <c r="AF943" s="2" t="n"/>
    </row>
    <row r="944">
      <c r="I944" s="2" t="n">
        <v>812.141</v>
      </c>
      <c r="J944" s="2" t="n">
        <v>1405.575</v>
      </c>
      <c r="K944" s="2" t="inlineStr">
        <is>
          <t>VDD</t>
        </is>
      </c>
      <c r="N944" s="2">
        <f>I944-SUM(Parameters!$K$23:$K$25)</f>
        <v/>
      </c>
      <c r="O944" s="2">
        <f>J944-SUM(Parameters!$K$23:$K$25)</f>
        <v/>
      </c>
      <c r="P944" s="2">
        <f>K944</f>
        <v/>
      </c>
      <c r="U944">
        <f>_xlfn.CEILING.MATH(U8+Parameters!$K$8/2,0.001)</f>
        <v/>
      </c>
      <c r="V944">
        <f>_xlfn.CEILING.MATH(B31+Parameters!$K$9/2,0.001)</f>
        <v/>
      </c>
      <c r="W944" t="inlineStr">
        <is>
          <t>VDD</t>
        </is>
      </c>
      <c r="Y944">
        <f>_xlfn.CEILING.MATH(U8+Parameters!$K$8/2,0.001)</f>
        <v/>
      </c>
      <c r="Z944">
        <f>_xlfn.CEILING.MATH(B31+Parameters!$K$9/2,0.001)</f>
        <v/>
      </c>
      <c r="AA944" t="inlineStr">
        <is>
          <t>VDD</t>
        </is>
      </c>
      <c r="AE944" s="2" t="n"/>
      <c r="AF944" s="2" t="n"/>
    </row>
    <row r="945">
      <c r="I945" s="2" t="n">
        <v>812.141</v>
      </c>
      <c r="J945" s="2" t="n">
        <v>1359.329</v>
      </c>
      <c r="K945" s="2" t="inlineStr">
        <is>
          <t>VDD</t>
        </is>
      </c>
      <c r="N945" s="2">
        <f>I945-SUM(Parameters!$K$23:$K$25)</f>
        <v/>
      </c>
      <c r="O945" s="2">
        <f>J945-SUM(Parameters!$K$23:$K$25)</f>
        <v/>
      </c>
      <c r="P945" s="2">
        <f>K945</f>
        <v/>
      </c>
      <c r="U945">
        <f>_xlfn.CEILING.MATH(U8+Parameters!$K$8/2,0.001)</f>
        <v/>
      </c>
      <c r="V945">
        <f>_xlfn.CEILING.MATH(B33+Parameters!$K$9/2,0.001)</f>
        <v/>
      </c>
      <c r="W945" t="inlineStr">
        <is>
          <t>VDD</t>
        </is>
      </c>
      <c r="Y945">
        <f>_xlfn.CEILING.MATH(U8+Parameters!$K$8/2,0.001)</f>
        <v/>
      </c>
      <c r="Z945">
        <f>_xlfn.CEILING.MATH(B33+Parameters!$K$9/2,0.001)</f>
        <v/>
      </c>
      <c r="AA945" t="inlineStr">
        <is>
          <t>VDD</t>
        </is>
      </c>
      <c r="AE945" s="2" t="n"/>
      <c r="AF945" s="2" t="n"/>
    </row>
    <row r="946">
      <c r="I946" s="2" t="n">
        <v>812.141</v>
      </c>
      <c r="J946" s="2" t="n">
        <v>1313.083</v>
      </c>
      <c r="K946" s="2" t="inlineStr">
        <is>
          <t>VDD</t>
        </is>
      </c>
      <c r="N946" s="2">
        <f>I946-SUM(Parameters!$K$23:$K$25)</f>
        <v/>
      </c>
      <c r="O946" s="2">
        <f>J946-SUM(Parameters!$K$23:$K$25)</f>
        <v/>
      </c>
      <c r="P946" s="2">
        <f>K946</f>
        <v/>
      </c>
      <c r="U946">
        <f>_xlfn.CEILING.MATH(U8+Parameters!$K$8/2,0.001)</f>
        <v/>
      </c>
      <c r="V946">
        <f>_xlfn.CEILING.MATH(B35+Parameters!$K$9/2,0.001)</f>
        <v/>
      </c>
      <c r="W946" t="inlineStr">
        <is>
          <t>VDD</t>
        </is>
      </c>
      <c r="Y946">
        <f>_xlfn.CEILING.MATH(U8+Parameters!$K$8/2,0.001)</f>
        <v/>
      </c>
      <c r="Z946">
        <f>_xlfn.CEILING.MATH(B35+Parameters!$K$9/2,0.001)</f>
        <v/>
      </c>
      <c r="AA946" t="inlineStr">
        <is>
          <t>VDD</t>
        </is>
      </c>
      <c r="AE946" s="2" t="n"/>
      <c r="AF946" s="2" t="n"/>
    </row>
    <row r="947">
      <c r="I947" s="2" t="n">
        <v>812.141</v>
      </c>
      <c r="J947" s="2" t="n">
        <v>1266.837</v>
      </c>
      <c r="K947" s="2" t="inlineStr">
        <is>
          <t>VDD</t>
        </is>
      </c>
      <c r="N947" s="2">
        <f>I947-SUM(Parameters!$K$23:$K$25)</f>
        <v/>
      </c>
      <c r="O947" s="2">
        <f>J947-SUM(Parameters!$K$23:$K$25)</f>
        <v/>
      </c>
      <c r="P947" s="2">
        <f>K947</f>
        <v/>
      </c>
      <c r="U947">
        <f>_xlfn.CEILING.MATH(U8+Parameters!$K$8/2,0.001)</f>
        <v/>
      </c>
      <c r="V947">
        <f>_xlfn.CEILING.MATH(B37+Parameters!$K$9/2,0.001)</f>
        <v/>
      </c>
      <c r="W947" t="inlineStr">
        <is>
          <t>VDD</t>
        </is>
      </c>
      <c r="Y947">
        <f>_xlfn.CEILING.MATH(U8+Parameters!$K$8/2,0.001)</f>
        <v/>
      </c>
      <c r="Z947">
        <f>_xlfn.CEILING.MATH(B37+Parameters!$K$9/2,0.001)</f>
        <v/>
      </c>
      <c r="AA947" t="inlineStr">
        <is>
          <t>VDD</t>
        </is>
      </c>
      <c r="AE947" s="2" t="n"/>
      <c r="AF947" s="2" t="n"/>
    </row>
    <row r="948">
      <c r="I948" s="2" t="n">
        <v>812.141</v>
      </c>
      <c r="J948" s="2" t="n">
        <v>1220.591</v>
      </c>
      <c r="K948" s="2" t="inlineStr">
        <is>
          <t>VDD</t>
        </is>
      </c>
      <c r="N948" s="2">
        <f>I948-SUM(Parameters!$K$23:$K$25)</f>
        <v/>
      </c>
      <c r="O948" s="2">
        <f>J948-SUM(Parameters!$K$23:$K$25)</f>
        <v/>
      </c>
      <c r="P948" s="2">
        <f>K948</f>
        <v/>
      </c>
      <c r="U948">
        <f>_xlfn.CEILING.MATH(U8+Parameters!$K$8/2,0.001)</f>
        <v/>
      </c>
      <c r="V948">
        <f>_xlfn.CEILING.MATH(B39+Parameters!$K$9/2,0.001)</f>
        <v/>
      </c>
      <c r="W948" t="inlineStr">
        <is>
          <t>VDD</t>
        </is>
      </c>
      <c r="Y948">
        <f>_xlfn.CEILING.MATH(U8+Parameters!$K$8/2,0.001)</f>
        <v/>
      </c>
      <c r="Z948">
        <f>_xlfn.CEILING.MATH(B39+Parameters!$K$9/2,0.001)</f>
        <v/>
      </c>
      <c r="AA948" t="inlineStr">
        <is>
          <t>VDD</t>
        </is>
      </c>
      <c r="AE948" s="2" t="n"/>
      <c r="AF948" s="2" t="n"/>
    </row>
    <row r="949">
      <c r="I949" s="2" t="n">
        <v>812.141</v>
      </c>
      <c r="J949" s="2" t="n">
        <v>1174.345</v>
      </c>
      <c r="K949" s="2" t="inlineStr">
        <is>
          <t>VDD</t>
        </is>
      </c>
      <c r="N949" s="2">
        <f>I949-SUM(Parameters!$K$23:$K$25)</f>
        <v/>
      </c>
      <c r="O949" s="2">
        <f>J949-SUM(Parameters!$K$23:$K$25)</f>
        <v/>
      </c>
      <c r="P949" s="2">
        <f>K949</f>
        <v/>
      </c>
      <c r="U949">
        <f>_xlfn.CEILING.MATH(U8+Parameters!$K$8/2,0.001)</f>
        <v/>
      </c>
      <c r="V949">
        <f>_xlfn.CEILING.MATH(B41+Parameters!$K$9/2,0.001)</f>
        <v/>
      </c>
      <c r="W949" t="inlineStr">
        <is>
          <t>VDD</t>
        </is>
      </c>
      <c r="Y949">
        <f>_xlfn.CEILING.MATH(U8+Parameters!$K$8/2,0.001)</f>
        <v/>
      </c>
      <c r="Z949">
        <f>_xlfn.CEILING.MATH(B41+Parameters!$K$9/2,0.001)</f>
        <v/>
      </c>
      <c r="AA949" t="inlineStr">
        <is>
          <t>VDD</t>
        </is>
      </c>
      <c r="AE949" s="2" t="n"/>
      <c r="AF949" s="2" t="n"/>
    </row>
    <row r="950">
      <c r="I950" s="2" t="n">
        <v>812.141</v>
      </c>
      <c r="J950" s="2" t="n">
        <v>1128.099</v>
      </c>
      <c r="K950" s="2" t="inlineStr">
        <is>
          <t>VDD</t>
        </is>
      </c>
      <c r="N950" s="2">
        <f>I950-SUM(Parameters!$K$23:$K$25)</f>
        <v/>
      </c>
      <c r="O950" s="2">
        <f>J950-SUM(Parameters!$K$23:$K$25)</f>
        <v/>
      </c>
      <c r="P950" s="2">
        <f>K950</f>
        <v/>
      </c>
      <c r="U950">
        <f>_xlfn.CEILING.MATH(U8+Parameters!$K$8/2,0.001)</f>
        <v/>
      </c>
      <c r="V950">
        <f>_xlfn.CEILING.MATH(B43+Parameters!$K$9/2,0.001)</f>
        <v/>
      </c>
      <c r="W950" t="inlineStr">
        <is>
          <t>VDD</t>
        </is>
      </c>
      <c r="Y950">
        <f>_xlfn.CEILING.MATH(U8+Parameters!$K$8/2,0.001)</f>
        <v/>
      </c>
      <c r="Z950">
        <f>_xlfn.CEILING.MATH(B43+Parameters!$K$9/2,0.001)</f>
        <v/>
      </c>
      <c r="AA950" t="inlineStr">
        <is>
          <t>VDD</t>
        </is>
      </c>
      <c r="AE950" s="2" t="n"/>
      <c r="AF950" s="2" t="n"/>
    </row>
    <row r="951">
      <c r="I951" s="2" t="n">
        <v>812.141</v>
      </c>
      <c r="J951" s="2" t="n">
        <v>1081.853</v>
      </c>
      <c r="K951" s="2" t="inlineStr">
        <is>
          <t>VCCIO</t>
        </is>
      </c>
      <c r="N951" s="2">
        <f>I951-SUM(Parameters!$K$23:$K$25)</f>
        <v/>
      </c>
      <c r="O951" s="2">
        <f>J951-SUM(Parameters!$K$23:$K$25)</f>
        <v/>
      </c>
      <c r="P951" s="2">
        <f>K951</f>
        <v/>
      </c>
      <c r="U951">
        <f>_xlfn.CEILING.MATH(U8+Parameters!$K$8/2,0.001)</f>
        <v/>
      </c>
      <c r="V951">
        <f>_xlfn.CEILING.MATH(B45+Parameters!$K$9/2,0.001)</f>
        <v/>
      </c>
      <c r="W951" t="inlineStr">
        <is>
          <t>VDD</t>
        </is>
      </c>
      <c r="Y951">
        <f>_xlfn.CEILING.MATH(U8+Parameters!$K$8/2,0.001)</f>
        <v/>
      </c>
      <c r="Z951">
        <f>_xlfn.CEILING.MATH(B45+Parameters!$K$9/2,0.001)</f>
        <v/>
      </c>
      <c r="AA951" t="inlineStr">
        <is>
          <t>VDD</t>
        </is>
      </c>
      <c r="AE951" s="2" t="n"/>
      <c r="AF951" s="2" t="n"/>
    </row>
    <row r="952">
      <c r="I952" s="2" t="n">
        <v>812.141</v>
      </c>
      <c r="J952" s="2" t="n">
        <v>1035.607</v>
      </c>
      <c r="K952" s="2" t="inlineStr">
        <is>
          <t>BP_RXCKSB[6]</t>
        </is>
      </c>
      <c r="N952" s="2">
        <f>I952-SUM(Parameters!$K$23:$K$25)</f>
        <v/>
      </c>
      <c r="O952" s="2">
        <f>J952-SUM(Parameters!$K$23:$K$25)</f>
        <v/>
      </c>
      <c r="P952" s="2">
        <f>K952</f>
        <v/>
      </c>
      <c r="U952">
        <f>_xlfn.CEILING.MATH(U8+Parameters!$K$8/2,0.001)</f>
        <v/>
      </c>
      <c r="V952">
        <f>_xlfn.CEILING.MATH(B47+Parameters!$K$9/2,0.001)</f>
        <v/>
      </c>
      <c r="W952" t="inlineStr">
        <is>
          <t>VDD</t>
        </is>
      </c>
      <c r="Y952">
        <f>_xlfn.CEILING.MATH(U8+Parameters!$K$8/2,0.001)</f>
        <v/>
      </c>
      <c r="Z952">
        <f>_xlfn.CEILING.MATH(B47+Parameters!$K$9/2,0.001)</f>
        <v/>
      </c>
      <c r="AA952" t="inlineStr">
        <is>
          <t>VDD</t>
        </is>
      </c>
      <c r="AE952" s="2" t="n"/>
      <c r="AF952" s="2" t="n"/>
    </row>
    <row r="953">
      <c r="I953" s="2" t="n">
        <v>812.141</v>
      </c>
      <c r="J953" s="2" t="n">
        <v>989.361</v>
      </c>
      <c r="K953" s="2" t="inlineStr">
        <is>
          <t>BP_RXDATA[419]</t>
        </is>
      </c>
      <c r="N953" s="2">
        <f>I953-SUM(Parameters!$K$23:$K$25)</f>
        <v/>
      </c>
      <c r="O953" s="2">
        <f>J953-SUM(Parameters!$K$23:$K$25)</f>
        <v/>
      </c>
      <c r="P953" s="2">
        <f>K953</f>
        <v/>
      </c>
      <c r="U953">
        <f>_xlfn.CEILING.MATH(U8+Parameters!$K$8/2,0.001)</f>
        <v/>
      </c>
      <c r="V953">
        <f>_xlfn.CEILING.MATH(B49+Parameters!$K$9/2,0.001)</f>
        <v/>
      </c>
      <c r="W953" t="inlineStr">
        <is>
          <t>VDD</t>
        </is>
      </c>
      <c r="Y953">
        <f>_xlfn.CEILING.MATH(U8+Parameters!$K$8/2,0.001)</f>
        <v/>
      </c>
      <c r="Z953">
        <f>_xlfn.CEILING.MATH(B49+Parameters!$K$9/2,0.001)</f>
        <v/>
      </c>
      <c r="AA953" t="inlineStr">
        <is>
          <t>VDD</t>
        </is>
      </c>
      <c r="AE953" s="2" t="n"/>
      <c r="AF953" s="2" t="n"/>
    </row>
    <row r="954">
      <c r="I954" s="2" t="n">
        <v>812.141</v>
      </c>
      <c r="J954" s="2" t="n">
        <v>943.115</v>
      </c>
      <c r="K954" s="2" t="inlineStr">
        <is>
          <t>BP_RXDATA[420]</t>
        </is>
      </c>
      <c r="N954" s="2">
        <f>I954-SUM(Parameters!$K$23:$K$25)</f>
        <v/>
      </c>
      <c r="O954" s="2">
        <f>J954-SUM(Parameters!$K$23:$K$25)</f>
        <v/>
      </c>
      <c r="P954" s="2">
        <f>K954</f>
        <v/>
      </c>
      <c r="U954">
        <f>_xlfn.CEILING.MATH(U8+Parameters!$K$8/2,0.001)</f>
        <v/>
      </c>
      <c r="V954">
        <f>_xlfn.CEILING.MATH(B51+Parameters!$K$9/2,0.001)</f>
        <v/>
      </c>
      <c r="W954" t="inlineStr">
        <is>
          <t>VDD</t>
        </is>
      </c>
      <c r="Y954">
        <f>_xlfn.CEILING.MATH(U8+Parameters!$K$8/2,0.001)</f>
        <v/>
      </c>
      <c r="Z954">
        <f>_xlfn.CEILING.MATH(B51+Parameters!$K$9/2,0.001)</f>
        <v/>
      </c>
      <c r="AA954" t="inlineStr">
        <is>
          <t>VDD</t>
        </is>
      </c>
      <c r="AE954" s="2" t="n"/>
      <c r="AF954" s="2" t="n"/>
    </row>
    <row r="955">
      <c r="I955" s="2" t="n">
        <v>812.141</v>
      </c>
      <c r="J955" s="2" t="n">
        <v>896.869</v>
      </c>
      <c r="K955" s="2" t="inlineStr">
        <is>
          <t>VSS</t>
        </is>
      </c>
      <c r="N955" s="2">
        <f>I955-SUM(Parameters!$K$23:$K$25)</f>
        <v/>
      </c>
      <c r="O955" s="2">
        <f>J955-SUM(Parameters!$K$23:$K$25)</f>
        <v/>
      </c>
      <c r="P955" s="2">
        <f>K955</f>
        <v/>
      </c>
      <c r="U955">
        <f>_xlfn.CEILING.MATH(U8+Parameters!$K$8/2,0.001)</f>
        <v/>
      </c>
      <c r="V955">
        <f>_xlfn.CEILING.MATH(B53+Parameters!$K$9/2,0.001)</f>
        <v/>
      </c>
      <c r="W955" t="inlineStr">
        <is>
          <t>VDD</t>
        </is>
      </c>
      <c r="Y955">
        <f>_xlfn.CEILING.MATH(U8+Parameters!$K$8/2,0.001)</f>
        <v/>
      </c>
      <c r="Z955">
        <f>_xlfn.CEILING.MATH(B53+Parameters!$K$9/2,0.001)</f>
        <v/>
      </c>
      <c r="AA955" t="inlineStr">
        <is>
          <t>VDD</t>
        </is>
      </c>
      <c r="AE955" s="2" t="n"/>
      <c r="AF955" s="2" t="n"/>
    </row>
    <row r="956">
      <c r="I956" s="2" t="n">
        <v>812.141</v>
      </c>
      <c r="J956" s="2" t="n">
        <v>850.623</v>
      </c>
      <c r="K956" s="2" t="inlineStr">
        <is>
          <t>BP_RXDATA[421]</t>
        </is>
      </c>
      <c r="N956" s="2">
        <f>I956-SUM(Parameters!$K$23:$K$25)</f>
        <v/>
      </c>
      <c r="O956" s="2">
        <f>J956-SUM(Parameters!$K$23:$K$25)</f>
        <v/>
      </c>
      <c r="P956" s="2">
        <f>K956</f>
        <v/>
      </c>
      <c r="U956">
        <f>_xlfn.CEILING.MATH(U8+Parameters!$K$8/2,0.001)</f>
        <v/>
      </c>
      <c r="V956">
        <f>_xlfn.CEILING.MATH(B55+Parameters!$K$9/2,0.001)</f>
        <v/>
      </c>
      <c r="W956" t="inlineStr">
        <is>
          <t>VDD</t>
        </is>
      </c>
      <c r="Y956">
        <f>_xlfn.CEILING.MATH(U8+Parameters!$K$8/2,0.001)</f>
        <v/>
      </c>
      <c r="Z956">
        <f>_xlfn.CEILING.MATH(B55+Parameters!$K$9/2,0.001)</f>
        <v/>
      </c>
      <c r="AA956" t="inlineStr">
        <is>
          <t>VDD</t>
        </is>
      </c>
      <c r="AE956" s="2" t="n"/>
      <c r="AF956" s="2" t="n"/>
    </row>
    <row r="957">
      <c r="I957" s="2" t="n">
        <v>812.141</v>
      </c>
      <c r="J957" s="2" t="n">
        <v>804.377</v>
      </c>
      <c r="K957" s="2" t="inlineStr">
        <is>
          <t>BP_RXDATA[422]</t>
        </is>
      </c>
      <c r="N957" s="2">
        <f>I957-SUM(Parameters!$K$23:$K$25)</f>
        <v/>
      </c>
      <c r="O957" s="2">
        <f>J957-SUM(Parameters!$K$23:$K$25)</f>
        <v/>
      </c>
      <c r="P957" s="2">
        <f>K957</f>
        <v/>
      </c>
      <c r="U957">
        <f>_xlfn.CEILING.MATH(U8+Parameters!$K$8/2,0.001)</f>
        <v/>
      </c>
      <c r="V957">
        <f>_xlfn.CEILING.MATH(B57+Parameters!$K$9/2,0.001)</f>
        <v/>
      </c>
      <c r="W957" t="inlineStr">
        <is>
          <t>VDD</t>
        </is>
      </c>
      <c r="Y957">
        <f>_xlfn.CEILING.MATH(U8+Parameters!$K$8/2,0.001)</f>
        <v/>
      </c>
      <c r="Z957">
        <f>_xlfn.CEILING.MATH(B57+Parameters!$K$9/2,0.001)</f>
        <v/>
      </c>
      <c r="AA957" t="inlineStr">
        <is>
          <t>VDD</t>
        </is>
      </c>
      <c r="AE957" s="2" t="n"/>
      <c r="AF957" s="2" t="n"/>
    </row>
    <row r="958">
      <c r="I958" s="2" t="n">
        <v>812.141</v>
      </c>
      <c r="J958" s="2" t="n">
        <v>758.131</v>
      </c>
      <c r="K958" s="2" t="inlineStr">
        <is>
          <t>BP_RXDATA[423]</t>
        </is>
      </c>
      <c r="N958" s="2">
        <f>I958-SUM(Parameters!$K$23:$K$25)</f>
        <v/>
      </c>
      <c r="O958" s="2">
        <f>J958-SUM(Parameters!$K$23:$K$25)</f>
        <v/>
      </c>
      <c r="P958" s="2">
        <f>K958</f>
        <v/>
      </c>
      <c r="U958">
        <f>_xlfn.CEILING.MATH(U8+Parameters!$K$8/2,0.001)</f>
        <v/>
      </c>
      <c r="V958">
        <f>_xlfn.CEILING.MATH(B59+Parameters!$K$9/2,0.001)</f>
        <v/>
      </c>
      <c r="W958" t="inlineStr">
        <is>
          <t>VDD</t>
        </is>
      </c>
      <c r="Y958">
        <f>_xlfn.CEILING.MATH(U8+Parameters!$K$8/2,0.001)</f>
        <v/>
      </c>
      <c r="Z958">
        <f>_xlfn.CEILING.MATH(B59+Parameters!$K$9/2,0.001)</f>
        <v/>
      </c>
      <c r="AA958" t="inlineStr">
        <is>
          <t>VDD</t>
        </is>
      </c>
      <c r="AE958" s="2" t="n"/>
      <c r="AF958" s="2" t="n"/>
    </row>
    <row r="959">
      <c r="I959" s="2" t="n">
        <v>812.141</v>
      </c>
      <c r="J959" s="2" t="n">
        <v>711.885</v>
      </c>
      <c r="K959" s="2" t="inlineStr">
        <is>
          <t>VSS</t>
        </is>
      </c>
      <c r="N959" s="2">
        <f>I959-SUM(Parameters!$K$23:$K$25)</f>
        <v/>
      </c>
      <c r="O959" s="2">
        <f>J959-SUM(Parameters!$K$23:$K$25)</f>
        <v/>
      </c>
      <c r="P959" s="2">
        <f>K959</f>
        <v/>
      </c>
      <c r="U959">
        <f>_xlfn.CEILING.MATH(U8+Parameters!$K$8/2,0.001)</f>
        <v/>
      </c>
      <c r="V959">
        <f>_xlfn.CEILING.MATH(B61+Parameters!$K$9/2,0.001)</f>
        <v/>
      </c>
      <c r="W959" t="inlineStr">
        <is>
          <t>VCCIO</t>
        </is>
      </c>
      <c r="Y959">
        <f>_xlfn.CEILING.MATH(U8+Parameters!$K$8/2,0.001)</f>
        <v/>
      </c>
      <c r="Z959">
        <f>_xlfn.CEILING.MATH(B61+Parameters!$K$9/2,0.001)</f>
        <v/>
      </c>
      <c r="AA959" t="inlineStr">
        <is>
          <t>VCCIO</t>
        </is>
      </c>
      <c r="AE959" s="2" t="n"/>
      <c r="AF959" s="2" t="n"/>
    </row>
    <row r="960">
      <c r="I960" s="2" t="n">
        <v>812.141</v>
      </c>
      <c r="J960" s="2" t="n">
        <v>665.639</v>
      </c>
      <c r="K960" s="2" t="inlineStr">
        <is>
          <t>BP_RXDATA[424]</t>
        </is>
      </c>
      <c r="N960" s="2">
        <f>I960-SUM(Parameters!$K$23:$K$25)</f>
        <v/>
      </c>
      <c r="O960" s="2">
        <f>J960-SUM(Parameters!$K$23:$K$25)</f>
        <v/>
      </c>
      <c r="P960" s="2">
        <f>K960</f>
        <v/>
      </c>
      <c r="U960">
        <f>_xlfn.CEILING.MATH(U8+Parameters!$K$8/2,0.001)</f>
        <v/>
      </c>
      <c r="V960">
        <f>_xlfn.CEILING.MATH(B63+Parameters!$K$9/2,0.001)</f>
        <v/>
      </c>
      <c r="W960" t="inlineStr">
        <is>
          <t>BP_RXCKSB[6]</t>
        </is>
      </c>
      <c r="Y960">
        <f>_xlfn.CEILING.MATH(U8+Parameters!$K$8/2,0.001)</f>
        <v/>
      </c>
      <c r="Z960">
        <f>_xlfn.CEILING.MATH(B63+Parameters!$K$9/2,0.001)</f>
        <v/>
      </c>
      <c r="AA960" t="inlineStr">
        <is>
          <t>BP_RXCKSB[6]</t>
        </is>
      </c>
      <c r="AE960" s="2" t="n"/>
      <c r="AF960" s="2" t="n"/>
    </row>
    <row r="961">
      <c r="I961" s="2" t="n">
        <v>812.141</v>
      </c>
      <c r="J961" s="2" t="n">
        <v>619.393</v>
      </c>
      <c r="K961" s="2" t="inlineStr">
        <is>
          <t>BP_RXDATA[425]</t>
        </is>
      </c>
      <c r="N961" s="2">
        <f>I961-SUM(Parameters!$K$23:$K$25)</f>
        <v/>
      </c>
      <c r="O961" s="2">
        <f>J961-SUM(Parameters!$K$23:$K$25)</f>
        <v/>
      </c>
      <c r="P961" s="2">
        <f>K961</f>
        <v/>
      </c>
      <c r="U961">
        <f>_xlfn.CEILING.MATH(U8+Parameters!$K$8/2,0.001)</f>
        <v/>
      </c>
      <c r="V961">
        <f>_xlfn.CEILING.MATH(B65+Parameters!$K$9/2,0.001)</f>
        <v/>
      </c>
      <c r="W961" t="inlineStr">
        <is>
          <t>BP_RXDATA[419]</t>
        </is>
      </c>
      <c r="Y961">
        <f>_xlfn.CEILING.MATH(U8+Parameters!$K$8/2,0.001)</f>
        <v/>
      </c>
      <c r="Z961">
        <f>_xlfn.CEILING.MATH(B65+Parameters!$K$9/2,0.001)</f>
        <v/>
      </c>
      <c r="AA961" t="inlineStr">
        <is>
          <t>BP_RXDATA[419]</t>
        </is>
      </c>
      <c r="AE961" s="2" t="n"/>
      <c r="AF961" s="2" t="n"/>
    </row>
    <row r="962">
      <c r="I962" s="2" t="n">
        <v>812.141</v>
      </c>
      <c r="J962" s="2" t="n">
        <v>573.147</v>
      </c>
      <c r="K962" s="2" t="inlineStr">
        <is>
          <t>VCCIO</t>
        </is>
      </c>
      <c r="N962" s="2">
        <f>I962-SUM(Parameters!$K$23:$K$25)</f>
        <v/>
      </c>
      <c r="O962" s="2">
        <f>J962-SUM(Parameters!$K$23:$K$25)</f>
        <v/>
      </c>
      <c r="P962" s="2">
        <f>K962</f>
        <v/>
      </c>
      <c r="U962">
        <f>_xlfn.CEILING.MATH(U8+Parameters!$K$8/2,0.001)</f>
        <v/>
      </c>
      <c r="V962">
        <f>_xlfn.CEILING.MATH(B67+Parameters!$K$9/2,0.001)</f>
        <v/>
      </c>
      <c r="W962" t="inlineStr">
        <is>
          <t>BP_RXDATA[420]</t>
        </is>
      </c>
      <c r="Y962">
        <f>_xlfn.CEILING.MATH(U8+Parameters!$K$8/2,0.001)</f>
        <v/>
      </c>
      <c r="Z962">
        <f>_xlfn.CEILING.MATH(B67+Parameters!$K$9/2,0.001)</f>
        <v/>
      </c>
      <c r="AA962" t="inlineStr">
        <is>
          <t>BP_RXDATA[420]</t>
        </is>
      </c>
      <c r="AE962" s="2" t="n"/>
      <c r="AF962" s="2" t="n"/>
    </row>
    <row r="963">
      <c r="I963" s="2" t="n">
        <v>812.141</v>
      </c>
      <c r="J963" s="2" t="n">
        <v>526.901</v>
      </c>
      <c r="K963" s="2" t="inlineStr">
        <is>
          <t>BP_TXDATA[406]</t>
        </is>
      </c>
      <c r="N963" s="2">
        <f>I963-SUM(Parameters!$K$23:$K$25)</f>
        <v/>
      </c>
      <c r="O963" s="2">
        <f>J963-SUM(Parameters!$K$23:$K$25)</f>
        <v/>
      </c>
      <c r="P963" s="2">
        <f>K963</f>
        <v/>
      </c>
      <c r="U963">
        <f>_xlfn.CEILING.MATH(U8+Parameters!$K$8/2,0.001)</f>
        <v/>
      </c>
      <c r="V963">
        <f>_xlfn.CEILING.MATH(B69+Parameters!$K$9/2,0.001)</f>
        <v/>
      </c>
      <c r="W963" t="inlineStr">
        <is>
          <t>VSS</t>
        </is>
      </c>
      <c r="Y963">
        <f>_xlfn.CEILING.MATH(U8+Parameters!$K$8/2,0.001)</f>
        <v/>
      </c>
      <c r="Z963">
        <f>_xlfn.CEILING.MATH(B69+Parameters!$K$9/2,0.001)</f>
        <v/>
      </c>
      <c r="AA963" t="inlineStr">
        <is>
          <t>VSS</t>
        </is>
      </c>
      <c r="AE963" s="2" t="n"/>
      <c r="AF963" s="2" t="n"/>
    </row>
    <row r="964">
      <c r="I964" s="2" t="n">
        <v>812.141</v>
      </c>
      <c r="J964" s="2" t="n">
        <v>480.655</v>
      </c>
      <c r="K964" s="2" t="inlineStr">
        <is>
          <t>BP_TXDATA[407]</t>
        </is>
      </c>
      <c r="N964" s="2">
        <f>I964-SUM(Parameters!$K$23:$K$25)</f>
        <v/>
      </c>
      <c r="O964" s="2">
        <f>J964-SUM(Parameters!$K$23:$K$25)</f>
        <v/>
      </c>
      <c r="P964" s="2">
        <f>K964</f>
        <v/>
      </c>
      <c r="U964">
        <f>_xlfn.CEILING.MATH(U8+Parameters!$K$8/2,0.001)</f>
        <v/>
      </c>
      <c r="V964">
        <f>_xlfn.CEILING.MATH(B71+Parameters!$K$9/2,0.001)</f>
        <v/>
      </c>
      <c r="W964" t="inlineStr">
        <is>
          <t>BP_RXDATA[421]</t>
        </is>
      </c>
      <c r="Y964">
        <f>_xlfn.CEILING.MATH(U8+Parameters!$K$8/2,0.001)</f>
        <v/>
      </c>
      <c r="Z964">
        <f>_xlfn.CEILING.MATH(B71+Parameters!$K$9/2,0.001)</f>
        <v/>
      </c>
      <c r="AA964" t="inlineStr">
        <is>
          <t>BP_RXDATA[421]</t>
        </is>
      </c>
      <c r="AE964" s="2" t="n"/>
      <c r="AF964" s="2" t="n"/>
    </row>
    <row r="965">
      <c r="I965" s="2" t="n">
        <v>812.141</v>
      </c>
      <c r="J965" s="2" t="n">
        <v>434.409</v>
      </c>
      <c r="K965" s="2" t="inlineStr">
        <is>
          <t>VSS</t>
        </is>
      </c>
      <c r="N965" s="2">
        <f>I965-SUM(Parameters!$K$23:$K$25)</f>
        <v/>
      </c>
      <c r="O965" s="2">
        <f>J965-SUM(Parameters!$K$23:$K$25)</f>
        <v/>
      </c>
      <c r="P965" s="2">
        <f>K965</f>
        <v/>
      </c>
      <c r="U965">
        <f>_xlfn.CEILING.MATH(U8+Parameters!$K$8/2,0.001)</f>
        <v/>
      </c>
      <c r="V965">
        <f>_xlfn.CEILING.MATH(B73+Parameters!$K$9/2,0.001)</f>
        <v/>
      </c>
      <c r="W965" t="inlineStr">
        <is>
          <t>BP_RXDATA[422]</t>
        </is>
      </c>
      <c r="Y965">
        <f>_xlfn.CEILING.MATH(U8+Parameters!$K$8/2,0.001)</f>
        <v/>
      </c>
      <c r="Z965">
        <f>_xlfn.CEILING.MATH(B73+Parameters!$K$9/2,0.001)</f>
        <v/>
      </c>
      <c r="AA965" t="inlineStr">
        <is>
          <t>BP_RXDATA[422]</t>
        </is>
      </c>
      <c r="AE965" s="2" t="n"/>
      <c r="AF965" s="2" t="n"/>
    </row>
    <row r="966">
      <c r="I966" s="2" t="n">
        <v>812.141</v>
      </c>
      <c r="J966" s="2" t="n">
        <v>388.163</v>
      </c>
      <c r="K966" s="2" t="inlineStr">
        <is>
          <t>BP_TXDATA[408]</t>
        </is>
      </c>
      <c r="N966" s="2">
        <f>I966-SUM(Parameters!$K$23:$K$25)</f>
        <v/>
      </c>
      <c r="O966" s="2">
        <f>J966-SUM(Parameters!$K$23:$K$25)</f>
        <v/>
      </c>
      <c r="P966" s="2">
        <f>K966</f>
        <v/>
      </c>
      <c r="U966">
        <f>_xlfn.CEILING.MATH(U8+Parameters!$K$8/2,0.001)</f>
        <v/>
      </c>
      <c r="V966">
        <f>_xlfn.CEILING.MATH(B75+Parameters!$K$9/2,0.001)</f>
        <v/>
      </c>
      <c r="W966" t="inlineStr">
        <is>
          <t>BP_RXDATA[423]</t>
        </is>
      </c>
      <c r="Y966">
        <f>_xlfn.CEILING.MATH(U8+Parameters!$K$8/2,0.001)</f>
        <v/>
      </c>
      <c r="Z966">
        <f>_xlfn.CEILING.MATH(B75+Parameters!$K$9/2,0.001)</f>
        <v/>
      </c>
      <c r="AA966" t="inlineStr">
        <is>
          <t>BP_RXDATA[423]</t>
        </is>
      </c>
      <c r="AE966" s="2" t="n"/>
      <c r="AF966" s="2" t="n"/>
    </row>
    <row r="967">
      <c r="I967" s="2" t="n">
        <v>812.141</v>
      </c>
      <c r="J967" s="2" t="n">
        <v>341.917</v>
      </c>
      <c r="K967" s="2" t="inlineStr">
        <is>
          <t>BP_TXDATA[409]</t>
        </is>
      </c>
      <c r="N967" s="2">
        <f>I967-SUM(Parameters!$K$23:$K$25)</f>
        <v/>
      </c>
      <c r="O967" s="2">
        <f>J967-SUM(Parameters!$K$23:$K$25)</f>
        <v/>
      </c>
      <c r="P967" s="2">
        <f>K967</f>
        <v/>
      </c>
      <c r="U967">
        <f>_xlfn.CEILING.MATH(U8+Parameters!$K$8/2,0.001)</f>
        <v/>
      </c>
      <c r="V967">
        <f>_xlfn.CEILING.MATH(B77+Parameters!$K$9/2,0.001)</f>
        <v/>
      </c>
      <c r="W967" t="inlineStr">
        <is>
          <t>VSS</t>
        </is>
      </c>
      <c r="Y967">
        <f>_xlfn.CEILING.MATH(U8+Parameters!$K$8/2,0.001)</f>
        <v/>
      </c>
      <c r="Z967">
        <f>_xlfn.CEILING.MATH(B77+Parameters!$K$9/2,0.001)</f>
        <v/>
      </c>
      <c r="AA967" t="inlineStr">
        <is>
          <t>VSS</t>
        </is>
      </c>
      <c r="AE967" s="2" t="n"/>
      <c r="AF967" s="2" t="n"/>
    </row>
    <row r="968">
      <c r="I968" s="2" t="n">
        <v>812.141</v>
      </c>
      <c r="J968" s="2" t="n">
        <v>295.671</v>
      </c>
      <c r="K968" s="2" t="inlineStr">
        <is>
          <t>BP_TXDATA[410]</t>
        </is>
      </c>
      <c r="N968" s="2">
        <f>I968-SUM(Parameters!$K$23:$K$25)</f>
        <v/>
      </c>
      <c r="O968" s="2">
        <f>J968-SUM(Parameters!$K$23:$K$25)</f>
        <v/>
      </c>
      <c r="P968" s="2">
        <f>K968</f>
        <v/>
      </c>
      <c r="U968">
        <f>_xlfn.CEILING.MATH(U8+Parameters!$K$8/2,0.001)</f>
        <v/>
      </c>
      <c r="V968">
        <f>_xlfn.CEILING.MATH(B79+Parameters!$K$9/2,0.001)</f>
        <v/>
      </c>
      <c r="W968" t="inlineStr">
        <is>
          <t>BP_RXDATA[424]</t>
        </is>
      </c>
      <c r="Y968">
        <f>_xlfn.CEILING.MATH(U8+Parameters!$K$8/2,0.001)</f>
        <v/>
      </c>
      <c r="Z968">
        <f>_xlfn.CEILING.MATH(B79+Parameters!$K$9/2,0.001)</f>
        <v/>
      </c>
      <c r="AA968" t="inlineStr">
        <is>
          <t>BP_RXDATA[424]</t>
        </is>
      </c>
      <c r="AE968" s="2" t="n"/>
      <c r="AF968" s="2" t="n"/>
    </row>
    <row r="969">
      <c r="I969" s="2" t="n">
        <v>812.141</v>
      </c>
      <c r="J969" s="2" t="n">
        <v>249.425</v>
      </c>
      <c r="K969" s="2" t="inlineStr">
        <is>
          <t>BP_TXDATA[411]</t>
        </is>
      </c>
      <c r="N969" s="2">
        <f>I969-SUM(Parameters!$K$23:$K$25)</f>
        <v/>
      </c>
      <c r="O969" s="2">
        <f>J969-SUM(Parameters!$K$23:$K$25)</f>
        <v/>
      </c>
      <c r="P969" s="2">
        <f>K969</f>
        <v/>
      </c>
      <c r="U969">
        <f>_xlfn.CEILING.MATH(U8+Parameters!$K$8/2,0.001)</f>
        <v/>
      </c>
      <c r="V969">
        <f>_xlfn.CEILING.MATH(B81+Parameters!$K$9/2,0.001)</f>
        <v/>
      </c>
      <c r="W969" t="inlineStr">
        <is>
          <t>BP_RXDATA[425]</t>
        </is>
      </c>
      <c r="Y969">
        <f>_xlfn.CEILING.MATH(U8+Parameters!$K$8/2,0.001)</f>
        <v/>
      </c>
      <c r="Z969">
        <f>_xlfn.CEILING.MATH(B81+Parameters!$K$9/2,0.001)</f>
        <v/>
      </c>
      <c r="AA969" t="inlineStr">
        <is>
          <t>BP_RXDATA[425]</t>
        </is>
      </c>
      <c r="AE969" s="2" t="n"/>
      <c r="AF969" s="2" t="n"/>
    </row>
    <row r="970">
      <c r="I970" s="2" t="n">
        <v>812.141</v>
      </c>
      <c r="J970" s="2" t="n">
        <v>203.179</v>
      </c>
      <c r="K970" s="2" t="inlineStr">
        <is>
          <t>VSS</t>
        </is>
      </c>
      <c r="N970" s="2">
        <f>I970-SUM(Parameters!$K$23:$K$25)</f>
        <v/>
      </c>
      <c r="O970" s="2">
        <f>J970-SUM(Parameters!$K$23:$K$25)</f>
        <v/>
      </c>
      <c r="P970" s="2">
        <f>K970</f>
        <v/>
      </c>
      <c r="U970">
        <f>_xlfn.CEILING.MATH(U8+Parameters!$K$8/2,0.001)</f>
        <v/>
      </c>
      <c r="V970">
        <f>_xlfn.CEILING.MATH(B83+Parameters!$K$9/2,0.001)</f>
        <v/>
      </c>
      <c r="W970" t="inlineStr">
        <is>
          <t>VCCIO</t>
        </is>
      </c>
      <c r="Y970">
        <f>_xlfn.CEILING.MATH(U8+Parameters!$K$8/2,0.001)</f>
        <v/>
      </c>
      <c r="Z970">
        <f>_xlfn.CEILING.MATH(B83+Parameters!$K$9/2,0.001)</f>
        <v/>
      </c>
      <c r="AA970" t="inlineStr">
        <is>
          <t>VCCIO</t>
        </is>
      </c>
      <c r="AE970" s="2" t="n"/>
      <c r="AF970" s="2" t="n"/>
    </row>
    <row r="971">
      <c r="I971" s="2" t="n">
        <v>812.141</v>
      </c>
      <c r="J971" s="2" t="n">
        <v>156.933</v>
      </c>
      <c r="K971" s="2" t="inlineStr">
        <is>
          <t>BP_TXDATA[412]</t>
        </is>
      </c>
      <c r="N971" s="2">
        <f>I971-SUM(Parameters!$K$23:$K$25)</f>
        <v/>
      </c>
      <c r="O971" s="2">
        <f>J971-SUM(Parameters!$K$23:$K$25)</f>
        <v/>
      </c>
      <c r="P971" s="2">
        <f>K971</f>
        <v/>
      </c>
      <c r="U971">
        <f>_xlfn.CEILING.MATH(U8+Parameters!$K$8/2,0.001)</f>
        <v/>
      </c>
      <c r="V971">
        <f>_xlfn.CEILING.MATH(B85+Parameters!$K$9/2,0.001)</f>
        <v/>
      </c>
      <c r="W971" t="inlineStr">
        <is>
          <t>BP_TXDATA[406]</t>
        </is>
      </c>
      <c r="Y971">
        <f>_xlfn.CEILING.MATH(U8+Parameters!$K$8/2,0.001)</f>
        <v/>
      </c>
      <c r="Z971">
        <f>_xlfn.CEILING.MATH(B85+Parameters!$K$9/2,0.001)</f>
        <v/>
      </c>
      <c r="AA971" t="inlineStr">
        <is>
          <t>BP_TXDATA[406]</t>
        </is>
      </c>
      <c r="AE971" s="2" t="n"/>
      <c r="AF971" s="2" t="n"/>
    </row>
    <row r="972">
      <c r="I972" s="2" t="n">
        <v>812.141</v>
      </c>
      <c r="J972" s="2" t="n">
        <v>110.687</v>
      </c>
      <c r="K972" s="2" t="inlineStr">
        <is>
          <t>VCCIO</t>
        </is>
      </c>
      <c r="N972" s="2">
        <f>I972-SUM(Parameters!$K$23:$K$25)</f>
        <v/>
      </c>
      <c r="O972" s="2">
        <f>J972-SUM(Parameters!$K$23:$K$25)</f>
        <v/>
      </c>
      <c r="P972" s="2">
        <f>K972</f>
        <v/>
      </c>
      <c r="U972">
        <f>_xlfn.CEILING.MATH(U8+Parameters!$K$8/2,0.001)</f>
        <v/>
      </c>
      <c r="V972">
        <f>_xlfn.CEILING.MATH(B87+Parameters!$K$9/2,0.001)</f>
        <v/>
      </c>
      <c r="W972" t="inlineStr">
        <is>
          <t>BP_TXDATA[407]</t>
        </is>
      </c>
      <c r="Y972">
        <f>_xlfn.CEILING.MATH(U8+Parameters!$K$8/2,0.001)</f>
        <v/>
      </c>
      <c r="Z972">
        <f>_xlfn.CEILING.MATH(B87+Parameters!$K$9/2,0.001)</f>
        <v/>
      </c>
      <c r="AA972" t="inlineStr">
        <is>
          <t>BP_TXDATA[407]</t>
        </is>
      </c>
      <c r="AE972" s="2" t="n"/>
      <c r="AF972" s="2" t="n"/>
    </row>
    <row r="973">
      <c r="I973" s="2" t="n">
        <v>851.8150000000001</v>
      </c>
      <c r="J973" s="2" t="n">
        <v>2214.88</v>
      </c>
      <c r="K973" s="2" t="inlineStr">
        <is>
          <t>VDD</t>
        </is>
      </c>
      <c r="N973" s="2">
        <f>I973-SUM(Parameters!$K$23:$K$25)</f>
        <v/>
      </c>
      <c r="O973" s="2">
        <f>J973-SUM(Parameters!$K$23:$K$25)</f>
        <v/>
      </c>
      <c r="P973" s="2">
        <f>K973</f>
        <v/>
      </c>
      <c r="U973">
        <f>_xlfn.CEILING.MATH(U8+Parameters!$K$8/2,0.001)</f>
        <v/>
      </c>
      <c r="V973">
        <f>_xlfn.CEILING.MATH(B89+Parameters!$K$9/2,0.001)</f>
        <v/>
      </c>
      <c r="W973" t="inlineStr">
        <is>
          <t>VSS</t>
        </is>
      </c>
      <c r="Y973">
        <f>_xlfn.CEILING.MATH(U8+Parameters!$K$8/2,0.001)</f>
        <v/>
      </c>
      <c r="Z973">
        <f>_xlfn.CEILING.MATH(B89+Parameters!$K$9/2,0.001)</f>
        <v/>
      </c>
      <c r="AA973" t="inlineStr">
        <is>
          <t>VSS</t>
        </is>
      </c>
      <c r="AE973" s="2" t="n"/>
      <c r="AF973" s="2" t="n"/>
    </row>
    <row r="974">
      <c r="I974" s="2" t="n">
        <v>851.8150000000001</v>
      </c>
      <c r="J974" s="2" t="n">
        <v>2168.634</v>
      </c>
      <c r="K974" s="2" t="inlineStr">
        <is>
          <t>VDD</t>
        </is>
      </c>
      <c r="N974" s="2">
        <f>I974-SUM(Parameters!$K$23:$K$25)</f>
        <v/>
      </c>
      <c r="O974" s="2">
        <f>J974-SUM(Parameters!$K$23:$K$25)</f>
        <v/>
      </c>
      <c r="P974" s="2">
        <f>K974</f>
        <v/>
      </c>
      <c r="U974">
        <f>_xlfn.CEILING.MATH(U8+Parameters!$K$8/2,0.001)</f>
        <v/>
      </c>
      <c r="V974">
        <f>_xlfn.CEILING.MATH(B91+Parameters!$K$9/2,0.001)</f>
        <v/>
      </c>
      <c r="W974" t="inlineStr">
        <is>
          <t>BP_TXDATA[408]</t>
        </is>
      </c>
      <c r="Y974">
        <f>_xlfn.CEILING.MATH(U8+Parameters!$K$8/2,0.001)</f>
        <v/>
      </c>
      <c r="Z974">
        <f>_xlfn.CEILING.MATH(B91+Parameters!$K$9/2,0.001)</f>
        <v/>
      </c>
      <c r="AA974" t="inlineStr">
        <is>
          <t>BP_TXDATA[408]</t>
        </is>
      </c>
      <c r="AE974" s="2" t="n"/>
      <c r="AF974" s="2" t="n"/>
    </row>
    <row r="975">
      <c r="I975" s="2" t="n">
        <v>851.8150000000001</v>
      </c>
      <c r="J975" s="2" t="n">
        <v>2122.388</v>
      </c>
      <c r="K975" s="2" t="inlineStr">
        <is>
          <t>VDD</t>
        </is>
      </c>
      <c r="N975" s="2">
        <f>I975-SUM(Parameters!$K$23:$K$25)</f>
        <v/>
      </c>
      <c r="O975" s="2">
        <f>J975-SUM(Parameters!$K$23:$K$25)</f>
        <v/>
      </c>
      <c r="P975" s="2">
        <f>K975</f>
        <v/>
      </c>
      <c r="U975">
        <f>_xlfn.CEILING.MATH(U8+Parameters!$K$8/2,0.001)</f>
        <v/>
      </c>
      <c r="V975">
        <f>_xlfn.CEILING.MATH(B93+Parameters!$K$9/2,0.001)</f>
        <v/>
      </c>
      <c r="W975" t="inlineStr">
        <is>
          <t>BP_TXDATA[409]</t>
        </is>
      </c>
      <c r="Y975">
        <f>_xlfn.CEILING.MATH(U8+Parameters!$K$8/2,0.001)</f>
        <v/>
      </c>
      <c r="Z975">
        <f>_xlfn.CEILING.MATH(B93+Parameters!$K$9/2,0.001)</f>
        <v/>
      </c>
      <c r="AA975" t="inlineStr">
        <is>
          <t>BP_TXDATA[409]</t>
        </is>
      </c>
      <c r="AE975" s="2" t="n"/>
      <c r="AF975" s="2" t="n"/>
    </row>
    <row r="976">
      <c r="I976" s="2" t="n">
        <v>851.8150000000001</v>
      </c>
      <c r="J976" s="2" t="n">
        <v>2076.142</v>
      </c>
      <c r="K976" s="2" t="inlineStr">
        <is>
          <t>VDD</t>
        </is>
      </c>
      <c r="N976" s="2">
        <f>I976-SUM(Parameters!$K$23:$K$25)</f>
        <v/>
      </c>
      <c r="O976" s="2">
        <f>J976-SUM(Parameters!$K$23:$K$25)</f>
        <v/>
      </c>
      <c r="P976" s="2">
        <f>K976</f>
        <v/>
      </c>
      <c r="U976">
        <f>_xlfn.CEILING.MATH(U8+Parameters!$K$8/2,0.001)</f>
        <v/>
      </c>
      <c r="V976">
        <f>_xlfn.CEILING.MATH(B95+Parameters!$K$9/2,0.001)</f>
        <v/>
      </c>
      <c r="W976" t="inlineStr">
        <is>
          <t>BP_TXDATA[410]</t>
        </is>
      </c>
      <c r="Y976">
        <f>_xlfn.CEILING.MATH(U8+Parameters!$K$8/2,0.001)</f>
        <v/>
      </c>
      <c r="Z976">
        <f>_xlfn.CEILING.MATH(B95+Parameters!$K$9/2,0.001)</f>
        <v/>
      </c>
      <c r="AA976" t="inlineStr">
        <is>
          <t>BP_TXDATA[410]</t>
        </is>
      </c>
      <c r="AE976" s="2" t="n"/>
      <c r="AF976" s="2" t="n"/>
    </row>
    <row r="977">
      <c r="I977" s="2" t="n">
        <v>851.8150000000001</v>
      </c>
      <c r="J977" s="2" t="n">
        <v>2029.896</v>
      </c>
      <c r="K977" s="2" t="inlineStr">
        <is>
          <t>VSS</t>
        </is>
      </c>
      <c r="N977" s="2">
        <f>I977-SUM(Parameters!$K$23:$K$25)</f>
        <v/>
      </c>
      <c r="O977" s="2">
        <f>J977-SUM(Parameters!$K$23:$K$25)</f>
        <v/>
      </c>
      <c r="P977" s="2">
        <f>K977</f>
        <v/>
      </c>
      <c r="U977">
        <f>_xlfn.CEILING.MATH(U8+Parameters!$K$8/2,0.001)</f>
        <v/>
      </c>
      <c r="V977">
        <f>_xlfn.CEILING.MATH(B97+Parameters!$K$9/2,0.001)</f>
        <v/>
      </c>
      <c r="W977" t="inlineStr">
        <is>
          <t>BP_TXDATA[411]</t>
        </is>
      </c>
      <c r="Y977">
        <f>_xlfn.CEILING.MATH(U8+Parameters!$K$8/2,0.001)</f>
        <v/>
      </c>
      <c r="Z977">
        <f>_xlfn.CEILING.MATH(B97+Parameters!$K$9/2,0.001)</f>
        <v/>
      </c>
      <c r="AA977" t="inlineStr">
        <is>
          <t>BP_TXDATA[411]</t>
        </is>
      </c>
      <c r="AE977" s="2" t="n"/>
      <c r="AF977" s="2" t="n"/>
    </row>
    <row r="978">
      <c r="I978" s="2" t="n">
        <v>851.8150000000001</v>
      </c>
      <c r="J978" s="2" t="n">
        <v>1983.65</v>
      </c>
      <c r="K978" s="2" t="inlineStr">
        <is>
          <t>VSS</t>
        </is>
      </c>
      <c r="N978" s="2">
        <f>I978-SUM(Parameters!$K$23:$K$25)</f>
        <v/>
      </c>
      <c r="O978" s="2">
        <f>J978-SUM(Parameters!$K$23:$K$25)</f>
        <v/>
      </c>
      <c r="P978" s="2">
        <f>K978</f>
        <v/>
      </c>
      <c r="U978">
        <f>_xlfn.CEILING.MATH(U8+Parameters!$K$8/2,0.001)</f>
        <v/>
      </c>
      <c r="V978">
        <f>_xlfn.CEILING.MATH(B99+Parameters!$K$9/2,0.001)</f>
        <v/>
      </c>
      <c r="W978" t="inlineStr">
        <is>
          <t>VSS</t>
        </is>
      </c>
      <c r="Y978">
        <f>_xlfn.CEILING.MATH(U8+Parameters!$K$8/2,0.001)</f>
        <v/>
      </c>
      <c r="Z978">
        <f>_xlfn.CEILING.MATH(B99+Parameters!$K$9/2,0.001)</f>
        <v/>
      </c>
      <c r="AA978" t="inlineStr">
        <is>
          <t>VSS</t>
        </is>
      </c>
      <c r="AE978" s="2" t="n"/>
      <c r="AF978" s="2" t="n"/>
    </row>
    <row r="979">
      <c r="I979" s="2" t="n">
        <v>851.8150000000001</v>
      </c>
      <c r="J979" s="2" t="n">
        <v>1937.404</v>
      </c>
      <c r="K979" s="2" t="inlineStr">
        <is>
          <t>VSS</t>
        </is>
      </c>
      <c r="N979" s="2">
        <f>I979-SUM(Parameters!$K$23:$K$25)</f>
        <v/>
      </c>
      <c r="O979" s="2">
        <f>J979-SUM(Parameters!$K$23:$K$25)</f>
        <v/>
      </c>
      <c r="P979" s="2">
        <f>K979</f>
        <v/>
      </c>
      <c r="U979">
        <f>_xlfn.CEILING.MATH(U8+Parameters!$K$8/2,0.001)</f>
        <v/>
      </c>
      <c r="V979">
        <f>_xlfn.CEILING.MATH(B101+Parameters!$K$9/2,0.001)</f>
        <v/>
      </c>
      <c r="W979" t="inlineStr">
        <is>
          <t>BP_TXDATA[412]</t>
        </is>
      </c>
      <c r="Y979">
        <f>_xlfn.CEILING.MATH(U8+Parameters!$K$8/2,0.001)</f>
        <v/>
      </c>
      <c r="Z979">
        <f>_xlfn.CEILING.MATH(B101+Parameters!$K$9/2,0.001)</f>
        <v/>
      </c>
      <c r="AA979" t="inlineStr">
        <is>
          <t>BP_TXDATA[412]</t>
        </is>
      </c>
      <c r="AE979" s="2" t="n"/>
      <c r="AF979" s="2" t="n"/>
    </row>
    <row r="980">
      <c r="I980" s="2" t="n">
        <v>851.8150000000001</v>
      </c>
      <c r="J980" s="2" t="n">
        <v>1891.158</v>
      </c>
      <c r="K980" s="2" t="inlineStr">
        <is>
          <t>VSS</t>
        </is>
      </c>
      <c r="N980" s="2">
        <f>I980-SUM(Parameters!$K$23:$K$25)</f>
        <v/>
      </c>
      <c r="O980" s="2">
        <f>J980-SUM(Parameters!$K$23:$K$25)</f>
        <v/>
      </c>
      <c r="P980" s="2">
        <f>K980</f>
        <v/>
      </c>
      <c r="U980">
        <f>_xlfn.CEILING.MATH(U8+Parameters!$K$8/2,0.001)</f>
        <v/>
      </c>
      <c r="V980">
        <f>_xlfn.CEILING.MATH(B103+Parameters!$K$9/2,0.001)</f>
        <v/>
      </c>
      <c r="W980" t="inlineStr">
        <is>
          <t>VCCIO</t>
        </is>
      </c>
      <c r="Y980">
        <f>_xlfn.CEILING.MATH(U8+Parameters!$K$8/2,0.001)</f>
        <v/>
      </c>
      <c r="Z980">
        <f>_xlfn.CEILING.MATH(B103+Parameters!$K$9/2,0.001)</f>
        <v/>
      </c>
      <c r="AA980" t="inlineStr">
        <is>
          <t>VCCIO</t>
        </is>
      </c>
      <c r="AE980" s="2" t="n"/>
      <c r="AF980" s="2" t="n"/>
    </row>
    <row r="981">
      <c r="I981" s="2" t="n">
        <v>851.8150000000001</v>
      </c>
      <c r="J981" s="2" t="n">
        <v>1844.912</v>
      </c>
      <c r="K981" s="2" t="inlineStr">
        <is>
          <t>VSS</t>
        </is>
      </c>
      <c r="N981" s="2">
        <f>I981-SUM(Parameters!$K$23:$K$25)</f>
        <v/>
      </c>
      <c r="O981" s="2">
        <f>J981-SUM(Parameters!$K$23:$K$25)</f>
        <v/>
      </c>
      <c r="P981" s="2">
        <f>K981</f>
        <v/>
      </c>
      <c r="U981">
        <f>_xlfn.CEILING.MATH(V8+Parameters!$K$8/2,0.001)</f>
        <v/>
      </c>
      <c r="V981">
        <f>_xlfn.CEILING.MATH(B12+Parameters!$K$9/2,0.001)</f>
        <v/>
      </c>
      <c r="W981" t="inlineStr">
        <is>
          <t>VDD</t>
        </is>
      </c>
      <c r="Y981">
        <f>_xlfn.CEILING.MATH(V8+Parameters!$K$8/2,0.001)</f>
        <v/>
      </c>
      <c r="Z981">
        <f>_xlfn.CEILING.MATH(B12+Parameters!$K$9/2,0.001)</f>
        <v/>
      </c>
      <c r="AA981" t="inlineStr">
        <is>
          <t>VDD</t>
        </is>
      </c>
      <c r="AE981" s="2" t="n"/>
      <c r="AF981" s="2" t="n"/>
    </row>
    <row r="982">
      <c r="I982" s="2" t="n">
        <v>851.8150000000001</v>
      </c>
      <c r="J982" s="2" t="n">
        <v>1798.666</v>
      </c>
      <c r="K982" s="2" t="inlineStr">
        <is>
          <t>VSS</t>
        </is>
      </c>
      <c r="N982" s="2">
        <f>I982-SUM(Parameters!$K$23:$K$25)</f>
        <v/>
      </c>
      <c r="O982" s="2">
        <f>J982-SUM(Parameters!$K$23:$K$25)</f>
        <v/>
      </c>
      <c r="P982" s="2">
        <f>K982</f>
        <v/>
      </c>
      <c r="U982">
        <f>_xlfn.CEILING.MATH(V8+Parameters!$K$8/2,0.001)</f>
        <v/>
      </c>
      <c r="V982">
        <f>_xlfn.CEILING.MATH(B14+Parameters!$K$9/2,0.001)</f>
        <v/>
      </c>
      <c r="W982" t="inlineStr">
        <is>
          <t>VDD</t>
        </is>
      </c>
      <c r="Y982">
        <f>_xlfn.CEILING.MATH(V8+Parameters!$K$8/2,0.001)</f>
        <v/>
      </c>
      <c r="Z982">
        <f>_xlfn.CEILING.MATH(B14+Parameters!$K$9/2,0.001)</f>
        <v/>
      </c>
      <c r="AA982" t="inlineStr">
        <is>
          <t>VDD</t>
        </is>
      </c>
      <c r="AE982" s="2" t="n"/>
      <c r="AF982" s="2" t="n"/>
    </row>
    <row r="983">
      <c r="I983" s="2" t="n">
        <v>851.8150000000001</v>
      </c>
      <c r="J983" s="2" t="n">
        <v>1752.42</v>
      </c>
      <c r="K983" s="2" t="inlineStr">
        <is>
          <t>VSS</t>
        </is>
      </c>
      <c r="N983" s="2">
        <f>I983-SUM(Parameters!$K$23:$K$25)</f>
        <v/>
      </c>
      <c r="O983" s="2">
        <f>J983-SUM(Parameters!$K$23:$K$25)</f>
        <v/>
      </c>
      <c r="P983" s="2">
        <f>K983</f>
        <v/>
      </c>
      <c r="U983">
        <f>_xlfn.CEILING.MATH(V8+Parameters!$K$8/2,0.001)</f>
        <v/>
      </c>
      <c r="V983">
        <f>_xlfn.CEILING.MATH(B16+Parameters!$K$9/2,0.001)</f>
        <v/>
      </c>
      <c r="W983" t="inlineStr">
        <is>
          <t>VDD</t>
        </is>
      </c>
      <c r="Y983">
        <f>_xlfn.CEILING.MATH(V8+Parameters!$K$8/2,0.001)</f>
        <v/>
      </c>
      <c r="Z983">
        <f>_xlfn.CEILING.MATH(B16+Parameters!$K$9/2,0.001)</f>
        <v/>
      </c>
      <c r="AA983" t="inlineStr">
        <is>
          <t>VDD</t>
        </is>
      </c>
      <c r="AE983" s="2" t="n"/>
      <c r="AF983" s="2" t="n"/>
    </row>
    <row r="984">
      <c r="I984" s="2" t="n">
        <v>851.8150000000001</v>
      </c>
      <c r="J984" s="2" t="n">
        <v>1706.174</v>
      </c>
      <c r="K984" s="2" t="inlineStr">
        <is>
          <t>VSS</t>
        </is>
      </c>
      <c r="N984" s="2">
        <f>I984-SUM(Parameters!$K$23:$K$25)</f>
        <v/>
      </c>
      <c r="O984" s="2">
        <f>J984-SUM(Parameters!$K$23:$K$25)</f>
        <v/>
      </c>
      <c r="P984" s="2">
        <f>K984</f>
        <v/>
      </c>
      <c r="U984">
        <f>_xlfn.CEILING.MATH(V8+Parameters!$K$8/2,0.001)</f>
        <v/>
      </c>
      <c r="V984">
        <f>_xlfn.CEILING.MATH(B18+Parameters!$K$9/2,0.001)</f>
        <v/>
      </c>
      <c r="W984" t="inlineStr">
        <is>
          <t>VDD</t>
        </is>
      </c>
      <c r="Y984">
        <f>_xlfn.CEILING.MATH(V8+Parameters!$K$8/2,0.001)</f>
        <v/>
      </c>
      <c r="Z984">
        <f>_xlfn.CEILING.MATH(B18+Parameters!$K$9/2,0.001)</f>
        <v/>
      </c>
      <c r="AA984" t="inlineStr">
        <is>
          <t>VDD</t>
        </is>
      </c>
      <c r="AE984" s="2" t="n"/>
      <c r="AF984" s="2" t="n"/>
    </row>
    <row r="985">
      <c r="I985" s="2" t="n">
        <v>851.8150000000001</v>
      </c>
      <c r="J985" s="2" t="n">
        <v>1659.928</v>
      </c>
      <c r="K985" s="2" t="inlineStr">
        <is>
          <t>VSS</t>
        </is>
      </c>
      <c r="N985" s="2">
        <f>I985-SUM(Parameters!$K$23:$K$25)</f>
        <v/>
      </c>
      <c r="O985" s="2">
        <f>J985-SUM(Parameters!$K$23:$K$25)</f>
        <v/>
      </c>
      <c r="P985" s="2">
        <f>K985</f>
        <v/>
      </c>
      <c r="U985">
        <f>_xlfn.CEILING.MATH(V8+Parameters!$K$8/2,0.001)</f>
        <v/>
      </c>
      <c r="V985">
        <f>_xlfn.CEILING.MATH(B20+Parameters!$K$9/2,0.001)</f>
        <v/>
      </c>
      <c r="W985" t="inlineStr">
        <is>
          <t>VSS</t>
        </is>
      </c>
      <c r="Y985">
        <f>_xlfn.CEILING.MATH(V8+Parameters!$K$8/2,0.001)</f>
        <v/>
      </c>
      <c r="Z985">
        <f>_xlfn.CEILING.MATH(B20+Parameters!$K$9/2,0.001)</f>
        <v/>
      </c>
      <c r="AA985" t="inlineStr">
        <is>
          <t>VSS</t>
        </is>
      </c>
      <c r="AE985" s="2" t="n"/>
      <c r="AF985" s="2" t="n"/>
    </row>
    <row r="986">
      <c r="I986" s="2" t="n">
        <v>851.8150000000001</v>
      </c>
      <c r="J986" s="2" t="n">
        <v>1613.682</v>
      </c>
      <c r="K986" s="2" t="inlineStr">
        <is>
          <t>VSS</t>
        </is>
      </c>
      <c r="N986" s="2">
        <f>I986-SUM(Parameters!$K$23:$K$25)</f>
        <v/>
      </c>
      <c r="O986" s="2">
        <f>J986-SUM(Parameters!$K$23:$K$25)</f>
        <v/>
      </c>
      <c r="P986" s="2">
        <f>K986</f>
        <v/>
      </c>
      <c r="U986">
        <f>_xlfn.CEILING.MATH(V8+Parameters!$K$8/2,0.001)</f>
        <v/>
      </c>
      <c r="V986">
        <f>_xlfn.CEILING.MATH(B22+Parameters!$K$9/2,0.001)</f>
        <v/>
      </c>
      <c r="W986" t="inlineStr">
        <is>
          <t>VSS</t>
        </is>
      </c>
      <c r="Y986">
        <f>_xlfn.CEILING.MATH(V8+Parameters!$K$8/2,0.001)</f>
        <v/>
      </c>
      <c r="Z986">
        <f>_xlfn.CEILING.MATH(B22+Parameters!$K$9/2,0.001)</f>
        <v/>
      </c>
      <c r="AA986" t="inlineStr">
        <is>
          <t>VSS</t>
        </is>
      </c>
      <c r="AE986" s="2" t="n"/>
      <c r="AF986" s="2" t="n"/>
    </row>
    <row r="987">
      <c r="I987" s="2" t="n">
        <v>851.8150000000001</v>
      </c>
      <c r="J987" s="2" t="n">
        <v>1567.436</v>
      </c>
      <c r="K987" s="2" t="inlineStr">
        <is>
          <t>VSS</t>
        </is>
      </c>
      <c r="N987" s="2">
        <f>I987-SUM(Parameters!$K$23:$K$25)</f>
        <v/>
      </c>
      <c r="O987" s="2">
        <f>J987-SUM(Parameters!$K$23:$K$25)</f>
        <v/>
      </c>
      <c r="P987" s="2">
        <f>K987</f>
        <v/>
      </c>
      <c r="U987">
        <f>_xlfn.CEILING.MATH(V8+Parameters!$K$8/2,0.001)</f>
        <v/>
      </c>
      <c r="V987">
        <f>_xlfn.CEILING.MATH(B24+Parameters!$K$9/2,0.001)</f>
        <v/>
      </c>
      <c r="W987" t="inlineStr">
        <is>
          <t>VSS</t>
        </is>
      </c>
      <c r="Y987">
        <f>_xlfn.CEILING.MATH(V8+Parameters!$K$8/2,0.001)</f>
        <v/>
      </c>
      <c r="Z987">
        <f>_xlfn.CEILING.MATH(B24+Parameters!$K$9/2,0.001)</f>
        <v/>
      </c>
      <c r="AA987" t="inlineStr">
        <is>
          <t>VSS</t>
        </is>
      </c>
      <c r="AE987" s="2" t="n"/>
      <c r="AF987" s="2" t="n"/>
    </row>
    <row r="988">
      <c r="I988" s="2" t="n">
        <v>851.8150000000001</v>
      </c>
      <c r="J988" s="2" t="n">
        <v>1521.19</v>
      </c>
      <c r="K988" s="2" t="inlineStr">
        <is>
          <t>VSS</t>
        </is>
      </c>
      <c r="N988" s="2">
        <f>I988-SUM(Parameters!$K$23:$K$25)</f>
        <v/>
      </c>
      <c r="O988" s="2">
        <f>J988-SUM(Parameters!$K$23:$K$25)</f>
        <v/>
      </c>
      <c r="P988" s="2">
        <f>K988</f>
        <v/>
      </c>
      <c r="U988">
        <f>_xlfn.CEILING.MATH(V8+Parameters!$K$8/2,0.001)</f>
        <v/>
      </c>
      <c r="V988">
        <f>_xlfn.CEILING.MATH(B26+Parameters!$K$9/2,0.001)</f>
        <v/>
      </c>
      <c r="W988" t="inlineStr">
        <is>
          <t>VSS</t>
        </is>
      </c>
      <c r="Y988">
        <f>_xlfn.CEILING.MATH(V8+Parameters!$K$8/2,0.001)</f>
        <v/>
      </c>
      <c r="Z988">
        <f>_xlfn.CEILING.MATH(B26+Parameters!$K$9/2,0.001)</f>
        <v/>
      </c>
      <c r="AA988" t="inlineStr">
        <is>
          <t>VSS</t>
        </is>
      </c>
      <c r="AE988" s="2" t="n"/>
      <c r="AF988" s="2" t="n"/>
    </row>
    <row r="989">
      <c r="I989" s="2" t="n">
        <v>851.8150000000001</v>
      </c>
      <c r="J989" s="2" t="n">
        <v>1474.944</v>
      </c>
      <c r="K989" s="2" t="inlineStr">
        <is>
          <t>VSS</t>
        </is>
      </c>
      <c r="N989" s="2">
        <f>I989-SUM(Parameters!$K$23:$K$25)</f>
        <v/>
      </c>
      <c r="O989" s="2">
        <f>J989-SUM(Parameters!$K$23:$K$25)</f>
        <v/>
      </c>
      <c r="P989" s="2">
        <f>K989</f>
        <v/>
      </c>
      <c r="U989">
        <f>_xlfn.CEILING.MATH(V8+Parameters!$K$8/2,0.001)</f>
        <v/>
      </c>
      <c r="V989">
        <f>_xlfn.CEILING.MATH(B28+Parameters!$K$9/2,0.001)</f>
        <v/>
      </c>
      <c r="W989" t="inlineStr">
        <is>
          <t>VSS</t>
        </is>
      </c>
      <c r="Y989">
        <f>_xlfn.CEILING.MATH(V8+Parameters!$K$8/2,0.001)</f>
        <v/>
      </c>
      <c r="Z989">
        <f>_xlfn.CEILING.MATH(B28+Parameters!$K$9/2,0.001)</f>
        <v/>
      </c>
      <c r="AA989" t="inlineStr">
        <is>
          <t>VSS</t>
        </is>
      </c>
      <c r="AE989" s="2" t="n"/>
      <c r="AF989" s="2" t="n"/>
    </row>
    <row r="990">
      <c r="I990" s="2" t="n">
        <v>851.8150000000001</v>
      </c>
      <c r="J990" s="2" t="n">
        <v>1428.698</v>
      </c>
      <c r="K990" s="2" t="inlineStr">
        <is>
          <t>VSS</t>
        </is>
      </c>
      <c r="N990" s="2">
        <f>I990-SUM(Parameters!$K$23:$K$25)</f>
        <v/>
      </c>
      <c r="O990" s="2">
        <f>J990-SUM(Parameters!$K$23:$K$25)</f>
        <v/>
      </c>
      <c r="P990" s="2">
        <f>K990</f>
        <v/>
      </c>
      <c r="U990">
        <f>_xlfn.CEILING.MATH(V8+Parameters!$K$8/2,0.001)</f>
        <v/>
      </c>
      <c r="V990">
        <f>_xlfn.CEILING.MATH(B30+Parameters!$K$9/2,0.001)</f>
        <v/>
      </c>
      <c r="W990" t="inlineStr">
        <is>
          <t>VSS</t>
        </is>
      </c>
      <c r="Y990">
        <f>_xlfn.CEILING.MATH(V8+Parameters!$K$8/2,0.001)</f>
        <v/>
      </c>
      <c r="Z990">
        <f>_xlfn.CEILING.MATH(B30+Parameters!$K$9/2,0.001)</f>
        <v/>
      </c>
      <c r="AA990" t="inlineStr">
        <is>
          <t>VSS</t>
        </is>
      </c>
      <c r="AE990" s="2" t="n"/>
      <c r="AF990" s="2" t="n"/>
    </row>
    <row r="991">
      <c r="I991" s="2" t="n">
        <v>851.8150000000001</v>
      </c>
      <c r="J991" s="2" t="n">
        <v>1382.452</v>
      </c>
      <c r="K991" s="2" t="inlineStr">
        <is>
          <t>VSS</t>
        </is>
      </c>
      <c r="N991" s="2">
        <f>I991-SUM(Parameters!$K$23:$K$25)</f>
        <v/>
      </c>
      <c r="O991" s="2">
        <f>J991-SUM(Parameters!$K$23:$K$25)</f>
        <v/>
      </c>
      <c r="P991" s="2">
        <f>K991</f>
        <v/>
      </c>
      <c r="U991">
        <f>_xlfn.CEILING.MATH(V8+Parameters!$K$8/2,0.001)</f>
        <v/>
      </c>
      <c r="V991">
        <f>_xlfn.CEILING.MATH(B32+Parameters!$K$9/2,0.001)</f>
        <v/>
      </c>
      <c r="W991" t="inlineStr">
        <is>
          <t>VSS</t>
        </is>
      </c>
      <c r="Y991">
        <f>_xlfn.CEILING.MATH(V8+Parameters!$K$8/2,0.001)</f>
        <v/>
      </c>
      <c r="Z991">
        <f>_xlfn.CEILING.MATH(B32+Parameters!$K$9/2,0.001)</f>
        <v/>
      </c>
      <c r="AA991" t="inlineStr">
        <is>
          <t>VSS</t>
        </is>
      </c>
      <c r="AE991" s="2" t="n"/>
      <c r="AF991" s="2" t="n"/>
    </row>
    <row r="992">
      <c r="I992" s="2" t="n">
        <v>851.8150000000001</v>
      </c>
      <c r="J992" s="2" t="n">
        <v>1336.206</v>
      </c>
      <c r="K992" s="2" t="inlineStr">
        <is>
          <t>VSS</t>
        </is>
      </c>
      <c r="N992" s="2">
        <f>I992-SUM(Parameters!$K$23:$K$25)</f>
        <v/>
      </c>
      <c r="O992" s="2">
        <f>J992-SUM(Parameters!$K$23:$K$25)</f>
        <v/>
      </c>
      <c r="P992" s="2">
        <f>K992</f>
        <v/>
      </c>
      <c r="U992">
        <f>_xlfn.CEILING.MATH(V8+Parameters!$K$8/2,0.001)</f>
        <v/>
      </c>
      <c r="V992">
        <f>_xlfn.CEILING.MATH(B34+Parameters!$K$9/2,0.001)</f>
        <v/>
      </c>
      <c r="W992" t="inlineStr">
        <is>
          <t>VSS</t>
        </is>
      </c>
      <c r="Y992">
        <f>_xlfn.CEILING.MATH(V8+Parameters!$K$8/2,0.001)</f>
        <v/>
      </c>
      <c r="Z992">
        <f>_xlfn.CEILING.MATH(B34+Parameters!$K$9/2,0.001)</f>
        <v/>
      </c>
      <c r="AA992" t="inlineStr">
        <is>
          <t>VSS</t>
        </is>
      </c>
      <c r="AE992" s="2" t="n"/>
      <c r="AF992" s="2" t="n"/>
    </row>
    <row r="993">
      <c r="I993" s="2" t="n">
        <v>851.8150000000001</v>
      </c>
      <c r="J993" s="2" t="n">
        <v>1289.96</v>
      </c>
      <c r="K993" s="2" t="inlineStr">
        <is>
          <t>VSS</t>
        </is>
      </c>
      <c r="N993" s="2">
        <f>I993-SUM(Parameters!$K$23:$K$25)</f>
        <v/>
      </c>
      <c r="O993" s="2">
        <f>J993-SUM(Parameters!$K$23:$K$25)</f>
        <v/>
      </c>
      <c r="P993" s="2">
        <f>K993</f>
        <v/>
      </c>
      <c r="U993">
        <f>_xlfn.CEILING.MATH(V8+Parameters!$K$8/2,0.001)</f>
        <v/>
      </c>
      <c r="V993">
        <f>_xlfn.CEILING.MATH(B36+Parameters!$K$9/2,0.001)</f>
        <v/>
      </c>
      <c r="W993" t="inlineStr">
        <is>
          <t>VSS</t>
        </is>
      </c>
      <c r="Y993">
        <f>_xlfn.CEILING.MATH(V8+Parameters!$K$8/2,0.001)</f>
        <v/>
      </c>
      <c r="Z993">
        <f>_xlfn.CEILING.MATH(B36+Parameters!$K$9/2,0.001)</f>
        <v/>
      </c>
      <c r="AA993" t="inlineStr">
        <is>
          <t>VSS</t>
        </is>
      </c>
      <c r="AE993" s="2" t="n"/>
      <c r="AF993" s="2" t="n"/>
    </row>
    <row r="994">
      <c r="I994" s="2" t="n">
        <v>851.8150000000001</v>
      </c>
      <c r="J994" s="2" t="n">
        <v>1243.714</v>
      </c>
      <c r="K994" s="2" t="inlineStr">
        <is>
          <t>VSS</t>
        </is>
      </c>
      <c r="N994" s="2">
        <f>I994-SUM(Parameters!$K$23:$K$25)</f>
        <v/>
      </c>
      <c r="O994" s="2">
        <f>J994-SUM(Parameters!$K$23:$K$25)</f>
        <v/>
      </c>
      <c r="P994" s="2">
        <f>K994</f>
        <v/>
      </c>
      <c r="U994">
        <f>_xlfn.CEILING.MATH(V8+Parameters!$K$8/2,0.001)</f>
        <v/>
      </c>
      <c r="V994">
        <f>_xlfn.CEILING.MATH(B38+Parameters!$K$9/2,0.001)</f>
        <v/>
      </c>
      <c r="W994" t="inlineStr">
        <is>
          <t>VSS</t>
        </is>
      </c>
      <c r="Y994">
        <f>_xlfn.CEILING.MATH(V8+Parameters!$K$8/2,0.001)</f>
        <v/>
      </c>
      <c r="Z994">
        <f>_xlfn.CEILING.MATH(B38+Parameters!$K$9/2,0.001)</f>
        <v/>
      </c>
      <c r="AA994" t="inlineStr">
        <is>
          <t>VSS</t>
        </is>
      </c>
      <c r="AE994" s="2" t="n"/>
      <c r="AF994" s="2" t="n"/>
    </row>
    <row r="995">
      <c r="I995" s="2" t="n">
        <v>851.8150000000001</v>
      </c>
      <c r="J995" s="2" t="n">
        <v>1197.468</v>
      </c>
      <c r="K995" s="2" t="inlineStr">
        <is>
          <t>VSS</t>
        </is>
      </c>
      <c r="N995" s="2">
        <f>I995-SUM(Parameters!$K$23:$K$25)</f>
        <v/>
      </c>
      <c r="O995" s="2">
        <f>J995-SUM(Parameters!$K$23:$K$25)</f>
        <v/>
      </c>
      <c r="P995" s="2">
        <f>K995</f>
        <v/>
      </c>
      <c r="U995">
        <f>_xlfn.CEILING.MATH(V8+Parameters!$K$8/2,0.001)</f>
        <v/>
      </c>
      <c r="V995">
        <f>_xlfn.CEILING.MATH(B40+Parameters!$K$9/2,0.001)</f>
        <v/>
      </c>
      <c r="W995" t="inlineStr">
        <is>
          <t>VSS</t>
        </is>
      </c>
      <c r="Y995">
        <f>_xlfn.CEILING.MATH(V8+Parameters!$K$8/2,0.001)</f>
        <v/>
      </c>
      <c r="Z995">
        <f>_xlfn.CEILING.MATH(B40+Parameters!$K$9/2,0.001)</f>
        <v/>
      </c>
      <c r="AA995" t="inlineStr">
        <is>
          <t>VSS</t>
        </is>
      </c>
      <c r="AE995" s="2" t="n"/>
      <c r="AF995" s="2" t="n"/>
    </row>
    <row r="996">
      <c r="I996" s="2" t="n">
        <v>851.8150000000001</v>
      </c>
      <c r="J996" s="2" t="n">
        <v>1151.222</v>
      </c>
      <c r="K996" s="2" t="inlineStr">
        <is>
          <t>VSS</t>
        </is>
      </c>
      <c r="N996" s="2">
        <f>I996-SUM(Parameters!$K$23:$K$25)</f>
        <v/>
      </c>
      <c r="O996" s="2">
        <f>J996-SUM(Parameters!$K$23:$K$25)</f>
        <v/>
      </c>
      <c r="P996" s="2">
        <f>K996</f>
        <v/>
      </c>
      <c r="U996">
        <f>_xlfn.CEILING.MATH(V8+Parameters!$K$8/2,0.001)</f>
        <v/>
      </c>
      <c r="V996">
        <f>_xlfn.CEILING.MATH(B42+Parameters!$K$9/2,0.001)</f>
        <v/>
      </c>
      <c r="W996" t="inlineStr">
        <is>
          <t>VSS</t>
        </is>
      </c>
      <c r="Y996">
        <f>_xlfn.CEILING.MATH(V8+Parameters!$K$8/2,0.001)</f>
        <v/>
      </c>
      <c r="Z996">
        <f>_xlfn.CEILING.MATH(B42+Parameters!$K$9/2,0.001)</f>
        <v/>
      </c>
      <c r="AA996" t="inlineStr">
        <is>
          <t>VSS</t>
        </is>
      </c>
      <c r="AE996" s="2" t="n"/>
      <c r="AF996" s="2" t="n"/>
    </row>
    <row r="997">
      <c r="I997" s="2" t="n">
        <v>851.8150000000001</v>
      </c>
      <c r="J997" s="2" t="n">
        <v>1104.976</v>
      </c>
      <c r="K997" s="2" t="inlineStr">
        <is>
          <t>VCCIO</t>
        </is>
      </c>
      <c r="N997" s="2">
        <f>I997-SUM(Parameters!$K$23:$K$25)</f>
        <v/>
      </c>
      <c r="O997" s="2">
        <f>J997-SUM(Parameters!$K$23:$K$25)</f>
        <v/>
      </c>
      <c r="P997" s="2">
        <f>K997</f>
        <v/>
      </c>
      <c r="U997">
        <f>_xlfn.CEILING.MATH(V8+Parameters!$K$8/2,0.001)</f>
        <v/>
      </c>
      <c r="V997">
        <f>_xlfn.CEILING.MATH(B44+Parameters!$K$9/2,0.001)</f>
        <v/>
      </c>
      <c r="W997" t="inlineStr">
        <is>
          <t>VSS</t>
        </is>
      </c>
      <c r="Y997">
        <f>_xlfn.CEILING.MATH(V8+Parameters!$K$8/2,0.001)</f>
        <v/>
      </c>
      <c r="Z997">
        <f>_xlfn.CEILING.MATH(B44+Parameters!$K$9/2,0.001)</f>
        <v/>
      </c>
      <c r="AA997" t="inlineStr">
        <is>
          <t>VSS</t>
        </is>
      </c>
      <c r="AE997" s="2" t="n"/>
      <c r="AF997" s="2" t="n"/>
    </row>
    <row r="998">
      <c r="I998" s="2" t="n">
        <v>851.8150000000001</v>
      </c>
      <c r="J998" s="2" t="n">
        <v>1058.73</v>
      </c>
      <c r="K998" s="2" t="inlineStr">
        <is>
          <t>VCCIO</t>
        </is>
      </c>
      <c r="N998" s="2">
        <f>I998-SUM(Parameters!$K$23:$K$25)</f>
        <v/>
      </c>
      <c r="O998" s="2">
        <f>J998-SUM(Parameters!$K$23:$K$25)</f>
        <v/>
      </c>
      <c r="P998" s="2">
        <f>K998</f>
        <v/>
      </c>
      <c r="U998">
        <f>_xlfn.CEILING.MATH(V8+Parameters!$K$8/2,0.001)</f>
        <v/>
      </c>
      <c r="V998">
        <f>_xlfn.CEILING.MATH(B46+Parameters!$K$9/2,0.001)</f>
        <v/>
      </c>
      <c r="W998" t="inlineStr">
        <is>
          <t>VSS</t>
        </is>
      </c>
      <c r="Y998">
        <f>_xlfn.CEILING.MATH(V8+Parameters!$K$8/2,0.001)</f>
        <v/>
      </c>
      <c r="Z998">
        <f>_xlfn.CEILING.MATH(B46+Parameters!$K$9/2,0.001)</f>
        <v/>
      </c>
      <c r="AA998" t="inlineStr">
        <is>
          <t>VSS</t>
        </is>
      </c>
      <c r="AE998" s="2" t="n"/>
      <c r="AF998" s="2" t="n"/>
    </row>
    <row r="999">
      <c r="I999" s="2" t="n">
        <v>851.8150000000001</v>
      </c>
      <c r="J999" s="2" t="n">
        <v>1012.484</v>
      </c>
      <c r="K999" s="2" t="inlineStr">
        <is>
          <t>VCCIO</t>
        </is>
      </c>
      <c r="N999" s="2">
        <f>I999-SUM(Parameters!$K$23:$K$25)</f>
        <v/>
      </c>
      <c r="O999" s="2">
        <f>J999-SUM(Parameters!$K$23:$K$25)</f>
        <v/>
      </c>
      <c r="P999" s="2">
        <f>K999</f>
        <v/>
      </c>
      <c r="U999">
        <f>_xlfn.CEILING.MATH(V8+Parameters!$K$8/2,0.001)</f>
        <v/>
      </c>
      <c r="V999">
        <f>_xlfn.CEILING.MATH(B48+Parameters!$K$9/2,0.001)</f>
        <v/>
      </c>
      <c r="W999" t="inlineStr">
        <is>
          <t>VSS</t>
        </is>
      </c>
      <c r="Y999">
        <f>_xlfn.CEILING.MATH(V8+Parameters!$K$8/2,0.001)</f>
        <v/>
      </c>
      <c r="Z999">
        <f>_xlfn.CEILING.MATH(B48+Parameters!$K$9/2,0.001)</f>
        <v/>
      </c>
      <c r="AA999" t="inlineStr">
        <is>
          <t>VSS</t>
        </is>
      </c>
      <c r="AE999" s="2" t="n"/>
      <c r="AF999" s="2" t="n"/>
    </row>
    <row r="1000">
      <c r="I1000" s="2" t="n">
        <v>851.8150000000001</v>
      </c>
      <c r="J1000" s="2" t="n">
        <v>966.2380000000001</v>
      </c>
      <c r="K1000" s="2" t="inlineStr">
        <is>
          <t>BP_RXDATA[418]</t>
        </is>
      </c>
      <c r="N1000" s="2">
        <f>I1000-SUM(Parameters!$K$23:$K$25)</f>
        <v/>
      </c>
      <c r="O1000" s="2">
        <f>J1000-SUM(Parameters!$K$23:$K$25)</f>
        <v/>
      </c>
      <c r="P1000" s="2">
        <f>K1000</f>
        <v/>
      </c>
      <c r="U1000">
        <f>_xlfn.CEILING.MATH(V8+Parameters!$K$8/2,0.001)</f>
        <v/>
      </c>
      <c r="V1000">
        <f>_xlfn.CEILING.MATH(B50+Parameters!$K$9/2,0.001)</f>
        <v/>
      </c>
      <c r="W1000" t="inlineStr">
        <is>
          <t>VSS</t>
        </is>
      </c>
      <c r="Y1000">
        <f>_xlfn.CEILING.MATH(V8+Parameters!$K$8/2,0.001)</f>
        <v/>
      </c>
      <c r="Z1000">
        <f>_xlfn.CEILING.MATH(B50+Parameters!$K$9/2,0.001)</f>
        <v/>
      </c>
      <c r="AA1000" t="inlineStr">
        <is>
          <t>VSS</t>
        </is>
      </c>
      <c r="AE1000" s="2" t="n"/>
      <c r="AF1000" s="2" t="n"/>
    </row>
    <row r="1001">
      <c r="I1001" s="2" t="n">
        <v>851.8150000000001</v>
      </c>
      <c r="J1001" s="2" t="n">
        <v>919.992</v>
      </c>
      <c r="K1001" s="2" t="inlineStr">
        <is>
          <t>BP_RXDATA[417]</t>
        </is>
      </c>
      <c r="N1001" s="2">
        <f>I1001-SUM(Parameters!$K$23:$K$25)</f>
        <v/>
      </c>
      <c r="O1001" s="2">
        <f>J1001-SUM(Parameters!$K$23:$K$25)</f>
        <v/>
      </c>
      <c r="P1001" s="2">
        <f>K1001</f>
        <v/>
      </c>
      <c r="U1001">
        <f>_xlfn.CEILING.MATH(V8+Parameters!$K$8/2,0.001)</f>
        <v/>
      </c>
      <c r="V1001">
        <f>_xlfn.CEILING.MATH(B52+Parameters!$K$9/2,0.001)</f>
        <v/>
      </c>
      <c r="W1001" t="inlineStr">
        <is>
          <t>VSS</t>
        </is>
      </c>
      <c r="Y1001">
        <f>_xlfn.CEILING.MATH(V8+Parameters!$K$8/2,0.001)</f>
        <v/>
      </c>
      <c r="Z1001">
        <f>_xlfn.CEILING.MATH(B52+Parameters!$K$9/2,0.001)</f>
        <v/>
      </c>
      <c r="AA1001" t="inlineStr">
        <is>
          <t>VSS</t>
        </is>
      </c>
      <c r="AE1001" s="2" t="n"/>
      <c r="AF1001" s="2" t="n"/>
    </row>
    <row r="1002">
      <c r="I1002" s="2" t="n">
        <v>851.8150000000001</v>
      </c>
      <c r="J1002" s="2" t="n">
        <v>873.746</v>
      </c>
      <c r="K1002" s="2" t="inlineStr">
        <is>
          <t>BP_RXDATA[416]</t>
        </is>
      </c>
      <c r="N1002" s="2">
        <f>I1002-SUM(Parameters!$K$23:$K$25)</f>
        <v/>
      </c>
      <c r="O1002" s="2">
        <f>J1002-SUM(Parameters!$K$23:$K$25)</f>
        <v/>
      </c>
      <c r="P1002" s="2">
        <f>K1002</f>
        <v/>
      </c>
      <c r="U1002">
        <f>_xlfn.CEILING.MATH(V8+Parameters!$K$8/2,0.001)</f>
        <v/>
      </c>
      <c r="V1002">
        <f>_xlfn.CEILING.MATH(B54+Parameters!$K$9/2,0.001)</f>
        <v/>
      </c>
      <c r="W1002" t="inlineStr">
        <is>
          <t>VSS</t>
        </is>
      </c>
      <c r="Y1002">
        <f>_xlfn.CEILING.MATH(V8+Parameters!$K$8/2,0.001)</f>
        <v/>
      </c>
      <c r="Z1002">
        <f>_xlfn.CEILING.MATH(B54+Parameters!$K$9/2,0.001)</f>
        <v/>
      </c>
      <c r="AA1002" t="inlineStr">
        <is>
          <t>VSS</t>
        </is>
      </c>
      <c r="AE1002" s="2" t="n"/>
      <c r="AF1002" s="2" t="n"/>
    </row>
    <row r="1003">
      <c r="I1003" s="2" t="n">
        <v>851.8150000000001</v>
      </c>
      <c r="J1003" s="2" t="n">
        <v>827.5</v>
      </c>
      <c r="K1003" s="2" t="inlineStr">
        <is>
          <t>BP_RXRD[26]</t>
        </is>
      </c>
      <c r="N1003" s="2">
        <f>I1003-SUM(Parameters!$K$23:$K$25)</f>
        <v/>
      </c>
      <c r="O1003" s="2">
        <f>J1003-SUM(Parameters!$K$23:$K$25)</f>
        <v/>
      </c>
      <c r="P1003" s="2">
        <f>K1003</f>
        <v/>
      </c>
      <c r="U1003">
        <f>_xlfn.CEILING.MATH(V8+Parameters!$K$8/2,0.001)</f>
        <v/>
      </c>
      <c r="V1003">
        <f>_xlfn.CEILING.MATH(B56+Parameters!$K$9/2,0.001)</f>
        <v/>
      </c>
      <c r="W1003" t="inlineStr">
        <is>
          <t>VSS</t>
        </is>
      </c>
      <c r="Y1003">
        <f>_xlfn.CEILING.MATH(V8+Parameters!$K$8/2,0.001)</f>
        <v/>
      </c>
      <c r="Z1003">
        <f>_xlfn.CEILING.MATH(B56+Parameters!$K$9/2,0.001)</f>
        <v/>
      </c>
      <c r="AA1003" t="inlineStr">
        <is>
          <t>VSS</t>
        </is>
      </c>
      <c r="AE1003" s="2" t="n"/>
      <c r="AF1003" s="2" t="n"/>
    </row>
    <row r="1004">
      <c r="I1004" s="2" t="n">
        <v>851.8150000000001</v>
      </c>
      <c r="J1004" s="2" t="n">
        <v>781.254</v>
      </c>
      <c r="K1004" s="2" t="inlineStr">
        <is>
          <t>VCCIO</t>
        </is>
      </c>
      <c r="N1004" s="2">
        <f>I1004-SUM(Parameters!$K$23:$K$25)</f>
        <v/>
      </c>
      <c r="O1004" s="2">
        <f>J1004-SUM(Parameters!$K$23:$K$25)</f>
        <v/>
      </c>
      <c r="P1004" s="2">
        <f>K1004</f>
        <v/>
      </c>
      <c r="U1004">
        <f>_xlfn.CEILING.MATH(V8+Parameters!$K$8/2,0.001)</f>
        <v/>
      </c>
      <c r="V1004">
        <f>_xlfn.CEILING.MATH(B58+Parameters!$K$9/2,0.001)</f>
        <v/>
      </c>
      <c r="W1004" t="inlineStr">
        <is>
          <t>VSS</t>
        </is>
      </c>
      <c r="Y1004">
        <f>_xlfn.CEILING.MATH(V8+Parameters!$K$8/2,0.001)</f>
        <v/>
      </c>
      <c r="Z1004">
        <f>_xlfn.CEILING.MATH(B58+Parameters!$K$9/2,0.001)</f>
        <v/>
      </c>
      <c r="AA1004" t="inlineStr">
        <is>
          <t>VSS</t>
        </is>
      </c>
      <c r="AE1004" s="2" t="n"/>
      <c r="AF1004" s="2" t="n"/>
    </row>
    <row r="1005">
      <c r="I1005" s="2" t="n">
        <v>851.8150000000001</v>
      </c>
      <c r="J1005" s="2" t="n">
        <v>735.008</v>
      </c>
      <c r="K1005" s="2" t="inlineStr">
        <is>
          <t>BP_RXTRK[6]</t>
        </is>
      </c>
      <c r="N1005" s="2">
        <f>I1005-SUM(Parameters!$K$23:$K$25)</f>
        <v/>
      </c>
      <c r="O1005" s="2">
        <f>J1005-SUM(Parameters!$K$23:$K$25)</f>
        <v/>
      </c>
      <c r="P1005" s="2">
        <f>K1005</f>
        <v/>
      </c>
      <c r="U1005">
        <f>_xlfn.CEILING.MATH(V8+Parameters!$K$8/2,0.001)</f>
        <v/>
      </c>
      <c r="V1005">
        <f>_xlfn.CEILING.MATH(B60+Parameters!$K$9/2,0.001)</f>
        <v/>
      </c>
      <c r="W1005" t="inlineStr">
        <is>
          <t>VCCIO</t>
        </is>
      </c>
      <c r="Y1005">
        <f>_xlfn.CEILING.MATH(V8+Parameters!$K$8/2,0.001)</f>
        <v/>
      </c>
      <c r="Z1005">
        <f>_xlfn.CEILING.MATH(B60+Parameters!$K$9/2,0.001)</f>
        <v/>
      </c>
      <c r="AA1005" t="inlineStr">
        <is>
          <t>VCCIO</t>
        </is>
      </c>
      <c r="AE1005" s="2" t="n"/>
      <c r="AF1005" s="2" t="n"/>
    </row>
    <row r="1006">
      <c r="I1006" s="2" t="n">
        <v>851.8150000000001</v>
      </c>
      <c r="J1006" s="2" t="n">
        <v>688.7619999999999</v>
      </c>
      <c r="K1006" s="2" t="inlineStr">
        <is>
          <t>BP_RXVLD[6]</t>
        </is>
      </c>
      <c r="N1006" s="2">
        <f>I1006-SUM(Parameters!$K$23:$K$25)</f>
        <v/>
      </c>
      <c r="O1006" s="2">
        <f>J1006-SUM(Parameters!$K$23:$K$25)</f>
        <v/>
      </c>
      <c r="P1006" s="2">
        <f>K1006</f>
        <v/>
      </c>
      <c r="U1006">
        <f>_xlfn.CEILING.MATH(V8+Parameters!$K$8/2,0.001)</f>
        <v/>
      </c>
      <c r="V1006">
        <f>_xlfn.CEILING.MATH(B62+Parameters!$K$9/2,0.001)</f>
        <v/>
      </c>
      <c r="W1006" t="inlineStr">
        <is>
          <t>VCCIO</t>
        </is>
      </c>
      <c r="Y1006">
        <f>_xlfn.CEILING.MATH(V8+Parameters!$K$8/2,0.001)</f>
        <v/>
      </c>
      <c r="Z1006">
        <f>_xlfn.CEILING.MATH(B62+Parameters!$K$9/2,0.001)</f>
        <v/>
      </c>
      <c r="AA1006" t="inlineStr">
        <is>
          <t>VCCIO</t>
        </is>
      </c>
      <c r="AE1006" s="2" t="n"/>
      <c r="AF1006" s="2" t="n"/>
    </row>
    <row r="1007">
      <c r="I1007" s="2" t="n">
        <v>851.8150000000001</v>
      </c>
      <c r="J1007" s="2" t="n">
        <v>642.516</v>
      </c>
      <c r="K1007" s="2" t="inlineStr">
        <is>
          <t>BP_RXVLDRD[6]</t>
        </is>
      </c>
      <c r="N1007" s="2">
        <f>I1007-SUM(Parameters!$K$23:$K$25)</f>
        <v/>
      </c>
      <c r="O1007" s="2">
        <f>J1007-SUM(Parameters!$K$23:$K$25)</f>
        <v/>
      </c>
      <c r="P1007" s="2">
        <f>K1007</f>
        <v/>
      </c>
      <c r="U1007">
        <f>_xlfn.CEILING.MATH(V8+Parameters!$K$8/2,0.001)</f>
        <v/>
      </c>
      <c r="V1007">
        <f>_xlfn.CEILING.MATH(B64+Parameters!$K$9/2,0.001)</f>
        <v/>
      </c>
      <c r="W1007" t="inlineStr">
        <is>
          <t>VCCIO</t>
        </is>
      </c>
      <c r="Y1007">
        <f>_xlfn.CEILING.MATH(V8+Parameters!$K$8/2,0.001)</f>
        <v/>
      </c>
      <c r="Z1007">
        <f>_xlfn.CEILING.MATH(B64+Parameters!$K$9/2,0.001)</f>
        <v/>
      </c>
      <c r="AA1007" t="inlineStr">
        <is>
          <t>VCCIO</t>
        </is>
      </c>
      <c r="AE1007" s="2" t="n"/>
      <c r="AF1007" s="2" t="n"/>
    </row>
    <row r="1008">
      <c r="I1008" s="2" t="n">
        <v>851.8150000000001</v>
      </c>
      <c r="J1008" s="2" t="n">
        <v>596.27</v>
      </c>
      <c r="K1008" s="2" t="inlineStr">
        <is>
          <t>VCCIO</t>
        </is>
      </c>
      <c r="N1008" s="2">
        <f>I1008-SUM(Parameters!$K$23:$K$25)</f>
        <v/>
      </c>
      <c r="O1008" s="2">
        <f>J1008-SUM(Parameters!$K$23:$K$25)</f>
        <v/>
      </c>
      <c r="P1008" s="2">
        <f>K1008</f>
        <v/>
      </c>
      <c r="U1008">
        <f>_xlfn.CEILING.MATH(V8+Parameters!$K$8/2,0.001)</f>
        <v/>
      </c>
      <c r="V1008">
        <f>_xlfn.CEILING.MATH(B66+Parameters!$K$9/2,0.001)</f>
        <v/>
      </c>
      <c r="W1008" t="inlineStr">
        <is>
          <t>BP_RXDATA[418]</t>
        </is>
      </c>
      <c r="Y1008">
        <f>_xlfn.CEILING.MATH(V8+Parameters!$K$8/2,0.001)</f>
        <v/>
      </c>
      <c r="Z1008">
        <f>_xlfn.CEILING.MATH(B66+Parameters!$K$9/2,0.001)</f>
        <v/>
      </c>
      <c r="AA1008" t="inlineStr">
        <is>
          <t>BP_RXDATA[418]</t>
        </is>
      </c>
      <c r="AE1008" s="2" t="n"/>
      <c r="AF1008" s="2" t="n"/>
    </row>
    <row r="1009">
      <c r="I1009" s="2" t="n">
        <v>851.8150000000001</v>
      </c>
      <c r="J1009" s="2" t="n">
        <v>550.024</v>
      </c>
      <c r="K1009" s="2" t="inlineStr">
        <is>
          <t>VCCIO</t>
        </is>
      </c>
      <c r="N1009" s="2">
        <f>I1009-SUM(Parameters!$K$23:$K$25)</f>
        <v/>
      </c>
      <c r="O1009" s="2">
        <f>J1009-SUM(Parameters!$K$23:$K$25)</f>
        <v/>
      </c>
      <c r="P1009" s="2">
        <f>K1009</f>
        <v/>
      </c>
      <c r="U1009">
        <f>_xlfn.CEILING.MATH(V8+Parameters!$K$8/2,0.001)</f>
        <v/>
      </c>
      <c r="V1009">
        <f>_xlfn.CEILING.MATH(B68+Parameters!$K$9/2,0.001)</f>
        <v/>
      </c>
      <c r="W1009" t="inlineStr">
        <is>
          <t>BP_RXDATA[417]</t>
        </is>
      </c>
      <c r="Y1009">
        <f>_xlfn.CEILING.MATH(V8+Parameters!$K$8/2,0.001)</f>
        <v/>
      </c>
      <c r="Z1009">
        <f>_xlfn.CEILING.MATH(B68+Parameters!$K$9/2,0.001)</f>
        <v/>
      </c>
      <c r="AA1009" t="inlineStr">
        <is>
          <t>BP_RXDATA[417]</t>
        </is>
      </c>
      <c r="AE1009" s="2" t="n"/>
      <c r="AF1009" s="2" t="n"/>
    </row>
    <row r="1010">
      <c r="I1010" s="2" t="n">
        <v>851.8150000000001</v>
      </c>
      <c r="J1010" s="2" t="n">
        <v>503.778</v>
      </c>
      <c r="K1010" s="2" t="inlineStr">
        <is>
          <t>BP_TXCKP[6]</t>
        </is>
      </c>
      <c r="N1010" s="2">
        <f>I1010-SUM(Parameters!$K$23:$K$25)</f>
        <v/>
      </c>
      <c r="O1010" s="2">
        <f>J1010-SUM(Parameters!$K$23:$K$25)</f>
        <v/>
      </c>
      <c r="P1010" s="2">
        <f>K1010</f>
        <v/>
      </c>
      <c r="U1010">
        <f>_xlfn.CEILING.MATH(V8+Parameters!$K$8/2,0.001)</f>
        <v/>
      </c>
      <c r="V1010">
        <f>_xlfn.CEILING.MATH(B70+Parameters!$K$9/2,0.001)</f>
        <v/>
      </c>
      <c r="W1010" t="inlineStr">
        <is>
          <t>BP_RXDATA[416]</t>
        </is>
      </c>
      <c r="Y1010">
        <f>_xlfn.CEILING.MATH(V8+Parameters!$K$8/2,0.001)</f>
        <v/>
      </c>
      <c r="Z1010">
        <f>_xlfn.CEILING.MATH(B70+Parameters!$K$9/2,0.001)</f>
        <v/>
      </c>
      <c r="AA1010" t="inlineStr">
        <is>
          <t>BP_RXDATA[416]</t>
        </is>
      </c>
      <c r="AE1010" s="2" t="n"/>
      <c r="AF1010" s="2" t="n"/>
    </row>
    <row r="1011">
      <c r="I1011" s="2" t="n">
        <v>851.8150000000001</v>
      </c>
      <c r="J1011" s="2" t="n">
        <v>457.532</v>
      </c>
      <c r="K1011" s="2" t="inlineStr">
        <is>
          <t>BP_TXCKN[6]</t>
        </is>
      </c>
      <c r="N1011" s="2">
        <f>I1011-SUM(Parameters!$K$23:$K$25)</f>
        <v/>
      </c>
      <c r="O1011" s="2">
        <f>J1011-SUM(Parameters!$K$23:$K$25)</f>
        <v/>
      </c>
      <c r="P1011" s="2">
        <f>K1011</f>
        <v/>
      </c>
      <c r="U1011">
        <f>_xlfn.CEILING.MATH(V8+Parameters!$K$8/2,0.001)</f>
        <v/>
      </c>
      <c r="V1011">
        <f>_xlfn.CEILING.MATH(B72+Parameters!$K$9/2,0.001)</f>
        <v/>
      </c>
      <c r="W1011" t="inlineStr">
        <is>
          <t>BP_RXRD[26]</t>
        </is>
      </c>
      <c r="Y1011">
        <f>_xlfn.CEILING.MATH(V8+Parameters!$K$8/2,0.001)</f>
        <v/>
      </c>
      <c r="Z1011">
        <f>_xlfn.CEILING.MATH(B72+Parameters!$K$9/2,0.001)</f>
        <v/>
      </c>
      <c r="AA1011" t="inlineStr">
        <is>
          <t>BP_RXRD[26]</t>
        </is>
      </c>
      <c r="AE1011" s="2" t="n"/>
      <c r="AF1011" s="2" t="n"/>
    </row>
    <row r="1012">
      <c r="I1012" s="2" t="n">
        <v>851.8150000000001</v>
      </c>
      <c r="J1012" s="2" t="n">
        <v>411.286</v>
      </c>
      <c r="K1012" s="2" t="inlineStr">
        <is>
          <t>BP_TXCKRD[6]</t>
        </is>
      </c>
      <c r="N1012" s="2">
        <f>I1012-SUM(Parameters!$K$23:$K$25)</f>
        <v/>
      </c>
      <c r="O1012" s="2">
        <f>J1012-SUM(Parameters!$K$23:$K$25)</f>
        <v/>
      </c>
      <c r="P1012" s="2">
        <f>K1012</f>
        <v/>
      </c>
      <c r="U1012">
        <f>_xlfn.CEILING.MATH(V8+Parameters!$K$8/2,0.001)</f>
        <v/>
      </c>
      <c r="V1012">
        <f>_xlfn.CEILING.MATH(B74+Parameters!$K$9/2,0.001)</f>
        <v/>
      </c>
      <c r="W1012" t="inlineStr">
        <is>
          <t>VCCIO</t>
        </is>
      </c>
      <c r="Y1012">
        <f>_xlfn.CEILING.MATH(V8+Parameters!$K$8/2,0.001)</f>
        <v/>
      </c>
      <c r="Z1012">
        <f>_xlfn.CEILING.MATH(B74+Parameters!$K$9/2,0.001)</f>
        <v/>
      </c>
      <c r="AA1012" t="inlineStr">
        <is>
          <t>VCCIO</t>
        </is>
      </c>
      <c r="AE1012" s="2" t="n"/>
      <c r="AF1012" s="2" t="n"/>
    </row>
    <row r="1013">
      <c r="I1013" s="2" t="n">
        <v>851.8150000000001</v>
      </c>
      <c r="J1013" s="2" t="n">
        <v>365.04</v>
      </c>
      <c r="K1013" s="2" t="inlineStr">
        <is>
          <t>VCCIO</t>
        </is>
      </c>
      <c r="N1013" s="2">
        <f>I1013-SUM(Parameters!$K$23:$K$25)</f>
        <v/>
      </c>
      <c r="O1013" s="2">
        <f>J1013-SUM(Parameters!$K$23:$K$25)</f>
        <v/>
      </c>
      <c r="P1013" s="2">
        <f>K1013</f>
        <v/>
      </c>
      <c r="U1013">
        <f>_xlfn.CEILING.MATH(V8+Parameters!$K$8/2,0.001)</f>
        <v/>
      </c>
      <c r="V1013">
        <f>_xlfn.CEILING.MATH(B76+Parameters!$K$9/2,0.001)</f>
        <v/>
      </c>
      <c r="W1013" t="inlineStr">
        <is>
          <t>BP_RXTRK[6]</t>
        </is>
      </c>
      <c r="Y1013">
        <f>_xlfn.CEILING.MATH(V8+Parameters!$K$8/2,0.001)</f>
        <v/>
      </c>
      <c r="Z1013">
        <f>_xlfn.CEILING.MATH(B76+Parameters!$K$9/2,0.001)</f>
        <v/>
      </c>
      <c r="AA1013" t="inlineStr">
        <is>
          <t>BP_RXTRK[6]</t>
        </is>
      </c>
      <c r="AE1013" s="2" t="n"/>
      <c r="AF1013" s="2" t="n"/>
    </row>
    <row r="1014">
      <c r="I1014" s="2" t="n">
        <v>851.8150000000001</v>
      </c>
      <c r="J1014" s="2" t="n">
        <v>318.794</v>
      </c>
      <c r="K1014" s="2" t="inlineStr">
        <is>
          <t>VCCIO</t>
        </is>
      </c>
      <c r="N1014" s="2">
        <f>I1014-SUM(Parameters!$K$23:$K$25)</f>
        <v/>
      </c>
      <c r="O1014" s="2">
        <f>J1014-SUM(Parameters!$K$23:$K$25)</f>
        <v/>
      </c>
      <c r="P1014" s="2">
        <f>K1014</f>
        <v/>
      </c>
      <c r="U1014">
        <f>_xlfn.CEILING.MATH(V8+Parameters!$K$8/2,0.001)</f>
        <v/>
      </c>
      <c r="V1014">
        <f>_xlfn.CEILING.MATH(B78+Parameters!$K$9/2,0.001)</f>
        <v/>
      </c>
      <c r="W1014" t="inlineStr">
        <is>
          <t>BP_RXVLD[6]</t>
        </is>
      </c>
      <c r="Y1014">
        <f>_xlfn.CEILING.MATH(V8+Parameters!$K$8/2,0.001)</f>
        <v/>
      </c>
      <c r="Z1014">
        <f>_xlfn.CEILING.MATH(B78+Parameters!$K$9/2,0.001)</f>
        <v/>
      </c>
      <c r="AA1014" t="inlineStr">
        <is>
          <t>BP_RXVLD[6]</t>
        </is>
      </c>
      <c r="AE1014" s="2" t="n"/>
      <c r="AF1014" s="2" t="n"/>
    </row>
    <row r="1015">
      <c r="I1015" s="2" t="n">
        <v>851.8150000000001</v>
      </c>
      <c r="J1015" s="2" t="n">
        <v>272.548</v>
      </c>
      <c r="K1015" s="2" t="inlineStr">
        <is>
          <t>BP_TXRD[25]</t>
        </is>
      </c>
      <c r="N1015" s="2">
        <f>I1015-SUM(Parameters!$K$23:$K$25)</f>
        <v/>
      </c>
      <c r="O1015" s="2">
        <f>J1015-SUM(Parameters!$K$23:$K$25)</f>
        <v/>
      </c>
      <c r="P1015" s="2">
        <f>K1015</f>
        <v/>
      </c>
      <c r="U1015">
        <f>_xlfn.CEILING.MATH(V8+Parameters!$K$8/2,0.001)</f>
        <v/>
      </c>
      <c r="V1015">
        <f>_xlfn.CEILING.MATH(B80+Parameters!$K$9/2,0.001)</f>
        <v/>
      </c>
      <c r="W1015" t="inlineStr">
        <is>
          <t>BP_RXVLDRD[6]</t>
        </is>
      </c>
      <c r="Y1015">
        <f>_xlfn.CEILING.MATH(V8+Parameters!$K$8/2,0.001)</f>
        <v/>
      </c>
      <c r="Z1015">
        <f>_xlfn.CEILING.MATH(B80+Parameters!$K$9/2,0.001)</f>
        <v/>
      </c>
      <c r="AA1015" t="inlineStr">
        <is>
          <t>BP_RXVLDRD[6]</t>
        </is>
      </c>
      <c r="AE1015" s="2" t="n"/>
      <c r="AF1015" s="2" t="n"/>
    </row>
    <row r="1016">
      <c r="I1016" s="2" t="n">
        <v>851.8150000000001</v>
      </c>
      <c r="J1016" s="2" t="n">
        <v>226.302</v>
      </c>
      <c r="K1016" s="2" t="inlineStr">
        <is>
          <t>BP_TXDATA[415]</t>
        </is>
      </c>
      <c r="N1016" s="2">
        <f>I1016-SUM(Parameters!$K$23:$K$25)</f>
        <v/>
      </c>
      <c r="O1016" s="2">
        <f>J1016-SUM(Parameters!$K$23:$K$25)</f>
        <v/>
      </c>
      <c r="P1016" s="2">
        <f>K1016</f>
        <v/>
      </c>
      <c r="U1016">
        <f>_xlfn.CEILING.MATH(V8+Parameters!$K$8/2,0.001)</f>
        <v/>
      </c>
      <c r="V1016">
        <f>_xlfn.CEILING.MATH(B82+Parameters!$K$9/2,0.001)</f>
        <v/>
      </c>
      <c r="W1016" t="inlineStr">
        <is>
          <t>VCCIO</t>
        </is>
      </c>
      <c r="Y1016">
        <f>_xlfn.CEILING.MATH(V8+Parameters!$K$8/2,0.001)</f>
        <v/>
      </c>
      <c r="Z1016">
        <f>_xlfn.CEILING.MATH(B82+Parameters!$K$9/2,0.001)</f>
        <v/>
      </c>
      <c r="AA1016" t="inlineStr">
        <is>
          <t>VCCIO</t>
        </is>
      </c>
      <c r="AE1016" s="2" t="n"/>
      <c r="AF1016" s="2" t="n"/>
    </row>
    <row r="1017">
      <c r="I1017" s="2" t="n">
        <v>851.8150000000001</v>
      </c>
      <c r="J1017" s="2" t="n">
        <v>180.056</v>
      </c>
      <c r="K1017" s="2" t="inlineStr">
        <is>
          <t>BP_TXDATA[414]</t>
        </is>
      </c>
      <c r="N1017" s="2">
        <f>I1017-SUM(Parameters!$K$23:$K$25)</f>
        <v/>
      </c>
      <c r="O1017" s="2">
        <f>J1017-SUM(Parameters!$K$23:$K$25)</f>
        <v/>
      </c>
      <c r="P1017" s="2">
        <f>K1017</f>
        <v/>
      </c>
      <c r="U1017">
        <f>_xlfn.CEILING.MATH(V8+Parameters!$K$8/2,0.001)</f>
        <v/>
      </c>
      <c r="V1017">
        <f>_xlfn.CEILING.MATH(B84+Parameters!$K$9/2,0.001)</f>
        <v/>
      </c>
      <c r="W1017" t="inlineStr">
        <is>
          <t>VCCIO</t>
        </is>
      </c>
      <c r="Y1017">
        <f>_xlfn.CEILING.MATH(V8+Parameters!$K$8/2,0.001)</f>
        <v/>
      </c>
      <c r="Z1017">
        <f>_xlfn.CEILING.MATH(B84+Parameters!$K$9/2,0.001)</f>
        <v/>
      </c>
      <c r="AA1017" t="inlineStr">
        <is>
          <t>VCCIO</t>
        </is>
      </c>
      <c r="AE1017" s="2" t="n"/>
      <c r="AF1017" s="2" t="n"/>
    </row>
    <row r="1018">
      <c r="I1018" s="2" t="n">
        <v>851.8150000000001</v>
      </c>
      <c r="J1018" s="2" t="n">
        <v>133.81</v>
      </c>
      <c r="K1018" s="2" t="inlineStr">
        <is>
          <t>BP_TXDATA[413]</t>
        </is>
      </c>
      <c r="N1018" s="2">
        <f>I1018-SUM(Parameters!$K$23:$K$25)</f>
        <v/>
      </c>
      <c r="O1018" s="2">
        <f>J1018-SUM(Parameters!$K$23:$K$25)</f>
        <v/>
      </c>
      <c r="P1018" s="2">
        <f>K1018</f>
        <v/>
      </c>
      <c r="U1018">
        <f>_xlfn.CEILING.MATH(V8+Parameters!$K$8/2,0.001)</f>
        <v/>
      </c>
      <c r="V1018">
        <f>_xlfn.CEILING.MATH(B86+Parameters!$K$9/2,0.001)</f>
        <v/>
      </c>
      <c r="W1018" t="inlineStr">
        <is>
          <t>BP_TXCKP[6]</t>
        </is>
      </c>
      <c r="Y1018">
        <f>_xlfn.CEILING.MATH(V8+Parameters!$K$8/2,0.001)</f>
        <v/>
      </c>
      <c r="Z1018">
        <f>_xlfn.CEILING.MATH(B86+Parameters!$K$9/2,0.001)</f>
        <v/>
      </c>
      <c r="AA1018" t="inlineStr">
        <is>
          <t>BP_TXCKP[6]</t>
        </is>
      </c>
      <c r="AE1018" s="2" t="n"/>
      <c r="AF1018" s="2" t="n"/>
    </row>
    <row r="1019">
      <c r="I1019" s="2" t="n">
        <v>851.8150000000001</v>
      </c>
      <c r="J1019" s="2" t="n">
        <v>87.56399999999999</v>
      </c>
      <c r="K1019" s="2" t="inlineStr">
        <is>
          <t>VCCIO</t>
        </is>
      </c>
      <c r="N1019" s="2">
        <f>I1019-SUM(Parameters!$K$23:$K$25)</f>
        <v/>
      </c>
      <c r="O1019" s="2">
        <f>J1019-SUM(Parameters!$K$23:$K$25)</f>
        <v/>
      </c>
      <c r="P1019" s="2">
        <f>K1019</f>
        <v/>
      </c>
      <c r="U1019">
        <f>_xlfn.CEILING.MATH(V8+Parameters!$K$8/2,0.001)</f>
        <v/>
      </c>
      <c r="V1019">
        <f>_xlfn.CEILING.MATH(B88+Parameters!$K$9/2,0.001)</f>
        <v/>
      </c>
      <c r="W1019" t="inlineStr">
        <is>
          <t>BP_TXCKN[6]</t>
        </is>
      </c>
      <c r="Y1019">
        <f>_xlfn.CEILING.MATH(V8+Parameters!$K$8/2,0.001)</f>
        <v/>
      </c>
      <c r="Z1019">
        <f>_xlfn.CEILING.MATH(B88+Parameters!$K$9/2,0.001)</f>
        <v/>
      </c>
      <c r="AA1019" t="inlineStr">
        <is>
          <t>BP_TXCKN[6]</t>
        </is>
      </c>
      <c r="AE1019" s="2" t="n"/>
      <c r="AF1019" s="2" t="n"/>
    </row>
    <row r="1020">
      <c r="I1020" s="2" t="n">
        <v>891.489</v>
      </c>
      <c r="J1020" s="2" t="n">
        <v>2191.757</v>
      </c>
      <c r="K1020" s="2" t="inlineStr">
        <is>
          <t>VSS</t>
        </is>
      </c>
      <c r="N1020" s="2">
        <f>I1020-SUM(Parameters!$K$23:$K$25)</f>
        <v/>
      </c>
      <c r="O1020" s="2">
        <f>J1020-SUM(Parameters!$K$23:$K$25)</f>
        <v/>
      </c>
      <c r="P1020" s="2">
        <f>K1020</f>
        <v/>
      </c>
      <c r="U1020">
        <f>_xlfn.CEILING.MATH(V8+Parameters!$K$8/2,0.001)</f>
        <v/>
      </c>
      <c r="V1020">
        <f>_xlfn.CEILING.MATH(B90+Parameters!$K$9/2,0.001)</f>
        <v/>
      </c>
      <c r="W1020" t="inlineStr">
        <is>
          <t>BP_TXCKRD[6]</t>
        </is>
      </c>
      <c r="Y1020">
        <f>_xlfn.CEILING.MATH(V8+Parameters!$K$8/2,0.001)</f>
        <v/>
      </c>
      <c r="Z1020">
        <f>_xlfn.CEILING.MATH(B90+Parameters!$K$9/2,0.001)</f>
        <v/>
      </c>
      <c r="AA1020" t="inlineStr">
        <is>
          <t>BP_TXCKRD[6]</t>
        </is>
      </c>
      <c r="AE1020" s="2" t="n"/>
      <c r="AF1020" s="2" t="n"/>
    </row>
    <row r="1021">
      <c r="I1021" s="2" t="n">
        <v>891.489</v>
      </c>
      <c r="J1021" s="2" t="n">
        <v>2145.511</v>
      </c>
      <c r="K1021" s="2" t="inlineStr">
        <is>
          <t>VSS</t>
        </is>
      </c>
      <c r="N1021" s="2">
        <f>I1021-SUM(Parameters!$K$23:$K$25)</f>
        <v/>
      </c>
      <c r="O1021" s="2">
        <f>J1021-SUM(Parameters!$K$23:$K$25)</f>
        <v/>
      </c>
      <c r="P1021" s="2">
        <f>K1021</f>
        <v/>
      </c>
      <c r="U1021">
        <f>_xlfn.CEILING.MATH(V8+Parameters!$K$8/2,0.001)</f>
        <v/>
      </c>
      <c r="V1021">
        <f>_xlfn.CEILING.MATH(B92+Parameters!$K$9/2,0.001)</f>
        <v/>
      </c>
      <c r="W1021" t="inlineStr">
        <is>
          <t>VCCIO</t>
        </is>
      </c>
      <c r="Y1021">
        <f>_xlfn.CEILING.MATH(V8+Parameters!$K$8/2,0.001)</f>
        <v/>
      </c>
      <c r="Z1021">
        <f>_xlfn.CEILING.MATH(B92+Parameters!$K$9/2,0.001)</f>
        <v/>
      </c>
      <c r="AA1021" t="inlineStr">
        <is>
          <t>VCCIO</t>
        </is>
      </c>
      <c r="AE1021" s="2" t="n"/>
      <c r="AF1021" s="2" t="n"/>
    </row>
    <row r="1022">
      <c r="I1022" s="2" t="n">
        <v>891.489</v>
      </c>
      <c r="J1022" s="2" t="n">
        <v>2099.265</v>
      </c>
      <c r="K1022" s="2" t="inlineStr">
        <is>
          <t>VSS</t>
        </is>
      </c>
      <c r="N1022" s="2">
        <f>I1022-SUM(Parameters!$K$23:$K$25)</f>
        <v/>
      </c>
      <c r="O1022" s="2">
        <f>J1022-SUM(Parameters!$K$23:$K$25)</f>
        <v/>
      </c>
      <c r="P1022" s="2">
        <f>K1022</f>
        <v/>
      </c>
      <c r="U1022">
        <f>_xlfn.CEILING.MATH(V8+Parameters!$K$8/2,0.001)</f>
        <v/>
      </c>
      <c r="V1022">
        <f>_xlfn.CEILING.MATH(B94+Parameters!$K$9/2,0.001)</f>
        <v/>
      </c>
      <c r="W1022" t="inlineStr">
        <is>
          <t>VCCIO</t>
        </is>
      </c>
      <c r="Y1022">
        <f>_xlfn.CEILING.MATH(V8+Parameters!$K$8/2,0.001)</f>
        <v/>
      </c>
      <c r="Z1022">
        <f>_xlfn.CEILING.MATH(B94+Parameters!$K$9/2,0.001)</f>
        <v/>
      </c>
      <c r="AA1022" t="inlineStr">
        <is>
          <t>VCCIO</t>
        </is>
      </c>
      <c r="AE1022" s="2" t="n"/>
      <c r="AF1022" s="2" t="n"/>
    </row>
    <row r="1023">
      <c r="I1023" s="2" t="n">
        <v>891.489</v>
      </c>
      <c r="J1023" s="2" t="n">
        <v>2053.019</v>
      </c>
      <c r="K1023" s="2" t="inlineStr">
        <is>
          <t>VSS</t>
        </is>
      </c>
      <c r="N1023" s="2">
        <f>I1023-SUM(Parameters!$K$23:$K$25)</f>
        <v/>
      </c>
      <c r="O1023" s="2">
        <f>J1023-SUM(Parameters!$K$23:$K$25)</f>
        <v/>
      </c>
      <c r="P1023" s="2">
        <f>K1023</f>
        <v/>
      </c>
      <c r="U1023">
        <f>_xlfn.CEILING.MATH(V8+Parameters!$K$8/2,0.001)</f>
        <v/>
      </c>
      <c r="V1023">
        <f>_xlfn.CEILING.MATH(B96+Parameters!$K$9/2,0.001)</f>
        <v/>
      </c>
      <c r="W1023" t="inlineStr">
        <is>
          <t>BP_TXRD[25]</t>
        </is>
      </c>
      <c r="Y1023">
        <f>_xlfn.CEILING.MATH(V8+Parameters!$K$8/2,0.001)</f>
        <v/>
      </c>
      <c r="Z1023">
        <f>_xlfn.CEILING.MATH(B96+Parameters!$K$9/2,0.001)</f>
        <v/>
      </c>
      <c r="AA1023" t="inlineStr">
        <is>
          <t>BP_TXRD[25]</t>
        </is>
      </c>
      <c r="AE1023" s="2" t="n"/>
      <c r="AF1023" s="2" t="n"/>
    </row>
    <row r="1024">
      <c r="I1024" s="2" t="n">
        <v>891.489</v>
      </c>
      <c r="J1024" s="2" t="n">
        <v>2006.773</v>
      </c>
      <c r="K1024" s="2" t="inlineStr">
        <is>
          <t>VDD</t>
        </is>
      </c>
      <c r="N1024" s="2">
        <f>I1024-SUM(Parameters!$K$23:$K$25)</f>
        <v/>
      </c>
      <c r="O1024" s="2">
        <f>J1024-SUM(Parameters!$K$23:$K$25)</f>
        <v/>
      </c>
      <c r="P1024" s="2">
        <f>K1024</f>
        <v/>
      </c>
      <c r="U1024">
        <f>_xlfn.CEILING.MATH(V8+Parameters!$K$8/2,0.001)</f>
        <v/>
      </c>
      <c r="V1024">
        <f>_xlfn.CEILING.MATH(B98+Parameters!$K$9/2,0.001)</f>
        <v/>
      </c>
      <c r="W1024" t="inlineStr">
        <is>
          <t>BP_TXDATA[415]</t>
        </is>
      </c>
      <c r="Y1024">
        <f>_xlfn.CEILING.MATH(V8+Parameters!$K$8/2,0.001)</f>
        <v/>
      </c>
      <c r="Z1024">
        <f>_xlfn.CEILING.MATH(B98+Parameters!$K$9/2,0.001)</f>
        <v/>
      </c>
      <c r="AA1024" t="inlineStr">
        <is>
          <t>BP_TXDATA[415]</t>
        </is>
      </c>
      <c r="AE1024" s="2" t="n"/>
      <c r="AF1024" s="2" t="n"/>
    </row>
    <row r="1025">
      <c r="I1025" s="2" t="n">
        <v>891.489</v>
      </c>
      <c r="J1025" s="2" t="n">
        <v>1960.527</v>
      </c>
      <c r="K1025" s="2" t="inlineStr">
        <is>
          <t>VDD</t>
        </is>
      </c>
      <c r="N1025" s="2">
        <f>I1025-SUM(Parameters!$K$23:$K$25)</f>
        <v/>
      </c>
      <c r="O1025" s="2">
        <f>J1025-SUM(Parameters!$K$23:$K$25)</f>
        <v/>
      </c>
      <c r="P1025" s="2">
        <f>K1025</f>
        <v/>
      </c>
      <c r="U1025">
        <f>_xlfn.CEILING.MATH(V8+Parameters!$K$8/2,0.001)</f>
        <v/>
      </c>
      <c r="V1025">
        <f>_xlfn.CEILING.MATH(B100+Parameters!$K$9/2,0.001)</f>
        <v/>
      </c>
      <c r="W1025" t="inlineStr">
        <is>
          <t>BP_TXDATA[414]</t>
        </is>
      </c>
      <c r="Y1025">
        <f>_xlfn.CEILING.MATH(V8+Parameters!$K$8/2,0.001)</f>
        <v/>
      </c>
      <c r="Z1025">
        <f>_xlfn.CEILING.MATH(B100+Parameters!$K$9/2,0.001)</f>
        <v/>
      </c>
      <c r="AA1025" t="inlineStr">
        <is>
          <t>BP_TXDATA[414]</t>
        </is>
      </c>
      <c r="AE1025" s="2" t="n"/>
      <c r="AF1025" s="2" t="n"/>
    </row>
    <row r="1026">
      <c r="I1026" s="2" t="n">
        <v>891.489</v>
      </c>
      <c r="J1026" s="2" t="n">
        <v>1914.281</v>
      </c>
      <c r="K1026" s="2" t="inlineStr">
        <is>
          <t>VDD</t>
        </is>
      </c>
      <c r="N1026" s="2">
        <f>I1026-SUM(Parameters!$K$23:$K$25)</f>
        <v/>
      </c>
      <c r="O1026" s="2">
        <f>J1026-SUM(Parameters!$K$23:$K$25)</f>
        <v/>
      </c>
      <c r="P1026" s="2">
        <f>K1026</f>
        <v/>
      </c>
      <c r="U1026">
        <f>_xlfn.CEILING.MATH(V8+Parameters!$K$8/2,0.001)</f>
        <v/>
      </c>
      <c r="V1026">
        <f>_xlfn.CEILING.MATH(B102+Parameters!$K$9/2,0.001)</f>
        <v/>
      </c>
      <c r="W1026" t="inlineStr">
        <is>
          <t>BP_TXDATA[413]</t>
        </is>
      </c>
      <c r="Y1026">
        <f>_xlfn.CEILING.MATH(V8+Parameters!$K$8/2,0.001)</f>
        <v/>
      </c>
      <c r="Z1026">
        <f>_xlfn.CEILING.MATH(B102+Parameters!$K$9/2,0.001)</f>
        <v/>
      </c>
      <c r="AA1026" t="inlineStr">
        <is>
          <t>BP_TXDATA[413]</t>
        </is>
      </c>
      <c r="AE1026" s="2" t="n"/>
      <c r="AF1026" s="2" t="n"/>
    </row>
    <row r="1027">
      <c r="I1027" s="2" t="n">
        <v>891.489</v>
      </c>
      <c r="J1027" s="2" t="n">
        <v>1868.035</v>
      </c>
      <c r="K1027" s="2" t="inlineStr">
        <is>
          <t>VDD</t>
        </is>
      </c>
      <c r="N1027" s="2">
        <f>I1027-SUM(Parameters!$K$23:$K$25)</f>
        <v/>
      </c>
      <c r="O1027" s="2">
        <f>J1027-SUM(Parameters!$K$23:$K$25)</f>
        <v/>
      </c>
      <c r="P1027" s="2">
        <f>K1027</f>
        <v/>
      </c>
      <c r="U1027">
        <f>_xlfn.CEILING.MATH(V8+Parameters!$K$8/2,0.001)</f>
        <v/>
      </c>
      <c r="V1027">
        <f>_xlfn.CEILING.MATH(Parameters!$C$19/Parameters!$K$4,0.001)</f>
        <v/>
      </c>
      <c r="W1027" t="inlineStr">
        <is>
          <t>VCCIO</t>
        </is>
      </c>
      <c r="Y1027">
        <f>_xlfn.CEILING.MATH(V8+Parameters!$K$8/2,0.001)</f>
        <v/>
      </c>
      <c r="Z1027">
        <f>_xlfn.CEILING.MATH(Parameters!$C$19/Parameters!$K$4,0.001)</f>
        <v/>
      </c>
      <c r="AA1027" t="inlineStr">
        <is>
          <t>VCCIO</t>
        </is>
      </c>
      <c r="AE1027" s="2" t="n"/>
      <c r="AF1027" s="2" t="n"/>
    </row>
    <row r="1028">
      <c r="I1028" s="2" t="n">
        <v>891.489</v>
      </c>
      <c r="J1028" s="2" t="n">
        <v>1821.789</v>
      </c>
      <c r="K1028" s="2" t="inlineStr">
        <is>
          <t>VDD</t>
        </is>
      </c>
      <c r="N1028" s="2">
        <f>I1028-SUM(Parameters!$K$23:$K$25)</f>
        <v/>
      </c>
      <c r="O1028" s="2">
        <f>J1028-SUM(Parameters!$K$23:$K$25)</f>
        <v/>
      </c>
      <c r="P1028" s="2">
        <f>K1028</f>
        <v/>
      </c>
      <c r="U1028">
        <f>_xlfn.CEILING.MATH(W8+Parameters!$K$8/2,0.001)</f>
        <v/>
      </c>
      <c r="V1028">
        <f>_xlfn.CEILING.MATH(B13+Parameters!$K$9/2,0.001)</f>
        <v/>
      </c>
      <c r="W1028" t="inlineStr">
        <is>
          <t>VSS</t>
        </is>
      </c>
      <c r="Y1028">
        <f>_xlfn.CEILING.MATH(W8+Parameters!$K$8/2,0.001)</f>
        <v/>
      </c>
      <c r="Z1028">
        <f>_xlfn.CEILING.MATH(B13+Parameters!$K$9/2,0.001)</f>
        <v/>
      </c>
      <c r="AA1028" t="inlineStr">
        <is>
          <t>VSS</t>
        </is>
      </c>
      <c r="AE1028" s="2" t="n"/>
      <c r="AF1028" s="2" t="n"/>
    </row>
    <row r="1029">
      <c r="I1029" s="2" t="n">
        <v>891.489</v>
      </c>
      <c r="J1029" s="2" t="n">
        <v>1775.543</v>
      </c>
      <c r="K1029" s="2" t="inlineStr">
        <is>
          <t>VDD</t>
        </is>
      </c>
      <c r="N1029" s="2">
        <f>I1029-SUM(Parameters!$K$23:$K$25)</f>
        <v/>
      </c>
      <c r="O1029" s="2">
        <f>J1029-SUM(Parameters!$K$23:$K$25)</f>
        <v/>
      </c>
      <c r="P1029" s="2">
        <f>K1029</f>
        <v/>
      </c>
      <c r="U1029">
        <f>_xlfn.CEILING.MATH(W8+Parameters!$K$8/2,0.001)</f>
        <v/>
      </c>
      <c r="V1029">
        <f>_xlfn.CEILING.MATH(B15+Parameters!$K$9/2,0.001)</f>
        <v/>
      </c>
      <c r="W1029" t="inlineStr">
        <is>
          <t>VSS</t>
        </is>
      </c>
      <c r="Y1029">
        <f>_xlfn.CEILING.MATH(W8+Parameters!$K$8/2,0.001)</f>
        <v/>
      </c>
      <c r="Z1029">
        <f>_xlfn.CEILING.MATH(B15+Parameters!$K$9/2,0.001)</f>
        <v/>
      </c>
      <c r="AA1029" t="inlineStr">
        <is>
          <t>VSS</t>
        </is>
      </c>
      <c r="AE1029" s="2" t="n"/>
      <c r="AF1029" s="2" t="n"/>
    </row>
    <row r="1030">
      <c r="I1030" s="2" t="n">
        <v>891.489</v>
      </c>
      <c r="J1030" s="2" t="n">
        <v>1729.297</v>
      </c>
      <c r="K1030" s="2" t="inlineStr">
        <is>
          <t>VDD</t>
        </is>
      </c>
      <c r="N1030" s="2">
        <f>I1030-SUM(Parameters!$K$23:$K$25)</f>
        <v/>
      </c>
      <c r="O1030" s="2">
        <f>J1030-SUM(Parameters!$K$23:$K$25)</f>
        <v/>
      </c>
      <c r="P1030" s="2">
        <f>K1030</f>
        <v/>
      </c>
      <c r="U1030">
        <f>_xlfn.CEILING.MATH(W8+Parameters!$K$8/2,0.001)</f>
        <v/>
      </c>
      <c r="V1030">
        <f>_xlfn.CEILING.MATH(B17+Parameters!$K$9/2,0.001)</f>
        <v/>
      </c>
      <c r="W1030" t="inlineStr">
        <is>
          <t>VSS</t>
        </is>
      </c>
      <c r="Y1030">
        <f>_xlfn.CEILING.MATH(W8+Parameters!$K$8/2,0.001)</f>
        <v/>
      </c>
      <c r="Z1030">
        <f>_xlfn.CEILING.MATH(B17+Parameters!$K$9/2,0.001)</f>
        <v/>
      </c>
      <c r="AA1030" t="inlineStr">
        <is>
          <t>VSS</t>
        </is>
      </c>
      <c r="AE1030" s="2" t="n"/>
      <c r="AF1030" s="2" t="n"/>
    </row>
    <row r="1031">
      <c r="I1031" s="2" t="n">
        <v>891.489</v>
      </c>
      <c r="J1031" s="2" t="n">
        <v>1683.051</v>
      </c>
      <c r="K1031" s="2" t="inlineStr">
        <is>
          <t>VDD</t>
        </is>
      </c>
      <c r="N1031" s="2">
        <f>I1031-SUM(Parameters!$K$23:$K$25)</f>
        <v/>
      </c>
      <c r="O1031" s="2">
        <f>J1031-SUM(Parameters!$K$23:$K$25)</f>
        <v/>
      </c>
      <c r="P1031" s="2">
        <f>K1031</f>
        <v/>
      </c>
      <c r="U1031">
        <f>_xlfn.CEILING.MATH(W8+Parameters!$K$8/2,0.001)</f>
        <v/>
      </c>
      <c r="V1031">
        <f>_xlfn.CEILING.MATH(B19+Parameters!$K$9/2,0.001)</f>
        <v/>
      </c>
      <c r="W1031" t="inlineStr">
        <is>
          <t>VSS</t>
        </is>
      </c>
      <c r="Y1031">
        <f>_xlfn.CEILING.MATH(W8+Parameters!$K$8/2,0.001)</f>
        <v/>
      </c>
      <c r="Z1031">
        <f>_xlfn.CEILING.MATH(B19+Parameters!$K$9/2,0.001)</f>
        <v/>
      </c>
      <c r="AA1031" t="inlineStr">
        <is>
          <t>VSS</t>
        </is>
      </c>
      <c r="AE1031" s="2" t="n"/>
      <c r="AF1031" s="2" t="n"/>
    </row>
    <row r="1032">
      <c r="I1032" s="2" t="n">
        <v>891.489</v>
      </c>
      <c r="J1032" s="2" t="n">
        <v>1636.805</v>
      </c>
      <c r="K1032" s="2" t="inlineStr">
        <is>
          <t>VDD</t>
        </is>
      </c>
      <c r="N1032" s="2">
        <f>I1032-SUM(Parameters!$K$23:$K$25)</f>
        <v/>
      </c>
      <c r="O1032" s="2">
        <f>J1032-SUM(Parameters!$K$23:$K$25)</f>
        <v/>
      </c>
      <c r="P1032" s="2">
        <f>K1032</f>
        <v/>
      </c>
      <c r="U1032">
        <f>_xlfn.CEILING.MATH(W8+Parameters!$K$8/2,0.001)</f>
        <v/>
      </c>
      <c r="V1032">
        <f>_xlfn.CEILING.MATH(B21+Parameters!$K$9/2,0.001)</f>
        <v/>
      </c>
      <c r="W1032" t="inlineStr">
        <is>
          <t>VDD</t>
        </is>
      </c>
      <c r="Y1032">
        <f>_xlfn.CEILING.MATH(W8+Parameters!$K$8/2,0.001)</f>
        <v/>
      </c>
      <c r="Z1032">
        <f>_xlfn.CEILING.MATH(B21+Parameters!$K$9/2,0.001)</f>
        <v/>
      </c>
      <c r="AA1032" t="inlineStr">
        <is>
          <t>VDD</t>
        </is>
      </c>
      <c r="AE1032" s="2" t="n"/>
      <c r="AF1032" s="2" t="n"/>
    </row>
    <row r="1033">
      <c r="I1033" s="2" t="n">
        <v>891.489</v>
      </c>
      <c r="J1033" s="2" t="n">
        <v>1590.559</v>
      </c>
      <c r="K1033" s="2" t="inlineStr">
        <is>
          <t>VDD</t>
        </is>
      </c>
      <c r="N1033" s="2">
        <f>I1033-SUM(Parameters!$K$23:$K$25)</f>
        <v/>
      </c>
      <c r="O1033" s="2">
        <f>J1033-SUM(Parameters!$K$23:$K$25)</f>
        <v/>
      </c>
      <c r="P1033" s="2">
        <f>K1033</f>
        <v/>
      </c>
      <c r="U1033">
        <f>_xlfn.CEILING.MATH(W8+Parameters!$K$8/2,0.001)</f>
        <v/>
      </c>
      <c r="V1033">
        <f>_xlfn.CEILING.MATH(B23+Parameters!$K$9/2,0.001)</f>
        <v/>
      </c>
      <c r="W1033" t="inlineStr">
        <is>
          <t>VDD</t>
        </is>
      </c>
      <c r="Y1033">
        <f>_xlfn.CEILING.MATH(W8+Parameters!$K$8/2,0.001)</f>
        <v/>
      </c>
      <c r="Z1033">
        <f>_xlfn.CEILING.MATH(B23+Parameters!$K$9/2,0.001)</f>
        <v/>
      </c>
      <c r="AA1033" t="inlineStr">
        <is>
          <t>VDD</t>
        </is>
      </c>
      <c r="AE1033" s="2" t="n"/>
      <c r="AF1033" s="2" t="n"/>
    </row>
    <row r="1034">
      <c r="I1034" s="2" t="n">
        <v>891.489</v>
      </c>
      <c r="J1034" s="2" t="n">
        <v>1544.313</v>
      </c>
      <c r="K1034" s="2" t="inlineStr">
        <is>
          <t>VDD</t>
        </is>
      </c>
      <c r="N1034" s="2">
        <f>I1034-SUM(Parameters!$K$23:$K$25)</f>
        <v/>
      </c>
      <c r="O1034" s="2">
        <f>J1034-SUM(Parameters!$K$23:$K$25)</f>
        <v/>
      </c>
      <c r="P1034" s="2">
        <f>K1034</f>
        <v/>
      </c>
      <c r="U1034">
        <f>_xlfn.CEILING.MATH(W8+Parameters!$K$8/2,0.001)</f>
        <v/>
      </c>
      <c r="V1034">
        <f>_xlfn.CEILING.MATH(B25+Parameters!$K$9/2,0.001)</f>
        <v/>
      </c>
      <c r="W1034" t="inlineStr">
        <is>
          <t>VDD</t>
        </is>
      </c>
      <c r="Y1034">
        <f>_xlfn.CEILING.MATH(W8+Parameters!$K$8/2,0.001)</f>
        <v/>
      </c>
      <c r="Z1034">
        <f>_xlfn.CEILING.MATH(B25+Parameters!$K$9/2,0.001)</f>
        <v/>
      </c>
      <c r="AA1034" t="inlineStr">
        <is>
          <t>VDD</t>
        </is>
      </c>
      <c r="AE1034" s="2" t="n"/>
      <c r="AF1034" s="2" t="n"/>
    </row>
    <row r="1035">
      <c r="I1035" s="2" t="n">
        <v>891.489</v>
      </c>
      <c r="J1035" s="2" t="n">
        <v>1498.067</v>
      </c>
      <c r="K1035" s="2" t="inlineStr">
        <is>
          <t>VDD</t>
        </is>
      </c>
      <c r="N1035" s="2">
        <f>I1035-SUM(Parameters!$K$23:$K$25)</f>
        <v/>
      </c>
      <c r="O1035" s="2">
        <f>J1035-SUM(Parameters!$K$23:$K$25)</f>
        <v/>
      </c>
      <c r="P1035" s="2">
        <f>K1035</f>
        <v/>
      </c>
      <c r="U1035">
        <f>_xlfn.CEILING.MATH(W8+Parameters!$K$8/2,0.001)</f>
        <v/>
      </c>
      <c r="V1035">
        <f>_xlfn.CEILING.MATH(B27+Parameters!$K$9/2,0.001)</f>
        <v/>
      </c>
      <c r="W1035" t="inlineStr">
        <is>
          <t>VDD</t>
        </is>
      </c>
      <c r="Y1035">
        <f>_xlfn.CEILING.MATH(W8+Parameters!$K$8/2,0.001)</f>
        <v/>
      </c>
      <c r="Z1035">
        <f>_xlfn.CEILING.MATH(B27+Parameters!$K$9/2,0.001)</f>
        <v/>
      </c>
      <c r="AA1035" t="inlineStr">
        <is>
          <t>VDD</t>
        </is>
      </c>
      <c r="AE1035" s="2" t="n"/>
      <c r="AF1035" s="2" t="n"/>
    </row>
    <row r="1036">
      <c r="I1036" s="2" t="n">
        <v>891.489</v>
      </c>
      <c r="J1036" s="2" t="n">
        <v>1451.821</v>
      </c>
      <c r="K1036" s="2" t="inlineStr">
        <is>
          <t>VDD</t>
        </is>
      </c>
      <c r="N1036" s="2">
        <f>I1036-SUM(Parameters!$K$23:$K$25)</f>
        <v/>
      </c>
      <c r="O1036" s="2">
        <f>J1036-SUM(Parameters!$K$23:$K$25)</f>
        <v/>
      </c>
      <c r="P1036" s="2">
        <f>K1036</f>
        <v/>
      </c>
      <c r="U1036">
        <f>_xlfn.CEILING.MATH(W8+Parameters!$K$8/2,0.001)</f>
        <v/>
      </c>
      <c r="V1036">
        <f>_xlfn.CEILING.MATH(B29+Parameters!$K$9/2,0.001)</f>
        <v/>
      </c>
      <c r="W1036" t="inlineStr">
        <is>
          <t>VDD</t>
        </is>
      </c>
      <c r="Y1036">
        <f>_xlfn.CEILING.MATH(W8+Parameters!$K$8/2,0.001)</f>
        <v/>
      </c>
      <c r="Z1036">
        <f>_xlfn.CEILING.MATH(B29+Parameters!$K$9/2,0.001)</f>
        <v/>
      </c>
      <c r="AA1036" t="inlineStr">
        <is>
          <t>VDD</t>
        </is>
      </c>
      <c r="AE1036" s="2" t="n"/>
      <c r="AF1036" s="2" t="n"/>
    </row>
    <row r="1037">
      <c r="I1037" s="2" t="n">
        <v>891.489</v>
      </c>
      <c r="J1037" s="2" t="n">
        <v>1405.575</v>
      </c>
      <c r="K1037" s="2" t="inlineStr">
        <is>
          <t>VDD</t>
        </is>
      </c>
      <c r="N1037" s="2">
        <f>I1037-SUM(Parameters!$K$23:$K$25)</f>
        <v/>
      </c>
      <c r="O1037" s="2">
        <f>J1037-SUM(Parameters!$K$23:$K$25)</f>
        <v/>
      </c>
      <c r="P1037" s="2">
        <f>K1037</f>
        <v/>
      </c>
      <c r="U1037">
        <f>_xlfn.CEILING.MATH(W8+Parameters!$K$8/2,0.001)</f>
        <v/>
      </c>
      <c r="V1037">
        <f>_xlfn.CEILING.MATH(B31+Parameters!$K$9/2,0.001)</f>
        <v/>
      </c>
      <c r="W1037" t="inlineStr">
        <is>
          <t>VDD</t>
        </is>
      </c>
      <c r="Y1037">
        <f>_xlfn.CEILING.MATH(W8+Parameters!$K$8/2,0.001)</f>
        <v/>
      </c>
      <c r="Z1037">
        <f>_xlfn.CEILING.MATH(B31+Parameters!$K$9/2,0.001)</f>
        <v/>
      </c>
      <c r="AA1037" t="inlineStr">
        <is>
          <t>VDD</t>
        </is>
      </c>
      <c r="AE1037" s="2" t="n"/>
      <c r="AF1037" s="2" t="n"/>
    </row>
    <row r="1038">
      <c r="I1038" s="2" t="n">
        <v>891.489</v>
      </c>
      <c r="J1038" s="2" t="n">
        <v>1359.329</v>
      </c>
      <c r="K1038" s="2" t="inlineStr">
        <is>
          <t>VDD</t>
        </is>
      </c>
      <c r="N1038" s="2">
        <f>I1038-SUM(Parameters!$K$23:$K$25)</f>
        <v/>
      </c>
      <c r="O1038" s="2">
        <f>J1038-SUM(Parameters!$K$23:$K$25)</f>
        <v/>
      </c>
      <c r="P1038" s="2">
        <f>K1038</f>
        <v/>
      </c>
      <c r="U1038">
        <f>_xlfn.CEILING.MATH(W8+Parameters!$K$8/2,0.001)</f>
        <v/>
      </c>
      <c r="V1038">
        <f>_xlfn.CEILING.MATH(B33+Parameters!$K$9/2,0.001)</f>
        <v/>
      </c>
      <c r="W1038" t="inlineStr">
        <is>
          <t>VDD</t>
        </is>
      </c>
      <c r="Y1038">
        <f>_xlfn.CEILING.MATH(W8+Parameters!$K$8/2,0.001)</f>
        <v/>
      </c>
      <c r="Z1038">
        <f>_xlfn.CEILING.MATH(B33+Parameters!$K$9/2,0.001)</f>
        <v/>
      </c>
      <c r="AA1038" t="inlineStr">
        <is>
          <t>VDD</t>
        </is>
      </c>
      <c r="AE1038" s="2" t="n"/>
      <c r="AF1038" s="2" t="n"/>
    </row>
    <row r="1039">
      <c r="I1039" s="2" t="n">
        <v>891.489</v>
      </c>
      <c r="J1039" s="2" t="n">
        <v>1313.083</v>
      </c>
      <c r="K1039" s="2" t="inlineStr">
        <is>
          <t>VDD</t>
        </is>
      </c>
      <c r="N1039" s="2">
        <f>I1039-SUM(Parameters!$K$23:$K$25)</f>
        <v/>
      </c>
      <c r="O1039" s="2">
        <f>J1039-SUM(Parameters!$K$23:$K$25)</f>
        <v/>
      </c>
      <c r="P1039" s="2">
        <f>K1039</f>
        <v/>
      </c>
      <c r="U1039">
        <f>_xlfn.CEILING.MATH(W8+Parameters!$K$8/2,0.001)</f>
        <v/>
      </c>
      <c r="V1039">
        <f>_xlfn.CEILING.MATH(B35+Parameters!$K$9/2,0.001)</f>
        <v/>
      </c>
      <c r="W1039" t="inlineStr">
        <is>
          <t>VDD</t>
        </is>
      </c>
      <c r="Y1039">
        <f>_xlfn.CEILING.MATH(W8+Parameters!$K$8/2,0.001)</f>
        <v/>
      </c>
      <c r="Z1039">
        <f>_xlfn.CEILING.MATH(B35+Parameters!$K$9/2,0.001)</f>
        <v/>
      </c>
      <c r="AA1039" t="inlineStr">
        <is>
          <t>VDD</t>
        </is>
      </c>
      <c r="AE1039" s="2" t="n"/>
      <c r="AF1039" s="2" t="n"/>
    </row>
    <row r="1040">
      <c r="I1040" s="2" t="n">
        <v>891.489</v>
      </c>
      <c r="J1040" s="2" t="n">
        <v>1266.837</v>
      </c>
      <c r="K1040" s="2" t="inlineStr">
        <is>
          <t>VDD</t>
        </is>
      </c>
      <c r="N1040" s="2">
        <f>I1040-SUM(Parameters!$K$23:$K$25)</f>
        <v/>
      </c>
      <c r="O1040" s="2">
        <f>J1040-SUM(Parameters!$K$23:$K$25)</f>
        <v/>
      </c>
      <c r="P1040" s="2">
        <f>K1040</f>
        <v/>
      </c>
      <c r="U1040">
        <f>_xlfn.CEILING.MATH(W8+Parameters!$K$8/2,0.001)</f>
        <v/>
      </c>
      <c r="V1040">
        <f>_xlfn.CEILING.MATH(B37+Parameters!$K$9/2,0.001)</f>
        <v/>
      </c>
      <c r="W1040" t="inlineStr">
        <is>
          <t>VDD</t>
        </is>
      </c>
      <c r="Y1040">
        <f>_xlfn.CEILING.MATH(W8+Parameters!$K$8/2,0.001)</f>
        <v/>
      </c>
      <c r="Z1040">
        <f>_xlfn.CEILING.MATH(B37+Parameters!$K$9/2,0.001)</f>
        <v/>
      </c>
      <c r="AA1040" t="inlineStr">
        <is>
          <t>VDD</t>
        </is>
      </c>
      <c r="AE1040" s="2" t="n"/>
      <c r="AF1040" s="2" t="n"/>
    </row>
    <row r="1041">
      <c r="I1041" s="2" t="n">
        <v>891.489</v>
      </c>
      <c r="J1041" s="2" t="n">
        <v>1220.591</v>
      </c>
      <c r="K1041" s="2" t="inlineStr">
        <is>
          <t>VDD</t>
        </is>
      </c>
      <c r="N1041" s="2">
        <f>I1041-SUM(Parameters!$K$23:$K$25)</f>
        <v/>
      </c>
      <c r="O1041" s="2">
        <f>J1041-SUM(Parameters!$K$23:$K$25)</f>
        <v/>
      </c>
      <c r="P1041" s="2">
        <f>K1041</f>
        <v/>
      </c>
      <c r="U1041">
        <f>_xlfn.CEILING.MATH(W8+Parameters!$K$8/2,0.001)</f>
        <v/>
      </c>
      <c r="V1041">
        <f>_xlfn.CEILING.MATH(B39+Parameters!$K$9/2,0.001)</f>
        <v/>
      </c>
      <c r="W1041" t="inlineStr">
        <is>
          <t>VDD</t>
        </is>
      </c>
      <c r="Y1041">
        <f>_xlfn.CEILING.MATH(W8+Parameters!$K$8/2,0.001)</f>
        <v/>
      </c>
      <c r="Z1041">
        <f>_xlfn.CEILING.MATH(B39+Parameters!$K$9/2,0.001)</f>
        <v/>
      </c>
      <c r="AA1041" t="inlineStr">
        <is>
          <t>VDD</t>
        </is>
      </c>
      <c r="AE1041" s="2" t="n"/>
      <c r="AF1041" s="2" t="n"/>
    </row>
    <row r="1042">
      <c r="I1042" s="2" t="n">
        <v>891.489</v>
      </c>
      <c r="J1042" s="2" t="n">
        <v>1174.345</v>
      </c>
      <c r="K1042" s="2" t="inlineStr">
        <is>
          <t>VDD</t>
        </is>
      </c>
      <c r="N1042" s="2">
        <f>I1042-SUM(Parameters!$K$23:$K$25)</f>
        <v/>
      </c>
      <c r="O1042" s="2">
        <f>J1042-SUM(Parameters!$K$23:$K$25)</f>
        <v/>
      </c>
      <c r="P1042" s="2">
        <f>K1042</f>
        <v/>
      </c>
      <c r="U1042">
        <f>_xlfn.CEILING.MATH(W8+Parameters!$K$8/2,0.001)</f>
        <v/>
      </c>
      <c r="V1042">
        <f>_xlfn.CEILING.MATH(B41+Parameters!$K$9/2,0.001)</f>
        <v/>
      </c>
      <c r="W1042" t="inlineStr">
        <is>
          <t>VDD</t>
        </is>
      </c>
      <c r="Y1042">
        <f>_xlfn.CEILING.MATH(W8+Parameters!$K$8/2,0.001)</f>
        <v/>
      </c>
      <c r="Z1042">
        <f>_xlfn.CEILING.MATH(B41+Parameters!$K$9/2,0.001)</f>
        <v/>
      </c>
      <c r="AA1042" t="inlineStr">
        <is>
          <t>VDD</t>
        </is>
      </c>
      <c r="AE1042" s="2" t="n"/>
      <c r="AF1042" s="2" t="n"/>
    </row>
    <row r="1043">
      <c r="I1043" s="2" t="n">
        <v>891.489</v>
      </c>
      <c r="J1043" s="2" t="n">
        <v>1128.099</v>
      </c>
      <c r="K1043" s="2" t="inlineStr">
        <is>
          <t>VDD</t>
        </is>
      </c>
      <c r="N1043" s="2">
        <f>I1043-SUM(Parameters!$K$23:$K$25)</f>
        <v/>
      </c>
      <c r="O1043" s="2">
        <f>J1043-SUM(Parameters!$K$23:$K$25)</f>
        <v/>
      </c>
      <c r="P1043" s="2">
        <f>K1043</f>
        <v/>
      </c>
      <c r="U1043">
        <f>_xlfn.CEILING.MATH(W8+Parameters!$K$8/2,0.001)</f>
        <v/>
      </c>
      <c r="V1043">
        <f>_xlfn.CEILING.MATH(B43+Parameters!$K$9/2,0.001)</f>
        <v/>
      </c>
      <c r="W1043" t="inlineStr">
        <is>
          <t>VDD</t>
        </is>
      </c>
      <c r="Y1043">
        <f>_xlfn.CEILING.MATH(W8+Parameters!$K$8/2,0.001)</f>
        <v/>
      </c>
      <c r="Z1043">
        <f>_xlfn.CEILING.MATH(B43+Parameters!$K$9/2,0.001)</f>
        <v/>
      </c>
      <c r="AA1043" t="inlineStr">
        <is>
          <t>VDD</t>
        </is>
      </c>
      <c r="AE1043" s="2" t="n"/>
      <c r="AF1043" s="2" t="n"/>
    </row>
    <row r="1044">
      <c r="I1044" s="2" t="n">
        <v>891.489</v>
      </c>
      <c r="J1044" s="2" t="n">
        <v>1081.853</v>
      </c>
      <c r="K1044" s="2" t="inlineStr">
        <is>
          <t>VCCIO</t>
        </is>
      </c>
      <c r="N1044" s="2">
        <f>I1044-SUM(Parameters!$K$23:$K$25)</f>
        <v/>
      </c>
      <c r="O1044" s="2">
        <f>J1044-SUM(Parameters!$K$23:$K$25)</f>
        <v/>
      </c>
      <c r="P1044" s="2">
        <f>K1044</f>
        <v/>
      </c>
      <c r="U1044">
        <f>_xlfn.CEILING.MATH(W8+Parameters!$K$8/2,0.001)</f>
        <v/>
      </c>
      <c r="V1044">
        <f>_xlfn.CEILING.MATH(B45+Parameters!$K$9/2,0.001)</f>
        <v/>
      </c>
      <c r="W1044" t="inlineStr">
        <is>
          <t>VDD</t>
        </is>
      </c>
      <c r="Y1044">
        <f>_xlfn.CEILING.MATH(W8+Parameters!$K$8/2,0.001)</f>
        <v/>
      </c>
      <c r="Z1044">
        <f>_xlfn.CEILING.MATH(B45+Parameters!$K$9/2,0.001)</f>
        <v/>
      </c>
      <c r="AA1044" t="inlineStr">
        <is>
          <t>VDD</t>
        </is>
      </c>
      <c r="AE1044" s="2" t="n"/>
      <c r="AF1044" s="2" t="n"/>
    </row>
    <row r="1045">
      <c r="I1045" s="2" t="n">
        <v>891.489</v>
      </c>
      <c r="J1045" s="2" t="n">
        <v>1035.607</v>
      </c>
      <c r="K1045" s="2" t="inlineStr">
        <is>
          <t>VCCIO</t>
        </is>
      </c>
      <c r="N1045" s="2">
        <f>I1045-SUM(Parameters!$K$23:$K$25)</f>
        <v/>
      </c>
      <c r="O1045" s="2">
        <f>J1045-SUM(Parameters!$K$23:$K$25)</f>
        <v/>
      </c>
      <c r="P1045" s="2">
        <f>K1045</f>
        <v/>
      </c>
      <c r="U1045">
        <f>_xlfn.CEILING.MATH(W8+Parameters!$K$8/2,0.001)</f>
        <v/>
      </c>
      <c r="V1045">
        <f>_xlfn.CEILING.MATH(B47+Parameters!$K$9/2,0.001)</f>
        <v/>
      </c>
      <c r="W1045" t="inlineStr">
        <is>
          <t>VDD</t>
        </is>
      </c>
      <c r="Y1045">
        <f>_xlfn.CEILING.MATH(W8+Parameters!$K$8/2,0.001)</f>
        <v/>
      </c>
      <c r="Z1045">
        <f>_xlfn.CEILING.MATH(B47+Parameters!$K$9/2,0.001)</f>
        <v/>
      </c>
      <c r="AA1045" t="inlineStr">
        <is>
          <t>VDD</t>
        </is>
      </c>
      <c r="AE1045" s="2" t="n"/>
      <c r="AF1045" s="2" t="n"/>
    </row>
    <row r="1046">
      <c r="I1046" s="2" t="n">
        <v>891.489</v>
      </c>
      <c r="J1046" s="2" t="n">
        <v>989.361</v>
      </c>
      <c r="K1046" s="2" t="inlineStr">
        <is>
          <t>BP_RXDATA[413]</t>
        </is>
      </c>
      <c r="N1046" s="2">
        <f>I1046-SUM(Parameters!$K$23:$K$25)</f>
        <v/>
      </c>
      <c r="O1046" s="2">
        <f>J1046-SUM(Parameters!$K$23:$K$25)</f>
        <v/>
      </c>
      <c r="P1046" s="2">
        <f>K1046</f>
        <v/>
      </c>
      <c r="U1046">
        <f>_xlfn.CEILING.MATH(W8+Parameters!$K$8/2,0.001)</f>
        <v/>
      </c>
      <c r="V1046">
        <f>_xlfn.CEILING.MATH(B49+Parameters!$K$9/2,0.001)</f>
        <v/>
      </c>
      <c r="W1046" t="inlineStr">
        <is>
          <t>VDD</t>
        </is>
      </c>
      <c r="Y1046">
        <f>_xlfn.CEILING.MATH(W8+Parameters!$K$8/2,0.001)</f>
        <v/>
      </c>
      <c r="Z1046">
        <f>_xlfn.CEILING.MATH(B49+Parameters!$K$9/2,0.001)</f>
        <v/>
      </c>
      <c r="AA1046" t="inlineStr">
        <is>
          <t>VDD</t>
        </is>
      </c>
      <c r="AE1046" s="2" t="n"/>
      <c r="AF1046" s="2" t="n"/>
    </row>
    <row r="1047">
      <c r="I1047" s="2" t="n">
        <v>891.489</v>
      </c>
      <c r="J1047" s="2" t="n">
        <v>943.115</v>
      </c>
      <c r="K1047" s="2" t="inlineStr">
        <is>
          <t>BP_RXDATA[414]</t>
        </is>
      </c>
      <c r="N1047" s="2">
        <f>I1047-SUM(Parameters!$K$23:$K$25)</f>
        <v/>
      </c>
      <c r="O1047" s="2">
        <f>J1047-SUM(Parameters!$K$23:$K$25)</f>
        <v/>
      </c>
      <c r="P1047" s="2">
        <f>K1047</f>
        <v/>
      </c>
      <c r="U1047">
        <f>_xlfn.CEILING.MATH(W8+Parameters!$K$8/2,0.001)</f>
        <v/>
      </c>
      <c r="V1047">
        <f>_xlfn.CEILING.MATH(B51+Parameters!$K$9/2,0.001)</f>
        <v/>
      </c>
      <c r="W1047" t="inlineStr">
        <is>
          <t>VDD</t>
        </is>
      </c>
      <c r="Y1047">
        <f>_xlfn.CEILING.MATH(W8+Parameters!$K$8/2,0.001)</f>
        <v/>
      </c>
      <c r="Z1047">
        <f>_xlfn.CEILING.MATH(B51+Parameters!$K$9/2,0.001)</f>
        <v/>
      </c>
      <c r="AA1047" t="inlineStr">
        <is>
          <t>VDD</t>
        </is>
      </c>
      <c r="AE1047" s="2" t="n"/>
      <c r="AF1047" s="2" t="n"/>
    </row>
    <row r="1048">
      <c r="I1048" s="2" t="n">
        <v>891.489</v>
      </c>
      <c r="J1048" s="2" t="n">
        <v>896.869</v>
      </c>
      <c r="K1048" s="2" t="inlineStr">
        <is>
          <t>BP_RXDATA[415]</t>
        </is>
      </c>
      <c r="N1048" s="2">
        <f>I1048-SUM(Parameters!$K$23:$K$25)</f>
        <v/>
      </c>
      <c r="O1048" s="2">
        <f>J1048-SUM(Parameters!$K$23:$K$25)</f>
        <v/>
      </c>
      <c r="P1048" s="2">
        <f>K1048</f>
        <v/>
      </c>
      <c r="U1048">
        <f>_xlfn.CEILING.MATH(W8+Parameters!$K$8/2,0.001)</f>
        <v/>
      </c>
      <c r="V1048">
        <f>_xlfn.CEILING.MATH(B53+Parameters!$K$9/2,0.001)</f>
        <v/>
      </c>
      <c r="W1048" t="inlineStr">
        <is>
          <t>VDD</t>
        </is>
      </c>
      <c r="Y1048">
        <f>_xlfn.CEILING.MATH(W8+Parameters!$K$8/2,0.001)</f>
        <v/>
      </c>
      <c r="Z1048">
        <f>_xlfn.CEILING.MATH(B53+Parameters!$K$9/2,0.001)</f>
        <v/>
      </c>
      <c r="AA1048" t="inlineStr">
        <is>
          <t>VDD</t>
        </is>
      </c>
      <c r="AE1048" s="2" t="n"/>
      <c r="AF1048" s="2" t="n"/>
    </row>
    <row r="1049">
      <c r="I1049" s="2" t="n">
        <v>891.489</v>
      </c>
      <c r="J1049" s="2" t="n">
        <v>850.623</v>
      </c>
      <c r="K1049" s="2" t="inlineStr">
        <is>
          <t>BP_RXRD[25]</t>
        </is>
      </c>
      <c r="N1049" s="2">
        <f>I1049-SUM(Parameters!$K$23:$K$25)</f>
        <v/>
      </c>
      <c r="O1049" s="2">
        <f>J1049-SUM(Parameters!$K$23:$K$25)</f>
        <v/>
      </c>
      <c r="P1049" s="2">
        <f>K1049</f>
        <v/>
      </c>
      <c r="U1049">
        <f>_xlfn.CEILING.MATH(W8+Parameters!$K$8/2,0.001)</f>
        <v/>
      </c>
      <c r="V1049">
        <f>_xlfn.CEILING.MATH(B55+Parameters!$K$9/2,0.001)</f>
        <v/>
      </c>
      <c r="W1049" t="inlineStr">
        <is>
          <t>VDD</t>
        </is>
      </c>
      <c r="Y1049">
        <f>_xlfn.CEILING.MATH(W8+Parameters!$K$8/2,0.001)</f>
        <v/>
      </c>
      <c r="Z1049">
        <f>_xlfn.CEILING.MATH(B55+Parameters!$K$9/2,0.001)</f>
        <v/>
      </c>
      <c r="AA1049" t="inlineStr">
        <is>
          <t>VDD</t>
        </is>
      </c>
      <c r="AE1049" s="2" t="n"/>
      <c r="AF1049" s="2" t="n"/>
    </row>
    <row r="1050">
      <c r="I1050" s="2" t="n">
        <v>891.489</v>
      </c>
      <c r="J1050" s="2" t="n">
        <v>804.377</v>
      </c>
      <c r="K1050" s="2" t="inlineStr">
        <is>
          <t>VSS</t>
        </is>
      </c>
      <c r="N1050" s="2">
        <f>I1050-SUM(Parameters!$K$23:$K$25)</f>
        <v/>
      </c>
      <c r="O1050" s="2">
        <f>J1050-SUM(Parameters!$K$23:$K$25)</f>
        <v/>
      </c>
      <c r="P1050" s="2">
        <f>K1050</f>
        <v/>
      </c>
      <c r="U1050">
        <f>_xlfn.CEILING.MATH(W8+Parameters!$K$8/2,0.001)</f>
        <v/>
      </c>
      <c r="V1050">
        <f>_xlfn.CEILING.MATH(B57+Parameters!$K$9/2,0.001)</f>
        <v/>
      </c>
      <c r="W1050" t="inlineStr">
        <is>
          <t>VDD</t>
        </is>
      </c>
      <c r="Y1050">
        <f>_xlfn.CEILING.MATH(W8+Parameters!$K$8/2,0.001)</f>
        <v/>
      </c>
      <c r="Z1050">
        <f>_xlfn.CEILING.MATH(B57+Parameters!$K$9/2,0.001)</f>
        <v/>
      </c>
      <c r="AA1050" t="inlineStr">
        <is>
          <t>VDD</t>
        </is>
      </c>
      <c r="AE1050" s="2" t="n"/>
      <c r="AF1050" s="2" t="n"/>
    </row>
    <row r="1051">
      <c r="I1051" s="2" t="n">
        <v>891.489</v>
      </c>
      <c r="J1051" s="2" t="n">
        <v>758.131</v>
      </c>
      <c r="K1051" s="2" t="inlineStr">
        <is>
          <t>BP_RXCKRD[6]</t>
        </is>
      </c>
      <c r="N1051" s="2">
        <f>I1051-SUM(Parameters!$K$23:$K$25)</f>
        <v/>
      </c>
      <c r="O1051" s="2">
        <f>J1051-SUM(Parameters!$K$23:$K$25)</f>
        <v/>
      </c>
      <c r="P1051" s="2">
        <f>K1051</f>
        <v/>
      </c>
      <c r="U1051">
        <f>_xlfn.CEILING.MATH(W8+Parameters!$K$8/2,0.001)</f>
        <v/>
      </c>
      <c r="V1051">
        <f>_xlfn.CEILING.MATH(B59+Parameters!$K$9/2,0.001)</f>
        <v/>
      </c>
      <c r="W1051" t="inlineStr">
        <is>
          <t>VDD</t>
        </is>
      </c>
      <c r="Y1051">
        <f>_xlfn.CEILING.MATH(W8+Parameters!$K$8/2,0.001)</f>
        <v/>
      </c>
      <c r="Z1051">
        <f>_xlfn.CEILING.MATH(B59+Parameters!$K$9/2,0.001)</f>
        <v/>
      </c>
      <c r="AA1051" t="inlineStr">
        <is>
          <t>VDD</t>
        </is>
      </c>
      <c r="AE1051" s="2" t="n"/>
      <c r="AF1051" s="2" t="n"/>
    </row>
    <row r="1052">
      <c r="I1052" s="2" t="n">
        <v>891.489</v>
      </c>
      <c r="J1052" s="2" t="n">
        <v>711.885</v>
      </c>
      <c r="K1052" s="2" t="inlineStr">
        <is>
          <t>BP_RXCKN[6]</t>
        </is>
      </c>
      <c r="N1052" s="2">
        <f>I1052-SUM(Parameters!$K$23:$K$25)</f>
        <v/>
      </c>
      <c r="O1052" s="2">
        <f>J1052-SUM(Parameters!$K$23:$K$25)</f>
        <v/>
      </c>
      <c r="P1052" s="2">
        <f>K1052</f>
        <v/>
      </c>
      <c r="U1052">
        <f>_xlfn.CEILING.MATH(W8+Parameters!$K$8/2,0.001)</f>
        <v/>
      </c>
      <c r="V1052">
        <f>_xlfn.CEILING.MATH(B61+Parameters!$K$9/2,0.001)</f>
        <v/>
      </c>
      <c r="W1052" t="inlineStr">
        <is>
          <t>VCCIO</t>
        </is>
      </c>
      <c r="Y1052">
        <f>_xlfn.CEILING.MATH(W8+Parameters!$K$8/2,0.001)</f>
        <v/>
      </c>
      <c r="Z1052">
        <f>_xlfn.CEILING.MATH(B61+Parameters!$K$9/2,0.001)</f>
        <v/>
      </c>
      <c r="AA1052" t="inlineStr">
        <is>
          <t>VCCIO</t>
        </is>
      </c>
      <c r="AE1052" s="2" t="n"/>
      <c r="AF1052" s="2" t="n"/>
    </row>
    <row r="1053">
      <c r="I1053" s="2" t="n">
        <v>891.489</v>
      </c>
      <c r="J1053" s="2" t="n">
        <v>665.639</v>
      </c>
      <c r="K1053" s="2" t="inlineStr">
        <is>
          <t>BP_RXCKP[6]</t>
        </is>
      </c>
      <c r="N1053" s="2">
        <f>I1053-SUM(Parameters!$K$23:$K$25)</f>
        <v/>
      </c>
      <c r="O1053" s="2">
        <f>J1053-SUM(Parameters!$K$23:$K$25)</f>
        <v/>
      </c>
      <c r="P1053" s="2">
        <f>K1053</f>
        <v/>
      </c>
      <c r="U1053">
        <f>_xlfn.CEILING.MATH(W8+Parameters!$K$8/2,0.001)</f>
        <v/>
      </c>
      <c r="V1053">
        <f>_xlfn.CEILING.MATH(B63+Parameters!$K$9/2,0.001)</f>
        <v/>
      </c>
      <c r="W1053" t="inlineStr">
        <is>
          <t>VCCIO</t>
        </is>
      </c>
      <c r="Y1053">
        <f>_xlfn.CEILING.MATH(W8+Parameters!$K$8/2,0.001)</f>
        <v/>
      </c>
      <c r="Z1053">
        <f>_xlfn.CEILING.MATH(B63+Parameters!$K$9/2,0.001)</f>
        <v/>
      </c>
      <c r="AA1053" t="inlineStr">
        <is>
          <t>VCCIO</t>
        </is>
      </c>
      <c r="AE1053" s="2" t="n"/>
      <c r="AF1053" s="2" t="n"/>
    </row>
    <row r="1054">
      <c r="I1054" s="2" t="n">
        <v>891.489</v>
      </c>
      <c r="J1054" s="2" t="n">
        <v>619.393</v>
      </c>
      <c r="K1054" s="2" t="inlineStr">
        <is>
          <t>VSS</t>
        </is>
      </c>
      <c r="N1054" s="2">
        <f>I1054-SUM(Parameters!$K$23:$K$25)</f>
        <v/>
      </c>
      <c r="O1054" s="2">
        <f>J1054-SUM(Parameters!$K$23:$K$25)</f>
        <v/>
      </c>
      <c r="P1054" s="2">
        <f>K1054</f>
        <v/>
      </c>
      <c r="U1054">
        <f>_xlfn.CEILING.MATH(W8+Parameters!$K$8/2,0.001)</f>
        <v/>
      </c>
      <c r="V1054">
        <f>_xlfn.CEILING.MATH(B65+Parameters!$K$9/2,0.001)</f>
        <v/>
      </c>
      <c r="W1054" t="inlineStr">
        <is>
          <t>BP_RXDATA[413]</t>
        </is>
      </c>
      <c r="Y1054">
        <f>_xlfn.CEILING.MATH(W8+Parameters!$K$8/2,0.001)</f>
        <v/>
      </c>
      <c r="Z1054">
        <f>_xlfn.CEILING.MATH(B65+Parameters!$K$9/2,0.001)</f>
        <v/>
      </c>
      <c r="AA1054" t="inlineStr">
        <is>
          <t>BP_RXDATA[413]</t>
        </is>
      </c>
      <c r="AE1054" s="2" t="n"/>
      <c r="AF1054" s="2" t="n"/>
    </row>
    <row r="1055">
      <c r="I1055" s="2" t="n">
        <v>891.489</v>
      </c>
      <c r="J1055" s="2" t="n">
        <v>573.147</v>
      </c>
      <c r="K1055" s="2" t="inlineStr">
        <is>
          <t>VCCIO</t>
        </is>
      </c>
      <c r="N1055" s="2">
        <f>I1055-SUM(Parameters!$K$23:$K$25)</f>
        <v/>
      </c>
      <c r="O1055" s="2">
        <f>J1055-SUM(Parameters!$K$23:$K$25)</f>
        <v/>
      </c>
      <c r="P1055" s="2">
        <f>K1055</f>
        <v/>
      </c>
      <c r="U1055">
        <f>_xlfn.CEILING.MATH(W8+Parameters!$K$8/2,0.001)</f>
        <v/>
      </c>
      <c r="V1055">
        <f>_xlfn.CEILING.MATH(B67+Parameters!$K$9/2,0.001)</f>
        <v/>
      </c>
      <c r="W1055" t="inlineStr">
        <is>
          <t>BP_RXDATA[414]</t>
        </is>
      </c>
      <c r="Y1055">
        <f>_xlfn.CEILING.MATH(W8+Parameters!$K$8/2,0.001)</f>
        <v/>
      </c>
      <c r="Z1055">
        <f>_xlfn.CEILING.MATH(B67+Parameters!$K$9/2,0.001)</f>
        <v/>
      </c>
      <c r="AA1055" t="inlineStr">
        <is>
          <t>BP_RXDATA[414]</t>
        </is>
      </c>
      <c r="AE1055" s="2" t="n"/>
      <c r="AF1055" s="2" t="n"/>
    </row>
    <row r="1056">
      <c r="I1056" s="2" t="n">
        <v>891.489</v>
      </c>
      <c r="J1056" s="2" t="n">
        <v>526.901</v>
      </c>
      <c r="K1056" s="2" t="inlineStr">
        <is>
          <t>VSS</t>
        </is>
      </c>
      <c r="N1056" s="2">
        <f>I1056-SUM(Parameters!$K$23:$K$25)</f>
        <v/>
      </c>
      <c r="O1056" s="2">
        <f>J1056-SUM(Parameters!$K$23:$K$25)</f>
        <v/>
      </c>
      <c r="P1056" s="2">
        <f>K1056</f>
        <v/>
      </c>
      <c r="U1056">
        <f>_xlfn.CEILING.MATH(W8+Parameters!$K$8/2,0.001)</f>
        <v/>
      </c>
      <c r="V1056">
        <f>_xlfn.CEILING.MATH(B69+Parameters!$K$9/2,0.001)</f>
        <v/>
      </c>
      <c r="W1056" t="inlineStr">
        <is>
          <t>BP_RXDATA[415]</t>
        </is>
      </c>
      <c r="Y1056">
        <f>_xlfn.CEILING.MATH(W8+Parameters!$K$8/2,0.001)</f>
        <v/>
      </c>
      <c r="Z1056">
        <f>_xlfn.CEILING.MATH(B69+Parameters!$K$9/2,0.001)</f>
        <v/>
      </c>
      <c r="AA1056" t="inlineStr">
        <is>
          <t>BP_RXDATA[415]</t>
        </is>
      </c>
      <c r="AE1056" s="2" t="n"/>
      <c r="AF1056" s="2" t="n"/>
    </row>
    <row r="1057">
      <c r="I1057" s="2" t="n">
        <v>891.489</v>
      </c>
      <c r="J1057" s="2" t="n">
        <v>480.655</v>
      </c>
      <c r="K1057" s="2" t="inlineStr">
        <is>
          <t>BP_TXTRK[6]</t>
        </is>
      </c>
      <c r="N1057" s="2">
        <f>I1057-SUM(Parameters!$K$23:$K$25)</f>
        <v/>
      </c>
      <c r="O1057" s="2">
        <f>J1057-SUM(Parameters!$K$23:$K$25)</f>
        <v/>
      </c>
      <c r="P1057" s="2">
        <f>K1057</f>
        <v/>
      </c>
      <c r="U1057">
        <f>_xlfn.CEILING.MATH(W8+Parameters!$K$8/2,0.001)</f>
        <v/>
      </c>
      <c r="V1057">
        <f>_xlfn.CEILING.MATH(B71+Parameters!$K$9/2,0.001)</f>
        <v/>
      </c>
      <c r="W1057" t="inlineStr">
        <is>
          <t>BP_RXRD[25]</t>
        </is>
      </c>
      <c r="Y1057">
        <f>_xlfn.CEILING.MATH(W8+Parameters!$K$8/2,0.001)</f>
        <v/>
      </c>
      <c r="Z1057">
        <f>_xlfn.CEILING.MATH(B71+Parameters!$K$9/2,0.001)</f>
        <v/>
      </c>
      <c r="AA1057" t="inlineStr">
        <is>
          <t>BP_RXRD[25]</t>
        </is>
      </c>
      <c r="AE1057" s="2" t="n"/>
      <c r="AF1057" s="2" t="n"/>
    </row>
    <row r="1058">
      <c r="I1058" s="2" t="n">
        <v>891.489</v>
      </c>
      <c r="J1058" s="2" t="n">
        <v>434.409</v>
      </c>
      <c r="K1058" s="2" t="inlineStr">
        <is>
          <t>BP_TXVLD[6]</t>
        </is>
      </c>
      <c r="N1058" s="2">
        <f>I1058-SUM(Parameters!$K$23:$K$25)</f>
        <v/>
      </c>
      <c r="O1058" s="2">
        <f>J1058-SUM(Parameters!$K$23:$K$25)</f>
        <v/>
      </c>
      <c r="P1058" s="2">
        <f>K1058</f>
        <v/>
      </c>
      <c r="U1058">
        <f>_xlfn.CEILING.MATH(W8+Parameters!$K$8/2,0.001)</f>
        <v/>
      </c>
      <c r="V1058">
        <f>_xlfn.CEILING.MATH(B73+Parameters!$K$9/2,0.001)</f>
        <v/>
      </c>
      <c r="W1058" t="inlineStr">
        <is>
          <t>VSS</t>
        </is>
      </c>
      <c r="Y1058">
        <f>_xlfn.CEILING.MATH(W8+Parameters!$K$8/2,0.001)</f>
        <v/>
      </c>
      <c r="Z1058">
        <f>_xlfn.CEILING.MATH(B73+Parameters!$K$9/2,0.001)</f>
        <v/>
      </c>
      <c r="AA1058" t="inlineStr">
        <is>
          <t>VSS</t>
        </is>
      </c>
      <c r="AE1058" s="2" t="n"/>
      <c r="AF1058" s="2" t="n"/>
    </row>
    <row r="1059">
      <c r="I1059" s="2" t="n">
        <v>891.489</v>
      </c>
      <c r="J1059" s="2" t="n">
        <v>388.163</v>
      </c>
      <c r="K1059" s="2" t="inlineStr">
        <is>
          <t>BP_TXVLDRD[6]</t>
        </is>
      </c>
      <c r="N1059" s="2">
        <f>I1059-SUM(Parameters!$K$23:$K$25)</f>
        <v/>
      </c>
      <c r="O1059" s="2">
        <f>J1059-SUM(Parameters!$K$23:$K$25)</f>
        <v/>
      </c>
      <c r="P1059" s="2">
        <f>K1059</f>
        <v/>
      </c>
      <c r="U1059">
        <f>_xlfn.CEILING.MATH(W8+Parameters!$K$8/2,0.001)</f>
        <v/>
      </c>
      <c r="V1059">
        <f>_xlfn.CEILING.MATH(B75+Parameters!$K$9/2,0.001)</f>
        <v/>
      </c>
      <c r="W1059" t="inlineStr">
        <is>
          <t>BP_RXCKRD[6]</t>
        </is>
      </c>
      <c r="Y1059">
        <f>_xlfn.CEILING.MATH(W8+Parameters!$K$8/2,0.001)</f>
        <v/>
      </c>
      <c r="Z1059">
        <f>_xlfn.CEILING.MATH(B75+Parameters!$K$9/2,0.001)</f>
        <v/>
      </c>
      <c r="AA1059" t="inlineStr">
        <is>
          <t>BP_RXCKRD[6]</t>
        </is>
      </c>
      <c r="AE1059" s="2" t="n"/>
      <c r="AF1059" s="2" t="n"/>
    </row>
    <row r="1060">
      <c r="I1060" s="2" t="n">
        <v>891.489</v>
      </c>
      <c r="J1060" s="2" t="n">
        <v>341.917</v>
      </c>
      <c r="K1060" s="2" t="inlineStr">
        <is>
          <t>VSS</t>
        </is>
      </c>
      <c r="N1060" s="2">
        <f>I1060-SUM(Parameters!$K$23:$K$25)</f>
        <v/>
      </c>
      <c r="O1060" s="2">
        <f>J1060-SUM(Parameters!$K$23:$K$25)</f>
        <v/>
      </c>
      <c r="P1060" s="2">
        <f>K1060</f>
        <v/>
      </c>
      <c r="U1060">
        <f>_xlfn.CEILING.MATH(W8+Parameters!$K$8/2,0.001)</f>
        <v/>
      </c>
      <c r="V1060">
        <f>_xlfn.CEILING.MATH(B77+Parameters!$K$9/2,0.001)</f>
        <v/>
      </c>
      <c r="W1060" t="inlineStr">
        <is>
          <t>BP_RXCKN[6]</t>
        </is>
      </c>
      <c r="Y1060">
        <f>_xlfn.CEILING.MATH(W8+Parameters!$K$8/2,0.001)</f>
        <v/>
      </c>
      <c r="Z1060">
        <f>_xlfn.CEILING.MATH(B77+Parameters!$K$9/2,0.001)</f>
        <v/>
      </c>
      <c r="AA1060" t="inlineStr">
        <is>
          <t>BP_RXCKN[6]</t>
        </is>
      </c>
      <c r="AE1060" s="2" t="n"/>
      <c r="AF1060" s="2" t="n"/>
    </row>
    <row r="1061">
      <c r="I1061" s="2" t="n">
        <v>891.489</v>
      </c>
      <c r="J1061" s="2" t="n">
        <v>295.671</v>
      </c>
      <c r="K1061" s="2" t="inlineStr">
        <is>
          <t>BP_TXRD[26]</t>
        </is>
      </c>
      <c r="N1061" s="2">
        <f>I1061-SUM(Parameters!$K$23:$K$25)</f>
        <v/>
      </c>
      <c r="O1061" s="2">
        <f>J1061-SUM(Parameters!$K$23:$K$25)</f>
        <v/>
      </c>
      <c r="P1061" s="2">
        <f>K1061</f>
        <v/>
      </c>
      <c r="U1061">
        <f>_xlfn.CEILING.MATH(W8+Parameters!$K$8/2,0.001)</f>
        <v/>
      </c>
      <c r="V1061">
        <f>_xlfn.CEILING.MATH(B79+Parameters!$K$9/2,0.001)</f>
        <v/>
      </c>
      <c r="W1061" t="inlineStr">
        <is>
          <t>BP_RXCKP[6]</t>
        </is>
      </c>
      <c r="Y1061">
        <f>_xlfn.CEILING.MATH(W8+Parameters!$K$8/2,0.001)</f>
        <v/>
      </c>
      <c r="Z1061">
        <f>_xlfn.CEILING.MATH(B79+Parameters!$K$9/2,0.001)</f>
        <v/>
      </c>
      <c r="AA1061" t="inlineStr">
        <is>
          <t>BP_RXCKP[6]</t>
        </is>
      </c>
      <c r="AE1061" s="2" t="n"/>
      <c r="AF1061" s="2" t="n"/>
    </row>
    <row r="1062">
      <c r="I1062" s="2" t="n">
        <v>891.489</v>
      </c>
      <c r="J1062" s="2" t="n">
        <v>249.425</v>
      </c>
      <c r="K1062" s="2" t="inlineStr">
        <is>
          <t>BP_TXDATA[416]</t>
        </is>
      </c>
      <c r="N1062" s="2">
        <f>I1062-SUM(Parameters!$K$23:$K$25)</f>
        <v/>
      </c>
      <c r="O1062" s="2">
        <f>J1062-SUM(Parameters!$K$23:$K$25)</f>
        <v/>
      </c>
      <c r="P1062" s="2">
        <f>K1062</f>
        <v/>
      </c>
      <c r="U1062">
        <f>_xlfn.CEILING.MATH(W8+Parameters!$K$8/2,0.001)</f>
        <v/>
      </c>
      <c r="V1062">
        <f>_xlfn.CEILING.MATH(B81+Parameters!$K$9/2,0.001)</f>
        <v/>
      </c>
      <c r="W1062" t="inlineStr">
        <is>
          <t>VSS</t>
        </is>
      </c>
      <c r="Y1062">
        <f>_xlfn.CEILING.MATH(W8+Parameters!$K$8/2,0.001)</f>
        <v/>
      </c>
      <c r="Z1062">
        <f>_xlfn.CEILING.MATH(B81+Parameters!$K$9/2,0.001)</f>
        <v/>
      </c>
      <c r="AA1062" t="inlineStr">
        <is>
          <t>VSS</t>
        </is>
      </c>
      <c r="AE1062" s="2" t="n"/>
      <c r="AF1062" s="2" t="n"/>
    </row>
    <row r="1063">
      <c r="I1063" s="2" t="n">
        <v>891.489</v>
      </c>
      <c r="J1063" s="2" t="n">
        <v>203.179</v>
      </c>
      <c r="K1063" s="2" t="inlineStr">
        <is>
          <t>BP_TXDATA[417]</t>
        </is>
      </c>
      <c r="N1063" s="2">
        <f>I1063-SUM(Parameters!$K$23:$K$25)</f>
        <v/>
      </c>
      <c r="O1063" s="2">
        <f>J1063-SUM(Parameters!$K$23:$K$25)</f>
        <v/>
      </c>
      <c r="P1063" s="2">
        <f>K1063</f>
        <v/>
      </c>
      <c r="U1063">
        <f>_xlfn.CEILING.MATH(W8+Parameters!$K$8/2,0.001)</f>
        <v/>
      </c>
      <c r="V1063">
        <f>_xlfn.CEILING.MATH(B83+Parameters!$K$9/2,0.001)</f>
        <v/>
      </c>
      <c r="W1063" t="inlineStr">
        <is>
          <t>VCCIO</t>
        </is>
      </c>
      <c r="Y1063">
        <f>_xlfn.CEILING.MATH(W8+Parameters!$K$8/2,0.001)</f>
        <v/>
      </c>
      <c r="Z1063">
        <f>_xlfn.CEILING.MATH(B83+Parameters!$K$9/2,0.001)</f>
        <v/>
      </c>
      <c r="AA1063" t="inlineStr">
        <is>
          <t>VCCIO</t>
        </is>
      </c>
      <c r="AE1063" s="2" t="n"/>
      <c r="AF1063" s="2" t="n"/>
    </row>
    <row r="1064">
      <c r="I1064" s="2" t="n">
        <v>891.489</v>
      </c>
      <c r="J1064" s="2" t="n">
        <v>156.933</v>
      </c>
      <c r="K1064" s="2" t="inlineStr">
        <is>
          <t>BP_TXDATA[418]</t>
        </is>
      </c>
      <c r="N1064" s="2">
        <f>I1064-SUM(Parameters!$K$23:$K$25)</f>
        <v/>
      </c>
      <c r="O1064" s="2">
        <f>J1064-SUM(Parameters!$K$23:$K$25)</f>
        <v/>
      </c>
      <c r="P1064" s="2">
        <f>K1064</f>
        <v/>
      </c>
      <c r="U1064">
        <f>_xlfn.CEILING.MATH(W8+Parameters!$K$8/2,0.001)</f>
        <v/>
      </c>
      <c r="V1064">
        <f>_xlfn.CEILING.MATH(B85+Parameters!$K$9/2,0.001)</f>
        <v/>
      </c>
      <c r="W1064" t="inlineStr">
        <is>
          <t>VSS</t>
        </is>
      </c>
      <c r="Y1064">
        <f>_xlfn.CEILING.MATH(W8+Parameters!$K$8/2,0.001)</f>
        <v/>
      </c>
      <c r="Z1064">
        <f>_xlfn.CEILING.MATH(B85+Parameters!$K$9/2,0.001)</f>
        <v/>
      </c>
      <c r="AA1064" t="inlineStr">
        <is>
          <t>VSS</t>
        </is>
      </c>
      <c r="AE1064" s="2" t="n"/>
      <c r="AF1064" s="2" t="n"/>
    </row>
    <row r="1065">
      <c r="I1065" s="2" t="n">
        <v>891.489</v>
      </c>
      <c r="J1065" s="2" t="n">
        <v>110.687</v>
      </c>
      <c r="K1065" s="2" t="inlineStr">
        <is>
          <t>VCCIO</t>
        </is>
      </c>
      <c r="N1065" s="2">
        <f>I1065-SUM(Parameters!$K$23:$K$25)</f>
        <v/>
      </c>
      <c r="O1065" s="2">
        <f>J1065-SUM(Parameters!$K$23:$K$25)</f>
        <v/>
      </c>
      <c r="P1065" s="2">
        <f>K1065</f>
        <v/>
      </c>
      <c r="U1065">
        <f>_xlfn.CEILING.MATH(W8+Parameters!$K$8/2,0.001)</f>
        <v/>
      </c>
      <c r="V1065">
        <f>_xlfn.CEILING.MATH(B87+Parameters!$K$9/2,0.001)</f>
        <v/>
      </c>
      <c r="W1065" t="inlineStr">
        <is>
          <t>BP_TXTRK[6]</t>
        </is>
      </c>
      <c r="Y1065">
        <f>_xlfn.CEILING.MATH(W8+Parameters!$K$8/2,0.001)</f>
        <v/>
      </c>
      <c r="Z1065">
        <f>_xlfn.CEILING.MATH(B87+Parameters!$K$9/2,0.001)</f>
        <v/>
      </c>
      <c r="AA1065" t="inlineStr">
        <is>
          <t>BP_TXTRK[6]</t>
        </is>
      </c>
      <c r="AE1065" s="2" t="n"/>
      <c r="AF1065" s="2" t="n"/>
    </row>
    <row r="1066">
      <c r="I1066" s="2" t="n">
        <v>931.163</v>
      </c>
      <c r="J1066" s="2" t="n">
        <v>2214.88</v>
      </c>
      <c r="K1066" s="2" t="inlineStr">
        <is>
          <t>VDD</t>
        </is>
      </c>
      <c r="N1066" s="2">
        <f>I1066-SUM(Parameters!$K$23:$K$25)</f>
        <v/>
      </c>
      <c r="O1066" s="2">
        <f>J1066-SUM(Parameters!$K$23:$K$25)</f>
        <v/>
      </c>
      <c r="P1066" s="2">
        <f>K1066</f>
        <v/>
      </c>
      <c r="U1066">
        <f>_xlfn.CEILING.MATH(W8+Parameters!$K$8/2,0.001)</f>
        <v/>
      </c>
      <c r="V1066">
        <f>_xlfn.CEILING.MATH(B89+Parameters!$K$9/2,0.001)</f>
        <v/>
      </c>
      <c r="W1066" t="inlineStr">
        <is>
          <t>BP_TXVLD[6]</t>
        </is>
      </c>
      <c r="Y1066">
        <f>_xlfn.CEILING.MATH(W8+Parameters!$K$8/2,0.001)</f>
        <v/>
      </c>
      <c r="Z1066">
        <f>_xlfn.CEILING.MATH(B89+Parameters!$K$9/2,0.001)</f>
        <v/>
      </c>
      <c r="AA1066" t="inlineStr">
        <is>
          <t>BP_TXVLD[6]</t>
        </is>
      </c>
      <c r="AE1066" s="2" t="n"/>
      <c r="AF1066" s="2" t="n"/>
    </row>
    <row r="1067">
      <c r="I1067" s="2" t="n">
        <v>931.163</v>
      </c>
      <c r="J1067" s="2" t="n">
        <v>2168.634</v>
      </c>
      <c r="K1067" s="2" t="inlineStr">
        <is>
          <t>VDD</t>
        </is>
      </c>
      <c r="N1067" s="2">
        <f>I1067-SUM(Parameters!$K$23:$K$25)</f>
        <v/>
      </c>
      <c r="O1067" s="2">
        <f>J1067-SUM(Parameters!$K$23:$K$25)</f>
        <v/>
      </c>
      <c r="P1067" s="2">
        <f>K1067</f>
        <v/>
      </c>
      <c r="U1067">
        <f>_xlfn.CEILING.MATH(W8+Parameters!$K$8/2,0.001)</f>
        <v/>
      </c>
      <c r="V1067">
        <f>_xlfn.CEILING.MATH(B91+Parameters!$K$9/2,0.001)</f>
        <v/>
      </c>
      <c r="W1067" t="inlineStr">
        <is>
          <t>BP_TXVLDRD[6]</t>
        </is>
      </c>
      <c r="Y1067">
        <f>_xlfn.CEILING.MATH(W8+Parameters!$K$8/2,0.001)</f>
        <v/>
      </c>
      <c r="Z1067">
        <f>_xlfn.CEILING.MATH(B91+Parameters!$K$9/2,0.001)</f>
        <v/>
      </c>
      <c r="AA1067" t="inlineStr">
        <is>
          <t>BP_TXVLDRD[6]</t>
        </is>
      </c>
      <c r="AE1067" s="2" t="n"/>
      <c r="AF1067" s="2" t="n"/>
    </row>
    <row r="1068">
      <c r="I1068" s="2" t="n">
        <v>931.163</v>
      </c>
      <c r="J1068" s="2" t="n">
        <v>2122.388</v>
      </c>
      <c r="K1068" s="2" t="inlineStr">
        <is>
          <t>VDD</t>
        </is>
      </c>
      <c r="N1068" s="2">
        <f>I1068-SUM(Parameters!$K$23:$K$25)</f>
        <v/>
      </c>
      <c r="O1068" s="2">
        <f>J1068-SUM(Parameters!$K$23:$K$25)</f>
        <v/>
      </c>
      <c r="P1068" s="2">
        <f>K1068</f>
        <v/>
      </c>
      <c r="U1068">
        <f>_xlfn.CEILING.MATH(W8+Parameters!$K$8/2,0.001)</f>
        <v/>
      </c>
      <c r="V1068">
        <f>_xlfn.CEILING.MATH(B93+Parameters!$K$9/2,0.001)</f>
        <v/>
      </c>
      <c r="W1068" t="inlineStr">
        <is>
          <t>VSS</t>
        </is>
      </c>
      <c r="Y1068">
        <f>_xlfn.CEILING.MATH(W8+Parameters!$K$8/2,0.001)</f>
        <v/>
      </c>
      <c r="Z1068">
        <f>_xlfn.CEILING.MATH(B93+Parameters!$K$9/2,0.001)</f>
        <v/>
      </c>
      <c r="AA1068" t="inlineStr">
        <is>
          <t>VSS</t>
        </is>
      </c>
      <c r="AE1068" s="2" t="n"/>
      <c r="AF1068" s="2" t="n"/>
    </row>
    <row r="1069">
      <c r="I1069" s="2" t="n">
        <v>931.163</v>
      </c>
      <c r="J1069" s="2" t="n">
        <v>2076.142</v>
      </c>
      <c r="K1069" s="2" t="inlineStr">
        <is>
          <t>VDD</t>
        </is>
      </c>
      <c r="N1069" s="2">
        <f>I1069-SUM(Parameters!$K$23:$K$25)</f>
        <v/>
      </c>
      <c r="O1069" s="2">
        <f>J1069-SUM(Parameters!$K$23:$K$25)</f>
        <v/>
      </c>
      <c r="P1069" s="2">
        <f>K1069</f>
        <v/>
      </c>
      <c r="U1069">
        <f>_xlfn.CEILING.MATH(W8+Parameters!$K$8/2,0.001)</f>
        <v/>
      </c>
      <c r="V1069">
        <f>_xlfn.CEILING.MATH(B95+Parameters!$K$9/2,0.001)</f>
        <v/>
      </c>
      <c r="W1069" t="inlineStr">
        <is>
          <t>BP_TXRD[26]</t>
        </is>
      </c>
      <c r="Y1069">
        <f>_xlfn.CEILING.MATH(W8+Parameters!$K$8/2,0.001)</f>
        <v/>
      </c>
      <c r="Z1069">
        <f>_xlfn.CEILING.MATH(B95+Parameters!$K$9/2,0.001)</f>
        <v/>
      </c>
      <c r="AA1069" t="inlineStr">
        <is>
          <t>BP_TXRD[26]</t>
        </is>
      </c>
      <c r="AE1069" s="2" t="n"/>
      <c r="AF1069" s="2" t="n"/>
    </row>
    <row r="1070">
      <c r="I1070" s="2" t="n">
        <v>931.163</v>
      </c>
      <c r="J1070" s="2" t="n">
        <v>2029.896</v>
      </c>
      <c r="K1070" s="2" t="inlineStr">
        <is>
          <t>VDD</t>
        </is>
      </c>
      <c r="N1070" s="2">
        <f>I1070-SUM(Parameters!$K$23:$K$25)</f>
        <v/>
      </c>
      <c r="O1070" s="2">
        <f>J1070-SUM(Parameters!$K$23:$K$25)</f>
        <v/>
      </c>
      <c r="P1070" s="2">
        <f>K1070</f>
        <v/>
      </c>
      <c r="U1070">
        <f>_xlfn.CEILING.MATH(W8+Parameters!$K$8/2,0.001)</f>
        <v/>
      </c>
      <c r="V1070">
        <f>_xlfn.CEILING.MATH(B97+Parameters!$K$9/2,0.001)</f>
        <v/>
      </c>
      <c r="W1070" t="inlineStr">
        <is>
          <t>BP_TXDATA[416]</t>
        </is>
      </c>
      <c r="Y1070">
        <f>_xlfn.CEILING.MATH(W8+Parameters!$K$8/2,0.001)</f>
        <v/>
      </c>
      <c r="Z1070">
        <f>_xlfn.CEILING.MATH(B97+Parameters!$K$9/2,0.001)</f>
        <v/>
      </c>
      <c r="AA1070" t="inlineStr">
        <is>
          <t>BP_TXDATA[416]</t>
        </is>
      </c>
      <c r="AE1070" s="2" t="n"/>
      <c r="AF1070" s="2" t="n"/>
    </row>
    <row r="1071">
      <c r="I1071" s="2" t="n">
        <v>931.163</v>
      </c>
      <c r="J1071" s="2" t="n">
        <v>1983.65</v>
      </c>
      <c r="K1071" s="2" t="inlineStr">
        <is>
          <t>VSS</t>
        </is>
      </c>
      <c r="N1071" s="2">
        <f>I1071-SUM(Parameters!$K$23:$K$25)</f>
        <v/>
      </c>
      <c r="O1071" s="2">
        <f>J1071-SUM(Parameters!$K$23:$K$25)</f>
        <v/>
      </c>
      <c r="P1071" s="2">
        <f>K1071</f>
        <v/>
      </c>
      <c r="U1071">
        <f>_xlfn.CEILING.MATH(W8+Parameters!$K$8/2,0.001)</f>
        <v/>
      </c>
      <c r="V1071">
        <f>_xlfn.CEILING.MATH(B99+Parameters!$K$9/2,0.001)</f>
        <v/>
      </c>
      <c r="W1071" t="inlineStr">
        <is>
          <t>BP_TXDATA[417]</t>
        </is>
      </c>
      <c r="Y1071">
        <f>_xlfn.CEILING.MATH(W8+Parameters!$K$8/2,0.001)</f>
        <v/>
      </c>
      <c r="Z1071">
        <f>_xlfn.CEILING.MATH(B99+Parameters!$K$9/2,0.001)</f>
        <v/>
      </c>
      <c r="AA1071" t="inlineStr">
        <is>
          <t>BP_TXDATA[417]</t>
        </is>
      </c>
      <c r="AE1071" s="2" t="n"/>
      <c r="AF1071" s="2" t="n"/>
    </row>
    <row r="1072">
      <c r="I1072" s="2" t="n">
        <v>931.163</v>
      </c>
      <c r="J1072" s="2" t="n">
        <v>1937.404</v>
      </c>
      <c r="K1072" s="2" t="inlineStr">
        <is>
          <t>TC_VDDQ</t>
        </is>
      </c>
      <c r="N1072" s="2">
        <f>I1072-SUM(Parameters!$K$23:$K$25)</f>
        <v/>
      </c>
      <c r="O1072" s="2">
        <f>J1072-SUM(Parameters!$K$23:$K$25)</f>
        <v/>
      </c>
      <c r="P1072" s="2">
        <f>K1072</f>
        <v/>
      </c>
      <c r="U1072">
        <f>_xlfn.CEILING.MATH(W8+Parameters!$K$8/2,0.001)</f>
        <v/>
      </c>
      <c r="V1072">
        <f>_xlfn.CEILING.MATH(B101+Parameters!$K$9/2,0.001)</f>
        <v/>
      </c>
      <c r="W1072" t="inlineStr">
        <is>
          <t>BP_TXDATA[418]</t>
        </is>
      </c>
      <c r="Y1072">
        <f>_xlfn.CEILING.MATH(W8+Parameters!$K$8/2,0.001)</f>
        <v/>
      </c>
      <c r="Z1072">
        <f>_xlfn.CEILING.MATH(B101+Parameters!$K$9/2,0.001)</f>
        <v/>
      </c>
      <c r="AA1072" t="inlineStr">
        <is>
          <t>BP_TXDATA[418]</t>
        </is>
      </c>
      <c r="AE1072" s="2" t="n"/>
      <c r="AF1072" s="2" t="n"/>
    </row>
    <row r="1073">
      <c r="I1073" s="2" t="n">
        <v>931.163</v>
      </c>
      <c r="J1073" s="2" t="n">
        <v>1891.158</v>
      </c>
      <c r="K1073" s="2" t="inlineStr">
        <is>
          <t>VDD</t>
        </is>
      </c>
      <c r="N1073" s="2">
        <f>I1073-SUM(Parameters!$K$23:$K$25)</f>
        <v/>
      </c>
      <c r="O1073" s="2">
        <f>J1073-SUM(Parameters!$K$23:$K$25)</f>
        <v/>
      </c>
      <c r="P1073" s="2">
        <f>K1073</f>
        <v/>
      </c>
      <c r="U1073">
        <f>_xlfn.CEILING.MATH(W8+Parameters!$K$8/2,0.001)</f>
        <v/>
      </c>
      <c r="V1073">
        <f>_xlfn.CEILING.MATH(B103+Parameters!$K$9/2,0.001)</f>
        <v/>
      </c>
      <c r="W1073" t="inlineStr">
        <is>
          <t>VCCIO</t>
        </is>
      </c>
      <c r="Y1073">
        <f>_xlfn.CEILING.MATH(W8+Parameters!$K$8/2,0.001)</f>
        <v/>
      </c>
      <c r="Z1073">
        <f>_xlfn.CEILING.MATH(B103+Parameters!$K$9/2,0.001)</f>
        <v/>
      </c>
      <c r="AA1073" t="inlineStr">
        <is>
          <t>VCCIO</t>
        </is>
      </c>
      <c r="AE1073" s="2" t="n"/>
      <c r="AF1073" s="2" t="n"/>
    </row>
    <row r="1074">
      <c r="I1074" s="2" t="n">
        <v>931.163</v>
      </c>
      <c r="J1074" s="2" t="n">
        <v>1844.912</v>
      </c>
      <c r="K1074" s="2" t="inlineStr">
        <is>
          <t>VSS</t>
        </is>
      </c>
      <c r="N1074" s="2">
        <f>I1074-SUM(Parameters!$K$23:$K$25)</f>
        <v/>
      </c>
      <c r="O1074" s="2">
        <f>J1074-SUM(Parameters!$K$23:$K$25)</f>
        <v/>
      </c>
      <c r="P1074" s="2">
        <f>K1074</f>
        <v/>
      </c>
      <c r="U1074">
        <f>_xlfn.CEILING.MATH(X8+Parameters!$K$8/2,0.001)</f>
        <v/>
      </c>
      <c r="V1074">
        <f>_xlfn.CEILING.MATH(B12+Parameters!$K$9/2,0.001)</f>
        <v/>
      </c>
      <c r="W1074" t="inlineStr">
        <is>
          <t>VDD</t>
        </is>
      </c>
      <c r="Y1074">
        <f>_xlfn.CEILING.MATH(X8+Parameters!$K$8/2,0.001)</f>
        <v/>
      </c>
      <c r="Z1074">
        <f>_xlfn.CEILING.MATH(B12+Parameters!$K$9/2,0.001)</f>
        <v/>
      </c>
      <c r="AA1074" t="inlineStr">
        <is>
          <t>VDD</t>
        </is>
      </c>
      <c r="AE1074" s="2" t="n"/>
      <c r="AF1074" s="2" t="n"/>
    </row>
    <row r="1075">
      <c r="I1075" s="2" t="n">
        <v>931.163</v>
      </c>
      <c r="J1075" s="2" t="n">
        <v>1798.666</v>
      </c>
      <c r="K1075" s="2" t="inlineStr">
        <is>
          <t>VSS</t>
        </is>
      </c>
      <c r="N1075" s="2">
        <f>I1075-SUM(Parameters!$K$23:$K$25)</f>
        <v/>
      </c>
      <c r="O1075" s="2">
        <f>J1075-SUM(Parameters!$K$23:$K$25)</f>
        <v/>
      </c>
      <c r="P1075" s="2">
        <f>K1075</f>
        <v/>
      </c>
      <c r="U1075">
        <f>_xlfn.CEILING.MATH(X8+Parameters!$K$8/2,0.001)</f>
        <v/>
      </c>
      <c r="V1075">
        <f>_xlfn.CEILING.MATH(B14+Parameters!$K$9/2,0.001)</f>
        <v/>
      </c>
      <c r="W1075" t="inlineStr">
        <is>
          <t>VDD</t>
        </is>
      </c>
      <c r="Y1075">
        <f>_xlfn.CEILING.MATH(X8+Parameters!$K$8/2,0.001)</f>
        <v/>
      </c>
      <c r="Z1075">
        <f>_xlfn.CEILING.MATH(B14+Parameters!$K$9/2,0.001)</f>
        <v/>
      </c>
      <c r="AA1075" t="inlineStr">
        <is>
          <t>VDD</t>
        </is>
      </c>
      <c r="AE1075" s="2" t="n"/>
      <c r="AF1075" s="2" t="n"/>
    </row>
    <row r="1076">
      <c r="I1076" s="2" t="n">
        <v>931.163</v>
      </c>
      <c r="J1076" s="2" t="n">
        <v>1752.42</v>
      </c>
      <c r="K1076" s="2" t="inlineStr">
        <is>
          <t>VSS</t>
        </is>
      </c>
      <c r="N1076" s="2">
        <f>I1076-SUM(Parameters!$K$23:$K$25)</f>
        <v/>
      </c>
      <c r="O1076" s="2">
        <f>J1076-SUM(Parameters!$K$23:$K$25)</f>
        <v/>
      </c>
      <c r="P1076" s="2">
        <f>K1076</f>
        <v/>
      </c>
      <c r="U1076">
        <f>_xlfn.CEILING.MATH(X8+Parameters!$K$8/2,0.001)</f>
        <v/>
      </c>
      <c r="V1076">
        <f>_xlfn.CEILING.MATH(B16+Parameters!$K$9/2,0.001)</f>
        <v/>
      </c>
      <c r="W1076" t="inlineStr">
        <is>
          <t>VDD</t>
        </is>
      </c>
      <c r="Y1076">
        <f>_xlfn.CEILING.MATH(X8+Parameters!$K$8/2,0.001)</f>
        <v/>
      </c>
      <c r="Z1076">
        <f>_xlfn.CEILING.MATH(B16+Parameters!$K$9/2,0.001)</f>
        <v/>
      </c>
      <c r="AA1076" t="inlineStr">
        <is>
          <t>VDD</t>
        </is>
      </c>
      <c r="AE1076" s="2" t="n"/>
      <c r="AF1076" s="2" t="n"/>
    </row>
    <row r="1077">
      <c r="I1077" s="2" t="n">
        <v>931.163</v>
      </c>
      <c r="J1077" s="2" t="n">
        <v>1706.174</v>
      </c>
      <c r="K1077" s="2" t="inlineStr">
        <is>
          <t>VSS</t>
        </is>
      </c>
      <c r="N1077" s="2">
        <f>I1077-SUM(Parameters!$K$23:$K$25)</f>
        <v/>
      </c>
      <c r="O1077" s="2">
        <f>J1077-SUM(Parameters!$K$23:$K$25)</f>
        <v/>
      </c>
      <c r="P1077" s="2">
        <f>K1077</f>
        <v/>
      </c>
      <c r="U1077">
        <f>_xlfn.CEILING.MATH(X8+Parameters!$K$8/2,0.001)</f>
        <v/>
      </c>
      <c r="V1077">
        <f>_xlfn.CEILING.MATH(B18+Parameters!$K$9/2,0.001)</f>
        <v/>
      </c>
      <c r="W1077" t="inlineStr">
        <is>
          <t>VDD</t>
        </is>
      </c>
      <c r="Y1077">
        <f>_xlfn.CEILING.MATH(X8+Parameters!$K$8/2,0.001)</f>
        <v/>
      </c>
      <c r="Z1077">
        <f>_xlfn.CEILING.MATH(B18+Parameters!$K$9/2,0.001)</f>
        <v/>
      </c>
      <c r="AA1077" t="inlineStr">
        <is>
          <t>VDD</t>
        </is>
      </c>
      <c r="AE1077" s="2" t="n"/>
      <c r="AF1077" s="2" t="n"/>
    </row>
    <row r="1078">
      <c r="I1078" s="2" t="n">
        <v>931.163</v>
      </c>
      <c r="J1078" s="2" t="n">
        <v>1659.928</v>
      </c>
      <c r="K1078" s="2" t="inlineStr">
        <is>
          <t>VSS</t>
        </is>
      </c>
      <c r="N1078" s="2">
        <f>I1078-SUM(Parameters!$K$23:$K$25)</f>
        <v/>
      </c>
      <c r="O1078" s="2">
        <f>J1078-SUM(Parameters!$K$23:$K$25)</f>
        <v/>
      </c>
      <c r="P1078" s="2">
        <f>K1078</f>
        <v/>
      </c>
      <c r="U1078">
        <f>_xlfn.CEILING.MATH(X8+Parameters!$K$8/2,0.001)</f>
        <v/>
      </c>
      <c r="V1078">
        <f>_xlfn.CEILING.MATH(B20+Parameters!$K$9/2,0.001)</f>
        <v/>
      </c>
      <c r="W1078" t="inlineStr">
        <is>
          <t>VDD</t>
        </is>
      </c>
      <c r="Y1078">
        <f>_xlfn.CEILING.MATH(X8+Parameters!$K$8/2,0.001)</f>
        <v/>
      </c>
      <c r="Z1078">
        <f>_xlfn.CEILING.MATH(B20+Parameters!$K$9/2,0.001)</f>
        <v/>
      </c>
      <c r="AA1078" t="inlineStr">
        <is>
          <t>VDD</t>
        </is>
      </c>
      <c r="AE1078" s="2" t="n"/>
      <c r="AF1078" s="2" t="n"/>
    </row>
    <row r="1079">
      <c r="I1079" s="2" t="n">
        <v>931.163</v>
      </c>
      <c r="J1079" s="2" t="n">
        <v>1613.682</v>
      </c>
      <c r="K1079" s="2" t="inlineStr">
        <is>
          <t>VSS</t>
        </is>
      </c>
      <c r="N1079" s="2">
        <f>I1079-SUM(Parameters!$K$23:$K$25)</f>
        <v/>
      </c>
      <c r="O1079" s="2">
        <f>J1079-SUM(Parameters!$K$23:$K$25)</f>
        <v/>
      </c>
      <c r="P1079" s="2">
        <f>K1079</f>
        <v/>
      </c>
      <c r="U1079">
        <f>_xlfn.CEILING.MATH(X8+Parameters!$K$8/2,0.001)</f>
        <v/>
      </c>
      <c r="V1079">
        <f>_xlfn.CEILING.MATH(B22+Parameters!$K$9/2,0.001)</f>
        <v/>
      </c>
      <c r="W1079" t="inlineStr">
        <is>
          <t>VSS</t>
        </is>
      </c>
      <c r="Y1079">
        <f>_xlfn.CEILING.MATH(X8+Parameters!$K$8/2,0.001)</f>
        <v/>
      </c>
      <c r="Z1079">
        <f>_xlfn.CEILING.MATH(B22+Parameters!$K$9/2,0.001)</f>
        <v/>
      </c>
      <c r="AA1079" t="inlineStr">
        <is>
          <t>VSS</t>
        </is>
      </c>
      <c r="AE1079" s="2" t="n"/>
      <c r="AF1079" s="2" t="n"/>
    </row>
    <row r="1080">
      <c r="I1080" s="2" t="n">
        <v>931.163</v>
      </c>
      <c r="J1080" s="2" t="n">
        <v>1567.436</v>
      </c>
      <c r="K1080" s="2" t="inlineStr">
        <is>
          <t>VSS</t>
        </is>
      </c>
      <c r="N1080" s="2">
        <f>I1080-SUM(Parameters!$K$23:$K$25)</f>
        <v/>
      </c>
      <c r="O1080" s="2">
        <f>J1080-SUM(Parameters!$K$23:$K$25)</f>
        <v/>
      </c>
      <c r="P1080" s="2">
        <f>K1080</f>
        <v/>
      </c>
      <c r="U1080">
        <f>_xlfn.CEILING.MATH(X8+Parameters!$K$8/2,0.001)</f>
        <v/>
      </c>
      <c r="V1080">
        <f>_xlfn.CEILING.MATH(B24+Parameters!$K$9/2,0.001)</f>
        <v/>
      </c>
      <c r="W1080" t="inlineStr">
        <is>
          <t>TC_VDDQ</t>
        </is>
      </c>
      <c r="Y1080">
        <f>_xlfn.CEILING.MATH(X8+Parameters!$K$8/2,0.001)</f>
        <v/>
      </c>
      <c r="Z1080">
        <f>_xlfn.CEILING.MATH(B24+Parameters!$K$9/2,0.001)</f>
        <v/>
      </c>
      <c r="AA1080" t="inlineStr">
        <is>
          <t>TC_VDDQ</t>
        </is>
      </c>
      <c r="AE1080" s="2" t="n"/>
      <c r="AF1080" s="2" t="n"/>
    </row>
    <row r="1081">
      <c r="I1081" s="2" t="n">
        <v>931.163</v>
      </c>
      <c r="J1081" s="2" t="n">
        <v>1521.19</v>
      </c>
      <c r="K1081" s="2" t="inlineStr">
        <is>
          <t>VSS</t>
        </is>
      </c>
      <c r="N1081" s="2">
        <f>I1081-SUM(Parameters!$K$23:$K$25)</f>
        <v/>
      </c>
      <c r="O1081" s="2">
        <f>J1081-SUM(Parameters!$K$23:$K$25)</f>
        <v/>
      </c>
      <c r="P1081" s="2">
        <f>K1081</f>
        <v/>
      </c>
      <c r="U1081">
        <f>_xlfn.CEILING.MATH(X8+Parameters!$K$8/2,0.001)</f>
        <v/>
      </c>
      <c r="V1081">
        <f>_xlfn.CEILING.MATH(B26+Parameters!$K$9/2,0.001)</f>
        <v/>
      </c>
      <c r="W1081" t="inlineStr">
        <is>
          <t>VDD</t>
        </is>
      </c>
      <c r="Y1081">
        <f>_xlfn.CEILING.MATH(X8+Parameters!$K$8/2,0.001)</f>
        <v/>
      </c>
      <c r="Z1081">
        <f>_xlfn.CEILING.MATH(B26+Parameters!$K$9/2,0.001)</f>
        <v/>
      </c>
      <c r="AA1081" t="inlineStr">
        <is>
          <t>VDD</t>
        </is>
      </c>
      <c r="AE1081" s="2" t="n"/>
      <c r="AF1081" s="2" t="n"/>
    </row>
    <row r="1082">
      <c r="I1082" s="2" t="n">
        <v>931.163</v>
      </c>
      <c r="J1082" s="2" t="n">
        <v>1474.944</v>
      </c>
      <c r="K1082" s="2" t="inlineStr">
        <is>
          <t>VSS</t>
        </is>
      </c>
      <c r="N1082" s="2">
        <f>I1082-SUM(Parameters!$K$23:$K$25)</f>
        <v/>
      </c>
      <c r="O1082" s="2">
        <f>J1082-SUM(Parameters!$K$23:$K$25)</f>
        <v/>
      </c>
      <c r="P1082" s="2">
        <f>K1082</f>
        <v/>
      </c>
      <c r="U1082">
        <f>_xlfn.CEILING.MATH(X8+Parameters!$K$8/2,0.001)</f>
        <v/>
      </c>
      <c r="V1082">
        <f>_xlfn.CEILING.MATH(B28+Parameters!$K$9/2,0.001)</f>
        <v/>
      </c>
      <c r="W1082" t="inlineStr">
        <is>
          <t>VSS</t>
        </is>
      </c>
      <c r="Y1082">
        <f>_xlfn.CEILING.MATH(X8+Parameters!$K$8/2,0.001)</f>
        <v/>
      </c>
      <c r="Z1082">
        <f>_xlfn.CEILING.MATH(B28+Parameters!$K$9/2,0.001)</f>
        <v/>
      </c>
      <c r="AA1082" t="inlineStr">
        <is>
          <t>VSS</t>
        </is>
      </c>
      <c r="AE1082" s="2" t="n"/>
      <c r="AF1082" s="2" t="n"/>
    </row>
    <row r="1083">
      <c r="I1083" s="2" t="n">
        <v>931.163</v>
      </c>
      <c r="J1083" s="2" t="n">
        <v>1428.698</v>
      </c>
      <c r="K1083" s="2" t="inlineStr">
        <is>
          <t>VSS</t>
        </is>
      </c>
      <c r="N1083" s="2">
        <f>I1083-SUM(Parameters!$K$23:$K$25)</f>
        <v/>
      </c>
      <c r="O1083" s="2">
        <f>J1083-SUM(Parameters!$K$23:$K$25)</f>
        <v/>
      </c>
      <c r="P1083" s="2">
        <f>K1083</f>
        <v/>
      </c>
      <c r="U1083">
        <f>_xlfn.CEILING.MATH(X8+Parameters!$K$8/2,0.001)</f>
        <v/>
      </c>
      <c r="V1083">
        <f>_xlfn.CEILING.MATH(B30+Parameters!$K$9/2,0.001)</f>
        <v/>
      </c>
      <c r="W1083" t="inlineStr">
        <is>
          <t>VSS</t>
        </is>
      </c>
      <c r="Y1083">
        <f>_xlfn.CEILING.MATH(X8+Parameters!$K$8/2,0.001)</f>
        <v/>
      </c>
      <c r="Z1083">
        <f>_xlfn.CEILING.MATH(B30+Parameters!$K$9/2,0.001)</f>
        <v/>
      </c>
      <c r="AA1083" t="inlineStr">
        <is>
          <t>VSS</t>
        </is>
      </c>
      <c r="AE1083" s="2" t="n"/>
      <c r="AF1083" s="2" t="n"/>
    </row>
    <row r="1084">
      <c r="I1084" s="2" t="n">
        <v>931.163</v>
      </c>
      <c r="J1084" s="2" t="n">
        <v>1382.452</v>
      </c>
      <c r="K1084" s="2" t="inlineStr">
        <is>
          <t>VSS</t>
        </is>
      </c>
      <c r="N1084" s="2">
        <f>I1084-SUM(Parameters!$K$23:$K$25)</f>
        <v/>
      </c>
      <c r="O1084" s="2">
        <f>J1084-SUM(Parameters!$K$23:$K$25)</f>
        <v/>
      </c>
      <c r="P1084" s="2">
        <f>K1084</f>
        <v/>
      </c>
      <c r="U1084">
        <f>_xlfn.CEILING.MATH(X8+Parameters!$K$8/2,0.001)</f>
        <v/>
      </c>
      <c r="V1084">
        <f>_xlfn.CEILING.MATH(B32+Parameters!$K$9/2,0.001)</f>
        <v/>
      </c>
      <c r="W1084" t="inlineStr">
        <is>
          <t>VSS</t>
        </is>
      </c>
      <c r="Y1084">
        <f>_xlfn.CEILING.MATH(X8+Parameters!$K$8/2,0.001)</f>
        <v/>
      </c>
      <c r="Z1084">
        <f>_xlfn.CEILING.MATH(B32+Parameters!$K$9/2,0.001)</f>
        <v/>
      </c>
      <c r="AA1084" t="inlineStr">
        <is>
          <t>VSS</t>
        </is>
      </c>
      <c r="AE1084" s="2" t="n"/>
      <c r="AF1084" s="2" t="n"/>
    </row>
    <row r="1085">
      <c r="I1085" s="2" t="n">
        <v>931.163</v>
      </c>
      <c r="J1085" s="2" t="n">
        <v>1336.206</v>
      </c>
      <c r="K1085" s="2" t="inlineStr">
        <is>
          <t>VSS</t>
        </is>
      </c>
      <c r="N1085" s="2">
        <f>I1085-SUM(Parameters!$K$23:$K$25)</f>
        <v/>
      </c>
      <c r="O1085" s="2">
        <f>J1085-SUM(Parameters!$K$23:$K$25)</f>
        <v/>
      </c>
      <c r="P1085" s="2">
        <f>K1085</f>
        <v/>
      </c>
      <c r="U1085">
        <f>_xlfn.CEILING.MATH(X8+Parameters!$K$8/2,0.001)</f>
        <v/>
      </c>
      <c r="V1085">
        <f>_xlfn.CEILING.MATH(B34+Parameters!$K$9/2,0.001)</f>
        <v/>
      </c>
      <c r="W1085" t="inlineStr">
        <is>
          <t>VSS</t>
        </is>
      </c>
      <c r="Y1085">
        <f>_xlfn.CEILING.MATH(X8+Parameters!$K$8/2,0.001)</f>
        <v/>
      </c>
      <c r="Z1085">
        <f>_xlfn.CEILING.MATH(B34+Parameters!$K$9/2,0.001)</f>
        <v/>
      </c>
      <c r="AA1085" t="inlineStr">
        <is>
          <t>VSS</t>
        </is>
      </c>
      <c r="AE1085" s="2" t="n"/>
      <c r="AF1085" s="2" t="n"/>
    </row>
    <row r="1086">
      <c r="I1086" s="2" t="n">
        <v>931.163</v>
      </c>
      <c r="J1086" s="2" t="n">
        <v>1289.96</v>
      </c>
      <c r="K1086" s="2" t="inlineStr">
        <is>
          <t>VSS</t>
        </is>
      </c>
      <c r="N1086" s="2">
        <f>I1086-SUM(Parameters!$K$23:$K$25)</f>
        <v/>
      </c>
      <c r="O1086" s="2">
        <f>J1086-SUM(Parameters!$K$23:$K$25)</f>
        <v/>
      </c>
      <c r="P1086" s="2">
        <f>K1086</f>
        <v/>
      </c>
      <c r="U1086">
        <f>_xlfn.CEILING.MATH(X8+Parameters!$K$8/2,0.001)</f>
        <v/>
      </c>
      <c r="V1086">
        <f>_xlfn.CEILING.MATH(B36+Parameters!$K$9/2,0.001)</f>
        <v/>
      </c>
      <c r="W1086" t="inlineStr">
        <is>
          <t>VSS</t>
        </is>
      </c>
      <c r="Y1086">
        <f>_xlfn.CEILING.MATH(X8+Parameters!$K$8/2,0.001)</f>
        <v/>
      </c>
      <c r="Z1086">
        <f>_xlfn.CEILING.MATH(B36+Parameters!$K$9/2,0.001)</f>
        <v/>
      </c>
      <c r="AA1086" t="inlineStr">
        <is>
          <t>VSS</t>
        </is>
      </c>
      <c r="AE1086" s="2" t="n"/>
      <c r="AF1086" s="2" t="n"/>
    </row>
    <row r="1087">
      <c r="I1087" s="2" t="n">
        <v>931.163</v>
      </c>
      <c r="J1087" s="2" t="n">
        <v>1243.714</v>
      </c>
      <c r="K1087" s="2" t="inlineStr">
        <is>
          <t>VSS</t>
        </is>
      </c>
      <c r="N1087" s="2">
        <f>I1087-SUM(Parameters!$K$23:$K$25)</f>
        <v/>
      </c>
      <c r="O1087" s="2">
        <f>J1087-SUM(Parameters!$K$23:$K$25)</f>
        <v/>
      </c>
      <c r="P1087" s="2">
        <f>K1087</f>
        <v/>
      </c>
      <c r="U1087">
        <f>_xlfn.CEILING.MATH(X8+Parameters!$K$8/2,0.001)</f>
        <v/>
      </c>
      <c r="V1087">
        <f>_xlfn.CEILING.MATH(B38+Parameters!$K$9/2,0.001)</f>
        <v/>
      </c>
      <c r="W1087" t="inlineStr">
        <is>
          <t>VSS</t>
        </is>
      </c>
      <c r="Y1087">
        <f>_xlfn.CEILING.MATH(X8+Parameters!$K$8/2,0.001)</f>
        <v/>
      </c>
      <c r="Z1087">
        <f>_xlfn.CEILING.MATH(B38+Parameters!$K$9/2,0.001)</f>
        <v/>
      </c>
      <c r="AA1087" t="inlineStr">
        <is>
          <t>VSS</t>
        </is>
      </c>
      <c r="AE1087" s="2" t="n"/>
      <c r="AF1087" s="2" t="n"/>
    </row>
    <row r="1088">
      <c r="I1088" s="2" t="n">
        <v>931.163</v>
      </c>
      <c r="J1088" s="2" t="n">
        <v>1197.468</v>
      </c>
      <c r="K1088" s="2" t="inlineStr">
        <is>
          <t>VSS</t>
        </is>
      </c>
      <c r="N1088" s="2">
        <f>I1088-SUM(Parameters!$K$23:$K$25)</f>
        <v/>
      </c>
      <c r="O1088" s="2">
        <f>J1088-SUM(Parameters!$K$23:$K$25)</f>
        <v/>
      </c>
      <c r="P1088" s="2">
        <f>K1088</f>
        <v/>
      </c>
      <c r="U1088">
        <f>_xlfn.CEILING.MATH(X8+Parameters!$K$8/2,0.001)</f>
        <v/>
      </c>
      <c r="V1088">
        <f>_xlfn.CEILING.MATH(B40+Parameters!$K$9/2,0.001)</f>
        <v/>
      </c>
      <c r="W1088" t="inlineStr">
        <is>
          <t>VSS</t>
        </is>
      </c>
      <c r="Y1088">
        <f>_xlfn.CEILING.MATH(X8+Parameters!$K$8/2,0.001)</f>
        <v/>
      </c>
      <c r="Z1088">
        <f>_xlfn.CEILING.MATH(B40+Parameters!$K$9/2,0.001)</f>
        <v/>
      </c>
      <c r="AA1088" t="inlineStr">
        <is>
          <t>VSS</t>
        </is>
      </c>
      <c r="AE1088" s="2" t="n"/>
      <c r="AF1088" s="2" t="n"/>
    </row>
    <row r="1089">
      <c r="I1089" s="2" t="n">
        <v>931.163</v>
      </c>
      <c r="J1089" s="2" t="n">
        <v>1151.222</v>
      </c>
      <c r="K1089" s="2" t="inlineStr">
        <is>
          <t>VSS</t>
        </is>
      </c>
      <c r="N1089" s="2">
        <f>I1089-SUM(Parameters!$K$23:$K$25)</f>
        <v/>
      </c>
      <c r="O1089" s="2">
        <f>J1089-SUM(Parameters!$K$23:$K$25)</f>
        <v/>
      </c>
      <c r="P1089" s="2">
        <f>K1089</f>
        <v/>
      </c>
      <c r="U1089">
        <f>_xlfn.CEILING.MATH(X8+Parameters!$K$8/2,0.001)</f>
        <v/>
      </c>
      <c r="V1089">
        <f>_xlfn.CEILING.MATH(B42+Parameters!$K$9/2,0.001)</f>
        <v/>
      </c>
      <c r="W1089" t="inlineStr">
        <is>
          <t>VSS</t>
        </is>
      </c>
      <c r="Y1089">
        <f>_xlfn.CEILING.MATH(X8+Parameters!$K$8/2,0.001)</f>
        <v/>
      </c>
      <c r="Z1089">
        <f>_xlfn.CEILING.MATH(B42+Parameters!$K$9/2,0.001)</f>
        <v/>
      </c>
      <c r="AA1089" t="inlineStr">
        <is>
          <t>VSS</t>
        </is>
      </c>
      <c r="AE1089" s="2" t="n"/>
      <c r="AF1089" s="2" t="n"/>
    </row>
    <row r="1090">
      <c r="I1090" s="2" t="n">
        <v>931.163</v>
      </c>
      <c r="J1090" s="2" t="n">
        <v>1104.976</v>
      </c>
      <c r="K1090" s="2" t="inlineStr">
        <is>
          <t>VCCIO</t>
        </is>
      </c>
      <c r="N1090" s="2">
        <f>I1090-SUM(Parameters!$K$23:$K$25)</f>
        <v/>
      </c>
      <c r="O1090" s="2">
        <f>J1090-SUM(Parameters!$K$23:$K$25)</f>
        <v/>
      </c>
      <c r="P1090" s="2">
        <f>K1090</f>
        <v/>
      </c>
      <c r="U1090">
        <f>_xlfn.CEILING.MATH(X8+Parameters!$K$8/2,0.001)</f>
        <v/>
      </c>
      <c r="V1090">
        <f>_xlfn.CEILING.MATH(B44+Parameters!$K$9/2,0.001)</f>
        <v/>
      </c>
      <c r="W1090" t="inlineStr">
        <is>
          <t>VSS</t>
        </is>
      </c>
      <c r="Y1090">
        <f>_xlfn.CEILING.MATH(X8+Parameters!$K$8/2,0.001)</f>
        <v/>
      </c>
      <c r="Z1090">
        <f>_xlfn.CEILING.MATH(B44+Parameters!$K$9/2,0.001)</f>
        <v/>
      </c>
      <c r="AA1090" t="inlineStr">
        <is>
          <t>VSS</t>
        </is>
      </c>
      <c r="AE1090" s="2" t="n"/>
      <c r="AF1090" s="2" t="n"/>
    </row>
    <row r="1091">
      <c r="I1091" s="2" t="n">
        <v>931.163</v>
      </c>
      <c r="J1091" s="2" t="n">
        <v>1058.73</v>
      </c>
      <c r="K1091" s="2" t="inlineStr">
        <is>
          <t>VCCIO</t>
        </is>
      </c>
      <c r="N1091" s="2">
        <f>I1091-SUM(Parameters!$K$23:$K$25)</f>
        <v/>
      </c>
      <c r="O1091" s="2">
        <f>J1091-SUM(Parameters!$K$23:$K$25)</f>
        <v/>
      </c>
      <c r="P1091" s="2">
        <f>K1091</f>
        <v/>
      </c>
      <c r="U1091">
        <f>_xlfn.CEILING.MATH(X8+Parameters!$K$8/2,0.001)</f>
        <v/>
      </c>
      <c r="V1091">
        <f>_xlfn.CEILING.MATH(B46+Parameters!$K$9/2,0.001)</f>
        <v/>
      </c>
      <c r="W1091" t="inlineStr">
        <is>
          <t>VSS</t>
        </is>
      </c>
      <c r="Y1091">
        <f>_xlfn.CEILING.MATH(X8+Parameters!$K$8/2,0.001)</f>
        <v/>
      </c>
      <c r="Z1091">
        <f>_xlfn.CEILING.MATH(B46+Parameters!$K$9/2,0.001)</f>
        <v/>
      </c>
      <c r="AA1091" t="inlineStr">
        <is>
          <t>VSS</t>
        </is>
      </c>
      <c r="AE1091" s="2" t="n"/>
      <c r="AF1091" s="2" t="n"/>
    </row>
    <row r="1092">
      <c r="I1092" s="2" t="n">
        <v>931.163</v>
      </c>
      <c r="J1092" s="2" t="n">
        <v>1012.484</v>
      </c>
      <c r="K1092" s="2" t="inlineStr">
        <is>
          <t>BP_TXCKSB[6]</t>
        </is>
      </c>
      <c r="N1092" s="2">
        <f>I1092-SUM(Parameters!$K$23:$K$25)</f>
        <v/>
      </c>
      <c r="O1092" s="2">
        <f>J1092-SUM(Parameters!$K$23:$K$25)</f>
        <v/>
      </c>
      <c r="P1092" s="2">
        <f>K1092</f>
        <v/>
      </c>
      <c r="U1092">
        <f>_xlfn.CEILING.MATH(X8+Parameters!$K$8/2,0.001)</f>
        <v/>
      </c>
      <c r="V1092">
        <f>_xlfn.CEILING.MATH(B48+Parameters!$K$9/2,0.001)</f>
        <v/>
      </c>
      <c r="W1092" t="inlineStr">
        <is>
          <t>VSS</t>
        </is>
      </c>
      <c r="Y1092">
        <f>_xlfn.CEILING.MATH(X8+Parameters!$K$8/2,0.001)</f>
        <v/>
      </c>
      <c r="Z1092">
        <f>_xlfn.CEILING.MATH(B48+Parameters!$K$9/2,0.001)</f>
        <v/>
      </c>
      <c r="AA1092" t="inlineStr">
        <is>
          <t>VSS</t>
        </is>
      </c>
      <c r="AE1092" s="2" t="n"/>
      <c r="AF1092" s="2" t="n"/>
    </row>
    <row r="1093">
      <c r="I1093" s="2" t="n">
        <v>931.163</v>
      </c>
      <c r="J1093" s="2" t="n">
        <v>966.2380000000001</v>
      </c>
      <c r="K1093" s="2" t="inlineStr">
        <is>
          <t>BP_RXDATA[412]</t>
        </is>
      </c>
      <c r="N1093" s="2">
        <f>I1093-SUM(Parameters!$K$23:$K$25)</f>
        <v/>
      </c>
      <c r="O1093" s="2">
        <f>J1093-SUM(Parameters!$K$23:$K$25)</f>
        <v/>
      </c>
      <c r="P1093" s="2">
        <f>K1093</f>
        <v/>
      </c>
      <c r="U1093">
        <f>_xlfn.CEILING.MATH(X8+Parameters!$K$8/2,0.001)</f>
        <v/>
      </c>
      <c r="V1093">
        <f>_xlfn.CEILING.MATH(B50+Parameters!$K$9/2,0.001)</f>
        <v/>
      </c>
      <c r="W1093" t="inlineStr">
        <is>
          <t>VSS</t>
        </is>
      </c>
      <c r="Y1093">
        <f>_xlfn.CEILING.MATH(X8+Parameters!$K$8/2,0.001)</f>
        <v/>
      </c>
      <c r="Z1093">
        <f>_xlfn.CEILING.MATH(B50+Parameters!$K$9/2,0.001)</f>
        <v/>
      </c>
      <c r="AA1093" t="inlineStr">
        <is>
          <t>VSS</t>
        </is>
      </c>
      <c r="AE1093" s="2" t="n"/>
      <c r="AF1093" s="2" t="n"/>
    </row>
    <row r="1094">
      <c r="I1094" s="2" t="n">
        <v>931.163</v>
      </c>
      <c r="J1094" s="2" t="n">
        <v>919.992</v>
      </c>
      <c r="K1094" s="2" t="inlineStr">
        <is>
          <t>VCCIO</t>
        </is>
      </c>
      <c r="N1094" s="2">
        <f>I1094-SUM(Parameters!$K$23:$K$25)</f>
        <v/>
      </c>
      <c r="O1094" s="2">
        <f>J1094-SUM(Parameters!$K$23:$K$25)</f>
        <v/>
      </c>
      <c r="P1094" s="2">
        <f>K1094</f>
        <v/>
      </c>
      <c r="U1094">
        <f>_xlfn.CEILING.MATH(X8+Parameters!$K$8/2,0.001)</f>
        <v/>
      </c>
      <c r="V1094">
        <f>_xlfn.CEILING.MATH(B52+Parameters!$K$9/2,0.001)</f>
        <v/>
      </c>
      <c r="W1094" t="inlineStr">
        <is>
          <t>VSS</t>
        </is>
      </c>
      <c r="Y1094">
        <f>_xlfn.CEILING.MATH(X8+Parameters!$K$8/2,0.001)</f>
        <v/>
      </c>
      <c r="Z1094">
        <f>_xlfn.CEILING.MATH(B52+Parameters!$K$9/2,0.001)</f>
        <v/>
      </c>
      <c r="AA1094" t="inlineStr">
        <is>
          <t>VSS</t>
        </is>
      </c>
      <c r="AE1094" s="2" t="n"/>
      <c r="AF1094" s="2" t="n"/>
    </row>
    <row r="1095">
      <c r="I1095" s="2" t="n">
        <v>931.163</v>
      </c>
      <c r="J1095" s="2" t="n">
        <v>873.746</v>
      </c>
      <c r="K1095" s="2" t="inlineStr">
        <is>
          <t>BP_RXDATA[411]</t>
        </is>
      </c>
      <c r="N1095" s="2">
        <f>I1095-SUM(Parameters!$K$23:$K$25)</f>
        <v/>
      </c>
      <c r="O1095" s="2">
        <f>J1095-SUM(Parameters!$K$23:$K$25)</f>
        <v/>
      </c>
      <c r="P1095" s="2">
        <f>K1095</f>
        <v/>
      </c>
      <c r="U1095">
        <f>_xlfn.CEILING.MATH(X8+Parameters!$K$8/2,0.001)</f>
        <v/>
      </c>
      <c r="V1095">
        <f>_xlfn.CEILING.MATH(B54+Parameters!$K$9/2,0.001)</f>
        <v/>
      </c>
      <c r="W1095" t="inlineStr">
        <is>
          <t>VSS</t>
        </is>
      </c>
      <c r="Y1095">
        <f>_xlfn.CEILING.MATH(X8+Parameters!$K$8/2,0.001)</f>
        <v/>
      </c>
      <c r="Z1095">
        <f>_xlfn.CEILING.MATH(B54+Parameters!$K$9/2,0.001)</f>
        <v/>
      </c>
      <c r="AA1095" t="inlineStr">
        <is>
          <t>VSS</t>
        </is>
      </c>
      <c r="AE1095" s="2" t="n"/>
      <c r="AF1095" s="2" t="n"/>
    </row>
    <row r="1096">
      <c r="I1096" s="2" t="n">
        <v>931.163</v>
      </c>
      <c r="J1096" s="2" t="n">
        <v>827.5</v>
      </c>
      <c r="K1096" s="2" t="inlineStr">
        <is>
          <t>BP_RXDATA[410]</t>
        </is>
      </c>
      <c r="N1096" s="2">
        <f>I1096-SUM(Parameters!$K$23:$K$25)</f>
        <v/>
      </c>
      <c r="O1096" s="2">
        <f>J1096-SUM(Parameters!$K$23:$K$25)</f>
        <v/>
      </c>
      <c r="P1096" s="2">
        <f>K1096</f>
        <v/>
      </c>
      <c r="U1096">
        <f>_xlfn.CEILING.MATH(X8+Parameters!$K$8/2,0.001)</f>
        <v/>
      </c>
      <c r="V1096">
        <f>_xlfn.CEILING.MATH(B56+Parameters!$K$9/2,0.001)</f>
        <v/>
      </c>
      <c r="W1096" t="inlineStr">
        <is>
          <t>VSS</t>
        </is>
      </c>
      <c r="Y1096">
        <f>_xlfn.CEILING.MATH(X8+Parameters!$K$8/2,0.001)</f>
        <v/>
      </c>
      <c r="Z1096">
        <f>_xlfn.CEILING.MATH(B56+Parameters!$K$9/2,0.001)</f>
        <v/>
      </c>
      <c r="AA1096" t="inlineStr">
        <is>
          <t>VSS</t>
        </is>
      </c>
      <c r="AE1096" s="2" t="n"/>
      <c r="AF1096" s="2" t="n"/>
    </row>
    <row r="1097">
      <c r="I1097" s="2" t="n">
        <v>931.163</v>
      </c>
      <c r="J1097" s="2" t="n">
        <v>781.254</v>
      </c>
      <c r="K1097" s="2" t="inlineStr">
        <is>
          <t>BP_RXDATA[409]</t>
        </is>
      </c>
      <c r="N1097" s="2">
        <f>I1097-SUM(Parameters!$K$23:$K$25)</f>
        <v/>
      </c>
      <c r="O1097" s="2">
        <f>J1097-SUM(Parameters!$K$23:$K$25)</f>
        <v/>
      </c>
      <c r="P1097" s="2">
        <f>K1097</f>
        <v/>
      </c>
      <c r="U1097">
        <f>_xlfn.CEILING.MATH(X8+Parameters!$K$8/2,0.001)</f>
        <v/>
      </c>
      <c r="V1097">
        <f>_xlfn.CEILING.MATH(B58+Parameters!$K$9/2,0.001)</f>
        <v/>
      </c>
      <c r="W1097" t="inlineStr">
        <is>
          <t>VSS</t>
        </is>
      </c>
      <c r="Y1097">
        <f>_xlfn.CEILING.MATH(X8+Parameters!$K$8/2,0.001)</f>
        <v/>
      </c>
      <c r="Z1097">
        <f>_xlfn.CEILING.MATH(B58+Parameters!$K$9/2,0.001)</f>
        <v/>
      </c>
      <c r="AA1097" t="inlineStr">
        <is>
          <t>VSS</t>
        </is>
      </c>
      <c r="AE1097" s="2" t="n"/>
      <c r="AF1097" s="2" t="n"/>
    </row>
    <row r="1098">
      <c r="I1098" s="2" t="n">
        <v>931.163</v>
      </c>
      <c r="J1098" s="2" t="n">
        <v>735.008</v>
      </c>
      <c r="K1098" s="2" t="inlineStr">
        <is>
          <t>BP_RXDATA[408]</t>
        </is>
      </c>
      <c r="N1098" s="2">
        <f>I1098-SUM(Parameters!$K$23:$K$25)</f>
        <v/>
      </c>
      <c r="O1098" s="2">
        <f>J1098-SUM(Parameters!$K$23:$K$25)</f>
        <v/>
      </c>
      <c r="P1098" s="2">
        <f>K1098</f>
        <v/>
      </c>
      <c r="U1098">
        <f>_xlfn.CEILING.MATH(X8+Parameters!$K$8/2,0.001)</f>
        <v/>
      </c>
      <c r="V1098">
        <f>_xlfn.CEILING.MATH(B60+Parameters!$K$9/2,0.001)</f>
        <v/>
      </c>
      <c r="W1098" t="inlineStr">
        <is>
          <t>VCCIO</t>
        </is>
      </c>
      <c r="Y1098">
        <f>_xlfn.CEILING.MATH(X8+Parameters!$K$8/2,0.001)</f>
        <v/>
      </c>
      <c r="Z1098">
        <f>_xlfn.CEILING.MATH(B60+Parameters!$K$9/2,0.001)</f>
        <v/>
      </c>
      <c r="AA1098" t="inlineStr">
        <is>
          <t>VCCIO</t>
        </is>
      </c>
      <c r="AE1098" s="2" t="n"/>
      <c r="AF1098" s="2" t="n"/>
    </row>
    <row r="1099">
      <c r="I1099" s="2" t="n">
        <v>931.163</v>
      </c>
      <c r="J1099" s="2" t="n">
        <v>688.7619999999999</v>
      </c>
      <c r="K1099" s="2" t="inlineStr">
        <is>
          <t>VSS</t>
        </is>
      </c>
      <c r="N1099" s="2">
        <f>I1099-SUM(Parameters!$K$23:$K$25)</f>
        <v/>
      </c>
      <c r="O1099" s="2">
        <f>J1099-SUM(Parameters!$K$23:$K$25)</f>
        <v/>
      </c>
      <c r="P1099" s="2">
        <f>K1099</f>
        <v/>
      </c>
      <c r="U1099">
        <f>_xlfn.CEILING.MATH(X8+Parameters!$K$8/2,0.001)</f>
        <v/>
      </c>
      <c r="V1099">
        <f>_xlfn.CEILING.MATH(B62+Parameters!$K$9/2,0.001)</f>
        <v/>
      </c>
      <c r="W1099" t="inlineStr">
        <is>
          <t>VCCIO</t>
        </is>
      </c>
      <c r="Y1099">
        <f>_xlfn.CEILING.MATH(X8+Parameters!$K$8/2,0.001)</f>
        <v/>
      </c>
      <c r="Z1099">
        <f>_xlfn.CEILING.MATH(B62+Parameters!$K$9/2,0.001)</f>
        <v/>
      </c>
      <c r="AA1099" t="inlineStr">
        <is>
          <t>VCCIO</t>
        </is>
      </c>
      <c r="AE1099" s="2" t="n"/>
      <c r="AF1099" s="2" t="n"/>
    </row>
    <row r="1100">
      <c r="I1100" s="2" t="n">
        <v>931.163</v>
      </c>
      <c r="J1100" s="2" t="n">
        <v>642.516</v>
      </c>
      <c r="K1100" s="2" t="inlineStr">
        <is>
          <t>BP_RXDATA[407]</t>
        </is>
      </c>
      <c r="N1100" s="2">
        <f>I1100-SUM(Parameters!$K$23:$K$25)</f>
        <v/>
      </c>
      <c r="O1100" s="2">
        <f>J1100-SUM(Parameters!$K$23:$K$25)</f>
        <v/>
      </c>
      <c r="P1100" s="2">
        <f>K1100</f>
        <v/>
      </c>
      <c r="U1100">
        <f>_xlfn.CEILING.MATH(X8+Parameters!$K$8/2,0.001)</f>
        <v/>
      </c>
      <c r="V1100">
        <f>_xlfn.CEILING.MATH(B64+Parameters!$K$9/2,0.001)</f>
        <v/>
      </c>
      <c r="W1100" t="inlineStr">
        <is>
          <t>BP_TXCKSB[6]</t>
        </is>
      </c>
      <c r="Y1100">
        <f>_xlfn.CEILING.MATH(X8+Parameters!$K$8/2,0.001)</f>
        <v/>
      </c>
      <c r="Z1100">
        <f>_xlfn.CEILING.MATH(B64+Parameters!$K$9/2,0.001)</f>
        <v/>
      </c>
      <c r="AA1100" t="inlineStr">
        <is>
          <t>BP_TXCKSB[6]</t>
        </is>
      </c>
      <c r="AE1100" s="2" t="n"/>
      <c r="AF1100" s="2" t="n"/>
    </row>
    <row r="1101">
      <c r="I1101" s="2" t="n">
        <v>931.163</v>
      </c>
      <c r="J1101" s="2" t="n">
        <v>596.27</v>
      </c>
      <c r="K1101" s="2" t="inlineStr">
        <is>
          <t>BP_RXDATA[406]</t>
        </is>
      </c>
      <c r="N1101" s="2">
        <f>I1101-SUM(Parameters!$K$23:$K$25)</f>
        <v/>
      </c>
      <c r="O1101" s="2">
        <f>J1101-SUM(Parameters!$K$23:$K$25)</f>
        <v/>
      </c>
      <c r="P1101" s="2">
        <f>K1101</f>
        <v/>
      </c>
      <c r="U1101">
        <f>_xlfn.CEILING.MATH(X8+Parameters!$K$8/2,0.001)</f>
        <v/>
      </c>
      <c r="V1101">
        <f>_xlfn.CEILING.MATH(B66+Parameters!$K$9/2,0.001)</f>
        <v/>
      </c>
      <c r="W1101" t="inlineStr">
        <is>
          <t>BP_RXDATA[412]</t>
        </is>
      </c>
      <c r="Y1101">
        <f>_xlfn.CEILING.MATH(X8+Parameters!$K$8/2,0.001)</f>
        <v/>
      </c>
      <c r="Z1101">
        <f>_xlfn.CEILING.MATH(B66+Parameters!$K$9/2,0.001)</f>
        <v/>
      </c>
      <c r="AA1101" t="inlineStr">
        <is>
          <t>BP_RXDATA[412]</t>
        </is>
      </c>
      <c r="AE1101" s="2" t="n"/>
      <c r="AF1101" s="2" t="n"/>
    </row>
    <row r="1102">
      <c r="I1102" s="2" t="n">
        <v>931.163</v>
      </c>
      <c r="J1102" s="2" t="n">
        <v>550.024</v>
      </c>
      <c r="K1102" s="2" t="inlineStr">
        <is>
          <t>BP_TXDATA[425]</t>
        </is>
      </c>
      <c r="N1102" s="2">
        <f>I1102-SUM(Parameters!$K$23:$K$25)</f>
        <v/>
      </c>
      <c r="O1102" s="2">
        <f>J1102-SUM(Parameters!$K$23:$K$25)</f>
        <v/>
      </c>
      <c r="P1102" s="2">
        <f>K1102</f>
        <v/>
      </c>
      <c r="U1102">
        <f>_xlfn.CEILING.MATH(X8+Parameters!$K$8/2,0.001)</f>
        <v/>
      </c>
      <c r="V1102">
        <f>_xlfn.CEILING.MATH(B68+Parameters!$K$9/2,0.001)</f>
        <v/>
      </c>
      <c r="W1102" t="inlineStr">
        <is>
          <t>VCCIO</t>
        </is>
      </c>
      <c r="Y1102">
        <f>_xlfn.CEILING.MATH(X8+Parameters!$K$8/2,0.001)</f>
        <v/>
      </c>
      <c r="Z1102">
        <f>_xlfn.CEILING.MATH(B68+Parameters!$K$9/2,0.001)</f>
        <v/>
      </c>
      <c r="AA1102" t="inlineStr">
        <is>
          <t>VCCIO</t>
        </is>
      </c>
      <c r="AE1102" s="2" t="n"/>
      <c r="AF1102" s="2" t="n"/>
    </row>
    <row r="1103">
      <c r="I1103" s="2" t="n">
        <v>931.163</v>
      </c>
      <c r="J1103" s="2" t="n">
        <v>503.778</v>
      </c>
      <c r="K1103" s="2" t="inlineStr">
        <is>
          <t>BP_TXDATA[424]</t>
        </is>
      </c>
      <c r="N1103" s="2">
        <f>I1103-SUM(Parameters!$K$23:$K$25)</f>
        <v/>
      </c>
      <c r="O1103" s="2">
        <f>J1103-SUM(Parameters!$K$23:$K$25)</f>
        <v/>
      </c>
      <c r="P1103" s="2">
        <f>K1103</f>
        <v/>
      </c>
      <c r="U1103">
        <f>_xlfn.CEILING.MATH(X8+Parameters!$K$8/2,0.001)</f>
        <v/>
      </c>
      <c r="V1103">
        <f>_xlfn.CEILING.MATH(B70+Parameters!$K$9/2,0.001)</f>
        <v/>
      </c>
      <c r="W1103" t="inlineStr">
        <is>
          <t>BP_RXDATA[411]</t>
        </is>
      </c>
      <c r="Y1103">
        <f>_xlfn.CEILING.MATH(X8+Parameters!$K$8/2,0.001)</f>
        <v/>
      </c>
      <c r="Z1103">
        <f>_xlfn.CEILING.MATH(B70+Parameters!$K$9/2,0.001)</f>
        <v/>
      </c>
      <c r="AA1103" t="inlineStr">
        <is>
          <t>BP_RXDATA[411]</t>
        </is>
      </c>
      <c r="AE1103" s="2" t="n"/>
      <c r="AF1103" s="2" t="n"/>
    </row>
    <row r="1104">
      <c r="I1104" s="2" t="n">
        <v>931.163</v>
      </c>
      <c r="J1104" s="2" t="n">
        <v>457.532</v>
      </c>
      <c r="K1104" s="2" t="inlineStr">
        <is>
          <t>VSS</t>
        </is>
      </c>
      <c r="N1104" s="2">
        <f>I1104-SUM(Parameters!$K$23:$K$25)</f>
        <v/>
      </c>
      <c r="O1104" s="2">
        <f>J1104-SUM(Parameters!$K$23:$K$25)</f>
        <v/>
      </c>
      <c r="P1104" s="2">
        <f>K1104</f>
        <v/>
      </c>
      <c r="U1104">
        <f>_xlfn.CEILING.MATH(X8+Parameters!$K$8/2,0.001)</f>
        <v/>
      </c>
      <c r="V1104">
        <f>_xlfn.CEILING.MATH(B72+Parameters!$K$9/2,0.001)</f>
        <v/>
      </c>
      <c r="W1104" t="inlineStr">
        <is>
          <t>BP_RXDATA[410]</t>
        </is>
      </c>
      <c r="Y1104">
        <f>_xlfn.CEILING.MATH(X8+Parameters!$K$8/2,0.001)</f>
        <v/>
      </c>
      <c r="Z1104">
        <f>_xlfn.CEILING.MATH(B72+Parameters!$K$9/2,0.001)</f>
        <v/>
      </c>
      <c r="AA1104" t="inlineStr">
        <is>
          <t>BP_RXDATA[410]</t>
        </is>
      </c>
      <c r="AE1104" s="2" t="n"/>
      <c r="AF1104" s="2" t="n"/>
    </row>
    <row r="1105">
      <c r="I1105" s="2" t="n">
        <v>931.163</v>
      </c>
      <c r="J1105" s="2" t="n">
        <v>411.286</v>
      </c>
      <c r="K1105" s="2" t="inlineStr">
        <is>
          <t>BP_TXDATA[423]</t>
        </is>
      </c>
      <c r="N1105" s="2">
        <f>I1105-SUM(Parameters!$K$23:$K$25)</f>
        <v/>
      </c>
      <c r="O1105" s="2">
        <f>J1105-SUM(Parameters!$K$23:$K$25)</f>
        <v/>
      </c>
      <c r="P1105" s="2">
        <f>K1105</f>
        <v/>
      </c>
      <c r="U1105">
        <f>_xlfn.CEILING.MATH(X8+Parameters!$K$8/2,0.001)</f>
        <v/>
      </c>
      <c r="V1105">
        <f>_xlfn.CEILING.MATH(B74+Parameters!$K$9/2,0.001)</f>
        <v/>
      </c>
      <c r="W1105" t="inlineStr">
        <is>
          <t>BP_RXDATA[409]</t>
        </is>
      </c>
      <c r="Y1105">
        <f>_xlfn.CEILING.MATH(X8+Parameters!$K$8/2,0.001)</f>
        <v/>
      </c>
      <c r="Z1105">
        <f>_xlfn.CEILING.MATH(B74+Parameters!$K$9/2,0.001)</f>
        <v/>
      </c>
      <c r="AA1105" t="inlineStr">
        <is>
          <t>BP_RXDATA[409]</t>
        </is>
      </c>
      <c r="AE1105" s="2" t="n"/>
      <c r="AF1105" s="2" t="n"/>
    </row>
    <row r="1106">
      <c r="I1106" s="2" t="n">
        <v>931.163</v>
      </c>
      <c r="J1106" s="2" t="n">
        <v>365.04</v>
      </c>
      <c r="K1106" s="2" t="inlineStr">
        <is>
          <t>BP_TXDATA[422]</t>
        </is>
      </c>
      <c r="N1106" s="2">
        <f>I1106-SUM(Parameters!$K$23:$K$25)</f>
        <v/>
      </c>
      <c r="O1106" s="2">
        <f>J1106-SUM(Parameters!$K$23:$K$25)</f>
        <v/>
      </c>
      <c r="P1106" s="2">
        <f>K1106</f>
        <v/>
      </c>
      <c r="U1106">
        <f>_xlfn.CEILING.MATH(X8+Parameters!$K$8/2,0.001)</f>
        <v/>
      </c>
      <c r="V1106">
        <f>_xlfn.CEILING.MATH(B76+Parameters!$K$9/2,0.001)</f>
        <v/>
      </c>
      <c r="W1106" t="inlineStr">
        <is>
          <t>BP_RXDATA[408]</t>
        </is>
      </c>
      <c r="Y1106">
        <f>_xlfn.CEILING.MATH(X8+Parameters!$K$8/2,0.001)</f>
        <v/>
      </c>
      <c r="Z1106">
        <f>_xlfn.CEILING.MATH(B76+Parameters!$K$9/2,0.001)</f>
        <v/>
      </c>
      <c r="AA1106" t="inlineStr">
        <is>
          <t>BP_RXDATA[408]</t>
        </is>
      </c>
      <c r="AE1106" s="2" t="n"/>
      <c r="AF1106" s="2" t="n"/>
    </row>
    <row r="1107">
      <c r="I1107" s="2" t="n">
        <v>931.163</v>
      </c>
      <c r="J1107" s="2" t="n">
        <v>318.794</v>
      </c>
      <c r="K1107" s="2" t="inlineStr">
        <is>
          <t>VCCIO</t>
        </is>
      </c>
      <c r="N1107" s="2">
        <f>I1107-SUM(Parameters!$K$23:$K$25)</f>
        <v/>
      </c>
      <c r="O1107" s="2">
        <f>J1107-SUM(Parameters!$K$23:$K$25)</f>
        <v/>
      </c>
      <c r="P1107" s="2">
        <f>K1107</f>
        <v/>
      </c>
      <c r="U1107">
        <f>_xlfn.CEILING.MATH(X8+Parameters!$K$8/2,0.001)</f>
        <v/>
      </c>
      <c r="V1107">
        <f>_xlfn.CEILING.MATH(B78+Parameters!$K$9/2,0.001)</f>
        <v/>
      </c>
      <c r="W1107" t="inlineStr">
        <is>
          <t>VSS</t>
        </is>
      </c>
      <c r="Y1107">
        <f>_xlfn.CEILING.MATH(X8+Parameters!$K$8/2,0.001)</f>
        <v/>
      </c>
      <c r="Z1107">
        <f>_xlfn.CEILING.MATH(B78+Parameters!$K$9/2,0.001)</f>
        <v/>
      </c>
      <c r="AA1107" t="inlineStr">
        <is>
          <t>VSS</t>
        </is>
      </c>
      <c r="AE1107" s="2" t="n"/>
      <c r="AF1107" s="2" t="n"/>
    </row>
    <row r="1108">
      <c r="I1108" s="2" t="n">
        <v>931.163</v>
      </c>
      <c r="J1108" s="2" t="n">
        <v>272.548</v>
      </c>
      <c r="K1108" s="2" t="inlineStr">
        <is>
          <t>BP_TXDATA[421]</t>
        </is>
      </c>
      <c r="N1108" s="2">
        <f>I1108-SUM(Parameters!$K$23:$K$25)</f>
        <v/>
      </c>
      <c r="O1108" s="2">
        <f>J1108-SUM(Parameters!$K$23:$K$25)</f>
        <v/>
      </c>
      <c r="P1108" s="2">
        <f>K1108</f>
        <v/>
      </c>
      <c r="U1108">
        <f>_xlfn.CEILING.MATH(X8+Parameters!$K$8/2,0.001)</f>
        <v/>
      </c>
      <c r="V1108">
        <f>_xlfn.CEILING.MATH(B80+Parameters!$K$9/2,0.001)</f>
        <v/>
      </c>
      <c r="W1108" t="inlineStr">
        <is>
          <t>BP_RXDATA[407]</t>
        </is>
      </c>
      <c r="Y1108">
        <f>_xlfn.CEILING.MATH(X8+Parameters!$K$8/2,0.001)</f>
        <v/>
      </c>
      <c r="Z1108">
        <f>_xlfn.CEILING.MATH(B80+Parameters!$K$9/2,0.001)</f>
        <v/>
      </c>
      <c r="AA1108" t="inlineStr">
        <is>
          <t>BP_RXDATA[407]</t>
        </is>
      </c>
      <c r="AE1108" s="2" t="n"/>
      <c r="AF1108" s="2" t="n"/>
    </row>
    <row r="1109">
      <c r="I1109" s="2" t="n">
        <v>931.163</v>
      </c>
      <c r="J1109" s="2" t="n">
        <v>226.302</v>
      </c>
      <c r="K1109" s="2" t="inlineStr">
        <is>
          <t>VSS</t>
        </is>
      </c>
      <c r="N1109" s="2">
        <f>I1109-SUM(Parameters!$K$23:$K$25)</f>
        <v/>
      </c>
      <c r="O1109" s="2">
        <f>J1109-SUM(Parameters!$K$23:$K$25)</f>
        <v/>
      </c>
      <c r="P1109" s="2">
        <f>K1109</f>
        <v/>
      </c>
      <c r="U1109">
        <f>_xlfn.CEILING.MATH(X8+Parameters!$K$8/2,0.001)</f>
        <v/>
      </c>
      <c r="V1109">
        <f>_xlfn.CEILING.MATH(B82+Parameters!$K$9/2,0.001)</f>
        <v/>
      </c>
      <c r="W1109" t="inlineStr">
        <is>
          <t>BP_RXDATA[406]</t>
        </is>
      </c>
      <c r="Y1109">
        <f>_xlfn.CEILING.MATH(X8+Parameters!$K$8/2,0.001)</f>
        <v/>
      </c>
      <c r="Z1109">
        <f>_xlfn.CEILING.MATH(B82+Parameters!$K$9/2,0.001)</f>
        <v/>
      </c>
      <c r="AA1109" t="inlineStr">
        <is>
          <t>BP_RXDATA[406]</t>
        </is>
      </c>
      <c r="AE1109" s="2" t="n"/>
      <c r="AF1109" s="2" t="n"/>
    </row>
    <row r="1110">
      <c r="I1110" s="2" t="n">
        <v>931.163</v>
      </c>
      <c r="J1110" s="2" t="n">
        <v>180.056</v>
      </c>
      <c r="K1110" s="2" t="inlineStr">
        <is>
          <t>BP_TXDATA[420]</t>
        </is>
      </c>
      <c r="N1110" s="2">
        <f>I1110-SUM(Parameters!$K$23:$K$25)</f>
        <v/>
      </c>
      <c r="O1110" s="2">
        <f>J1110-SUM(Parameters!$K$23:$K$25)</f>
        <v/>
      </c>
      <c r="P1110" s="2">
        <f>K1110</f>
        <v/>
      </c>
      <c r="U1110">
        <f>_xlfn.CEILING.MATH(X8+Parameters!$K$8/2,0.001)</f>
        <v/>
      </c>
      <c r="V1110">
        <f>_xlfn.CEILING.MATH(B84+Parameters!$K$9/2,0.001)</f>
        <v/>
      </c>
      <c r="W1110" t="inlineStr">
        <is>
          <t>BP_TXDATA[425]</t>
        </is>
      </c>
      <c r="Y1110">
        <f>_xlfn.CEILING.MATH(X8+Parameters!$K$8/2,0.001)</f>
        <v/>
      </c>
      <c r="Z1110">
        <f>_xlfn.CEILING.MATH(B84+Parameters!$K$9/2,0.001)</f>
        <v/>
      </c>
      <c r="AA1110" t="inlineStr">
        <is>
          <t>BP_TXDATA[425]</t>
        </is>
      </c>
      <c r="AE1110" s="2" t="n"/>
      <c r="AF1110" s="2" t="n"/>
    </row>
    <row r="1111">
      <c r="I1111" s="2" t="n">
        <v>931.163</v>
      </c>
      <c r="J1111" s="2" t="n">
        <v>133.81</v>
      </c>
      <c r="K1111" s="2" t="inlineStr">
        <is>
          <t>BP_TXDATA[419]</t>
        </is>
      </c>
      <c r="N1111" s="2">
        <f>I1111-SUM(Parameters!$K$23:$K$25)</f>
        <v/>
      </c>
      <c r="O1111" s="2">
        <f>J1111-SUM(Parameters!$K$23:$K$25)</f>
        <v/>
      </c>
      <c r="P1111" s="2">
        <f>K1111</f>
        <v/>
      </c>
      <c r="U1111">
        <f>_xlfn.CEILING.MATH(X8+Parameters!$K$8/2,0.001)</f>
        <v/>
      </c>
      <c r="V1111">
        <f>_xlfn.CEILING.MATH(B86+Parameters!$K$9/2,0.001)</f>
        <v/>
      </c>
      <c r="W1111" t="inlineStr">
        <is>
          <t>BP_TXDATA[424]</t>
        </is>
      </c>
      <c r="Y1111">
        <f>_xlfn.CEILING.MATH(X8+Parameters!$K$8/2,0.001)</f>
        <v/>
      </c>
      <c r="Z1111">
        <f>_xlfn.CEILING.MATH(B86+Parameters!$K$9/2,0.001)</f>
        <v/>
      </c>
      <c r="AA1111" t="inlineStr">
        <is>
          <t>BP_TXDATA[424]</t>
        </is>
      </c>
      <c r="AE1111" s="2" t="n"/>
      <c r="AF1111" s="2" t="n"/>
    </row>
    <row r="1112">
      <c r="I1112" s="2" t="n">
        <v>931.163</v>
      </c>
      <c r="J1112" s="2" t="n">
        <v>87.56399999999999</v>
      </c>
      <c r="K1112" s="2" t="inlineStr">
        <is>
          <t>VCCIO</t>
        </is>
      </c>
      <c r="N1112" s="2">
        <f>I1112-SUM(Parameters!$K$23:$K$25)</f>
        <v/>
      </c>
      <c r="O1112" s="2">
        <f>J1112-SUM(Parameters!$K$23:$K$25)</f>
        <v/>
      </c>
      <c r="P1112" s="2">
        <f>K1112</f>
        <v/>
      </c>
      <c r="U1112">
        <f>_xlfn.CEILING.MATH(X8+Parameters!$K$8/2,0.001)</f>
        <v/>
      </c>
      <c r="V1112">
        <f>_xlfn.CEILING.MATH(B88+Parameters!$K$9/2,0.001)</f>
        <v/>
      </c>
      <c r="W1112" t="inlineStr">
        <is>
          <t>VSS</t>
        </is>
      </c>
      <c r="Y1112">
        <f>_xlfn.CEILING.MATH(X8+Parameters!$K$8/2,0.001)</f>
        <v/>
      </c>
      <c r="Z1112">
        <f>_xlfn.CEILING.MATH(B88+Parameters!$K$9/2,0.001)</f>
        <v/>
      </c>
      <c r="AA1112" t="inlineStr">
        <is>
          <t>VSS</t>
        </is>
      </c>
      <c r="AE1112" s="2" t="n"/>
      <c r="AF1112" s="2" t="n"/>
    </row>
    <row r="1113">
      <c r="I1113" s="2" t="n">
        <v>970.837</v>
      </c>
      <c r="J1113" s="2" t="n">
        <v>2191.757</v>
      </c>
      <c r="K1113" s="2" t="inlineStr">
        <is>
          <t>VSS</t>
        </is>
      </c>
      <c r="N1113" s="2">
        <f>I1113-SUM(Parameters!$K$23:$K$25)</f>
        <v/>
      </c>
      <c r="O1113" s="2">
        <f>J1113-SUM(Parameters!$K$23:$K$25)</f>
        <v/>
      </c>
      <c r="P1113" s="2">
        <f>K1113</f>
        <v/>
      </c>
      <c r="U1113">
        <f>_xlfn.CEILING.MATH(X8+Parameters!$K$8/2,0.001)</f>
        <v/>
      </c>
      <c r="V1113">
        <f>_xlfn.CEILING.MATH(B90+Parameters!$K$9/2,0.001)</f>
        <v/>
      </c>
      <c r="W1113" t="inlineStr">
        <is>
          <t>BP_TXDATA[423]</t>
        </is>
      </c>
      <c r="Y1113">
        <f>_xlfn.CEILING.MATH(X8+Parameters!$K$8/2,0.001)</f>
        <v/>
      </c>
      <c r="Z1113">
        <f>_xlfn.CEILING.MATH(B90+Parameters!$K$9/2,0.001)</f>
        <v/>
      </c>
      <c r="AA1113" t="inlineStr">
        <is>
          <t>BP_TXDATA[423]</t>
        </is>
      </c>
      <c r="AE1113" s="2" t="n"/>
      <c r="AF1113" s="2" t="n"/>
    </row>
    <row r="1114">
      <c r="I1114" s="2" t="n">
        <v>970.837</v>
      </c>
      <c r="J1114" s="2" t="n">
        <v>2145.511</v>
      </c>
      <c r="K1114" s="2" t="inlineStr">
        <is>
          <t>VSS</t>
        </is>
      </c>
      <c r="N1114" s="2">
        <f>I1114-SUM(Parameters!$K$23:$K$25)</f>
        <v/>
      </c>
      <c r="O1114" s="2">
        <f>J1114-SUM(Parameters!$K$23:$K$25)</f>
        <v/>
      </c>
      <c r="P1114" s="2">
        <f>K1114</f>
        <v/>
      </c>
      <c r="U1114">
        <f>_xlfn.CEILING.MATH(X8+Parameters!$K$8/2,0.001)</f>
        <v/>
      </c>
      <c r="V1114">
        <f>_xlfn.CEILING.MATH(B92+Parameters!$K$9/2,0.001)</f>
        <v/>
      </c>
      <c r="W1114" t="inlineStr">
        <is>
          <t>BP_TXDATA[422]</t>
        </is>
      </c>
      <c r="Y1114">
        <f>_xlfn.CEILING.MATH(X8+Parameters!$K$8/2,0.001)</f>
        <v/>
      </c>
      <c r="Z1114">
        <f>_xlfn.CEILING.MATH(B92+Parameters!$K$9/2,0.001)</f>
        <v/>
      </c>
      <c r="AA1114" t="inlineStr">
        <is>
          <t>BP_TXDATA[422]</t>
        </is>
      </c>
      <c r="AE1114" s="2" t="n"/>
      <c r="AF1114" s="2" t="n"/>
    </row>
    <row r="1115">
      <c r="I1115" s="2" t="n">
        <v>970.837</v>
      </c>
      <c r="J1115" s="2" t="n">
        <v>2099.265</v>
      </c>
      <c r="K1115" s="2" t="inlineStr">
        <is>
          <t>VSS</t>
        </is>
      </c>
      <c r="N1115" s="2">
        <f>I1115-SUM(Parameters!$K$23:$K$25)</f>
        <v/>
      </c>
      <c r="O1115" s="2">
        <f>J1115-SUM(Parameters!$K$23:$K$25)</f>
        <v/>
      </c>
      <c r="P1115" s="2">
        <f>K1115</f>
        <v/>
      </c>
      <c r="U1115">
        <f>_xlfn.CEILING.MATH(X8+Parameters!$K$8/2,0.001)</f>
        <v/>
      </c>
      <c r="V1115">
        <f>_xlfn.CEILING.MATH(B94+Parameters!$K$9/2,0.001)</f>
        <v/>
      </c>
      <c r="W1115" t="inlineStr">
        <is>
          <t>VCCIO</t>
        </is>
      </c>
      <c r="Y1115">
        <f>_xlfn.CEILING.MATH(X8+Parameters!$K$8/2,0.001)</f>
        <v/>
      </c>
      <c r="Z1115">
        <f>_xlfn.CEILING.MATH(B94+Parameters!$K$9/2,0.001)</f>
        <v/>
      </c>
      <c r="AA1115" t="inlineStr">
        <is>
          <t>VCCIO</t>
        </is>
      </c>
      <c r="AE1115" s="2" t="n"/>
      <c r="AF1115" s="2" t="n"/>
    </row>
    <row r="1116">
      <c r="I1116" s="2" t="n">
        <v>970.837</v>
      </c>
      <c r="J1116" s="2" t="n">
        <v>2053.019</v>
      </c>
      <c r="K1116" s="2" t="inlineStr">
        <is>
          <t>VSS</t>
        </is>
      </c>
      <c r="N1116" s="2">
        <f>I1116-SUM(Parameters!$K$23:$K$25)</f>
        <v/>
      </c>
      <c r="O1116" s="2">
        <f>J1116-SUM(Parameters!$K$23:$K$25)</f>
        <v/>
      </c>
      <c r="P1116" s="2">
        <f>K1116</f>
        <v/>
      </c>
      <c r="U1116">
        <f>_xlfn.CEILING.MATH(X8+Parameters!$K$8/2,0.001)</f>
        <v/>
      </c>
      <c r="V1116">
        <f>_xlfn.CEILING.MATH(B96+Parameters!$K$9/2,0.001)</f>
        <v/>
      </c>
      <c r="W1116" t="inlineStr">
        <is>
          <t>BP_TXDATA[421]</t>
        </is>
      </c>
      <c r="Y1116">
        <f>_xlfn.CEILING.MATH(X8+Parameters!$K$8/2,0.001)</f>
        <v/>
      </c>
      <c r="Z1116">
        <f>_xlfn.CEILING.MATH(B96+Parameters!$K$9/2,0.001)</f>
        <v/>
      </c>
      <c r="AA1116" t="inlineStr">
        <is>
          <t>BP_TXDATA[421]</t>
        </is>
      </c>
      <c r="AE1116" s="2" t="n"/>
      <c r="AF1116" s="2" t="n"/>
    </row>
    <row r="1117">
      <c r="I1117" s="2" t="n">
        <v>970.837</v>
      </c>
      <c r="J1117" s="2" t="n">
        <v>2006.773</v>
      </c>
      <c r="K1117" s="2" t="inlineStr">
        <is>
          <t>RDI_LP_CFG[4]</t>
        </is>
      </c>
      <c r="N1117" s="2">
        <f>I1117-SUM(Parameters!$K$23:$K$25)</f>
        <v/>
      </c>
      <c r="O1117" s="2">
        <f>J1117-SUM(Parameters!$K$23:$K$25)</f>
        <v/>
      </c>
      <c r="P1117" s="2">
        <f>K1117</f>
        <v/>
      </c>
      <c r="U1117">
        <f>_xlfn.CEILING.MATH(X8+Parameters!$K$8/2,0.001)</f>
        <v/>
      </c>
      <c r="V1117">
        <f>_xlfn.CEILING.MATH(B98+Parameters!$K$9/2,0.001)</f>
        <v/>
      </c>
      <c r="W1117" t="inlineStr">
        <is>
          <t>VSS</t>
        </is>
      </c>
      <c r="Y1117">
        <f>_xlfn.CEILING.MATH(X8+Parameters!$K$8/2,0.001)</f>
        <v/>
      </c>
      <c r="Z1117">
        <f>_xlfn.CEILING.MATH(B98+Parameters!$K$9/2,0.001)</f>
        <v/>
      </c>
      <c r="AA1117" t="inlineStr">
        <is>
          <t>VSS</t>
        </is>
      </c>
      <c r="AE1117" s="2" t="n"/>
      <c r="AF1117" s="2" t="n"/>
    </row>
    <row r="1118">
      <c r="I1118" s="2" t="n">
        <v>970.837</v>
      </c>
      <c r="J1118" s="2" t="n">
        <v>1960.527</v>
      </c>
      <c r="K1118" s="2" t="inlineStr">
        <is>
          <t>RDI_PL_CFG[4]</t>
        </is>
      </c>
      <c r="N1118" s="2">
        <f>I1118-SUM(Parameters!$K$23:$K$25)</f>
        <v/>
      </c>
      <c r="O1118" s="2">
        <f>J1118-SUM(Parameters!$K$23:$K$25)</f>
        <v/>
      </c>
      <c r="P1118" s="2">
        <f>K1118</f>
        <v/>
      </c>
      <c r="U1118">
        <f>_xlfn.CEILING.MATH(X8+Parameters!$K$8/2,0.001)</f>
        <v/>
      </c>
      <c r="V1118">
        <f>_xlfn.CEILING.MATH(B100+Parameters!$K$9/2,0.001)</f>
        <v/>
      </c>
      <c r="W1118" t="inlineStr">
        <is>
          <t>BP_TXDATA[420]</t>
        </is>
      </c>
      <c r="Y1118">
        <f>_xlfn.CEILING.MATH(X8+Parameters!$K$8/2,0.001)</f>
        <v/>
      </c>
      <c r="Z1118">
        <f>_xlfn.CEILING.MATH(B100+Parameters!$K$9/2,0.001)</f>
        <v/>
      </c>
      <c r="AA1118" t="inlineStr">
        <is>
          <t>BP_TXDATA[420]</t>
        </is>
      </c>
      <c r="AE1118" s="2" t="n"/>
      <c r="AF1118" s="2" t="n"/>
    </row>
    <row r="1119">
      <c r="I1119" s="2" t="n">
        <v>970.837</v>
      </c>
      <c r="J1119" s="2" t="n">
        <v>1914.281</v>
      </c>
      <c r="K1119" s="2" t="inlineStr">
        <is>
          <t>RDI_PL_CFG[20]</t>
        </is>
      </c>
      <c r="N1119" s="2">
        <f>I1119-SUM(Parameters!$K$23:$K$25)</f>
        <v/>
      </c>
      <c r="O1119" s="2">
        <f>J1119-SUM(Parameters!$K$23:$K$25)</f>
        <v/>
      </c>
      <c r="P1119" s="2">
        <f>K1119</f>
        <v/>
      </c>
      <c r="U1119">
        <f>_xlfn.CEILING.MATH(X8+Parameters!$K$8/2,0.001)</f>
        <v/>
      </c>
      <c r="V1119">
        <f>_xlfn.CEILING.MATH(B102+Parameters!$K$9/2,0.001)</f>
        <v/>
      </c>
      <c r="W1119" t="inlineStr">
        <is>
          <t>BP_TXDATA[419]</t>
        </is>
      </c>
      <c r="Y1119">
        <f>_xlfn.CEILING.MATH(X8+Parameters!$K$8/2,0.001)</f>
        <v/>
      </c>
      <c r="Z1119">
        <f>_xlfn.CEILING.MATH(B102+Parameters!$K$9/2,0.001)</f>
        <v/>
      </c>
      <c r="AA1119" t="inlineStr">
        <is>
          <t>BP_TXDATA[419]</t>
        </is>
      </c>
      <c r="AE1119" s="2" t="n"/>
      <c r="AF1119" s="2" t="n"/>
    </row>
    <row r="1120">
      <c r="I1120" s="2" t="n">
        <v>970.837</v>
      </c>
      <c r="J1120" s="2" t="n">
        <v>1868.035</v>
      </c>
      <c r="K1120" s="2" t="inlineStr">
        <is>
          <t>RDI_LP_CFG[20]</t>
        </is>
      </c>
      <c r="N1120" s="2">
        <f>I1120-SUM(Parameters!$K$23:$K$25)</f>
        <v/>
      </c>
      <c r="O1120" s="2">
        <f>J1120-SUM(Parameters!$K$23:$K$25)</f>
        <v/>
      </c>
      <c r="P1120" s="2">
        <f>K1120</f>
        <v/>
      </c>
      <c r="U1120">
        <f>_xlfn.CEILING.MATH(X8+Parameters!$K$8/2,0.001)</f>
        <v/>
      </c>
      <c r="V1120">
        <f>_xlfn.CEILING.MATH(Parameters!$C$19/Parameters!$K$4,0.001)</f>
        <v/>
      </c>
      <c r="W1120" t="inlineStr">
        <is>
          <t>VCCIO</t>
        </is>
      </c>
      <c r="Y1120">
        <f>_xlfn.CEILING.MATH(X8+Parameters!$K$8/2,0.001)</f>
        <v/>
      </c>
      <c r="Z1120">
        <f>_xlfn.CEILING.MATH(Parameters!$C$19/Parameters!$K$4,0.001)</f>
        <v/>
      </c>
      <c r="AA1120" t="inlineStr">
        <is>
          <t>VCCIO</t>
        </is>
      </c>
      <c r="AE1120" s="2" t="n"/>
      <c r="AF1120" s="2" t="n"/>
    </row>
    <row r="1121">
      <c r="I1121" s="2" t="n">
        <v>970.837</v>
      </c>
      <c r="J1121" s="2" t="n">
        <v>1821.789</v>
      </c>
      <c r="K1121" s="2" t="inlineStr">
        <is>
          <t>VDD</t>
        </is>
      </c>
      <c r="N1121" s="2">
        <f>I1121-SUM(Parameters!$K$23:$K$25)</f>
        <v/>
      </c>
      <c r="O1121" s="2">
        <f>J1121-SUM(Parameters!$K$23:$K$25)</f>
        <v/>
      </c>
      <c r="P1121" s="2">
        <f>K1121</f>
        <v/>
      </c>
      <c r="U1121">
        <f>_xlfn.CEILING.MATH(Y8+Parameters!$K$8/2,0.001)</f>
        <v/>
      </c>
      <c r="V1121">
        <f>_xlfn.CEILING.MATH(B13+Parameters!$K$9/2,0.001)</f>
        <v/>
      </c>
      <c r="W1121" t="inlineStr">
        <is>
          <t>VSS</t>
        </is>
      </c>
      <c r="Y1121">
        <f>_xlfn.CEILING.MATH(Y8+Parameters!$K$8/2,0.001)</f>
        <v/>
      </c>
      <c r="Z1121">
        <f>_xlfn.CEILING.MATH(B13+Parameters!$K$9/2,0.001)</f>
        <v/>
      </c>
      <c r="AA1121" t="inlineStr">
        <is>
          <t>VSS</t>
        </is>
      </c>
      <c r="AE1121" s="2" t="n"/>
      <c r="AF1121" s="2" t="n"/>
    </row>
    <row r="1122">
      <c r="I1122" s="2" t="n">
        <v>970.837</v>
      </c>
      <c r="J1122" s="2" t="n">
        <v>1775.543</v>
      </c>
      <c r="K1122" s="2" t="inlineStr">
        <is>
          <t>VDD</t>
        </is>
      </c>
      <c r="N1122" s="2">
        <f>I1122-SUM(Parameters!$K$23:$K$25)</f>
        <v/>
      </c>
      <c r="O1122" s="2">
        <f>J1122-SUM(Parameters!$K$23:$K$25)</f>
        <v/>
      </c>
      <c r="P1122" s="2">
        <f>K1122</f>
        <v/>
      </c>
      <c r="U1122">
        <f>_xlfn.CEILING.MATH(Y8+Parameters!$K$8/2,0.001)</f>
        <v/>
      </c>
      <c r="V1122">
        <f>_xlfn.CEILING.MATH(B15+Parameters!$K$9/2,0.001)</f>
        <v/>
      </c>
      <c r="W1122" t="inlineStr">
        <is>
          <t>VSS</t>
        </is>
      </c>
      <c r="Y1122">
        <f>_xlfn.CEILING.MATH(Y8+Parameters!$K$8/2,0.001)</f>
        <v/>
      </c>
      <c r="Z1122">
        <f>_xlfn.CEILING.MATH(B15+Parameters!$K$9/2,0.001)</f>
        <v/>
      </c>
      <c r="AA1122" t="inlineStr">
        <is>
          <t>VSS</t>
        </is>
      </c>
      <c r="AE1122" s="2" t="n"/>
      <c r="AF1122" s="2" t="n"/>
    </row>
    <row r="1123">
      <c r="I1123" s="2" t="n">
        <v>970.837</v>
      </c>
      <c r="J1123" s="2" t="n">
        <v>1729.297</v>
      </c>
      <c r="K1123" s="2" t="inlineStr">
        <is>
          <t>VDD</t>
        </is>
      </c>
      <c r="N1123" s="2">
        <f>I1123-SUM(Parameters!$K$23:$K$25)</f>
        <v/>
      </c>
      <c r="O1123" s="2">
        <f>J1123-SUM(Parameters!$K$23:$K$25)</f>
        <v/>
      </c>
      <c r="P1123" s="2">
        <f>K1123</f>
        <v/>
      </c>
      <c r="U1123">
        <f>_xlfn.CEILING.MATH(Y8+Parameters!$K$8/2,0.001)</f>
        <v/>
      </c>
      <c r="V1123">
        <f>_xlfn.CEILING.MATH(B17+Parameters!$K$9/2,0.001)</f>
        <v/>
      </c>
      <c r="W1123" t="inlineStr">
        <is>
          <t>VSS</t>
        </is>
      </c>
      <c r="Y1123">
        <f>_xlfn.CEILING.MATH(Y8+Parameters!$K$8/2,0.001)</f>
        <v/>
      </c>
      <c r="Z1123">
        <f>_xlfn.CEILING.MATH(B17+Parameters!$K$9/2,0.001)</f>
        <v/>
      </c>
      <c r="AA1123" t="inlineStr">
        <is>
          <t>VSS</t>
        </is>
      </c>
      <c r="AE1123" s="2" t="n"/>
      <c r="AF1123" s="2" t="n"/>
    </row>
    <row r="1124">
      <c r="I1124" s="2" t="n">
        <v>970.837</v>
      </c>
      <c r="J1124" s="2" t="n">
        <v>1683.051</v>
      </c>
      <c r="K1124" s="2" t="inlineStr">
        <is>
          <t>VDD</t>
        </is>
      </c>
      <c r="N1124" s="2">
        <f>I1124-SUM(Parameters!$K$23:$K$25)</f>
        <v/>
      </c>
      <c r="O1124" s="2">
        <f>J1124-SUM(Parameters!$K$23:$K$25)</f>
        <v/>
      </c>
      <c r="P1124" s="2">
        <f>K1124</f>
        <v/>
      </c>
      <c r="U1124">
        <f>_xlfn.CEILING.MATH(Y8+Parameters!$K$8/2,0.001)</f>
        <v/>
      </c>
      <c r="V1124">
        <f>_xlfn.CEILING.MATH(B19+Parameters!$K$9/2,0.001)</f>
        <v/>
      </c>
      <c r="W1124" t="inlineStr">
        <is>
          <t>VSS</t>
        </is>
      </c>
      <c r="Y1124">
        <f>_xlfn.CEILING.MATH(Y8+Parameters!$K$8/2,0.001)</f>
        <v/>
      </c>
      <c r="Z1124">
        <f>_xlfn.CEILING.MATH(B19+Parameters!$K$9/2,0.001)</f>
        <v/>
      </c>
      <c r="AA1124" t="inlineStr">
        <is>
          <t>VSS</t>
        </is>
      </c>
      <c r="AE1124" s="2" t="n"/>
      <c r="AF1124" s="2" t="n"/>
    </row>
    <row r="1125">
      <c r="I1125" s="2" t="n">
        <v>970.837</v>
      </c>
      <c r="J1125" s="2" t="n">
        <v>1636.805</v>
      </c>
      <c r="K1125" s="2" t="inlineStr">
        <is>
          <t>VDD</t>
        </is>
      </c>
      <c r="N1125" s="2">
        <f>I1125-SUM(Parameters!$K$23:$K$25)</f>
        <v/>
      </c>
      <c r="O1125" s="2">
        <f>J1125-SUM(Parameters!$K$23:$K$25)</f>
        <v/>
      </c>
      <c r="P1125" s="2">
        <f>K1125</f>
        <v/>
      </c>
      <c r="U1125">
        <f>_xlfn.CEILING.MATH(Y8+Parameters!$K$8/2,0.001)</f>
        <v/>
      </c>
      <c r="V1125">
        <f>_xlfn.CEILING.MATH(B21+Parameters!$K$9/2,0.001)</f>
        <v/>
      </c>
      <c r="W1125" t="inlineStr">
        <is>
          <t>RDI_LP_CFG[4]</t>
        </is>
      </c>
      <c r="Y1125">
        <f>_xlfn.CEILING.MATH(Y8+Parameters!$K$8/2,0.001)</f>
        <v/>
      </c>
      <c r="Z1125">
        <f>_xlfn.CEILING.MATH(B21+Parameters!$K$9/2,0.001)</f>
        <v/>
      </c>
      <c r="AA1125" t="inlineStr">
        <is>
          <t>RDI_LP_CFG[4]</t>
        </is>
      </c>
      <c r="AE1125" s="2" t="n"/>
      <c r="AF1125" s="2" t="n"/>
    </row>
    <row r="1126">
      <c r="I1126" s="2" t="n">
        <v>970.837</v>
      </c>
      <c r="J1126" s="2" t="n">
        <v>1590.559</v>
      </c>
      <c r="K1126" s="2" t="inlineStr">
        <is>
          <t>VDD</t>
        </is>
      </c>
      <c r="N1126" s="2">
        <f>I1126-SUM(Parameters!$K$23:$K$25)</f>
        <v/>
      </c>
      <c r="O1126" s="2">
        <f>J1126-SUM(Parameters!$K$23:$K$25)</f>
        <v/>
      </c>
      <c r="P1126" s="2">
        <f>K1126</f>
        <v/>
      </c>
      <c r="U1126">
        <f>_xlfn.CEILING.MATH(Y8+Parameters!$K$8/2,0.001)</f>
        <v/>
      </c>
      <c r="V1126">
        <f>_xlfn.CEILING.MATH(B23+Parameters!$K$9/2,0.001)</f>
        <v/>
      </c>
      <c r="W1126" t="inlineStr">
        <is>
          <t>RDI_PL_CFG[4]</t>
        </is>
      </c>
      <c r="Y1126">
        <f>_xlfn.CEILING.MATH(Y8+Parameters!$K$8/2,0.001)</f>
        <v/>
      </c>
      <c r="Z1126">
        <f>_xlfn.CEILING.MATH(B23+Parameters!$K$9/2,0.001)</f>
        <v/>
      </c>
      <c r="AA1126" t="inlineStr">
        <is>
          <t>RDI_PL_CFG[4]</t>
        </is>
      </c>
      <c r="AE1126" s="2" t="n"/>
      <c r="AF1126" s="2" t="n"/>
    </row>
    <row r="1127">
      <c r="I1127" s="2" t="n">
        <v>970.837</v>
      </c>
      <c r="J1127" s="2" t="n">
        <v>1544.313</v>
      </c>
      <c r="K1127" s="2" t="inlineStr">
        <is>
          <t>VDD</t>
        </is>
      </c>
      <c r="N1127" s="2">
        <f>I1127-SUM(Parameters!$K$23:$K$25)</f>
        <v/>
      </c>
      <c r="O1127" s="2">
        <f>J1127-SUM(Parameters!$K$23:$K$25)</f>
        <v/>
      </c>
      <c r="P1127" s="2">
        <f>K1127</f>
        <v/>
      </c>
      <c r="U1127">
        <f>_xlfn.CEILING.MATH(Y8+Parameters!$K$8/2,0.001)</f>
        <v/>
      </c>
      <c r="V1127">
        <f>_xlfn.CEILING.MATH(B25+Parameters!$K$9/2,0.001)</f>
        <v/>
      </c>
      <c r="W1127" t="inlineStr">
        <is>
          <t>RDI_PL_CFG[20]</t>
        </is>
      </c>
      <c r="Y1127">
        <f>_xlfn.CEILING.MATH(Y8+Parameters!$K$8/2,0.001)</f>
        <v/>
      </c>
      <c r="Z1127">
        <f>_xlfn.CEILING.MATH(B25+Parameters!$K$9/2,0.001)</f>
        <v/>
      </c>
      <c r="AA1127" t="inlineStr">
        <is>
          <t>RDI_PL_CFG[20]</t>
        </is>
      </c>
      <c r="AE1127" s="2" t="n"/>
      <c r="AF1127" s="2" t="n"/>
    </row>
    <row r="1128">
      <c r="I1128" s="2" t="n">
        <v>970.837</v>
      </c>
      <c r="J1128" s="2" t="n">
        <v>1498.067</v>
      </c>
      <c r="K1128" s="2" t="inlineStr">
        <is>
          <t>VDD</t>
        </is>
      </c>
      <c r="N1128" s="2">
        <f>I1128-SUM(Parameters!$K$23:$K$25)</f>
        <v/>
      </c>
      <c r="O1128" s="2">
        <f>J1128-SUM(Parameters!$K$23:$K$25)</f>
        <v/>
      </c>
      <c r="P1128" s="2">
        <f>K1128</f>
        <v/>
      </c>
      <c r="U1128">
        <f>_xlfn.CEILING.MATH(Y8+Parameters!$K$8/2,0.001)</f>
        <v/>
      </c>
      <c r="V1128">
        <f>_xlfn.CEILING.MATH(B27+Parameters!$K$9/2,0.001)</f>
        <v/>
      </c>
      <c r="W1128" t="inlineStr">
        <is>
          <t>RDI_LP_CFG[20]</t>
        </is>
      </c>
      <c r="Y1128">
        <f>_xlfn.CEILING.MATH(Y8+Parameters!$K$8/2,0.001)</f>
        <v/>
      </c>
      <c r="Z1128">
        <f>_xlfn.CEILING.MATH(B27+Parameters!$K$9/2,0.001)</f>
        <v/>
      </c>
      <c r="AA1128" t="inlineStr">
        <is>
          <t>RDI_LP_CFG[20]</t>
        </is>
      </c>
      <c r="AE1128" s="2" t="n"/>
      <c r="AF1128" s="2" t="n"/>
    </row>
    <row r="1129">
      <c r="I1129" s="2" t="n">
        <v>970.837</v>
      </c>
      <c r="J1129" s="2" t="n">
        <v>1451.821</v>
      </c>
      <c r="K1129" s="2" t="inlineStr">
        <is>
          <t>VDD</t>
        </is>
      </c>
      <c r="N1129" s="2">
        <f>I1129-SUM(Parameters!$K$23:$K$25)</f>
        <v/>
      </c>
      <c r="O1129" s="2">
        <f>J1129-SUM(Parameters!$K$23:$K$25)</f>
        <v/>
      </c>
      <c r="P1129" s="2">
        <f>K1129</f>
        <v/>
      </c>
      <c r="U1129">
        <f>_xlfn.CEILING.MATH(Y8+Parameters!$K$8/2,0.001)</f>
        <v/>
      </c>
      <c r="V1129">
        <f>_xlfn.CEILING.MATH(B29+Parameters!$K$9/2,0.001)</f>
        <v/>
      </c>
      <c r="W1129" t="inlineStr">
        <is>
          <t>VDD</t>
        </is>
      </c>
      <c r="Y1129">
        <f>_xlfn.CEILING.MATH(Y8+Parameters!$K$8/2,0.001)</f>
        <v/>
      </c>
      <c r="Z1129">
        <f>_xlfn.CEILING.MATH(B29+Parameters!$K$9/2,0.001)</f>
        <v/>
      </c>
      <c r="AA1129" t="inlineStr">
        <is>
          <t>VDD</t>
        </is>
      </c>
      <c r="AE1129" s="2" t="n"/>
      <c r="AF1129" s="2" t="n"/>
    </row>
    <row r="1130">
      <c r="I1130" s="2" t="n">
        <v>970.837</v>
      </c>
      <c r="J1130" s="2" t="n">
        <v>1405.575</v>
      </c>
      <c r="K1130" s="2" t="inlineStr">
        <is>
          <t>VDD</t>
        </is>
      </c>
      <c r="N1130" s="2">
        <f>I1130-SUM(Parameters!$K$23:$K$25)</f>
        <v/>
      </c>
      <c r="O1130" s="2">
        <f>J1130-SUM(Parameters!$K$23:$K$25)</f>
        <v/>
      </c>
      <c r="P1130" s="2">
        <f>K1130</f>
        <v/>
      </c>
      <c r="U1130">
        <f>_xlfn.CEILING.MATH(Y8+Parameters!$K$8/2,0.001)</f>
        <v/>
      </c>
      <c r="V1130">
        <f>_xlfn.CEILING.MATH(B31+Parameters!$K$9/2,0.001)</f>
        <v/>
      </c>
      <c r="W1130" t="inlineStr">
        <is>
          <t>VDD</t>
        </is>
      </c>
      <c r="Y1130">
        <f>_xlfn.CEILING.MATH(Y8+Parameters!$K$8/2,0.001)</f>
        <v/>
      </c>
      <c r="Z1130">
        <f>_xlfn.CEILING.MATH(B31+Parameters!$K$9/2,0.001)</f>
        <v/>
      </c>
      <c r="AA1130" t="inlineStr">
        <is>
          <t>VDD</t>
        </is>
      </c>
      <c r="AE1130" s="2" t="n"/>
      <c r="AF1130" s="2" t="n"/>
    </row>
    <row r="1131">
      <c r="I1131" s="2" t="n">
        <v>970.837</v>
      </c>
      <c r="J1131" s="2" t="n">
        <v>1359.329</v>
      </c>
      <c r="K1131" s="2" t="inlineStr">
        <is>
          <t>VDD</t>
        </is>
      </c>
      <c r="N1131" s="2">
        <f>I1131-SUM(Parameters!$K$23:$K$25)</f>
        <v/>
      </c>
      <c r="O1131" s="2">
        <f>J1131-SUM(Parameters!$K$23:$K$25)</f>
        <v/>
      </c>
      <c r="P1131" s="2">
        <f>K1131</f>
        <v/>
      </c>
      <c r="U1131">
        <f>_xlfn.CEILING.MATH(Y8+Parameters!$K$8/2,0.001)</f>
        <v/>
      </c>
      <c r="V1131">
        <f>_xlfn.CEILING.MATH(B33+Parameters!$K$9/2,0.001)</f>
        <v/>
      </c>
      <c r="W1131" t="inlineStr">
        <is>
          <t>VDD</t>
        </is>
      </c>
      <c r="Y1131">
        <f>_xlfn.CEILING.MATH(Y8+Parameters!$K$8/2,0.001)</f>
        <v/>
      </c>
      <c r="Z1131">
        <f>_xlfn.CEILING.MATH(B33+Parameters!$K$9/2,0.001)</f>
        <v/>
      </c>
      <c r="AA1131" t="inlineStr">
        <is>
          <t>VDD</t>
        </is>
      </c>
      <c r="AE1131" s="2" t="n"/>
      <c r="AF1131" s="2" t="n"/>
    </row>
    <row r="1132">
      <c r="I1132" s="2" t="n">
        <v>970.837</v>
      </c>
      <c r="J1132" s="2" t="n">
        <v>1313.083</v>
      </c>
      <c r="K1132" s="2" t="inlineStr">
        <is>
          <t>VDD</t>
        </is>
      </c>
      <c r="N1132" s="2">
        <f>I1132-SUM(Parameters!$K$23:$K$25)</f>
        <v/>
      </c>
      <c r="O1132" s="2">
        <f>J1132-SUM(Parameters!$K$23:$K$25)</f>
        <v/>
      </c>
      <c r="P1132" s="2">
        <f>K1132</f>
        <v/>
      </c>
      <c r="U1132">
        <f>_xlfn.CEILING.MATH(Y8+Parameters!$K$8/2,0.001)</f>
        <v/>
      </c>
      <c r="V1132">
        <f>_xlfn.CEILING.MATH(B35+Parameters!$K$9/2,0.001)</f>
        <v/>
      </c>
      <c r="W1132" t="inlineStr">
        <is>
          <t>VDD</t>
        </is>
      </c>
      <c r="Y1132">
        <f>_xlfn.CEILING.MATH(Y8+Parameters!$K$8/2,0.001)</f>
        <v/>
      </c>
      <c r="Z1132">
        <f>_xlfn.CEILING.MATH(B35+Parameters!$K$9/2,0.001)</f>
        <v/>
      </c>
      <c r="AA1132" t="inlineStr">
        <is>
          <t>VDD</t>
        </is>
      </c>
      <c r="AE1132" s="2" t="n"/>
      <c r="AF1132" s="2" t="n"/>
    </row>
    <row r="1133">
      <c r="I1133" s="2" t="n">
        <v>970.837</v>
      </c>
      <c r="J1133" s="2" t="n">
        <v>1266.837</v>
      </c>
      <c r="K1133" s="2" t="inlineStr">
        <is>
          <t>VDD</t>
        </is>
      </c>
      <c r="N1133" s="2">
        <f>I1133-SUM(Parameters!$K$23:$K$25)</f>
        <v/>
      </c>
      <c r="O1133" s="2">
        <f>J1133-SUM(Parameters!$K$23:$K$25)</f>
        <v/>
      </c>
      <c r="P1133" s="2">
        <f>K1133</f>
        <v/>
      </c>
      <c r="U1133">
        <f>_xlfn.CEILING.MATH(Y8+Parameters!$K$8/2,0.001)</f>
        <v/>
      </c>
      <c r="V1133">
        <f>_xlfn.CEILING.MATH(B37+Parameters!$K$9/2,0.001)</f>
        <v/>
      </c>
      <c r="W1133" t="inlineStr">
        <is>
          <t>VDD</t>
        </is>
      </c>
      <c r="Y1133">
        <f>_xlfn.CEILING.MATH(Y8+Parameters!$K$8/2,0.001)</f>
        <v/>
      </c>
      <c r="Z1133">
        <f>_xlfn.CEILING.MATH(B37+Parameters!$K$9/2,0.001)</f>
        <v/>
      </c>
      <c r="AA1133" t="inlineStr">
        <is>
          <t>VDD</t>
        </is>
      </c>
      <c r="AE1133" s="2" t="n"/>
      <c r="AF1133" s="2" t="n"/>
    </row>
    <row r="1134">
      <c r="I1134" s="2" t="n">
        <v>970.837</v>
      </c>
      <c r="J1134" s="2" t="n">
        <v>1220.591</v>
      </c>
      <c r="K1134" s="2" t="inlineStr">
        <is>
          <t>VDD</t>
        </is>
      </c>
      <c r="N1134" s="2">
        <f>I1134-SUM(Parameters!$K$23:$K$25)</f>
        <v/>
      </c>
      <c r="O1134" s="2">
        <f>J1134-SUM(Parameters!$K$23:$K$25)</f>
        <v/>
      </c>
      <c r="P1134" s="2">
        <f>K1134</f>
        <v/>
      </c>
      <c r="U1134">
        <f>_xlfn.CEILING.MATH(Y8+Parameters!$K$8/2,0.001)</f>
        <v/>
      </c>
      <c r="V1134">
        <f>_xlfn.CEILING.MATH(B39+Parameters!$K$9/2,0.001)</f>
        <v/>
      </c>
      <c r="W1134" t="inlineStr">
        <is>
          <t>VDD</t>
        </is>
      </c>
      <c r="Y1134">
        <f>_xlfn.CEILING.MATH(Y8+Parameters!$K$8/2,0.001)</f>
        <v/>
      </c>
      <c r="Z1134">
        <f>_xlfn.CEILING.MATH(B39+Parameters!$K$9/2,0.001)</f>
        <v/>
      </c>
      <c r="AA1134" t="inlineStr">
        <is>
          <t>VDD</t>
        </is>
      </c>
      <c r="AE1134" s="2" t="n"/>
      <c r="AF1134" s="2" t="n"/>
    </row>
    <row r="1135">
      <c r="I1135" s="2" t="n">
        <v>970.837</v>
      </c>
      <c r="J1135" s="2" t="n">
        <v>1174.345</v>
      </c>
      <c r="K1135" s="2" t="inlineStr">
        <is>
          <t>VDD</t>
        </is>
      </c>
      <c r="N1135" s="2">
        <f>I1135-SUM(Parameters!$K$23:$K$25)</f>
        <v/>
      </c>
      <c r="O1135" s="2">
        <f>J1135-SUM(Parameters!$K$23:$K$25)</f>
        <v/>
      </c>
      <c r="P1135" s="2">
        <f>K1135</f>
        <v/>
      </c>
      <c r="U1135">
        <f>_xlfn.CEILING.MATH(Y8+Parameters!$K$8/2,0.001)</f>
        <v/>
      </c>
      <c r="V1135">
        <f>_xlfn.CEILING.MATH(B41+Parameters!$K$9/2,0.001)</f>
        <v/>
      </c>
      <c r="W1135" t="inlineStr">
        <is>
          <t>VDD</t>
        </is>
      </c>
      <c r="Y1135">
        <f>_xlfn.CEILING.MATH(Y8+Parameters!$K$8/2,0.001)</f>
        <v/>
      </c>
      <c r="Z1135">
        <f>_xlfn.CEILING.MATH(B41+Parameters!$K$9/2,0.001)</f>
        <v/>
      </c>
      <c r="AA1135" t="inlineStr">
        <is>
          <t>VDD</t>
        </is>
      </c>
      <c r="AE1135" s="2" t="n"/>
      <c r="AF1135" s="2" t="n"/>
    </row>
    <row r="1136">
      <c r="I1136" s="2" t="n">
        <v>970.837</v>
      </c>
      <c r="J1136" s="2" t="n">
        <v>1128.099</v>
      </c>
      <c r="K1136" s="2" t="inlineStr">
        <is>
          <t>VDD</t>
        </is>
      </c>
      <c r="N1136" s="2">
        <f>I1136-SUM(Parameters!$K$23:$K$25)</f>
        <v/>
      </c>
      <c r="O1136" s="2">
        <f>J1136-SUM(Parameters!$K$23:$K$25)</f>
        <v/>
      </c>
      <c r="P1136" s="2">
        <f>K1136</f>
        <v/>
      </c>
      <c r="U1136">
        <f>_xlfn.CEILING.MATH(Y8+Parameters!$K$8/2,0.001)</f>
        <v/>
      </c>
      <c r="V1136">
        <f>_xlfn.CEILING.MATH(B43+Parameters!$K$9/2,0.001)</f>
        <v/>
      </c>
      <c r="W1136" t="inlineStr">
        <is>
          <t>VDD</t>
        </is>
      </c>
      <c r="Y1136">
        <f>_xlfn.CEILING.MATH(Y8+Parameters!$K$8/2,0.001)</f>
        <v/>
      </c>
      <c r="Z1136">
        <f>_xlfn.CEILING.MATH(B43+Parameters!$K$9/2,0.001)</f>
        <v/>
      </c>
      <c r="AA1136" t="inlineStr">
        <is>
          <t>VDD</t>
        </is>
      </c>
      <c r="AE1136" s="2" t="n"/>
      <c r="AF1136" s="2" t="n"/>
    </row>
    <row r="1137">
      <c r="I1137" s="2" t="n">
        <v>970.837</v>
      </c>
      <c r="J1137" s="2" t="n">
        <v>1081.853</v>
      </c>
      <c r="K1137" s="2" t="inlineStr">
        <is>
          <t>VSS</t>
        </is>
      </c>
      <c r="N1137" s="2">
        <f>I1137-SUM(Parameters!$K$23:$K$25)</f>
        <v/>
      </c>
      <c r="O1137" s="2">
        <f>J1137-SUM(Parameters!$K$23:$K$25)</f>
        <v/>
      </c>
      <c r="P1137" s="2">
        <f>K1137</f>
        <v/>
      </c>
      <c r="U1137">
        <f>_xlfn.CEILING.MATH(Y8+Parameters!$K$8/2,0.001)</f>
        <v/>
      </c>
      <c r="V1137">
        <f>_xlfn.CEILING.MATH(B45+Parameters!$K$9/2,0.001)</f>
        <v/>
      </c>
      <c r="W1137" t="inlineStr">
        <is>
          <t>VDD</t>
        </is>
      </c>
      <c r="Y1137">
        <f>_xlfn.CEILING.MATH(Y8+Parameters!$K$8/2,0.001)</f>
        <v/>
      </c>
      <c r="Z1137">
        <f>_xlfn.CEILING.MATH(B45+Parameters!$K$9/2,0.001)</f>
        <v/>
      </c>
      <c r="AA1137" t="inlineStr">
        <is>
          <t>VDD</t>
        </is>
      </c>
      <c r="AE1137" s="2" t="n"/>
      <c r="AF1137" s="2" t="n"/>
    </row>
    <row r="1138">
      <c r="I1138" s="2" t="n">
        <v>970.837</v>
      </c>
      <c r="J1138" s="2" t="n">
        <v>1035.607</v>
      </c>
      <c r="K1138" s="2" t="inlineStr">
        <is>
          <t>BP_RXDATASB[6]</t>
        </is>
      </c>
      <c r="N1138" s="2">
        <f>I1138-SUM(Parameters!$K$23:$K$25)</f>
        <v/>
      </c>
      <c r="O1138" s="2">
        <f>J1138-SUM(Parameters!$K$23:$K$25)</f>
        <v/>
      </c>
      <c r="P1138" s="2">
        <f>K1138</f>
        <v/>
      </c>
      <c r="U1138">
        <f>_xlfn.CEILING.MATH(Y8+Parameters!$K$8/2,0.001)</f>
        <v/>
      </c>
      <c r="V1138">
        <f>_xlfn.CEILING.MATH(B47+Parameters!$K$9/2,0.001)</f>
        <v/>
      </c>
      <c r="W1138" t="inlineStr">
        <is>
          <t>VDD</t>
        </is>
      </c>
      <c r="Y1138">
        <f>_xlfn.CEILING.MATH(Y8+Parameters!$K$8/2,0.001)</f>
        <v/>
      </c>
      <c r="Z1138">
        <f>_xlfn.CEILING.MATH(B47+Parameters!$K$9/2,0.001)</f>
        <v/>
      </c>
      <c r="AA1138" t="inlineStr">
        <is>
          <t>VDD</t>
        </is>
      </c>
      <c r="AE1138" s="2" t="n"/>
      <c r="AF1138" s="2" t="n"/>
    </row>
    <row r="1139">
      <c r="I1139" s="2" t="n">
        <v>970.837</v>
      </c>
      <c r="J1139" s="2" t="n">
        <v>989.361</v>
      </c>
      <c r="K1139" s="2" t="inlineStr">
        <is>
          <t>BP_RXDATA[398]</t>
        </is>
      </c>
      <c r="N1139" s="2">
        <f>I1139-SUM(Parameters!$K$23:$K$25)</f>
        <v/>
      </c>
      <c r="O1139" s="2">
        <f>J1139-SUM(Parameters!$K$23:$K$25)</f>
        <v/>
      </c>
      <c r="P1139" s="2">
        <f>K1139</f>
        <v/>
      </c>
      <c r="U1139">
        <f>_xlfn.CEILING.MATH(Y8+Parameters!$K$8/2,0.001)</f>
        <v/>
      </c>
      <c r="V1139">
        <f>_xlfn.CEILING.MATH(B49+Parameters!$K$9/2,0.001)</f>
        <v/>
      </c>
      <c r="W1139" t="inlineStr">
        <is>
          <t>VDD</t>
        </is>
      </c>
      <c r="Y1139">
        <f>_xlfn.CEILING.MATH(Y8+Parameters!$K$8/2,0.001)</f>
        <v/>
      </c>
      <c r="Z1139">
        <f>_xlfn.CEILING.MATH(B49+Parameters!$K$9/2,0.001)</f>
        <v/>
      </c>
      <c r="AA1139" t="inlineStr">
        <is>
          <t>VDD</t>
        </is>
      </c>
      <c r="AE1139" s="2" t="n"/>
      <c r="AF1139" s="2" t="n"/>
    </row>
    <row r="1140">
      <c r="I1140" s="2" t="n">
        <v>970.837</v>
      </c>
      <c r="J1140" s="2" t="n">
        <v>943.115</v>
      </c>
      <c r="K1140" s="2" t="inlineStr">
        <is>
          <t>BP_RXDATA[399]</t>
        </is>
      </c>
      <c r="N1140" s="2">
        <f>I1140-SUM(Parameters!$K$23:$K$25)</f>
        <v/>
      </c>
      <c r="O1140" s="2">
        <f>J1140-SUM(Parameters!$K$23:$K$25)</f>
        <v/>
      </c>
      <c r="P1140" s="2">
        <f>K1140</f>
        <v/>
      </c>
      <c r="U1140">
        <f>_xlfn.CEILING.MATH(Y8+Parameters!$K$8/2,0.001)</f>
        <v/>
      </c>
      <c r="V1140">
        <f>_xlfn.CEILING.MATH(B51+Parameters!$K$9/2,0.001)</f>
        <v/>
      </c>
      <c r="W1140" t="inlineStr">
        <is>
          <t>VDD</t>
        </is>
      </c>
      <c r="Y1140">
        <f>_xlfn.CEILING.MATH(Y8+Parameters!$K$8/2,0.001)</f>
        <v/>
      </c>
      <c r="Z1140">
        <f>_xlfn.CEILING.MATH(B51+Parameters!$K$9/2,0.001)</f>
        <v/>
      </c>
      <c r="AA1140" t="inlineStr">
        <is>
          <t>VDD</t>
        </is>
      </c>
      <c r="AE1140" s="2" t="n"/>
      <c r="AF1140" s="2" t="n"/>
    </row>
    <row r="1141">
      <c r="I1141" s="2" t="n">
        <v>970.837</v>
      </c>
      <c r="J1141" s="2" t="n">
        <v>896.869</v>
      </c>
      <c r="K1141" s="2" t="inlineStr">
        <is>
          <t>VSS</t>
        </is>
      </c>
      <c r="N1141" s="2">
        <f>I1141-SUM(Parameters!$K$23:$K$25)</f>
        <v/>
      </c>
      <c r="O1141" s="2">
        <f>J1141-SUM(Parameters!$K$23:$K$25)</f>
        <v/>
      </c>
      <c r="P1141" s="2">
        <f>K1141</f>
        <v/>
      </c>
      <c r="U1141">
        <f>_xlfn.CEILING.MATH(Y8+Parameters!$K$8/2,0.001)</f>
        <v/>
      </c>
      <c r="V1141">
        <f>_xlfn.CEILING.MATH(B53+Parameters!$K$9/2,0.001)</f>
        <v/>
      </c>
      <c r="W1141" t="inlineStr">
        <is>
          <t>VDD</t>
        </is>
      </c>
      <c r="Y1141">
        <f>_xlfn.CEILING.MATH(Y8+Parameters!$K$8/2,0.001)</f>
        <v/>
      </c>
      <c r="Z1141">
        <f>_xlfn.CEILING.MATH(B53+Parameters!$K$9/2,0.001)</f>
        <v/>
      </c>
      <c r="AA1141" t="inlineStr">
        <is>
          <t>VDD</t>
        </is>
      </c>
      <c r="AE1141" s="2" t="n"/>
      <c r="AF1141" s="2" t="n"/>
    </row>
    <row r="1142">
      <c r="I1142" s="2" t="n">
        <v>970.837</v>
      </c>
      <c r="J1142" s="2" t="n">
        <v>850.623</v>
      </c>
      <c r="K1142" s="2" t="inlineStr">
        <is>
          <t>BP_RXDATA[400]</t>
        </is>
      </c>
      <c r="N1142" s="2">
        <f>I1142-SUM(Parameters!$K$23:$K$25)</f>
        <v/>
      </c>
      <c r="O1142" s="2">
        <f>J1142-SUM(Parameters!$K$23:$K$25)</f>
        <v/>
      </c>
      <c r="P1142" s="2">
        <f>K1142</f>
        <v/>
      </c>
      <c r="U1142">
        <f>_xlfn.CEILING.MATH(Y8+Parameters!$K$8/2,0.001)</f>
        <v/>
      </c>
      <c r="V1142">
        <f>_xlfn.CEILING.MATH(B55+Parameters!$K$9/2,0.001)</f>
        <v/>
      </c>
      <c r="W1142" t="inlineStr">
        <is>
          <t>VDD</t>
        </is>
      </c>
      <c r="Y1142">
        <f>_xlfn.CEILING.MATH(Y8+Parameters!$K$8/2,0.001)</f>
        <v/>
      </c>
      <c r="Z1142">
        <f>_xlfn.CEILING.MATH(B55+Parameters!$K$9/2,0.001)</f>
        <v/>
      </c>
      <c r="AA1142" t="inlineStr">
        <is>
          <t>VDD</t>
        </is>
      </c>
      <c r="AE1142" s="2" t="n"/>
      <c r="AF1142" s="2" t="n"/>
    </row>
    <row r="1143">
      <c r="I1143" s="2" t="n">
        <v>970.837</v>
      </c>
      <c r="J1143" s="2" t="n">
        <v>804.377</v>
      </c>
      <c r="K1143" s="2" t="inlineStr">
        <is>
          <t>BP_RXDATA[401]</t>
        </is>
      </c>
      <c r="N1143" s="2">
        <f>I1143-SUM(Parameters!$K$23:$K$25)</f>
        <v/>
      </c>
      <c r="O1143" s="2">
        <f>J1143-SUM(Parameters!$K$23:$K$25)</f>
        <v/>
      </c>
      <c r="P1143" s="2">
        <f>K1143</f>
        <v/>
      </c>
      <c r="U1143">
        <f>_xlfn.CEILING.MATH(Y8+Parameters!$K$8/2,0.001)</f>
        <v/>
      </c>
      <c r="V1143">
        <f>_xlfn.CEILING.MATH(B57+Parameters!$K$9/2,0.001)</f>
        <v/>
      </c>
      <c r="W1143" t="inlineStr">
        <is>
          <t>VDD</t>
        </is>
      </c>
      <c r="Y1143">
        <f>_xlfn.CEILING.MATH(Y8+Parameters!$K$8/2,0.001)</f>
        <v/>
      </c>
      <c r="Z1143">
        <f>_xlfn.CEILING.MATH(B57+Parameters!$K$9/2,0.001)</f>
        <v/>
      </c>
      <c r="AA1143" t="inlineStr">
        <is>
          <t>VDD</t>
        </is>
      </c>
      <c r="AE1143" s="2" t="n"/>
      <c r="AF1143" s="2" t="n"/>
    </row>
    <row r="1144">
      <c r="I1144" s="2" t="n">
        <v>970.837</v>
      </c>
      <c r="J1144" s="2" t="n">
        <v>758.131</v>
      </c>
      <c r="K1144" s="2" t="inlineStr">
        <is>
          <t>BP_RXDATA[402]</t>
        </is>
      </c>
      <c r="N1144" s="2">
        <f>I1144-SUM(Parameters!$K$23:$K$25)</f>
        <v/>
      </c>
      <c r="O1144" s="2">
        <f>J1144-SUM(Parameters!$K$23:$K$25)</f>
        <v/>
      </c>
      <c r="P1144" s="2">
        <f>K1144</f>
        <v/>
      </c>
      <c r="U1144">
        <f>_xlfn.CEILING.MATH(Y8+Parameters!$K$8/2,0.001)</f>
        <v/>
      </c>
      <c r="V1144">
        <f>_xlfn.CEILING.MATH(B59+Parameters!$K$9/2,0.001)</f>
        <v/>
      </c>
      <c r="W1144" t="inlineStr">
        <is>
          <t>VDD</t>
        </is>
      </c>
      <c r="Y1144">
        <f>_xlfn.CEILING.MATH(Y8+Parameters!$K$8/2,0.001)</f>
        <v/>
      </c>
      <c r="Z1144">
        <f>_xlfn.CEILING.MATH(B59+Parameters!$K$9/2,0.001)</f>
        <v/>
      </c>
      <c r="AA1144" t="inlineStr">
        <is>
          <t>VDD</t>
        </is>
      </c>
      <c r="AE1144" s="2" t="n"/>
      <c r="AF1144" s="2" t="n"/>
    </row>
    <row r="1145">
      <c r="I1145" s="2" t="n">
        <v>970.837</v>
      </c>
      <c r="J1145" s="2" t="n">
        <v>711.885</v>
      </c>
      <c r="K1145" s="2" t="inlineStr">
        <is>
          <t>BP_RXDATA[403]</t>
        </is>
      </c>
      <c r="N1145" s="2">
        <f>I1145-SUM(Parameters!$K$23:$K$25)</f>
        <v/>
      </c>
      <c r="O1145" s="2">
        <f>J1145-SUM(Parameters!$K$23:$K$25)</f>
        <v/>
      </c>
      <c r="P1145" s="2">
        <f>K1145</f>
        <v/>
      </c>
      <c r="U1145">
        <f>_xlfn.CEILING.MATH(Y8+Parameters!$K$8/2,0.001)</f>
        <v/>
      </c>
      <c r="V1145">
        <f>_xlfn.CEILING.MATH(B61+Parameters!$K$9/2,0.001)</f>
        <v/>
      </c>
      <c r="W1145" t="inlineStr">
        <is>
          <t>VSS</t>
        </is>
      </c>
      <c r="Y1145">
        <f>_xlfn.CEILING.MATH(Y8+Parameters!$K$8/2,0.001)</f>
        <v/>
      </c>
      <c r="Z1145">
        <f>_xlfn.CEILING.MATH(B61+Parameters!$K$9/2,0.001)</f>
        <v/>
      </c>
      <c r="AA1145" t="inlineStr">
        <is>
          <t>VSS</t>
        </is>
      </c>
      <c r="AE1145" s="2" t="n"/>
      <c r="AF1145" s="2" t="n"/>
    </row>
    <row r="1146">
      <c r="I1146" s="2" t="n">
        <v>970.837</v>
      </c>
      <c r="J1146" s="2" t="n">
        <v>665.639</v>
      </c>
      <c r="K1146" s="2" t="inlineStr">
        <is>
          <t>BP_RXDATA[404]</t>
        </is>
      </c>
      <c r="N1146" s="2">
        <f>I1146-SUM(Parameters!$K$23:$K$25)</f>
        <v/>
      </c>
      <c r="O1146" s="2">
        <f>J1146-SUM(Parameters!$K$23:$K$25)</f>
        <v/>
      </c>
      <c r="P1146" s="2">
        <f>K1146</f>
        <v/>
      </c>
      <c r="U1146">
        <f>_xlfn.CEILING.MATH(Y8+Parameters!$K$8/2,0.001)</f>
        <v/>
      </c>
      <c r="V1146">
        <f>_xlfn.CEILING.MATH(B63+Parameters!$K$9/2,0.001)</f>
        <v/>
      </c>
      <c r="W1146" t="inlineStr">
        <is>
          <t>BP_RXDATASB[6]</t>
        </is>
      </c>
      <c r="Y1146">
        <f>_xlfn.CEILING.MATH(Y8+Parameters!$K$8/2,0.001)</f>
        <v/>
      </c>
      <c r="Z1146">
        <f>_xlfn.CEILING.MATH(B63+Parameters!$K$9/2,0.001)</f>
        <v/>
      </c>
      <c r="AA1146" t="inlineStr">
        <is>
          <t>BP_RXDATASB[6]</t>
        </is>
      </c>
      <c r="AE1146" s="2" t="n"/>
      <c r="AF1146" s="2" t="n"/>
    </row>
    <row r="1147">
      <c r="I1147" s="2" t="n">
        <v>970.837</v>
      </c>
      <c r="J1147" s="2" t="n">
        <v>619.393</v>
      </c>
      <c r="K1147" s="2" t="inlineStr">
        <is>
          <t>BP_RXDATA[405]</t>
        </is>
      </c>
      <c r="N1147" s="2">
        <f>I1147-SUM(Parameters!$K$23:$K$25)</f>
        <v/>
      </c>
      <c r="O1147" s="2">
        <f>J1147-SUM(Parameters!$K$23:$K$25)</f>
        <v/>
      </c>
      <c r="P1147" s="2">
        <f>K1147</f>
        <v/>
      </c>
      <c r="U1147">
        <f>_xlfn.CEILING.MATH(Y8+Parameters!$K$8/2,0.001)</f>
        <v/>
      </c>
      <c r="V1147">
        <f>_xlfn.CEILING.MATH(B65+Parameters!$K$9/2,0.001)</f>
        <v/>
      </c>
      <c r="W1147" t="inlineStr">
        <is>
          <t>BP_RXDATA[398]</t>
        </is>
      </c>
      <c r="Y1147">
        <f>_xlfn.CEILING.MATH(Y8+Parameters!$K$8/2,0.001)</f>
        <v/>
      </c>
      <c r="Z1147">
        <f>_xlfn.CEILING.MATH(B65+Parameters!$K$9/2,0.001)</f>
        <v/>
      </c>
      <c r="AA1147" t="inlineStr">
        <is>
          <t>BP_RXDATA[398]</t>
        </is>
      </c>
      <c r="AE1147" s="2" t="n"/>
      <c r="AF1147" s="2" t="n"/>
    </row>
    <row r="1148">
      <c r="I1148" s="2" t="n">
        <v>970.837</v>
      </c>
      <c r="J1148" s="2" t="n">
        <v>573.147</v>
      </c>
      <c r="K1148" s="2" t="inlineStr">
        <is>
          <t>VCCIO</t>
        </is>
      </c>
      <c r="N1148" s="2">
        <f>I1148-SUM(Parameters!$K$23:$K$25)</f>
        <v/>
      </c>
      <c r="O1148" s="2">
        <f>J1148-SUM(Parameters!$K$23:$K$25)</f>
        <v/>
      </c>
      <c r="P1148" s="2">
        <f>K1148</f>
        <v/>
      </c>
      <c r="U1148">
        <f>_xlfn.CEILING.MATH(Y8+Parameters!$K$8/2,0.001)</f>
        <v/>
      </c>
      <c r="V1148">
        <f>_xlfn.CEILING.MATH(B67+Parameters!$K$9/2,0.001)</f>
        <v/>
      </c>
      <c r="W1148" t="inlineStr">
        <is>
          <t>BP_RXDATA[399]</t>
        </is>
      </c>
      <c r="Y1148">
        <f>_xlfn.CEILING.MATH(Y8+Parameters!$K$8/2,0.001)</f>
        <v/>
      </c>
      <c r="Z1148">
        <f>_xlfn.CEILING.MATH(B67+Parameters!$K$9/2,0.001)</f>
        <v/>
      </c>
      <c r="AA1148" t="inlineStr">
        <is>
          <t>BP_RXDATA[399]</t>
        </is>
      </c>
      <c r="AE1148" s="2" t="n"/>
      <c r="AF1148" s="2" t="n"/>
    </row>
    <row r="1149">
      <c r="I1149" s="2" t="n">
        <v>970.837</v>
      </c>
      <c r="J1149" s="2" t="n">
        <v>526.901</v>
      </c>
      <c r="K1149" s="2" t="inlineStr">
        <is>
          <t>BP_TXDATA[426]</t>
        </is>
      </c>
      <c r="N1149" s="2">
        <f>I1149-SUM(Parameters!$K$23:$K$25)</f>
        <v/>
      </c>
      <c r="O1149" s="2">
        <f>J1149-SUM(Parameters!$K$23:$K$25)</f>
        <v/>
      </c>
      <c r="P1149" s="2">
        <f>K1149</f>
        <v/>
      </c>
      <c r="U1149">
        <f>_xlfn.CEILING.MATH(Y8+Parameters!$K$8/2,0.001)</f>
        <v/>
      </c>
      <c r="V1149">
        <f>_xlfn.CEILING.MATH(B69+Parameters!$K$9/2,0.001)</f>
        <v/>
      </c>
      <c r="W1149" t="inlineStr">
        <is>
          <t>VSS</t>
        </is>
      </c>
      <c r="Y1149">
        <f>_xlfn.CEILING.MATH(Y8+Parameters!$K$8/2,0.001)</f>
        <v/>
      </c>
      <c r="Z1149">
        <f>_xlfn.CEILING.MATH(B69+Parameters!$K$9/2,0.001)</f>
        <v/>
      </c>
      <c r="AA1149" t="inlineStr">
        <is>
          <t>VSS</t>
        </is>
      </c>
      <c r="AE1149" s="2" t="n"/>
      <c r="AF1149" s="2" t="n"/>
    </row>
    <row r="1150">
      <c r="I1150" s="2" t="n">
        <v>970.837</v>
      </c>
      <c r="J1150" s="2" t="n">
        <v>480.655</v>
      </c>
      <c r="K1150" s="2" t="inlineStr">
        <is>
          <t>BP_TXDATA[427]</t>
        </is>
      </c>
      <c r="N1150" s="2">
        <f>I1150-SUM(Parameters!$K$23:$K$25)</f>
        <v/>
      </c>
      <c r="O1150" s="2">
        <f>J1150-SUM(Parameters!$K$23:$K$25)</f>
        <v/>
      </c>
      <c r="P1150" s="2">
        <f>K1150</f>
        <v/>
      </c>
      <c r="U1150">
        <f>_xlfn.CEILING.MATH(Y8+Parameters!$K$8/2,0.001)</f>
        <v/>
      </c>
      <c r="V1150">
        <f>_xlfn.CEILING.MATH(B71+Parameters!$K$9/2,0.001)</f>
        <v/>
      </c>
      <c r="W1150" t="inlineStr">
        <is>
          <t>BP_RXDATA[400]</t>
        </is>
      </c>
      <c r="Y1150">
        <f>_xlfn.CEILING.MATH(Y8+Parameters!$K$8/2,0.001)</f>
        <v/>
      </c>
      <c r="Z1150">
        <f>_xlfn.CEILING.MATH(B71+Parameters!$K$9/2,0.001)</f>
        <v/>
      </c>
      <c r="AA1150" t="inlineStr">
        <is>
          <t>BP_RXDATA[400]</t>
        </is>
      </c>
      <c r="AE1150" s="2" t="n"/>
      <c r="AF1150" s="2" t="n"/>
    </row>
    <row r="1151">
      <c r="I1151" s="2" t="n">
        <v>970.837</v>
      </c>
      <c r="J1151" s="2" t="n">
        <v>434.409</v>
      </c>
      <c r="K1151" s="2" t="inlineStr">
        <is>
          <t>BP_TXDATA[428]</t>
        </is>
      </c>
      <c r="N1151" s="2">
        <f>I1151-SUM(Parameters!$K$23:$K$25)</f>
        <v/>
      </c>
      <c r="O1151" s="2">
        <f>J1151-SUM(Parameters!$K$23:$K$25)</f>
        <v/>
      </c>
      <c r="P1151" s="2">
        <f>K1151</f>
        <v/>
      </c>
      <c r="U1151">
        <f>_xlfn.CEILING.MATH(Y8+Parameters!$K$8/2,0.001)</f>
        <v/>
      </c>
      <c r="V1151">
        <f>_xlfn.CEILING.MATH(B73+Parameters!$K$9/2,0.001)</f>
        <v/>
      </c>
      <c r="W1151" t="inlineStr">
        <is>
          <t>BP_RXDATA[401]</t>
        </is>
      </c>
      <c r="Y1151">
        <f>_xlfn.CEILING.MATH(Y8+Parameters!$K$8/2,0.001)</f>
        <v/>
      </c>
      <c r="Z1151">
        <f>_xlfn.CEILING.MATH(B73+Parameters!$K$9/2,0.001)</f>
        <v/>
      </c>
      <c r="AA1151" t="inlineStr">
        <is>
          <t>BP_RXDATA[401]</t>
        </is>
      </c>
      <c r="AE1151" s="2" t="n"/>
      <c r="AF1151" s="2" t="n"/>
    </row>
    <row r="1152">
      <c r="I1152" s="2" t="n">
        <v>970.837</v>
      </c>
      <c r="J1152" s="2" t="n">
        <v>388.163</v>
      </c>
      <c r="K1152" s="2" t="inlineStr">
        <is>
          <t>BP_TXDATA[429]</t>
        </is>
      </c>
      <c r="N1152" s="2">
        <f>I1152-SUM(Parameters!$K$23:$K$25)</f>
        <v/>
      </c>
      <c r="O1152" s="2">
        <f>J1152-SUM(Parameters!$K$23:$K$25)</f>
        <v/>
      </c>
      <c r="P1152" s="2">
        <f>K1152</f>
        <v/>
      </c>
      <c r="U1152">
        <f>_xlfn.CEILING.MATH(Y8+Parameters!$K$8/2,0.001)</f>
        <v/>
      </c>
      <c r="V1152">
        <f>_xlfn.CEILING.MATH(B75+Parameters!$K$9/2,0.001)</f>
        <v/>
      </c>
      <c r="W1152" t="inlineStr">
        <is>
          <t>BP_RXDATA[402]</t>
        </is>
      </c>
      <c r="Y1152">
        <f>_xlfn.CEILING.MATH(Y8+Parameters!$K$8/2,0.001)</f>
        <v/>
      </c>
      <c r="Z1152">
        <f>_xlfn.CEILING.MATH(B75+Parameters!$K$9/2,0.001)</f>
        <v/>
      </c>
      <c r="AA1152" t="inlineStr">
        <is>
          <t>BP_RXDATA[402]</t>
        </is>
      </c>
      <c r="AE1152" s="2" t="n"/>
      <c r="AF1152" s="2" t="n"/>
    </row>
    <row r="1153">
      <c r="I1153" s="2" t="n">
        <v>970.837</v>
      </c>
      <c r="J1153" s="2" t="n">
        <v>341.917</v>
      </c>
      <c r="K1153" s="2" t="inlineStr">
        <is>
          <t>BP_TXDATA[430]</t>
        </is>
      </c>
      <c r="N1153" s="2">
        <f>I1153-SUM(Parameters!$K$23:$K$25)</f>
        <v/>
      </c>
      <c r="O1153" s="2">
        <f>J1153-SUM(Parameters!$K$23:$K$25)</f>
        <v/>
      </c>
      <c r="P1153" s="2">
        <f>K1153</f>
        <v/>
      </c>
      <c r="U1153">
        <f>_xlfn.CEILING.MATH(Y8+Parameters!$K$8/2,0.001)</f>
        <v/>
      </c>
      <c r="V1153">
        <f>_xlfn.CEILING.MATH(B77+Parameters!$K$9/2,0.001)</f>
        <v/>
      </c>
      <c r="W1153" t="inlineStr">
        <is>
          <t>BP_RXDATA[403]</t>
        </is>
      </c>
      <c r="Y1153">
        <f>_xlfn.CEILING.MATH(Y8+Parameters!$K$8/2,0.001)</f>
        <v/>
      </c>
      <c r="Z1153">
        <f>_xlfn.CEILING.MATH(B77+Parameters!$K$9/2,0.001)</f>
        <v/>
      </c>
      <c r="AA1153" t="inlineStr">
        <is>
          <t>BP_RXDATA[403]</t>
        </is>
      </c>
      <c r="AE1153" s="2" t="n"/>
      <c r="AF1153" s="2" t="n"/>
    </row>
    <row r="1154">
      <c r="I1154" s="2" t="n">
        <v>970.837</v>
      </c>
      <c r="J1154" s="2" t="n">
        <v>295.671</v>
      </c>
      <c r="K1154" s="2" t="inlineStr">
        <is>
          <t>BP_TXDATA[431]</t>
        </is>
      </c>
      <c r="N1154" s="2">
        <f>I1154-SUM(Parameters!$K$23:$K$25)</f>
        <v/>
      </c>
      <c r="O1154" s="2">
        <f>J1154-SUM(Parameters!$K$23:$K$25)</f>
        <v/>
      </c>
      <c r="P1154" s="2">
        <f>K1154</f>
        <v/>
      </c>
      <c r="U1154">
        <f>_xlfn.CEILING.MATH(Y8+Parameters!$K$8/2,0.001)</f>
        <v/>
      </c>
      <c r="V1154">
        <f>_xlfn.CEILING.MATH(B79+Parameters!$K$9/2,0.001)</f>
        <v/>
      </c>
      <c r="W1154" t="inlineStr">
        <is>
          <t>BP_RXDATA[404]</t>
        </is>
      </c>
      <c r="Y1154">
        <f>_xlfn.CEILING.MATH(Y8+Parameters!$K$8/2,0.001)</f>
        <v/>
      </c>
      <c r="Z1154">
        <f>_xlfn.CEILING.MATH(B79+Parameters!$K$9/2,0.001)</f>
        <v/>
      </c>
      <c r="AA1154" t="inlineStr">
        <is>
          <t>BP_RXDATA[404]</t>
        </is>
      </c>
      <c r="AE1154" s="2" t="n"/>
      <c r="AF1154" s="2" t="n"/>
    </row>
    <row r="1155">
      <c r="I1155" s="2" t="n">
        <v>970.837</v>
      </c>
      <c r="J1155" s="2" t="n">
        <v>249.425</v>
      </c>
      <c r="K1155" s="2" t="inlineStr">
        <is>
          <t>BP_TXDATA[432]</t>
        </is>
      </c>
      <c r="N1155" s="2">
        <f>I1155-SUM(Parameters!$K$23:$K$25)</f>
        <v/>
      </c>
      <c r="O1155" s="2">
        <f>J1155-SUM(Parameters!$K$23:$K$25)</f>
        <v/>
      </c>
      <c r="P1155" s="2">
        <f>K1155</f>
        <v/>
      </c>
      <c r="U1155">
        <f>_xlfn.CEILING.MATH(Y8+Parameters!$K$8/2,0.001)</f>
        <v/>
      </c>
      <c r="V1155">
        <f>_xlfn.CEILING.MATH(B81+Parameters!$K$9/2,0.001)</f>
        <v/>
      </c>
      <c r="W1155" t="inlineStr">
        <is>
          <t>BP_RXDATA[405]</t>
        </is>
      </c>
      <c r="Y1155">
        <f>_xlfn.CEILING.MATH(Y8+Parameters!$K$8/2,0.001)</f>
        <v/>
      </c>
      <c r="Z1155">
        <f>_xlfn.CEILING.MATH(B81+Parameters!$K$9/2,0.001)</f>
        <v/>
      </c>
      <c r="AA1155" t="inlineStr">
        <is>
          <t>BP_RXDATA[405]</t>
        </is>
      </c>
      <c r="AE1155" s="2" t="n"/>
      <c r="AF1155" s="2" t="n"/>
    </row>
    <row r="1156">
      <c r="I1156" s="2" t="n">
        <v>970.837</v>
      </c>
      <c r="J1156" s="2" t="n">
        <v>203.179</v>
      </c>
      <c r="K1156" s="2" t="inlineStr">
        <is>
          <t>VSS</t>
        </is>
      </c>
      <c r="N1156" s="2">
        <f>I1156-SUM(Parameters!$K$23:$K$25)</f>
        <v/>
      </c>
      <c r="O1156" s="2">
        <f>J1156-SUM(Parameters!$K$23:$K$25)</f>
        <v/>
      </c>
      <c r="P1156" s="2">
        <f>K1156</f>
        <v/>
      </c>
      <c r="U1156">
        <f>_xlfn.CEILING.MATH(Y8+Parameters!$K$8/2,0.001)</f>
        <v/>
      </c>
      <c r="V1156">
        <f>_xlfn.CEILING.MATH(B83+Parameters!$K$9/2,0.001)</f>
        <v/>
      </c>
      <c r="W1156" t="inlineStr">
        <is>
          <t>VCCIO</t>
        </is>
      </c>
      <c r="Y1156">
        <f>_xlfn.CEILING.MATH(Y8+Parameters!$K$8/2,0.001)</f>
        <v/>
      </c>
      <c r="Z1156">
        <f>_xlfn.CEILING.MATH(B83+Parameters!$K$9/2,0.001)</f>
        <v/>
      </c>
      <c r="AA1156" t="inlineStr">
        <is>
          <t>VCCIO</t>
        </is>
      </c>
      <c r="AE1156" s="2" t="n"/>
      <c r="AF1156" s="2" t="n"/>
    </row>
    <row r="1157">
      <c r="I1157" s="2" t="n">
        <v>970.837</v>
      </c>
      <c r="J1157" s="2" t="n">
        <v>156.933</v>
      </c>
      <c r="K1157" s="2" t="inlineStr">
        <is>
          <t>BP_TXDATA[433]</t>
        </is>
      </c>
      <c r="N1157" s="2">
        <f>I1157-SUM(Parameters!$K$23:$K$25)</f>
        <v/>
      </c>
      <c r="O1157" s="2">
        <f>J1157-SUM(Parameters!$K$23:$K$25)</f>
        <v/>
      </c>
      <c r="P1157" s="2">
        <f>K1157</f>
        <v/>
      </c>
      <c r="U1157">
        <f>_xlfn.CEILING.MATH(Y8+Parameters!$K$8/2,0.001)</f>
        <v/>
      </c>
      <c r="V1157">
        <f>_xlfn.CEILING.MATH(B85+Parameters!$K$9/2,0.001)</f>
        <v/>
      </c>
      <c r="W1157" t="inlineStr">
        <is>
          <t>BP_TXDATA[426]</t>
        </is>
      </c>
      <c r="Y1157">
        <f>_xlfn.CEILING.MATH(Y8+Parameters!$K$8/2,0.001)</f>
        <v/>
      </c>
      <c r="Z1157">
        <f>_xlfn.CEILING.MATH(B85+Parameters!$K$9/2,0.001)</f>
        <v/>
      </c>
      <c r="AA1157" t="inlineStr">
        <is>
          <t>BP_TXDATA[426]</t>
        </is>
      </c>
      <c r="AE1157" s="2" t="n"/>
      <c r="AF1157" s="2" t="n"/>
    </row>
    <row r="1158">
      <c r="I1158" s="2" t="n">
        <v>970.837</v>
      </c>
      <c r="J1158" s="2" t="n">
        <v>110.687</v>
      </c>
      <c r="K1158" s="2" t="inlineStr">
        <is>
          <t>VCCIO</t>
        </is>
      </c>
      <c r="N1158" s="2">
        <f>I1158-SUM(Parameters!$K$23:$K$25)</f>
        <v/>
      </c>
      <c r="O1158" s="2">
        <f>J1158-SUM(Parameters!$K$23:$K$25)</f>
        <v/>
      </c>
      <c r="P1158" s="2">
        <f>K1158</f>
        <v/>
      </c>
      <c r="U1158">
        <f>_xlfn.CEILING.MATH(Y8+Parameters!$K$8/2,0.001)</f>
        <v/>
      </c>
      <c r="V1158">
        <f>_xlfn.CEILING.MATH(B87+Parameters!$K$9/2,0.001)</f>
        <v/>
      </c>
      <c r="W1158" t="inlineStr">
        <is>
          <t>BP_TXDATA[427]</t>
        </is>
      </c>
      <c r="Y1158">
        <f>_xlfn.CEILING.MATH(Y8+Parameters!$K$8/2,0.001)</f>
        <v/>
      </c>
      <c r="Z1158">
        <f>_xlfn.CEILING.MATH(B87+Parameters!$K$9/2,0.001)</f>
        <v/>
      </c>
      <c r="AA1158" t="inlineStr">
        <is>
          <t>BP_TXDATA[427]</t>
        </is>
      </c>
      <c r="AE1158" s="2" t="n"/>
      <c r="AF1158" s="2" t="n"/>
    </row>
    <row r="1159">
      <c r="I1159" s="2" t="n">
        <v>1010.511</v>
      </c>
      <c r="J1159" s="2" t="n">
        <v>2214.88</v>
      </c>
      <c r="K1159" s="2" t="inlineStr">
        <is>
          <t>VDD</t>
        </is>
      </c>
      <c r="N1159" s="2">
        <f>I1159-SUM(Parameters!$K$23:$K$25)</f>
        <v/>
      </c>
      <c r="O1159" s="2">
        <f>J1159-SUM(Parameters!$K$23:$K$25)</f>
        <v/>
      </c>
      <c r="P1159" s="2">
        <f>K1159</f>
        <v/>
      </c>
      <c r="U1159">
        <f>_xlfn.CEILING.MATH(Y8+Parameters!$K$8/2,0.001)</f>
        <v/>
      </c>
      <c r="V1159">
        <f>_xlfn.CEILING.MATH(B89+Parameters!$K$9/2,0.001)</f>
        <v/>
      </c>
      <c r="W1159" t="inlineStr">
        <is>
          <t>BP_TXDATA[428]</t>
        </is>
      </c>
      <c r="Y1159">
        <f>_xlfn.CEILING.MATH(Y8+Parameters!$K$8/2,0.001)</f>
        <v/>
      </c>
      <c r="Z1159">
        <f>_xlfn.CEILING.MATH(B89+Parameters!$K$9/2,0.001)</f>
        <v/>
      </c>
      <c r="AA1159" t="inlineStr">
        <is>
          <t>BP_TXDATA[428]</t>
        </is>
      </c>
      <c r="AE1159" s="2" t="n"/>
      <c r="AF1159" s="2" t="n"/>
    </row>
    <row r="1160">
      <c r="I1160" s="2" t="n">
        <v>1010.511</v>
      </c>
      <c r="J1160" s="2" t="n">
        <v>2168.634</v>
      </c>
      <c r="K1160" s="2" t="inlineStr">
        <is>
          <t>VDD</t>
        </is>
      </c>
      <c r="N1160" s="2">
        <f>I1160-SUM(Parameters!$K$23:$K$25)</f>
        <v/>
      </c>
      <c r="O1160" s="2">
        <f>J1160-SUM(Parameters!$K$23:$K$25)</f>
        <v/>
      </c>
      <c r="P1160" s="2">
        <f>K1160</f>
        <v/>
      </c>
      <c r="U1160">
        <f>_xlfn.CEILING.MATH(Y8+Parameters!$K$8/2,0.001)</f>
        <v/>
      </c>
      <c r="V1160">
        <f>_xlfn.CEILING.MATH(B91+Parameters!$K$9/2,0.001)</f>
        <v/>
      </c>
      <c r="W1160" t="inlineStr">
        <is>
          <t>BP_TXDATA[429]</t>
        </is>
      </c>
      <c r="Y1160">
        <f>_xlfn.CEILING.MATH(Y8+Parameters!$K$8/2,0.001)</f>
        <v/>
      </c>
      <c r="Z1160">
        <f>_xlfn.CEILING.MATH(B91+Parameters!$K$9/2,0.001)</f>
        <v/>
      </c>
      <c r="AA1160" t="inlineStr">
        <is>
          <t>BP_TXDATA[429]</t>
        </is>
      </c>
      <c r="AE1160" s="2" t="n"/>
      <c r="AF1160" s="2" t="n"/>
    </row>
    <row r="1161">
      <c r="I1161" s="2" t="n">
        <v>1010.511</v>
      </c>
      <c r="J1161" s="2" t="n">
        <v>2122.388</v>
      </c>
      <c r="K1161" s="2" t="inlineStr">
        <is>
          <t>VDD</t>
        </is>
      </c>
      <c r="N1161" s="2">
        <f>I1161-SUM(Parameters!$K$23:$K$25)</f>
        <v/>
      </c>
      <c r="O1161" s="2">
        <f>J1161-SUM(Parameters!$K$23:$K$25)</f>
        <v/>
      </c>
      <c r="P1161" s="2">
        <f>K1161</f>
        <v/>
      </c>
      <c r="U1161">
        <f>_xlfn.CEILING.MATH(Y8+Parameters!$K$8/2,0.001)</f>
        <v/>
      </c>
      <c r="V1161">
        <f>_xlfn.CEILING.MATH(B93+Parameters!$K$9/2,0.001)</f>
        <v/>
      </c>
      <c r="W1161" t="inlineStr">
        <is>
          <t>BP_TXDATA[430]</t>
        </is>
      </c>
      <c r="Y1161">
        <f>_xlfn.CEILING.MATH(Y8+Parameters!$K$8/2,0.001)</f>
        <v/>
      </c>
      <c r="Z1161">
        <f>_xlfn.CEILING.MATH(B93+Parameters!$K$9/2,0.001)</f>
        <v/>
      </c>
      <c r="AA1161" t="inlineStr">
        <is>
          <t>BP_TXDATA[430]</t>
        </is>
      </c>
      <c r="AE1161" s="2" t="n"/>
      <c r="AF1161" s="2" t="n"/>
    </row>
    <row r="1162">
      <c r="I1162" s="2" t="n">
        <v>1010.511</v>
      </c>
      <c r="J1162" s="2" t="n">
        <v>2076.142</v>
      </c>
      <c r="K1162" s="2" t="inlineStr">
        <is>
          <t>VDD</t>
        </is>
      </c>
      <c r="N1162" s="2">
        <f>I1162-SUM(Parameters!$K$23:$K$25)</f>
        <v/>
      </c>
      <c r="O1162" s="2">
        <f>J1162-SUM(Parameters!$K$23:$K$25)</f>
        <v/>
      </c>
      <c r="P1162" s="2">
        <f>K1162</f>
        <v/>
      </c>
      <c r="U1162">
        <f>_xlfn.CEILING.MATH(Y8+Parameters!$K$8/2,0.001)</f>
        <v/>
      </c>
      <c r="V1162">
        <f>_xlfn.CEILING.MATH(B95+Parameters!$K$9/2,0.001)</f>
        <v/>
      </c>
      <c r="W1162" t="inlineStr">
        <is>
          <t>BP_TXDATA[431]</t>
        </is>
      </c>
      <c r="Y1162">
        <f>_xlfn.CEILING.MATH(Y8+Parameters!$K$8/2,0.001)</f>
        <v/>
      </c>
      <c r="Z1162">
        <f>_xlfn.CEILING.MATH(B95+Parameters!$K$9/2,0.001)</f>
        <v/>
      </c>
      <c r="AA1162" t="inlineStr">
        <is>
          <t>BP_TXDATA[431]</t>
        </is>
      </c>
      <c r="AE1162" s="2" t="n"/>
      <c r="AF1162" s="2" t="n"/>
    </row>
    <row r="1163">
      <c r="I1163" s="2" t="n">
        <v>1010.511</v>
      </c>
      <c r="J1163" s="2" t="n">
        <v>2029.896</v>
      </c>
      <c r="K1163" s="2" t="inlineStr">
        <is>
          <t>TC_VDDQ</t>
        </is>
      </c>
      <c r="N1163" s="2">
        <f>I1163-SUM(Parameters!$K$23:$K$25)</f>
        <v/>
      </c>
      <c r="O1163" s="2">
        <f>J1163-SUM(Parameters!$K$23:$K$25)</f>
        <v/>
      </c>
      <c r="P1163" s="2">
        <f>K1163</f>
        <v/>
      </c>
      <c r="U1163">
        <f>_xlfn.CEILING.MATH(Y8+Parameters!$K$8/2,0.001)</f>
        <v/>
      </c>
      <c r="V1163">
        <f>_xlfn.CEILING.MATH(B97+Parameters!$K$9/2,0.001)</f>
        <v/>
      </c>
      <c r="W1163" t="inlineStr">
        <is>
          <t>BP_TXDATA[432]</t>
        </is>
      </c>
      <c r="Y1163">
        <f>_xlfn.CEILING.MATH(Y8+Parameters!$K$8/2,0.001)</f>
        <v/>
      </c>
      <c r="Z1163">
        <f>_xlfn.CEILING.MATH(B97+Parameters!$K$9/2,0.001)</f>
        <v/>
      </c>
      <c r="AA1163" t="inlineStr">
        <is>
          <t>BP_TXDATA[432]</t>
        </is>
      </c>
      <c r="AE1163" s="2" t="n"/>
      <c r="AF1163" s="2" t="n"/>
    </row>
    <row r="1164">
      <c r="I1164" s="2" t="n">
        <v>1010.511</v>
      </c>
      <c r="J1164" s="2" t="n">
        <v>1983.65</v>
      </c>
      <c r="K1164" s="2" t="inlineStr">
        <is>
          <t>VDD</t>
        </is>
      </c>
      <c r="N1164" s="2">
        <f>I1164-SUM(Parameters!$K$23:$K$25)</f>
        <v/>
      </c>
      <c r="O1164" s="2">
        <f>J1164-SUM(Parameters!$K$23:$K$25)</f>
        <v/>
      </c>
      <c r="P1164" s="2">
        <f>K1164</f>
        <v/>
      </c>
      <c r="U1164">
        <f>_xlfn.CEILING.MATH(Y8+Parameters!$K$8/2,0.001)</f>
        <v/>
      </c>
      <c r="V1164">
        <f>_xlfn.CEILING.MATH(B99+Parameters!$K$9/2,0.001)</f>
        <v/>
      </c>
      <c r="W1164" t="inlineStr">
        <is>
          <t>VSS</t>
        </is>
      </c>
      <c r="Y1164">
        <f>_xlfn.CEILING.MATH(Y8+Parameters!$K$8/2,0.001)</f>
        <v/>
      </c>
      <c r="Z1164">
        <f>_xlfn.CEILING.MATH(B99+Parameters!$K$9/2,0.001)</f>
        <v/>
      </c>
      <c r="AA1164" t="inlineStr">
        <is>
          <t>VSS</t>
        </is>
      </c>
      <c r="AE1164" s="2" t="n"/>
      <c r="AF1164" s="2" t="n"/>
    </row>
    <row r="1165">
      <c r="I1165" s="2" t="n">
        <v>1010.511</v>
      </c>
      <c r="J1165" s="2" t="n">
        <v>1937.404</v>
      </c>
      <c r="K1165" s="2" t="inlineStr">
        <is>
          <t>TC_VDDQ</t>
        </is>
      </c>
      <c r="N1165" s="2">
        <f>I1165-SUM(Parameters!$K$23:$K$25)</f>
        <v/>
      </c>
      <c r="O1165" s="2">
        <f>J1165-SUM(Parameters!$K$23:$K$25)</f>
        <v/>
      </c>
      <c r="P1165" s="2">
        <f>K1165</f>
        <v/>
      </c>
      <c r="U1165">
        <f>_xlfn.CEILING.MATH(Y8+Parameters!$K$8/2,0.001)</f>
        <v/>
      </c>
      <c r="V1165">
        <f>_xlfn.CEILING.MATH(B101+Parameters!$K$9/2,0.001)</f>
        <v/>
      </c>
      <c r="W1165" t="inlineStr">
        <is>
          <t>BP_TXDATA[433]</t>
        </is>
      </c>
      <c r="Y1165">
        <f>_xlfn.CEILING.MATH(Y8+Parameters!$K$8/2,0.001)</f>
        <v/>
      </c>
      <c r="Z1165">
        <f>_xlfn.CEILING.MATH(B101+Parameters!$K$9/2,0.001)</f>
        <v/>
      </c>
      <c r="AA1165" t="inlineStr">
        <is>
          <t>BP_TXDATA[433]</t>
        </is>
      </c>
      <c r="AE1165" s="2" t="n"/>
      <c r="AF1165" s="2" t="n"/>
    </row>
    <row r="1166">
      <c r="I1166" s="2" t="n">
        <v>1010.511</v>
      </c>
      <c r="J1166" s="2" t="n">
        <v>1891.158</v>
      </c>
      <c r="K1166" s="2" t="inlineStr">
        <is>
          <t>VSS</t>
        </is>
      </c>
      <c r="N1166" s="2">
        <f>I1166-SUM(Parameters!$K$23:$K$25)</f>
        <v/>
      </c>
      <c r="O1166" s="2">
        <f>J1166-SUM(Parameters!$K$23:$K$25)</f>
        <v/>
      </c>
      <c r="P1166" s="2">
        <f>K1166</f>
        <v/>
      </c>
      <c r="U1166">
        <f>_xlfn.CEILING.MATH(Y8+Parameters!$K$8/2,0.001)</f>
        <v/>
      </c>
      <c r="V1166">
        <f>_xlfn.CEILING.MATH(B103+Parameters!$K$9/2,0.001)</f>
        <v/>
      </c>
      <c r="W1166" t="inlineStr">
        <is>
          <t>VCCIO</t>
        </is>
      </c>
      <c r="Y1166">
        <f>_xlfn.CEILING.MATH(Y8+Parameters!$K$8/2,0.001)</f>
        <v/>
      </c>
      <c r="Z1166">
        <f>_xlfn.CEILING.MATH(B103+Parameters!$K$9/2,0.001)</f>
        <v/>
      </c>
      <c r="AA1166" t="inlineStr">
        <is>
          <t>VCCIO</t>
        </is>
      </c>
      <c r="AE1166" s="2" t="n"/>
      <c r="AF1166" s="2" t="n"/>
    </row>
    <row r="1167">
      <c r="I1167" s="2" t="n">
        <v>1010.511</v>
      </c>
      <c r="J1167" s="2" t="n">
        <v>1844.912</v>
      </c>
      <c r="K1167" s="2" t="inlineStr">
        <is>
          <t>TC_VDDQ</t>
        </is>
      </c>
      <c r="N1167" s="2">
        <f>I1167-SUM(Parameters!$K$23:$K$25)</f>
        <v/>
      </c>
      <c r="O1167" s="2">
        <f>J1167-SUM(Parameters!$K$23:$K$25)</f>
        <v/>
      </c>
      <c r="P1167" s="2">
        <f>K1167</f>
        <v/>
      </c>
      <c r="U1167">
        <f>_xlfn.CEILING.MATH(Z8+Parameters!$K$8/2,0.001)</f>
        <v/>
      </c>
      <c r="V1167">
        <f>_xlfn.CEILING.MATH(B12+Parameters!$K$9/2,0.001)</f>
        <v/>
      </c>
      <c r="W1167" t="inlineStr">
        <is>
          <t>VDD</t>
        </is>
      </c>
      <c r="Y1167">
        <f>_xlfn.CEILING.MATH(Z8+Parameters!$K$8/2,0.001)</f>
        <v/>
      </c>
      <c r="Z1167">
        <f>_xlfn.CEILING.MATH(B12+Parameters!$K$9/2,0.001)</f>
        <v/>
      </c>
      <c r="AA1167" t="inlineStr">
        <is>
          <t>VDD</t>
        </is>
      </c>
      <c r="AE1167" s="2" t="n"/>
      <c r="AF1167" s="2" t="n"/>
    </row>
    <row r="1168">
      <c r="I1168" s="2" t="n">
        <v>1010.511</v>
      </c>
      <c r="J1168" s="2" t="n">
        <v>1798.666</v>
      </c>
      <c r="K1168" s="2" t="inlineStr">
        <is>
          <t>VSS</t>
        </is>
      </c>
      <c r="N1168" s="2">
        <f>I1168-SUM(Parameters!$K$23:$K$25)</f>
        <v/>
      </c>
      <c r="O1168" s="2">
        <f>J1168-SUM(Parameters!$K$23:$K$25)</f>
        <v/>
      </c>
      <c r="P1168" s="2">
        <f>K1168</f>
        <v/>
      </c>
      <c r="U1168">
        <f>_xlfn.CEILING.MATH(Z8+Parameters!$K$8/2,0.001)</f>
        <v/>
      </c>
      <c r="V1168">
        <f>_xlfn.CEILING.MATH(B14+Parameters!$K$9/2,0.001)</f>
        <v/>
      </c>
      <c r="W1168" t="inlineStr">
        <is>
          <t>VDD</t>
        </is>
      </c>
      <c r="Y1168">
        <f>_xlfn.CEILING.MATH(Z8+Parameters!$K$8/2,0.001)</f>
        <v/>
      </c>
      <c r="Z1168">
        <f>_xlfn.CEILING.MATH(B14+Parameters!$K$9/2,0.001)</f>
        <v/>
      </c>
      <c r="AA1168" t="inlineStr">
        <is>
          <t>VDD</t>
        </is>
      </c>
      <c r="AE1168" s="2" t="n"/>
      <c r="AF1168" s="2" t="n"/>
    </row>
    <row r="1169">
      <c r="I1169" s="2" t="n">
        <v>1010.511</v>
      </c>
      <c r="J1169" s="2" t="n">
        <v>1752.42</v>
      </c>
      <c r="K1169" s="2" t="inlineStr">
        <is>
          <t>VSS</t>
        </is>
      </c>
      <c r="N1169" s="2">
        <f>I1169-SUM(Parameters!$K$23:$K$25)</f>
        <v/>
      </c>
      <c r="O1169" s="2">
        <f>J1169-SUM(Parameters!$K$23:$K$25)</f>
        <v/>
      </c>
      <c r="P1169" s="2">
        <f>K1169</f>
        <v/>
      </c>
      <c r="U1169">
        <f>_xlfn.CEILING.MATH(Z8+Parameters!$K$8/2,0.001)</f>
        <v/>
      </c>
      <c r="V1169">
        <f>_xlfn.CEILING.MATH(B16+Parameters!$K$9/2,0.001)</f>
        <v/>
      </c>
      <c r="W1169" t="inlineStr">
        <is>
          <t>VDD</t>
        </is>
      </c>
      <c r="Y1169">
        <f>_xlfn.CEILING.MATH(Z8+Parameters!$K$8/2,0.001)</f>
        <v/>
      </c>
      <c r="Z1169">
        <f>_xlfn.CEILING.MATH(B16+Parameters!$K$9/2,0.001)</f>
        <v/>
      </c>
      <c r="AA1169" t="inlineStr">
        <is>
          <t>VDD</t>
        </is>
      </c>
      <c r="AE1169" s="2" t="n"/>
      <c r="AF1169" s="2" t="n"/>
    </row>
    <row r="1170">
      <c r="I1170" s="2" t="n">
        <v>1010.511</v>
      </c>
      <c r="J1170" s="2" t="n">
        <v>1706.174</v>
      </c>
      <c r="K1170" s="2" t="inlineStr">
        <is>
          <t>VSS</t>
        </is>
      </c>
      <c r="N1170" s="2">
        <f>I1170-SUM(Parameters!$K$23:$K$25)</f>
        <v/>
      </c>
      <c r="O1170" s="2">
        <f>J1170-SUM(Parameters!$K$23:$K$25)</f>
        <v/>
      </c>
      <c r="P1170" s="2">
        <f>K1170</f>
        <v/>
      </c>
      <c r="U1170">
        <f>_xlfn.CEILING.MATH(Z8+Parameters!$K$8/2,0.001)</f>
        <v/>
      </c>
      <c r="V1170">
        <f>_xlfn.CEILING.MATH(B18+Parameters!$K$9/2,0.001)</f>
        <v/>
      </c>
      <c r="W1170" t="inlineStr">
        <is>
          <t>VDD</t>
        </is>
      </c>
      <c r="Y1170">
        <f>_xlfn.CEILING.MATH(Z8+Parameters!$K$8/2,0.001)</f>
        <v/>
      </c>
      <c r="Z1170">
        <f>_xlfn.CEILING.MATH(B18+Parameters!$K$9/2,0.001)</f>
        <v/>
      </c>
      <c r="AA1170" t="inlineStr">
        <is>
          <t>VDD</t>
        </is>
      </c>
      <c r="AE1170" s="2" t="n"/>
      <c r="AF1170" s="2" t="n"/>
    </row>
    <row r="1171">
      <c r="I1171" s="2" t="n">
        <v>1010.511</v>
      </c>
      <c r="J1171" s="2" t="n">
        <v>1659.928</v>
      </c>
      <c r="K1171" s="2" t="inlineStr">
        <is>
          <t>VSS</t>
        </is>
      </c>
      <c r="N1171" s="2">
        <f>I1171-SUM(Parameters!$K$23:$K$25)</f>
        <v/>
      </c>
      <c r="O1171" s="2">
        <f>J1171-SUM(Parameters!$K$23:$K$25)</f>
        <v/>
      </c>
      <c r="P1171" s="2">
        <f>K1171</f>
        <v/>
      </c>
      <c r="U1171">
        <f>_xlfn.CEILING.MATH(Z8+Parameters!$K$8/2,0.001)</f>
        <v/>
      </c>
      <c r="V1171">
        <f>_xlfn.CEILING.MATH(B20+Parameters!$K$9/2,0.001)</f>
        <v/>
      </c>
      <c r="W1171" t="inlineStr">
        <is>
          <t>TC_VDDQ</t>
        </is>
      </c>
      <c r="Y1171">
        <f>_xlfn.CEILING.MATH(Z8+Parameters!$K$8/2,0.001)</f>
        <v/>
      </c>
      <c r="Z1171">
        <f>_xlfn.CEILING.MATH(B20+Parameters!$K$9/2,0.001)</f>
        <v/>
      </c>
      <c r="AA1171" t="inlineStr">
        <is>
          <t>TC_VDDQ</t>
        </is>
      </c>
      <c r="AE1171" s="2" t="n"/>
      <c r="AF1171" s="2" t="n"/>
    </row>
    <row r="1172">
      <c r="I1172" s="2" t="n">
        <v>1010.511</v>
      </c>
      <c r="J1172" s="2" t="n">
        <v>1613.682</v>
      </c>
      <c r="K1172" s="2" t="inlineStr">
        <is>
          <t>VCCAON</t>
        </is>
      </c>
      <c r="N1172" s="2">
        <f>I1172-SUM(Parameters!$K$23:$K$25)</f>
        <v/>
      </c>
      <c r="O1172" s="2">
        <f>J1172-SUM(Parameters!$K$23:$K$25)</f>
        <v/>
      </c>
      <c r="P1172" s="2">
        <f>K1172</f>
        <v/>
      </c>
      <c r="U1172">
        <f>_xlfn.CEILING.MATH(Z8+Parameters!$K$8/2,0.001)</f>
        <v/>
      </c>
      <c r="V1172">
        <f>_xlfn.CEILING.MATH(B22+Parameters!$K$9/2,0.001)</f>
        <v/>
      </c>
      <c r="W1172" t="inlineStr">
        <is>
          <t>VDD</t>
        </is>
      </c>
      <c r="Y1172">
        <f>_xlfn.CEILING.MATH(Z8+Parameters!$K$8/2,0.001)</f>
        <v/>
      </c>
      <c r="Z1172">
        <f>_xlfn.CEILING.MATH(B22+Parameters!$K$9/2,0.001)</f>
        <v/>
      </c>
      <c r="AA1172" t="inlineStr">
        <is>
          <t>VDD</t>
        </is>
      </c>
      <c r="AE1172" s="2" t="n"/>
      <c r="AF1172" s="2" t="n"/>
    </row>
    <row r="1173">
      <c r="I1173" s="2" t="n">
        <v>1010.511</v>
      </c>
      <c r="J1173" s="2" t="n">
        <v>1567.436</v>
      </c>
      <c r="K1173" s="2" t="inlineStr">
        <is>
          <t>VCCAON</t>
        </is>
      </c>
      <c r="N1173" s="2">
        <f>I1173-SUM(Parameters!$K$23:$K$25)</f>
        <v/>
      </c>
      <c r="O1173" s="2">
        <f>J1173-SUM(Parameters!$K$23:$K$25)</f>
        <v/>
      </c>
      <c r="P1173" s="2">
        <f>K1173</f>
        <v/>
      </c>
      <c r="U1173">
        <f>_xlfn.CEILING.MATH(Z8+Parameters!$K$8/2,0.001)</f>
        <v/>
      </c>
      <c r="V1173">
        <f>_xlfn.CEILING.MATH(B24+Parameters!$K$9/2,0.001)</f>
        <v/>
      </c>
      <c r="W1173" t="inlineStr">
        <is>
          <t>TC_VDDQ</t>
        </is>
      </c>
      <c r="Y1173">
        <f>_xlfn.CEILING.MATH(Z8+Parameters!$K$8/2,0.001)</f>
        <v/>
      </c>
      <c r="Z1173">
        <f>_xlfn.CEILING.MATH(B24+Parameters!$K$9/2,0.001)</f>
        <v/>
      </c>
      <c r="AA1173" t="inlineStr">
        <is>
          <t>TC_VDDQ</t>
        </is>
      </c>
      <c r="AE1173" s="2" t="n"/>
      <c r="AF1173" s="2" t="n"/>
    </row>
    <row r="1174">
      <c r="I1174" s="2" t="n">
        <v>1010.511</v>
      </c>
      <c r="J1174" s="2" t="n">
        <v>1521.19</v>
      </c>
      <c r="K1174" s="2" t="inlineStr">
        <is>
          <t>VSS</t>
        </is>
      </c>
      <c r="N1174" s="2">
        <f>I1174-SUM(Parameters!$K$23:$K$25)</f>
        <v/>
      </c>
      <c r="O1174" s="2">
        <f>J1174-SUM(Parameters!$K$23:$K$25)</f>
        <v/>
      </c>
      <c r="P1174" s="2">
        <f>K1174</f>
        <v/>
      </c>
      <c r="U1174">
        <f>_xlfn.CEILING.MATH(Z8+Parameters!$K$8/2,0.001)</f>
        <v/>
      </c>
      <c r="V1174">
        <f>_xlfn.CEILING.MATH(B26+Parameters!$K$9/2,0.001)</f>
        <v/>
      </c>
      <c r="W1174" t="inlineStr">
        <is>
          <t>VSS</t>
        </is>
      </c>
      <c r="Y1174">
        <f>_xlfn.CEILING.MATH(Z8+Parameters!$K$8/2,0.001)</f>
        <v/>
      </c>
      <c r="Z1174">
        <f>_xlfn.CEILING.MATH(B26+Parameters!$K$9/2,0.001)</f>
        <v/>
      </c>
      <c r="AA1174" t="inlineStr">
        <is>
          <t>VSS</t>
        </is>
      </c>
      <c r="AE1174" s="2" t="n"/>
      <c r="AF1174" s="2" t="n"/>
    </row>
    <row r="1175">
      <c r="I1175" s="2" t="n">
        <v>1010.511</v>
      </c>
      <c r="J1175" s="2" t="n">
        <v>1474.944</v>
      </c>
      <c r="K1175" s="2" t="inlineStr">
        <is>
          <t>VSS</t>
        </is>
      </c>
      <c r="N1175" s="2">
        <f>I1175-SUM(Parameters!$K$23:$K$25)</f>
        <v/>
      </c>
      <c r="O1175" s="2">
        <f>J1175-SUM(Parameters!$K$23:$K$25)</f>
        <v/>
      </c>
      <c r="P1175" s="2">
        <f>K1175</f>
        <v/>
      </c>
      <c r="U1175">
        <f>_xlfn.CEILING.MATH(Z8+Parameters!$K$8/2,0.001)</f>
        <v/>
      </c>
      <c r="V1175">
        <f>_xlfn.CEILING.MATH(B28+Parameters!$K$9/2,0.001)</f>
        <v/>
      </c>
      <c r="W1175" t="inlineStr">
        <is>
          <t>TC_VDDQ</t>
        </is>
      </c>
      <c r="Y1175">
        <f>_xlfn.CEILING.MATH(Z8+Parameters!$K$8/2,0.001)</f>
        <v/>
      </c>
      <c r="Z1175">
        <f>_xlfn.CEILING.MATH(B28+Parameters!$K$9/2,0.001)</f>
        <v/>
      </c>
      <c r="AA1175" t="inlineStr">
        <is>
          <t>TC_VDDQ</t>
        </is>
      </c>
      <c r="AE1175" s="2" t="n"/>
      <c r="AF1175" s="2" t="n"/>
    </row>
    <row r="1176">
      <c r="I1176" s="2" t="n">
        <v>1010.511</v>
      </c>
      <c r="J1176" s="2" t="n">
        <v>1428.698</v>
      </c>
      <c r="K1176" s="2" t="inlineStr">
        <is>
          <t>VSS</t>
        </is>
      </c>
      <c r="N1176" s="2">
        <f>I1176-SUM(Parameters!$K$23:$K$25)</f>
        <v/>
      </c>
      <c r="O1176" s="2">
        <f>J1176-SUM(Parameters!$K$23:$K$25)</f>
        <v/>
      </c>
      <c r="P1176" s="2">
        <f>K1176</f>
        <v/>
      </c>
      <c r="U1176">
        <f>_xlfn.CEILING.MATH(Z8+Parameters!$K$8/2,0.001)</f>
        <v/>
      </c>
      <c r="V1176">
        <f>_xlfn.CEILING.MATH(B30+Parameters!$K$9/2,0.001)</f>
        <v/>
      </c>
      <c r="W1176" t="inlineStr">
        <is>
          <t>VSS</t>
        </is>
      </c>
      <c r="Y1176">
        <f>_xlfn.CEILING.MATH(Z8+Parameters!$K$8/2,0.001)</f>
        <v/>
      </c>
      <c r="Z1176">
        <f>_xlfn.CEILING.MATH(B30+Parameters!$K$9/2,0.001)</f>
        <v/>
      </c>
      <c r="AA1176" t="inlineStr">
        <is>
          <t>VSS</t>
        </is>
      </c>
      <c r="AE1176" s="2" t="n"/>
      <c r="AF1176" s="2" t="n"/>
    </row>
    <row r="1177">
      <c r="I1177" s="2" t="n">
        <v>1010.511</v>
      </c>
      <c r="J1177" s="2" t="n">
        <v>1382.452</v>
      </c>
      <c r="K1177" s="2" t="inlineStr">
        <is>
          <t>VSS</t>
        </is>
      </c>
      <c r="N1177" s="2">
        <f>I1177-SUM(Parameters!$K$23:$K$25)</f>
        <v/>
      </c>
      <c r="O1177" s="2">
        <f>J1177-SUM(Parameters!$K$23:$K$25)</f>
        <v/>
      </c>
      <c r="P1177" s="2">
        <f>K1177</f>
        <v/>
      </c>
      <c r="U1177">
        <f>_xlfn.CEILING.MATH(Z8+Parameters!$K$8/2,0.001)</f>
        <v/>
      </c>
      <c r="V1177">
        <f>_xlfn.CEILING.MATH(B32+Parameters!$K$9/2,0.001)</f>
        <v/>
      </c>
      <c r="W1177" t="inlineStr">
        <is>
          <t>VSS</t>
        </is>
      </c>
      <c r="Y1177">
        <f>_xlfn.CEILING.MATH(Z8+Parameters!$K$8/2,0.001)</f>
        <v/>
      </c>
      <c r="Z1177">
        <f>_xlfn.CEILING.MATH(B32+Parameters!$K$9/2,0.001)</f>
        <v/>
      </c>
      <c r="AA1177" t="inlineStr">
        <is>
          <t>VSS</t>
        </is>
      </c>
      <c r="AE1177" s="2" t="n"/>
      <c r="AF1177" s="2" t="n"/>
    </row>
    <row r="1178">
      <c r="I1178" s="2" t="n">
        <v>1010.511</v>
      </c>
      <c r="J1178" s="2" t="n">
        <v>1336.206</v>
      </c>
      <c r="K1178" s="2" t="inlineStr">
        <is>
          <t>VSS</t>
        </is>
      </c>
      <c r="N1178" s="2">
        <f>I1178-SUM(Parameters!$K$23:$K$25)</f>
        <v/>
      </c>
      <c r="O1178" s="2">
        <f>J1178-SUM(Parameters!$K$23:$K$25)</f>
        <v/>
      </c>
      <c r="P1178" s="2">
        <f>K1178</f>
        <v/>
      </c>
      <c r="U1178">
        <f>_xlfn.CEILING.MATH(Z8+Parameters!$K$8/2,0.001)</f>
        <v/>
      </c>
      <c r="V1178">
        <f>_xlfn.CEILING.MATH(B34+Parameters!$K$9/2,0.001)</f>
        <v/>
      </c>
      <c r="W1178" t="inlineStr">
        <is>
          <t>VSS</t>
        </is>
      </c>
      <c r="Y1178">
        <f>_xlfn.CEILING.MATH(Z8+Parameters!$K$8/2,0.001)</f>
        <v/>
      </c>
      <c r="Z1178">
        <f>_xlfn.CEILING.MATH(B34+Parameters!$K$9/2,0.001)</f>
        <v/>
      </c>
      <c r="AA1178" t="inlineStr">
        <is>
          <t>VSS</t>
        </is>
      </c>
      <c r="AE1178" s="2" t="n"/>
      <c r="AF1178" s="2" t="n"/>
    </row>
    <row r="1179">
      <c r="I1179" s="2" t="n">
        <v>1010.511</v>
      </c>
      <c r="J1179" s="2" t="n">
        <v>1289.96</v>
      </c>
      <c r="K1179" s="2" t="inlineStr">
        <is>
          <t>VSS</t>
        </is>
      </c>
      <c r="N1179" s="2">
        <f>I1179-SUM(Parameters!$K$23:$K$25)</f>
        <v/>
      </c>
      <c r="O1179" s="2">
        <f>J1179-SUM(Parameters!$K$23:$K$25)</f>
        <v/>
      </c>
      <c r="P1179" s="2">
        <f>K1179</f>
        <v/>
      </c>
      <c r="U1179">
        <f>_xlfn.CEILING.MATH(Z8+Parameters!$K$8/2,0.001)</f>
        <v/>
      </c>
      <c r="V1179">
        <f>_xlfn.CEILING.MATH(B36+Parameters!$K$9/2,0.001)</f>
        <v/>
      </c>
      <c r="W1179" t="inlineStr">
        <is>
          <t>VSS</t>
        </is>
      </c>
      <c r="Y1179">
        <f>_xlfn.CEILING.MATH(Z8+Parameters!$K$8/2,0.001)</f>
        <v/>
      </c>
      <c r="Z1179">
        <f>_xlfn.CEILING.MATH(B36+Parameters!$K$9/2,0.001)</f>
        <v/>
      </c>
      <c r="AA1179" t="inlineStr">
        <is>
          <t>VSS</t>
        </is>
      </c>
      <c r="AE1179" s="2" t="n"/>
      <c r="AF1179" s="2" t="n"/>
    </row>
    <row r="1180">
      <c r="I1180" s="2" t="n">
        <v>1010.511</v>
      </c>
      <c r="J1180" s="2" t="n">
        <v>1243.714</v>
      </c>
      <c r="K1180" s="2" t="inlineStr">
        <is>
          <t>VSS</t>
        </is>
      </c>
      <c r="N1180" s="2">
        <f>I1180-SUM(Parameters!$K$23:$K$25)</f>
        <v/>
      </c>
      <c r="O1180" s="2">
        <f>J1180-SUM(Parameters!$K$23:$K$25)</f>
        <v/>
      </c>
      <c r="P1180" s="2">
        <f>K1180</f>
        <v/>
      </c>
      <c r="U1180">
        <f>_xlfn.CEILING.MATH(Z8+Parameters!$K$8/2,0.001)</f>
        <v/>
      </c>
      <c r="V1180">
        <f>_xlfn.CEILING.MATH(B38+Parameters!$K$9/2,0.001)</f>
        <v/>
      </c>
      <c r="W1180" t="inlineStr">
        <is>
          <t>VCCAON</t>
        </is>
      </c>
      <c r="Y1180">
        <f>_xlfn.CEILING.MATH(Z8+Parameters!$K$8/2,0.001)</f>
        <v/>
      </c>
      <c r="Z1180">
        <f>_xlfn.CEILING.MATH(B38+Parameters!$K$9/2,0.001)</f>
        <v/>
      </c>
      <c r="AA1180" t="inlineStr">
        <is>
          <t>VCCAON</t>
        </is>
      </c>
      <c r="AE1180" s="2" t="n"/>
      <c r="AF1180" s="2" t="n"/>
    </row>
    <row r="1181">
      <c r="I1181" s="2" t="n">
        <v>1010.511</v>
      </c>
      <c r="J1181" s="2" t="n">
        <v>1197.468</v>
      </c>
      <c r="K1181" s="2" t="inlineStr">
        <is>
          <t>VSS</t>
        </is>
      </c>
      <c r="N1181" s="2">
        <f>I1181-SUM(Parameters!$K$23:$K$25)</f>
        <v/>
      </c>
      <c r="O1181" s="2">
        <f>J1181-SUM(Parameters!$K$23:$K$25)</f>
        <v/>
      </c>
      <c r="P1181" s="2">
        <f>K1181</f>
        <v/>
      </c>
      <c r="U1181">
        <f>_xlfn.CEILING.MATH(Z8+Parameters!$K$8/2,0.001)</f>
        <v/>
      </c>
      <c r="V1181">
        <f>_xlfn.CEILING.MATH(B40+Parameters!$K$9/2,0.001)</f>
        <v/>
      </c>
      <c r="W1181" t="inlineStr">
        <is>
          <t>VCCAON</t>
        </is>
      </c>
      <c r="Y1181">
        <f>_xlfn.CEILING.MATH(Z8+Parameters!$K$8/2,0.001)</f>
        <v/>
      </c>
      <c r="Z1181">
        <f>_xlfn.CEILING.MATH(B40+Parameters!$K$9/2,0.001)</f>
        <v/>
      </c>
      <c r="AA1181" t="inlineStr">
        <is>
          <t>VCCAON</t>
        </is>
      </c>
      <c r="AE1181" s="2" t="n"/>
      <c r="AF1181" s="2" t="n"/>
    </row>
    <row r="1182">
      <c r="I1182" s="2" t="n">
        <v>1010.511</v>
      </c>
      <c r="J1182" s="2" t="n">
        <v>1151.222</v>
      </c>
      <c r="K1182" s="2" t="inlineStr">
        <is>
          <t>VSS</t>
        </is>
      </c>
      <c r="N1182" s="2">
        <f>I1182-SUM(Parameters!$K$23:$K$25)</f>
        <v/>
      </c>
      <c r="O1182" s="2">
        <f>J1182-SUM(Parameters!$K$23:$K$25)</f>
        <v/>
      </c>
      <c r="P1182" s="2">
        <f>K1182</f>
        <v/>
      </c>
      <c r="U1182">
        <f>_xlfn.CEILING.MATH(Z8+Parameters!$K$8/2,0.001)</f>
        <v/>
      </c>
      <c r="V1182">
        <f>_xlfn.CEILING.MATH(B42+Parameters!$K$9/2,0.001)</f>
        <v/>
      </c>
      <c r="W1182" t="inlineStr">
        <is>
          <t>VSS</t>
        </is>
      </c>
      <c r="Y1182">
        <f>_xlfn.CEILING.MATH(Z8+Parameters!$K$8/2,0.001)</f>
        <v/>
      </c>
      <c r="Z1182">
        <f>_xlfn.CEILING.MATH(B42+Parameters!$K$9/2,0.001)</f>
        <v/>
      </c>
      <c r="AA1182" t="inlineStr">
        <is>
          <t>VSS</t>
        </is>
      </c>
      <c r="AE1182" s="2" t="n"/>
      <c r="AF1182" s="2" t="n"/>
    </row>
    <row r="1183">
      <c r="I1183" s="2" t="n">
        <v>1010.511</v>
      </c>
      <c r="J1183" s="2" t="n">
        <v>1104.976</v>
      </c>
      <c r="K1183" s="2" t="inlineStr">
        <is>
          <t>VSS</t>
        </is>
      </c>
      <c r="N1183" s="2">
        <f>I1183-SUM(Parameters!$K$23:$K$25)</f>
        <v/>
      </c>
      <c r="O1183" s="2">
        <f>J1183-SUM(Parameters!$K$23:$K$25)</f>
        <v/>
      </c>
      <c r="P1183" s="2">
        <f>K1183</f>
        <v/>
      </c>
      <c r="U1183">
        <f>_xlfn.CEILING.MATH(Z8+Parameters!$K$8/2,0.001)</f>
        <v/>
      </c>
      <c r="V1183">
        <f>_xlfn.CEILING.MATH(B44+Parameters!$K$9/2,0.001)</f>
        <v/>
      </c>
      <c r="W1183" t="inlineStr">
        <is>
          <t>VSS</t>
        </is>
      </c>
      <c r="Y1183">
        <f>_xlfn.CEILING.MATH(Z8+Parameters!$K$8/2,0.001)</f>
        <v/>
      </c>
      <c r="Z1183">
        <f>_xlfn.CEILING.MATH(B44+Parameters!$K$9/2,0.001)</f>
        <v/>
      </c>
      <c r="AA1183" t="inlineStr">
        <is>
          <t>VSS</t>
        </is>
      </c>
      <c r="AE1183" s="2" t="n"/>
      <c r="AF1183" s="2" t="n"/>
    </row>
    <row r="1184">
      <c r="I1184" s="2" t="n">
        <v>1010.511</v>
      </c>
      <c r="J1184" s="2" t="n">
        <v>1058.73</v>
      </c>
      <c r="K1184" s="2" t="inlineStr">
        <is>
          <t>VSS</t>
        </is>
      </c>
      <c r="N1184" s="2">
        <f>I1184-SUM(Parameters!$K$23:$K$25)</f>
        <v/>
      </c>
      <c r="O1184" s="2">
        <f>J1184-SUM(Parameters!$K$23:$K$25)</f>
        <v/>
      </c>
      <c r="P1184" s="2">
        <f>K1184</f>
        <v/>
      </c>
      <c r="U1184">
        <f>_xlfn.CEILING.MATH(Z8+Parameters!$K$8/2,0.001)</f>
        <v/>
      </c>
      <c r="V1184">
        <f>_xlfn.CEILING.MATH(B46+Parameters!$K$9/2,0.001)</f>
        <v/>
      </c>
      <c r="W1184" t="inlineStr">
        <is>
          <t>VSS</t>
        </is>
      </c>
      <c r="Y1184">
        <f>_xlfn.CEILING.MATH(Z8+Parameters!$K$8/2,0.001)</f>
        <v/>
      </c>
      <c r="Z1184">
        <f>_xlfn.CEILING.MATH(B46+Parameters!$K$9/2,0.001)</f>
        <v/>
      </c>
      <c r="AA1184" t="inlineStr">
        <is>
          <t>VSS</t>
        </is>
      </c>
      <c r="AE1184" s="2" t="n"/>
      <c r="AF1184" s="2" t="n"/>
    </row>
    <row r="1185">
      <c r="I1185" s="2" t="n">
        <v>1010.511</v>
      </c>
      <c r="J1185" s="2" t="n">
        <v>1012.484</v>
      </c>
      <c r="K1185" s="2" t="inlineStr">
        <is>
          <t>BP_TXCKSBRD[6]</t>
        </is>
      </c>
      <c r="N1185" s="2">
        <f>I1185-SUM(Parameters!$K$23:$K$25)</f>
        <v/>
      </c>
      <c r="O1185" s="2">
        <f>J1185-SUM(Parameters!$K$23:$K$25)</f>
        <v/>
      </c>
      <c r="P1185" s="2">
        <f>K1185</f>
        <v/>
      </c>
      <c r="U1185">
        <f>_xlfn.CEILING.MATH(Z8+Parameters!$K$8/2,0.001)</f>
        <v/>
      </c>
      <c r="V1185">
        <f>_xlfn.CEILING.MATH(B48+Parameters!$K$9/2,0.001)</f>
        <v/>
      </c>
      <c r="W1185" t="inlineStr">
        <is>
          <t>VSS</t>
        </is>
      </c>
      <c r="Y1185">
        <f>_xlfn.CEILING.MATH(Z8+Parameters!$K$8/2,0.001)</f>
        <v/>
      </c>
      <c r="Z1185">
        <f>_xlfn.CEILING.MATH(B48+Parameters!$K$9/2,0.001)</f>
        <v/>
      </c>
      <c r="AA1185" t="inlineStr">
        <is>
          <t>VSS</t>
        </is>
      </c>
      <c r="AE1185" s="2" t="n"/>
      <c r="AF1185" s="2" t="n"/>
    </row>
    <row r="1186">
      <c r="I1186" s="2" t="n">
        <v>1010.511</v>
      </c>
      <c r="J1186" s="2" t="n">
        <v>966.2380000000001</v>
      </c>
      <c r="K1186" s="2" t="inlineStr">
        <is>
          <t>BP_RXDATA[397]</t>
        </is>
      </c>
      <c r="N1186" s="2">
        <f>I1186-SUM(Parameters!$K$23:$K$25)</f>
        <v/>
      </c>
      <c r="O1186" s="2">
        <f>J1186-SUM(Parameters!$K$23:$K$25)</f>
        <v/>
      </c>
      <c r="P1186" s="2">
        <f>K1186</f>
        <v/>
      </c>
      <c r="U1186">
        <f>_xlfn.CEILING.MATH(Z8+Parameters!$K$8/2,0.001)</f>
        <v/>
      </c>
      <c r="V1186">
        <f>_xlfn.CEILING.MATH(B50+Parameters!$K$9/2,0.001)</f>
        <v/>
      </c>
      <c r="W1186" t="inlineStr">
        <is>
          <t>VSS</t>
        </is>
      </c>
      <c r="Y1186">
        <f>_xlfn.CEILING.MATH(Z8+Parameters!$K$8/2,0.001)</f>
        <v/>
      </c>
      <c r="Z1186">
        <f>_xlfn.CEILING.MATH(B50+Parameters!$K$9/2,0.001)</f>
        <v/>
      </c>
      <c r="AA1186" t="inlineStr">
        <is>
          <t>VSS</t>
        </is>
      </c>
      <c r="AE1186" s="2" t="n"/>
      <c r="AF1186" s="2" t="n"/>
    </row>
    <row r="1187">
      <c r="I1187" s="2" t="n">
        <v>1010.511</v>
      </c>
      <c r="J1187" s="2" t="n">
        <v>919.992</v>
      </c>
      <c r="K1187" s="2" t="inlineStr">
        <is>
          <t>BP_RXDATA[396]</t>
        </is>
      </c>
      <c r="N1187" s="2">
        <f>I1187-SUM(Parameters!$K$23:$K$25)</f>
        <v/>
      </c>
      <c r="O1187" s="2">
        <f>J1187-SUM(Parameters!$K$23:$K$25)</f>
        <v/>
      </c>
      <c r="P1187" s="2">
        <f>K1187</f>
        <v/>
      </c>
      <c r="U1187">
        <f>_xlfn.CEILING.MATH(Z8+Parameters!$K$8/2,0.001)</f>
        <v/>
      </c>
      <c r="V1187">
        <f>_xlfn.CEILING.MATH(B52+Parameters!$K$9/2,0.001)</f>
        <v/>
      </c>
      <c r="W1187" t="inlineStr">
        <is>
          <t>VSS</t>
        </is>
      </c>
      <c r="Y1187">
        <f>_xlfn.CEILING.MATH(Z8+Parameters!$K$8/2,0.001)</f>
        <v/>
      </c>
      <c r="Z1187">
        <f>_xlfn.CEILING.MATH(B52+Parameters!$K$9/2,0.001)</f>
        <v/>
      </c>
      <c r="AA1187" t="inlineStr">
        <is>
          <t>VSS</t>
        </is>
      </c>
      <c r="AE1187" s="2" t="n"/>
      <c r="AF1187" s="2" t="n"/>
    </row>
    <row r="1188">
      <c r="I1188" s="2" t="n">
        <v>1010.511</v>
      </c>
      <c r="J1188" s="2" t="n">
        <v>873.746</v>
      </c>
      <c r="K1188" s="2" t="inlineStr">
        <is>
          <t>BP_RXDATA[395]</t>
        </is>
      </c>
      <c r="N1188" s="2">
        <f>I1188-SUM(Parameters!$K$23:$K$25)</f>
        <v/>
      </c>
      <c r="O1188" s="2">
        <f>J1188-SUM(Parameters!$K$23:$K$25)</f>
        <v/>
      </c>
      <c r="P1188" s="2">
        <f>K1188</f>
        <v/>
      </c>
      <c r="U1188">
        <f>_xlfn.CEILING.MATH(Z8+Parameters!$K$8/2,0.001)</f>
        <v/>
      </c>
      <c r="V1188">
        <f>_xlfn.CEILING.MATH(B54+Parameters!$K$9/2,0.001)</f>
        <v/>
      </c>
      <c r="W1188" t="inlineStr">
        <is>
          <t>VSS</t>
        </is>
      </c>
      <c r="Y1188">
        <f>_xlfn.CEILING.MATH(Z8+Parameters!$K$8/2,0.001)</f>
        <v/>
      </c>
      <c r="Z1188">
        <f>_xlfn.CEILING.MATH(B54+Parameters!$K$9/2,0.001)</f>
        <v/>
      </c>
      <c r="AA1188" t="inlineStr">
        <is>
          <t>VSS</t>
        </is>
      </c>
      <c r="AE1188" s="2" t="n"/>
      <c r="AF1188" s="2" t="n"/>
    </row>
    <row r="1189">
      <c r="I1189" s="2" t="n">
        <v>1010.511</v>
      </c>
      <c r="J1189" s="2" t="n">
        <v>827.5</v>
      </c>
      <c r="K1189" s="2" t="inlineStr">
        <is>
          <t>BP_RXDATA[394]</t>
        </is>
      </c>
      <c r="N1189" s="2">
        <f>I1189-SUM(Parameters!$K$23:$K$25)</f>
        <v/>
      </c>
      <c r="O1189" s="2">
        <f>J1189-SUM(Parameters!$K$23:$K$25)</f>
        <v/>
      </c>
      <c r="P1189" s="2">
        <f>K1189</f>
        <v/>
      </c>
      <c r="U1189">
        <f>_xlfn.CEILING.MATH(Z8+Parameters!$K$8/2,0.001)</f>
        <v/>
      </c>
      <c r="V1189">
        <f>_xlfn.CEILING.MATH(B56+Parameters!$K$9/2,0.001)</f>
        <v/>
      </c>
      <c r="W1189" t="inlineStr">
        <is>
          <t>VSS</t>
        </is>
      </c>
      <c r="Y1189">
        <f>_xlfn.CEILING.MATH(Z8+Parameters!$K$8/2,0.001)</f>
        <v/>
      </c>
      <c r="Z1189">
        <f>_xlfn.CEILING.MATH(B56+Parameters!$K$9/2,0.001)</f>
        <v/>
      </c>
      <c r="AA1189" t="inlineStr">
        <is>
          <t>VSS</t>
        </is>
      </c>
      <c r="AE1189" s="2" t="n"/>
      <c r="AF1189" s="2" t="n"/>
    </row>
    <row r="1190">
      <c r="I1190" s="2" t="n">
        <v>1010.511</v>
      </c>
      <c r="J1190" s="2" t="n">
        <v>781.254</v>
      </c>
      <c r="K1190" s="2" t="inlineStr">
        <is>
          <t>BP_RXDATA[393]</t>
        </is>
      </c>
      <c r="N1190" s="2">
        <f>I1190-SUM(Parameters!$K$23:$K$25)</f>
        <v/>
      </c>
      <c r="O1190" s="2">
        <f>J1190-SUM(Parameters!$K$23:$K$25)</f>
        <v/>
      </c>
      <c r="P1190" s="2">
        <f>K1190</f>
        <v/>
      </c>
      <c r="U1190">
        <f>_xlfn.CEILING.MATH(Z8+Parameters!$K$8/2,0.001)</f>
        <v/>
      </c>
      <c r="V1190">
        <f>_xlfn.CEILING.MATH(B58+Parameters!$K$9/2,0.001)</f>
        <v/>
      </c>
      <c r="W1190" t="inlineStr">
        <is>
          <t>VSS</t>
        </is>
      </c>
      <c r="Y1190">
        <f>_xlfn.CEILING.MATH(Z8+Parameters!$K$8/2,0.001)</f>
        <v/>
      </c>
      <c r="Z1190">
        <f>_xlfn.CEILING.MATH(B58+Parameters!$K$9/2,0.001)</f>
        <v/>
      </c>
      <c r="AA1190" t="inlineStr">
        <is>
          <t>VSS</t>
        </is>
      </c>
      <c r="AE1190" s="2" t="n"/>
      <c r="AF1190" s="2" t="n"/>
    </row>
    <row r="1191">
      <c r="I1191" s="2" t="n">
        <v>1010.511</v>
      </c>
      <c r="J1191" s="2" t="n">
        <v>735.008</v>
      </c>
      <c r="K1191" s="2" t="inlineStr">
        <is>
          <t>BP_RXDATA[392]</t>
        </is>
      </c>
      <c r="N1191" s="2">
        <f>I1191-SUM(Parameters!$K$23:$K$25)</f>
        <v/>
      </c>
      <c r="O1191" s="2">
        <f>J1191-SUM(Parameters!$K$23:$K$25)</f>
        <v/>
      </c>
      <c r="P1191" s="2">
        <f>K1191</f>
        <v/>
      </c>
      <c r="U1191">
        <f>_xlfn.CEILING.MATH(Z8+Parameters!$K$8/2,0.001)</f>
        <v/>
      </c>
      <c r="V1191">
        <f>_xlfn.CEILING.MATH(B60+Parameters!$K$9/2,0.001)</f>
        <v/>
      </c>
      <c r="W1191" t="inlineStr">
        <is>
          <t>VSS</t>
        </is>
      </c>
      <c r="Y1191">
        <f>_xlfn.CEILING.MATH(Z8+Parameters!$K$8/2,0.001)</f>
        <v/>
      </c>
      <c r="Z1191">
        <f>_xlfn.CEILING.MATH(B60+Parameters!$K$9/2,0.001)</f>
        <v/>
      </c>
      <c r="AA1191" t="inlineStr">
        <is>
          <t>VSS</t>
        </is>
      </c>
      <c r="AE1191" s="2" t="n"/>
      <c r="AF1191" s="2" t="n"/>
    </row>
    <row r="1192">
      <c r="I1192" s="2" t="n">
        <v>1010.511</v>
      </c>
      <c r="J1192" s="2" t="n">
        <v>688.7619999999999</v>
      </c>
      <c r="K1192" s="2" t="inlineStr">
        <is>
          <t>BP_RXDATA[391]</t>
        </is>
      </c>
      <c r="N1192" s="2">
        <f>I1192-SUM(Parameters!$K$23:$K$25)</f>
        <v/>
      </c>
      <c r="O1192" s="2">
        <f>J1192-SUM(Parameters!$K$23:$K$25)</f>
        <v/>
      </c>
      <c r="P1192" s="2">
        <f>K1192</f>
        <v/>
      </c>
      <c r="U1192">
        <f>_xlfn.CEILING.MATH(Z8+Parameters!$K$8/2,0.001)</f>
        <v/>
      </c>
      <c r="V1192">
        <f>_xlfn.CEILING.MATH(B62+Parameters!$K$9/2,0.001)</f>
        <v/>
      </c>
      <c r="W1192" t="inlineStr">
        <is>
          <t>VSS</t>
        </is>
      </c>
      <c r="Y1192">
        <f>_xlfn.CEILING.MATH(Z8+Parameters!$K$8/2,0.001)</f>
        <v/>
      </c>
      <c r="Z1192">
        <f>_xlfn.CEILING.MATH(B62+Parameters!$K$9/2,0.001)</f>
        <v/>
      </c>
      <c r="AA1192" t="inlineStr">
        <is>
          <t>VSS</t>
        </is>
      </c>
      <c r="AE1192" s="2" t="n"/>
      <c r="AF1192" s="2" t="n"/>
    </row>
    <row r="1193">
      <c r="I1193" s="2" t="n">
        <v>1010.511</v>
      </c>
      <c r="J1193" s="2" t="n">
        <v>642.516</v>
      </c>
      <c r="K1193" s="2" t="inlineStr">
        <is>
          <t>BP_RXDATA[390]</t>
        </is>
      </c>
      <c r="N1193" s="2">
        <f>I1193-SUM(Parameters!$K$23:$K$25)</f>
        <v/>
      </c>
      <c r="O1193" s="2">
        <f>J1193-SUM(Parameters!$K$23:$K$25)</f>
        <v/>
      </c>
      <c r="P1193" s="2">
        <f>K1193</f>
        <v/>
      </c>
      <c r="U1193">
        <f>_xlfn.CEILING.MATH(Z8+Parameters!$K$8/2,0.001)</f>
        <v/>
      </c>
      <c r="V1193">
        <f>_xlfn.CEILING.MATH(B64+Parameters!$K$9/2,0.001)</f>
        <v/>
      </c>
      <c r="W1193" t="inlineStr">
        <is>
          <t>BP_TXCKSBRD[6]</t>
        </is>
      </c>
      <c r="Y1193">
        <f>_xlfn.CEILING.MATH(Z8+Parameters!$K$8/2,0.001)</f>
        <v/>
      </c>
      <c r="Z1193">
        <f>_xlfn.CEILING.MATH(B64+Parameters!$K$9/2,0.001)</f>
        <v/>
      </c>
      <c r="AA1193" t="inlineStr">
        <is>
          <t>BP_TXCKSBRD[6]</t>
        </is>
      </c>
      <c r="AE1193" s="2" t="n"/>
      <c r="AF1193" s="2" t="n"/>
    </row>
    <row r="1194">
      <c r="I1194" s="2" t="n">
        <v>1010.511</v>
      </c>
      <c r="J1194" s="2" t="n">
        <v>596.27</v>
      </c>
      <c r="K1194" s="2" t="inlineStr">
        <is>
          <t>BP_RXDATA[389]</t>
        </is>
      </c>
      <c r="N1194" s="2">
        <f>I1194-SUM(Parameters!$K$23:$K$25)</f>
        <v/>
      </c>
      <c r="O1194" s="2">
        <f>J1194-SUM(Parameters!$K$23:$K$25)</f>
        <v/>
      </c>
      <c r="P1194" s="2">
        <f>K1194</f>
        <v/>
      </c>
      <c r="U1194">
        <f>_xlfn.CEILING.MATH(Z8+Parameters!$K$8/2,0.001)</f>
        <v/>
      </c>
      <c r="V1194">
        <f>_xlfn.CEILING.MATH(B66+Parameters!$K$9/2,0.001)</f>
        <v/>
      </c>
      <c r="W1194" t="inlineStr">
        <is>
          <t>BP_RXDATA[397]</t>
        </is>
      </c>
      <c r="Y1194">
        <f>_xlfn.CEILING.MATH(Z8+Parameters!$K$8/2,0.001)</f>
        <v/>
      </c>
      <c r="Z1194">
        <f>_xlfn.CEILING.MATH(B66+Parameters!$K$9/2,0.001)</f>
        <v/>
      </c>
      <c r="AA1194" t="inlineStr">
        <is>
          <t>BP_RXDATA[397]</t>
        </is>
      </c>
      <c r="AE1194" s="2" t="n"/>
      <c r="AF1194" s="2" t="n"/>
    </row>
    <row r="1195">
      <c r="I1195" s="2" t="n">
        <v>1010.511</v>
      </c>
      <c r="J1195" s="2" t="n">
        <v>550.024</v>
      </c>
      <c r="K1195" s="2" t="inlineStr">
        <is>
          <t>BP_TXDATA[442]</t>
        </is>
      </c>
      <c r="N1195" s="2">
        <f>I1195-SUM(Parameters!$K$23:$K$25)</f>
        <v/>
      </c>
      <c r="O1195" s="2">
        <f>J1195-SUM(Parameters!$K$23:$K$25)</f>
        <v/>
      </c>
      <c r="P1195" s="2">
        <f>K1195</f>
        <v/>
      </c>
      <c r="U1195">
        <f>_xlfn.CEILING.MATH(Z8+Parameters!$K$8/2,0.001)</f>
        <v/>
      </c>
      <c r="V1195">
        <f>_xlfn.CEILING.MATH(B68+Parameters!$K$9/2,0.001)</f>
        <v/>
      </c>
      <c r="W1195" t="inlineStr">
        <is>
          <t>BP_RXDATA[396]</t>
        </is>
      </c>
      <c r="Y1195">
        <f>_xlfn.CEILING.MATH(Z8+Parameters!$K$8/2,0.001)</f>
        <v/>
      </c>
      <c r="Z1195">
        <f>_xlfn.CEILING.MATH(B68+Parameters!$K$9/2,0.001)</f>
        <v/>
      </c>
      <c r="AA1195" t="inlineStr">
        <is>
          <t>BP_RXDATA[396]</t>
        </is>
      </c>
      <c r="AE1195" s="2" t="n"/>
      <c r="AF1195" s="2" t="n"/>
    </row>
    <row r="1196">
      <c r="I1196" s="2" t="n">
        <v>1010.511</v>
      </c>
      <c r="J1196" s="2" t="n">
        <v>503.778</v>
      </c>
      <c r="K1196" s="2" t="inlineStr">
        <is>
          <t>BP_TXDATA[441]</t>
        </is>
      </c>
      <c r="N1196" s="2">
        <f>I1196-SUM(Parameters!$K$23:$K$25)</f>
        <v/>
      </c>
      <c r="O1196" s="2">
        <f>J1196-SUM(Parameters!$K$23:$K$25)</f>
        <v/>
      </c>
      <c r="P1196" s="2">
        <f>K1196</f>
        <v/>
      </c>
      <c r="U1196">
        <f>_xlfn.CEILING.MATH(Z8+Parameters!$K$8/2,0.001)</f>
        <v/>
      </c>
      <c r="V1196">
        <f>_xlfn.CEILING.MATH(B70+Parameters!$K$9/2,0.001)</f>
        <v/>
      </c>
      <c r="W1196" t="inlineStr">
        <is>
          <t>BP_RXDATA[395]</t>
        </is>
      </c>
      <c r="Y1196">
        <f>_xlfn.CEILING.MATH(Z8+Parameters!$K$8/2,0.001)</f>
        <v/>
      </c>
      <c r="Z1196">
        <f>_xlfn.CEILING.MATH(B70+Parameters!$K$9/2,0.001)</f>
        <v/>
      </c>
      <c r="AA1196" t="inlineStr">
        <is>
          <t>BP_RXDATA[395]</t>
        </is>
      </c>
      <c r="AE1196" s="2" t="n"/>
      <c r="AF1196" s="2" t="n"/>
    </row>
    <row r="1197">
      <c r="I1197" s="2" t="n">
        <v>1010.511</v>
      </c>
      <c r="J1197" s="2" t="n">
        <v>457.532</v>
      </c>
      <c r="K1197" s="2" t="inlineStr">
        <is>
          <t>BP_TXDATA[440]</t>
        </is>
      </c>
      <c r="N1197" s="2">
        <f>I1197-SUM(Parameters!$K$23:$K$25)</f>
        <v/>
      </c>
      <c r="O1197" s="2">
        <f>J1197-SUM(Parameters!$K$23:$K$25)</f>
        <v/>
      </c>
      <c r="P1197" s="2">
        <f>K1197</f>
        <v/>
      </c>
      <c r="U1197">
        <f>_xlfn.CEILING.MATH(Z8+Parameters!$K$8/2,0.001)</f>
        <v/>
      </c>
      <c r="V1197">
        <f>_xlfn.CEILING.MATH(B72+Parameters!$K$9/2,0.001)</f>
        <v/>
      </c>
      <c r="W1197" t="inlineStr">
        <is>
          <t>BP_RXDATA[394]</t>
        </is>
      </c>
      <c r="Y1197">
        <f>_xlfn.CEILING.MATH(Z8+Parameters!$K$8/2,0.001)</f>
        <v/>
      </c>
      <c r="Z1197">
        <f>_xlfn.CEILING.MATH(B72+Parameters!$K$9/2,0.001)</f>
        <v/>
      </c>
      <c r="AA1197" t="inlineStr">
        <is>
          <t>BP_RXDATA[394]</t>
        </is>
      </c>
      <c r="AE1197" s="2" t="n"/>
      <c r="AF1197" s="2" t="n"/>
    </row>
    <row r="1198">
      <c r="I1198" s="2" t="n">
        <v>1010.511</v>
      </c>
      <c r="J1198" s="2" t="n">
        <v>411.286</v>
      </c>
      <c r="K1198" s="2" t="inlineStr">
        <is>
          <t>BP_TXDATA[439]</t>
        </is>
      </c>
      <c r="N1198" s="2">
        <f>I1198-SUM(Parameters!$K$23:$K$25)</f>
        <v/>
      </c>
      <c r="O1198" s="2">
        <f>J1198-SUM(Parameters!$K$23:$K$25)</f>
        <v/>
      </c>
      <c r="P1198" s="2">
        <f>K1198</f>
        <v/>
      </c>
      <c r="U1198">
        <f>_xlfn.CEILING.MATH(Z8+Parameters!$K$8/2,0.001)</f>
        <v/>
      </c>
      <c r="V1198">
        <f>_xlfn.CEILING.MATH(B74+Parameters!$K$9/2,0.001)</f>
        <v/>
      </c>
      <c r="W1198" t="inlineStr">
        <is>
          <t>BP_RXDATA[393]</t>
        </is>
      </c>
      <c r="Y1198">
        <f>_xlfn.CEILING.MATH(Z8+Parameters!$K$8/2,0.001)</f>
        <v/>
      </c>
      <c r="Z1198">
        <f>_xlfn.CEILING.MATH(B74+Parameters!$K$9/2,0.001)</f>
        <v/>
      </c>
      <c r="AA1198" t="inlineStr">
        <is>
          <t>BP_RXDATA[393]</t>
        </is>
      </c>
      <c r="AE1198" s="2" t="n"/>
      <c r="AF1198" s="2" t="n"/>
    </row>
    <row r="1199">
      <c r="I1199" s="2" t="n">
        <v>1010.511</v>
      </c>
      <c r="J1199" s="2" t="n">
        <v>365.04</v>
      </c>
      <c r="K1199" s="2" t="inlineStr">
        <is>
          <t>BP_TXDATA[438]</t>
        </is>
      </c>
      <c r="N1199" s="2">
        <f>I1199-SUM(Parameters!$K$23:$K$25)</f>
        <v/>
      </c>
      <c r="O1199" s="2">
        <f>J1199-SUM(Parameters!$K$23:$K$25)</f>
        <v/>
      </c>
      <c r="P1199" s="2">
        <f>K1199</f>
        <v/>
      </c>
      <c r="U1199">
        <f>_xlfn.CEILING.MATH(Z8+Parameters!$K$8/2,0.001)</f>
        <v/>
      </c>
      <c r="V1199">
        <f>_xlfn.CEILING.MATH(B76+Parameters!$K$9/2,0.001)</f>
        <v/>
      </c>
      <c r="W1199" t="inlineStr">
        <is>
          <t>BP_RXDATA[392]</t>
        </is>
      </c>
      <c r="Y1199">
        <f>_xlfn.CEILING.MATH(Z8+Parameters!$K$8/2,0.001)</f>
        <v/>
      </c>
      <c r="Z1199">
        <f>_xlfn.CEILING.MATH(B76+Parameters!$K$9/2,0.001)</f>
        <v/>
      </c>
      <c r="AA1199" t="inlineStr">
        <is>
          <t>BP_RXDATA[392]</t>
        </is>
      </c>
      <c r="AE1199" s="2" t="n"/>
      <c r="AF1199" s="2" t="n"/>
    </row>
    <row r="1200">
      <c r="I1200" s="2" t="n">
        <v>1010.511</v>
      </c>
      <c r="J1200" s="2" t="n">
        <v>318.794</v>
      </c>
      <c r="K1200" s="2" t="inlineStr">
        <is>
          <t>VCCIO</t>
        </is>
      </c>
      <c r="N1200" s="2">
        <f>I1200-SUM(Parameters!$K$23:$K$25)</f>
        <v/>
      </c>
      <c r="O1200" s="2">
        <f>J1200-SUM(Parameters!$K$23:$K$25)</f>
        <v/>
      </c>
      <c r="P1200" s="2">
        <f>K1200</f>
        <v/>
      </c>
      <c r="U1200">
        <f>_xlfn.CEILING.MATH(Z8+Parameters!$K$8/2,0.001)</f>
        <v/>
      </c>
      <c r="V1200">
        <f>_xlfn.CEILING.MATH(B78+Parameters!$K$9/2,0.001)</f>
        <v/>
      </c>
      <c r="W1200" t="inlineStr">
        <is>
          <t>BP_RXDATA[391]</t>
        </is>
      </c>
      <c r="Y1200">
        <f>_xlfn.CEILING.MATH(Z8+Parameters!$K$8/2,0.001)</f>
        <v/>
      </c>
      <c r="Z1200">
        <f>_xlfn.CEILING.MATH(B78+Parameters!$K$9/2,0.001)</f>
        <v/>
      </c>
      <c r="AA1200" t="inlineStr">
        <is>
          <t>BP_RXDATA[391]</t>
        </is>
      </c>
      <c r="AE1200" s="2" t="n"/>
      <c r="AF1200" s="2" t="n"/>
    </row>
    <row r="1201">
      <c r="I1201" s="2" t="n">
        <v>1010.511</v>
      </c>
      <c r="J1201" s="2" t="n">
        <v>272.548</v>
      </c>
      <c r="K1201" s="2" t="inlineStr">
        <is>
          <t>BP_TXDATA[437]</t>
        </is>
      </c>
      <c r="N1201" s="2">
        <f>I1201-SUM(Parameters!$K$23:$K$25)</f>
        <v/>
      </c>
      <c r="O1201" s="2">
        <f>J1201-SUM(Parameters!$K$23:$K$25)</f>
        <v/>
      </c>
      <c r="P1201" s="2">
        <f>K1201</f>
        <v/>
      </c>
      <c r="U1201">
        <f>_xlfn.CEILING.MATH(Z8+Parameters!$K$8/2,0.001)</f>
        <v/>
      </c>
      <c r="V1201">
        <f>_xlfn.CEILING.MATH(B80+Parameters!$K$9/2,0.001)</f>
        <v/>
      </c>
      <c r="W1201" t="inlineStr">
        <is>
          <t>BP_RXDATA[390]</t>
        </is>
      </c>
      <c r="Y1201">
        <f>_xlfn.CEILING.MATH(Z8+Parameters!$K$8/2,0.001)</f>
        <v/>
      </c>
      <c r="Z1201">
        <f>_xlfn.CEILING.MATH(B80+Parameters!$K$9/2,0.001)</f>
        <v/>
      </c>
      <c r="AA1201" t="inlineStr">
        <is>
          <t>BP_RXDATA[390]</t>
        </is>
      </c>
      <c r="AE1201" s="2" t="n"/>
      <c r="AF1201" s="2" t="n"/>
    </row>
    <row r="1202">
      <c r="I1202" s="2" t="n">
        <v>1010.511</v>
      </c>
      <c r="J1202" s="2" t="n">
        <v>226.302</v>
      </c>
      <c r="K1202" s="2" t="inlineStr">
        <is>
          <t>BP_TXDATA[436]</t>
        </is>
      </c>
      <c r="N1202" s="2">
        <f>I1202-SUM(Parameters!$K$23:$K$25)</f>
        <v/>
      </c>
      <c r="O1202" s="2">
        <f>J1202-SUM(Parameters!$K$23:$K$25)</f>
        <v/>
      </c>
      <c r="P1202" s="2">
        <f>K1202</f>
        <v/>
      </c>
      <c r="U1202">
        <f>_xlfn.CEILING.MATH(Z8+Parameters!$K$8/2,0.001)</f>
        <v/>
      </c>
      <c r="V1202">
        <f>_xlfn.CEILING.MATH(B82+Parameters!$K$9/2,0.001)</f>
        <v/>
      </c>
      <c r="W1202" t="inlineStr">
        <is>
          <t>BP_RXDATA[389]</t>
        </is>
      </c>
      <c r="Y1202">
        <f>_xlfn.CEILING.MATH(Z8+Parameters!$K$8/2,0.001)</f>
        <v/>
      </c>
      <c r="Z1202">
        <f>_xlfn.CEILING.MATH(B82+Parameters!$K$9/2,0.001)</f>
        <v/>
      </c>
      <c r="AA1202" t="inlineStr">
        <is>
          <t>BP_RXDATA[389]</t>
        </is>
      </c>
      <c r="AE1202" s="2" t="n"/>
      <c r="AF1202" s="2" t="n"/>
    </row>
    <row r="1203">
      <c r="I1203" s="2" t="n">
        <v>1010.511</v>
      </c>
      <c r="J1203" s="2" t="n">
        <v>180.056</v>
      </c>
      <c r="K1203" s="2" t="inlineStr">
        <is>
          <t>BP_TXDATA[435]</t>
        </is>
      </c>
      <c r="N1203" s="2">
        <f>I1203-SUM(Parameters!$K$23:$K$25)</f>
        <v/>
      </c>
      <c r="O1203" s="2">
        <f>J1203-SUM(Parameters!$K$23:$K$25)</f>
        <v/>
      </c>
      <c r="P1203" s="2">
        <f>K1203</f>
        <v/>
      </c>
      <c r="U1203">
        <f>_xlfn.CEILING.MATH(Z8+Parameters!$K$8/2,0.001)</f>
        <v/>
      </c>
      <c r="V1203">
        <f>_xlfn.CEILING.MATH(B84+Parameters!$K$9/2,0.001)</f>
        <v/>
      </c>
      <c r="W1203" t="inlineStr">
        <is>
          <t>BP_TXDATA[442]</t>
        </is>
      </c>
      <c r="Y1203">
        <f>_xlfn.CEILING.MATH(Z8+Parameters!$K$8/2,0.001)</f>
        <v/>
      </c>
      <c r="Z1203">
        <f>_xlfn.CEILING.MATH(B84+Parameters!$K$9/2,0.001)</f>
        <v/>
      </c>
      <c r="AA1203" t="inlineStr">
        <is>
          <t>BP_TXDATA[442]</t>
        </is>
      </c>
      <c r="AE1203" s="2" t="n"/>
      <c r="AF1203" s="2" t="n"/>
    </row>
    <row r="1204">
      <c r="I1204" s="2" t="n">
        <v>1010.511</v>
      </c>
      <c r="J1204" s="2" t="n">
        <v>133.81</v>
      </c>
      <c r="K1204" s="2" t="inlineStr">
        <is>
          <t>BP_TXDATA[434]</t>
        </is>
      </c>
      <c r="N1204" s="2">
        <f>I1204-SUM(Parameters!$K$23:$K$25)</f>
        <v/>
      </c>
      <c r="O1204" s="2">
        <f>J1204-SUM(Parameters!$K$23:$K$25)</f>
        <v/>
      </c>
      <c r="P1204" s="2">
        <f>K1204</f>
        <v/>
      </c>
      <c r="U1204">
        <f>_xlfn.CEILING.MATH(Z8+Parameters!$K$8/2,0.001)</f>
        <v/>
      </c>
      <c r="V1204">
        <f>_xlfn.CEILING.MATH(B86+Parameters!$K$9/2,0.001)</f>
        <v/>
      </c>
      <c r="W1204" t="inlineStr">
        <is>
          <t>BP_TXDATA[441]</t>
        </is>
      </c>
      <c r="Y1204">
        <f>_xlfn.CEILING.MATH(Z8+Parameters!$K$8/2,0.001)</f>
        <v/>
      </c>
      <c r="Z1204">
        <f>_xlfn.CEILING.MATH(B86+Parameters!$K$9/2,0.001)</f>
        <v/>
      </c>
      <c r="AA1204" t="inlineStr">
        <is>
          <t>BP_TXDATA[441]</t>
        </is>
      </c>
      <c r="AE1204" s="2" t="n"/>
      <c r="AF1204" s="2" t="n"/>
    </row>
    <row r="1205">
      <c r="I1205" s="2" t="n">
        <v>1010.511</v>
      </c>
      <c r="J1205" s="2" t="n">
        <v>87.56399999999999</v>
      </c>
      <c r="K1205" s="2" t="inlineStr">
        <is>
          <t>VCCIO</t>
        </is>
      </c>
      <c r="N1205" s="2">
        <f>I1205-SUM(Parameters!$K$23:$K$25)</f>
        <v/>
      </c>
      <c r="O1205" s="2">
        <f>J1205-SUM(Parameters!$K$23:$K$25)</f>
        <v/>
      </c>
      <c r="P1205" s="2">
        <f>K1205</f>
        <v/>
      </c>
      <c r="U1205">
        <f>_xlfn.CEILING.MATH(Z8+Parameters!$K$8/2,0.001)</f>
        <v/>
      </c>
      <c r="V1205">
        <f>_xlfn.CEILING.MATH(B88+Parameters!$K$9/2,0.001)</f>
        <v/>
      </c>
      <c r="W1205" t="inlineStr">
        <is>
          <t>BP_TXDATA[440]</t>
        </is>
      </c>
      <c r="Y1205">
        <f>_xlfn.CEILING.MATH(Z8+Parameters!$K$8/2,0.001)</f>
        <v/>
      </c>
      <c r="Z1205">
        <f>_xlfn.CEILING.MATH(B88+Parameters!$K$9/2,0.001)</f>
        <v/>
      </c>
      <c r="AA1205" t="inlineStr">
        <is>
          <t>BP_TXDATA[440]</t>
        </is>
      </c>
      <c r="AE1205" s="2" t="n"/>
      <c r="AF1205" s="2" t="n"/>
    </row>
    <row r="1206">
      <c r="I1206" s="2" t="n">
        <v>1050.185</v>
      </c>
      <c r="J1206" s="2" t="n">
        <v>2191.757</v>
      </c>
      <c r="K1206" s="2" t="inlineStr">
        <is>
          <t>VSS</t>
        </is>
      </c>
      <c r="N1206" s="2">
        <f>I1206-SUM(Parameters!$K$23:$K$25)</f>
        <v/>
      </c>
      <c r="O1206" s="2">
        <f>J1206-SUM(Parameters!$K$23:$K$25)</f>
        <v/>
      </c>
      <c r="P1206" s="2">
        <f>K1206</f>
        <v/>
      </c>
      <c r="U1206">
        <f>_xlfn.CEILING.MATH(Z8+Parameters!$K$8/2,0.001)</f>
        <v/>
      </c>
      <c r="V1206">
        <f>_xlfn.CEILING.MATH(B90+Parameters!$K$9/2,0.001)</f>
        <v/>
      </c>
      <c r="W1206" t="inlineStr">
        <is>
          <t>BP_TXDATA[439]</t>
        </is>
      </c>
      <c r="Y1206">
        <f>_xlfn.CEILING.MATH(Z8+Parameters!$K$8/2,0.001)</f>
        <v/>
      </c>
      <c r="Z1206">
        <f>_xlfn.CEILING.MATH(B90+Parameters!$K$9/2,0.001)</f>
        <v/>
      </c>
      <c r="AA1206" t="inlineStr">
        <is>
          <t>BP_TXDATA[439]</t>
        </is>
      </c>
      <c r="AE1206" s="2" t="n"/>
      <c r="AF1206" s="2" t="n"/>
    </row>
    <row r="1207">
      <c r="I1207" s="2" t="n">
        <v>1050.185</v>
      </c>
      <c r="J1207" s="2" t="n">
        <v>2145.511</v>
      </c>
      <c r="K1207" s="2" t="inlineStr">
        <is>
          <t>VSS</t>
        </is>
      </c>
      <c r="N1207" s="2">
        <f>I1207-SUM(Parameters!$K$23:$K$25)</f>
        <v/>
      </c>
      <c r="O1207" s="2">
        <f>J1207-SUM(Parameters!$K$23:$K$25)</f>
        <v/>
      </c>
      <c r="P1207" s="2">
        <f>K1207</f>
        <v/>
      </c>
      <c r="U1207">
        <f>_xlfn.CEILING.MATH(Z8+Parameters!$K$8/2,0.001)</f>
        <v/>
      </c>
      <c r="V1207">
        <f>_xlfn.CEILING.MATH(B92+Parameters!$K$9/2,0.001)</f>
        <v/>
      </c>
      <c r="W1207" t="inlineStr">
        <is>
          <t>BP_TXDATA[438]</t>
        </is>
      </c>
      <c r="Y1207">
        <f>_xlfn.CEILING.MATH(Z8+Parameters!$K$8/2,0.001)</f>
        <v/>
      </c>
      <c r="Z1207">
        <f>_xlfn.CEILING.MATH(B92+Parameters!$K$9/2,0.001)</f>
        <v/>
      </c>
      <c r="AA1207" t="inlineStr">
        <is>
          <t>BP_TXDATA[438]</t>
        </is>
      </c>
      <c r="AE1207" s="2" t="n"/>
      <c r="AF1207" s="2" t="n"/>
    </row>
    <row r="1208">
      <c r="I1208" s="2" t="n">
        <v>1050.185</v>
      </c>
      <c r="J1208" s="2" t="n">
        <v>2099.265</v>
      </c>
      <c r="K1208" s="2" t="inlineStr">
        <is>
          <t>VSS</t>
        </is>
      </c>
      <c r="N1208" s="2">
        <f>I1208-SUM(Parameters!$K$23:$K$25)</f>
        <v/>
      </c>
      <c r="O1208" s="2">
        <f>J1208-SUM(Parameters!$K$23:$K$25)</f>
        <v/>
      </c>
      <c r="P1208" s="2">
        <f>K1208</f>
        <v/>
      </c>
      <c r="U1208">
        <f>_xlfn.CEILING.MATH(Z8+Parameters!$K$8/2,0.001)</f>
        <v/>
      </c>
      <c r="V1208">
        <f>_xlfn.CEILING.MATH(B94+Parameters!$K$9/2,0.001)</f>
        <v/>
      </c>
      <c r="W1208" t="inlineStr">
        <is>
          <t>VCCIO</t>
        </is>
      </c>
      <c r="Y1208">
        <f>_xlfn.CEILING.MATH(Z8+Parameters!$K$8/2,0.001)</f>
        <v/>
      </c>
      <c r="Z1208">
        <f>_xlfn.CEILING.MATH(B94+Parameters!$K$9/2,0.001)</f>
        <v/>
      </c>
      <c r="AA1208" t="inlineStr">
        <is>
          <t>VCCIO</t>
        </is>
      </c>
      <c r="AE1208" s="2" t="n"/>
      <c r="AF1208" s="2" t="n"/>
    </row>
    <row r="1209">
      <c r="I1209" s="2" t="n">
        <v>1050.185</v>
      </c>
      <c r="J1209" s="2" t="n">
        <v>2053.019</v>
      </c>
      <c r="K1209" s="2" t="inlineStr">
        <is>
          <t>VSS</t>
        </is>
      </c>
      <c r="N1209" s="2">
        <f>I1209-SUM(Parameters!$K$23:$K$25)</f>
        <v/>
      </c>
      <c r="O1209" s="2">
        <f>J1209-SUM(Parameters!$K$23:$K$25)</f>
        <v/>
      </c>
      <c r="P1209" s="2">
        <f>K1209</f>
        <v/>
      </c>
      <c r="U1209">
        <f>_xlfn.CEILING.MATH(Z8+Parameters!$K$8/2,0.001)</f>
        <v/>
      </c>
      <c r="V1209">
        <f>_xlfn.CEILING.MATH(B96+Parameters!$K$9/2,0.001)</f>
        <v/>
      </c>
      <c r="W1209" t="inlineStr">
        <is>
          <t>BP_TXDATA[437]</t>
        </is>
      </c>
      <c r="Y1209">
        <f>_xlfn.CEILING.MATH(Z8+Parameters!$K$8/2,0.001)</f>
        <v/>
      </c>
      <c r="Z1209">
        <f>_xlfn.CEILING.MATH(B96+Parameters!$K$9/2,0.001)</f>
        <v/>
      </c>
      <c r="AA1209" t="inlineStr">
        <is>
          <t>BP_TXDATA[437]</t>
        </is>
      </c>
      <c r="AE1209" s="2" t="n"/>
      <c r="AF1209" s="2" t="n"/>
    </row>
    <row r="1210">
      <c r="I1210" s="2" t="n">
        <v>1050.185</v>
      </c>
      <c r="J1210" s="2" t="n">
        <v>2006.773</v>
      </c>
      <c r="K1210" s="2" t="inlineStr">
        <is>
          <t>RDI_LP_CFG[6]</t>
        </is>
      </c>
      <c r="N1210" s="2">
        <f>I1210-SUM(Parameters!$K$23:$K$25)</f>
        <v/>
      </c>
      <c r="O1210" s="2">
        <f>J1210-SUM(Parameters!$K$23:$K$25)</f>
        <v/>
      </c>
      <c r="P1210" s="2">
        <f>K1210</f>
        <v/>
      </c>
      <c r="U1210">
        <f>_xlfn.CEILING.MATH(Z8+Parameters!$K$8/2,0.001)</f>
        <v/>
      </c>
      <c r="V1210">
        <f>_xlfn.CEILING.MATH(B98+Parameters!$K$9/2,0.001)</f>
        <v/>
      </c>
      <c r="W1210" t="inlineStr">
        <is>
          <t>BP_TXDATA[436]</t>
        </is>
      </c>
      <c r="Y1210">
        <f>_xlfn.CEILING.MATH(Z8+Parameters!$K$8/2,0.001)</f>
        <v/>
      </c>
      <c r="Z1210">
        <f>_xlfn.CEILING.MATH(B98+Parameters!$K$9/2,0.001)</f>
        <v/>
      </c>
      <c r="AA1210" t="inlineStr">
        <is>
          <t>BP_TXDATA[436]</t>
        </is>
      </c>
      <c r="AE1210" s="2" t="n"/>
      <c r="AF1210" s="2" t="n"/>
    </row>
    <row r="1211">
      <c r="I1211" s="2" t="n">
        <v>1050.185</v>
      </c>
      <c r="J1211" s="2" t="n">
        <v>1960.527</v>
      </c>
      <c r="K1211" s="2" t="inlineStr">
        <is>
          <t>RDI_LP_CFG[5]</t>
        </is>
      </c>
      <c r="N1211" s="2">
        <f>I1211-SUM(Parameters!$K$23:$K$25)</f>
        <v/>
      </c>
      <c r="O1211" s="2">
        <f>J1211-SUM(Parameters!$K$23:$K$25)</f>
        <v/>
      </c>
      <c r="P1211" s="2">
        <f>K1211</f>
        <v/>
      </c>
      <c r="U1211">
        <f>_xlfn.CEILING.MATH(Z8+Parameters!$K$8/2,0.001)</f>
        <v/>
      </c>
      <c r="V1211">
        <f>_xlfn.CEILING.MATH(B100+Parameters!$K$9/2,0.001)</f>
        <v/>
      </c>
      <c r="W1211" t="inlineStr">
        <is>
          <t>BP_TXDATA[435]</t>
        </is>
      </c>
      <c r="Y1211">
        <f>_xlfn.CEILING.MATH(Z8+Parameters!$K$8/2,0.001)</f>
        <v/>
      </c>
      <c r="Z1211">
        <f>_xlfn.CEILING.MATH(B100+Parameters!$K$9/2,0.001)</f>
        <v/>
      </c>
      <c r="AA1211" t="inlineStr">
        <is>
          <t>BP_TXDATA[435]</t>
        </is>
      </c>
      <c r="AE1211" s="2" t="n"/>
      <c r="AF1211" s="2" t="n"/>
    </row>
    <row r="1212">
      <c r="I1212" s="2" t="n">
        <v>1050.185</v>
      </c>
      <c r="J1212" s="2" t="n">
        <v>1914.281</v>
      </c>
      <c r="K1212" s="2" t="inlineStr">
        <is>
          <t>RDI_PL_CFG[5]</t>
        </is>
      </c>
      <c r="N1212" s="2">
        <f>I1212-SUM(Parameters!$K$23:$K$25)</f>
        <v/>
      </c>
      <c r="O1212" s="2">
        <f>J1212-SUM(Parameters!$K$23:$K$25)</f>
        <v/>
      </c>
      <c r="P1212" s="2">
        <f>K1212</f>
        <v/>
      </c>
      <c r="U1212">
        <f>_xlfn.CEILING.MATH(Z8+Parameters!$K$8/2,0.001)</f>
        <v/>
      </c>
      <c r="V1212">
        <f>_xlfn.CEILING.MATH(B102+Parameters!$K$9/2,0.001)</f>
        <v/>
      </c>
      <c r="W1212" t="inlineStr">
        <is>
          <t>BP_TXDATA[434]</t>
        </is>
      </c>
      <c r="Y1212">
        <f>_xlfn.CEILING.MATH(Z8+Parameters!$K$8/2,0.001)</f>
        <v/>
      </c>
      <c r="Z1212">
        <f>_xlfn.CEILING.MATH(B102+Parameters!$K$9/2,0.001)</f>
        <v/>
      </c>
      <c r="AA1212" t="inlineStr">
        <is>
          <t>BP_TXDATA[434]</t>
        </is>
      </c>
      <c r="AE1212" s="2" t="n"/>
      <c r="AF1212" s="2" t="n"/>
    </row>
    <row r="1213">
      <c r="I1213" s="2" t="n">
        <v>1050.185</v>
      </c>
      <c r="J1213" s="2" t="n">
        <v>1868.035</v>
      </c>
      <c r="K1213" s="2" t="inlineStr">
        <is>
          <t>RDI_LP_CFG[21]</t>
        </is>
      </c>
      <c r="N1213" s="2">
        <f>I1213-SUM(Parameters!$K$23:$K$25)</f>
        <v/>
      </c>
      <c r="O1213" s="2">
        <f>J1213-SUM(Parameters!$K$23:$K$25)</f>
        <v/>
      </c>
      <c r="P1213" s="2">
        <f>K1213</f>
        <v/>
      </c>
      <c r="U1213">
        <f>_xlfn.CEILING.MATH(Z8+Parameters!$K$8/2,0.001)</f>
        <v/>
      </c>
      <c r="V1213">
        <f>_xlfn.CEILING.MATH(Parameters!$C$19/Parameters!$K$4,0.001)</f>
        <v/>
      </c>
      <c r="W1213" t="inlineStr">
        <is>
          <t>VCCIO</t>
        </is>
      </c>
      <c r="Y1213">
        <f>_xlfn.CEILING.MATH(Z8+Parameters!$K$8/2,0.001)</f>
        <v/>
      </c>
      <c r="Z1213">
        <f>_xlfn.CEILING.MATH(Parameters!$C$19/Parameters!$K$4,0.001)</f>
        <v/>
      </c>
      <c r="AA1213" t="inlineStr">
        <is>
          <t>VCCIO</t>
        </is>
      </c>
      <c r="AE1213" s="2" t="n"/>
      <c r="AF1213" s="2" t="n"/>
    </row>
    <row r="1214">
      <c r="I1214" s="2" t="n">
        <v>1050.185</v>
      </c>
      <c r="J1214" s="2" t="n">
        <v>1821.789</v>
      </c>
      <c r="K1214" s="2" t="inlineStr">
        <is>
          <t>VDD</t>
        </is>
      </c>
      <c r="N1214" s="2">
        <f>I1214-SUM(Parameters!$K$23:$K$25)</f>
        <v/>
      </c>
      <c r="O1214" s="2">
        <f>J1214-SUM(Parameters!$K$23:$K$25)</f>
        <v/>
      </c>
      <c r="P1214" s="2">
        <f>K1214</f>
        <v/>
      </c>
      <c r="U1214">
        <f>_xlfn.CEILING.MATH(AA8+Parameters!$K$8/2,0.001)</f>
        <v/>
      </c>
      <c r="V1214">
        <f>_xlfn.CEILING.MATH(B13+Parameters!$K$9/2,0.001)</f>
        <v/>
      </c>
      <c r="W1214" t="inlineStr">
        <is>
          <t>VSS</t>
        </is>
      </c>
      <c r="Y1214">
        <f>_xlfn.CEILING.MATH(AA8+Parameters!$K$8/2,0.001)</f>
        <v/>
      </c>
      <c r="Z1214">
        <f>_xlfn.CEILING.MATH(B13+Parameters!$K$9/2,0.001)</f>
        <v/>
      </c>
      <c r="AA1214" t="inlineStr">
        <is>
          <t>VSS</t>
        </is>
      </c>
      <c r="AE1214" s="2" t="n"/>
      <c r="AF1214" s="2" t="n"/>
    </row>
    <row r="1215">
      <c r="I1215" s="2" t="n">
        <v>1050.185</v>
      </c>
      <c r="J1215" s="2" t="n">
        <v>1775.543</v>
      </c>
      <c r="K1215" s="2" t="inlineStr">
        <is>
          <t>VDD</t>
        </is>
      </c>
      <c r="N1215" s="2">
        <f>I1215-SUM(Parameters!$K$23:$K$25)</f>
        <v/>
      </c>
      <c r="O1215" s="2">
        <f>J1215-SUM(Parameters!$K$23:$K$25)</f>
        <v/>
      </c>
      <c r="P1215" s="2">
        <f>K1215</f>
        <v/>
      </c>
      <c r="U1215">
        <f>_xlfn.CEILING.MATH(AA8+Parameters!$K$8/2,0.001)</f>
        <v/>
      </c>
      <c r="V1215">
        <f>_xlfn.CEILING.MATH(B15+Parameters!$K$9/2,0.001)</f>
        <v/>
      </c>
      <c r="W1215" t="inlineStr">
        <is>
          <t>VSS</t>
        </is>
      </c>
      <c r="Y1215">
        <f>_xlfn.CEILING.MATH(AA8+Parameters!$K$8/2,0.001)</f>
        <v/>
      </c>
      <c r="Z1215">
        <f>_xlfn.CEILING.MATH(B15+Parameters!$K$9/2,0.001)</f>
        <v/>
      </c>
      <c r="AA1215" t="inlineStr">
        <is>
          <t>VSS</t>
        </is>
      </c>
      <c r="AE1215" s="2" t="n"/>
      <c r="AF1215" s="2" t="n"/>
    </row>
    <row r="1216">
      <c r="I1216" s="2" t="n">
        <v>1050.185</v>
      </c>
      <c r="J1216" s="2" t="n">
        <v>1729.297</v>
      </c>
      <c r="K1216" s="2" t="inlineStr">
        <is>
          <t>VDD</t>
        </is>
      </c>
      <c r="N1216" s="2">
        <f>I1216-SUM(Parameters!$K$23:$K$25)</f>
        <v/>
      </c>
      <c r="O1216" s="2">
        <f>J1216-SUM(Parameters!$K$23:$K$25)</f>
        <v/>
      </c>
      <c r="P1216" s="2">
        <f>K1216</f>
        <v/>
      </c>
      <c r="U1216">
        <f>_xlfn.CEILING.MATH(AA8+Parameters!$K$8/2,0.001)</f>
        <v/>
      </c>
      <c r="V1216">
        <f>_xlfn.CEILING.MATH(B17+Parameters!$K$9/2,0.001)</f>
        <v/>
      </c>
      <c r="W1216" t="inlineStr">
        <is>
          <t>VSS</t>
        </is>
      </c>
      <c r="Y1216">
        <f>_xlfn.CEILING.MATH(AA8+Parameters!$K$8/2,0.001)</f>
        <v/>
      </c>
      <c r="Z1216">
        <f>_xlfn.CEILING.MATH(B17+Parameters!$K$9/2,0.001)</f>
        <v/>
      </c>
      <c r="AA1216" t="inlineStr">
        <is>
          <t>VSS</t>
        </is>
      </c>
      <c r="AE1216" s="2" t="n"/>
      <c r="AF1216" s="2" t="n"/>
    </row>
    <row r="1217">
      <c r="I1217" s="2" t="n">
        <v>1050.185</v>
      </c>
      <c r="J1217" s="2" t="n">
        <v>1683.051</v>
      </c>
      <c r="K1217" s="2" t="inlineStr">
        <is>
          <t>VDD</t>
        </is>
      </c>
      <c r="N1217" s="2">
        <f>I1217-SUM(Parameters!$K$23:$K$25)</f>
        <v/>
      </c>
      <c r="O1217" s="2">
        <f>J1217-SUM(Parameters!$K$23:$K$25)</f>
        <v/>
      </c>
      <c r="P1217" s="2">
        <f>K1217</f>
        <v/>
      </c>
      <c r="U1217">
        <f>_xlfn.CEILING.MATH(AA8+Parameters!$K$8/2,0.001)</f>
        <v/>
      </c>
      <c r="V1217">
        <f>_xlfn.CEILING.MATH(B19+Parameters!$K$9/2,0.001)</f>
        <v/>
      </c>
      <c r="W1217" t="inlineStr">
        <is>
          <t>VSS</t>
        </is>
      </c>
      <c r="Y1217">
        <f>_xlfn.CEILING.MATH(AA8+Parameters!$K$8/2,0.001)</f>
        <v/>
      </c>
      <c r="Z1217">
        <f>_xlfn.CEILING.MATH(B19+Parameters!$K$9/2,0.001)</f>
        <v/>
      </c>
      <c r="AA1217" t="inlineStr">
        <is>
          <t>VSS</t>
        </is>
      </c>
      <c r="AE1217" s="2" t="n"/>
      <c r="AF1217" s="2" t="n"/>
    </row>
    <row r="1218">
      <c r="I1218" s="2" t="n">
        <v>1050.185</v>
      </c>
      <c r="J1218" s="2" t="n">
        <v>1636.805</v>
      </c>
      <c r="K1218" s="2" t="inlineStr">
        <is>
          <t>VDD</t>
        </is>
      </c>
      <c r="N1218" s="2">
        <f>I1218-SUM(Parameters!$K$23:$K$25)</f>
        <v/>
      </c>
      <c r="O1218" s="2">
        <f>J1218-SUM(Parameters!$K$23:$K$25)</f>
        <v/>
      </c>
      <c r="P1218" s="2">
        <f>K1218</f>
        <v/>
      </c>
      <c r="U1218">
        <f>_xlfn.CEILING.MATH(AA8+Parameters!$K$8/2,0.001)</f>
        <v/>
      </c>
      <c r="V1218">
        <f>_xlfn.CEILING.MATH(B21+Parameters!$K$9/2,0.001)</f>
        <v/>
      </c>
      <c r="W1218" t="inlineStr">
        <is>
          <t>RDI_LP_CFG[6]</t>
        </is>
      </c>
      <c r="Y1218">
        <f>_xlfn.CEILING.MATH(AA8+Parameters!$K$8/2,0.001)</f>
        <v/>
      </c>
      <c r="Z1218">
        <f>_xlfn.CEILING.MATH(B21+Parameters!$K$9/2,0.001)</f>
        <v/>
      </c>
      <c r="AA1218" t="inlineStr">
        <is>
          <t>RDI_LP_CFG[6]</t>
        </is>
      </c>
      <c r="AE1218" s="2" t="n"/>
      <c r="AF1218" s="2" t="n"/>
    </row>
    <row r="1219">
      <c r="I1219" s="2" t="n">
        <v>1050.185</v>
      </c>
      <c r="J1219" s="2" t="n">
        <v>1590.559</v>
      </c>
      <c r="K1219" s="2" t="inlineStr">
        <is>
          <t>VDD</t>
        </is>
      </c>
      <c r="N1219" s="2">
        <f>I1219-SUM(Parameters!$K$23:$K$25)</f>
        <v/>
      </c>
      <c r="O1219" s="2">
        <f>J1219-SUM(Parameters!$K$23:$K$25)</f>
        <v/>
      </c>
      <c r="P1219" s="2">
        <f>K1219</f>
        <v/>
      </c>
      <c r="U1219">
        <f>_xlfn.CEILING.MATH(AA8+Parameters!$K$8/2,0.001)</f>
        <v/>
      </c>
      <c r="V1219">
        <f>_xlfn.CEILING.MATH(B23+Parameters!$K$9/2,0.001)</f>
        <v/>
      </c>
      <c r="W1219" t="inlineStr">
        <is>
          <t>RDI_LP_CFG[5]</t>
        </is>
      </c>
      <c r="Y1219">
        <f>_xlfn.CEILING.MATH(AA8+Parameters!$K$8/2,0.001)</f>
        <v/>
      </c>
      <c r="Z1219">
        <f>_xlfn.CEILING.MATH(B23+Parameters!$K$9/2,0.001)</f>
        <v/>
      </c>
      <c r="AA1219" t="inlineStr">
        <is>
          <t>RDI_LP_CFG[5]</t>
        </is>
      </c>
      <c r="AE1219" s="2" t="n"/>
      <c r="AF1219" s="2" t="n"/>
    </row>
    <row r="1220">
      <c r="I1220" s="2" t="n">
        <v>1050.185</v>
      </c>
      <c r="J1220" s="2" t="n">
        <v>1544.313</v>
      </c>
      <c r="K1220" s="2" t="inlineStr">
        <is>
          <t>VDD</t>
        </is>
      </c>
      <c r="N1220" s="2">
        <f>I1220-SUM(Parameters!$K$23:$K$25)</f>
        <v/>
      </c>
      <c r="O1220" s="2">
        <f>J1220-SUM(Parameters!$K$23:$K$25)</f>
        <v/>
      </c>
      <c r="P1220" s="2">
        <f>K1220</f>
        <v/>
      </c>
      <c r="U1220">
        <f>_xlfn.CEILING.MATH(AA8+Parameters!$K$8/2,0.001)</f>
        <v/>
      </c>
      <c r="V1220">
        <f>_xlfn.CEILING.MATH(B25+Parameters!$K$9/2,0.001)</f>
        <v/>
      </c>
      <c r="W1220" t="inlineStr">
        <is>
          <t>RDI_PL_CFG[5]</t>
        </is>
      </c>
      <c r="Y1220">
        <f>_xlfn.CEILING.MATH(AA8+Parameters!$K$8/2,0.001)</f>
        <v/>
      </c>
      <c r="Z1220">
        <f>_xlfn.CEILING.MATH(B25+Parameters!$K$9/2,0.001)</f>
        <v/>
      </c>
      <c r="AA1220" t="inlineStr">
        <is>
          <t>RDI_PL_CFG[5]</t>
        </is>
      </c>
      <c r="AE1220" s="2" t="n"/>
      <c r="AF1220" s="2" t="n"/>
    </row>
    <row r="1221">
      <c r="I1221" s="2" t="n">
        <v>1050.185</v>
      </c>
      <c r="J1221" s="2" t="n">
        <v>1498.067</v>
      </c>
      <c r="K1221" s="2" t="inlineStr">
        <is>
          <t>VDD</t>
        </is>
      </c>
      <c r="N1221" s="2">
        <f>I1221-SUM(Parameters!$K$23:$K$25)</f>
        <v/>
      </c>
      <c r="O1221" s="2">
        <f>J1221-SUM(Parameters!$K$23:$K$25)</f>
        <v/>
      </c>
      <c r="P1221" s="2">
        <f>K1221</f>
        <v/>
      </c>
      <c r="U1221">
        <f>_xlfn.CEILING.MATH(AA8+Parameters!$K$8/2,0.001)</f>
        <v/>
      </c>
      <c r="V1221">
        <f>_xlfn.CEILING.MATH(B27+Parameters!$K$9/2,0.001)</f>
        <v/>
      </c>
      <c r="W1221" t="inlineStr">
        <is>
          <t>RDI_LP_CFG[21]</t>
        </is>
      </c>
      <c r="Y1221">
        <f>_xlfn.CEILING.MATH(AA8+Parameters!$K$8/2,0.001)</f>
        <v/>
      </c>
      <c r="Z1221">
        <f>_xlfn.CEILING.MATH(B27+Parameters!$K$9/2,0.001)</f>
        <v/>
      </c>
      <c r="AA1221" t="inlineStr">
        <is>
          <t>RDI_LP_CFG[21]</t>
        </is>
      </c>
      <c r="AE1221" s="2" t="n"/>
      <c r="AF1221" s="2" t="n"/>
    </row>
    <row r="1222">
      <c r="I1222" s="2" t="n">
        <v>1050.185</v>
      </c>
      <c r="J1222" s="2" t="n">
        <v>1451.821</v>
      </c>
      <c r="K1222" s="2" t="inlineStr">
        <is>
          <t>VDD</t>
        </is>
      </c>
      <c r="N1222" s="2">
        <f>I1222-SUM(Parameters!$K$23:$K$25)</f>
        <v/>
      </c>
      <c r="O1222" s="2">
        <f>J1222-SUM(Parameters!$K$23:$K$25)</f>
        <v/>
      </c>
      <c r="P1222" s="2">
        <f>K1222</f>
        <v/>
      </c>
      <c r="U1222">
        <f>_xlfn.CEILING.MATH(AA8+Parameters!$K$8/2,0.001)</f>
        <v/>
      </c>
      <c r="V1222">
        <f>_xlfn.CEILING.MATH(B29+Parameters!$K$9/2,0.001)</f>
        <v/>
      </c>
      <c r="W1222" t="inlineStr">
        <is>
          <t>VDD</t>
        </is>
      </c>
      <c r="Y1222">
        <f>_xlfn.CEILING.MATH(AA8+Parameters!$K$8/2,0.001)</f>
        <v/>
      </c>
      <c r="Z1222">
        <f>_xlfn.CEILING.MATH(B29+Parameters!$K$9/2,0.001)</f>
        <v/>
      </c>
      <c r="AA1222" t="inlineStr">
        <is>
          <t>VDD</t>
        </is>
      </c>
      <c r="AE1222" s="2" t="n"/>
      <c r="AF1222" s="2" t="n"/>
    </row>
    <row r="1223">
      <c r="I1223" s="2" t="n">
        <v>1050.185</v>
      </c>
      <c r="J1223" s="2" t="n">
        <v>1405.575</v>
      </c>
      <c r="K1223" s="2" t="inlineStr">
        <is>
          <t>VDD</t>
        </is>
      </c>
      <c r="N1223" s="2">
        <f>I1223-SUM(Parameters!$K$23:$K$25)</f>
        <v/>
      </c>
      <c r="O1223" s="2">
        <f>J1223-SUM(Parameters!$K$23:$K$25)</f>
        <v/>
      </c>
      <c r="P1223" s="2">
        <f>K1223</f>
        <v/>
      </c>
      <c r="U1223">
        <f>_xlfn.CEILING.MATH(AA8+Parameters!$K$8/2,0.001)</f>
        <v/>
      </c>
      <c r="V1223">
        <f>_xlfn.CEILING.MATH(B31+Parameters!$K$9/2,0.001)</f>
        <v/>
      </c>
      <c r="W1223" t="inlineStr">
        <is>
          <t>VDD</t>
        </is>
      </c>
      <c r="Y1223">
        <f>_xlfn.CEILING.MATH(AA8+Parameters!$K$8/2,0.001)</f>
        <v/>
      </c>
      <c r="Z1223">
        <f>_xlfn.CEILING.MATH(B31+Parameters!$K$9/2,0.001)</f>
        <v/>
      </c>
      <c r="AA1223" t="inlineStr">
        <is>
          <t>VDD</t>
        </is>
      </c>
      <c r="AE1223" s="2" t="n"/>
      <c r="AF1223" s="2" t="n"/>
    </row>
    <row r="1224">
      <c r="I1224" s="2" t="n">
        <v>1050.185</v>
      </c>
      <c r="J1224" s="2" t="n">
        <v>1359.329</v>
      </c>
      <c r="K1224" s="2" t="inlineStr">
        <is>
          <t>VDD</t>
        </is>
      </c>
      <c r="N1224" s="2">
        <f>I1224-SUM(Parameters!$K$23:$K$25)</f>
        <v/>
      </c>
      <c r="O1224" s="2">
        <f>J1224-SUM(Parameters!$K$23:$K$25)</f>
        <v/>
      </c>
      <c r="P1224" s="2">
        <f>K1224</f>
        <v/>
      </c>
      <c r="U1224">
        <f>_xlfn.CEILING.MATH(AA8+Parameters!$K$8/2,0.001)</f>
        <v/>
      </c>
      <c r="V1224">
        <f>_xlfn.CEILING.MATH(B33+Parameters!$K$9/2,0.001)</f>
        <v/>
      </c>
      <c r="W1224" t="inlineStr">
        <is>
          <t>VDD</t>
        </is>
      </c>
      <c r="Y1224">
        <f>_xlfn.CEILING.MATH(AA8+Parameters!$K$8/2,0.001)</f>
        <v/>
      </c>
      <c r="Z1224">
        <f>_xlfn.CEILING.MATH(B33+Parameters!$K$9/2,0.001)</f>
        <v/>
      </c>
      <c r="AA1224" t="inlineStr">
        <is>
          <t>VDD</t>
        </is>
      </c>
      <c r="AE1224" s="2" t="n"/>
      <c r="AF1224" s="2" t="n"/>
    </row>
    <row r="1225">
      <c r="I1225" s="2" t="n">
        <v>1050.185</v>
      </c>
      <c r="J1225" s="2" t="n">
        <v>1313.083</v>
      </c>
      <c r="K1225" s="2" t="inlineStr">
        <is>
          <t>VDD</t>
        </is>
      </c>
      <c r="N1225" s="2">
        <f>I1225-SUM(Parameters!$K$23:$K$25)</f>
        <v/>
      </c>
      <c r="O1225" s="2">
        <f>J1225-SUM(Parameters!$K$23:$K$25)</f>
        <v/>
      </c>
      <c r="P1225" s="2">
        <f>K1225</f>
        <v/>
      </c>
      <c r="U1225">
        <f>_xlfn.CEILING.MATH(AA8+Parameters!$K$8/2,0.001)</f>
        <v/>
      </c>
      <c r="V1225">
        <f>_xlfn.CEILING.MATH(B35+Parameters!$K$9/2,0.001)</f>
        <v/>
      </c>
      <c r="W1225" t="inlineStr">
        <is>
          <t>VDD</t>
        </is>
      </c>
      <c r="Y1225">
        <f>_xlfn.CEILING.MATH(AA8+Parameters!$K$8/2,0.001)</f>
        <v/>
      </c>
      <c r="Z1225">
        <f>_xlfn.CEILING.MATH(B35+Parameters!$K$9/2,0.001)</f>
        <v/>
      </c>
      <c r="AA1225" t="inlineStr">
        <is>
          <t>VDD</t>
        </is>
      </c>
      <c r="AE1225" s="2" t="n"/>
      <c r="AF1225" s="2" t="n"/>
    </row>
    <row r="1226">
      <c r="I1226" s="2" t="n">
        <v>1050.185</v>
      </c>
      <c r="J1226" s="2" t="n">
        <v>1266.837</v>
      </c>
      <c r="K1226" s="2" t="inlineStr">
        <is>
          <t>VDD</t>
        </is>
      </c>
      <c r="N1226" s="2">
        <f>I1226-SUM(Parameters!$K$23:$K$25)</f>
        <v/>
      </c>
      <c r="O1226" s="2">
        <f>J1226-SUM(Parameters!$K$23:$K$25)</f>
        <v/>
      </c>
      <c r="P1226" s="2">
        <f>K1226</f>
        <v/>
      </c>
      <c r="U1226">
        <f>_xlfn.CEILING.MATH(AA8+Parameters!$K$8/2,0.001)</f>
        <v/>
      </c>
      <c r="V1226">
        <f>_xlfn.CEILING.MATH(B37+Parameters!$K$9/2,0.001)</f>
        <v/>
      </c>
      <c r="W1226" t="inlineStr">
        <is>
          <t>VDD</t>
        </is>
      </c>
      <c r="Y1226">
        <f>_xlfn.CEILING.MATH(AA8+Parameters!$K$8/2,0.001)</f>
        <v/>
      </c>
      <c r="Z1226">
        <f>_xlfn.CEILING.MATH(B37+Parameters!$K$9/2,0.001)</f>
        <v/>
      </c>
      <c r="AA1226" t="inlineStr">
        <is>
          <t>VDD</t>
        </is>
      </c>
      <c r="AE1226" s="2" t="n"/>
      <c r="AF1226" s="2" t="n"/>
    </row>
    <row r="1227">
      <c r="I1227" s="2" t="n">
        <v>1050.185</v>
      </c>
      <c r="J1227" s="2" t="n">
        <v>1220.591</v>
      </c>
      <c r="K1227" s="2" t="inlineStr">
        <is>
          <t>VDD</t>
        </is>
      </c>
      <c r="N1227" s="2">
        <f>I1227-SUM(Parameters!$K$23:$K$25)</f>
        <v/>
      </c>
      <c r="O1227" s="2">
        <f>J1227-SUM(Parameters!$K$23:$K$25)</f>
        <v/>
      </c>
      <c r="P1227" s="2">
        <f>K1227</f>
        <v/>
      </c>
      <c r="U1227">
        <f>_xlfn.CEILING.MATH(AA8+Parameters!$K$8/2,0.001)</f>
        <v/>
      </c>
      <c r="V1227">
        <f>_xlfn.CEILING.MATH(B39+Parameters!$K$9/2,0.001)</f>
        <v/>
      </c>
      <c r="W1227" t="inlineStr">
        <is>
          <t>VDD</t>
        </is>
      </c>
      <c r="Y1227">
        <f>_xlfn.CEILING.MATH(AA8+Parameters!$K$8/2,0.001)</f>
        <v/>
      </c>
      <c r="Z1227">
        <f>_xlfn.CEILING.MATH(B39+Parameters!$K$9/2,0.001)</f>
        <v/>
      </c>
      <c r="AA1227" t="inlineStr">
        <is>
          <t>VDD</t>
        </is>
      </c>
      <c r="AE1227" s="2" t="n"/>
      <c r="AF1227" s="2" t="n"/>
    </row>
    <row r="1228">
      <c r="I1228" s="2" t="n">
        <v>1050.185</v>
      </c>
      <c r="J1228" s="2" t="n">
        <v>1174.345</v>
      </c>
      <c r="K1228" s="2" t="inlineStr">
        <is>
          <t>VDD</t>
        </is>
      </c>
      <c r="N1228" s="2">
        <f>I1228-SUM(Parameters!$K$23:$K$25)</f>
        <v/>
      </c>
      <c r="O1228" s="2">
        <f>J1228-SUM(Parameters!$K$23:$K$25)</f>
        <v/>
      </c>
      <c r="P1228" s="2">
        <f>K1228</f>
        <v/>
      </c>
      <c r="U1228">
        <f>_xlfn.CEILING.MATH(AA8+Parameters!$K$8/2,0.001)</f>
        <v/>
      </c>
      <c r="V1228">
        <f>_xlfn.CEILING.MATH(B41+Parameters!$K$9/2,0.001)</f>
        <v/>
      </c>
      <c r="W1228" t="inlineStr">
        <is>
          <t>VDD</t>
        </is>
      </c>
      <c r="Y1228">
        <f>_xlfn.CEILING.MATH(AA8+Parameters!$K$8/2,0.001)</f>
        <v/>
      </c>
      <c r="Z1228">
        <f>_xlfn.CEILING.MATH(B41+Parameters!$K$9/2,0.001)</f>
        <v/>
      </c>
      <c r="AA1228" t="inlineStr">
        <is>
          <t>VDD</t>
        </is>
      </c>
      <c r="AE1228" s="2" t="n"/>
      <c r="AF1228" s="2" t="n"/>
    </row>
    <row r="1229">
      <c r="I1229" s="2" t="n">
        <v>1050.185</v>
      </c>
      <c r="J1229" s="2" t="n">
        <v>1128.099</v>
      </c>
      <c r="K1229" s="2" t="inlineStr">
        <is>
          <t>VDD</t>
        </is>
      </c>
      <c r="N1229" s="2">
        <f>I1229-SUM(Parameters!$K$23:$K$25)</f>
        <v/>
      </c>
      <c r="O1229" s="2">
        <f>J1229-SUM(Parameters!$K$23:$K$25)</f>
        <v/>
      </c>
      <c r="P1229" s="2">
        <f>K1229</f>
        <v/>
      </c>
      <c r="U1229">
        <f>_xlfn.CEILING.MATH(AA8+Parameters!$K$8/2,0.001)</f>
        <v/>
      </c>
      <c r="V1229">
        <f>_xlfn.CEILING.MATH(B43+Parameters!$K$9/2,0.001)</f>
        <v/>
      </c>
      <c r="W1229" t="inlineStr">
        <is>
          <t>VDD</t>
        </is>
      </c>
      <c r="Y1229">
        <f>_xlfn.CEILING.MATH(AA8+Parameters!$K$8/2,0.001)</f>
        <v/>
      </c>
      <c r="Z1229">
        <f>_xlfn.CEILING.MATH(B43+Parameters!$K$9/2,0.001)</f>
        <v/>
      </c>
      <c r="AA1229" t="inlineStr">
        <is>
          <t>VDD</t>
        </is>
      </c>
      <c r="AE1229" s="2" t="n"/>
      <c r="AF1229" s="2" t="n"/>
    </row>
    <row r="1230">
      <c r="I1230" s="2" t="n">
        <v>1050.185</v>
      </c>
      <c r="J1230" s="2" t="n">
        <v>1081.853</v>
      </c>
      <c r="K1230" s="2" t="inlineStr">
        <is>
          <t>VSS</t>
        </is>
      </c>
      <c r="N1230" s="2">
        <f>I1230-SUM(Parameters!$K$23:$K$25)</f>
        <v/>
      </c>
      <c r="O1230" s="2">
        <f>J1230-SUM(Parameters!$K$23:$K$25)</f>
        <v/>
      </c>
      <c r="P1230" s="2">
        <f>K1230</f>
        <v/>
      </c>
      <c r="U1230">
        <f>_xlfn.CEILING.MATH(AA8+Parameters!$K$8/2,0.001)</f>
        <v/>
      </c>
      <c r="V1230">
        <f>_xlfn.CEILING.MATH(B45+Parameters!$K$9/2,0.001)</f>
        <v/>
      </c>
      <c r="W1230" t="inlineStr">
        <is>
          <t>VDD</t>
        </is>
      </c>
      <c r="Y1230">
        <f>_xlfn.CEILING.MATH(AA8+Parameters!$K$8/2,0.001)</f>
        <v/>
      </c>
      <c r="Z1230">
        <f>_xlfn.CEILING.MATH(B45+Parameters!$K$9/2,0.001)</f>
        <v/>
      </c>
      <c r="AA1230" t="inlineStr">
        <is>
          <t>VDD</t>
        </is>
      </c>
      <c r="AE1230" s="2" t="n"/>
      <c r="AF1230" s="2" t="n"/>
    </row>
    <row r="1231">
      <c r="I1231" s="2" t="n">
        <v>1050.185</v>
      </c>
      <c r="J1231" s="2" t="n">
        <v>1035.607</v>
      </c>
      <c r="K1231" s="2" t="inlineStr">
        <is>
          <t>BP_RXDATASBRD[6]</t>
        </is>
      </c>
      <c r="N1231" s="2">
        <f>I1231-SUM(Parameters!$K$23:$K$25)</f>
        <v/>
      </c>
      <c r="O1231" s="2">
        <f>J1231-SUM(Parameters!$K$23:$K$25)</f>
        <v/>
      </c>
      <c r="P1231" s="2">
        <f>K1231</f>
        <v/>
      </c>
      <c r="U1231">
        <f>_xlfn.CEILING.MATH(AA8+Parameters!$K$8/2,0.001)</f>
        <v/>
      </c>
      <c r="V1231">
        <f>_xlfn.CEILING.MATH(B47+Parameters!$K$9/2,0.001)</f>
        <v/>
      </c>
      <c r="W1231" t="inlineStr">
        <is>
          <t>VDD</t>
        </is>
      </c>
      <c r="Y1231">
        <f>_xlfn.CEILING.MATH(AA8+Parameters!$K$8/2,0.001)</f>
        <v/>
      </c>
      <c r="Z1231">
        <f>_xlfn.CEILING.MATH(B47+Parameters!$K$9/2,0.001)</f>
        <v/>
      </c>
      <c r="AA1231" t="inlineStr">
        <is>
          <t>VDD</t>
        </is>
      </c>
      <c r="AE1231" s="2" t="n"/>
      <c r="AF1231" s="2" t="n"/>
    </row>
    <row r="1232">
      <c r="I1232" s="2" t="n">
        <v>1050.185</v>
      </c>
      <c r="J1232" s="2" t="n">
        <v>989.361</v>
      </c>
      <c r="K1232" s="2" t="inlineStr">
        <is>
          <t>BP_RXRD[24]</t>
        </is>
      </c>
      <c r="N1232" s="2">
        <f>I1232-SUM(Parameters!$K$23:$K$25)</f>
        <v/>
      </c>
      <c r="O1232" s="2">
        <f>J1232-SUM(Parameters!$K$23:$K$25)</f>
        <v/>
      </c>
      <c r="P1232" s="2">
        <f>K1232</f>
        <v/>
      </c>
      <c r="U1232">
        <f>_xlfn.CEILING.MATH(AA8+Parameters!$K$8/2,0.001)</f>
        <v/>
      </c>
      <c r="V1232">
        <f>_xlfn.CEILING.MATH(B49+Parameters!$K$9/2,0.001)</f>
        <v/>
      </c>
      <c r="W1232" t="inlineStr">
        <is>
          <t>VDD</t>
        </is>
      </c>
      <c r="Y1232">
        <f>_xlfn.CEILING.MATH(AA8+Parameters!$K$8/2,0.001)</f>
        <v/>
      </c>
      <c r="Z1232">
        <f>_xlfn.CEILING.MATH(B49+Parameters!$K$9/2,0.001)</f>
        <v/>
      </c>
      <c r="AA1232" t="inlineStr">
        <is>
          <t>VDD</t>
        </is>
      </c>
      <c r="AE1232" s="2" t="n"/>
      <c r="AF1232" s="2" t="n"/>
    </row>
    <row r="1233">
      <c r="I1233" s="2" t="n">
        <v>1050.185</v>
      </c>
      <c r="J1233" s="2" t="n">
        <v>943.115</v>
      </c>
      <c r="K1233" s="2" t="inlineStr">
        <is>
          <t>VSS</t>
        </is>
      </c>
      <c r="N1233" s="2">
        <f>I1233-SUM(Parameters!$K$23:$K$25)</f>
        <v/>
      </c>
      <c r="O1233" s="2">
        <f>J1233-SUM(Parameters!$K$23:$K$25)</f>
        <v/>
      </c>
      <c r="P1233" s="2">
        <f>K1233</f>
        <v/>
      </c>
      <c r="U1233">
        <f>_xlfn.CEILING.MATH(AA8+Parameters!$K$8/2,0.001)</f>
        <v/>
      </c>
      <c r="V1233">
        <f>_xlfn.CEILING.MATH(B51+Parameters!$K$9/2,0.001)</f>
        <v/>
      </c>
      <c r="W1233" t="inlineStr">
        <is>
          <t>VDD</t>
        </is>
      </c>
      <c r="Y1233">
        <f>_xlfn.CEILING.MATH(AA8+Parameters!$K$8/2,0.001)</f>
        <v/>
      </c>
      <c r="Z1233">
        <f>_xlfn.CEILING.MATH(B51+Parameters!$K$9/2,0.001)</f>
        <v/>
      </c>
      <c r="AA1233" t="inlineStr">
        <is>
          <t>VDD</t>
        </is>
      </c>
      <c r="AE1233" s="2" t="n"/>
      <c r="AF1233" s="2" t="n"/>
    </row>
    <row r="1234">
      <c r="I1234" s="2" t="n">
        <v>1050.185</v>
      </c>
      <c r="J1234" s="2" t="n">
        <v>896.869</v>
      </c>
      <c r="K1234" s="2" t="inlineStr">
        <is>
          <t>BP_RXDATA[384]</t>
        </is>
      </c>
      <c r="N1234" s="2">
        <f>I1234-SUM(Parameters!$K$23:$K$25)</f>
        <v/>
      </c>
      <c r="O1234" s="2">
        <f>J1234-SUM(Parameters!$K$23:$K$25)</f>
        <v/>
      </c>
      <c r="P1234" s="2">
        <f>K1234</f>
        <v/>
      </c>
      <c r="U1234">
        <f>_xlfn.CEILING.MATH(AA8+Parameters!$K$8/2,0.001)</f>
        <v/>
      </c>
      <c r="V1234">
        <f>_xlfn.CEILING.MATH(B53+Parameters!$K$9/2,0.001)</f>
        <v/>
      </c>
      <c r="W1234" t="inlineStr">
        <is>
          <t>VDD</t>
        </is>
      </c>
      <c r="Y1234">
        <f>_xlfn.CEILING.MATH(AA8+Parameters!$K$8/2,0.001)</f>
        <v/>
      </c>
      <c r="Z1234">
        <f>_xlfn.CEILING.MATH(B53+Parameters!$K$9/2,0.001)</f>
        <v/>
      </c>
      <c r="AA1234" t="inlineStr">
        <is>
          <t>VDD</t>
        </is>
      </c>
      <c r="AE1234" s="2" t="n"/>
      <c r="AF1234" s="2" t="n"/>
    </row>
    <row r="1235">
      <c r="I1235" s="2" t="n">
        <v>1050.185</v>
      </c>
      <c r="J1235" s="2" t="n">
        <v>850.623</v>
      </c>
      <c r="K1235" s="2" t="inlineStr">
        <is>
          <t>BP_RXDATA[385]</t>
        </is>
      </c>
      <c r="N1235" s="2">
        <f>I1235-SUM(Parameters!$K$23:$K$25)</f>
        <v/>
      </c>
      <c r="O1235" s="2">
        <f>J1235-SUM(Parameters!$K$23:$K$25)</f>
        <v/>
      </c>
      <c r="P1235" s="2">
        <f>K1235</f>
        <v/>
      </c>
      <c r="U1235">
        <f>_xlfn.CEILING.MATH(AA8+Parameters!$K$8/2,0.001)</f>
        <v/>
      </c>
      <c r="V1235">
        <f>_xlfn.CEILING.MATH(B55+Parameters!$K$9/2,0.001)</f>
        <v/>
      </c>
      <c r="W1235" t="inlineStr">
        <is>
          <t>VDD</t>
        </is>
      </c>
      <c r="Y1235">
        <f>_xlfn.CEILING.MATH(AA8+Parameters!$K$8/2,0.001)</f>
        <v/>
      </c>
      <c r="Z1235">
        <f>_xlfn.CEILING.MATH(B55+Parameters!$K$9/2,0.001)</f>
        <v/>
      </c>
      <c r="AA1235" t="inlineStr">
        <is>
          <t>VDD</t>
        </is>
      </c>
      <c r="AE1235" s="2" t="n"/>
      <c r="AF1235" s="2" t="n"/>
    </row>
    <row r="1236">
      <c r="I1236" s="2" t="n">
        <v>1050.185</v>
      </c>
      <c r="J1236" s="2" t="n">
        <v>804.377</v>
      </c>
      <c r="K1236" s="2" t="inlineStr">
        <is>
          <t>VSS</t>
        </is>
      </c>
      <c r="N1236" s="2">
        <f>I1236-SUM(Parameters!$K$23:$K$25)</f>
        <v/>
      </c>
      <c r="O1236" s="2">
        <f>J1236-SUM(Parameters!$K$23:$K$25)</f>
        <v/>
      </c>
      <c r="P1236" s="2">
        <f>K1236</f>
        <v/>
      </c>
      <c r="U1236">
        <f>_xlfn.CEILING.MATH(AA8+Parameters!$K$8/2,0.001)</f>
        <v/>
      </c>
      <c r="V1236">
        <f>_xlfn.CEILING.MATH(B57+Parameters!$K$9/2,0.001)</f>
        <v/>
      </c>
      <c r="W1236" t="inlineStr">
        <is>
          <t>VDD</t>
        </is>
      </c>
      <c r="Y1236">
        <f>_xlfn.CEILING.MATH(AA8+Parameters!$K$8/2,0.001)</f>
        <v/>
      </c>
      <c r="Z1236">
        <f>_xlfn.CEILING.MATH(B57+Parameters!$K$9/2,0.001)</f>
        <v/>
      </c>
      <c r="AA1236" t="inlineStr">
        <is>
          <t>VDD</t>
        </is>
      </c>
      <c r="AE1236" s="2" t="n"/>
      <c r="AF1236" s="2" t="n"/>
    </row>
    <row r="1237">
      <c r="I1237" s="2" t="n">
        <v>1050.185</v>
      </c>
      <c r="J1237" s="2" t="n">
        <v>758.131</v>
      </c>
      <c r="K1237" s="2" t="inlineStr">
        <is>
          <t>BP_RXDATA[386]</t>
        </is>
      </c>
      <c r="N1237" s="2">
        <f>I1237-SUM(Parameters!$K$23:$K$25)</f>
        <v/>
      </c>
      <c r="O1237" s="2">
        <f>J1237-SUM(Parameters!$K$23:$K$25)</f>
        <v/>
      </c>
      <c r="P1237" s="2">
        <f>K1237</f>
        <v/>
      </c>
      <c r="U1237">
        <f>_xlfn.CEILING.MATH(AA8+Parameters!$K$8/2,0.001)</f>
        <v/>
      </c>
      <c r="V1237">
        <f>_xlfn.CEILING.MATH(B59+Parameters!$K$9/2,0.001)</f>
        <v/>
      </c>
      <c r="W1237" t="inlineStr">
        <is>
          <t>VDD</t>
        </is>
      </c>
      <c r="Y1237">
        <f>_xlfn.CEILING.MATH(AA8+Parameters!$K$8/2,0.001)</f>
        <v/>
      </c>
      <c r="Z1237">
        <f>_xlfn.CEILING.MATH(B59+Parameters!$K$9/2,0.001)</f>
        <v/>
      </c>
      <c r="AA1237" t="inlineStr">
        <is>
          <t>VDD</t>
        </is>
      </c>
      <c r="AE1237" s="2" t="n"/>
      <c r="AF1237" s="2" t="n"/>
    </row>
    <row r="1238">
      <c r="I1238" s="2" t="n">
        <v>1050.185</v>
      </c>
      <c r="J1238" s="2" t="n">
        <v>711.885</v>
      </c>
      <c r="K1238" s="2" t="inlineStr">
        <is>
          <t>BP_RXDATA[387]</t>
        </is>
      </c>
      <c r="N1238" s="2">
        <f>I1238-SUM(Parameters!$K$23:$K$25)</f>
        <v/>
      </c>
      <c r="O1238" s="2">
        <f>J1238-SUM(Parameters!$K$23:$K$25)</f>
        <v/>
      </c>
      <c r="P1238" s="2">
        <f>K1238</f>
        <v/>
      </c>
      <c r="U1238">
        <f>_xlfn.CEILING.MATH(AA8+Parameters!$K$8/2,0.001)</f>
        <v/>
      </c>
      <c r="V1238">
        <f>_xlfn.CEILING.MATH(B61+Parameters!$K$9/2,0.001)</f>
        <v/>
      </c>
      <c r="W1238" t="inlineStr">
        <is>
          <t>VSS</t>
        </is>
      </c>
      <c r="Y1238">
        <f>_xlfn.CEILING.MATH(AA8+Parameters!$K$8/2,0.001)</f>
        <v/>
      </c>
      <c r="Z1238">
        <f>_xlfn.CEILING.MATH(B61+Parameters!$K$9/2,0.001)</f>
        <v/>
      </c>
      <c r="AA1238" t="inlineStr">
        <is>
          <t>VSS</t>
        </is>
      </c>
      <c r="AE1238" s="2" t="n"/>
      <c r="AF1238" s="2" t="n"/>
    </row>
    <row r="1239">
      <c r="I1239" s="2" t="n">
        <v>1050.185</v>
      </c>
      <c r="J1239" s="2" t="n">
        <v>665.639</v>
      </c>
      <c r="K1239" s="2" t="inlineStr">
        <is>
          <t>VSS</t>
        </is>
      </c>
      <c r="N1239" s="2">
        <f>I1239-SUM(Parameters!$K$23:$K$25)</f>
        <v/>
      </c>
      <c r="O1239" s="2">
        <f>J1239-SUM(Parameters!$K$23:$K$25)</f>
        <v/>
      </c>
      <c r="P1239" s="2">
        <f>K1239</f>
        <v/>
      </c>
      <c r="U1239">
        <f>_xlfn.CEILING.MATH(AA8+Parameters!$K$8/2,0.001)</f>
        <v/>
      </c>
      <c r="V1239">
        <f>_xlfn.CEILING.MATH(B63+Parameters!$K$9/2,0.001)</f>
        <v/>
      </c>
      <c r="W1239" t="inlineStr">
        <is>
          <t>BP_RXDATASBRD[6]</t>
        </is>
      </c>
      <c r="Y1239">
        <f>_xlfn.CEILING.MATH(AA8+Parameters!$K$8/2,0.001)</f>
        <v/>
      </c>
      <c r="Z1239">
        <f>_xlfn.CEILING.MATH(B63+Parameters!$K$9/2,0.001)</f>
        <v/>
      </c>
      <c r="AA1239" t="inlineStr">
        <is>
          <t>BP_RXDATASBRD[6]</t>
        </is>
      </c>
      <c r="AE1239" s="2" t="n"/>
      <c r="AF1239" s="2" t="n"/>
    </row>
    <row r="1240">
      <c r="I1240" s="2" t="n">
        <v>1050.185</v>
      </c>
      <c r="J1240" s="2" t="n">
        <v>619.393</v>
      </c>
      <c r="K1240" s="2" t="inlineStr">
        <is>
          <t>BP_RXDATA[388]</t>
        </is>
      </c>
      <c r="N1240" s="2">
        <f>I1240-SUM(Parameters!$K$23:$K$25)</f>
        <v/>
      </c>
      <c r="O1240" s="2">
        <f>J1240-SUM(Parameters!$K$23:$K$25)</f>
        <v/>
      </c>
      <c r="P1240" s="2">
        <f>K1240</f>
        <v/>
      </c>
      <c r="U1240">
        <f>_xlfn.CEILING.MATH(AA8+Parameters!$K$8/2,0.001)</f>
        <v/>
      </c>
      <c r="V1240">
        <f>_xlfn.CEILING.MATH(B65+Parameters!$K$9/2,0.001)</f>
        <v/>
      </c>
      <c r="W1240" t="inlineStr">
        <is>
          <t>BP_RXRD[24]</t>
        </is>
      </c>
      <c r="Y1240">
        <f>_xlfn.CEILING.MATH(AA8+Parameters!$K$8/2,0.001)</f>
        <v/>
      </c>
      <c r="Z1240">
        <f>_xlfn.CEILING.MATH(B65+Parameters!$K$9/2,0.001)</f>
        <v/>
      </c>
      <c r="AA1240" t="inlineStr">
        <is>
          <t>BP_RXRD[24]</t>
        </is>
      </c>
      <c r="AE1240" s="2" t="n"/>
      <c r="AF1240" s="2" t="n"/>
    </row>
    <row r="1241">
      <c r="I1241" s="2" t="n">
        <v>1050.185</v>
      </c>
      <c r="J1241" s="2" t="n">
        <v>573.147</v>
      </c>
      <c r="K1241" s="2" t="inlineStr">
        <is>
          <t>VCCIO</t>
        </is>
      </c>
      <c r="N1241" s="2">
        <f>I1241-SUM(Parameters!$K$23:$K$25)</f>
        <v/>
      </c>
      <c r="O1241" s="2">
        <f>J1241-SUM(Parameters!$K$23:$K$25)</f>
        <v/>
      </c>
      <c r="P1241" s="2">
        <f>K1241</f>
        <v/>
      </c>
      <c r="U1241">
        <f>_xlfn.CEILING.MATH(AA8+Parameters!$K$8/2,0.001)</f>
        <v/>
      </c>
      <c r="V1241">
        <f>_xlfn.CEILING.MATH(B67+Parameters!$K$9/2,0.001)</f>
        <v/>
      </c>
      <c r="W1241" t="inlineStr">
        <is>
          <t>VSS</t>
        </is>
      </c>
      <c r="Y1241">
        <f>_xlfn.CEILING.MATH(AA8+Parameters!$K$8/2,0.001)</f>
        <v/>
      </c>
      <c r="Z1241">
        <f>_xlfn.CEILING.MATH(B67+Parameters!$K$9/2,0.001)</f>
        <v/>
      </c>
      <c r="AA1241" t="inlineStr">
        <is>
          <t>VSS</t>
        </is>
      </c>
      <c r="AE1241" s="2" t="n"/>
      <c r="AF1241" s="2" t="n"/>
    </row>
    <row r="1242">
      <c r="I1242" s="2" t="n">
        <v>1050.185</v>
      </c>
      <c r="J1242" s="2" t="n">
        <v>526.901</v>
      </c>
      <c r="K1242" s="2" t="inlineStr">
        <is>
          <t>VSS</t>
        </is>
      </c>
      <c r="N1242" s="2">
        <f>I1242-SUM(Parameters!$K$23:$K$25)</f>
        <v/>
      </c>
      <c r="O1242" s="2">
        <f>J1242-SUM(Parameters!$K$23:$K$25)</f>
        <v/>
      </c>
      <c r="P1242" s="2">
        <f>K1242</f>
        <v/>
      </c>
      <c r="U1242">
        <f>_xlfn.CEILING.MATH(AA8+Parameters!$K$8/2,0.001)</f>
        <v/>
      </c>
      <c r="V1242">
        <f>_xlfn.CEILING.MATH(B69+Parameters!$K$9/2,0.001)</f>
        <v/>
      </c>
      <c r="W1242" t="inlineStr">
        <is>
          <t>BP_RXDATA[384]</t>
        </is>
      </c>
      <c r="Y1242">
        <f>_xlfn.CEILING.MATH(AA8+Parameters!$K$8/2,0.001)</f>
        <v/>
      </c>
      <c r="Z1242">
        <f>_xlfn.CEILING.MATH(B69+Parameters!$K$9/2,0.001)</f>
        <v/>
      </c>
      <c r="AA1242" t="inlineStr">
        <is>
          <t>BP_RXDATA[384]</t>
        </is>
      </c>
      <c r="AE1242" s="2" t="n"/>
      <c r="AF1242" s="2" t="n"/>
    </row>
    <row r="1243">
      <c r="I1243" s="2" t="n">
        <v>1050.185</v>
      </c>
      <c r="J1243" s="2" t="n">
        <v>480.655</v>
      </c>
      <c r="K1243" s="2" t="inlineStr">
        <is>
          <t>BP_TXDATA[443]</t>
        </is>
      </c>
      <c r="N1243" s="2">
        <f>I1243-SUM(Parameters!$K$23:$K$25)</f>
        <v/>
      </c>
      <c r="O1243" s="2">
        <f>J1243-SUM(Parameters!$K$23:$K$25)</f>
        <v/>
      </c>
      <c r="P1243" s="2">
        <f>K1243</f>
        <v/>
      </c>
      <c r="U1243">
        <f>_xlfn.CEILING.MATH(AA8+Parameters!$K$8/2,0.001)</f>
        <v/>
      </c>
      <c r="V1243">
        <f>_xlfn.CEILING.MATH(B71+Parameters!$K$9/2,0.001)</f>
        <v/>
      </c>
      <c r="W1243" t="inlineStr">
        <is>
          <t>BP_RXDATA[385]</t>
        </is>
      </c>
      <c r="Y1243">
        <f>_xlfn.CEILING.MATH(AA8+Parameters!$K$8/2,0.001)</f>
        <v/>
      </c>
      <c r="Z1243">
        <f>_xlfn.CEILING.MATH(B71+Parameters!$K$9/2,0.001)</f>
        <v/>
      </c>
      <c r="AA1243" t="inlineStr">
        <is>
          <t>BP_RXDATA[385]</t>
        </is>
      </c>
      <c r="AE1243" s="2" t="n"/>
      <c r="AF1243" s="2" t="n"/>
    </row>
    <row r="1244">
      <c r="I1244" s="2" t="n">
        <v>1050.185</v>
      </c>
      <c r="J1244" s="2" t="n">
        <v>434.409</v>
      </c>
      <c r="K1244" s="2" t="inlineStr">
        <is>
          <t>BP_TXDATA[444]</t>
        </is>
      </c>
      <c r="N1244" s="2">
        <f>I1244-SUM(Parameters!$K$23:$K$25)</f>
        <v/>
      </c>
      <c r="O1244" s="2">
        <f>J1244-SUM(Parameters!$K$23:$K$25)</f>
        <v/>
      </c>
      <c r="P1244" s="2">
        <f>K1244</f>
        <v/>
      </c>
      <c r="U1244">
        <f>_xlfn.CEILING.MATH(AA8+Parameters!$K$8/2,0.001)</f>
        <v/>
      </c>
      <c r="V1244">
        <f>_xlfn.CEILING.MATH(B73+Parameters!$K$9/2,0.001)</f>
        <v/>
      </c>
      <c r="W1244" t="inlineStr">
        <is>
          <t>VSS</t>
        </is>
      </c>
      <c r="Y1244">
        <f>_xlfn.CEILING.MATH(AA8+Parameters!$K$8/2,0.001)</f>
        <v/>
      </c>
      <c r="Z1244">
        <f>_xlfn.CEILING.MATH(B73+Parameters!$K$9/2,0.001)</f>
        <v/>
      </c>
      <c r="AA1244" t="inlineStr">
        <is>
          <t>VSS</t>
        </is>
      </c>
      <c r="AE1244" s="2" t="n"/>
      <c r="AF1244" s="2" t="n"/>
    </row>
    <row r="1245">
      <c r="I1245" s="2" t="n">
        <v>1050.185</v>
      </c>
      <c r="J1245" s="2" t="n">
        <v>388.163</v>
      </c>
      <c r="K1245" s="2" t="inlineStr">
        <is>
          <t>VSS</t>
        </is>
      </c>
      <c r="N1245" s="2">
        <f>I1245-SUM(Parameters!$K$23:$K$25)</f>
        <v/>
      </c>
      <c r="O1245" s="2">
        <f>J1245-SUM(Parameters!$K$23:$K$25)</f>
        <v/>
      </c>
      <c r="P1245" s="2">
        <f>K1245</f>
        <v/>
      </c>
      <c r="U1245">
        <f>_xlfn.CEILING.MATH(AA8+Parameters!$K$8/2,0.001)</f>
        <v/>
      </c>
      <c r="V1245">
        <f>_xlfn.CEILING.MATH(B75+Parameters!$K$9/2,0.001)</f>
        <v/>
      </c>
      <c r="W1245" t="inlineStr">
        <is>
          <t>BP_RXDATA[386]</t>
        </is>
      </c>
      <c r="Y1245">
        <f>_xlfn.CEILING.MATH(AA8+Parameters!$K$8/2,0.001)</f>
        <v/>
      </c>
      <c r="Z1245">
        <f>_xlfn.CEILING.MATH(B75+Parameters!$K$9/2,0.001)</f>
        <v/>
      </c>
      <c r="AA1245" t="inlineStr">
        <is>
          <t>BP_RXDATA[386]</t>
        </is>
      </c>
      <c r="AE1245" s="2" t="n"/>
      <c r="AF1245" s="2" t="n"/>
    </row>
    <row r="1246">
      <c r="I1246" s="2" t="n">
        <v>1050.185</v>
      </c>
      <c r="J1246" s="2" t="n">
        <v>341.917</v>
      </c>
      <c r="K1246" s="2" t="inlineStr">
        <is>
          <t>BP_TXDATA[445]</t>
        </is>
      </c>
      <c r="N1246" s="2">
        <f>I1246-SUM(Parameters!$K$23:$K$25)</f>
        <v/>
      </c>
      <c r="O1246" s="2">
        <f>J1246-SUM(Parameters!$K$23:$K$25)</f>
        <v/>
      </c>
      <c r="P1246" s="2">
        <f>K1246</f>
        <v/>
      </c>
      <c r="U1246">
        <f>_xlfn.CEILING.MATH(AA8+Parameters!$K$8/2,0.001)</f>
        <v/>
      </c>
      <c r="V1246">
        <f>_xlfn.CEILING.MATH(B77+Parameters!$K$9/2,0.001)</f>
        <v/>
      </c>
      <c r="W1246" t="inlineStr">
        <is>
          <t>BP_RXDATA[387]</t>
        </is>
      </c>
      <c r="Y1246">
        <f>_xlfn.CEILING.MATH(AA8+Parameters!$K$8/2,0.001)</f>
        <v/>
      </c>
      <c r="Z1246">
        <f>_xlfn.CEILING.MATH(B77+Parameters!$K$9/2,0.001)</f>
        <v/>
      </c>
      <c r="AA1246" t="inlineStr">
        <is>
          <t>BP_RXDATA[387]</t>
        </is>
      </c>
      <c r="AE1246" s="2" t="n"/>
      <c r="AF1246" s="2" t="n"/>
    </row>
    <row r="1247">
      <c r="I1247" s="2" t="n">
        <v>1050.185</v>
      </c>
      <c r="J1247" s="2" t="n">
        <v>295.671</v>
      </c>
      <c r="K1247" s="2" t="inlineStr">
        <is>
          <t>BP_TXDATA[446]</t>
        </is>
      </c>
      <c r="N1247" s="2">
        <f>I1247-SUM(Parameters!$K$23:$K$25)</f>
        <v/>
      </c>
      <c r="O1247" s="2">
        <f>J1247-SUM(Parameters!$K$23:$K$25)</f>
        <v/>
      </c>
      <c r="P1247" s="2">
        <f>K1247</f>
        <v/>
      </c>
      <c r="U1247">
        <f>_xlfn.CEILING.MATH(AA8+Parameters!$K$8/2,0.001)</f>
        <v/>
      </c>
      <c r="V1247">
        <f>_xlfn.CEILING.MATH(B79+Parameters!$K$9/2,0.001)</f>
        <v/>
      </c>
      <c r="W1247" t="inlineStr">
        <is>
          <t>VSS</t>
        </is>
      </c>
      <c r="Y1247">
        <f>_xlfn.CEILING.MATH(AA8+Parameters!$K$8/2,0.001)</f>
        <v/>
      </c>
      <c r="Z1247">
        <f>_xlfn.CEILING.MATH(B79+Parameters!$K$9/2,0.001)</f>
        <v/>
      </c>
      <c r="AA1247" t="inlineStr">
        <is>
          <t>VSS</t>
        </is>
      </c>
      <c r="AE1247" s="2" t="n"/>
      <c r="AF1247" s="2" t="n"/>
    </row>
    <row r="1248">
      <c r="I1248" s="2" t="n">
        <v>1050.185</v>
      </c>
      <c r="J1248" s="2" t="n">
        <v>249.425</v>
      </c>
      <c r="K1248" s="2" t="inlineStr">
        <is>
          <t>VSS</t>
        </is>
      </c>
      <c r="N1248" s="2">
        <f>I1248-SUM(Parameters!$K$23:$K$25)</f>
        <v/>
      </c>
      <c r="O1248" s="2">
        <f>J1248-SUM(Parameters!$K$23:$K$25)</f>
        <v/>
      </c>
      <c r="P1248" s="2">
        <f>K1248</f>
        <v/>
      </c>
      <c r="U1248">
        <f>_xlfn.CEILING.MATH(AA8+Parameters!$K$8/2,0.001)</f>
        <v/>
      </c>
      <c r="V1248">
        <f>_xlfn.CEILING.MATH(B81+Parameters!$K$9/2,0.001)</f>
        <v/>
      </c>
      <c r="W1248" t="inlineStr">
        <is>
          <t>BP_RXDATA[388]</t>
        </is>
      </c>
      <c r="Y1248">
        <f>_xlfn.CEILING.MATH(AA8+Parameters!$K$8/2,0.001)</f>
        <v/>
      </c>
      <c r="Z1248">
        <f>_xlfn.CEILING.MATH(B81+Parameters!$K$9/2,0.001)</f>
        <v/>
      </c>
      <c r="AA1248" t="inlineStr">
        <is>
          <t>BP_RXDATA[388]</t>
        </is>
      </c>
      <c r="AE1248" s="2" t="n"/>
      <c r="AF1248" s="2" t="n"/>
    </row>
    <row r="1249">
      <c r="I1249" s="2" t="n">
        <v>1050.185</v>
      </c>
      <c r="J1249" s="2" t="n">
        <v>203.179</v>
      </c>
      <c r="K1249" s="2" t="inlineStr">
        <is>
          <t>BP_TXDATA[447]</t>
        </is>
      </c>
      <c r="N1249" s="2">
        <f>I1249-SUM(Parameters!$K$23:$K$25)</f>
        <v/>
      </c>
      <c r="O1249" s="2">
        <f>J1249-SUM(Parameters!$K$23:$K$25)</f>
        <v/>
      </c>
      <c r="P1249" s="2">
        <f>K1249</f>
        <v/>
      </c>
      <c r="U1249">
        <f>_xlfn.CEILING.MATH(AA8+Parameters!$K$8/2,0.001)</f>
        <v/>
      </c>
      <c r="V1249">
        <f>_xlfn.CEILING.MATH(B83+Parameters!$K$9/2,0.001)</f>
        <v/>
      </c>
      <c r="W1249" t="inlineStr">
        <is>
          <t>VCCIO</t>
        </is>
      </c>
      <c r="Y1249">
        <f>_xlfn.CEILING.MATH(AA8+Parameters!$K$8/2,0.001)</f>
        <v/>
      </c>
      <c r="Z1249">
        <f>_xlfn.CEILING.MATH(B83+Parameters!$K$9/2,0.001)</f>
        <v/>
      </c>
      <c r="AA1249" t="inlineStr">
        <is>
          <t>VCCIO</t>
        </is>
      </c>
      <c r="AE1249" s="2" t="n"/>
      <c r="AF1249" s="2" t="n"/>
    </row>
    <row r="1250">
      <c r="I1250" s="2" t="n">
        <v>1050.185</v>
      </c>
      <c r="J1250" s="2" t="n">
        <v>156.933</v>
      </c>
      <c r="K1250" s="2" t="inlineStr">
        <is>
          <t>BP_TXRD[27]</t>
        </is>
      </c>
      <c r="N1250" s="2">
        <f>I1250-SUM(Parameters!$K$23:$K$25)</f>
        <v/>
      </c>
      <c r="O1250" s="2">
        <f>J1250-SUM(Parameters!$K$23:$K$25)</f>
        <v/>
      </c>
      <c r="P1250" s="2">
        <f>K1250</f>
        <v/>
      </c>
      <c r="U1250">
        <f>_xlfn.CEILING.MATH(AA8+Parameters!$K$8/2,0.001)</f>
        <v/>
      </c>
      <c r="V1250">
        <f>_xlfn.CEILING.MATH(B85+Parameters!$K$9/2,0.001)</f>
        <v/>
      </c>
      <c r="W1250" t="inlineStr">
        <is>
          <t>VSS</t>
        </is>
      </c>
      <c r="Y1250">
        <f>_xlfn.CEILING.MATH(AA8+Parameters!$K$8/2,0.001)</f>
        <v/>
      </c>
      <c r="Z1250">
        <f>_xlfn.CEILING.MATH(B85+Parameters!$K$9/2,0.001)</f>
        <v/>
      </c>
      <c r="AA1250" t="inlineStr">
        <is>
          <t>VSS</t>
        </is>
      </c>
      <c r="AE1250" s="2" t="n"/>
      <c r="AF1250" s="2" t="n"/>
    </row>
    <row r="1251">
      <c r="I1251" s="2" t="n">
        <v>1050.185</v>
      </c>
      <c r="J1251" s="2" t="n">
        <v>110.687</v>
      </c>
      <c r="K1251" s="2" t="inlineStr">
        <is>
          <t>VCCIO</t>
        </is>
      </c>
      <c r="N1251" s="2">
        <f>I1251-SUM(Parameters!$K$23:$K$25)</f>
        <v/>
      </c>
      <c r="O1251" s="2">
        <f>J1251-SUM(Parameters!$K$23:$K$25)</f>
        <v/>
      </c>
      <c r="P1251" s="2">
        <f>K1251</f>
        <v/>
      </c>
      <c r="U1251">
        <f>_xlfn.CEILING.MATH(AA8+Parameters!$K$8/2,0.001)</f>
        <v/>
      </c>
      <c r="V1251">
        <f>_xlfn.CEILING.MATH(B87+Parameters!$K$9/2,0.001)</f>
        <v/>
      </c>
      <c r="W1251" t="inlineStr">
        <is>
          <t>BP_TXDATA[443]</t>
        </is>
      </c>
      <c r="Y1251">
        <f>_xlfn.CEILING.MATH(AA8+Parameters!$K$8/2,0.001)</f>
        <v/>
      </c>
      <c r="Z1251">
        <f>_xlfn.CEILING.MATH(B87+Parameters!$K$9/2,0.001)</f>
        <v/>
      </c>
      <c r="AA1251" t="inlineStr">
        <is>
          <t>BP_TXDATA[443]</t>
        </is>
      </c>
      <c r="AE1251" s="2" t="n"/>
      <c r="AF1251" s="2" t="n"/>
    </row>
    <row r="1252">
      <c r="I1252" s="2" t="n">
        <v>1089.859</v>
      </c>
      <c r="J1252" s="2" t="n">
        <v>2214.88</v>
      </c>
      <c r="K1252" s="2" t="inlineStr">
        <is>
          <t>VDD</t>
        </is>
      </c>
      <c r="N1252" s="2">
        <f>I1252-SUM(Parameters!$K$23:$K$25)</f>
        <v/>
      </c>
      <c r="O1252" s="2">
        <f>J1252-SUM(Parameters!$K$23:$K$25)</f>
        <v/>
      </c>
      <c r="P1252" s="2">
        <f>K1252</f>
        <v/>
      </c>
      <c r="U1252">
        <f>_xlfn.CEILING.MATH(AA8+Parameters!$K$8/2,0.001)</f>
        <v/>
      </c>
      <c r="V1252">
        <f>_xlfn.CEILING.MATH(B89+Parameters!$K$9/2,0.001)</f>
        <v/>
      </c>
      <c r="W1252" t="inlineStr">
        <is>
          <t>BP_TXDATA[444]</t>
        </is>
      </c>
      <c r="Y1252">
        <f>_xlfn.CEILING.MATH(AA8+Parameters!$K$8/2,0.001)</f>
        <v/>
      </c>
      <c r="Z1252">
        <f>_xlfn.CEILING.MATH(B89+Parameters!$K$9/2,0.001)</f>
        <v/>
      </c>
      <c r="AA1252" t="inlineStr">
        <is>
          <t>BP_TXDATA[444]</t>
        </is>
      </c>
      <c r="AE1252" s="2" t="n"/>
      <c r="AF1252" s="2" t="n"/>
    </row>
    <row r="1253">
      <c r="I1253" s="2" t="n">
        <v>1089.859</v>
      </c>
      <c r="J1253" s="2" t="n">
        <v>2168.634</v>
      </c>
      <c r="K1253" s="2" t="inlineStr">
        <is>
          <t>VDD</t>
        </is>
      </c>
      <c r="N1253" s="2">
        <f>I1253-SUM(Parameters!$K$23:$K$25)</f>
        <v/>
      </c>
      <c r="O1253" s="2">
        <f>J1253-SUM(Parameters!$K$23:$K$25)</f>
        <v/>
      </c>
      <c r="P1253" s="2">
        <f>K1253</f>
        <v/>
      </c>
      <c r="U1253">
        <f>_xlfn.CEILING.MATH(AA8+Parameters!$K$8/2,0.001)</f>
        <v/>
      </c>
      <c r="V1253">
        <f>_xlfn.CEILING.MATH(B91+Parameters!$K$9/2,0.001)</f>
        <v/>
      </c>
      <c r="W1253" t="inlineStr">
        <is>
          <t>VSS</t>
        </is>
      </c>
      <c r="Y1253">
        <f>_xlfn.CEILING.MATH(AA8+Parameters!$K$8/2,0.001)</f>
        <v/>
      </c>
      <c r="Z1253">
        <f>_xlfn.CEILING.MATH(B91+Parameters!$K$9/2,0.001)</f>
        <v/>
      </c>
      <c r="AA1253" t="inlineStr">
        <is>
          <t>VSS</t>
        </is>
      </c>
      <c r="AE1253" s="2" t="n"/>
      <c r="AF1253" s="2" t="n"/>
    </row>
    <row r="1254">
      <c r="I1254" s="2" t="n">
        <v>1089.859</v>
      </c>
      <c r="J1254" s="2" t="n">
        <v>2122.388</v>
      </c>
      <c r="K1254" s="2" t="inlineStr">
        <is>
          <t>VDD</t>
        </is>
      </c>
      <c r="N1254" s="2">
        <f>I1254-SUM(Parameters!$K$23:$K$25)</f>
        <v/>
      </c>
      <c r="O1254" s="2">
        <f>J1254-SUM(Parameters!$K$23:$K$25)</f>
        <v/>
      </c>
      <c r="P1254" s="2">
        <f>K1254</f>
        <v/>
      </c>
      <c r="U1254">
        <f>_xlfn.CEILING.MATH(AA8+Parameters!$K$8/2,0.001)</f>
        <v/>
      </c>
      <c r="V1254">
        <f>_xlfn.CEILING.MATH(B93+Parameters!$K$9/2,0.001)</f>
        <v/>
      </c>
      <c r="W1254" t="inlineStr">
        <is>
          <t>BP_TXDATA[445]</t>
        </is>
      </c>
      <c r="Y1254">
        <f>_xlfn.CEILING.MATH(AA8+Parameters!$K$8/2,0.001)</f>
        <v/>
      </c>
      <c r="Z1254">
        <f>_xlfn.CEILING.MATH(B93+Parameters!$K$9/2,0.001)</f>
        <v/>
      </c>
      <c r="AA1254" t="inlineStr">
        <is>
          <t>BP_TXDATA[445]</t>
        </is>
      </c>
      <c r="AE1254" s="2" t="n"/>
      <c r="AF1254" s="2" t="n"/>
    </row>
    <row r="1255">
      <c r="I1255" s="2" t="n">
        <v>1089.859</v>
      </c>
      <c r="J1255" s="2" t="n">
        <v>2076.142</v>
      </c>
      <c r="K1255" s="2" t="inlineStr">
        <is>
          <t>VDD</t>
        </is>
      </c>
      <c r="N1255" s="2">
        <f>I1255-SUM(Parameters!$K$23:$K$25)</f>
        <v/>
      </c>
      <c r="O1255" s="2">
        <f>J1255-SUM(Parameters!$K$23:$K$25)</f>
        <v/>
      </c>
      <c r="P1255" s="2">
        <f>K1255</f>
        <v/>
      </c>
      <c r="U1255">
        <f>_xlfn.CEILING.MATH(AA8+Parameters!$K$8/2,0.001)</f>
        <v/>
      </c>
      <c r="V1255">
        <f>_xlfn.CEILING.MATH(B95+Parameters!$K$9/2,0.001)</f>
        <v/>
      </c>
      <c r="W1255" t="inlineStr">
        <is>
          <t>BP_TXDATA[446]</t>
        </is>
      </c>
      <c r="Y1255">
        <f>_xlfn.CEILING.MATH(AA8+Parameters!$K$8/2,0.001)</f>
        <v/>
      </c>
      <c r="Z1255">
        <f>_xlfn.CEILING.MATH(B95+Parameters!$K$9/2,0.001)</f>
        <v/>
      </c>
      <c r="AA1255" t="inlineStr">
        <is>
          <t>BP_TXDATA[446]</t>
        </is>
      </c>
      <c r="AE1255" s="2" t="n"/>
      <c r="AF1255" s="2" t="n"/>
    </row>
    <row r="1256">
      <c r="I1256" s="2" t="n">
        <v>1089.859</v>
      </c>
      <c r="J1256" s="2" t="n">
        <v>2029.896</v>
      </c>
      <c r="K1256" s="2" t="inlineStr">
        <is>
          <t>VDD</t>
        </is>
      </c>
      <c r="N1256" s="2">
        <f>I1256-SUM(Parameters!$K$23:$K$25)</f>
        <v/>
      </c>
      <c r="O1256" s="2">
        <f>J1256-SUM(Parameters!$K$23:$K$25)</f>
        <v/>
      </c>
      <c r="P1256" s="2">
        <f>K1256</f>
        <v/>
      </c>
      <c r="U1256">
        <f>_xlfn.CEILING.MATH(AA8+Parameters!$K$8/2,0.001)</f>
        <v/>
      </c>
      <c r="V1256">
        <f>_xlfn.CEILING.MATH(B97+Parameters!$K$9/2,0.001)</f>
        <v/>
      </c>
      <c r="W1256" t="inlineStr">
        <is>
          <t>VSS</t>
        </is>
      </c>
      <c r="Y1256">
        <f>_xlfn.CEILING.MATH(AA8+Parameters!$K$8/2,0.001)</f>
        <v/>
      </c>
      <c r="Z1256">
        <f>_xlfn.CEILING.MATH(B97+Parameters!$K$9/2,0.001)</f>
        <v/>
      </c>
      <c r="AA1256" t="inlineStr">
        <is>
          <t>VSS</t>
        </is>
      </c>
      <c r="AE1256" s="2" t="n"/>
      <c r="AF1256" s="2" t="n"/>
    </row>
    <row r="1257">
      <c r="I1257" s="2" t="n">
        <v>1089.859</v>
      </c>
      <c r="J1257" s="2" t="n">
        <v>1983.65</v>
      </c>
      <c r="K1257" s="2" t="inlineStr">
        <is>
          <t>VSS</t>
        </is>
      </c>
      <c r="N1257" s="2">
        <f>I1257-SUM(Parameters!$K$23:$K$25)</f>
        <v/>
      </c>
      <c r="O1257" s="2">
        <f>J1257-SUM(Parameters!$K$23:$K$25)</f>
        <v/>
      </c>
      <c r="P1257" s="2">
        <f>K1257</f>
        <v/>
      </c>
      <c r="U1257">
        <f>_xlfn.CEILING.MATH(AA8+Parameters!$K$8/2,0.001)</f>
        <v/>
      </c>
      <c r="V1257">
        <f>_xlfn.CEILING.MATH(B99+Parameters!$K$9/2,0.001)</f>
        <v/>
      </c>
      <c r="W1257" t="inlineStr">
        <is>
          <t>BP_TXDATA[447]</t>
        </is>
      </c>
      <c r="Y1257">
        <f>_xlfn.CEILING.MATH(AA8+Parameters!$K$8/2,0.001)</f>
        <v/>
      </c>
      <c r="Z1257">
        <f>_xlfn.CEILING.MATH(B99+Parameters!$K$9/2,0.001)</f>
        <v/>
      </c>
      <c r="AA1257" t="inlineStr">
        <is>
          <t>BP_TXDATA[447]</t>
        </is>
      </c>
      <c r="AE1257" s="2" t="n"/>
      <c r="AF1257" s="2" t="n"/>
    </row>
    <row r="1258">
      <c r="I1258" s="2" t="n">
        <v>1089.859</v>
      </c>
      <c r="J1258" s="2" t="n">
        <v>1937.404</v>
      </c>
      <c r="K1258" s="2" t="inlineStr">
        <is>
          <t>TC_VDDQ</t>
        </is>
      </c>
      <c r="N1258" s="2">
        <f>I1258-SUM(Parameters!$K$23:$K$25)</f>
        <v/>
      </c>
      <c r="O1258" s="2">
        <f>J1258-SUM(Parameters!$K$23:$K$25)</f>
        <v/>
      </c>
      <c r="P1258" s="2">
        <f>K1258</f>
        <v/>
      </c>
      <c r="U1258">
        <f>_xlfn.CEILING.MATH(AA8+Parameters!$K$8/2,0.001)</f>
        <v/>
      </c>
      <c r="V1258">
        <f>_xlfn.CEILING.MATH(B101+Parameters!$K$9/2,0.001)</f>
        <v/>
      </c>
      <c r="W1258" t="inlineStr">
        <is>
          <t>BP_TXRD[27]</t>
        </is>
      </c>
      <c r="Y1258">
        <f>_xlfn.CEILING.MATH(AA8+Parameters!$K$8/2,0.001)</f>
        <v/>
      </c>
      <c r="Z1258">
        <f>_xlfn.CEILING.MATH(B101+Parameters!$K$9/2,0.001)</f>
        <v/>
      </c>
      <c r="AA1258" t="inlineStr">
        <is>
          <t>BP_TXRD[27]</t>
        </is>
      </c>
      <c r="AE1258" s="2" t="n"/>
      <c r="AF1258" s="2" t="n"/>
    </row>
    <row r="1259">
      <c r="I1259" s="2" t="n">
        <v>1089.859</v>
      </c>
      <c r="J1259" s="2" t="n">
        <v>1891.158</v>
      </c>
      <c r="K1259" s="2" t="inlineStr">
        <is>
          <t>VDD</t>
        </is>
      </c>
      <c r="N1259" s="2">
        <f>I1259-SUM(Parameters!$K$23:$K$25)</f>
        <v/>
      </c>
      <c r="O1259" s="2">
        <f>J1259-SUM(Parameters!$K$23:$K$25)</f>
        <v/>
      </c>
      <c r="P1259" s="2">
        <f>K1259</f>
        <v/>
      </c>
      <c r="U1259">
        <f>_xlfn.CEILING.MATH(AA8+Parameters!$K$8/2,0.001)</f>
        <v/>
      </c>
      <c r="V1259">
        <f>_xlfn.CEILING.MATH(B103+Parameters!$K$9/2,0.001)</f>
        <v/>
      </c>
      <c r="W1259" t="inlineStr">
        <is>
          <t>VCCIO</t>
        </is>
      </c>
      <c r="Y1259">
        <f>_xlfn.CEILING.MATH(AA8+Parameters!$K$8/2,0.001)</f>
        <v/>
      </c>
      <c r="Z1259">
        <f>_xlfn.CEILING.MATH(B103+Parameters!$K$9/2,0.001)</f>
        <v/>
      </c>
      <c r="AA1259" t="inlineStr">
        <is>
          <t>VCCIO</t>
        </is>
      </c>
      <c r="AE1259" s="2" t="n"/>
      <c r="AF1259" s="2" t="n"/>
    </row>
    <row r="1260">
      <c r="I1260" s="2" t="n">
        <v>1089.859</v>
      </c>
      <c r="J1260" s="2" t="n">
        <v>1844.912</v>
      </c>
      <c r="K1260" s="2" t="inlineStr">
        <is>
          <t>VSS</t>
        </is>
      </c>
      <c r="N1260" s="2">
        <f>I1260-SUM(Parameters!$K$23:$K$25)</f>
        <v/>
      </c>
      <c r="O1260" s="2">
        <f>J1260-SUM(Parameters!$K$23:$K$25)</f>
        <v/>
      </c>
      <c r="P1260" s="2">
        <f>K1260</f>
        <v/>
      </c>
      <c r="U1260">
        <f>_xlfn.CEILING.MATH(AB8+Parameters!$K$8/2,0.001)</f>
        <v/>
      </c>
      <c r="V1260">
        <f>_xlfn.CEILING.MATH(B12+Parameters!$K$9/2,0.001)</f>
        <v/>
      </c>
      <c r="W1260" t="inlineStr">
        <is>
          <t>VDD</t>
        </is>
      </c>
      <c r="Y1260">
        <f>_xlfn.CEILING.MATH(AB8+Parameters!$K$8/2,0.001)</f>
        <v/>
      </c>
      <c r="Z1260">
        <f>_xlfn.CEILING.MATH(B12+Parameters!$K$9/2,0.001)</f>
        <v/>
      </c>
      <c r="AA1260" t="inlineStr">
        <is>
          <t>VDD</t>
        </is>
      </c>
      <c r="AE1260" s="2" t="n"/>
      <c r="AF1260" s="2" t="n"/>
    </row>
    <row r="1261">
      <c r="I1261" s="2" t="n">
        <v>1089.859</v>
      </c>
      <c r="J1261" s="2" t="n">
        <v>1798.666</v>
      </c>
      <c r="K1261" s="2" t="inlineStr">
        <is>
          <t>VSS</t>
        </is>
      </c>
      <c r="N1261" s="2">
        <f>I1261-SUM(Parameters!$K$23:$K$25)</f>
        <v/>
      </c>
      <c r="O1261" s="2">
        <f>J1261-SUM(Parameters!$K$23:$K$25)</f>
        <v/>
      </c>
      <c r="P1261" s="2">
        <f>K1261</f>
        <v/>
      </c>
      <c r="U1261">
        <f>_xlfn.CEILING.MATH(AB8+Parameters!$K$8/2,0.001)</f>
        <v/>
      </c>
      <c r="V1261">
        <f>_xlfn.CEILING.MATH(B14+Parameters!$K$9/2,0.001)</f>
        <v/>
      </c>
      <c r="W1261" t="inlineStr">
        <is>
          <t>VDD</t>
        </is>
      </c>
      <c r="Y1261">
        <f>_xlfn.CEILING.MATH(AB8+Parameters!$K$8/2,0.001)</f>
        <v/>
      </c>
      <c r="Z1261">
        <f>_xlfn.CEILING.MATH(B14+Parameters!$K$9/2,0.001)</f>
        <v/>
      </c>
      <c r="AA1261" t="inlineStr">
        <is>
          <t>VDD</t>
        </is>
      </c>
      <c r="AE1261" s="2" t="n"/>
      <c r="AF1261" s="2" t="n"/>
    </row>
    <row r="1262">
      <c r="I1262" s="2" t="n">
        <v>1089.859</v>
      </c>
      <c r="J1262" s="2" t="n">
        <v>1752.42</v>
      </c>
      <c r="K1262" s="2" t="inlineStr">
        <is>
          <t>VSS</t>
        </is>
      </c>
      <c r="N1262" s="2">
        <f>I1262-SUM(Parameters!$K$23:$K$25)</f>
        <v/>
      </c>
      <c r="O1262" s="2">
        <f>J1262-SUM(Parameters!$K$23:$K$25)</f>
        <v/>
      </c>
      <c r="P1262" s="2">
        <f>K1262</f>
        <v/>
      </c>
      <c r="U1262">
        <f>_xlfn.CEILING.MATH(AB8+Parameters!$K$8/2,0.001)</f>
        <v/>
      </c>
      <c r="V1262">
        <f>_xlfn.CEILING.MATH(B16+Parameters!$K$9/2,0.001)</f>
        <v/>
      </c>
      <c r="W1262" t="inlineStr">
        <is>
          <t>VDD</t>
        </is>
      </c>
      <c r="Y1262">
        <f>_xlfn.CEILING.MATH(AB8+Parameters!$K$8/2,0.001)</f>
        <v/>
      </c>
      <c r="Z1262">
        <f>_xlfn.CEILING.MATH(B16+Parameters!$K$9/2,0.001)</f>
        <v/>
      </c>
      <c r="AA1262" t="inlineStr">
        <is>
          <t>VDD</t>
        </is>
      </c>
      <c r="AE1262" s="2" t="n"/>
      <c r="AF1262" s="2" t="n"/>
    </row>
    <row r="1263">
      <c r="I1263" s="2" t="n">
        <v>1089.859</v>
      </c>
      <c r="J1263" s="2" t="n">
        <v>1706.174</v>
      </c>
      <c r="K1263" s="2" t="inlineStr">
        <is>
          <t>VSS</t>
        </is>
      </c>
      <c r="N1263" s="2">
        <f>I1263-SUM(Parameters!$K$23:$K$25)</f>
        <v/>
      </c>
      <c r="O1263" s="2">
        <f>J1263-SUM(Parameters!$K$23:$K$25)</f>
        <v/>
      </c>
      <c r="P1263" s="2">
        <f>K1263</f>
        <v/>
      </c>
      <c r="U1263">
        <f>_xlfn.CEILING.MATH(AB8+Parameters!$K$8/2,0.001)</f>
        <v/>
      </c>
      <c r="V1263">
        <f>_xlfn.CEILING.MATH(B18+Parameters!$K$9/2,0.001)</f>
        <v/>
      </c>
      <c r="W1263" t="inlineStr">
        <is>
          <t>VDD</t>
        </is>
      </c>
      <c r="Y1263">
        <f>_xlfn.CEILING.MATH(AB8+Parameters!$K$8/2,0.001)</f>
        <v/>
      </c>
      <c r="Z1263">
        <f>_xlfn.CEILING.MATH(B18+Parameters!$K$9/2,0.001)</f>
        <v/>
      </c>
      <c r="AA1263" t="inlineStr">
        <is>
          <t>VDD</t>
        </is>
      </c>
      <c r="AE1263" s="2" t="n"/>
      <c r="AF1263" s="2" t="n"/>
    </row>
    <row r="1264">
      <c r="I1264" s="2" t="n">
        <v>1089.859</v>
      </c>
      <c r="J1264" s="2" t="n">
        <v>1659.928</v>
      </c>
      <c r="K1264" s="2" t="inlineStr">
        <is>
          <t>VSS</t>
        </is>
      </c>
      <c r="N1264" s="2">
        <f>I1264-SUM(Parameters!$K$23:$K$25)</f>
        <v/>
      </c>
      <c r="O1264" s="2">
        <f>J1264-SUM(Parameters!$K$23:$K$25)</f>
        <v/>
      </c>
      <c r="P1264" s="2">
        <f>K1264</f>
        <v/>
      </c>
      <c r="U1264">
        <f>_xlfn.CEILING.MATH(AB8+Parameters!$K$8/2,0.001)</f>
        <v/>
      </c>
      <c r="V1264">
        <f>_xlfn.CEILING.MATH(B20+Parameters!$K$9/2,0.001)</f>
        <v/>
      </c>
      <c r="W1264" t="inlineStr">
        <is>
          <t>VDD</t>
        </is>
      </c>
      <c r="Y1264">
        <f>_xlfn.CEILING.MATH(AB8+Parameters!$K$8/2,0.001)</f>
        <v/>
      </c>
      <c r="Z1264">
        <f>_xlfn.CEILING.MATH(B20+Parameters!$K$9/2,0.001)</f>
        <v/>
      </c>
      <c r="AA1264" t="inlineStr">
        <is>
          <t>VDD</t>
        </is>
      </c>
      <c r="AE1264" s="2" t="n"/>
      <c r="AF1264" s="2" t="n"/>
    </row>
    <row r="1265">
      <c r="I1265" s="2" t="n">
        <v>1089.859</v>
      </c>
      <c r="J1265" s="2" t="n">
        <v>1613.682</v>
      </c>
      <c r="K1265" s="2" t="inlineStr">
        <is>
          <t>VSS</t>
        </is>
      </c>
      <c r="N1265" s="2">
        <f>I1265-SUM(Parameters!$K$23:$K$25)</f>
        <v/>
      </c>
      <c r="O1265" s="2">
        <f>J1265-SUM(Parameters!$K$23:$K$25)</f>
        <v/>
      </c>
      <c r="P1265" s="2">
        <f>K1265</f>
        <v/>
      </c>
      <c r="U1265">
        <f>_xlfn.CEILING.MATH(AB8+Parameters!$K$8/2,0.001)</f>
        <v/>
      </c>
      <c r="V1265">
        <f>_xlfn.CEILING.MATH(B22+Parameters!$K$9/2,0.001)</f>
        <v/>
      </c>
      <c r="W1265" t="inlineStr">
        <is>
          <t>VSS</t>
        </is>
      </c>
      <c r="Y1265">
        <f>_xlfn.CEILING.MATH(AB8+Parameters!$K$8/2,0.001)</f>
        <v/>
      </c>
      <c r="Z1265">
        <f>_xlfn.CEILING.MATH(B22+Parameters!$K$9/2,0.001)</f>
        <v/>
      </c>
      <c r="AA1265" t="inlineStr">
        <is>
          <t>VSS</t>
        </is>
      </c>
      <c r="AE1265" s="2" t="n"/>
      <c r="AF1265" s="2" t="n"/>
    </row>
    <row r="1266">
      <c r="I1266" s="2" t="n">
        <v>1089.859</v>
      </c>
      <c r="J1266" s="2" t="n">
        <v>1567.436</v>
      </c>
      <c r="K1266" s="2" t="inlineStr">
        <is>
          <t>VSS</t>
        </is>
      </c>
      <c r="N1266" s="2">
        <f>I1266-SUM(Parameters!$K$23:$K$25)</f>
        <v/>
      </c>
      <c r="O1266" s="2">
        <f>J1266-SUM(Parameters!$K$23:$K$25)</f>
        <v/>
      </c>
      <c r="P1266" s="2">
        <f>K1266</f>
        <v/>
      </c>
      <c r="U1266">
        <f>_xlfn.CEILING.MATH(AB8+Parameters!$K$8/2,0.001)</f>
        <v/>
      </c>
      <c r="V1266">
        <f>_xlfn.CEILING.MATH(B24+Parameters!$K$9/2,0.001)</f>
        <v/>
      </c>
      <c r="W1266" t="inlineStr">
        <is>
          <t>TC_VDDQ</t>
        </is>
      </c>
      <c r="Y1266">
        <f>_xlfn.CEILING.MATH(AB8+Parameters!$K$8/2,0.001)</f>
        <v/>
      </c>
      <c r="Z1266">
        <f>_xlfn.CEILING.MATH(B24+Parameters!$K$9/2,0.001)</f>
        <v/>
      </c>
      <c r="AA1266" t="inlineStr">
        <is>
          <t>TC_VDDQ</t>
        </is>
      </c>
      <c r="AE1266" s="2" t="n"/>
      <c r="AF1266" s="2" t="n"/>
    </row>
    <row r="1267">
      <c r="I1267" s="2" t="n">
        <v>1089.859</v>
      </c>
      <c r="J1267" s="2" t="n">
        <v>1521.19</v>
      </c>
      <c r="K1267" s="2" t="inlineStr">
        <is>
          <t>VSS</t>
        </is>
      </c>
      <c r="N1267" s="2">
        <f>I1267-SUM(Parameters!$K$23:$K$25)</f>
        <v/>
      </c>
      <c r="O1267" s="2">
        <f>J1267-SUM(Parameters!$K$23:$K$25)</f>
        <v/>
      </c>
      <c r="P1267" s="2">
        <f>K1267</f>
        <v/>
      </c>
      <c r="U1267">
        <f>_xlfn.CEILING.MATH(AB8+Parameters!$K$8/2,0.001)</f>
        <v/>
      </c>
      <c r="V1267">
        <f>_xlfn.CEILING.MATH(B26+Parameters!$K$9/2,0.001)</f>
        <v/>
      </c>
      <c r="W1267" t="inlineStr">
        <is>
          <t>VDD</t>
        </is>
      </c>
      <c r="Y1267">
        <f>_xlfn.CEILING.MATH(AB8+Parameters!$K$8/2,0.001)</f>
        <v/>
      </c>
      <c r="Z1267">
        <f>_xlfn.CEILING.MATH(B26+Parameters!$K$9/2,0.001)</f>
        <v/>
      </c>
      <c r="AA1267" t="inlineStr">
        <is>
          <t>VDD</t>
        </is>
      </c>
      <c r="AE1267" s="2" t="n"/>
      <c r="AF1267" s="2" t="n"/>
    </row>
    <row r="1268">
      <c r="I1268" s="2" t="n">
        <v>1089.859</v>
      </c>
      <c r="J1268" s="2" t="n">
        <v>1474.944</v>
      </c>
      <c r="K1268" s="2" t="inlineStr">
        <is>
          <t>VSS</t>
        </is>
      </c>
      <c r="N1268" s="2">
        <f>I1268-SUM(Parameters!$K$23:$K$25)</f>
        <v/>
      </c>
      <c r="O1268" s="2">
        <f>J1268-SUM(Parameters!$K$23:$K$25)</f>
        <v/>
      </c>
      <c r="P1268" s="2">
        <f>K1268</f>
        <v/>
      </c>
      <c r="U1268">
        <f>_xlfn.CEILING.MATH(AB8+Parameters!$K$8/2,0.001)</f>
        <v/>
      </c>
      <c r="V1268">
        <f>_xlfn.CEILING.MATH(B28+Parameters!$K$9/2,0.001)</f>
        <v/>
      </c>
      <c r="W1268" t="inlineStr">
        <is>
          <t>VSS</t>
        </is>
      </c>
      <c r="Y1268">
        <f>_xlfn.CEILING.MATH(AB8+Parameters!$K$8/2,0.001)</f>
        <v/>
      </c>
      <c r="Z1268">
        <f>_xlfn.CEILING.MATH(B28+Parameters!$K$9/2,0.001)</f>
        <v/>
      </c>
      <c r="AA1268" t="inlineStr">
        <is>
          <t>VSS</t>
        </is>
      </c>
      <c r="AE1268" s="2" t="n"/>
      <c r="AF1268" s="2" t="n"/>
    </row>
    <row r="1269">
      <c r="I1269" s="2" t="n">
        <v>1089.859</v>
      </c>
      <c r="J1269" s="2" t="n">
        <v>1428.698</v>
      </c>
      <c r="K1269" s="2" t="inlineStr">
        <is>
          <t>VSS</t>
        </is>
      </c>
      <c r="N1269" s="2">
        <f>I1269-SUM(Parameters!$K$23:$K$25)</f>
        <v/>
      </c>
      <c r="O1269" s="2">
        <f>J1269-SUM(Parameters!$K$23:$K$25)</f>
        <v/>
      </c>
      <c r="P1269" s="2">
        <f>K1269</f>
        <v/>
      </c>
      <c r="U1269">
        <f>_xlfn.CEILING.MATH(AB8+Parameters!$K$8/2,0.001)</f>
        <v/>
      </c>
      <c r="V1269">
        <f>_xlfn.CEILING.MATH(B30+Parameters!$K$9/2,0.001)</f>
        <v/>
      </c>
      <c r="W1269" t="inlineStr">
        <is>
          <t>VSS</t>
        </is>
      </c>
      <c r="Y1269">
        <f>_xlfn.CEILING.MATH(AB8+Parameters!$K$8/2,0.001)</f>
        <v/>
      </c>
      <c r="Z1269">
        <f>_xlfn.CEILING.MATH(B30+Parameters!$K$9/2,0.001)</f>
        <v/>
      </c>
      <c r="AA1269" t="inlineStr">
        <is>
          <t>VSS</t>
        </is>
      </c>
      <c r="AE1269" s="2" t="n"/>
      <c r="AF1269" s="2" t="n"/>
    </row>
    <row r="1270">
      <c r="I1270" s="2" t="n">
        <v>1089.859</v>
      </c>
      <c r="J1270" s="2" t="n">
        <v>1382.452</v>
      </c>
      <c r="K1270" s="2" t="inlineStr">
        <is>
          <t>VSS</t>
        </is>
      </c>
      <c r="N1270" s="2">
        <f>I1270-SUM(Parameters!$K$23:$K$25)</f>
        <v/>
      </c>
      <c r="O1270" s="2">
        <f>J1270-SUM(Parameters!$K$23:$K$25)</f>
        <v/>
      </c>
      <c r="P1270" s="2">
        <f>K1270</f>
        <v/>
      </c>
      <c r="U1270">
        <f>_xlfn.CEILING.MATH(AB8+Parameters!$K$8/2,0.001)</f>
        <v/>
      </c>
      <c r="V1270">
        <f>_xlfn.CEILING.MATH(B32+Parameters!$K$9/2,0.001)</f>
        <v/>
      </c>
      <c r="W1270" t="inlineStr">
        <is>
          <t>VSS</t>
        </is>
      </c>
      <c r="Y1270">
        <f>_xlfn.CEILING.MATH(AB8+Parameters!$K$8/2,0.001)</f>
        <v/>
      </c>
      <c r="Z1270">
        <f>_xlfn.CEILING.MATH(B32+Parameters!$K$9/2,0.001)</f>
        <v/>
      </c>
      <c r="AA1270" t="inlineStr">
        <is>
          <t>VSS</t>
        </is>
      </c>
      <c r="AE1270" s="2" t="n"/>
      <c r="AF1270" s="2" t="n"/>
    </row>
    <row r="1271">
      <c r="I1271" s="2" t="n">
        <v>1089.859</v>
      </c>
      <c r="J1271" s="2" t="n">
        <v>1336.206</v>
      </c>
      <c r="K1271" s="2" t="inlineStr">
        <is>
          <t>VSS</t>
        </is>
      </c>
      <c r="N1271" s="2">
        <f>I1271-SUM(Parameters!$K$23:$K$25)</f>
        <v/>
      </c>
      <c r="O1271" s="2">
        <f>J1271-SUM(Parameters!$K$23:$K$25)</f>
        <v/>
      </c>
      <c r="P1271" s="2">
        <f>K1271</f>
        <v/>
      </c>
      <c r="U1271">
        <f>_xlfn.CEILING.MATH(AB8+Parameters!$K$8/2,0.001)</f>
        <v/>
      </c>
      <c r="V1271">
        <f>_xlfn.CEILING.MATH(B34+Parameters!$K$9/2,0.001)</f>
        <v/>
      </c>
      <c r="W1271" t="inlineStr">
        <is>
          <t>VSS</t>
        </is>
      </c>
      <c r="Y1271">
        <f>_xlfn.CEILING.MATH(AB8+Parameters!$K$8/2,0.001)</f>
        <v/>
      </c>
      <c r="Z1271">
        <f>_xlfn.CEILING.MATH(B34+Parameters!$K$9/2,0.001)</f>
        <v/>
      </c>
      <c r="AA1271" t="inlineStr">
        <is>
          <t>VSS</t>
        </is>
      </c>
      <c r="AE1271" s="2" t="n"/>
      <c r="AF1271" s="2" t="n"/>
    </row>
    <row r="1272">
      <c r="I1272" s="2" t="n">
        <v>1089.859</v>
      </c>
      <c r="J1272" s="2" t="n">
        <v>1289.96</v>
      </c>
      <c r="K1272" s="2" t="inlineStr">
        <is>
          <t>VSS</t>
        </is>
      </c>
      <c r="N1272" s="2">
        <f>I1272-SUM(Parameters!$K$23:$K$25)</f>
        <v/>
      </c>
      <c r="O1272" s="2">
        <f>J1272-SUM(Parameters!$K$23:$K$25)</f>
        <v/>
      </c>
      <c r="P1272" s="2">
        <f>K1272</f>
        <v/>
      </c>
      <c r="U1272">
        <f>_xlfn.CEILING.MATH(AB8+Parameters!$K$8/2,0.001)</f>
        <v/>
      </c>
      <c r="V1272">
        <f>_xlfn.CEILING.MATH(B36+Parameters!$K$9/2,0.001)</f>
        <v/>
      </c>
      <c r="W1272" t="inlineStr">
        <is>
          <t>VSS</t>
        </is>
      </c>
      <c r="Y1272">
        <f>_xlfn.CEILING.MATH(AB8+Parameters!$K$8/2,0.001)</f>
        <v/>
      </c>
      <c r="Z1272">
        <f>_xlfn.CEILING.MATH(B36+Parameters!$K$9/2,0.001)</f>
        <v/>
      </c>
      <c r="AA1272" t="inlineStr">
        <is>
          <t>VSS</t>
        </is>
      </c>
      <c r="AE1272" s="2" t="n"/>
      <c r="AF1272" s="2" t="n"/>
    </row>
    <row r="1273">
      <c r="I1273" s="2" t="n">
        <v>1089.859</v>
      </c>
      <c r="J1273" s="2" t="n">
        <v>1243.714</v>
      </c>
      <c r="K1273" s="2" t="inlineStr">
        <is>
          <t>VSS</t>
        </is>
      </c>
      <c r="N1273" s="2">
        <f>I1273-SUM(Parameters!$K$23:$K$25)</f>
        <v/>
      </c>
      <c r="O1273" s="2">
        <f>J1273-SUM(Parameters!$K$23:$K$25)</f>
        <v/>
      </c>
      <c r="P1273" s="2">
        <f>K1273</f>
        <v/>
      </c>
      <c r="U1273">
        <f>_xlfn.CEILING.MATH(AB8+Parameters!$K$8/2,0.001)</f>
        <v/>
      </c>
      <c r="V1273">
        <f>_xlfn.CEILING.MATH(B38+Parameters!$K$9/2,0.001)</f>
        <v/>
      </c>
      <c r="W1273" t="inlineStr">
        <is>
          <t>VSS</t>
        </is>
      </c>
      <c r="Y1273">
        <f>_xlfn.CEILING.MATH(AB8+Parameters!$K$8/2,0.001)</f>
        <v/>
      </c>
      <c r="Z1273">
        <f>_xlfn.CEILING.MATH(B38+Parameters!$K$9/2,0.001)</f>
        <v/>
      </c>
      <c r="AA1273" t="inlineStr">
        <is>
          <t>VSS</t>
        </is>
      </c>
      <c r="AE1273" s="2" t="n"/>
      <c r="AF1273" s="2" t="n"/>
    </row>
    <row r="1274">
      <c r="I1274" s="2" t="n">
        <v>1089.859</v>
      </c>
      <c r="J1274" s="2" t="n">
        <v>1197.468</v>
      </c>
      <c r="K1274" s="2" t="inlineStr">
        <is>
          <t>VSS</t>
        </is>
      </c>
      <c r="N1274" s="2">
        <f>I1274-SUM(Parameters!$K$23:$K$25)</f>
        <v/>
      </c>
      <c r="O1274" s="2">
        <f>J1274-SUM(Parameters!$K$23:$K$25)</f>
        <v/>
      </c>
      <c r="P1274" s="2">
        <f>K1274</f>
        <v/>
      </c>
      <c r="U1274">
        <f>_xlfn.CEILING.MATH(AB8+Parameters!$K$8/2,0.001)</f>
        <v/>
      </c>
      <c r="V1274">
        <f>_xlfn.CEILING.MATH(B40+Parameters!$K$9/2,0.001)</f>
        <v/>
      </c>
      <c r="W1274" t="inlineStr">
        <is>
          <t>VSS</t>
        </is>
      </c>
      <c r="Y1274">
        <f>_xlfn.CEILING.MATH(AB8+Parameters!$K$8/2,0.001)</f>
        <v/>
      </c>
      <c r="Z1274">
        <f>_xlfn.CEILING.MATH(B40+Parameters!$K$9/2,0.001)</f>
        <v/>
      </c>
      <c r="AA1274" t="inlineStr">
        <is>
          <t>VSS</t>
        </is>
      </c>
      <c r="AE1274" s="2" t="n"/>
      <c r="AF1274" s="2" t="n"/>
    </row>
    <row r="1275">
      <c r="I1275" s="2" t="n">
        <v>1089.859</v>
      </c>
      <c r="J1275" s="2" t="n">
        <v>1151.222</v>
      </c>
      <c r="K1275" s="2" t="inlineStr">
        <is>
          <t>VSS</t>
        </is>
      </c>
      <c r="N1275" s="2">
        <f>I1275-SUM(Parameters!$K$23:$K$25)</f>
        <v/>
      </c>
      <c r="O1275" s="2">
        <f>J1275-SUM(Parameters!$K$23:$K$25)</f>
        <v/>
      </c>
      <c r="P1275" s="2">
        <f>K1275</f>
        <v/>
      </c>
      <c r="U1275">
        <f>_xlfn.CEILING.MATH(AB8+Parameters!$K$8/2,0.001)</f>
        <v/>
      </c>
      <c r="V1275">
        <f>_xlfn.CEILING.MATH(B42+Parameters!$K$9/2,0.001)</f>
        <v/>
      </c>
      <c r="W1275" t="inlineStr">
        <is>
          <t>VSS</t>
        </is>
      </c>
      <c r="Y1275">
        <f>_xlfn.CEILING.MATH(AB8+Parameters!$K$8/2,0.001)</f>
        <v/>
      </c>
      <c r="Z1275">
        <f>_xlfn.CEILING.MATH(B42+Parameters!$K$9/2,0.001)</f>
        <v/>
      </c>
      <c r="AA1275" t="inlineStr">
        <is>
          <t>VSS</t>
        </is>
      </c>
      <c r="AE1275" s="2" t="n"/>
      <c r="AF1275" s="2" t="n"/>
    </row>
    <row r="1276">
      <c r="I1276" s="2" t="n">
        <v>1089.859</v>
      </c>
      <c r="J1276" s="2" t="n">
        <v>1104.976</v>
      </c>
      <c r="K1276" s="2" t="inlineStr">
        <is>
          <t>VSS</t>
        </is>
      </c>
      <c r="N1276" s="2">
        <f>I1276-SUM(Parameters!$K$23:$K$25)</f>
        <v/>
      </c>
      <c r="O1276" s="2">
        <f>J1276-SUM(Parameters!$K$23:$K$25)</f>
        <v/>
      </c>
      <c r="P1276" s="2">
        <f>K1276</f>
        <v/>
      </c>
      <c r="U1276">
        <f>_xlfn.CEILING.MATH(AB8+Parameters!$K$8/2,0.001)</f>
        <v/>
      </c>
      <c r="V1276">
        <f>_xlfn.CEILING.MATH(B44+Parameters!$K$9/2,0.001)</f>
        <v/>
      </c>
      <c r="W1276" t="inlineStr">
        <is>
          <t>VSS</t>
        </is>
      </c>
      <c r="Y1276">
        <f>_xlfn.CEILING.MATH(AB8+Parameters!$K$8/2,0.001)</f>
        <v/>
      </c>
      <c r="Z1276">
        <f>_xlfn.CEILING.MATH(B44+Parameters!$K$9/2,0.001)</f>
        <v/>
      </c>
      <c r="AA1276" t="inlineStr">
        <is>
          <t>VSS</t>
        </is>
      </c>
      <c r="AE1276" s="2" t="n"/>
      <c r="AF1276" s="2" t="n"/>
    </row>
    <row r="1277">
      <c r="I1277" s="2" t="n">
        <v>1089.859</v>
      </c>
      <c r="J1277" s="2" t="n">
        <v>1058.73</v>
      </c>
      <c r="K1277" s="2" t="inlineStr">
        <is>
          <t>VSS</t>
        </is>
      </c>
      <c r="N1277" s="2">
        <f>I1277-SUM(Parameters!$K$23:$K$25)</f>
        <v/>
      </c>
      <c r="O1277" s="2">
        <f>J1277-SUM(Parameters!$K$23:$K$25)</f>
        <v/>
      </c>
      <c r="P1277" s="2">
        <f>K1277</f>
        <v/>
      </c>
      <c r="U1277">
        <f>_xlfn.CEILING.MATH(AB8+Parameters!$K$8/2,0.001)</f>
        <v/>
      </c>
      <c r="V1277">
        <f>_xlfn.CEILING.MATH(B46+Parameters!$K$9/2,0.001)</f>
        <v/>
      </c>
      <c r="W1277" t="inlineStr">
        <is>
          <t>VSS</t>
        </is>
      </c>
      <c r="Y1277">
        <f>_xlfn.CEILING.MATH(AB8+Parameters!$K$8/2,0.001)</f>
        <v/>
      </c>
      <c r="Z1277">
        <f>_xlfn.CEILING.MATH(B46+Parameters!$K$9/2,0.001)</f>
        <v/>
      </c>
      <c r="AA1277" t="inlineStr">
        <is>
          <t>VSS</t>
        </is>
      </c>
      <c r="AE1277" s="2" t="n"/>
      <c r="AF1277" s="2" t="n"/>
    </row>
    <row r="1278">
      <c r="I1278" s="2" t="n">
        <v>1089.859</v>
      </c>
      <c r="J1278" s="2" t="n">
        <v>1012.484</v>
      </c>
      <c r="K1278" s="2" t="inlineStr">
        <is>
          <t>BP_TXDATASBRD[5]</t>
        </is>
      </c>
      <c r="N1278" s="2">
        <f>I1278-SUM(Parameters!$K$23:$K$25)</f>
        <v/>
      </c>
      <c r="O1278" s="2">
        <f>J1278-SUM(Parameters!$K$23:$K$25)</f>
        <v/>
      </c>
      <c r="P1278" s="2">
        <f>K1278</f>
        <v/>
      </c>
      <c r="U1278">
        <f>_xlfn.CEILING.MATH(AB8+Parameters!$K$8/2,0.001)</f>
        <v/>
      </c>
      <c r="V1278">
        <f>_xlfn.CEILING.MATH(B48+Parameters!$K$9/2,0.001)</f>
        <v/>
      </c>
      <c r="W1278" t="inlineStr">
        <is>
          <t>VSS</t>
        </is>
      </c>
      <c r="Y1278">
        <f>_xlfn.CEILING.MATH(AB8+Parameters!$K$8/2,0.001)</f>
        <v/>
      </c>
      <c r="Z1278">
        <f>_xlfn.CEILING.MATH(B48+Parameters!$K$9/2,0.001)</f>
        <v/>
      </c>
      <c r="AA1278" t="inlineStr">
        <is>
          <t>VSS</t>
        </is>
      </c>
      <c r="AE1278" s="2" t="n"/>
      <c r="AF1278" s="2" t="n"/>
    </row>
    <row r="1279">
      <c r="I1279" s="2" t="n">
        <v>1089.859</v>
      </c>
      <c r="J1279" s="2" t="n">
        <v>966.2380000000001</v>
      </c>
      <c r="K1279" s="2" t="inlineStr">
        <is>
          <t>BP_RXRD[23]</t>
        </is>
      </c>
      <c r="N1279" s="2">
        <f>I1279-SUM(Parameters!$K$23:$K$25)</f>
        <v/>
      </c>
      <c r="O1279" s="2">
        <f>J1279-SUM(Parameters!$K$23:$K$25)</f>
        <v/>
      </c>
      <c r="P1279" s="2">
        <f>K1279</f>
        <v/>
      </c>
      <c r="U1279">
        <f>_xlfn.CEILING.MATH(AB8+Parameters!$K$8/2,0.001)</f>
        <v/>
      </c>
      <c r="V1279">
        <f>_xlfn.CEILING.MATH(B50+Parameters!$K$9/2,0.001)</f>
        <v/>
      </c>
      <c r="W1279" t="inlineStr">
        <is>
          <t>VSS</t>
        </is>
      </c>
      <c r="Y1279">
        <f>_xlfn.CEILING.MATH(AB8+Parameters!$K$8/2,0.001)</f>
        <v/>
      </c>
      <c r="Z1279">
        <f>_xlfn.CEILING.MATH(B50+Parameters!$K$9/2,0.001)</f>
        <v/>
      </c>
      <c r="AA1279" t="inlineStr">
        <is>
          <t>VSS</t>
        </is>
      </c>
      <c r="AE1279" s="2" t="n"/>
      <c r="AF1279" s="2" t="n"/>
    </row>
    <row r="1280">
      <c r="I1280" s="2" t="n">
        <v>1089.859</v>
      </c>
      <c r="J1280" s="2" t="n">
        <v>919.992</v>
      </c>
      <c r="K1280" s="2" t="inlineStr">
        <is>
          <t>BP_RXDATA[383]</t>
        </is>
      </c>
      <c r="N1280" s="2">
        <f>I1280-SUM(Parameters!$K$23:$K$25)</f>
        <v/>
      </c>
      <c r="O1280" s="2">
        <f>J1280-SUM(Parameters!$K$23:$K$25)</f>
        <v/>
      </c>
      <c r="P1280" s="2">
        <f>K1280</f>
        <v/>
      </c>
      <c r="U1280">
        <f>_xlfn.CEILING.MATH(AB8+Parameters!$K$8/2,0.001)</f>
        <v/>
      </c>
      <c r="V1280">
        <f>_xlfn.CEILING.MATH(B52+Parameters!$K$9/2,0.001)</f>
        <v/>
      </c>
      <c r="W1280" t="inlineStr">
        <is>
          <t>VSS</t>
        </is>
      </c>
      <c r="Y1280">
        <f>_xlfn.CEILING.MATH(AB8+Parameters!$K$8/2,0.001)</f>
        <v/>
      </c>
      <c r="Z1280">
        <f>_xlfn.CEILING.MATH(B52+Parameters!$K$9/2,0.001)</f>
        <v/>
      </c>
      <c r="AA1280" t="inlineStr">
        <is>
          <t>VSS</t>
        </is>
      </c>
      <c r="AE1280" s="2" t="n"/>
      <c r="AF1280" s="2" t="n"/>
    </row>
    <row r="1281">
      <c r="I1281" s="2" t="n">
        <v>1089.859</v>
      </c>
      <c r="J1281" s="2" t="n">
        <v>873.746</v>
      </c>
      <c r="K1281" s="2" t="inlineStr">
        <is>
          <t>VSS</t>
        </is>
      </c>
      <c r="N1281" s="2">
        <f>I1281-SUM(Parameters!$K$23:$K$25)</f>
        <v/>
      </c>
      <c r="O1281" s="2">
        <f>J1281-SUM(Parameters!$K$23:$K$25)</f>
        <v/>
      </c>
      <c r="P1281" s="2">
        <f>K1281</f>
        <v/>
      </c>
      <c r="U1281">
        <f>_xlfn.CEILING.MATH(AB8+Parameters!$K$8/2,0.001)</f>
        <v/>
      </c>
      <c r="V1281">
        <f>_xlfn.CEILING.MATH(B54+Parameters!$K$9/2,0.001)</f>
        <v/>
      </c>
      <c r="W1281" t="inlineStr">
        <is>
          <t>VSS</t>
        </is>
      </c>
      <c r="Y1281">
        <f>_xlfn.CEILING.MATH(AB8+Parameters!$K$8/2,0.001)</f>
        <v/>
      </c>
      <c r="Z1281">
        <f>_xlfn.CEILING.MATH(B54+Parameters!$K$9/2,0.001)</f>
        <v/>
      </c>
      <c r="AA1281" t="inlineStr">
        <is>
          <t>VSS</t>
        </is>
      </c>
      <c r="AE1281" s="2" t="n"/>
      <c r="AF1281" s="2" t="n"/>
    </row>
    <row r="1282">
      <c r="I1282" s="2" t="n">
        <v>1089.859</v>
      </c>
      <c r="J1282" s="2" t="n">
        <v>827.5</v>
      </c>
      <c r="K1282" s="2" t="inlineStr">
        <is>
          <t>BP_RXDATA[382]</t>
        </is>
      </c>
      <c r="N1282" s="2">
        <f>I1282-SUM(Parameters!$K$23:$K$25)</f>
        <v/>
      </c>
      <c r="O1282" s="2">
        <f>J1282-SUM(Parameters!$K$23:$K$25)</f>
        <v/>
      </c>
      <c r="P1282" s="2">
        <f>K1282</f>
        <v/>
      </c>
      <c r="U1282">
        <f>_xlfn.CEILING.MATH(AB8+Parameters!$K$8/2,0.001)</f>
        <v/>
      </c>
      <c r="V1282">
        <f>_xlfn.CEILING.MATH(B56+Parameters!$K$9/2,0.001)</f>
        <v/>
      </c>
      <c r="W1282" t="inlineStr">
        <is>
          <t>VSS</t>
        </is>
      </c>
      <c r="Y1282">
        <f>_xlfn.CEILING.MATH(AB8+Parameters!$K$8/2,0.001)</f>
        <v/>
      </c>
      <c r="Z1282">
        <f>_xlfn.CEILING.MATH(B56+Parameters!$K$9/2,0.001)</f>
        <v/>
      </c>
      <c r="AA1282" t="inlineStr">
        <is>
          <t>VSS</t>
        </is>
      </c>
      <c r="AE1282" s="2" t="n"/>
      <c r="AF1282" s="2" t="n"/>
    </row>
    <row r="1283">
      <c r="I1283" s="2" t="n">
        <v>1089.859</v>
      </c>
      <c r="J1283" s="2" t="n">
        <v>781.254</v>
      </c>
      <c r="K1283" s="2" t="inlineStr">
        <is>
          <t>BP_RXDATA[381]</t>
        </is>
      </c>
      <c r="N1283" s="2">
        <f>I1283-SUM(Parameters!$K$23:$K$25)</f>
        <v/>
      </c>
      <c r="O1283" s="2">
        <f>J1283-SUM(Parameters!$K$23:$K$25)</f>
        <v/>
      </c>
      <c r="P1283" s="2">
        <f>K1283</f>
        <v/>
      </c>
      <c r="U1283">
        <f>_xlfn.CEILING.MATH(AB8+Parameters!$K$8/2,0.001)</f>
        <v/>
      </c>
      <c r="V1283">
        <f>_xlfn.CEILING.MATH(B58+Parameters!$K$9/2,0.001)</f>
        <v/>
      </c>
      <c r="W1283" t="inlineStr">
        <is>
          <t>VSS</t>
        </is>
      </c>
      <c r="Y1283">
        <f>_xlfn.CEILING.MATH(AB8+Parameters!$K$8/2,0.001)</f>
        <v/>
      </c>
      <c r="Z1283">
        <f>_xlfn.CEILING.MATH(B58+Parameters!$K$9/2,0.001)</f>
        <v/>
      </c>
      <c r="AA1283" t="inlineStr">
        <is>
          <t>VSS</t>
        </is>
      </c>
      <c r="AE1283" s="2" t="n"/>
      <c r="AF1283" s="2" t="n"/>
    </row>
    <row r="1284">
      <c r="I1284" s="2" t="n">
        <v>1089.859</v>
      </c>
      <c r="J1284" s="2" t="n">
        <v>735.008</v>
      </c>
      <c r="K1284" s="2" t="inlineStr">
        <is>
          <t>VSS</t>
        </is>
      </c>
      <c r="N1284" s="2">
        <f>I1284-SUM(Parameters!$K$23:$K$25)</f>
        <v/>
      </c>
      <c r="O1284" s="2">
        <f>J1284-SUM(Parameters!$K$23:$K$25)</f>
        <v/>
      </c>
      <c r="P1284" s="2">
        <f>K1284</f>
        <v/>
      </c>
      <c r="U1284">
        <f>_xlfn.CEILING.MATH(AB8+Parameters!$K$8/2,0.001)</f>
        <v/>
      </c>
      <c r="V1284">
        <f>_xlfn.CEILING.MATH(B60+Parameters!$K$9/2,0.001)</f>
        <v/>
      </c>
      <c r="W1284" t="inlineStr">
        <is>
          <t>VSS</t>
        </is>
      </c>
      <c r="Y1284">
        <f>_xlfn.CEILING.MATH(AB8+Parameters!$K$8/2,0.001)</f>
        <v/>
      </c>
      <c r="Z1284">
        <f>_xlfn.CEILING.MATH(B60+Parameters!$K$9/2,0.001)</f>
        <v/>
      </c>
      <c r="AA1284" t="inlineStr">
        <is>
          <t>VSS</t>
        </is>
      </c>
      <c r="AE1284" s="2" t="n"/>
      <c r="AF1284" s="2" t="n"/>
    </row>
    <row r="1285">
      <c r="I1285" s="2" t="n">
        <v>1089.859</v>
      </c>
      <c r="J1285" s="2" t="n">
        <v>688.7619999999999</v>
      </c>
      <c r="K1285" s="2" t="inlineStr">
        <is>
          <t>BP_RXDATA[380]</t>
        </is>
      </c>
      <c r="N1285" s="2">
        <f>I1285-SUM(Parameters!$K$23:$K$25)</f>
        <v/>
      </c>
      <c r="O1285" s="2">
        <f>J1285-SUM(Parameters!$K$23:$K$25)</f>
        <v/>
      </c>
      <c r="P1285" s="2">
        <f>K1285</f>
        <v/>
      </c>
      <c r="U1285">
        <f>_xlfn.CEILING.MATH(AB8+Parameters!$K$8/2,0.001)</f>
        <v/>
      </c>
      <c r="V1285">
        <f>_xlfn.CEILING.MATH(B62+Parameters!$K$9/2,0.001)</f>
        <v/>
      </c>
      <c r="W1285" t="inlineStr">
        <is>
          <t>VSS</t>
        </is>
      </c>
      <c r="Y1285">
        <f>_xlfn.CEILING.MATH(AB8+Parameters!$K$8/2,0.001)</f>
        <v/>
      </c>
      <c r="Z1285">
        <f>_xlfn.CEILING.MATH(B62+Parameters!$K$9/2,0.001)</f>
        <v/>
      </c>
      <c r="AA1285" t="inlineStr">
        <is>
          <t>VSS</t>
        </is>
      </c>
      <c r="AE1285" s="2" t="n"/>
      <c r="AF1285" s="2" t="n"/>
    </row>
    <row r="1286">
      <c r="I1286" s="2" t="n">
        <v>1089.859</v>
      </c>
      <c r="J1286" s="2" t="n">
        <v>642.516</v>
      </c>
      <c r="K1286" s="2" t="inlineStr">
        <is>
          <t>BP_RXDATA[379]</t>
        </is>
      </c>
      <c r="N1286" s="2">
        <f>I1286-SUM(Parameters!$K$23:$K$25)</f>
        <v/>
      </c>
      <c r="O1286" s="2">
        <f>J1286-SUM(Parameters!$K$23:$K$25)</f>
        <v/>
      </c>
      <c r="P1286" s="2">
        <f>K1286</f>
        <v/>
      </c>
      <c r="U1286">
        <f>_xlfn.CEILING.MATH(AB8+Parameters!$K$8/2,0.001)</f>
        <v/>
      </c>
      <c r="V1286">
        <f>_xlfn.CEILING.MATH(B64+Parameters!$K$9/2,0.001)</f>
        <v/>
      </c>
      <c r="W1286" t="inlineStr">
        <is>
          <t>BP_TXDATASBRD[5]</t>
        </is>
      </c>
      <c r="Y1286">
        <f>_xlfn.CEILING.MATH(AB8+Parameters!$K$8/2,0.001)</f>
        <v/>
      </c>
      <c r="Z1286">
        <f>_xlfn.CEILING.MATH(B64+Parameters!$K$9/2,0.001)</f>
        <v/>
      </c>
      <c r="AA1286" t="inlineStr">
        <is>
          <t>BP_TXDATASBRD[5]</t>
        </is>
      </c>
      <c r="AE1286" s="2" t="n"/>
      <c r="AF1286" s="2" t="n"/>
    </row>
    <row r="1287">
      <c r="I1287" s="2" t="n">
        <v>1089.859</v>
      </c>
      <c r="J1287" s="2" t="n">
        <v>596.27</v>
      </c>
      <c r="K1287" s="2" t="inlineStr">
        <is>
          <t>VSS</t>
        </is>
      </c>
      <c r="N1287" s="2">
        <f>I1287-SUM(Parameters!$K$23:$K$25)</f>
        <v/>
      </c>
      <c r="O1287" s="2">
        <f>J1287-SUM(Parameters!$K$23:$K$25)</f>
        <v/>
      </c>
      <c r="P1287" s="2">
        <f>K1287</f>
        <v/>
      </c>
      <c r="U1287">
        <f>_xlfn.CEILING.MATH(AB8+Parameters!$K$8/2,0.001)</f>
        <v/>
      </c>
      <c r="V1287">
        <f>_xlfn.CEILING.MATH(B66+Parameters!$K$9/2,0.001)</f>
        <v/>
      </c>
      <c r="W1287" t="inlineStr">
        <is>
          <t>BP_RXRD[23]</t>
        </is>
      </c>
      <c r="Y1287">
        <f>_xlfn.CEILING.MATH(AB8+Parameters!$K$8/2,0.001)</f>
        <v/>
      </c>
      <c r="Z1287">
        <f>_xlfn.CEILING.MATH(B66+Parameters!$K$9/2,0.001)</f>
        <v/>
      </c>
      <c r="AA1287" t="inlineStr">
        <is>
          <t>BP_RXRD[23]</t>
        </is>
      </c>
      <c r="AE1287" s="2" t="n"/>
      <c r="AF1287" s="2" t="n"/>
    </row>
    <row r="1288">
      <c r="I1288" s="2" t="n">
        <v>1089.859</v>
      </c>
      <c r="J1288" s="2" t="n">
        <v>550.024</v>
      </c>
      <c r="K1288" s="2" t="inlineStr">
        <is>
          <t>VCCIO</t>
        </is>
      </c>
      <c r="N1288" s="2">
        <f>I1288-SUM(Parameters!$K$23:$K$25)</f>
        <v/>
      </c>
      <c r="O1288" s="2">
        <f>J1288-SUM(Parameters!$K$23:$K$25)</f>
        <v/>
      </c>
      <c r="P1288" s="2">
        <f>K1288</f>
        <v/>
      </c>
      <c r="U1288">
        <f>_xlfn.CEILING.MATH(AB8+Parameters!$K$8/2,0.001)</f>
        <v/>
      </c>
      <c r="V1288">
        <f>_xlfn.CEILING.MATH(B68+Parameters!$K$9/2,0.001)</f>
        <v/>
      </c>
      <c r="W1288" t="inlineStr">
        <is>
          <t>BP_RXDATA[383]</t>
        </is>
      </c>
      <c r="Y1288">
        <f>_xlfn.CEILING.MATH(AB8+Parameters!$K$8/2,0.001)</f>
        <v/>
      </c>
      <c r="Z1288">
        <f>_xlfn.CEILING.MATH(B68+Parameters!$K$9/2,0.001)</f>
        <v/>
      </c>
      <c r="AA1288" t="inlineStr">
        <is>
          <t>BP_RXDATA[383]</t>
        </is>
      </c>
      <c r="AE1288" s="2" t="n"/>
      <c r="AF1288" s="2" t="n"/>
    </row>
    <row r="1289">
      <c r="I1289" s="2" t="n">
        <v>1089.859</v>
      </c>
      <c r="J1289" s="2" t="n">
        <v>503.778</v>
      </c>
      <c r="K1289" s="2" t="inlineStr">
        <is>
          <t>BP_TXDATA[324]</t>
        </is>
      </c>
      <c r="N1289" s="2">
        <f>I1289-SUM(Parameters!$K$23:$K$25)</f>
        <v/>
      </c>
      <c r="O1289" s="2">
        <f>J1289-SUM(Parameters!$K$23:$K$25)</f>
        <v/>
      </c>
      <c r="P1289" s="2">
        <f>K1289</f>
        <v/>
      </c>
      <c r="U1289">
        <f>_xlfn.CEILING.MATH(AB8+Parameters!$K$8/2,0.001)</f>
        <v/>
      </c>
      <c r="V1289">
        <f>_xlfn.CEILING.MATH(B70+Parameters!$K$9/2,0.001)</f>
        <v/>
      </c>
      <c r="W1289" t="inlineStr">
        <is>
          <t>VSS</t>
        </is>
      </c>
      <c r="Y1289">
        <f>_xlfn.CEILING.MATH(AB8+Parameters!$K$8/2,0.001)</f>
        <v/>
      </c>
      <c r="Z1289">
        <f>_xlfn.CEILING.MATH(B70+Parameters!$K$9/2,0.001)</f>
        <v/>
      </c>
      <c r="AA1289" t="inlineStr">
        <is>
          <t>VSS</t>
        </is>
      </c>
      <c r="AE1289" s="2" t="n"/>
      <c r="AF1289" s="2" t="n"/>
    </row>
    <row r="1290">
      <c r="I1290" s="2" t="n">
        <v>1089.859</v>
      </c>
      <c r="J1290" s="2" t="n">
        <v>457.532</v>
      </c>
      <c r="K1290" s="2" t="inlineStr">
        <is>
          <t>VSS</t>
        </is>
      </c>
      <c r="N1290" s="2">
        <f>I1290-SUM(Parameters!$K$23:$K$25)</f>
        <v/>
      </c>
      <c r="O1290" s="2">
        <f>J1290-SUM(Parameters!$K$23:$K$25)</f>
        <v/>
      </c>
      <c r="P1290" s="2">
        <f>K1290</f>
        <v/>
      </c>
      <c r="U1290">
        <f>_xlfn.CEILING.MATH(AB8+Parameters!$K$8/2,0.001)</f>
        <v/>
      </c>
      <c r="V1290">
        <f>_xlfn.CEILING.MATH(B72+Parameters!$K$9/2,0.001)</f>
        <v/>
      </c>
      <c r="W1290" t="inlineStr">
        <is>
          <t>BP_RXDATA[382]</t>
        </is>
      </c>
      <c r="Y1290">
        <f>_xlfn.CEILING.MATH(AB8+Parameters!$K$8/2,0.001)</f>
        <v/>
      </c>
      <c r="Z1290">
        <f>_xlfn.CEILING.MATH(B72+Parameters!$K$9/2,0.001)</f>
        <v/>
      </c>
      <c r="AA1290" t="inlineStr">
        <is>
          <t>BP_RXDATA[382]</t>
        </is>
      </c>
      <c r="AE1290" s="2" t="n"/>
      <c r="AF1290" s="2" t="n"/>
    </row>
    <row r="1291">
      <c r="I1291" s="2" t="n">
        <v>1089.859</v>
      </c>
      <c r="J1291" s="2" t="n">
        <v>411.286</v>
      </c>
      <c r="K1291" s="2" t="inlineStr">
        <is>
          <t>BP_TXDATA[323]</t>
        </is>
      </c>
      <c r="N1291" s="2">
        <f>I1291-SUM(Parameters!$K$23:$K$25)</f>
        <v/>
      </c>
      <c r="O1291" s="2">
        <f>J1291-SUM(Parameters!$K$23:$K$25)</f>
        <v/>
      </c>
      <c r="P1291" s="2">
        <f>K1291</f>
        <v/>
      </c>
      <c r="U1291">
        <f>_xlfn.CEILING.MATH(AB8+Parameters!$K$8/2,0.001)</f>
        <v/>
      </c>
      <c r="V1291">
        <f>_xlfn.CEILING.MATH(B74+Parameters!$K$9/2,0.001)</f>
        <v/>
      </c>
      <c r="W1291" t="inlineStr">
        <is>
          <t>BP_RXDATA[381]</t>
        </is>
      </c>
      <c r="Y1291">
        <f>_xlfn.CEILING.MATH(AB8+Parameters!$K$8/2,0.001)</f>
        <v/>
      </c>
      <c r="Z1291">
        <f>_xlfn.CEILING.MATH(B74+Parameters!$K$9/2,0.001)</f>
        <v/>
      </c>
      <c r="AA1291" t="inlineStr">
        <is>
          <t>BP_RXDATA[381]</t>
        </is>
      </c>
      <c r="AE1291" s="2" t="n"/>
      <c r="AF1291" s="2" t="n"/>
    </row>
    <row r="1292">
      <c r="I1292" s="2" t="n">
        <v>1089.859</v>
      </c>
      <c r="J1292" s="2" t="n">
        <v>365.04</v>
      </c>
      <c r="K1292" s="2" t="inlineStr">
        <is>
          <t>BP_TXDATA[322]</t>
        </is>
      </c>
      <c r="N1292" s="2">
        <f>I1292-SUM(Parameters!$K$23:$K$25)</f>
        <v/>
      </c>
      <c r="O1292" s="2">
        <f>J1292-SUM(Parameters!$K$23:$K$25)</f>
        <v/>
      </c>
      <c r="P1292" s="2">
        <f>K1292</f>
        <v/>
      </c>
      <c r="U1292">
        <f>_xlfn.CEILING.MATH(AB8+Parameters!$K$8/2,0.001)</f>
        <v/>
      </c>
      <c r="V1292">
        <f>_xlfn.CEILING.MATH(B76+Parameters!$K$9/2,0.001)</f>
        <v/>
      </c>
      <c r="W1292" t="inlineStr">
        <is>
          <t>VSS</t>
        </is>
      </c>
      <c r="Y1292">
        <f>_xlfn.CEILING.MATH(AB8+Parameters!$K$8/2,0.001)</f>
        <v/>
      </c>
      <c r="Z1292">
        <f>_xlfn.CEILING.MATH(B76+Parameters!$K$9/2,0.001)</f>
        <v/>
      </c>
      <c r="AA1292" t="inlineStr">
        <is>
          <t>VSS</t>
        </is>
      </c>
      <c r="AE1292" s="2" t="n"/>
      <c r="AF1292" s="2" t="n"/>
    </row>
    <row r="1293">
      <c r="I1293" s="2" t="n">
        <v>1089.859</v>
      </c>
      <c r="J1293" s="2" t="n">
        <v>318.794</v>
      </c>
      <c r="K1293" s="2" t="inlineStr">
        <is>
          <t>VCCIO</t>
        </is>
      </c>
      <c r="N1293" s="2">
        <f>I1293-SUM(Parameters!$K$23:$K$25)</f>
        <v/>
      </c>
      <c r="O1293" s="2">
        <f>J1293-SUM(Parameters!$K$23:$K$25)</f>
        <v/>
      </c>
      <c r="P1293" s="2">
        <f>K1293</f>
        <v/>
      </c>
      <c r="U1293">
        <f>_xlfn.CEILING.MATH(AB8+Parameters!$K$8/2,0.001)</f>
        <v/>
      </c>
      <c r="V1293">
        <f>_xlfn.CEILING.MATH(B78+Parameters!$K$9/2,0.001)</f>
        <v/>
      </c>
      <c r="W1293" t="inlineStr">
        <is>
          <t>BP_RXDATA[380]</t>
        </is>
      </c>
      <c r="Y1293">
        <f>_xlfn.CEILING.MATH(AB8+Parameters!$K$8/2,0.001)</f>
        <v/>
      </c>
      <c r="Z1293">
        <f>_xlfn.CEILING.MATH(B78+Parameters!$K$9/2,0.001)</f>
        <v/>
      </c>
      <c r="AA1293" t="inlineStr">
        <is>
          <t>BP_RXDATA[380]</t>
        </is>
      </c>
      <c r="AE1293" s="2" t="n"/>
      <c r="AF1293" s="2" t="n"/>
    </row>
    <row r="1294">
      <c r="I1294" s="2" t="n">
        <v>1089.859</v>
      </c>
      <c r="J1294" s="2" t="n">
        <v>272.548</v>
      </c>
      <c r="K1294" s="2" t="inlineStr">
        <is>
          <t>BP_TXDATA[321]</t>
        </is>
      </c>
      <c r="N1294" s="2">
        <f>I1294-SUM(Parameters!$K$23:$K$25)</f>
        <v/>
      </c>
      <c r="O1294" s="2">
        <f>J1294-SUM(Parameters!$K$23:$K$25)</f>
        <v/>
      </c>
      <c r="P1294" s="2">
        <f>K1294</f>
        <v/>
      </c>
      <c r="U1294">
        <f>_xlfn.CEILING.MATH(AB8+Parameters!$K$8/2,0.001)</f>
        <v/>
      </c>
      <c r="V1294">
        <f>_xlfn.CEILING.MATH(B80+Parameters!$K$9/2,0.001)</f>
        <v/>
      </c>
      <c r="W1294" t="inlineStr">
        <is>
          <t>BP_RXDATA[379]</t>
        </is>
      </c>
      <c r="Y1294">
        <f>_xlfn.CEILING.MATH(AB8+Parameters!$K$8/2,0.001)</f>
        <v/>
      </c>
      <c r="Z1294">
        <f>_xlfn.CEILING.MATH(B80+Parameters!$K$9/2,0.001)</f>
        <v/>
      </c>
      <c r="AA1294" t="inlineStr">
        <is>
          <t>BP_RXDATA[379]</t>
        </is>
      </c>
      <c r="AE1294" s="2" t="n"/>
      <c r="AF1294" s="2" t="n"/>
    </row>
    <row r="1295">
      <c r="I1295" s="2" t="n">
        <v>1089.859</v>
      </c>
      <c r="J1295" s="2" t="n">
        <v>226.302</v>
      </c>
      <c r="K1295" s="2" t="inlineStr">
        <is>
          <t>BP_TXDATA[320]</t>
        </is>
      </c>
      <c r="N1295" s="2">
        <f>I1295-SUM(Parameters!$K$23:$K$25)</f>
        <v/>
      </c>
      <c r="O1295" s="2">
        <f>J1295-SUM(Parameters!$K$23:$K$25)</f>
        <v/>
      </c>
      <c r="P1295" s="2">
        <f>K1295</f>
        <v/>
      </c>
      <c r="U1295">
        <f>_xlfn.CEILING.MATH(AB8+Parameters!$K$8/2,0.001)</f>
        <v/>
      </c>
      <c r="V1295">
        <f>_xlfn.CEILING.MATH(B82+Parameters!$K$9/2,0.001)</f>
        <v/>
      </c>
      <c r="W1295" t="inlineStr">
        <is>
          <t>VSS</t>
        </is>
      </c>
      <c r="Y1295">
        <f>_xlfn.CEILING.MATH(AB8+Parameters!$K$8/2,0.001)</f>
        <v/>
      </c>
      <c r="Z1295">
        <f>_xlfn.CEILING.MATH(B82+Parameters!$K$9/2,0.001)</f>
        <v/>
      </c>
      <c r="AA1295" t="inlineStr">
        <is>
          <t>VSS</t>
        </is>
      </c>
      <c r="AE1295" s="2" t="n"/>
      <c r="AF1295" s="2" t="n"/>
    </row>
    <row r="1296">
      <c r="I1296" s="2" t="n">
        <v>1089.859</v>
      </c>
      <c r="J1296" s="2" t="n">
        <v>180.056</v>
      </c>
      <c r="K1296" s="2" t="inlineStr">
        <is>
          <t>VSS</t>
        </is>
      </c>
      <c r="N1296" s="2">
        <f>I1296-SUM(Parameters!$K$23:$K$25)</f>
        <v/>
      </c>
      <c r="O1296" s="2">
        <f>J1296-SUM(Parameters!$K$23:$K$25)</f>
        <v/>
      </c>
      <c r="P1296" s="2">
        <f>K1296</f>
        <v/>
      </c>
      <c r="U1296">
        <f>_xlfn.CEILING.MATH(AB8+Parameters!$K$8/2,0.001)</f>
        <v/>
      </c>
      <c r="V1296">
        <f>_xlfn.CEILING.MATH(B84+Parameters!$K$9/2,0.001)</f>
        <v/>
      </c>
      <c r="W1296" t="inlineStr">
        <is>
          <t>VCCIO</t>
        </is>
      </c>
      <c r="Y1296">
        <f>_xlfn.CEILING.MATH(AB8+Parameters!$K$8/2,0.001)</f>
        <v/>
      </c>
      <c r="Z1296">
        <f>_xlfn.CEILING.MATH(B84+Parameters!$K$9/2,0.001)</f>
        <v/>
      </c>
      <c r="AA1296" t="inlineStr">
        <is>
          <t>VCCIO</t>
        </is>
      </c>
      <c r="AE1296" s="2" t="n"/>
      <c r="AF1296" s="2" t="n"/>
    </row>
    <row r="1297">
      <c r="I1297" s="2" t="n">
        <v>1089.859</v>
      </c>
      <c r="J1297" s="2" t="n">
        <v>133.81</v>
      </c>
      <c r="K1297" s="2" t="inlineStr">
        <is>
          <t>BP_TXRD[20]</t>
        </is>
      </c>
      <c r="N1297" s="2">
        <f>I1297-SUM(Parameters!$K$23:$K$25)</f>
        <v/>
      </c>
      <c r="O1297" s="2">
        <f>J1297-SUM(Parameters!$K$23:$K$25)</f>
        <v/>
      </c>
      <c r="P1297" s="2">
        <f>K1297</f>
        <v/>
      </c>
      <c r="U1297">
        <f>_xlfn.CEILING.MATH(AB8+Parameters!$K$8/2,0.001)</f>
        <v/>
      </c>
      <c r="V1297">
        <f>_xlfn.CEILING.MATH(B86+Parameters!$K$9/2,0.001)</f>
        <v/>
      </c>
      <c r="W1297" t="inlineStr">
        <is>
          <t>BP_TXDATA[324]</t>
        </is>
      </c>
      <c r="Y1297">
        <f>_xlfn.CEILING.MATH(AB8+Parameters!$K$8/2,0.001)</f>
        <v/>
      </c>
      <c r="Z1297">
        <f>_xlfn.CEILING.MATH(B86+Parameters!$K$9/2,0.001)</f>
        <v/>
      </c>
      <c r="AA1297" t="inlineStr">
        <is>
          <t>BP_TXDATA[324]</t>
        </is>
      </c>
      <c r="AE1297" s="2" t="n"/>
      <c r="AF1297" s="2" t="n"/>
    </row>
    <row r="1298">
      <c r="I1298" s="2" t="n">
        <v>1089.859</v>
      </c>
      <c r="J1298" s="2" t="n">
        <v>87.56399999999999</v>
      </c>
      <c r="K1298" s="2" t="inlineStr">
        <is>
          <t>VCCIO</t>
        </is>
      </c>
      <c r="N1298" s="2">
        <f>I1298-SUM(Parameters!$K$23:$K$25)</f>
        <v/>
      </c>
      <c r="O1298" s="2">
        <f>J1298-SUM(Parameters!$K$23:$K$25)</f>
        <v/>
      </c>
      <c r="P1298" s="2">
        <f>K1298</f>
        <v/>
      </c>
      <c r="U1298">
        <f>_xlfn.CEILING.MATH(AB8+Parameters!$K$8/2,0.001)</f>
        <v/>
      </c>
      <c r="V1298">
        <f>_xlfn.CEILING.MATH(B88+Parameters!$K$9/2,0.001)</f>
        <v/>
      </c>
      <c r="W1298" t="inlineStr">
        <is>
          <t>VSS</t>
        </is>
      </c>
      <c r="Y1298">
        <f>_xlfn.CEILING.MATH(AB8+Parameters!$K$8/2,0.001)</f>
        <v/>
      </c>
      <c r="Z1298">
        <f>_xlfn.CEILING.MATH(B88+Parameters!$K$9/2,0.001)</f>
        <v/>
      </c>
      <c r="AA1298" t="inlineStr">
        <is>
          <t>VSS</t>
        </is>
      </c>
      <c r="AE1298" s="2" t="n"/>
      <c r="AF1298" s="2" t="n"/>
    </row>
    <row r="1299">
      <c r="I1299" s="2" t="n">
        <v>1129.533</v>
      </c>
      <c r="J1299" s="2" t="n">
        <v>2191.757</v>
      </c>
      <c r="K1299" s="2" t="inlineStr">
        <is>
          <t>VSS</t>
        </is>
      </c>
      <c r="N1299" s="2">
        <f>I1299-SUM(Parameters!$K$23:$K$25)</f>
        <v/>
      </c>
      <c r="O1299" s="2">
        <f>J1299-SUM(Parameters!$K$23:$K$25)</f>
        <v/>
      </c>
      <c r="P1299" s="2">
        <f>K1299</f>
        <v/>
      </c>
      <c r="U1299">
        <f>_xlfn.CEILING.MATH(AB8+Parameters!$K$8/2,0.001)</f>
        <v/>
      </c>
      <c r="V1299">
        <f>_xlfn.CEILING.MATH(B90+Parameters!$K$9/2,0.001)</f>
        <v/>
      </c>
      <c r="W1299" t="inlineStr">
        <is>
          <t>BP_TXDATA[323]</t>
        </is>
      </c>
      <c r="Y1299">
        <f>_xlfn.CEILING.MATH(AB8+Parameters!$K$8/2,0.001)</f>
        <v/>
      </c>
      <c r="Z1299">
        <f>_xlfn.CEILING.MATH(B90+Parameters!$K$9/2,0.001)</f>
        <v/>
      </c>
      <c r="AA1299" t="inlineStr">
        <is>
          <t>BP_TXDATA[323]</t>
        </is>
      </c>
      <c r="AE1299" s="2" t="n"/>
      <c r="AF1299" s="2" t="n"/>
    </row>
    <row r="1300">
      <c r="I1300" s="2" t="n">
        <v>1129.533</v>
      </c>
      <c r="J1300" s="2" t="n">
        <v>2145.511</v>
      </c>
      <c r="K1300" s="2" t="inlineStr">
        <is>
          <t>VSS</t>
        </is>
      </c>
      <c r="N1300" s="2">
        <f>I1300-SUM(Parameters!$K$23:$K$25)</f>
        <v/>
      </c>
      <c r="O1300" s="2">
        <f>J1300-SUM(Parameters!$K$23:$K$25)</f>
        <v/>
      </c>
      <c r="P1300" s="2">
        <f>K1300</f>
        <v/>
      </c>
      <c r="U1300">
        <f>_xlfn.CEILING.MATH(AB8+Parameters!$K$8/2,0.001)</f>
        <v/>
      </c>
      <c r="V1300">
        <f>_xlfn.CEILING.MATH(B92+Parameters!$K$9/2,0.001)</f>
        <v/>
      </c>
      <c r="W1300" t="inlineStr">
        <is>
          <t>BP_TXDATA[322]</t>
        </is>
      </c>
      <c r="Y1300">
        <f>_xlfn.CEILING.MATH(AB8+Parameters!$K$8/2,0.001)</f>
        <v/>
      </c>
      <c r="Z1300">
        <f>_xlfn.CEILING.MATH(B92+Parameters!$K$9/2,0.001)</f>
        <v/>
      </c>
      <c r="AA1300" t="inlineStr">
        <is>
          <t>BP_TXDATA[322]</t>
        </is>
      </c>
      <c r="AE1300" s="2" t="n"/>
      <c r="AF1300" s="2" t="n"/>
    </row>
    <row r="1301">
      <c r="I1301" s="2" t="n">
        <v>1129.533</v>
      </c>
      <c r="J1301" s="2" t="n">
        <v>2099.265</v>
      </c>
      <c r="K1301" s="2" t="inlineStr">
        <is>
          <t>VSS</t>
        </is>
      </c>
      <c r="N1301" s="2">
        <f>I1301-SUM(Parameters!$K$23:$K$25)</f>
        <v/>
      </c>
      <c r="O1301" s="2">
        <f>J1301-SUM(Parameters!$K$23:$K$25)</f>
        <v/>
      </c>
      <c r="P1301" s="2">
        <f>K1301</f>
        <v/>
      </c>
      <c r="U1301">
        <f>_xlfn.CEILING.MATH(AB8+Parameters!$K$8/2,0.001)</f>
        <v/>
      </c>
      <c r="V1301">
        <f>_xlfn.CEILING.MATH(B94+Parameters!$K$9/2,0.001)</f>
        <v/>
      </c>
      <c r="W1301" t="inlineStr">
        <is>
          <t>VCCIO</t>
        </is>
      </c>
      <c r="Y1301">
        <f>_xlfn.CEILING.MATH(AB8+Parameters!$K$8/2,0.001)</f>
        <v/>
      </c>
      <c r="Z1301">
        <f>_xlfn.CEILING.MATH(B94+Parameters!$K$9/2,0.001)</f>
        <v/>
      </c>
      <c r="AA1301" t="inlineStr">
        <is>
          <t>VCCIO</t>
        </is>
      </c>
      <c r="AE1301" s="2" t="n"/>
      <c r="AF1301" s="2" t="n"/>
    </row>
    <row r="1302">
      <c r="I1302" s="2" t="n">
        <v>1129.533</v>
      </c>
      <c r="J1302" s="2" t="n">
        <v>2053.019</v>
      </c>
      <c r="K1302" s="2" t="inlineStr">
        <is>
          <t>VSS</t>
        </is>
      </c>
      <c r="N1302" s="2">
        <f>I1302-SUM(Parameters!$K$23:$K$25)</f>
        <v/>
      </c>
      <c r="O1302" s="2">
        <f>J1302-SUM(Parameters!$K$23:$K$25)</f>
        <v/>
      </c>
      <c r="P1302" s="2">
        <f>K1302</f>
        <v/>
      </c>
      <c r="U1302">
        <f>_xlfn.CEILING.MATH(AB8+Parameters!$K$8/2,0.001)</f>
        <v/>
      </c>
      <c r="V1302">
        <f>_xlfn.CEILING.MATH(B96+Parameters!$K$9/2,0.001)</f>
        <v/>
      </c>
      <c r="W1302" t="inlineStr">
        <is>
          <t>BP_TXDATA[321]</t>
        </is>
      </c>
      <c r="Y1302">
        <f>_xlfn.CEILING.MATH(AB8+Parameters!$K$8/2,0.001)</f>
        <v/>
      </c>
      <c r="Z1302">
        <f>_xlfn.CEILING.MATH(B96+Parameters!$K$9/2,0.001)</f>
        <v/>
      </c>
      <c r="AA1302" t="inlineStr">
        <is>
          <t>BP_TXDATA[321]</t>
        </is>
      </c>
      <c r="AE1302" s="2" t="n"/>
      <c r="AF1302" s="2" t="n"/>
    </row>
    <row r="1303">
      <c r="I1303" s="2" t="n">
        <v>1129.533</v>
      </c>
      <c r="J1303" s="2" t="n">
        <v>2006.773</v>
      </c>
      <c r="K1303" s="2" t="inlineStr">
        <is>
          <t>VDD</t>
        </is>
      </c>
      <c r="N1303" s="2">
        <f>I1303-SUM(Parameters!$K$23:$K$25)</f>
        <v/>
      </c>
      <c r="O1303" s="2">
        <f>J1303-SUM(Parameters!$K$23:$K$25)</f>
        <v/>
      </c>
      <c r="P1303" s="2">
        <f>K1303</f>
        <v/>
      </c>
      <c r="U1303">
        <f>_xlfn.CEILING.MATH(AB8+Parameters!$K$8/2,0.001)</f>
        <v/>
      </c>
      <c r="V1303">
        <f>_xlfn.CEILING.MATH(B98+Parameters!$K$9/2,0.001)</f>
        <v/>
      </c>
      <c r="W1303" t="inlineStr">
        <is>
          <t>BP_TXDATA[320]</t>
        </is>
      </c>
      <c r="Y1303">
        <f>_xlfn.CEILING.MATH(AB8+Parameters!$K$8/2,0.001)</f>
        <v/>
      </c>
      <c r="Z1303">
        <f>_xlfn.CEILING.MATH(B98+Parameters!$K$9/2,0.001)</f>
        <v/>
      </c>
      <c r="AA1303" t="inlineStr">
        <is>
          <t>BP_TXDATA[320]</t>
        </is>
      </c>
      <c r="AE1303" s="2" t="n"/>
      <c r="AF1303" s="2" t="n"/>
    </row>
    <row r="1304">
      <c r="I1304" s="2" t="n">
        <v>1129.533</v>
      </c>
      <c r="J1304" s="2" t="n">
        <v>1960.527</v>
      </c>
      <c r="K1304" s="2" t="inlineStr">
        <is>
          <t>VDD</t>
        </is>
      </c>
      <c r="N1304" s="2">
        <f>I1304-SUM(Parameters!$K$23:$K$25)</f>
        <v/>
      </c>
      <c r="O1304" s="2">
        <f>J1304-SUM(Parameters!$K$23:$K$25)</f>
        <v/>
      </c>
      <c r="P1304" s="2">
        <f>K1304</f>
        <v/>
      </c>
      <c r="U1304">
        <f>_xlfn.CEILING.MATH(AB8+Parameters!$K$8/2,0.001)</f>
        <v/>
      </c>
      <c r="V1304">
        <f>_xlfn.CEILING.MATH(B100+Parameters!$K$9/2,0.001)</f>
        <v/>
      </c>
      <c r="W1304" t="inlineStr">
        <is>
          <t>VSS</t>
        </is>
      </c>
      <c r="Y1304">
        <f>_xlfn.CEILING.MATH(AB8+Parameters!$K$8/2,0.001)</f>
        <v/>
      </c>
      <c r="Z1304">
        <f>_xlfn.CEILING.MATH(B100+Parameters!$K$9/2,0.001)</f>
        <v/>
      </c>
      <c r="AA1304" t="inlineStr">
        <is>
          <t>VSS</t>
        </is>
      </c>
      <c r="AE1304" s="2" t="n"/>
      <c r="AF1304" s="2" t="n"/>
    </row>
    <row r="1305">
      <c r="I1305" s="2" t="n">
        <v>1129.533</v>
      </c>
      <c r="J1305" s="2" t="n">
        <v>1914.281</v>
      </c>
      <c r="K1305" s="2" t="inlineStr">
        <is>
          <t>VDD</t>
        </is>
      </c>
      <c r="N1305" s="2">
        <f>I1305-SUM(Parameters!$K$23:$K$25)</f>
        <v/>
      </c>
      <c r="O1305" s="2">
        <f>J1305-SUM(Parameters!$K$23:$K$25)</f>
        <v/>
      </c>
      <c r="P1305" s="2">
        <f>K1305</f>
        <v/>
      </c>
      <c r="U1305">
        <f>_xlfn.CEILING.MATH(AB8+Parameters!$K$8/2,0.001)</f>
        <v/>
      </c>
      <c r="V1305">
        <f>_xlfn.CEILING.MATH(B102+Parameters!$K$9/2,0.001)</f>
        <v/>
      </c>
      <c r="W1305" t="inlineStr">
        <is>
          <t>BP_TXRD[20]</t>
        </is>
      </c>
      <c r="Y1305">
        <f>_xlfn.CEILING.MATH(AB8+Parameters!$K$8/2,0.001)</f>
        <v/>
      </c>
      <c r="Z1305">
        <f>_xlfn.CEILING.MATH(B102+Parameters!$K$9/2,0.001)</f>
        <v/>
      </c>
      <c r="AA1305" t="inlineStr">
        <is>
          <t>BP_TXRD[20]</t>
        </is>
      </c>
      <c r="AE1305" s="2" t="n"/>
      <c r="AF1305" s="2" t="n"/>
    </row>
    <row r="1306">
      <c r="I1306" s="2" t="n">
        <v>1129.533</v>
      </c>
      <c r="J1306" s="2" t="n">
        <v>1868.035</v>
      </c>
      <c r="K1306" s="2" t="inlineStr">
        <is>
          <t>VDD</t>
        </is>
      </c>
      <c r="N1306" s="2">
        <f>I1306-SUM(Parameters!$K$23:$K$25)</f>
        <v/>
      </c>
      <c r="O1306" s="2">
        <f>J1306-SUM(Parameters!$K$23:$K$25)</f>
        <v/>
      </c>
      <c r="P1306" s="2">
        <f>K1306</f>
        <v/>
      </c>
      <c r="U1306">
        <f>_xlfn.CEILING.MATH(AB8+Parameters!$K$8/2,0.001)</f>
        <v/>
      </c>
      <c r="V1306">
        <f>_xlfn.CEILING.MATH(Parameters!$C$19/Parameters!$K$4,0.001)</f>
        <v/>
      </c>
      <c r="W1306" t="inlineStr">
        <is>
          <t>VCCIO</t>
        </is>
      </c>
      <c r="Y1306">
        <f>_xlfn.CEILING.MATH(AB8+Parameters!$K$8/2,0.001)</f>
        <v/>
      </c>
      <c r="Z1306">
        <f>_xlfn.CEILING.MATH(Parameters!$C$19/Parameters!$K$4,0.001)</f>
        <v/>
      </c>
      <c r="AA1306" t="inlineStr">
        <is>
          <t>VCCIO</t>
        </is>
      </c>
      <c r="AE1306" s="2" t="n"/>
      <c r="AF1306" s="2" t="n"/>
    </row>
    <row r="1307">
      <c r="I1307" s="2" t="n">
        <v>1129.533</v>
      </c>
      <c r="J1307" s="2" t="n">
        <v>1821.789</v>
      </c>
      <c r="K1307" s="2" t="inlineStr">
        <is>
          <t>VDD</t>
        </is>
      </c>
      <c r="N1307" s="2">
        <f>I1307-SUM(Parameters!$K$23:$K$25)</f>
        <v/>
      </c>
      <c r="O1307" s="2">
        <f>J1307-SUM(Parameters!$K$23:$K$25)</f>
        <v/>
      </c>
      <c r="P1307" s="2">
        <f>K1307</f>
        <v/>
      </c>
      <c r="U1307">
        <f>_xlfn.CEILING.MATH(AC8+Parameters!$K$8/2,0.001)</f>
        <v/>
      </c>
      <c r="V1307">
        <f>_xlfn.CEILING.MATH(B13+Parameters!$K$9/2,0.001)</f>
        <v/>
      </c>
      <c r="W1307" t="inlineStr">
        <is>
          <t>VSS</t>
        </is>
      </c>
      <c r="Y1307">
        <f>_xlfn.CEILING.MATH(AC8+Parameters!$K$8/2,0.001)</f>
        <v/>
      </c>
      <c r="Z1307">
        <f>_xlfn.CEILING.MATH(B13+Parameters!$K$9/2,0.001)</f>
        <v/>
      </c>
      <c r="AA1307" t="inlineStr">
        <is>
          <t>VSS</t>
        </is>
      </c>
      <c r="AE1307" s="2" t="n"/>
      <c r="AF1307" s="2" t="n"/>
    </row>
    <row r="1308">
      <c r="I1308" s="2" t="n">
        <v>1129.533</v>
      </c>
      <c r="J1308" s="2" t="n">
        <v>1775.543</v>
      </c>
      <c r="K1308" s="2" t="inlineStr">
        <is>
          <t>VDD</t>
        </is>
      </c>
      <c r="N1308" s="2">
        <f>I1308-SUM(Parameters!$K$23:$K$25)</f>
        <v/>
      </c>
      <c r="O1308" s="2">
        <f>J1308-SUM(Parameters!$K$23:$K$25)</f>
        <v/>
      </c>
      <c r="P1308" s="2">
        <f>K1308</f>
        <v/>
      </c>
      <c r="U1308">
        <f>_xlfn.CEILING.MATH(AC8+Parameters!$K$8/2,0.001)</f>
        <v/>
      </c>
      <c r="V1308">
        <f>_xlfn.CEILING.MATH(B15+Parameters!$K$9/2,0.001)</f>
        <v/>
      </c>
      <c r="W1308" t="inlineStr">
        <is>
          <t>VSS</t>
        </is>
      </c>
      <c r="Y1308">
        <f>_xlfn.CEILING.MATH(AC8+Parameters!$K$8/2,0.001)</f>
        <v/>
      </c>
      <c r="Z1308">
        <f>_xlfn.CEILING.MATH(B15+Parameters!$K$9/2,0.001)</f>
        <v/>
      </c>
      <c r="AA1308" t="inlineStr">
        <is>
          <t>VSS</t>
        </is>
      </c>
      <c r="AE1308" s="2" t="n"/>
      <c r="AF1308" s="2" t="n"/>
    </row>
    <row r="1309">
      <c r="I1309" s="2" t="n">
        <v>1129.533</v>
      </c>
      <c r="J1309" s="2" t="n">
        <v>1729.297</v>
      </c>
      <c r="K1309" s="2" t="inlineStr">
        <is>
          <t>VDD</t>
        </is>
      </c>
      <c r="N1309" s="2">
        <f>I1309-SUM(Parameters!$K$23:$K$25)</f>
        <v/>
      </c>
      <c r="O1309" s="2">
        <f>J1309-SUM(Parameters!$K$23:$K$25)</f>
        <v/>
      </c>
      <c r="P1309" s="2">
        <f>K1309</f>
        <v/>
      </c>
      <c r="U1309">
        <f>_xlfn.CEILING.MATH(AC8+Parameters!$K$8/2,0.001)</f>
        <v/>
      </c>
      <c r="V1309">
        <f>_xlfn.CEILING.MATH(B17+Parameters!$K$9/2,0.001)</f>
        <v/>
      </c>
      <c r="W1309" t="inlineStr">
        <is>
          <t>VSS</t>
        </is>
      </c>
      <c r="Y1309">
        <f>_xlfn.CEILING.MATH(AC8+Parameters!$K$8/2,0.001)</f>
        <v/>
      </c>
      <c r="Z1309">
        <f>_xlfn.CEILING.MATH(B17+Parameters!$K$9/2,0.001)</f>
        <v/>
      </c>
      <c r="AA1309" t="inlineStr">
        <is>
          <t>VSS</t>
        </is>
      </c>
      <c r="AE1309" s="2" t="n"/>
      <c r="AF1309" s="2" t="n"/>
    </row>
    <row r="1310">
      <c r="I1310" s="2" t="n">
        <v>1129.533</v>
      </c>
      <c r="J1310" s="2" t="n">
        <v>1683.051</v>
      </c>
      <c r="K1310" s="2" t="inlineStr">
        <is>
          <t>VDD</t>
        </is>
      </c>
      <c r="N1310" s="2">
        <f>I1310-SUM(Parameters!$K$23:$K$25)</f>
        <v/>
      </c>
      <c r="O1310" s="2">
        <f>J1310-SUM(Parameters!$K$23:$K$25)</f>
        <v/>
      </c>
      <c r="P1310" s="2">
        <f>K1310</f>
        <v/>
      </c>
      <c r="U1310">
        <f>_xlfn.CEILING.MATH(AC8+Parameters!$K$8/2,0.001)</f>
        <v/>
      </c>
      <c r="V1310">
        <f>_xlfn.CEILING.MATH(B19+Parameters!$K$9/2,0.001)</f>
        <v/>
      </c>
      <c r="W1310" t="inlineStr">
        <is>
          <t>VSS</t>
        </is>
      </c>
      <c r="Y1310">
        <f>_xlfn.CEILING.MATH(AC8+Parameters!$K$8/2,0.001)</f>
        <v/>
      </c>
      <c r="Z1310">
        <f>_xlfn.CEILING.MATH(B19+Parameters!$K$9/2,0.001)</f>
        <v/>
      </c>
      <c r="AA1310" t="inlineStr">
        <is>
          <t>VSS</t>
        </is>
      </c>
      <c r="AE1310" s="2" t="n"/>
      <c r="AF1310" s="2" t="n"/>
    </row>
    <row r="1311">
      <c r="I1311" s="2" t="n">
        <v>1129.533</v>
      </c>
      <c r="J1311" s="2" t="n">
        <v>1636.805</v>
      </c>
      <c r="K1311" s="2" t="inlineStr">
        <is>
          <t>VDD</t>
        </is>
      </c>
      <c r="N1311" s="2">
        <f>I1311-SUM(Parameters!$K$23:$K$25)</f>
        <v/>
      </c>
      <c r="O1311" s="2">
        <f>J1311-SUM(Parameters!$K$23:$K$25)</f>
        <v/>
      </c>
      <c r="P1311" s="2">
        <f>K1311</f>
        <v/>
      </c>
      <c r="U1311">
        <f>_xlfn.CEILING.MATH(AC8+Parameters!$K$8/2,0.001)</f>
        <v/>
      </c>
      <c r="V1311">
        <f>_xlfn.CEILING.MATH(B21+Parameters!$K$9/2,0.001)</f>
        <v/>
      </c>
      <c r="W1311" t="inlineStr">
        <is>
          <t>VDD</t>
        </is>
      </c>
      <c r="Y1311">
        <f>_xlfn.CEILING.MATH(AC8+Parameters!$K$8/2,0.001)</f>
        <v/>
      </c>
      <c r="Z1311">
        <f>_xlfn.CEILING.MATH(B21+Parameters!$K$9/2,0.001)</f>
        <v/>
      </c>
      <c r="AA1311" t="inlineStr">
        <is>
          <t>VDD</t>
        </is>
      </c>
      <c r="AE1311" s="2" t="n"/>
      <c r="AF1311" s="2" t="n"/>
    </row>
    <row r="1312">
      <c r="I1312" s="2" t="n">
        <v>1129.533</v>
      </c>
      <c r="J1312" s="2" t="n">
        <v>1590.559</v>
      </c>
      <c r="K1312" s="2" t="inlineStr">
        <is>
          <t>VDD</t>
        </is>
      </c>
      <c r="N1312" s="2">
        <f>I1312-SUM(Parameters!$K$23:$K$25)</f>
        <v/>
      </c>
      <c r="O1312" s="2">
        <f>J1312-SUM(Parameters!$K$23:$K$25)</f>
        <v/>
      </c>
      <c r="P1312" s="2">
        <f>K1312</f>
        <v/>
      </c>
      <c r="U1312">
        <f>_xlfn.CEILING.MATH(AC8+Parameters!$K$8/2,0.001)</f>
        <v/>
      </c>
      <c r="V1312">
        <f>_xlfn.CEILING.MATH(B23+Parameters!$K$9/2,0.001)</f>
        <v/>
      </c>
      <c r="W1312" t="inlineStr">
        <is>
          <t>VDD</t>
        </is>
      </c>
      <c r="Y1312">
        <f>_xlfn.CEILING.MATH(AC8+Parameters!$K$8/2,0.001)</f>
        <v/>
      </c>
      <c r="Z1312">
        <f>_xlfn.CEILING.MATH(B23+Parameters!$K$9/2,0.001)</f>
        <v/>
      </c>
      <c r="AA1312" t="inlineStr">
        <is>
          <t>VDD</t>
        </is>
      </c>
      <c r="AE1312" s="2" t="n"/>
      <c r="AF1312" s="2" t="n"/>
    </row>
    <row r="1313">
      <c r="I1313" s="2" t="n">
        <v>1129.533</v>
      </c>
      <c r="J1313" s="2" t="n">
        <v>1544.313</v>
      </c>
      <c r="K1313" s="2" t="inlineStr">
        <is>
          <t>VDD</t>
        </is>
      </c>
      <c r="N1313" s="2">
        <f>I1313-SUM(Parameters!$K$23:$K$25)</f>
        <v/>
      </c>
      <c r="O1313" s="2">
        <f>J1313-SUM(Parameters!$K$23:$K$25)</f>
        <v/>
      </c>
      <c r="P1313" s="2">
        <f>K1313</f>
        <v/>
      </c>
      <c r="U1313">
        <f>_xlfn.CEILING.MATH(AC8+Parameters!$K$8/2,0.001)</f>
        <v/>
      </c>
      <c r="V1313">
        <f>_xlfn.CEILING.MATH(B25+Parameters!$K$9/2,0.001)</f>
        <v/>
      </c>
      <c r="W1313" t="inlineStr">
        <is>
          <t>VDD</t>
        </is>
      </c>
      <c r="Y1313">
        <f>_xlfn.CEILING.MATH(AC8+Parameters!$K$8/2,0.001)</f>
        <v/>
      </c>
      <c r="Z1313">
        <f>_xlfn.CEILING.MATH(B25+Parameters!$K$9/2,0.001)</f>
        <v/>
      </c>
      <c r="AA1313" t="inlineStr">
        <is>
          <t>VDD</t>
        </is>
      </c>
      <c r="AE1313" s="2" t="n"/>
      <c r="AF1313" s="2" t="n"/>
    </row>
    <row r="1314">
      <c r="I1314" s="2" t="n">
        <v>1129.533</v>
      </c>
      <c r="J1314" s="2" t="n">
        <v>1498.067</v>
      </c>
      <c r="K1314" s="2" t="inlineStr">
        <is>
          <t>VDD</t>
        </is>
      </c>
      <c r="N1314" s="2">
        <f>I1314-SUM(Parameters!$K$23:$K$25)</f>
        <v/>
      </c>
      <c r="O1314" s="2">
        <f>J1314-SUM(Parameters!$K$23:$K$25)</f>
        <v/>
      </c>
      <c r="P1314" s="2">
        <f>K1314</f>
        <v/>
      </c>
      <c r="U1314">
        <f>_xlfn.CEILING.MATH(AC8+Parameters!$K$8/2,0.001)</f>
        <v/>
      </c>
      <c r="V1314">
        <f>_xlfn.CEILING.MATH(B27+Parameters!$K$9/2,0.001)</f>
        <v/>
      </c>
      <c r="W1314" t="inlineStr">
        <is>
          <t>VDD</t>
        </is>
      </c>
      <c r="Y1314">
        <f>_xlfn.CEILING.MATH(AC8+Parameters!$K$8/2,0.001)</f>
        <v/>
      </c>
      <c r="Z1314">
        <f>_xlfn.CEILING.MATH(B27+Parameters!$K$9/2,0.001)</f>
        <v/>
      </c>
      <c r="AA1314" t="inlineStr">
        <is>
          <t>VDD</t>
        </is>
      </c>
      <c r="AE1314" s="2" t="n"/>
      <c r="AF1314" s="2" t="n"/>
    </row>
    <row r="1315">
      <c r="I1315" s="2" t="n">
        <v>1129.533</v>
      </c>
      <c r="J1315" s="2" t="n">
        <v>1451.821</v>
      </c>
      <c r="K1315" s="2" t="inlineStr">
        <is>
          <t>VDD</t>
        </is>
      </c>
      <c r="N1315" s="2">
        <f>I1315-SUM(Parameters!$K$23:$K$25)</f>
        <v/>
      </c>
      <c r="O1315" s="2">
        <f>J1315-SUM(Parameters!$K$23:$K$25)</f>
        <v/>
      </c>
      <c r="P1315" s="2">
        <f>K1315</f>
        <v/>
      </c>
      <c r="U1315">
        <f>_xlfn.CEILING.MATH(AC8+Parameters!$K$8/2,0.001)</f>
        <v/>
      </c>
      <c r="V1315">
        <f>_xlfn.CEILING.MATH(B29+Parameters!$K$9/2,0.001)</f>
        <v/>
      </c>
      <c r="W1315" t="inlineStr">
        <is>
          <t>VDD</t>
        </is>
      </c>
      <c r="Y1315">
        <f>_xlfn.CEILING.MATH(AC8+Parameters!$K$8/2,0.001)</f>
        <v/>
      </c>
      <c r="Z1315">
        <f>_xlfn.CEILING.MATH(B29+Parameters!$K$9/2,0.001)</f>
        <v/>
      </c>
      <c r="AA1315" t="inlineStr">
        <is>
          <t>VDD</t>
        </is>
      </c>
      <c r="AE1315" s="2" t="n"/>
      <c r="AF1315" s="2" t="n"/>
    </row>
    <row r="1316">
      <c r="I1316" s="2" t="n">
        <v>1129.533</v>
      </c>
      <c r="J1316" s="2" t="n">
        <v>1405.575</v>
      </c>
      <c r="K1316" s="2" t="inlineStr">
        <is>
          <t>VDD</t>
        </is>
      </c>
      <c r="N1316" s="2">
        <f>I1316-SUM(Parameters!$K$23:$K$25)</f>
        <v/>
      </c>
      <c r="O1316" s="2">
        <f>J1316-SUM(Parameters!$K$23:$K$25)</f>
        <v/>
      </c>
      <c r="P1316" s="2">
        <f>K1316</f>
        <v/>
      </c>
      <c r="U1316">
        <f>_xlfn.CEILING.MATH(AC8+Parameters!$K$8/2,0.001)</f>
        <v/>
      </c>
      <c r="V1316">
        <f>_xlfn.CEILING.MATH(B31+Parameters!$K$9/2,0.001)</f>
        <v/>
      </c>
      <c r="W1316" t="inlineStr">
        <is>
          <t>VDD</t>
        </is>
      </c>
      <c r="Y1316">
        <f>_xlfn.CEILING.MATH(AC8+Parameters!$K$8/2,0.001)</f>
        <v/>
      </c>
      <c r="Z1316">
        <f>_xlfn.CEILING.MATH(B31+Parameters!$K$9/2,0.001)</f>
        <v/>
      </c>
      <c r="AA1316" t="inlineStr">
        <is>
          <t>VDD</t>
        </is>
      </c>
      <c r="AE1316" s="2" t="n"/>
      <c r="AF1316" s="2" t="n"/>
    </row>
    <row r="1317">
      <c r="I1317" s="2" t="n">
        <v>1129.533</v>
      </c>
      <c r="J1317" s="2" t="n">
        <v>1359.329</v>
      </c>
      <c r="K1317" s="2" t="inlineStr">
        <is>
          <t>VDD</t>
        </is>
      </c>
      <c r="N1317" s="2">
        <f>I1317-SUM(Parameters!$K$23:$K$25)</f>
        <v/>
      </c>
      <c r="O1317" s="2">
        <f>J1317-SUM(Parameters!$K$23:$K$25)</f>
        <v/>
      </c>
      <c r="P1317" s="2">
        <f>K1317</f>
        <v/>
      </c>
      <c r="U1317">
        <f>_xlfn.CEILING.MATH(AC8+Parameters!$K$8/2,0.001)</f>
        <v/>
      </c>
      <c r="V1317">
        <f>_xlfn.CEILING.MATH(B33+Parameters!$K$9/2,0.001)</f>
        <v/>
      </c>
      <c r="W1317" t="inlineStr">
        <is>
          <t>VDD</t>
        </is>
      </c>
      <c r="Y1317">
        <f>_xlfn.CEILING.MATH(AC8+Parameters!$K$8/2,0.001)</f>
        <v/>
      </c>
      <c r="Z1317">
        <f>_xlfn.CEILING.MATH(B33+Parameters!$K$9/2,0.001)</f>
        <v/>
      </c>
      <c r="AA1317" t="inlineStr">
        <is>
          <t>VDD</t>
        </is>
      </c>
      <c r="AE1317" s="2" t="n"/>
      <c r="AF1317" s="2" t="n"/>
    </row>
    <row r="1318">
      <c r="I1318" s="2" t="n">
        <v>1129.533</v>
      </c>
      <c r="J1318" s="2" t="n">
        <v>1313.083</v>
      </c>
      <c r="K1318" s="2" t="inlineStr">
        <is>
          <t>VDD</t>
        </is>
      </c>
      <c r="N1318" s="2">
        <f>I1318-SUM(Parameters!$K$23:$K$25)</f>
        <v/>
      </c>
      <c r="O1318" s="2">
        <f>J1318-SUM(Parameters!$K$23:$K$25)</f>
        <v/>
      </c>
      <c r="P1318" s="2">
        <f>K1318</f>
        <v/>
      </c>
      <c r="U1318">
        <f>_xlfn.CEILING.MATH(AC8+Parameters!$K$8/2,0.001)</f>
        <v/>
      </c>
      <c r="V1318">
        <f>_xlfn.CEILING.MATH(B35+Parameters!$K$9/2,0.001)</f>
        <v/>
      </c>
      <c r="W1318" t="inlineStr">
        <is>
          <t>VDD</t>
        </is>
      </c>
      <c r="Y1318">
        <f>_xlfn.CEILING.MATH(AC8+Parameters!$K$8/2,0.001)</f>
        <v/>
      </c>
      <c r="Z1318">
        <f>_xlfn.CEILING.MATH(B35+Parameters!$K$9/2,0.001)</f>
        <v/>
      </c>
      <c r="AA1318" t="inlineStr">
        <is>
          <t>VDD</t>
        </is>
      </c>
      <c r="AE1318" s="2" t="n"/>
      <c r="AF1318" s="2" t="n"/>
    </row>
    <row r="1319">
      <c r="I1319" s="2" t="n">
        <v>1129.533</v>
      </c>
      <c r="J1319" s="2" t="n">
        <v>1266.837</v>
      </c>
      <c r="K1319" s="2" t="inlineStr">
        <is>
          <t>VDD</t>
        </is>
      </c>
      <c r="N1319" s="2">
        <f>I1319-SUM(Parameters!$K$23:$K$25)</f>
        <v/>
      </c>
      <c r="O1319" s="2">
        <f>J1319-SUM(Parameters!$K$23:$K$25)</f>
        <v/>
      </c>
      <c r="P1319" s="2">
        <f>K1319</f>
        <v/>
      </c>
      <c r="U1319">
        <f>_xlfn.CEILING.MATH(AC8+Parameters!$K$8/2,0.001)</f>
        <v/>
      </c>
      <c r="V1319">
        <f>_xlfn.CEILING.MATH(B37+Parameters!$K$9/2,0.001)</f>
        <v/>
      </c>
      <c r="W1319" t="inlineStr">
        <is>
          <t>VDD</t>
        </is>
      </c>
      <c r="Y1319">
        <f>_xlfn.CEILING.MATH(AC8+Parameters!$K$8/2,0.001)</f>
        <v/>
      </c>
      <c r="Z1319">
        <f>_xlfn.CEILING.MATH(B37+Parameters!$K$9/2,0.001)</f>
        <v/>
      </c>
      <c r="AA1319" t="inlineStr">
        <is>
          <t>VDD</t>
        </is>
      </c>
      <c r="AE1319" s="2" t="n"/>
      <c r="AF1319" s="2" t="n"/>
    </row>
    <row r="1320">
      <c r="I1320" s="2" t="n">
        <v>1129.533</v>
      </c>
      <c r="J1320" s="2" t="n">
        <v>1220.591</v>
      </c>
      <c r="K1320" s="2" t="inlineStr">
        <is>
          <t>VDD</t>
        </is>
      </c>
      <c r="N1320" s="2">
        <f>I1320-SUM(Parameters!$K$23:$K$25)</f>
        <v/>
      </c>
      <c r="O1320" s="2">
        <f>J1320-SUM(Parameters!$K$23:$K$25)</f>
        <v/>
      </c>
      <c r="P1320" s="2">
        <f>K1320</f>
        <v/>
      </c>
      <c r="U1320">
        <f>_xlfn.CEILING.MATH(AC8+Parameters!$K$8/2,0.001)</f>
        <v/>
      </c>
      <c r="V1320">
        <f>_xlfn.CEILING.MATH(B39+Parameters!$K$9/2,0.001)</f>
        <v/>
      </c>
      <c r="W1320" t="inlineStr">
        <is>
          <t>VDD</t>
        </is>
      </c>
      <c r="Y1320">
        <f>_xlfn.CEILING.MATH(AC8+Parameters!$K$8/2,0.001)</f>
        <v/>
      </c>
      <c r="Z1320">
        <f>_xlfn.CEILING.MATH(B39+Parameters!$K$9/2,0.001)</f>
        <v/>
      </c>
      <c r="AA1320" t="inlineStr">
        <is>
          <t>VDD</t>
        </is>
      </c>
      <c r="AE1320" s="2" t="n"/>
      <c r="AF1320" s="2" t="n"/>
    </row>
    <row r="1321">
      <c r="I1321" s="2" t="n">
        <v>1129.533</v>
      </c>
      <c r="J1321" s="2" t="n">
        <v>1174.345</v>
      </c>
      <c r="K1321" s="2" t="inlineStr">
        <is>
          <t>VDD</t>
        </is>
      </c>
      <c r="N1321" s="2">
        <f>I1321-SUM(Parameters!$K$23:$K$25)</f>
        <v/>
      </c>
      <c r="O1321" s="2">
        <f>J1321-SUM(Parameters!$K$23:$K$25)</f>
        <v/>
      </c>
      <c r="P1321" s="2">
        <f>K1321</f>
        <v/>
      </c>
      <c r="U1321">
        <f>_xlfn.CEILING.MATH(AC8+Parameters!$K$8/2,0.001)</f>
        <v/>
      </c>
      <c r="V1321">
        <f>_xlfn.CEILING.MATH(B41+Parameters!$K$9/2,0.001)</f>
        <v/>
      </c>
      <c r="W1321" t="inlineStr">
        <is>
          <t>VDD</t>
        </is>
      </c>
      <c r="Y1321">
        <f>_xlfn.CEILING.MATH(AC8+Parameters!$K$8/2,0.001)</f>
        <v/>
      </c>
      <c r="Z1321">
        <f>_xlfn.CEILING.MATH(B41+Parameters!$K$9/2,0.001)</f>
        <v/>
      </c>
      <c r="AA1321" t="inlineStr">
        <is>
          <t>VDD</t>
        </is>
      </c>
      <c r="AE1321" s="2" t="n"/>
      <c r="AF1321" s="2" t="n"/>
    </row>
    <row r="1322">
      <c r="I1322" s="2" t="n">
        <v>1129.533</v>
      </c>
      <c r="J1322" s="2" t="n">
        <v>1128.099</v>
      </c>
      <c r="K1322" s="2" t="inlineStr">
        <is>
          <t>VDD</t>
        </is>
      </c>
      <c r="N1322" s="2">
        <f>I1322-SUM(Parameters!$K$23:$K$25)</f>
        <v/>
      </c>
      <c r="O1322" s="2">
        <f>J1322-SUM(Parameters!$K$23:$K$25)</f>
        <v/>
      </c>
      <c r="P1322" s="2">
        <f>K1322</f>
        <v/>
      </c>
      <c r="U1322">
        <f>_xlfn.CEILING.MATH(AC8+Parameters!$K$8/2,0.001)</f>
        <v/>
      </c>
      <c r="V1322">
        <f>_xlfn.CEILING.MATH(B43+Parameters!$K$9/2,0.001)</f>
        <v/>
      </c>
      <c r="W1322" t="inlineStr">
        <is>
          <t>VDD</t>
        </is>
      </c>
      <c r="Y1322">
        <f>_xlfn.CEILING.MATH(AC8+Parameters!$K$8/2,0.001)</f>
        <v/>
      </c>
      <c r="Z1322">
        <f>_xlfn.CEILING.MATH(B43+Parameters!$K$9/2,0.001)</f>
        <v/>
      </c>
      <c r="AA1322" t="inlineStr">
        <is>
          <t>VDD</t>
        </is>
      </c>
      <c r="AE1322" s="2" t="n"/>
      <c r="AF1322" s="2" t="n"/>
    </row>
    <row r="1323">
      <c r="I1323" s="2" t="n">
        <v>1129.533</v>
      </c>
      <c r="J1323" s="2" t="n">
        <v>1081.853</v>
      </c>
      <c r="K1323" s="2" t="inlineStr">
        <is>
          <t>VSS</t>
        </is>
      </c>
      <c r="N1323" s="2">
        <f>I1323-SUM(Parameters!$K$23:$K$25)</f>
        <v/>
      </c>
      <c r="O1323" s="2">
        <f>J1323-SUM(Parameters!$K$23:$K$25)</f>
        <v/>
      </c>
      <c r="P1323" s="2">
        <f>K1323</f>
        <v/>
      </c>
      <c r="U1323">
        <f>_xlfn.CEILING.MATH(AC8+Parameters!$K$8/2,0.001)</f>
        <v/>
      </c>
      <c r="V1323">
        <f>_xlfn.CEILING.MATH(B45+Parameters!$K$9/2,0.001)</f>
        <v/>
      </c>
      <c r="W1323" t="inlineStr">
        <is>
          <t>VDD</t>
        </is>
      </c>
      <c r="Y1323">
        <f>_xlfn.CEILING.MATH(AC8+Parameters!$K$8/2,0.001)</f>
        <v/>
      </c>
      <c r="Z1323">
        <f>_xlfn.CEILING.MATH(B45+Parameters!$K$9/2,0.001)</f>
        <v/>
      </c>
      <c r="AA1323" t="inlineStr">
        <is>
          <t>VDD</t>
        </is>
      </c>
      <c r="AE1323" s="2" t="n"/>
      <c r="AF1323" s="2" t="n"/>
    </row>
    <row r="1324">
      <c r="I1324" s="2" t="n">
        <v>1129.533</v>
      </c>
      <c r="J1324" s="2" t="n">
        <v>1035.607</v>
      </c>
      <c r="K1324" s="2" t="inlineStr">
        <is>
          <t>BP_RXCKSBRD[5]</t>
        </is>
      </c>
      <c r="N1324" s="2">
        <f>I1324-SUM(Parameters!$K$23:$K$25)</f>
        <v/>
      </c>
      <c r="O1324" s="2">
        <f>J1324-SUM(Parameters!$K$23:$K$25)</f>
        <v/>
      </c>
      <c r="P1324" s="2">
        <f>K1324</f>
        <v/>
      </c>
      <c r="U1324">
        <f>_xlfn.CEILING.MATH(AC8+Parameters!$K$8/2,0.001)</f>
        <v/>
      </c>
      <c r="V1324">
        <f>_xlfn.CEILING.MATH(B47+Parameters!$K$9/2,0.001)</f>
        <v/>
      </c>
      <c r="W1324" t="inlineStr">
        <is>
          <t>VDD</t>
        </is>
      </c>
      <c r="Y1324">
        <f>_xlfn.CEILING.MATH(AC8+Parameters!$K$8/2,0.001)</f>
        <v/>
      </c>
      <c r="Z1324">
        <f>_xlfn.CEILING.MATH(B47+Parameters!$K$9/2,0.001)</f>
        <v/>
      </c>
      <c r="AA1324" t="inlineStr">
        <is>
          <t>VDD</t>
        </is>
      </c>
      <c r="AE1324" s="2" t="n"/>
      <c r="AF1324" s="2" t="n"/>
    </row>
    <row r="1325">
      <c r="I1325" s="2" t="n">
        <v>1129.533</v>
      </c>
      <c r="J1325" s="2" t="n">
        <v>989.361</v>
      </c>
      <c r="K1325" s="2" t="inlineStr">
        <is>
          <t>BP_RXDATA[370]</t>
        </is>
      </c>
      <c r="N1325" s="2">
        <f>I1325-SUM(Parameters!$K$23:$K$25)</f>
        <v/>
      </c>
      <c r="O1325" s="2">
        <f>J1325-SUM(Parameters!$K$23:$K$25)</f>
        <v/>
      </c>
      <c r="P1325" s="2">
        <f>K1325</f>
        <v/>
      </c>
      <c r="U1325">
        <f>_xlfn.CEILING.MATH(AC8+Parameters!$K$8/2,0.001)</f>
        <v/>
      </c>
      <c r="V1325">
        <f>_xlfn.CEILING.MATH(B49+Parameters!$K$9/2,0.001)</f>
        <v/>
      </c>
      <c r="W1325" t="inlineStr">
        <is>
          <t>VDD</t>
        </is>
      </c>
      <c r="Y1325">
        <f>_xlfn.CEILING.MATH(AC8+Parameters!$K$8/2,0.001)</f>
        <v/>
      </c>
      <c r="Z1325">
        <f>_xlfn.CEILING.MATH(B49+Parameters!$K$9/2,0.001)</f>
        <v/>
      </c>
      <c r="AA1325" t="inlineStr">
        <is>
          <t>VDD</t>
        </is>
      </c>
      <c r="AE1325" s="2" t="n"/>
      <c r="AF1325" s="2" t="n"/>
    </row>
    <row r="1326">
      <c r="I1326" s="2" t="n">
        <v>1129.533</v>
      </c>
      <c r="J1326" s="2" t="n">
        <v>943.115</v>
      </c>
      <c r="K1326" s="2" t="inlineStr">
        <is>
          <t>BP_RXDATA[371]</t>
        </is>
      </c>
      <c r="N1326" s="2">
        <f>I1326-SUM(Parameters!$K$23:$K$25)</f>
        <v/>
      </c>
      <c r="O1326" s="2">
        <f>J1326-SUM(Parameters!$K$23:$K$25)</f>
        <v/>
      </c>
      <c r="P1326" s="2">
        <f>K1326</f>
        <v/>
      </c>
      <c r="U1326">
        <f>_xlfn.CEILING.MATH(AC8+Parameters!$K$8/2,0.001)</f>
        <v/>
      </c>
      <c r="V1326">
        <f>_xlfn.CEILING.MATH(B51+Parameters!$K$9/2,0.001)</f>
        <v/>
      </c>
      <c r="W1326" t="inlineStr">
        <is>
          <t>VDD</t>
        </is>
      </c>
      <c r="Y1326">
        <f>_xlfn.CEILING.MATH(AC8+Parameters!$K$8/2,0.001)</f>
        <v/>
      </c>
      <c r="Z1326">
        <f>_xlfn.CEILING.MATH(B51+Parameters!$K$9/2,0.001)</f>
        <v/>
      </c>
      <c r="AA1326" t="inlineStr">
        <is>
          <t>VDD</t>
        </is>
      </c>
      <c r="AE1326" s="2" t="n"/>
      <c r="AF1326" s="2" t="n"/>
    </row>
    <row r="1327">
      <c r="I1327" s="2" t="n">
        <v>1129.533</v>
      </c>
      <c r="J1327" s="2" t="n">
        <v>896.869</v>
      </c>
      <c r="K1327" s="2" t="inlineStr">
        <is>
          <t>BP_RXDATA[372]</t>
        </is>
      </c>
      <c r="N1327" s="2">
        <f>I1327-SUM(Parameters!$K$23:$K$25)</f>
        <v/>
      </c>
      <c r="O1327" s="2">
        <f>J1327-SUM(Parameters!$K$23:$K$25)</f>
        <v/>
      </c>
      <c r="P1327" s="2">
        <f>K1327</f>
        <v/>
      </c>
      <c r="U1327">
        <f>_xlfn.CEILING.MATH(AC8+Parameters!$K$8/2,0.001)</f>
        <v/>
      </c>
      <c r="V1327">
        <f>_xlfn.CEILING.MATH(B53+Parameters!$K$9/2,0.001)</f>
        <v/>
      </c>
      <c r="W1327" t="inlineStr">
        <is>
          <t>VDD</t>
        </is>
      </c>
      <c r="Y1327">
        <f>_xlfn.CEILING.MATH(AC8+Parameters!$K$8/2,0.001)</f>
        <v/>
      </c>
      <c r="Z1327">
        <f>_xlfn.CEILING.MATH(B53+Parameters!$K$9/2,0.001)</f>
        <v/>
      </c>
      <c r="AA1327" t="inlineStr">
        <is>
          <t>VDD</t>
        </is>
      </c>
      <c r="AE1327" s="2" t="n"/>
      <c r="AF1327" s="2" t="n"/>
    </row>
    <row r="1328">
      <c r="I1328" s="2" t="n">
        <v>1129.533</v>
      </c>
      <c r="J1328" s="2" t="n">
        <v>850.623</v>
      </c>
      <c r="K1328" s="2" t="inlineStr">
        <is>
          <t>BP_RXDATA[373]</t>
        </is>
      </c>
      <c r="N1328" s="2">
        <f>I1328-SUM(Parameters!$K$23:$K$25)</f>
        <v/>
      </c>
      <c r="O1328" s="2">
        <f>J1328-SUM(Parameters!$K$23:$K$25)</f>
        <v/>
      </c>
      <c r="P1328" s="2">
        <f>K1328</f>
        <v/>
      </c>
      <c r="U1328">
        <f>_xlfn.CEILING.MATH(AC8+Parameters!$K$8/2,0.001)</f>
        <v/>
      </c>
      <c r="V1328">
        <f>_xlfn.CEILING.MATH(B55+Parameters!$K$9/2,0.001)</f>
        <v/>
      </c>
      <c r="W1328" t="inlineStr">
        <is>
          <t>VDD</t>
        </is>
      </c>
      <c r="Y1328">
        <f>_xlfn.CEILING.MATH(AC8+Parameters!$K$8/2,0.001)</f>
        <v/>
      </c>
      <c r="Z1328">
        <f>_xlfn.CEILING.MATH(B55+Parameters!$K$9/2,0.001)</f>
        <v/>
      </c>
      <c r="AA1328" t="inlineStr">
        <is>
          <t>VDD</t>
        </is>
      </c>
      <c r="AE1328" s="2" t="n"/>
      <c r="AF1328" s="2" t="n"/>
    </row>
    <row r="1329">
      <c r="I1329" s="2" t="n">
        <v>1129.533</v>
      </c>
      <c r="J1329" s="2" t="n">
        <v>804.377</v>
      </c>
      <c r="K1329" s="2" t="inlineStr">
        <is>
          <t>BP_RXDATA[374]</t>
        </is>
      </c>
      <c r="N1329" s="2">
        <f>I1329-SUM(Parameters!$K$23:$K$25)</f>
        <v/>
      </c>
      <c r="O1329" s="2">
        <f>J1329-SUM(Parameters!$K$23:$K$25)</f>
        <v/>
      </c>
      <c r="P1329" s="2">
        <f>K1329</f>
        <v/>
      </c>
      <c r="U1329">
        <f>_xlfn.CEILING.MATH(AC8+Parameters!$K$8/2,0.001)</f>
        <v/>
      </c>
      <c r="V1329">
        <f>_xlfn.CEILING.MATH(B57+Parameters!$K$9/2,0.001)</f>
        <v/>
      </c>
      <c r="W1329" t="inlineStr">
        <is>
          <t>VDD</t>
        </is>
      </c>
      <c r="Y1329">
        <f>_xlfn.CEILING.MATH(AC8+Parameters!$K$8/2,0.001)</f>
        <v/>
      </c>
      <c r="Z1329">
        <f>_xlfn.CEILING.MATH(B57+Parameters!$K$9/2,0.001)</f>
        <v/>
      </c>
      <c r="AA1329" t="inlineStr">
        <is>
          <t>VDD</t>
        </is>
      </c>
      <c r="AE1329" s="2" t="n"/>
      <c r="AF1329" s="2" t="n"/>
    </row>
    <row r="1330">
      <c r="I1330" s="2" t="n">
        <v>1129.533</v>
      </c>
      <c r="J1330" s="2" t="n">
        <v>758.131</v>
      </c>
      <c r="K1330" s="2" t="inlineStr">
        <is>
          <t>BP_RXDATA[375]</t>
        </is>
      </c>
      <c r="N1330" s="2">
        <f>I1330-SUM(Parameters!$K$23:$K$25)</f>
        <v/>
      </c>
      <c r="O1330" s="2">
        <f>J1330-SUM(Parameters!$K$23:$K$25)</f>
        <v/>
      </c>
      <c r="P1330" s="2">
        <f>K1330</f>
        <v/>
      </c>
      <c r="U1330">
        <f>_xlfn.CEILING.MATH(AC8+Parameters!$K$8/2,0.001)</f>
        <v/>
      </c>
      <c r="V1330">
        <f>_xlfn.CEILING.MATH(B59+Parameters!$K$9/2,0.001)</f>
        <v/>
      </c>
      <c r="W1330" t="inlineStr">
        <is>
          <t>VDD</t>
        </is>
      </c>
      <c r="Y1330">
        <f>_xlfn.CEILING.MATH(AC8+Parameters!$K$8/2,0.001)</f>
        <v/>
      </c>
      <c r="Z1330">
        <f>_xlfn.CEILING.MATH(B59+Parameters!$K$9/2,0.001)</f>
        <v/>
      </c>
      <c r="AA1330" t="inlineStr">
        <is>
          <t>VDD</t>
        </is>
      </c>
      <c r="AE1330" s="2" t="n"/>
      <c r="AF1330" s="2" t="n"/>
    </row>
    <row r="1331">
      <c r="I1331" s="2" t="n">
        <v>1129.533</v>
      </c>
      <c r="J1331" s="2" t="n">
        <v>711.885</v>
      </c>
      <c r="K1331" s="2" t="inlineStr">
        <is>
          <t>BP_RXDATA[376]</t>
        </is>
      </c>
      <c r="N1331" s="2">
        <f>I1331-SUM(Parameters!$K$23:$K$25)</f>
        <v/>
      </c>
      <c r="O1331" s="2">
        <f>J1331-SUM(Parameters!$K$23:$K$25)</f>
        <v/>
      </c>
      <c r="P1331" s="2">
        <f>K1331</f>
        <v/>
      </c>
      <c r="U1331">
        <f>_xlfn.CEILING.MATH(AC8+Parameters!$K$8/2,0.001)</f>
        <v/>
      </c>
      <c r="V1331">
        <f>_xlfn.CEILING.MATH(B61+Parameters!$K$9/2,0.001)</f>
        <v/>
      </c>
      <c r="W1331" t="inlineStr">
        <is>
          <t>VSS</t>
        </is>
      </c>
      <c r="Y1331">
        <f>_xlfn.CEILING.MATH(AC8+Parameters!$K$8/2,0.001)</f>
        <v/>
      </c>
      <c r="Z1331">
        <f>_xlfn.CEILING.MATH(B61+Parameters!$K$9/2,0.001)</f>
        <v/>
      </c>
      <c r="AA1331" t="inlineStr">
        <is>
          <t>VSS</t>
        </is>
      </c>
      <c r="AE1331" s="2" t="n"/>
      <c r="AF1331" s="2" t="n"/>
    </row>
    <row r="1332">
      <c r="I1332" s="2" t="n">
        <v>1129.533</v>
      </c>
      <c r="J1332" s="2" t="n">
        <v>665.639</v>
      </c>
      <c r="K1332" s="2" t="inlineStr">
        <is>
          <t>BP_RXDATA[377]</t>
        </is>
      </c>
      <c r="N1332" s="2">
        <f>I1332-SUM(Parameters!$K$23:$K$25)</f>
        <v/>
      </c>
      <c r="O1332" s="2">
        <f>J1332-SUM(Parameters!$K$23:$K$25)</f>
        <v/>
      </c>
      <c r="P1332" s="2">
        <f>K1332</f>
        <v/>
      </c>
      <c r="U1332">
        <f>_xlfn.CEILING.MATH(AC8+Parameters!$K$8/2,0.001)</f>
        <v/>
      </c>
      <c r="V1332">
        <f>_xlfn.CEILING.MATH(B63+Parameters!$K$9/2,0.001)</f>
        <v/>
      </c>
      <c r="W1332" t="inlineStr">
        <is>
          <t>BP_RXCKSBRD[5]</t>
        </is>
      </c>
      <c r="Y1332">
        <f>_xlfn.CEILING.MATH(AC8+Parameters!$K$8/2,0.001)</f>
        <v/>
      </c>
      <c r="Z1332">
        <f>_xlfn.CEILING.MATH(B63+Parameters!$K$9/2,0.001)</f>
        <v/>
      </c>
      <c r="AA1332" t="inlineStr">
        <is>
          <t>BP_RXCKSBRD[5]</t>
        </is>
      </c>
      <c r="AE1332" s="2" t="n"/>
      <c r="AF1332" s="2" t="n"/>
    </row>
    <row r="1333">
      <c r="I1333" s="2" t="n">
        <v>1129.533</v>
      </c>
      <c r="J1333" s="2" t="n">
        <v>619.393</v>
      </c>
      <c r="K1333" s="2" t="inlineStr">
        <is>
          <t>BP_RXDATA[378]</t>
        </is>
      </c>
      <c r="N1333" s="2">
        <f>I1333-SUM(Parameters!$K$23:$K$25)</f>
        <v/>
      </c>
      <c r="O1333" s="2">
        <f>J1333-SUM(Parameters!$K$23:$K$25)</f>
        <v/>
      </c>
      <c r="P1333" s="2">
        <f>K1333</f>
        <v/>
      </c>
      <c r="U1333">
        <f>_xlfn.CEILING.MATH(AC8+Parameters!$K$8/2,0.001)</f>
        <v/>
      </c>
      <c r="V1333">
        <f>_xlfn.CEILING.MATH(B65+Parameters!$K$9/2,0.001)</f>
        <v/>
      </c>
      <c r="W1333" t="inlineStr">
        <is>
          <t>BP_RXDATA[370]</t>
        </is>
      </c>
      <c r="Y1333">
        <f>_xlfn.CEILING.MATH(AC8+Parameters!$K$8/2,0.001)</f>
        <v/>
      </c>
      <c r="Z1333">
        <f>_xlfn.CEILING.MATH(B65+Parameters!$K$9/2,0.001)</f>
        <v/>
      </c>
      <c r="AA1333" t="inlineStr">
        <is>
          <t>BP_RXDATA[370]</t>
        </is>
      </c>
      <c r="AE1333" s="2" t="n"/>
      <c r="AF1333" s="2" t="n"/>
    </row>
    <row r="1334">
      <c r="I1334" s="2" t="n">
        <v>1129.533</v>
      </c>
      <c r="J1334" s="2" t="n">
        <v>573.147</v>
      </c>
      <c r="K1334" s="2" t="inlineStr">
        <is>
          <t>VCCIO</t>
        </is>
      </c>
      <c r="N1334" s="2">
        <f>I1334-SUM(Parameters!$K$23:$K$25)</f>
        <v/>
      </c>
      <c r="O1334" s="2">
        <f>J1334-SUM(Parameters!$K$23:$K$25)</f>
        <v/>
      </c>
      <c r="P1334" s="2">
        <f>K1334</f>
        <v/>
      </c>
      <c r="U1334">
        <f>_xlfn.CEILING.MATH(AC8+Parameters!$K$8/2,0.001)</f>
        <v/>
      </c>
      <c r="V1334">
        <f>_xlfn.CEILING.MATH(B67+Parameters!$K$9/2,0.001)</f>
        <v/>
      </c>
      <c r="W1334" t="inlineStr">
        <is>
          <t>BP_RXDATA[371]</t>
        </is>
      </c>
      <c r="Y1334">
        <f>_xlfn.CEILING.MATH(AC8+Parameters!$K$8/2,0.001)</f>
        <v/>
      </c>
      <c r="Z1334">
        <f>_xlfn.CEILING.MATH(B67+Parameters!$K$9/2,0.001)</f>
        <v/>
      </c>
      <c r="AA1334" t="inlineStr">
        <is>
          <t>BP_RXDATA[371]</t>
        </is>
      </c>
      <c r="AE1334" s="2" t="n"/>
      <c r="AF1334" s="2" t="n"/>
    </row>
    <row r="1335">
      <c r="I1335" s="2" t="n">
        <v>1129.533</v>
      </c>
      <c r="J1335" s="2" t="n">
        <v>526.901</v>
      </c>
      <c r="K1335" s="2" t="inlineStr">
        <is>
          <t>BP_TXDATA[325]</t>
        </is>
      </c>
      <c r="N1335" s="2">
        <f>I1335-SUM(Parameters!$K$23:$K$25)</f>
        <v/>
      </c>
      <c r="O1335" s="2">
        <f>J1335-SUM(Parameters!$K$23:$K$25)</f>
        <v/>
      </c>
      <c r="P1335" s="2">
        <f>K1335</f>
        <v/>
      </c>
      <c r="U1335">
        <f>_xlfn.CEILING.MATH(AC8+Parameters!$K$8/2,0.001)</f>
        <v/>
      </c>
      <c r="V1335">
        <f>_xlfn.CEILING.MATH(B69+Parameters!$K$9/2,0.001)</f>
        <v/>
      </c>
      <c r="W1335" t="inlineStr">
        <is>
          <t>BP_RXDATA[372]</t>
        </is>
      </c>
      <c r="Y1335">
        <f>_xlfn.CEILING.MATH(AC8+Parameters!$K$8/2,0.001)</f>
        <v/>
      </c>
      <c r="Z1335">
        <f>_xlfn.CEILING.MATH(B69+Parameters!$K$9/2,0.001)</f>
        <v/>
      </c>
      <c r="AA1335" t="inlineStr">
        <is>
          <t>BP_RXDATA[372]</t>
        </is>
      </c>
      <c r="AE1335" s="2" t="n"/>
      <c r="AF1335" s="2" t="n"/>
    </row>
    <row r="1336">
      <c r="I1336" s="2" t="n">
        <v>1129.533</v>
      </c>
      <c r="J1336" s="2" t="n">
        <v>480.655</v>
      </c>
      <c r="K1336" s="2" t="inlineStr">
        <is>
          <t>BP_TXDATA[326]</t>
        </is>
      </c>
      <c r="N1336" s="2">
        <f>I1336-SUM(Parameters!$K$23:$K$25)</f>
        <v/>
      </c>
      <c r="O1336" s="2">
        <f>J1336-SUM(Parameters!$K$23:$K$25)</f>
        <v/>
      </c>
      <c r="P1336" s="2">
        <f>K1336</f>
        <v/>
      </c>
      <c r="U1336">
        <f>_xlfn.CEILING.MATH(AC8+Parameters!$K$8/2,0.001)</f>
        <v/>
      </c>
      <c r="V1336">
        <f>_xlfn.CEILING.MATH(B71+Parameters!$K$9/2,0.001)</f>
        <v/>
      </c>
      <c r="W1336" t="inlineStr">
        <is>
          <t>BP_RXDATA[373]</t>
        </is>
      </c>
      <c r="Y1336">
        <f>_xlfn.CEILING.MATH(AC8+Parameters!$K$8/2,0.001)</f>
        <v/>
      </c>
      <c r="Z1336">
        <f>_xlfn.CEILING.MATH(B71+Parameters!$K$9/2,0.001)</f>
        <v/>
      </c>
      <c r="AA1336" t="inlineStr">
        <is>
          <t>BP_RXDATA[373]</t>
        </is>
      </c>
      <c r="AE1336" s="2" t="n"/>
      <c r="AF1336" s="2" t="n"/>
    </row>
    <row r="1337">
      <c r="I1337" s="2" t="n">
        <v>1129.533</v>
      </c>
      <c r="J1337" s="2" t="n">
        <v>434.409</v>
      </c>
      <c r="K1337" s="2" t="inlineStr">
        <is>
          <t>BP_TXDATA[327]</t>
        </is>
      </c>
      <c r="N1337" s="2">
        <f>I1337-SUM(Parameters!$K$23:$K$25)</f>
        <v/>
      </c>
      <c r="O1337" s="2">
        <f>J1337-SUM(Parameters!$K$23:$K$25)</f>
        <v/>
      </c>
      <c r="P1337" s="2">
        <f>K1337</f>
        <v/>
      </c>
      <c r="U1337">
        <f>_xlfn.CEILING.MATH(AC8+Parameters!$K$8/2,0.001)</f>
        <v/>
      </c>
      <c r="V1337">
        <f>_xlfn.CEILING.MATH(B73+Parameters!$K$9/2,0.001)</f>
        <v/>
      </c>
      <c r="W1337" t="inlineStr">
        <is>
          <t>BP_RXDATA[374]</t>
        </is>
      </c>
      <c r="Y1337">
        <f>_xlfn.CEILING.MATH(AC8+Parameters!$K$8/2,0.001)</f>
        <v/>
      </c>
      <c r="Z1337">
        <f>_xlfn.CEILING.MATH(B73+Parameters!$K$9/2,0.001)</f>
        <v/>
      </c>
      <c r="AA1337" t="inlineStr">
        <is>
          <t>BP_RXDATA[374]</t>
        </is>
      </c>
      <c r="AE1337" s="2" t="n"/>
      <c r="AF1337" s="2" t="n"/>
    </row>
    <row r="1338">
      <c r="I1338" s="2" t="n">
        <v>1129.533</v>
      </c>
      <c r="J1338" s="2" t="n">
        <v>388.163</v>
      </c>
      <c r="K1338" s="2" t="inlineStr">
        <is>
          <t>BP_TXDATA[328]</t>
        </is>
      </c>
      <c r="N1338" s="2">
        <f>I1338-SUM(Parameters!$K$23:$K$25)</f>
        <v/>
      </c>
      <c r="O1338" s="2">
        <f>J1338-SUM(Parameters!$K$23:$K$25)</f>
        <v/>
      </c>
      <c r="P1338" s="2">
        <f>K1338</f>
        <v/>
      </c>
      <c r="U1338">
        <f>_xlfn.CEILING.MATH(AC8+Parameters!$K$8/2,0.001)</f>
        <v/>
      </c>
      <c r="V1338">
        <f>_xlfn.CEILING.MATH(B75+Parameters!$K$9/2,0.001)</f>
        <v/>
      </c>
      <c r="W1338" t="inlineStr">
        <is>
          <t>BP_RXDATA[375]</t>
        </is>
      </c>
      <c r="Y1338">
        <f>_xlfn.CEILING.MATH(AC8+Parameters!$K$8/2,0.001)</f>
        <v/>
      </c>
      <c r="Z1338">
        <f>_xlfn.CEILING.MATH(B75+Parameters!$K$9/2,0.001)</f>
        <v/>
      </c>
      <c r="AA1338" t="inlineStr">
        <is>
          <t>BP_RXDATA[375]</t>
        </is>
      </c>
      <c r="AE1338" s="2" t="n"/>
      <c r="AF1338" s="2" t="n"/>
    </row>
    <row r="1339">
      <c r="I1339" s="2" t="n">
        <v>1129.533</v>
      </c>
      <c r="J1339" s="2" t="n">
        <v>341.917</v>
      </c>
      <c r="K1339" s="2" t="inlineStr">
        <is>
          <t>BP_TXDATA[329]</t>
        </is>
      </c>
      <c r="N1339" s="2">
        <f>I1339-SUM(Parameters!$K$23:$K$25)</f>
        <v/>
      </c>
      <c r="O1339" s="2">
        <f>J1339-SUM(Parameters!$K$23:$K$25)</f>
        <v/>
      </c>
      <c r="P1339" s="2">
        <f>K1339</f>
        <v/>
      </c>
      <c r="U1339">
        <f>_xlfn.CEILING.MATH(AC8+Parameters!$K$8/2,0.001)</f>
        <v/>
      </c>
      <c r="V1339">
        <f>_xlfn.CEILING.MATH(B77+Parameters!$K$9/2,0.001)</f>
        <v/>
      </c>
      <c r="W1339" t="inlineStr">
        <is>
          <t>BP_RXDATA[376]</t>
        </is>
      </c>
      <c r="Y1339">
        <f>_xlfn.CEILING.MATH(AC8+Parameters!$K$8/2,0.001)</f>
        <v/>
      </c>
      <c r="Z1339">
        <f>_xlfn.CEILING.MATH(B77+Parameters!$K$9/2,0.001)</f>
        <v/>
      </c>
      <c r="AA1339" t="inlineStr">
        <is>
          <t>BP_RXDATA[376]</t>
        </is>
      </c>
      <c r="AE1339" s="2" t="n"/>
      <c r="AF1339" s="2" t="n"/>
    </row>
    <row r="1340">
      <c r="I1340" s="2" t="n">
        <v>1129.533</v>
      </c>
      <c r="J1340" s="2" t="n">
        <v>295.671</v>
      </c>
      <c r="K1340" s="2" t="inlineStr">
        <is>
          <t>BP_TXDATA[330]</t>
        </is>
      </c>
      <c r="N1340" s="2">
        <f>I1340-SUM(Parameters!$K$23:$K$25)</f>
        <v/>
      </c>
      <c r="O1340" s="2">
        <f>J1340-SUM(Parameters!$K$23:$K$25)</f>
        <v/>
      </c>
      <c r="P1340" s="2">
        <f>K1340</f>
        <v/>
      </c>
      <c r="U1340">
        <f>_xlfn.CEILING.MATH(AC8+Parameters!$K$8/2,0.001)</f>
        <v/>
      </c>
      <c r="V1340">
        <f>_xlfn.CEILING.MATH(B79+Parameters!$K$9/2,0.001)</f>
        <v/>
      </c>
      <c r="W1340" t="inlineStr">
        <is>
          <t>BP_RXDATA[377]</t>
        </is>
      </c>
      <c r="Y1340">
        <f>_xlfn.CEILING.MATH(AC8+Parameters!$K$8/2,0.001)</f>
        <v/>
      </c>
      <c r="Z1340">
        <f>_xlfn.CEILING.MATH(B79+Parameters!$K$9/2,0.001)</f>
        <v/>
      </c>
      <c r="AA1340" t="inlineStr">
        <is>
          <t>BP_RXDATA[377]</t>
        </is>
      </c>
      <c r="AE1340" s="2" t="n"/>
      <c r="AF1340" s="2" t="n"/>
    </row>
    <row r="1341">
      <c r="I1341" s="2" t="n">
        <v>1129.533</v>
      </c>
      <c r="J1341" s="2" t="n">
        <v>249.425</v>
      </c>
      <c r="K1341" s="2" t="inlineStr">
        <is>
          <t>BP_TXDATA[331]</t>
        </is>
      </c>
      <c r="N1341" s="2">
        <f>I1341-SUM(Parameters!$K$23:$K$25)</f>
        <v/>
      </c>
      <c r="O1341" s="2">
        <f>J1341-SUM(Parameters!$K$23:$K$25)</f>
        <v/>
      </c>
      <c r="P1341" s="2">
        <f>K1341</f>
        <v/>
      </c>
      <c r="U1341">
        <f>_xlfn.CEILING.MATH(AC8+Parameters!$K$8/2,0.001)</f>
        <v/>
      </c>
      <c r="V1341">
        <f>_xlfn.CEILING.MATH(B81+Parameters!$K$9/2,0.001)</f>
        <v/>
      </c>
      <c r="W1341" t="inlineStr">
        <is>
          <t>BP_RXDATA[378]</t>
        </is>
      </c>
      <c r="Y1341">
        <f>_xlfn.CEILING.MATH(AC8+Parameters!$K$8/2,0.001)</f>
        <v/>
      </c>
      <c r="Z1341">
        <f>_xlfn.CEILING.MATH(B81+Parameters!$K$9/2,0.001)</f>
        <v/>
      </c>
      <c r="AA1341" t="inlineStr">
        <is>
          <t>BP_RXDATA[378]</t>
        </is>
      </c>
      <c r="AE1341" s="2" t="n"/>
      <c r="AF1341" s="2" t="n"/>
    </row>
    <row r="1342">
      <c r="I1342" s="2" t="n">
        <v>1129.533</v>
      </c>
      <c r="J1342" s="2" t="n">
        <v>203.179</v>
      </c>
      <c r="K1342" s="2" t="inlineStr">
        <is>
          <t>BP_TXDATA[332]</t>
        </is>
      </c>
      <c r="N1342" s="2">
        <f>I1342-SUM(Parameters!$K$23:$K$25)</f>
        <v/>
      </c>
      <c r="O1342" s="2">
        <f>J1342-SUM(Parameters!$K$23:$K$25)</f>
        <v/>
      </c>
      <c r="P1342" s="2">
        <f>K1342</f>
        <v/>
      </c>
      <c r="U1342">
        <f>_xlfn.CEILING.MATH(AC8+Parameters!$K$8/2,0.001)</f>
        <v/>
      </c>
      <c r="V1342">
        <f>_xlfn.CEILING.MATH(B83+Parameters!$K$9/2,0.001)</f>
        <v/>
      </c>
      <c r="W1342" t="inlineStr">
        <is>
          <t>VCCIO</t>
        </is>
      </c>
      <c r="Y1342">
        <f>_xlfn.CEILING.MATH(AC8+Parameters!$K$8/2,0.001)</f>
        <v/>
      </c>
      <c r="Z1342">
        <f>_xlfn.CEILING.MATH(B83+Parameters!$K$9/2,0.001)</f>
        <v/>
      </c>
      <c r="AA1342" t="inlineStr">
        <is>
          <t>VCCIO</t>
        </is>
      </c>
      <c r="AE1342" s="2" t="n"/>
      <c r="AF1342" s="2" t="n"/>
    </row>
    <row r="1343">
      <c r="I1343" s="2" t="n">
        <v>1129.533</v>
      </c>
      <c r="J1343" s="2" t="n">
        <v>156.933</v>
      </c>
      <c r="K1343" s="2" t="inlineStr">
        <is>
          <t>BP_TXDATA[333]</t>
        </is>
      </c>
      <c r="N1343" s="2">
        <f>I1343-SUM(Parameters!$K$23:$K$25)</f>
        <v/>
      </c>
      <c r="O1343" s="2">
        <f>J1343-SUM(Parameters!$K$23:$K$25)</f>
        <v/>
      </c>
      <c r="P1343" s="2">
        <f>K1343</f>
        <v/>
      </c>
      <c r="U1343">
        <f>_xlfn.CEILING.MATH(AC8+Parameters!$K$8/2,0.001)</f>
        <v/>
      </c>
      <c r="V1343">
        <f>_xlfn.CEILING.MATH(B85+Parameters!$K$9/2,0.001)</f>
        <v/>
      </c>
      <c r="W1343" t="inlineStr">
        <is>
          <t>BP_TXDATA[325]</t>
        </is>
      </c>
      <c r="Y1343">
        <f>_xlfn.CEILING.MATH(AC8+Parameters!$K$8/2,0.001)</f>
        <v/>
      </c>
      <c r="Z1343">
        <f>_xlfn.CEILING.MATH(B85+Parameters!$K$9/2,0.001)</f>
        <v/>
      </c>
      <c r="AA1343" t="inlineStr">
        <is>
          <t>BP_TXDATA[325]</t>
        </is>
      </c>
      <c r="AE1343" s="2" t="n"/>
      <c r="AF1343" s="2" t="n"/>
    </row>
    <row r="1344">
      <c r="I1344" s="2" t="n">
        <v>1129.533</v>
      </c>
      <c r="J1344" s="2" t="n">
        <v>110.687</v>
      </c>
      <c r="K1344" s="2" t="inlineStr">
        <is>
          <t>VCCIO</t>
        </is>
      </c>
      <c r="N1344" s="2">
        <f>I1344-SUM(Parameters!$K$23:$K$25)</f>
        <v/>
      </c>
      <c r="O1344" s="2">
        <f>J1344-SUM(Parameters!$K$23:$K$25)</f>
        <v/>
      </c>
      <c r="P1344" s="2">
        <f>K1344</f>
        <v/>
      </c>
      <c r="U1344">
        <f>_xlfn.CEILING.MATH(AC8+Parameters!$K$8/2,0.001)</f>
        <v/>
      </c>
      <c r="V1344">
        <f>_xlfn.CEILING.MATH(B87+Parameters!$K$9/2,0.001)</f>
        <v/>
      </c>
      <c r="W1344" t="inlineStr">
        <is>
          <t>BP_TXDATA[326]</t>
        </is>
      </c>
      <c r="Y1344">
        <f>_xlfn.CEILING.MATH(AC8+Parameters!$K$8/2,0.001)</f>
        <v/>
      </c>
      <c r="Z1344">
        <f>_xlfn.CEILING.MATH(B87+Parameters!$K$9/2,0.001)</f>
        <v/>
      </c>
      <c r="AA1344" t="inlineStr">
        <is>
          <t>BP_TXDATA[326]</t>
        </is>
      </c>
      <c r="AE1344" s="2" t="n"/>
      <c r="AF1344" s="2" t="n"/>
    </row>
    <row r="1345">
      <c r="I1345" s="2" t="n">
        <v>1169.207</v>
      </c>
      <c r="J1345" s="2" t="n">
        <v>2214.88</v>
      </c>
      <c r="K1345" s="2" t="inlineStr">
        <is>
          <t>VDD</t>
        </is>
      </c>
      <c r="N1345" s="2">
        <f>I1345-SUM(Parameters!$K$23:$K$25)</f>
        <v/>
      </c>
      <c r="O1345" s="2">
        <f>J1345-SUM(Parameters!$K$23:$K$25)</f>
        <v/>
      </c>
      <c r="P1345" s="2">
        <f>K1345</f>
        <v/>
      </c>
      <c r="U1345">
        <f>_xlfn.CEILING.MATH(AC8+Parameters!$K$8/2,0.001)</f>
        <v/>
      </c>
      <c r="V1345">
        <f>_xlfn.CEILING.MATH(B89+Parameters!$K$9/2,0.001)</f>
        <v/>
      </c>
      <c r="W1345" t="inlineStr">
        <is>
          <t>BP_TXDATA[327]</t>
        </is>
      </c>
      <c r="Y1345">
        <f>_xlfn.CEILING.MATH(AC8+Parameters!$K$8/2,0.001)</f>
        <v/>
      </c>
      <c r="Z1345">
        <f>_xlfn.CEILING.MATH(B89+Parameters!$K$9/2,0.001)</f>
        <v/>
      </c>
      <c r="AA1345" t="inlineStr">
        <is>
          <t>BP_TXDATA[327]</t>
        </is>
      </c>
      <c r="AE1345" s="2" t="n"/>
      <c r="AF1345" s="2" t="n"/>
    </row>
    <row r="1346">
      <c r="I1346" s="2" t="n">
        <v>1169.207</v>
      </c>
      <c r="J1346" s="2" t="n">
        <v>2168.634</v>
      </c>
      <c r="K1346" s="2" t="inlineStr">
        <is>
          <t>VDD</t>
        </is>
      </c>
      <c r="N1346" s="2">
        <f>I1346-SUM(Parameters!$K$23:$K$25)</f>
        <v/>
      </c>
      <c r="O1346" s="2">
        <f>J1346-SUM(Parameters!$K$23:$K$25)</f>
        <v/>
      </c>
      <c r="P1346" s="2">
        <f>K1346</f>
        <v/>
      </c>
      <c r="U1346">
        <f>_xlfn.CEILING.MATH(AC8+Parameters!$K$8/2,0.001)</f>
        <v/>
      </c>
      <c r="V1346">
        <f>_xlfn.CEILING.MATH(B91+Parameters!$K$9/2,0.001)</f>
        <v/>
      </c>
      <c r="W1346" t="inlineStr">
        <is>
          <t>BP_TXDATA[328]</t>
        </is>
      </c>
      <c r="Y1346">
        <f>_xlfn.CEILING.MATH(AC8+Parameters!$K$8/2,0.001)</f>
        <v/>
      </c>
      <c r="Z1346">
        <f>_xlfn.CEILING.MATH(B91+Parameters!$K$9/2,0.001)</f>
        <v/>
      </c>
      <c r="AA1346" t="inlineStr">
        <is>
          <t>BP_TXDATA[328]</t>
        </is>
      </c>
      <c r="AE1346" s="2" t="n"/>
      <c r="AF1346" s="2" t="n"/>
    </row>
    <row r="1347">
      <c r="I1347" s="2" t="n">
        <v>1169.207</v>
      </c>
      <c r="J1347" s="2" t="n">
        <v>2122.388</v>
      </c>
      <c r="K1347" s="2" t="inlineStr">
        <is>
          <t>VDD</t>
        </is>
      </c>
      <c r="N1347" s="2">
        <f>I1347-SUM(Parameters!$K$23:$K$25)</f>
        <v/>
      </c>
      <c r="O1347" s="2">
        <f>J1347-SUM(Parameters!$K$23:$K$25)</f>
        <v/>
      </c>
      <c r="P1347" s="2">
        <f>K1347</f>
        <v/>
      </c>
      <c r="U1347">
        <f>_xlfn.CEILING.MATH(AC8+Parameters!$K$8/2,0.001)</f>
        <v/>
      </c>
      <c r="V1347">
        <f>_xlfn.CEILING.MATH(B93+Parameters!$K$9/2,0.001)</f>
        <v/>
      </c>
      <c r="W1347" t="inlineStr">
        <is>
          <t>BP_TXDATA[329]</t>
        </is>
      </c>
      <c r="Y1347">
        <f>_xlfn.CEILING.MATH(AC8+Parameters!$K$8/2,0.001)</f>
        <v/>
      </c>
      <c r="Z1347">
        <f>_xlfn.CEILING.MATH(B93+Parameters!$K$9/2,0.001)</f>
        <v/>
      </c>
      <c r="AA1347" t="inlineStr">
        <is>
          <t>BP_TXDATA[329]</t>
        </is>
      </c>
      <c r="AE1347" s="2" t="n"/>
      <c r="AF1347" s="2" t="n"/>
    </row>
    <row r="1348">
      <c r="I1348" s="2" t="n">
        <v>1169.207</v>
      </c>
      <c r="J1348" s="2" t="n">
        <v>2076.142</v>
      </c>
      <c r="K1348" s="2" t="inlineStr">
        <is>
          <t>VDD</t>
        </is>
      </c>
      <c r="N1348" s="2">
        <f>I1348-SUM(Parameters!$K$23:$K$25)</f>
        <v/>
      </c>
      <c r="O1348" s="2">
        <f>J1348-SUM(Parameters!$K$23:$K$25)</f>
        <v/>
      </c>
      <c r="P1348" s="2">
        <f>K1348</f>
        <v/>
      </c>
      <c r="U1348">
        <f>_xlfn.CEILING.MATH(AC8+Parameters!$K$8/2,0.001)</f>
        <v/>
      </c>
      <c r="V1348">
        <f>_xlfn.CEILING.MATH(B95+Parameters!$K$9/2,0.001)</f>
        <v/>
      </c>
      <c r="W1348" t="inlineStr">
        <is>
          <t>BP_TXDATA[330]</t>
        </is>
      </c>
      <c r="Y1348">
        <f>_xlfn.CEILING.MATH(AC8+Parameters!$K$8/2,0.001)</f>
        <v/>
      </c>
      <c r="Z1348">
        <f>_xlfn.CEILING.MATH(B95+Parameters!$K$9/2,0.001)</f>
        <v/>
      </c>
      <c r="AA1348" t="inlineStr">
        <is>
          <t>BP_TXDATA[330]</t>
        </is>
      </c>
      <c r="AE1348" s="2" t="n"/>
      <c r="AF1348" s="2" t="n"/>
    </row>
    <row r="1349">
      <c r="I1349" s="2" t="n">
        <v>1169.207</v>
      </c>
      <c r="J1349" s="2" t="n">
        <v>2029.896</v>
      </c>
      <c r="K1349" s="2" t="inlineStr">
        <is>
          <t>VSS</t>
        </is>
      </c>
      <c r="N1349" s="2">
        <f>I1349-SUM(Parameters!$K$23:$K$25)</f>
        <v/>
      </c>
      <c r="O1349" s="2">
        <f>J1349-SUM(Parameters!$K$23:$K$25)</f>
        <v/>
      </c>
      <c r="P1349" s="2">
        <f>K1349</f>
        <v/>
      </c>
      <c r="U1349">
        <f>_xlfn.CEILING.MATH(AC8+Parameters!$K$8/2,0.001)</f>
        <v/>
      </c>
      <c r="V1349">
        <f>_xlfn.CEILING.MATH(B97+Parameters!$K$9/2,0.001)</f>
        <v/>
      </c>
      <c r="W1349" t="inlineStr">
        <is>
          <t>BP_TXDATA[331]</t>
        </is>
      </c>
      <c r="Y1349">
        <f>_xlfn.CEILING.MATH(AC8+Parameters!$K$8/2,0.001)</f>
        <v/>
      </c>
      <c r="Z1349">
        <f>_xlfn.CEILING.MATH(B97+Parameters!$K$9/2,0.001)</f>
        <v/>
      </c>
      <c r="AA1349" t="inlineStr">
        <is>
          <t>BP_TXDATA[331]</t>
        </is>
      </c>
      <c r="AE1349" s="2" t="n"/>
      <c r="AF1349" s="2" t="n"/>
    </row>
    <row r="1350">
      <c r="I1350" s="2" t="n">
        <v>1169.207</v>
      </c>
      <c r="J1350" s="2" t="n">
        <v>1983.65</v>
      </c>
      <c r="K1350" s="2" t="inlineStr">
        <is>
          <t>VSS</t>
        </is>
      </c>
      <c r="N1350" s="2">
        <f>I1350-SUM(Parameters!$K$23:$K$25)</f>
        <v/>
      </c>
      <c r="O1350" s="2">
        <f>J1350-SUM(Parameters!$K$23:$K$25)</f>
        <v/>
      </c>
      <c r="P1350" s="2">
        <f>K1350</f>
        <v/>
      </c>
      <c r="U1350">
        <f>_xlfn.CEILING.MATH(AC8+Parameters!$K$8/2,0.001)</f>
        <v/>
      </c>
      <c r="V1350">
        <f>_xlfn.CEILING.MATH(B99+Parameters!$K$9/2,0.001)</f>
        <v/>
      </c>
      <c r="W1350" t="inlineStr">
        <is>
          <t>BP_TXDATA[332]</t>
        </is>
      </c>
      <c r="Y1350">
        <f>_xlfn.CEILING.MATH(AC8+Parameters!$K$8/2,0.001)</f>
        <v/>
      </c>
      <c r="Z1350">
        <f>_xlfn.CEILING.MATH(B99+Parameters!$K$9/2,0.001)</f>
        <v/>
      </c>
      <c r="AA1350" t="inlineStr">
        <is>
          <t>BP_TXDATA[332]</t>
        </is>
      </c>
      <c r="AE1350" s="2" t="n"/>
      <c r="AF1350" s="2" t="n"/>
    </row>
    <row r="1351">
      <c r="I1351" s="2" t="n">
        <v>1169.207</v>
      </c>
      <c r="J1351" s="2" t="n">
        <v>1937.404</v>
      </c>
      <c r="K1351" s="2" t="inlineStr">
        <is>
          <t>VSS</t>
        </is>
      </c>
      <c r="N1351" s="2">
        <f>I1351-SUM(Parameters!$K$23:$K$25)</f>
        <v/>
      </c>
      <c r="O1351" s="2">
        <f>J1351-SUM(Parameters!$K$23:$K$25)</f>
        <v/>
      </c>
      <c r="P1351" s="2">
        <f>K1351</f>
        <v/>
      </c>
      <c r="U1351">
        <f>_xlfn.CEILING.MATH(AC8+Parameters!$K$8/2,0.001)</f>
        <v/>
      </c>
      <c r="V1351">
        <f>_xlfn.CEILING.MATH(B101+Parameters!$K$9/2,0.001)</f>
        <v/>
      </c>
      <c r="W1351" t="inlineStr">
        <is>
          <t>BP_TXDATA[333]</t>
        </is>
      </c>
      <c r="Y1351">
        <f>_xlfn.CEILING.MATH(AC8+Parameters!$K$8/2,0.001)</f>
        <v/>
      </c>
      <c r="Z1351">
        <f>_xlfn.CEILING.MATH(B101+Parameters!$K$9/2,0.001)</f>
        <v/>
      </c>
      <c r="AA1351" t="inlineStr">
        <is>
          <t>BP_TXDATA[333]</t>
        </is>
      </c>
      <c r="AE1351" s="2" t="n"/>
      <c r="AF1351" s="2" t="n"/>
    </row>
    <row r="1352">
      <c r="I1352" s="2" t="n">
        <v>1169.207</v>
      </c>
      <c r="J1352" s="2" t="n">
        <v>1891.158</v>
      </c>
      <c r="K1352" s="2" t="inlineStr">
        <is>
          <t>VSS</t>
        </is>
      </c>
      <c r="N1352" s="2">
        <f>I1352-SUM(Parameters!$K$23:$K$25)</f>
        <v/>
      </c>
      <c r="O1352" s="2">
        <f>J1352-SUM(Parameters!$K$23:$K$25)</f>
        <v/>
      </c>
      <c r="P1352" s="2">
        <f>K1352</f>
        <v/>
      </c>
      <c r="U1352">
        <f>_xlfn.CEILING.MATH(AC8+Parameters!$K$8/2,0.001)</f>
        <v/>
      </c>
      <c r="V1352">
        <f>_xlfn.CEILING.MATH(B103+Parameters!$K$9/2,0.001)</f>
        <v/>
      </c>
      <c r="W1352" t="inlineStr">
        <is>
          <t>VCCIO</t>
        </is>
      </c>
      <c r="Y1352">
        <f>_xlfn.CEILING.MATH(AC8+Parameters!$K$8/2,0.001)</f>
        <v/>
      </c>
      <c r="Z1352">
        <f>_xlfn.CEILING.MATH(B103+Parameters!$K$9/2,0.001)</f>
        <v/>
      </c>
      <c r="AA1352" t="inlineStr">
        <is>
          <t>VCCIO</t>
        </is>
      </c>
      <c r="AE1352" s="2" t="n"/>
      <c r="AF1352" s="2" t="n"/>
    </row>
    <row r="1353">
      <c r="I1353" s="2" t="n">
        <v>1169.207</v>
      </c>
      <c r="J1353" s="2" t="n">
        <v>1844.912</v>
      </c>
      <c r="K1353" s="2" t="inlineStr">
        <is>
          <t>VSS</t>
        </is>
      </c>
      <c r="N1353" s="2">
        <f>I1353-SUM(Parameters!$K$23:$K$25)</f>
        <v/>
      </c>
      <c r="O1353" s="2">
        <f>J1353-SUM(Parameters!$K$23:$K$25)</f>
        <v/>
      </c>
      <c r="P1353" s="2">
        <f>K1353</f>
        <v/>
      </c>
      <c r="U1353">
        <f>_xlfn.CEILING.MATH(AD8+Parameters!$K$8/2,0.001)</f>
        <v/>
      </c>
      <c r="V1353">
        <f>_xlfn.CEILING.MATH(B12+Parameters!$K$9/2,0.001)</f>
        <v/>
      </c>
      <c r="W1353" t="inlineStr">
        <is>
          <t>VDD</t>
        </is>
      </c>
      <c r="Y1353">
        <f>_xlfn.CEILING.MATH(AD8+Parameters!$K$8/2,0.001)</f>
        <v/>
      </c>
      <c r="Z1353">
        <f>_xlfn.CEILING.MATH(B12+Parameters!$K$9/2,0.001)</f>
        <v/>
      </c>
      <c r="AA1353" t="inlineStr">
        <is>
          <t>VDD</t>
        </is>
      </c>
      <c r="AE1353" s="2" t="n"/>
      <c r="AF1353" s="2" t="n"/>
    </row>
    <row r="1354">
      <c r="I1354" s="2" t="n">
        <v>1169.207</v>
      </c>
      <c r="J1354" s="2" t="n">
        <v>1798.666</v>
      </c>
      <c r="K1354" s="2" t="inlineStr">
        <is>
          <t>VSS</t>
        </is>
      </c>
      <c r="N1354" s="2">
        <f>I1354-SUM(Parameters!$K$23:$K$25)</f>
        <v/>
      </c>
      <c r="O1354" s="2">
        <f>J1354-SUM(Parameters!$K$23:$K$25)</f>
        <v/>
      </c>
      <c r="P1354" s="2">
        <f>K1354</f>
        <v/>
      </c>
      <c r="U1354">
        <f>_xlfn.CEILING.MATH(AD8+Parameters!$K$8/2,0.001)</f>
        <v/>
      </c>
      <c r="V1354">
        <f>_xlfn.CEILING.MATH(B14+Parameters!$K$9/2,0.001)</f>
        <v/>
      </c>
      <c r="W1354" t="inlineStr">
        <is>
          <t>VDD</t>
        </is>
      </c>
      <c r="Y1354">
        <f>_xlfn.CEILING.MATH(AD8+Parameters!$K$8/2,0.001)</f>
        <v/>
      </c>
      <c r="Z1354">
        <f>_xlfn.CEILING.MATH(B14+Parameters!$K$9/2,0.001)</f>
        <v/>
      </c>
      <c r="AA1354" t="inlineStr">
        <is>
          <t>VDD</t>
        </is>
      </c>
      <c r="AE1354" s="2" t="n"/>
      <c r="AF1354" s="2" t="n"/>
    </row>
    <row r="1355">
      <c r="I1355" s="2" t="n">
        <v>1169.207</v>
      </c>
      <c r="J1355" s="2" t="n">
        <v>1752.42</v>
      </c>
      <c r="K1355" s="2" t="inlineStr">
        <is>
          <t>VSS</t>
        </is>
      </c>
      <c r="N1355" s="2">
        <f>I1355-SUM(Parameters!$K$23:$K$25)</f>
        <v/>
      </c>
      <c r="O1355" s="2">
        <f>J1355-SUM(Parameters!$K$23:$K$25)</f>
        <v/>
      </c>
      <c r="P1355" s="2">
        <f>K1355</f>
        <v/>
      </c>
      <c r="U1355">
        <f>_xlfn.CEILING.MATH(AD8+Parameters!$K$8/2,0.001)</f>
        <v/>
      </c>
      <c r="V1355">
        <f>_xlfn.CEILING.MATH(B16+Parameters!$K$9/2,0.001)</f>
        <v/>
      </c>
      <c r="W1355" t="inlineStr">
        <is>
          <t>VDD</t>
        </is>
      </c>
      <c r="Y1355">
        <f>_xlfn.CEILING.MATH(AD8+Parameters!$K$8/2,0.001)</f>
        <v/>
      </c>
      <c r="Z1355">
        <f>_xlfn.CEILING.MATH(B16+Parameters!$K$9/2,0.001)</f>
        <v/>
      </c>
      <c r="AA1355" t="inlineStr">
        <is>
          <t>VDD</t>
        </is>
      </c>
      <c r="AE1355" s="2" t="n"/>
      <c r="AF1355" s="2" t="n"/>
    </row>
    <row r="1356">
      <c r="I1356" s="2" t="n">
        <v>1169.207</v>
      </c>
      <c r="J1356" s="2" t="n">
        <v>1706.174</v>
      </c>
      <c r="K1356" s="2" t="inlineStr">
        <is>
          <t>VSS</t>
        </is>
      </c>
      <c r="N1356" s="2">
        <f>I1356-SUM(Parameters!$K$23:$K$25)</f>
        <v/>
      </c>
      <c r="O1356" s="2">
        <f>J1356-SUM(Parameters!$K$23:$K$25)</f>
        <v/>
      </c>
      <c r="P1356" s="2">
        <f>K1356</f>
        <v/>
      </c>
      <c r="U1356">
        <f>_xlfn.CEILING.MATH(AD8+Parameters!$K$8/2,0.001)</f>
        <v/>
      </c>
      <c r="V1356">
        <f>_xlfn.CEILING.MATH(B18+Parameters!$K$9/2,0.001)</f>
        <v/>
      </c>
      <c r="W1356" t="inlineStr">
        <is>
          <t>VDD</t>
        </is>
      </c>
      <c r="Y1356">
        <f>_xlfn.CEILING.MATH(AD8+Parameters!$K$8/2,0.001)</f>
        <v/>
      </c>
      <c r="Z1356">
        <f>_xlfn.CEILING.MATH(B18+Parameters!$K$9/2,0.001)</f>
        <v/>
      </c>
      <c r="AA1356" t="inlineStr">
        <is>
          <t>VDD</t>
        </is>
      </c>
      <c r="AE1356" s="2" t="n"/>
      <c r="AF1356" s="2" t="n"/>
    </row>
    <row r="1357">
      <c r="I1357" s="2" t="n">
        <v>1169.207</v>
      </c>
      <c r="J1357" s="2" t="n">
        <v>1659.928</v>
      </c>
      <c r="K1357" s="2" t="inlineStr">
        <is>
          <t>VSS</t>
        </is>
      </c>
      <c r="N1357" s="2">
        <f>I1357-SUM(Parameters!$K$23:$K$25)</f>
        <v/>
      </c>
      <c r="O1357" s="2">
        <f>J1357-SUM(Parameters!$K$23:$K$25)</f>
        <v/>
      </c>
      <c r="P1357" s="2">
        <f>K1357</f>
        <v/>
      </c>
      <c r="U1357">
        <f>_xlfn.CEILING.MATH(AD8+Parameters!$K$8/2,0.001)</f>
        <v/>
      </c>
      <c r="V1357">
        <f>_xlfn.CEILING.MATH(B20+Parameters!$K$9/2,0.001)</f>
        <v/>
      </c>
      <c r="W1357" t="inlineStr">
        <is>
          <t>VSS</t>
        </is>
      </c>
      <c r="Y1357">
        <f>_xlfn.CEILING.MATH(AD8+Parameters!$K$8/2,0.001)</f>
        <v/>
      </c>
      <c r="Z1357">
        <f>_xlfn.CEILING.MATH(B20+Parameters!$K$9/2,0.001)</f>
        <v/>
      </c>
      <c r="AA1357" t="inlineStr">
        <is>
          <t>VSS</t>
        </is>
      </c>
      <c r="AE1357" s="2" t="n"/>
      <c r="AF1357" s="2" t="n"/>
    </row>
    <row r="1358">
      <c r="I1358" s="2" t="n">
        <v>1169.207</v>
      </c>
      <c r="J1358" s="2" t="n">
        <v>1613.682</v>
      </c>
      <c r="K1358" s="2" t="inlineStr">
        <is>
          <t>VSS</t>
        </is>
      </c>
      <c r="N1358" s="2">
        <f>I1358-SUM(Parameters!$K$23:$K$25)</f>
        <v/>
      </c>
      <c r="O1358" s="2">
        <f>J1358-SUM(Parameters!$K$23:$K$25)</f>
        <v/>
      </c>
      <c r="P1358" s="2">
        <f>K1358</f>
        <v/>
      </c>
      <c r="U1358">
        <f>_xlfn.CEILING.MATH(AD8+Parameters!$K$8/2,0.001)</f>
        <v/>
      </c>
      <c r="V1358">
        <f>_xlfn.CEILING.MATH(B22+Parameters!$K$9/2,0.001)</f>
        <v/>
      </c>
      <c r="W1358" t="inlineStr">
        <is>
          <t>VSS</t>
        </is>
      </c>
      <c r="Y1358">
        <f>_xlfn.CEILING.MATH(AD8+Parameters!$K$8/2,0.001)</f>
        <v/>
      </c>
      <c r="Z1358">
        <f>_xlfn.CEILING.MATH(B22+Parameters!$K$9/2,0.001)</f>
        <v/>
      </c>
      <c r="AA1358" t="inlineStr">
        <is>
          <t>VSS</t>
        </is>
      </c>
      <c r="AE1358" s="2" t="n"/>
      <c r="AF1358" s="2" t="n"/>
    </row>
    <row r="1359">
      <c r="I1359" s="2" t="n">
        <v>1169.207</v>
      </c>
      <c r="J1359" s="2" t="n">
        <v>1567.436</v>
      </c>
      <c r="K1359" s="2" t="inlineStr">
        <is>
          <t>VSS</t>
        </is>
      </c>
      <c r="N1359" s="2">
        <f>I1359-SUM(Parameters!$K$23:$K$25)</f>
        <v/>
      </c>
      <c r="O1359" s="2">
        <f>J1359-SUM(Parameters!$K$23:$K$25)</f>
        <v/>
      </c>
      <c r="P1359" s="2">
        <f>K1359</f>
        <v/>
      </c>
      <c r="U1359">
        <f>_xlfn.CEILING.MATH(AD8+Parameters!$K$8/2,0.001)</f>
        <v/>
      </c>
      <c r="V1359">
        <f>_xlfn.CEILING.MATH(B24+Parameters!$K$9/2,0.001)</f>
        <v/>
      </c>
      <c r="W1359" t="inlineStr">
        <is>
          <t>VSS</t>
        </is>
      </c>
      <c r="Y1359">
        <f>_xlfn.CEILING.MATH(AD8+Parameters!$K$8/2,0.001)</f>
        <v/>
      </c>
      <c r="Z1359">
        <f>_xlfn.CEILING.MATH(B24+Parameters!$K$9/2,0.001)</f>
        <v/>
      </c>
      <c r="AA1359" t="inlineStr">
        <is>
          <t>VSS</t>
        </is>
      </c>
      <c r="AE1359" s="2" t="n"/>
      <c r="AF1359" s="2" t="n"/>
    </row>
    <row r="1360">
      <c r="I1360" s="2" t="n">
        <v>1169.207</v>
      </c>
      <c r="J1360" s="2" t="n">
        <v>1521.19</v>
      </c>
      <c r="K1360" s="2" t="inlineStr">
        <is>
          <t>VSS</t>
        </is>
      </c>
      <c r="N1360" s="2">
        <f>I1360-SUM(Parameters!$K$23:$K$25)</f>
        <v/>
      </c>
      <c r="O1360" s="2">
        <f>J1360-SUM(Parameters!$K$23:$K$25)</f>
        <v/>
      </c>
      <c r="P1360" s="2">
        <f>K1360</f>
        <v/>
      </c>
      <c r="U1360">
        <f>_xlfn.CEILING.MATH(AD8+Parameters!$K$8/2,0.001)</f>
        <v/>
      </c>
      <c r="V1360">
        <f>_xlfn.CEILING.MATH(B26+Parameters!$K$9/2,0.001)</f>
        <v/>
      </c>
      <c r="W1360" t="inlineStr">
        <is>
          <t>VSS</t>
        </is>
      </c>
      <c r="Y1360">
        <f>_xlfn.CEILING.MATH(AD8+Parameters!$K$8/2,0.001)</f>
        <v/>
      </c>
      <c r="Z1360">
        <f>_xlfn.CEILING.MATH(B26+Parameters!$K$9/2,0.001)</f>
        <v/>
      </c>
      <c r="AA1360" t="inlineStr">
        <is>
          <t>VSS</t>
        </is>
      </c>
      <c r="AE1360" s="2" t="n"/>
      <c r="AF1360" s="2" t="n"/>
    </row>
    <row r="1361">
      <c r="I1361" s="2" t="n">
        <v>1169.207</v>
      </c>
      <c r="J1361" s="2" t="n">
        <v>1474.944</v>
      </c>
      <c r="K1361" s="2" t="inlineStr">
        <is>
          <t>VSS</t>
        </is>
      </c>
      <c r="N1361" s="2">
        <f>I1361-SUM(Parameters!$K$23:$K$25)</f>
        <v/>
      </c>
      <c r="O1361" s="2">
        <f>J1361-SUM(Parameters!$K$23:$K$25)</f>
        <v/>
      </c>
      <c r="P1361" s="2">
        <f>K1361</f>
        <v/>
      </c>
      <c r="U1361">
        <f>_xlfn.CEILING.MATH(AD8+Parameters!$K$8/2,0.001)</f>
        <v/>
      </c>
      <c r="V1361">
        <f>_xlfn.CEILING.MATH(B28+Parameters!$K$9/2,0.001)</f>
        <v/>
      </c>
      <c r="W1361" t="inlineStr">
        <is>
          <t>VSS</t>
        </is>
      </c>
      <c r="Y1361">
        <f>_xlfn.CEILING.MATH(AD8+Parameters!$K$8/2,0.001)</f>
        <v/>
      </c>
      <c r="Z1361">
        <f>_xlfn.CEILING.MATH(B28+Parameters!$K$9/2,0.001)</f>
        <v/>
      </c>
      <c r="AA1361" t="inlineStr">
        <is>
          <t>VSS</t>
        </is>
      </c>
      <c r="AE1361" s="2" t="n"/>
      <c r="AF1361" s="2" t="n"/>
    </row>
    <row r="1362">
      <c r="I1362" s="2" t="n">
        <v>1169.207</v>
      </c>
      <c r="J1362" s="2" t="n">
        <v>1428.698</v>
      </c>
      <c r="K1362" s="2" t="inlineStr">
        <is>
          <t>VSS</t>
        </is>
      </c>
      <c r="N1362" s="2">
        <f>I1362-SUM(Parameters!$K$23:$K$25)</f>
        <v/>
      </c>
      <c r="O1362" s="2">
        <f>J1362-SUM(Parameters!$K$23:$K$25)</f>
        <v/>
      </c>
      <c r="P1362" s="2">
        <f>K1362</f>
        <v/>
      </c>
      <c r="U1362">
        <f>_xlfn.CEILING.MATH(AD8+Parameters!$K$8/2,0.001)</f>
        <v/>
      </c>
      <c r="V1362">
        <f>_xlfn.CEILING.MATH(B30+Parameters!$K$9/2,0.001)</f>
        <v/>
      </c>
      <c r="W1362" t="inlineStr">
        <is>
          <t>VSS</t>
        </is>
      </c>
      <c r="Y1362">
        <f>_xlfn.CEILING.MATH(AD8+Parameters!$K$8/2,0.001)</f>
        <v/>
      </c>
      <c r="Z1362">
        <f>_xlfn.CEILING.MATH(B30+Parameters!$K$9/2,0.001)</f>
        <v/>
      </c>
      <c r="AA1362" t="inlineStr">
        <is>
          <t>VSS</t>
        </is>
      </c>
      <c r="AE1362" s="2" t="n"/>
      <c r="AF1362" s="2" t="n"/>
    </row>
    <row r="1363">
      <c r="I1363" s="2" t="n">
        <v>1169.207</v>
      </c>
      <c r="J1363" s="2" t="n">
        <v>1382.452</v>
      </c>
      <c r="K1363" s="2" t="inlineStr">
        <is>
          <t>VSS</t>
        </is>
      </c>
      <c r="N1363" s="2">
        <f>I1363-SUM(Parameters!$K$23:$K$25)</f>
        <v/>
      </c>
      <c r="O1363" s="2">
        <f>J1363-SUM(Parameters!$K$23:$K$25)</f>
        <v/>
      </c>
      <c r="P1363" s="2">
        <f>K1363</f>
        <v/>
      </c>
      <c r="U1363">
        <f>_xlfn.CEILING.MATH(AD8+Parameters!$K$8/2,0.001)</f>
        <v/>
      </c>
      <c r="V1363">
        <f>_xlfn.CEILING.MATH(B32+Parameters!$K$9/2,0.001)</f>
        <v/>
      </c>
      <c r="W1363" t="inlineStr">
        <is>
          <t>VSS</t>
        </is>
      </c>
      <c r="Y1363">
        <f>_xlfn.CEILING.MATH(AD8+Parameters!$K$8/2,0.001)</f>
        <v/>
      </c>
      <c r="Z1363">
        <f>_xlfn.CEILING.MATH(B32+Parameters!$K$9/2,0.001)</f>
        <v/>
      </c>
      <c r="AA1363" t="inlineStr">
        <is>
          <t>VSS</t>
        </is>
      </c>
      <c r="AE1363" s="2" t="n"/>
      <c r="AF1363" s="2" t="n"/>
    </row>
    <row r="1364">
      <c r="I1364" s="2" t="n">
        <v>1169.207</v>
      </c>
      <c r="J1364" s="2" t="n">
        <v>1336.206</v>
      </c>
      <c r="K1364" s="2" t="inlineStr">
        <is>
          <t>VSS</t>
        </is>
      </c>
      <c r="N1364" s="2">
        <f>I1364-SUM(Parameters!$K$23:$K$25)</f>
        <v/>
      </c>
      <c r="O1364" s="2">
        <f>J1364-SUM(Parameters!$K$23:$K$25)</f>
        <v/>
      </c>
      <c r="P1364" s="2">
        <f>K1364</f>
        <v/>
      </c>
      <c r="U1364">
        <f>_xlfn.CEILING.MATH(AD8+Parameters!$K$8/2,0.001)</f>
        <v/>
      </c>
      <c r="V1364">
        <f>_xlfn.CEILING.MATH(B34+Parameters!$K$9/2,0.001)</f>
        <v/>
      </c>
      <c r="W1364" t="inlineStr">
        <is>
          <t>VSS</t>
        </is>
      </c>
      <c r="Y1364">
        <f>_xlfn.CEILING.MATH(AD8+Parameters!$K$8/2,0.001)</f>
        <v/>
      </c>
      <c r="Z1364">
        <f>_xlfn.CEILING.MATH(B34+Parameters!$K$9/2,0.001)</f>
        <v/>
      </c>
      <c r="AA1364" t="inlineStr">
        <is>
          <t>VSS</t>
        </is>
      </c>
      <c r="AE1364" s="2" t="n"/>
      <c r="AF1364" s="2" t="n"/>
    </row>
    <row r="1365">
      <c r="I1365" s="2" t="n">
        <v>1169.207</v>
      </c>
      <c r="J1365" s="2" t="n">
        <v>1289.96</v>
      </c>
      <c r="K1365" s="2" t="inlineStr">
        <is>
          <t>VSS</t>
        </is>
      </c>
      <c r="N1365" s="2">
        <f>I1365-SUM(Parameters!$K$23:$K$25)</f>
        <v/>
      </c>
      <c r="O1365" s="2">
        <f>J1365-SUM(Parameters!$K$23:$K$25)</f>
        <v/>
      </c>
      <c r="P1365" s="2">
        <f>K1365</f>
        <v/>
      </c>
      <c r="U1365">
        <f>_xlfn.CEILING.MATH(AD8+Parameters!$K$8/2,0.001)</f>
        <v/>
      </c>
      <c r="V1365">
        <f>_xlfn.CEILING.MATH(B36+Parameters!$K$9/2,0.001)</f>
        <v/>
      </c>
      <c r="W1365" t="inlineStr">
        <is>
          <t>VSS</t>
        </is>
      </c>
      <c r="Y1365">
        <f>_xlfn.CEILING.MATH(AD8+Parameters!$K$8/2,0.001)</f>
        <v/>
      </c>
      <c r="Z1365">
        <f>_xlfn.CEILING.MATH(B36+Parameters!$K$9/2,0.001)</f>
        <v/>
      </c>
      <c r="AA1365" t="inlineStr">
        <is>
          <t>VSS</t>
        </is>
      </c>
      <c r="AE1365" s="2" t="n"/>
      <c r="AF1365" s="2" t="n"/>
    </row>
    <row r="1366">
      <c r="I1366" s="2" t="n">
        <v>1169.207</v>
      </c>
      <c r="J1366" s="2" t="n">
        <v>1243.714</v>
      </c>
      <c r="K1366" s="2" t="inlineStr">
        <is>
          <t>VSS</t>
        </is>
      </c>
      <c r="N1366" s="2">
        <f>I1366-SUM(Parameters!$K$23:$K$25)</f>
        <v/>
      </c>
      <c r="O1366" s="2">
        <f>J1366-SUM(Parameters!$K$23:$K$25)</f>
        <v/>
      </c>
      <c r="P1366" s="2">
        <f>K1366</f>
        <v/>
      </c>
      <c r="U1366">
        <f>_xlfn.CEILING.MATH(AD8+Parameters!$K$8/2,0.001)</f>
        <v/>
      </c>
      <c r="V1366">
        <f>_xlfn.CEILING.MATH(B38+Parameters!$K$9/2,0.001)</f>
        <v/>
      </c>
      <c r="W1366" t="inlineStr">
        <is>
          <t>VSS</t>
        </is>
      </c>
      <c r="Y1366">
        <f>_xlfn.CEILING.MATH(AD8+Parameters!$K$8/2,0.001)</f>
        <v/>
      </c>
      <c r="Z1366">
        <f>_xlfn.CEILING.MATH(B38+Parameters!$K$9/2,0.001)</f>
        <v/>
      </c>
      <c r="AA1366" t="inlineStr">
        <is>
          <t>VSS</t>
        </is>
      </c>
      <c r="AE1366" s="2" t="n"/>
      <c r="AF1366" s="2" t="n"/>
    </row>
    <row r="1367">
      <c r="I1367" s="2" t="n">
        <v>1169.207</v>
      </c>
      <c r="J1367" s="2" t="n">
        <v>1197.468</v>
      </c>
      <c r="K1367" s="2" t="inlineStr">
        <is>
          <t>VSS</t>
        </is>
      </c>
      <c r="N1367" s="2">
        <f>I1367-SUM(Parameters!$K$23:$K$25)</f>
        <v/>
      </c>
      <c r="O1367" s="2">
        <f>J1367-SUM(Parameters!$K$23:$K$25)</f>
        <v/>
      </c>
      <c r="P1367" s="2">
        <f>K1367</f>
        <v/>
      </c>
      <c r="U1367">
        <f>_xlfn.CEILING.MATH(AD8+Parameters!$K$8/2,0.001)</f>
        <v/>
      </c>
      <c r="V1367">
        <f>_xlfn.CEILING.MATH(B40+Parameters!$K$9/2,0.001)</f>
        <v/>
      </c>
      <c r="W1367" t="inlineStr">
        <is>
          <t>VSS</t>
        </is>
      </c>
      <c r="Y1367">
        <f>_xlfn.CEILING.MATH(AD8+Parameters!$K$8/2,0.001)</f>
        <v/>
      </c>
      <c r="Z1367">
        <f>_xlfn.CEILING.MATH(B40+Parameters!$K$9/2,0.001)</f>
        <v/>
      </c>
      <c r="AA1367" t="inlineStr">
        <is>
          <t>VSS</t>
        </is>
      </c>
      <c r="AE1367" s="2" t="n"/>
      <c r="AF1367" s="2" t="n"/>
    </row>
    <row r="1368">
      <c r="I1368" s="2" t="n">
        <v>1169.207</v>
      </c>
      <c r="J1368" s="2" t="n">
        <v>1151.222</v>
      </c>
      <c r="K1368" s="2" t="inlineStr">
        <is>
          <t>VSS</t>
        </is>
      </c>
      <c r="N1368" s="2">
        <f>I1368-SUM(Parameters!$K$23:$K$25)</f>
        <v/>
      </c>
      <c r="O1368" s="2">
        <f>J1368-SUM(Parameters!$K$23:$K$25)</f>
        <v/>
      </c>
      <c r="P1368" s="2">
        <f>K1368</f>
        <v/>
      </c>
      <c r="U1368">
        <f>_xlfn.CEILING.MATH(AD8+Parameters!$K$8/2,0.001)</f>
        <v/>
      </c>
      <c r="V1368">
        <f>_xlfn.CEILING.MATH(B42+Parameters!$K$9/2,0.001)</f>
        <v/>
      </c>
      <c r="W1368" t="inlineStr">
        <is>
          <t>VSS</t>
        </is>
      </c>
      <c r="Y1368">
        <f>_xlfn.CEILING.MATH(AD8+Parameters!$K$8/2,0.001)</f>
        <v/>
      </c>
      <c r="Z1368">
        <f>_xlfn.CEILING.MATH(B42+Parameters!$K$9/2,0.001)</f>
        <v/>
      </c>
      <c r="AA1368" t="inlineStr">
        <is>
          <t>VSS</t>
        </is>
      </c>
      <c r="AE1368" s="2" t="n"/>
      <c r="AF1368" s="2" t="n"/>
    </row>
    <row r="1369">
      <c r="I1369" s="2" t="n">
        <v>1169.207</v>
      </c>
      <c r="J1369" s="2" t="n">
        <v>1104.976</v>
      </c>
      <c r="K1369" s="2" t="inlineStr">
        <is>
          <t>VSS</t>
        </is>
      </c>
      <c r="N1369" s="2">
        <f>I1369-SUM(Parameters!$K$23:$K$25)</f>
        <v/>
      </c>
      <c r="O1369" s="2">
        <f>J1369-SUM(Parameters!$K$23:$K$25)</f>
        <v/>
      </c>
      <c r="P1369" s="2">
        <f>K1369</f>
        <v/>
      </c>
      <c r="U1369">
        <f>_xlfn.CEILING.MATH(AD8+Parameters!$K$8/2,0.001)</f>
        <v/>
      </c>
      <c r="V1369">
        <f>_xlfn.CEILING.MATH(B44+Parameters!$K$9/2,0.001)</f>
        <v/>
      </c>
      <c r="W1369" t="inlineStr">
        <is>
          <t>VSS</t>
        </is>
      </c>
      <c r="Y1369">
        <f>_xlfn.CEILING.MATH(AD8+Parameters!$K$8/2,0.001)</f>
        <v/>
      </c>
      <c r="Z1369">
        <f>_xlfn.CEILING.MATH(B44+Parameters!$K$9/2,0.001)</f>
        <v/>
      </c>
      <c r="AA1369" t="inlineStr">
        <is>
          <t>VSS</t>
        </is>
      </c>
      <c r="AE1369" s="2" t="n"/>
      <c r="AF1369" s="2" t="n"/>
    </row>
    <row r="1370">
      <c r="I1370" s="2" t="n">
        <v>1169.207</v>
      </c>
      <c r="J1370" s="2" t="n">
        <v>1058.73</v>
      </c>
      <c r="K1370" s="2" t="inlineStr">
        <is>
          <t>VSS</t>
        </is>
      </c>
      <c r="N1370" s="2">
        <f>I1370-SUM(Parameters!$K$23:$K$25)</f>
        <v/>
      </c>
      <c r="O1370" s="2">
        <f>J1370-SUM(Parameters!$K$23:$K$25)</f>
        <v/>
      </c>
      <c r="P1370" s="2">
        <f>K1370</f>
        <v/>
      </c>
      <c r="U1370">
        <f>_xlfn.CEILING.MATH(AD8+Parameters!$K$8/2,0.001)</f>
        <v/>
      </c>
      <c r="V1370">
        <f>_xlfn.CEILING.MATH(B46+Parameters!$K$9/2,0.001)</f>
        <v/>
      </c>
      <c r="W1370" t="inlineStr">
        <is>
          <t>VSS</t>
        </is>
      </c>
      <c r="Y1370">
        <f>_xlfn.CEILING.MATH(AD8+Parameters!$K$8/2,0.001)</f>
        <v/>
      </c>
      <c r="Z1370">
        <f>_xlfn.CEILING.MATH(B46+Parameters!$K$9/2,0.001)</f>
        <v/>
      </c>
      <c r="AA1370" t="inlineStr">
        <is>
          <t>VSS</t>
        </is>
      </c>
      <c r="AE1370" s="2" t="n"/>
      <c r="AF1370" s="2" t="n"/>
    </row>
    <row r="1371">
      <c r="I1371" s="2" t="n">
        <v>1169.207</v>
      </c>
      <c r="J1371" s="2" t="n">
        <v>1012.484</v>
      </c>
      <c r="K1371" s="2" t="inlineStr">
        <is>
          <t>BP_TXDATASB[5]</t>
        </is>
      </c>
      <c r="N1371" s="2">
        <f>I1371-SUM(Parameters!$K$23:$K$25)</f>
        <v/>
      </c>
      <c r="O1371" s="2">
        <f>J1371-SUM(Parameters!$K$23:$K$25)</f>
        <v/>
      </c>
      <c r="P1371" s="2">
        <f>K1371</f>
        <v/>
      </c>
      <c r="U1371">
        <f>_xlfn.CEILING.MATH(AD8+Parameters!$K$8/2,0.001)</f>
        <v/>
      </c>
      <c r="V1371">
        <f>_xlfn.CEILING.MATH(B48+Parameters!$K$9/2,0.001)</f>
        <v/>
      </c>
      <c r="W1371" t="inlineStr">
        <is>
          <t>VSS</t>
        </is>
      </c>
      <c r="Y1371">
        <f>_xlfn.CEILING.MATH(AD8+Parameters!$K$8/2,0.001)</f>
        <v/>
      </c>
      <c r="Z1371">
        <f>_xlfn.CEILING.MATH(B48+Parameters!$K$9/2,0.001)</f>
        <v/>
      </c>
      <c r="AA1371" t="inlineStr">
        <is>
          <t>VSS</t>
        </is>
      </c>
      <c r="AE1371" s="2" t="n"/>
      <c r="AF1371" s="2" t="n"/>
    </row>
    <row r="1372">
      <c r="I1372" s="2" t="n">
        <v>1169.207</v>
      </c>
      <c r="J1372" s="2" t="n">
        <v>966.2380000000001</v>
      </c>
      <c r="K1372" s="2" t="inlineStr">
        <is>
          <t>BP_RXDATA[369]</t>
        </is>
      </c>
      <c r="N1372" s="2">
        <f>I1372-SUM(Parameters!$K$23:$K$25)</f>
        <v/>
      </c>
      <c r="O1372" s="2">
        <f>J1372-SUM(Parameters!$K$23:$K$25)</f>
        <v/>
      </c>
      <c r="P1372" s="2">
        <f>K1372</f>
        <v/>
      </c>
      <c r="U1372">
        <f>_xlfn.CEILING.MATH(AD8+Parameters!$K$8/2,0.001)</f>
        <v/>
      </c>
      <c r="V1372">
        <f>_xlfn.CEILING.MATH(B50+Parameters!$K$9/2,0.001)</f>
        <v/>
      </c>
      <c r="W1372" t="inlineStr">
        <is>
          <t>VSS</t>
        </is>
      </c>
      <c r="Y1372">
        <f>_xlfn.CEILING.MATH(AD8+Parameters!$K$8/2,0.001)</f>
        <v/>
      </c>
      <c r="Z1372">
        <f>_xlfn.CEILING.MATH(B50+Parameters!$K$9/2,0.001)</f>
        <v/>
      </c>
      <c r="AA1372" t="inlineStr">
        <is>
          <t>VSS</t>
        </is>
      </c>
      <c r="AE1372" s="2" t="n"/>
      <c r="AF1372" s="2" t="n"/>
    </row>
    <row r="1373">
      <c r="I1373" s="2" t="n">
        <v>1169.207</v>
      </c>
      <c r="J1373" s="2" t="n">
        <v>919.992</v>
      </c>
      <c r="K1373" s="2" t="inlineStr">
        <is>
          <t>VCCIO</t>
        </is>
      </c>
      <c r="N1373" s="2">
        <f>I1373-SUM(Parameters!$K$23:$K$25)</f>
        <v/>
      </c>
      <c r="O1373" s="2">
        <f>J1373-SUM(Parameters!$K$23:$K$25)</f>
        <v/>
      </c>
      <c r="P1373" s="2">
        <f>K1373</f>
        <v/>
      </c>
      <c r="U1373">
        <f>_xlfn.CEILING.MATH(AD8+Parameters!$K$8/2,0.001)</f>
        <v/>
      </c>
      <c r="V1373">
        <f>_xlfn.CEILING.MATH(B52+Parameters!$K$9/2,0.001)</f>
        <v/>
      </c>
      <c r="W1373" t="inlineStr">
        <is>
          <t>VSS</t>
        </is>
      </c>
      <c r="Y1373">
        <f>_xlfn.CEILING.MATH(AD8+Parameters!$K$8/2,0.001)</f>
        <v/>
      </c>
      <c r="Z1373">
        <f>_xlfn.CEILING.MATH(B52+Parameters!$K$9/2,0.001)</f>
        <v/>
      </c>
      <c r="AA1373" t="inlineStr">
        <is>
          <t>VSS</t>
        </is>
      </c>
      <c r="AE1373" s="2" t="n"/>
      <c r="AF1373" s="2" t="n"/>
    </row>
    <row r="1374">
      <c r="I1374" s="2" t="n">
        <v>1169.207</v>
      </c>
      <c r="J1374" s="2" t="n">
        <v>873.746</v>
      </c>
      <c r="K1374" s="2" t="inlineStr">
        <is>
          <t>BP_RXDATA[368]</t>
        </is>
      </c>
      <c r="N1374" s="2">
        <f>I1374-SUM(Parameters!$K$23:$K$25)</f>
        <v/>
      </c>
      <c r="O1374" s="2">
        <f>J1374-SUM(Parameters!$K$23:$K$25)</f>
        <v/>
      </c>
      <c r="P1374" s="2">
        <f>K1374</f>
        <v/>
      </c>
      <c r="U1374">
        <f>_xlfn.CEILING.MATH(AD8+Parameters!$K$8/2,0.001)</f>
        <v/>
      </c>
      <c r="V1374">
        <f>_xlfn.CEILING.MATH(B54+Parameters!$K$9/2,0.001)</f>
        <v/>
      </c>
      <c r="W1374" t="inlineStr">
        <is>
          <t>VSS</t>
        </is>
      </c>
      <c r="Y1374">
        <f>_xlfn.CEILING.MATH(AD8+Parameters!$K$8/2,0.001)</f>
        <v/>
      </c>
      <c r="Z1374">
        <f>_xlfn.CEILING.MATH(B54+Parameters!$K$9/2,0.001)</f>
        <v/>
      </c>
      <c r="AA1374" t="inlineStr">
        <is>
          <t>VSS</t>
        </is>
      </c>
      <c r="AE1374" s="2" t="n"/>
      <c r="AF1374" s="2" t="n"/>
    </row>
    <row r="1375">
      <c r="I1375" s="2" t="n">
        <v>1169.207</v>
      </c>
      <c r="J1375" s="2" t="n">
        <v>827.5</v>
      </c>
      <c r="K1375" s="2" t="inlineStr">
        <is>
          <t>BP_RXDATA[367]</t>
        </is>
      </c>
      <c r="N1375" s="2">
        <f>I1375-SUM(Parameters!$K$23:$K$25)</f>
        <v/>
      </c>
      <c r="O1375" s="2">
        <f>J1375-SUM(Parameters!$K$23:$K$25)</f>
        <v/>
      </c>
      <c r="P1375" s="2">
        <f>K1375</f>
        <v/>
      </c>
      <c r="U1375">
        <f>_xlfn.CEILING.MATH(AD8+Parameters!$K$8/2,0.001)</f>
        <v/>
      </c>
      <c r="V1375">
        <f>_xlfn.CEILING.MATH(B56+Parameters!$K$9/2,0.001)</f>
        <v/>
      </c>
      <c r="W1375" t="inlineStr">
        <is>
          <t>VSS</t>
        </is>
      </c>
      <c r="Y1375">
        <f>_xlfn.CEILING.MATH(AD8+Parameters!$K$8/2,0.001)</f>
        <v/>
      </c>
      <c r="Z1375">
        <f>_xlfn.CEILING.MATH(B56+Parameters!$K$9/2,0.001)</f>
        <v/>
      </c>
      <c r="AA1375" t="inlineStr">
        <is>
          <t>VSS</t>
        </is>
      </c>
      <c r="AE1375" s="2" t="n"/>
      <c r="AF1375" s="2" t="n"/>
    </row>
    <row r="1376">
      <c r="I1376" s="2" t="n">
        <v>1169.207</v>
      </c>
      <c r="J1376" s="2" t="n">
        <v>781.254</v>
      </c>
      <c r="K1376" s="2" t="inlineStr">
        <is>
          <t>BP_RXDATA[366]</t>
        </is>
      </c>
      <c r="N1376" s="2">
        <f>I1376-SUM(Parameters!$K$23:$K$25)</f>
        <v/>
      </c>
      <c r="O1376" s="2">
        <f>J1376-SUM(Parameters!$K$23:$K$25)</f>
        <v/>
      </c>
      <c r="P1376" s="2">
        <f>K1376</f>
        <v/>
      </c>
      <c r="U1376">
        <f>_xlfn.CEILING.MATH(AD8+Parameters!$K$8/2,0.001)</f>
        <v/>
      </c>
      <c r="V1376">
        <f>_xlfn.CEILING.MATH(B58+Parameters!$K$9/2,0.001)</f>
        <v/>
      </c>
      <c r="W1376" t="inlineStr">
        <is>
          <t>VSS</t>
        </is>
      </c>
      <c r="Y1376">
        <f>_xlfn.CEILING.MATH(AD8+Parameters!$K$8/2,0.001)</f>
        <v/>
      </c>
      <c r="Z1376">
        <f>_xlfn.CEILING.MATH(B58+Parameters!$K$9/2,0.001)</f>
        <v/>
      </c>
      <c r="AA1376" t="inlineStr">
        <is>
          <t>VSS</t>
        </is>
      </c>
      <c r="AE1376" s="2" t="n"/>
      <c r="AF1376" s="2" t="n"/>
    </row>
    <row r="1377">
      <c r="I1377" s="2" t="n">
        <v>1169.207</v>
      </c>
      <c r="J1377" s="2" t="n">
        <v>735.008</v>
      </c>
      <c r="K1377" s="2" t="inlineStr">
        <is>
          <t>BP_RXDATA[365]</t>
        </is>
      </c>
      <c r="N1377" s="2">
        <f>I1377-SUM(Parameters!$K$23:$K$25)</f>
        <v/>
      </c>
      <c r="O1377" s="2">
        <f>J1377-SUM(Parameters!$K$23:$K$25)</f>
        <v/>
      </c>
      <c r="P1377" s="2">
        <f>K1377</f>
        <v/>
      </c>
      <c r="U1377">
        <f>_xlfn.CEILING.MATH(AD8+Parameters!$K$8/2,0.001)</f>
        <v/>
      </c>
      <c r="V1377">
        <f>_xlfn.CEILING.MATH(B60+Parameters!$K$9/2,0.001)</f>
        <v/>
      </c>
      <c r="W1377" t="inlineStr">
        <is>
          <t>VSS</t>
        </is>
      </c>
      <c r="Y1377">
        <f>_xlfn.CEILING.MATH(AD8+Parameters!$K$8/2,0.001)</f>
        <v/>
      </c>
      <c r="Z1377">
        <f>_xlfn.CEILING.MATH(B60+Parameters!$K$9/2,0.001)</f>
        <v/>
      </c>
      <c r="AA1377" t="inlineStr">
        <is>
          <t>VSS</t>
        </is>
      </c>
      <c r="AE1377" s="2" t="n"/>
      <c r="AF1377" s="2" t="n"/>
    </row>
    <row r="1378">
      <c r="I1378" s="2" t="n">
        <v>1169.207</v>
      </c>
      <c r="J1378" s="2" t="n">
        <v>688.7619999999999</v>
      </c>
      <c r="K1378" s="2" t="inlineStr">
        <is>
          <t>BP_RXDATA[364]</t>
        </is>
      </c>
      <c r="N1378" s="2">
        <f>I1378-SUM(Parameters!$K$23:$K$25)</f>
        <v/>
      </c>
      <c r="O1378" s="2">
        <f>J1378-SUM(Parameters!$K$23:$K$25)</f>
        <v/>
      </c>
      <c r="P1378" s="2">
        <f>K1378</f>
        <v/>
      </c>
      <c r="U1378">
        <f>_xlfn.CEILING.MATH(AD8+Parameters!$K$8/2,0.001)</f>
        <v/>
      </c>
      <c r="V1378">
        <f>_xlfn.CEILING.MATH(B62+Parameters!$K$9/2,0.001)</f>
        <v/>
      </c>
      <c r="W1378" t="inlineStr">
        <is>
          <t>VSS</t>
        </is>
      </c>
      <c r="Y1378">
        <f>_xlfn.CEILING.MATH(AD8+Parameters!$K$8/2,0.001)</f>
        <v/>
      </c>
      <c r="Z1378">
        <f>_xlfn.CEILING.MATH(B62+Parameters!$K$9/2,0.001)</f>
        <v/>
      </c>
      <c r="AA1378" t="inlineStr">
        <is>
          <t>VSS</t>
        </is>
      </c>
      <c r="AE1378" s="2" t="n"/>
      <c r="AF1378" s="2" t="n"/>
    </row>
    <row r="1379">
      <c r="I1379" s="2" t="n">
        <v>1169.207</v>
      </c>
      <c r="J1379" s="2" t="n">
        <v>642.516</v>
      </c>
      <c r="K1379" s="2" t="inlineStr">
        <is>
          <t>BP_RXDATA[363]</t>
        </is>
      </c>
      <c r="N1379" s="2">
        <f>I1379-SUM(Parameters!$K$23:$K$25)</f>
        <v/>
      </c>
      <c r="O1379" s="2">
        <f>J1379-SUM(Parameters!$K$23:$K$25)</f>
        <v/>
      </c>
      <c r="P1379" s="2">
        <f>K1379</f>
        <v/>
      </c>
      <c r="U1379">
        <f>_xlfn.CEILING.MATH(AD8+Parameters!$K$8/2,0.001)</f>
        <v/>
      </c>
      <c r="V1379">
        <f>_xlfn.CEILING.MATH(B64+Parameters!$K$9/2,0.001)</f>
        <v/>
      </c>
      <c r="W1379" t="inlineStr">
        <is>
          <t>BP_TXDATASB[5]</t>
        </is>
      </c>
      <c r="Y1379">
        <f>_xlfn.CEILING.MATH(AD8+Parameters!$K$8/2,0.001)</f>
        <v/>
      </c>
      <c r="Z1379">
        <f>_xlfn.CEILING.MATH(B64+Parameters!$K$9/2,0.001)</f>
        <v/>
      </c>
      <c r="AA1379" t="inlineStr">
        <is>
          <t>BP_TXDATASB[5]</t>
        </is>
      </c>
      <c r="AE1379" s="2" t="n"/>
      <c r="AF1379" s="2" t="n"/>
    </row>
    <row r="1380">
      <c r="I1380" s="2" t="n">
        <v>1169.207</v>
      </c>
      <c r="J1380" s="2" t="n">
        <v>596.27</v>
      </c>
      <c r="K1380" s="2" t="inlineStr">
        <is>
          <t>BP_RXDATA[362]</t>
        </is>
      </c>
      <c r="N1380" s="2">
        <f>I1380-SUM(Parameters!$K$23:$K$25)</f>
        <v/>
      </c>
      <c r="O1380" s="2">
        <f>J1380-SUM(Parameters!$K$23:$K$25)</f>
        <v/>
      </c>
      <c r="P1380" s="2">
        <f>K1380</f>
        <v/>
      </c>
      <c r="U1380">
        <f>_xlfn.CEILING.MATH(AD8+Parameters!$K$8/2,0.001)</f>
        <v/>
      </c>
      <c r="V1380">
        <f>_xlfn.CEILING.MATH(B66+Parameters!$K$9/2,0.001)</f>
        <v/>
      </c>
      <c r="W1380" t="inlineStr">
        <is>
          <t>BP_RXDATA[369]</t>
        </is>
      </c>
      <c r="Y1380">
        <f>_xlfn.CEILING.MATH(AD8+Parameters!$K$8/2,0.001)</f>
        <v/>
      </c>
      <c r="Z1380">
        <f>_xlfn.CEILING.MATH(B66+Parameters!$K$9/2,0.001)</f>
        <v/>
      </c>
      <c r="AA1380" t="inlineStr">
        <is>
          <t>BP_RXDATA[369]</t>
        </is>
      </c>
      <c r="AE1380" s="2" t="n"/>
      <c r="AF1380" s="2" t="n"/>
    </row>
    <row r="1381">
      <c r="I1381" s="2" t="n">
        <v>1169.207</v>
      </c>
      <c r="J1381" s="2" t="n">
        <v>550.024</v>
      </c>
      <c r="K1381" s="2" t="inlineStr">
        <is>
          <t>BP_TXDATA[341]</t>
        </is>
      </c>
      <c r="N1381" s="2">
        <f>I1381-SUM(Parameters!$K$23:$K$25)</f>
        <v/>
      </c>
      <c r="O1381" s="2">
        <f>J1381-SUM(Parameters!$K$23:$K$25)</f>
        <v/>
      </c>
      <c r="P1381" s="2">
        <f>K1381</f>
        <v/>
      </c>
      <c r="U1381">
        <f>_xlfn.CEILING.MATH(AD8+Parameters!$K$8/2,0.001)</f>
        <v/>
      </c>
      <c r="V1381">
        <f>_xlfn.CEILING.MATH(B68+Parameters!$K$9/2,0.001)</f>
        <v/>
      </c>
      <c r="W1381" t="inlineStr">
        <is>
          <t>VCCIO</t>
        </is>
      </c>
      <c r="Y1381">
        <f>_xlfn.CEILING.MATH(AD8+Parameters!$K$8/2,0.001)</f>
        <v/>
      </c>
      <c r="Z1381">
        <f>_xlfn.CEILING.MATH(B68+Parameters!$K$9/2,0.001)</f>
        <v/>
      </c>
      <c r="AA1381" t="inlineStr">
        <is>
          <t>VCCIO</t>
        </is>
      </c>
      <c r="AE1381" s="2" t="n"/>
      <c r="AF1381" s="2" t="n"/>
    </row>
    <row r="1382">
      <c r="I1382" s="2" t="n">
        <v>1169.207</v>
      </c>
      <c r="J1382" s="2" t="n">
        <v>503.778</v>
      </c>
      <c r="K1382" s="2" t="inlineStr">
        <is>
          <t>BP_TXDATA[340]</t>
        </is>
      </c>
      <c r="N1382" s="2">
        <f>I1382-SUM(Parameters!$K$23:$K$25)</f>
        <v/>
      </c>
      <c r="O1382" s="2">
        <f>J1382-SUM(Parameters!$K$23:$K$25)</f>
        <v/>
      </c>
      <c r="P1382" s="2">
        <f>K1382</f>
        <v/>
      </c>
      <c r="U1382">
        <f>_xlfn.CEILING.MATH(AD8+Parameters!$K$8/2,0.001)</f>
        <v/>
      </c>
      <c r="V1382">
        <f>_xlfn.CEILING.MATH(B70+Parameters!$K$9/2,0.001)</f>
        <v/>
      </c>
      <c r="W1382" t="inlineStr">
        <is>
          <t>BP_RXDATA[368]</t>
        </is>
      </c>
      <c r="Y1382">
        <f>_xlfn.CEILING.MATH(AD8+Parameters!$K$8/2,0.001)</f>
        <v/>
      </c>
      <c r="Z1382">
        <f>_xlfn.CEILING.MATH(B70+Parameters!$K$9/2,0.001)</f>
        <v/>
      </c>
      <c r="AA1382" t="inlineStr">
        <is>
          <t>BP_RXDATA[368]</t>
        </is>
      </c>
      <c r="AE1382" s="2" t="n"/>
      <c r="AF1382" s="2" t="n"/>
    </row>
    <row r="1383">
      <c r="I1383" s="2" t="n">
        <v>1169.207</v>
      </c>
      <c r="J1383" s="2" t="n">
        <v>457.532</v>
      </c>
      <c r="K1383" s="2" t="inlineStr">
        <is>
          <t>BP_TXDATA[339]</t>
        </is>
      </c>
      <c r="N1383" s="2">
        <f>I1383-SUM(Parameters!$K$23:$K$25)</f>
        <v/>
      </c>
      <c r="O1383" s="2">
        <f>J1383-SUM(Parameters!$K$23:$K$25)</f>
        <v/>
      </c>
      <c r="P1383" s="2">
        <f>K1383</f>
        <v/>
      </c>
      <c r="U1383">
        <f>_xlfn.CEILING.MATH(AD8+Parameters!$K$8/2,0.001)</f>
        <v/>
      </c>
      <c r="V1383">
        <f>_xlfn.CEILING.MATH(B72+Parameters!$K$9/2,0.001)</f>
        <v/>
      </c>
      <c r="W1383" t="inlineStr">
        <is>
          <t>BP_RXDATA[367]</t>
        </is>
      </c>
      <c r="Y1383">
        <f>_xlfn.CEILING.MATH(AD8+Parameters!$K$8/2,0.001)</f>
        <v/>
      </c>
      <c r="Z1383">
        <f>_xlfn.CEILING.MATH(B72+Parameters!$K$9/2,0.001)</f>
        <v/>
      </c>
      <c r="AA1383" t="inlineStr">
        <is>
          <t>BP_RXDATA[367]</t>
        </is>
      </c>
      <c r="AE1383" s="2" t="n"/>
      <c r="AF1383" s="2" t="n"/>
    </row>
    <row r="1384">
      <c r="I1384" s="2" t="n">
        <v>1169.207</v>
      </c>
      <c r="J1384" s="2" t="n">
        <v>411.286</v>
      </c>
      <c r="K1384" s="2" t="inlineStr">
        <is>
          <t>BP_TXDATA[338]</t>
        </is>
      </c>
      <c r="N1384" s="2">
        <f>I1384-SUM(Parameters!$K$23:$K$25)</f>
        <v/>
      </c>
      <c r="O1384" s="2">
        <f>J1384-SUM(Parameters!$K$23:$K$25)</f>
        <v/>
      </c>
      <c r="P1384" s="2">
        <f>K1384</f>
        <v/>
      </c>
      <c r="U1384">
        <f>_xlfn.CEILING.MATH(AD8+Parameters!$K$8/2,0.001)</f>
        <v/>
      </c>
      <c r="V1384">
        <f>_xlfn.CEILING.MATH(B74+Parameters!$K$9/2,0.001)</f>
        <v/>
      </c>
      <c r="W1384" t="inlineStr">
        <is>
          <t>BP_RXDATA[366]</t>
        </is>
      </c>
      <c r="Y1384">
        <f>_xlfn.CEILING.MATH(AD8+Parameters!$K$8/2,0.001)</f>
        <v/>
      </c>
      <c r="Z1384">
        <f>_xlfn.CEILING.MATH(B74+Parameters!$K$9/2,0.001)</f>
        <v/>
      </c>
      <c r="AA1384" t="inlineStr">
        <is>
          <t>BP_RXDATA[366]</t>
        </is>
      </c>
      <c r="AE1384" s="2" t="n"/>
      <c r="AF1384" s="2" t="n"/>
    </row>
    <row r="1385">
      <c r="I1385" s="2" t="n">
        <v>1169.207</v>
      </c>
      <c r="J1385" s="2" t="n">
        <v>365.04</v>
      </c>
      <c r="K1385" s="2" t="inlineStr">
        <is>
          <t>BP_TXDATA[337]</t>
        </is>
      </c>
      <c r="N1385" s="2">
        <f>I1385-SUM(Parameters!$K$23:$K$25)</f>
        <v/>
      </c>
      <c r="O1385" s="2">
        <f>J1385-SUM(Parameters!$K$23:$K$25)</f>
        <v/>
      </c>
      <c r="P1385" s="2">
        <f>K1385</f>
        <v/>
      </c>
      <c r="U1385">
        <f>_xlfn.CEILING.MATH(AD8+Parameters!$K$8/2,0.001)</f>
        <v/>
      </c>
      <c r="V1385">
        <f>_xlfn.CEILING.MATH(B76+Parameters!$K$9/2,0.001)</f>
        <v/>
      </c>
      <c r="W1385" t="inlineStr">
        <is>
          <t>BP_RXDATA[365]</t>
        </is>
      </c>
      <c r="Y1385">
        <f>_xlfn.CEILING.MATH(AD8+Parameters!$K$8/2,0.001)</f>
        <v/>
      </c>
      <c r="Z1385">
        <f>_xlfn.CEILING.MATH(B76+Parameters!$K$9/2,0.001)</f>
        <v/>
      </c>
      <c r="AA1385" t="inlineStr">
        <is>
          <t>BP_RXDATA[365]</t>
        </is>
      </c>
      <c r="AE1385" s="2" t="n"/>
      <c r="AF1385" s="2" t="n"/>
    </row>
    <row r="1386">
      <c r="I1386" s="2" t="n">
        <v>1169.207</v>
      </c>
      <c r="J1386" s="2" t="n">
        <v>318.794</v>
      </c>
      <c r="K1386" s="2" t="inlineStr">
        <is>
          <t>VCCIO</t>
        </is>
      </c>
      <c r="N1386" s="2">
        <f>I1386-SUM(Parameters!$K$23:$K$25)</f>
        <v/>
      </c>
      <c r="O1386" s="2">
        <f>J1386-SUM(Parameters!$K$23:$K$25)</f>
        <v/>
      </c>
      <c r="P1386" s="2">
        <f>K1386</f>
        <v/>
      </c>
      <c r="U1386">
        <f>_xlfn.CEILING.MATH(AD8+Parameters!$K$8/2,0.001)</f>
        <v/>
      </c>
      <c r="V1386">
        <f>_xlfn.CEILING.MATH(B78+Parameters!$K$9/2,0.001)</f>
        <v/>
      </c>
      <c r="W1386" t="inlineStr">
        <is>
          <t>BP_RXDATA[364]</t>
        </is>
      </c>
      <c r="Y1386">
        <f>_xlfn.CEILING.MATH(AD8+Parameters!$K$8/2,0.001)</f>
        <v/>
      </c>
      <c r="Z1386">
        <f>_xlfn.CEILING.MATH(B78+Parameters!$K$9/2,0.001)</f>
        <v/>
      </c>
      <c r="AA1386" t="inlineStr">
        <is>
          <t>BP_RXDATA[364]</t>
        </is>
      </c>
      <c r="AE1386" s="2" t="n"/>
      <c r="AF1386" s="2" t="n"/>
    </row>
    <row r="1387">
      <c r="I1387" s="2" t="n">
        <v>1169.207</v>
      </c>
      <c r="J1387" s="2" t="n">
        <v>272.548</v>
      </c>
      <c r="K1387" s="2" t="inlineStr">
        <is>
          <t>BP_TXDATA[336]</t>
        </is>
      </c>
      <c r="N1387" s="2">
        <f>I1387-SUM(Parameters!$K$23:$K$25)</f>
        <v/>
      </c>
      <c r="O1387" s="2">
        <f>J1387-SUM(Parameters!$K$23:$K$25)</f>
        <v/>
      </c>
      <c r="P1387" s="2">
        <f>K1387</f>
        <v/>
      </c>
      <c r="U1387">
        <f>_xlfn.CEILING.MATH(AD8+Parameters!$K$8/2,0.001)</f>
        <v/>
      </c>
      <c r="V1387">
        <f>_xlfn.CEILING.MATH(B80+Parameters!$K$9/2,0.001)</f>
        <v/>
      </c>
      <c r="W1387" t="inlineStr">
        <is>
          <t>BP_RXDATA[363]</t>
        </is>
      </c>
      <c r="Y1387">
        <f>_xlfn.CEILING.MATH(AD8+Parameters!$K$8/2,0.001)</f>
        <v/>
      </c>
      <c r="Z1387">
        <f>_xlfn.CEILING.MATH(B80+Parameters!$K$9/2,0.001)</f>
        <v/>
      </c>
      <c r="AA1387" t="inlineStr">
        <is>
          <t>BP_RXDATA[363]</t>
        </is>
      </c>
      <c r="AE1387" s="2" t="n"/>
      <c r="AF1387" s="2" t="n"/>
    </row>
    <row r="1388">
      <c r="I1388" s="2" t="n">
        <v>1169.207</v>
      </c>
      <c r="J1388" s="2" t="n">
        <v>226.302</v>
      </c>
      <c r="K1388" s="2" t="inlineStr">
        <is>
          <t>VSS</t>
        </is>
      </c>
      <c r="N1388" s="2">
        <f>I1388-SUM(Parameters!$K$23:$K$25)</f>
        <v/>
      </c>
      <c r="O1388" s="2">
        <f>J1388-SUM(Parameters!$K$23:$K$25)</f>
        <v/>
      </c>
      <c r="P1388" s="2">
        <f>K1388</f>
        <v/>
      </c>
      <c r="U1388">
        <f>_xlfn.CEILING.MATH(AD8+Parameters!$K$8/2,0.001)</f>
        <v/>
      </c>
      <c r="V1388">
        <f>_xlfn.CEILING.MATH(B82+Parameters!$K$9/2,0.001)</f>
        <v/>
      </c>
      <c r="W1388" t="inlineStr">
        <is>
          <t>BP_RXDATA[362]</t>
        </is>
      </c>
      <c r="Y1388">
        <f>_xlfn.CEILING.MATH(AD8+Parameters!$K$8/2,0.001)</f>
        <v/>
      </c>
      <c r="Z1388">
        <f>_xlfn.CEILING.MATH(B82+Parameters!$K$9/2,0.001)</f>
        <v/>
      </c>
      <c r="AA1388" t="inlineStr">
        <is>
          <t>BP_RXDATA[362]</t>
        </is>
      </c>
      <c r="AE1388" s="2" t="n"/>
      <c r="AF1388" s="2" t="n"/>
    </row>
    <row r="1389">
      <c r="I1389" s="2" t="n">
        <v>1169.207</v>
      </c>
      <c r="J1389" s="2" t="n">
        <v>180.056</v>
      </c>
      <c r="K1389" s="2" t="inlineStr">
        <is>
          <t>BP_TXDATA[335]</t>
        </is>
      </c>
      <c r="N1389" s="2">
        <f>I1389-SUM(Parameters!$K$23:$K$25)</f>
        <v/>
      </c>
      <c r="O1389" s="2">
        <f>J1389-SUM(Parameters!$K$23:$K$25)</f>
        <v/>
      </c>
      <c r="P1389" s="2">
        <f>K1389</f>
        <v/>
      </c>
      <c r="U1389">
        <f>_xlfn.CEILING.MATH(AD8+Parameters!$K$8/2,0.001)</f>
        <v/>
      </c>
      <c r="V1389">
        <f>_xlfn.CEILING.MATH(B84+Parameters!$K$9/2,0.001)</f>
        <v/>
      </c>
      <c r="W1389" t="inlineStr">
        <is>
          <t>BP_TXDATA[341]</t>
        </is>
      </c>
      <c r="Y1389">
        <f>_xlfn.CEILING.MATH(AD8+Parameters!$K$8/2,0.001)</f>
        <v/>
      </c>
      <c r="Z1389">
        <f>_xlfn.CEILING.MATH(B84+Parameters!$K$9/2,0.001)</f>
        <v/>
      </c>
      <c r="AA1389" t="inlineStr">
        <is>
          <t>BP_TXDATA[341]</t>
        </is>
      </c>
      <c r="AE1389" s="2" t="n"/>
      <c r="AF1389" s="2" t="n"/>
    </row>
    <row r="1390">
      <c r="I1390" s="2" t="n">
        <v>1169.207</v>
      </c>
      <c r="J1390" s="2" t="n">
        <v>133.81</v>
      </c>
      <c r="K1390" s="2" t="inlineStr">
        <is>
          <t>BP_TXDATA[334]</t>
        </is>
      </c>
      <c r="N1390" s="2">
        <f>I1390-SUM(Parameters!$K$23:$K$25)</f>
        <v/>
      </c>
      <c r="O1390" s="2">
        <f>J1390-SUM(Parameters!$K$23:$K$25)</f>
        <v/>
      </c>
      <c r="P1390" s="2">
        <f>K1390</f>
        <v/>
      </c>
      <c r="U1390">
        <f>_xlfn.CEILING.MATH(AD8+Parameters!$K$8/2,0.001)</f>
        <v/>
      </c>
      <c r="V1390">
        <f>_xlfn.CEILING.MATH(B86+Parameters!$K$9/2,0.001)</f>
        <v/>
      </c>
      <c r="W1390" t="inlineStr">
        <is>
          <t>BP_TXDATA[340]</t>
        </is>
      </c>
      <c r="Y1390">
        <f>_xlfn.CEILING.MATH(AD8+Parameters!$K$8/2,0.001)</f>
        <v/>
      </c>
      <c r="Z1390">
        <f>_xlfn.CEILING.MATH(B86+Parameters!$K$9/2,0.001)</f>
        <v/>
      </c>
      <c r="AA1390" t="inlineStr">
        <is>
          <t>BP_TXDATA[340]</t>
        </is>
      </c>
      <c r="AE1390" s="2" t="n"/>
      <c r="AF1390" s="2" t="n"/>
    </row>
    <row r="1391">
      <c r="I1391" s="2" t="n">
        <v>1169.207</v>
      </c>
      <c r="J1391" s="2" t="n">
        <v>87.56399999999999</v>
      </c>
      <c r="K1391" s="2" t="inlineStr">
        <is>
          <t>VCCIO</t>
        </is>
      </c>
      <c r="N1391" s="2">
        <f>I1391-SUM(Parameters!$K$23:$K$25)</f>
        <v/>
      </c>
      <c r="O1391" s="2">
        <f>J1391-SUM(Parameters!$K$23:$K$25)</f>
        <v/>
      </c>
      <c r="P1391" s="2">
        <f>K1391</f>
        <v/>
      </c>
      <c r="U1391">
        <f>_xlfn.CEILING.MATH(AD8+Parameters!$K$8/2,0.001)</f>
        <v/>
      </c>
      <c r="V1391">
        <f>_xlfn.CEILING.MATH(B88+Parameters!$K$9/2,0.001)</f>
        <v/>
      </c>
      <c r="W1391" t="inlineStr">
        <is>
          <t>BP_TXDATA[339]</t>
        </is>
      </c>
      <c r="Y1391">
        <f>_xlfn.CEILING.MATH(AD8+Parameters!$K$8/2,0.001)</f>
        <v/>
      </c>
      <c r="Z1391">
        <f>_xlfn.CEILING.MATH(B88+Parameters!$K$9/2,0.001)</f>
        <v/>
      </c>
      <c r="AA1391" t="inlineStr">
        <is>
          <t>BP_TXDATA[339]</t>
        </is>
      </c>
      <c r="AE1391" s="2" t="n"/>
      <c r="AF1391" s="2" t="n"/>
    </row>
    <row r="1392">
      <c r="I1392" s="2" t="n">
        <v>1208.881</v>
      </c>
      <c r="J1392" s="2" t="n">
        <v>2191.757</v>
      </c>
      <c r="K1392" s="2" t="inlineStr">
        <is>
          <t>VSS</t>
        </is>
      </c>
      <c r="N1392" s="2">
        <f>I1392-SUM(Parameters!$K$23:$K$25)</f>
        <v/>
      </c>
      <c r="O1392" s="2">
        <f>J1392-SUM(Parameters!$K$23:$K$25)</f>
        <v/>
      </c>
      <c r="P1392" s="2">
        <f>K1392</f>
        <v/>
      </c>
      <c r="U1392">
        <f>_xlfn.CEILING.MATH(AD8+Parameters!$K$8/2,0.001)</f>
        <v/>
      </c>
      <c r="V1392">
        <f>_xlfn.CEILING.MATH(B90+Parameters!$K$9/2,0.001)</f>
        <v/>
      </c>
      <c r="W1392" t="inlineStr">
        <is>
          <t>BP_TXDATA[338]</t>
        </is>
      </c>
      <c r="Y1392">
        <f>_xlfn.CEILING.MATH(AD8+Parameters!$K$8/2,0.001)</f>
        <v/>
      </c>
      <c r="Z1392">
        <f>_xlfn.CEILING.MATH(B90+Parameters!$K$9/2,0.001)</f>
        <v/>
      </c>
      <c r="AA1392" t="inlineStr">
        <is>
          <t>BP_TXDATA[338]</t>
        </is>
      </c>
      <c r="AE1392" s="2" t="n"/>
      <c r="AF1392" s="2" t="n"/>
    </row>
    <row r="1393">
      <c r="I1393" s="2" t="n">
        <v>1208.881</v>
      </c>
      <c r="J1393" s="2" t="n">
        <v>2145.511</v>
      </c>
      <c r="K1393" s="2" t="inlineStr">
        <is>
          <t>VSS</t>
        </is>
      </c>
      <c r="N1393" s="2">
        <f>I1393-SUM(Parameters!$K$23:$K$25)</f>
        <v/>
      </c>
      <c r="O1393" s="2">
        <f>J1393-SUM(Parameters!$K$23:$K$25)</f>
        <v/>
      </c>
      <c r="P1393" s="2">
        <f>K1393</f>
        <v/>
      </c>
      <c r="U1393">
        <f>_xlfn.CEILING.MATH(AD8+Parameters!$K$8/2,0.001)</f>
        <v/>
      </c>
      <c r="V1393">
        <f>_xlfn.CEILING.MATH(B92+Parameters!$K$9/2,0.001)</f>
        <v/>
      </c>
      <c r="W1393" t="inlineStr">
        <is>
          <t>BP_TXDATA[337]</t>
        </is>
      </c>
      <c r="Y1393">
        <f>_xlfn.CEILING.MATH(AD8+Parameters!$K$8/2,0.001)</f>
        <v/>
      </c>
      <c r="Z1393">
        <f>_xlfn.CEILING.MATH(B92+Parameters!$K$9/2,0.001)</f>
        <v/>
      </c>
      <c r="AA1393" t="inlineStr">
        <is>
          <t>BP_TXDATA[337]</t>
        </is>
      </c>
      <c r="AE1393" s="2" t="n"/>
      <c r="AF1393" s="2" t="n"/>
    </row>
    <row r="1394">
      <c r="I1394" s="2" t="n">
        <v>1208.881</v>
      </c>
      <c r="J1394" s="2" t="n">
        <v>2099.265</v>
      </c>
      <c r="K1394" s="2" t="inlineStr">
        <is>
          <t>VSS</t>
        </is>
      </c>
      <c r="N1394" s="2">
        <f>I1394-SUM(Parameters!$K$23:$K$25)</f>
        <v/>
      </c>
      <c r="O1394" s="2">
        <f>J1394-SUM(Parameters!$K$23:$K$25)</f>
        <v/>
      </c>
      <c r="P1394" s="2">
        <f>K1394</f>
        <v/>
      </c>
      <c r="U1394">
        <f>_xlfn.CEILING.MATH(AD8+Parameters!$K$8/2,0.001)</f>
        <v/>
      </c>
      <c r="V1394">
        <f>_xlfn.CEILING.MATH(B94+Parameters!$K$9/2,0.001)</f>
        <v/>
      </c>
      <c r="W1394" t="inlineStr">
        <is>
          <t>VCCIO</t>
        </is>
      </c>
      <c r="Y1394">
        <f>_xlfn.CEILING.MATH(AD8+Parameters!$K$8/2,0.001)</f>
        <v/>
      </c>
      <c r="Z1394">
        <f>_xlfn.CEILING.MATH(B94+Parameters!$K$9/2,0.001)</f>
        <v/>
      </c>
      <c r="AA1394" t="inlineStr">
        <is>
          <t>VCCIO</t>
        </is>
      </c>
      <c r="AE1394" s="2" t="n"/>
      <c r="AF1394" s="2" t="n"/>
    </row>
    <row r="1395">
      <c r="I1395" s="2" t="n">
        <v>1208.881</v>
      </c>
      <c r="J1395" s="2" t="n">
        <v>2053.019</v>
      </c>
      <c r="K1395" s="2" t="inlineStr">
        <is>
          <t>VSS</t>
        </is>
      </c>
      <c r="N1395" s="2">
        <f>I1395-SUM(Parameters!$K$23:$K$25)</f>
        <v/>
      </c>
      <c r="O1395" s="2">
        <f>J1395-SUM(Parameters!$K$23:$K$25)</f>
        <v/>
      </c>
      <c r="P1395" s="2">
        <f>K1395</f>
        <v/>
      </c>
      <c r="U1395">
        <f>_xlfn.CEILING.MATH(AD8+Parameters!$K$8/2,0.001)</f>
        <v/>
      </c>
      <c r="V1395">
        <f>_xlfn.CEILING.MATH(B96+Parameters!$K$9/2,0.001)</f>
        <v/>
      </c>
      <c r="W1395" t="inlineStr">
        <is>
          <t>BP_TXDATA[336]</t>
        </is>
      </c>
      <c r="Y1395">
        <f>_xlfn.CEILING.MATH(AD8+Parameters!$K$8/2,0.001)</f>
        <v/>
      </c>
      <c r="Z1395">
        <f>_xlfn.CEILING.MATH(B96+Parameters!$K$9/2,0.001)</f>
        <v/>
      </c>
      <c r="AA1395" t="inlineStr">
        <is>
          <t>BP_TXDATA[336]</t>
        </is>
      </c>
      <c r="AE1395" s="2" t="n"/>
      <c r="AF1395" s="2" t="n"/>
    </row>
    <row r="1396">
      <c r="I1396" s="2" t="n">
        <v>1208.881</v>
      </c>
      <c r="J1396" s="2" t="n">
        <v>2006.773</v>
      </c>
      <c r="K1396" s="2" t="inlineStr">
        <is>
          <t>VDD</t>
        </is>
      </c>
      <c r="N1396" s="2">
        <f>I1396-SUM(Parameters!$K$23:$K$25)</f>
        <v/>
      </c>
      <c r="O1396" s="2">
        <f>J1396-SUM(Parameters!$K$23:$K$25)</f>
        <v/>
      </c>
      <c r="P1396" s="2">
        <f>K1396</f>
        <v/>
      </c>
      <c r="U1396">
        <f>_xlfn.CEILING.MATH(AD8+Parameters!$K$8/2,0.001)</f>
        <v/>
      </c>
      <c r="V1396">
        <f>_xlfn.CEILING.MATH(B98+Parameters!$K$9/2,0.001)</f>
        <v/>
      </c>
      <c r="W1396" t="inlineStr">
        <is>
          <t>VSS</t>
        </is>
      </c>
      <c r="Y1396">
        <f>_xlfn.CEILING.MATH(AD8+Parameters!$K$8/2,0.001)</f>
        <v/>
      </c>
      <c r="Z1396">
        <f>_xlfn.CEILING.MATH(B98+Parameters!$K$9/2,0.001)</f>
        <v/>
      </c>
      <c r="AA1396" t="inlineStr">
        <is>
          <t>VSS</t>
        </is>
      </c>
      <c r="AE1396" s="2" t="n"/>
      <c r="AF1396" s="2" t="n"/>
    </row>
    <row r="1397">
      <c r="I1397" s="2" t="n">
        <v>1208.881</v>
      </c>
      <c r="J1397" s="2" t="n">
        <v>1960.527</v>
      </c>
      <c r="K1397" s="2" t="inlineStr">
        <is>
          <t>VDD</t>
        </is>
      </c>
      <c r="N1397" s="2">
        <f>I1397-SUM(Parameters!$K$23:$K$25)</f>
        <v/>
      </c>
      <c r="O1397" s="2">
        <f>J1397-SUM(Parameters!$K$23:$K$25)</f>
        <v/>
      </c>
      <c r="P1397" s="2">
        <f>K1397</f>
        <v/>
      </c>
      <c r="U1397">
        <f>_xlfn.CEILING.MATH(AD8+Parameters!$K$8/2,0.001)</f>
        <v/>
      </c>
      <c r="V1397">
        <f>_xlfn.CEILING.MATH(B100+Parameters!$K$9/2,0.001)</f>
        <v/>
      </c>
      <c r="W1397" t="inlineStr">
        <is>
          <t>BP_TXDATA[335]</t>
        </is>
      </c>
      <c r="Y1397">
        <f>_xlfn.CEILING.MATH(AD8+Parameters!$K$8/2,0.001)</f>
        <v/>
      </c>
      <c r="Z1397">
        <f>_xlfn.CEILING.MATH(B100+Parameters!$K$9/2,0.001)</f>
        <v/>
      </c>
      <c r="AA1397" t="inlineStr">
        <is>
          <t>BP_TXDATA[335]</t>
        </is>
      </c>
      <c r="AE1397" s="2" t="n"/>
      <c r="AF1397" s="2" t="n"/>
    </row>
    <row r="1398">
      <c r="I1398" s="2" t="n">
        <v>1208.881</v>
      </c>
      <c r="J1398" s="2" t="n">
        <v>1914.281</v>
      </c>
      <c r="K1398" s="2" t="inlineStr">
        <is>
          <t>VDD</t>
        </is>
      </c>
      <c r="N1398" s="2">
        <f>I1398-SUM(Parameters!$K$23:$K$25)</f>
        <v/>
      </c>
      <c r="O1398" s="2">
        <f>J1398-SUM(Parameters!$K$23:$K$25)</f>
        <v/>
      </c>
      <c r="P1398" s="2">
        <f>K1398</f>
        <v/>
      </c>
      <c r="U1398">
        <f>_xlfn.CEILING.MATH(AD8+Parameters!$K$8/2,0.001)</f>
        <v/>
      </c>
      <c r="V1398">
        <f>_xlfn.CEILING.MATH(B102+Parameters!$K$9/2,0.001)</f>
        <v/>
      </c>
      <c r="W1398" t="inlineStr">
        <is>
          <t>BP_TXDATA[334]</t>
        </is>
      </c>
      <c r="Y1398">
        <f>_xlfn.CEILING.MATH(AD8+Parameters!$K$8/2,0.001)</f>
        <v/>
      </c>
      <c r="Z1398">
        <f>_xlfn.CEILING.MATH(B102+Parameters!$K$9/2,0.001)</f>
        <v/>
      </c>
      <c r="AA1398" t="inlineStr">
        <is>
          <t>BP_TXDATA[334]</t>
        </is>
      </c>
      <c r="AE1398" s="2" t="n"/>
      <c r="AF1398" s="2" t="n"/>
    </row>
    <row r="1399">
      <c r="I1399" s="2" t="n">
        <v>1208.881</v>
      </c>
      <c r="J1399" s="2" t="n">
        <v>1868.035</v>
      </c>
      <c r="K1399" s="2" t="inlineStr">
        <is>
          <t>VDD</t>
        </is>
      </c>
      <c r="N1399" s="2">
        <f>I1399-SUM(Parameters!$K$23:$K$25)</f>
        <v/>
      </c>
      <c r="O1399" s="2">
        <f>J1399-SUM(Parameters!$K$23:$K$25)</f>
        <v/>
      </c>
      <c r="P1399" s="2">
        <f>K1399</f>
        <v/>
      </c>
      <c r="U1399">
        <f>_xlfn.CEILING.MATH(AD8+Parameters!$K$8/2,0.001)</f>
        <v/>
      </c>
      <c r="V1399">
        <f>_xlfn.CEILING.MATH(Parameters!$C$19/Parameters!$K$4,0.001)</f>
        <v/>
      </c>
      <c r="W1399" t="inlineStr">
        <is>
          <t>VCCIO</t>
        </is>
      </c>
      <c r="Y1399">
        <f>_xlfn.CEILING.MATH(AD8+Parameters!$K$8/2,0.001)</f>
        <v/>
      </c>
      <c r="Z1399">
        <f>_xlfn.CEILING.MATH(Parameters!$C$19/Parameters!$K$4,0.001)</f>
        <v/>
      </c>
      <c r="AA1399" t="inlineStr">
        <is>
          <t>VCCIO</t>
        </is>
      </c>
      <c r="AE1399" s="2" t="n"/>
      <c r="AF1399" s="2" t="n"/>
    </row>
    <row r="1400">
      <c r="I1400" s="2" t="n">
        <v>1208.881</v>
      </c>
      <c r="J1400" s="2" t="n">
        <v>1821.789</v>
      </c>
      <c r="K1400" s="2" t="inlineStr">
        <is>
          <t>VDD</t>
        </is>
      </c>
      <c r="N1400" s="2">
        <f>I1400-SUM(Parameters!$K$23:$K$25)</f>
        <v/>
      </c>
      <c r="O1400" s="2">
        <f>J1400-SUM(Parameters!$K$23:$K$25)</f>
        <v/>
      </c>
      <c r="P1400" s="2">
        <f>K1400</f>
        <v/>
      </c>
      <c r="U1400">
        <f>_xlfn.CEILING.MATH(AE8+Parameters!$K$8/2,0.001)</f>
        <v/>
      </c>
      <c r="V1400">
        <f>_xlfn.CEILING.MATH(B13+Parameters!$K$9/2,0.001)</f>
        <v/>
      </c>
      <c r="W1400" t="inlineStr">
        <is>
          <t>VSS</t>
        </is>
      </c>
      <c r="Y1400">
        <f>_xlfn.CEILING.MATH(AE8+Parameters!$K$8/2,0.001)</f>
        <v/>
      </c>
      <c r="Z1400">
        <f>_xlfn.CEILING.MATH(B13+Parameters!$K$9/2,0.001)</f>
        <v/>
      </c>
      <c r="AA1400" t="inlineStr">
        <is>
          <t>VSS</t>
        </is>
      </c>
      <c r="AE1400" s="2" t="n"/>
      <c r="AF1400" s="2" t="n"/>
    </row>
    <row r="1401">
      <c r="I1401" s="2" t="n">
        <v>1208.881</v>
      </c>
      <c r="J1401" s="2" t="n">
        <v>1775.543</v>
      </c>
      <c r="K1401" s="2" t="inlineStr">
        <is>
          <t>VDD</t>
        </is>
      </c>
      <c r="N1401" s="2">
        <f>I1401-SUM(Parameters!$K$23:$K$25)</f>
        <v/>
      </c>
      <c r="O1401" s="2">
        <f>J1401-SUM(Parameters!$K$23:$K$25)</f>
        <v/>
      </c>
      <c r="P1401" s="2">
        <f>K1401</f>
        <v/>
      </c>
      <c r="U1401">
        <f>_xlfn.CEILING.MATH(AE8+Parameters!$K$8/2,0.001)</f>
        <v/>
      </c>
      <c r="V1401">
        <f>_xlfn.CEILING.MATH(B15+Parameters!$K$9/2,0.001)</f>
        <v/>
      </c>
      <c r="W1401" t="inlineStr">
        <is>
          <t>VSS</t>
        </is>
      </c>
      <c r="Y1401">
        <f>_xlfn.CEILING.MATH(AE8+Parameters!$K$8/2,0.001)</f>
        <v/>
      </c>
      <c r="Z1401">
        <f>_xlfn.CEILING.MATH(B15+Parameters!$K$9/2,0.001)</f>
        <v/>
      </c>
      <c r="AA1401" t="inlineStr">
        <is>
          <t>VSS</t>
        </is>
      </c>
      <c r="AE1401" s="2" t="n"/>
      <c r="AF1401" s="2" t="n"/>
    </row>
    <row r="1402">
      <c r="I1402" s="2" t="n">
        <v>1208.881</v>
      </c>
      <c r="J1402" s="2" t="n">
        <v>1729.297</v>
      </c>
      <c r="K1402" s="2" t="inlineStr">
        <is>
          <t>VDD</t>
        </is>
      </c>
      <c r="N1402" s="2">
        <f>I1402-SUM(Parameters!$K$23:$K$25)</f>
        <v/>
      </c>
      <c r="O1402" s="2">
        <f>J1402-SUM(Parameters!$K$23:$K$25)</f>
        <v/>
      </c>
      <c r="P1402" s="2">
        <f>K1402</f>
        <v/>
      </c>
      <c r="U1402">
        <f>_xlfn.CEILING.MATH(AE8+Parameters!$K$8/2,0.001)</f>
        <v/>
      </c>
      <c r="V1402">
        <f>_xlfn.CEILING.MATH(B17+Parameters!$K$9/2,0.001)</f>
        <v/>
      </c>
      <c r="W1402" t="inlineStr">
        <is>
          <t>VSS</t>
        </is>
      </c>
      <c r="Y1402">
        <f>_xlfn.CEILING.MATH(AE8+Parameters!$K$8/2,0.001)</f>
        <v/>
      </c>
      <c r="Z1402">
        <f>_xlfn.CEILING.MATH(B17+Parameters!$K$9/2,0.001)</f>
        <v/>
      </c>
      <c r="AA1402" t="inlineStr">
        <is>
          <t>VSS</t>
        </is>
      </c>
      <c r="AE1402" s="2" t="n"/>
      <c r="AF1402" s="2" t="n"/>
    </row>
    <row r="1403">
      <c r="I1403" s="2" t="n">
        <v>1208.881</v>
      </c>
      <c r="J1403" s="2" t="n">
        <v>1683.051</v>
      </c>
      <c r="K1403" s="2" t="inlineStr">
        <is>
          <t>VDD</t>
        </is>
      </c>
      <c r="N1403" s="2">
        <f>I1403-SUM(Parameters!$K$23:$K$25)</f>
        <v/>
      </c>
      <c r="O1403" s="2">
        <f>J1403-SUM(Parameters!$K$23:$K$25)</f>
        <v/>
      </c>
      <c r="P1403" s="2">
        <f>K1403</f>
        <v/>
      </c>
      <c r="U1403">
        <f>_xlfn.CEILING.MATH(AE8+Parameters!$K$8/2,0.001)</f>
        <v/>
      </c>
      <c r="V1403">
        <f>_xlfn.CEILING.MATH(B19+Parameters!$K$9/2,0.001)</f>
        <v/>
      </c>
      <c r="W1403" t="inlineStr">
        <is>
          <t>VSS</t>
        </is>
      </c>
      <c r="Y1403">
        <f>_xlfn.CEILING.MATH(AE8+Parameters!$K$8/2,0.001)</f>
        <v/>
      </c>
      <c r="Z1403">
        <f>_xlfn.CEILING.MATH(B19+Parameters!$K$9/2,0.001)</f>
        <v/>
      </c>
      <c r="AA1403" t="inlineStr">
        <is>
          <t>VSS</t>
        </is>
      </c>
      <c r="AE1403" s="2" t="n"/>
      <c r="AF1403" s="2" t="n"/>
    </row>
    <row r="1404">
      <c r="I1404" s="2" t="n">
        <v>1208.881</v>
      </c>
      <c r="J1404" s="2" t="n">
        <v>1636.805</v>
      </c>
      <c r="K1404" s="2" t="inlineStr">
        <is>
          <t>VDD</t>
        </is>
      </c>
      <c r="N1404" s="2">
        <f>I1404-SUM(Parameters!$K$23:$K$25)</f>
        <v/>
      </c>
      <c r="O1404" s="2">
        <f>J1404-SUM(Parameters!$K$23:$K$25)</f>
        <v/>
      </c>
      <c r="P1404" s="2">
        <f>K1404</f>
        <v/>
      </c>
      <c r="U1404">
        <f>_xlfn.CEILING.MATH(AE8+Parameters!$K$8/2,0.001)</f>
        <v/>
      </c>
      <c r="V1404">
        <f>_xlfn.CEILING.MATH(B21+Parameters!$K$9/2,0.001)</f>
        <v/>
      </c>
      <c r="W1404" t="inlineStr">
        <is>
          <t>VDD</t>
        </is>
      </c>
      <c r="Y1404">
        <f>_xlfn.CEILING.MATH(AE8+Parameters!$K$8/2,0.001)</f>
        <v/>
      </c>
      <c r="Z1404">
        <f>_xlfn.CEILING.MATH(B21+Parameters!$K$9/2,0.001)</f>
        <v/>
      </c>
      <c r="AA1404" t="inlineStr">
        <is>
          <t>VDD</t>
        </is>
      </c>
      <c r="AE1404" s="2" t="n"/>
      <c r="AF1404" s="2" t="n"/>
    </row>
    <row r="1405">
      <c r="I1405" s="2" t="n">
        <v>1208.881</v>
      </c>
      <c r="J1405" s="2" t="n">
        <v>1590.559</v>
      </c>
      <c r="K1405" s="2" t="inlineStr">
        <is>
          <t>VDD</t>
        </is>
      </c>
      <c r="N1405" s="2">
        <f>I1405-SUM(Parameters!$K$23:$K$25)</f>
        <v/>
      </c>
      <c r="O1405" s="2">
        <f>J1405-SUM(Parameters!$K$23:$K$25)</f>
        <v/>
      </c>
      <c r="P1405" s="2">
        <f>K1405</f>
        <v/>
      </c>
      <c r="U1405">
        <f>_xlfn.CEILING.MATH(AE8+Parameters!$K$8/2,0.001)</f>
        <v/>
      </c>
      <c r="V1405">
        <f>_xlfn.CEILING.MATH(B23+Parameters!$K$9/2,0.001)</f>
        <v/>
      </c>
      <c r="W1405" t="inlineStr">
        <is>
          <t>VDD</t>
        </is>
      </c>
      <c r="Y1405">
        <f>_xlfn.CEILING.MATH(AE8+Parameters!$K$8/2,0.001)</f>
        <v/>
      </c>
      <c r="Z1405">
        <f>_xlfn.CEILING.MATH(B23+Parameters!$K$9/2,0.001)</f>
        <v/>
      </c>
      <c r="AA1405" t="inlineStr">
        <is>
          <t>VDD</t>
        </is>
      </c>
      <c r="AE1405" s="2" t="n"/>
      <c r="AF1405" s="2" t="n"/>
    </row>
    <row r="1406">
      <c r="I1406" s="2" t="n">
        <v>1208.881</v>
      </c>
      <c r="J1406" s="2" t="n">
        <v>1544.313</v>
      </c>
      <c r="K1406" s="2" t="inlineStr">
        <is>
          <t>VDD</t>
        </is>
      </c>
      <c r="N1406" s="2">
        <f>I1406-SUM(Parameters!$K$23:$K$25)</f>
        <v/>
      </c>
      <c r="O1406" s="2">
        <f>J1406-SUM(Parameters!$K$23:$K$25)</f>
        <v/>
      </c>
      <c r="P1406" s="2">
        <f>K1406</f>
        <v/>
      </c>
      <c r="U1406">
        <f>_xlfn.CEILING.MATH(AE8+Parameters!$K$8/2,0.001)</f>
        <v/>
      </c>
      <c r="V1406">
        <f>_xlfn.CEILING.MATH(B25+Parameters!$K$9/2,0.001)</f>
        <v/>
      </c>
      <c r="W1406" t="inlineStr">
        <is>
          <t>VDD</t>
        </is>
      </c>
      <c r="Y1406">
        <f>_xlfn.CEILING.MATH(AE8+Parameters!$K$8/2,0.001)</f>
        <v/>
      </c>
      <c r="Z1406">
        <f>_xlfn.CEILING.MATH(B25+Parameters!$K$9/2,0.001)</f>
        <v/>
      </c>
      <c r="AA1406" t="inlineStr">
        <is>
          <t>VDD</t>
        </is>
      </c>
      <c r="AE1406" s="2" t="n"/>
      <c r="AF1406" s="2" t="n"/>
    </row>
    <row r="1407">
      <c r="I1407" s="2" t="n">
        <v>1208.881</v>
      </c>
      <c r="J1407" s="2" t="n">
        <v>1498.067</v>
      </c>
      <c r="K1407" s="2" t="inlineStr">
        <is>
          <t>VDD</t>
        </is>
      </c>
      <c r="N1407" s="2">
        <f>I1407-SUM(Parameters!$K$23:$K$25)</f>
        <v/>
      </c>
      <c r="O1407" s="2">
        <f>J1407-SUM(Parameters!$K$23:$K$25)</f>
        <v/>
      </c>
      <c r="P1407" s="2">
        <f>K1407</f>
        <v/>
      </c>
      <c r="U1407">
        <f>_xlfn.CEILING.MATH(AE8+Parameters!$K$8/2,0.001)</f>
        <v/>
      </c>
      <c r="V1407">
        <f>_xlfn.CEILING.MATH(B27+Parameters!$K$9/2,0.001)</f>
        <v/>
      </c>
      <c r="W1407" t="inlineStr">
        <is>
          <t>VDD</t>
        </is>
      </c>
      <c r="Y1407">
        <f>_xlfn.CEILING.MATH(AE8+Parameters!$K$8/2,0.001)</f>
        <v/>
      </c>
      <c r="Z1407">
        <f>_xlfn.CEILING.MATH(B27+Parameters!$K$9/2,0.001)</f>
        <v/>
      </c>
      <c r="AA1407" t="inlineStr">
        <is>
          <t>VDD</t>
        </is>
      </c>
      <c r="AE1407" s="2" t="n"/>
      <c r="AF1407" s="2" t="n"/>
    </row>
    <row r="1408">
      <c r="I1408" s="2" t="n">
        <v>1208.881</v>
      </c>
      <c r="J1408" s="2" t="n">
        <v>1451.821</v>
      </c>
      <c r="K1408" s="2" t="inlineStr">
        <is>
          <t>VDD</t>
        </is>
      </c>
      <c r="N1408" s="2">
        <f>I1408-SUM(Parameters!$K$23:$K$25)</f>
        <v/>
      </c>
      <c r="O1408" s="2">
        <f>J1408-SUM(Parameters!$K$23:$K$25)</f>
        <v/>
      </c>
      <c r="P1408" s="2">
        <f>K1408</f>
        <v/>
      </c>
      <c r="U1408">
        <f>_xlfn.CEILING.MATH(AE8+Parameters!$K$8/2,0.001)</f>
        <v/>
      </c>
      <c r="V1408">
        <f>_xlfn.CEILING.MATH(B29+Parameters!$K$9/2,0.001)</f>
        <v/>
      </c>
      <c r="W1408" t="inlineStr">
        <is>
          <t>VDD</t>
        </is>
      </c>
      <c r="Y1408">
        <f>_xlfn.CEILING.MATH(AE8+Parameters!$K$8/2,0.001)</f>
        <v/>
      </c>
      <c r="Z1408">
        <f>_xlfn.CEILING.MATH(B29+Parameters!$K$9/2,0.001)</f>
        <v/>
      </c>
      <c r="AA1408" t="inlineStr">
        <is>
          <t>VDD</t>
        </is>
      </c>
      <c r="AE1408" s="2" t="n"/>
      <c r="AF1408" s="2" t="n"/>
    </row>
    <row r="1409">
      <c r="I1409" s="2" t="n">
        <v>1208.881</v>
      </c>
      <c r="J1409" s="2" t="n">
        <v>1405.575</v>
      </c>
      <c r="K1409" s="2" t="inlineStr">
        <is>
          <t>VDD</t>
        </is>
      </c>
      <c r="N1409" s="2">
        <f>I1409-SUM(Parameters!$K$23:$K$25)</f>
        <v/>
      </c>
      <c r="O1409" s="2">
        <f>J1409-SUM(Parameters!$K$23:$K$25)</f>
        <v/>
      </c>
      <c r="P1409" s="2">
        <f>K1409</f>
        <v/>
      </c>
      <c r="U1409">
        <f>_xlfn.CEILING.MATH(AE8+Parameters!$K$8/2,0.001)</f>
        <v/>
      </c>
      <c r="V1409">
        <f>_xlfn.CEILING.MATH(B31+Parameters!$K$9/2,0.001)</f>
        <v/>
      </c>
      <c r="W1409" t="inlineStr">
        <is>
          <t>VDD</t>
        </is>
      </c>
      <c r="Y1409">
        <f>_xlfn.CEILING.MATH(AE8+Parameters!$K$8/2,0.001)</f>
        <v/>
      </c>
      <c r="Z1409">
        <f>_xlfn.CEILING.MATH(B31+Parameters!$K$9/2,0.001)</f>
        <v/>
      </c>
      <c r="AA1409" t="inlineStr">
        <is>
          <t>VDD</t>
        </is>
      </c>
      <c r="AE1409" s="2" t="n"/>
      <c r="AF1409" s="2" t="n"/>
    </row>
    <row r="1410">
      <c r="I1410" s="2" t="n">
        <v>1208.881</v>
      </c>
      <c r="J1410" s="2" t="n">
        <v>1359.329</v>
      </c>
      <c r="K1410" s="2" t="inlineStr">
        <is>
          <t>VDD</t>
        </is>
      </c>
      <c r="N1410" s="2">
        <f>I1410-SUM(Parameters!$K$23:$K$25)</f>
        <v/>
      </c>
      <c r="O1410" s="2">
        <f>J1410-SUM(Parameters!$K$23:$K$25)</f>
        <v/>
      </c>
      <c r="P1410" s="2">
        <f>K1410</f>
        <v/>
      </c>
      <c r="U1410">
        <f>_xlfn.CEILING.MATH(AE8+Parameters!$K$8/2,0.001)</f>
        <v/>
      </c>
      <c r="V1410">
        <f>_xlfn.CEILING.MATH(B33+Parameters!$K$9/2,0.001)</f>
        <v/>
      </c>
      <c r="W1410" t="inlineStr">
        <is>
          <t>VDD</t>
        </is>
      </c>
      <c r="Y1410">
        <f>_xlfn.CEILING.MATH(AE8+Parameters!$K$8/2,0.001)</f>
        <v/>
      </c>
      <c r="Z1410">
        <f>_xlfn.CEILING.MATH(B33+Parameters!$K$9/2,0.001)</f>
        <v/>
      </c>
      <c r="AA1410" t="inlineStr">
        <is>
          <t>VDD</t>
        </is>
      </c>
      <c r="AE1410" s="2" t="n"/>
      <c r="AF1410" s="2" t="n"/>
    </row>
    <row r="1411">
      <c r="I1411" s="2" t="n">
        <v>1208.881</v>
      </c>
      <c r="J1411" s="2" t="n">
        <v>1313.083</v>
      </c>
      <c r="K1411" s="2" t="inlineStr">
        <is>
          <t>VDD</t>
        </is>
      </c>
      <c r="N1411" s="2">
        <f>I1411-SUM(Parameters!$K$23:$K$25)</f>
        <v/>
      </c>
      <c r="O1411" s="2">
        <f>J1411-SUM(Parameters!$K$23:$K$25)</f>
        <v/>
      </c>
      <c r="P1411" s="2">
        <f>K1411</f>
        <v/>
      </c>
      <c r="U1411">
        <f>_xlfn.CEILING.MATH(AE8+Parameters!$K$8/2,0.001)</f>
        <v/>
      </c>
      <c r="V1411">
        <f>_xlfn.CEILING.MATH(B35+Parameters!$K$9/2,0.001)</f>
        <v/>
      </c>
      <c r="W1411" t="inlineStr">
        <is>
          <t>VDD</t>
        </is>
      </c>
      <c r="Y1411">
        <f>_xlfn.CEILING.MATH(AE8+Parameters!$K$8/2,0.001)</f>
        <v/>
      </c>
      <c r="Z1411">
        <f>_xlfn.CEILING.MATH(B35+Parameters!$K$9/2,0.001)</f>
        <v/>
      </c>
      <c r="AA1411" t="inlineStr">
        <is>
          <t>VDD</t>
        </is>
      </c>
      <c r="AE1411" s="2" t="n"/>
      <c r="AF1411" s="2" t="n"/>
    </row>
    <row r="1412">
      <c r="I1412" s="2" t="n">
        <v>1208.881</v>
      </c>
      <c r="J1412" s="2" t="n">
        <v>1266.837</v>
      </c>
      <c r="K1412" s="2" t="inlineStr">
        <is>
          <t>VDD</t>
        </is>
      </c>
      <c r="N1412" s="2">
        <f>I1412-SUM(Parameters!$K$23:$K$25)</f>
        <v/>
      </c>
      <c r="O1412" s="2">
        <f>J1412-SUM(Parameters!$K$23:$K$25)</f>
        <v/>
      </c>
      <c r="P1412" s="2">
        <f>K1412</f>
        <v/>
      </c>
      <c r="U1412">
        <f>_xlfn.CEILING.MATH(AE8+Parameters!$K$8/2,0.001)</f>
        <v/>
      </c>
      <c r="V1412">
        <f>_xlfn.CEILING.MATH(B37+Parameters!$K$9/2,0.001)</f>
        <v/>
      </c>
      <c r="W1412" t="inlineStr">
        <is>
          <t>VDD</t>
        </is>
      </c>
      <c r="Y1412">
        <f>_xlfn.CEILING.MATH(AE8+Parameters!$K$8/2,0.001)</f>
        <v/>
      </c>
      <c r="Z1412">
        <f>_xlfn.CEILING.MATH(B37+Parameters!$K$9/2,0.001)</f>
        <v/>
      </c>
      <c r="AA1412" t="inlineStr">
        <is>
          <t>VDD</t>
        </is>
      </c>
      <c r="AE1412" s="2" t="n"/>
      <c r="AF1412" s="2" t="n"/>
    </row>
    <row r="1413">
      <c r="I1413" s="2" t="n">
        <v>1208.881</v>
      </c>
      <c r="J1413" s="2" t="n">
        <v>1220.591</v>
      </c>
      <c r="K1413" s="2" t="inlineStr">
        <is>
          <t>VDD</t>
        </is>
      </c>
      <c r="N1413" s="2">
        <f>I1413-SUM(Parameters!$K$23:$K$25)</f>
        <v/>
      </c>
      <c r="O1413" s="2">
        <f>J1413-SUM(Parameters!$K$23:$K$25)</f>
        <v/>
      </c>
      <c r="P1413" s="2">
        <f>K1413</f>
        <v/>
      </c>
      <c r="U1413">
        <f>_xlfn.CEILING.MATH(AE8+Parameters!$K$8/2,0.001)</f>
        <v/>
      </c>
      <c r="V1413">
        <f>_xlfn.CEILING.MATH(B39+Parameters!$K$9/2,0.001)</f>
        <v/>
      </c>
      <c r="W1413" t="inlineStr">
        <is>
          <t>VDD</t>
        </is>
      </c>
      <c r="Y1413">
        <f>_xlfn.CEILING.MATH(AE8+Parameters!$K$8/2,0.001)</f>
        <v/>
      </c>
      <c r="Z1413">
        <f>_xlfn.CEILING.MATH(B39+Parameters!$K$9/2,0.001)</f>
        <v/>
      </c>
      <c r="AA1413" t="inlineStr">
        <is>
          <t>VDD</t>
        </is>
      </c>
      <c r="AE1413" s="2" t="n"/>
      <c r="AF1413" s="2" t="n"/>
    </row>
    <row r="1414">
      <c r="I1414" s="2" t="n">
        <v>1208.881</v>
      </c>
      <c r="J1414" s="2" t="n">
        <v>1174.345</v>
      </c>
      <c r="K1414" s="2" t="inlineStr">
        <is>
          <t>VDD</t>
        </is>
      </c>
      <c r="N1414" s="2">
        <f>I1414-SUM(Parameters!$K$23:$K$25)</f>
        <v/>
      </c>
      <c r="O1414" s="2">
        <f>J1414-SUM(Parameters!$K$23:$K$25)</f>
        <v/>
      </c>
      <c r="P1414" s="2">
        <f>K1414</f>
        <v/>
      </c>
      <c r="U1414">
        <f>_xlfn.CEILING.MATH(AE8+Parameters!$K$8/2,0.001)</f>
        <v/>
      </c>
      <c r="V1414">
        <f>_xlfn.CEILING.MATH(B41+Parameters!$K$9/2,0.001)</f>
        <v/>
      </c>
      <c r="W1414" t="inlineStr">
        <is>
          <t>VDD</t>
        </is>
      </c>
      <c r="Y1414">
        <f>_xlfn.CEILING.MATH(AE8+Parameters!$K$8/2,0.001)</f>
        <v/>
      </c>
      <c r="Z1414">
        <f>_xlfn.CEILING.MATH(B41+Parameters!$K$9/2,0.001)</f>
        <v/>
      </c>
      <c r="AA1414" t="inlineStr">
        <is>
          <t>VDD</t>
        </is>
      </c>
      <c r="AE1414" s="2" t="n"/>
      <c r="AF1414" s="2" t="n"/>
    </row>
    <row r="1415">
      <c r="I1415" s="2" t="n">
        <v>1208.881</v>
      </c>
      <c r="J1415" s="2" t="n">
        <v>1128.099</v>
      </c>
      <c r="K1415" s="2" t="inlineStr">
        <is>
          <t>VDD</t>
        </is>
      </c>
      <c r="N1415" s="2">
        <f>I1415-SUM(Parameters!$K$23:$K$25)</f>
        <v/>
      </c>
      <c r="O1415" s="2">
        <f>J1415-SUM(Parameters!$K$23:$K$25)</f>
        <v/>
      </c>
      <c r="P1415" s="2">
        <f>K1415</f>
        <v/>
      </c>
      <c r="U1415">
        <f>_xlfn.CEILING.MATH(AE8+Parameters!$K$8/2,0.001)</f>
        <v/>
      </c>
      <c r="V1415">
        <f>_xlfn.CEILING.MATH(B43+Parameters!$K$9/2,0.001)</f>
        <v/>
      </c>
      <c r="W1415" t="inlineStr">
        <is>
          <t>VDD</t>
        </is>
      </c>
      <c r="Y1415">
        <f>_xlfn.CEILING.MATH(AE8+Parameters!$K$8/2,0.001)</f>
        <v/>
      </c>
      <c r="Z1415">
        <f>_xlfn.CEILING.MATH(B43+Parameters!$K$9/2,0.001)</f>
        <v/>
      </c>
      <c r="AA1415" t="inlineStr">
        <is>
          <t>VDD</t>
        </is>
      </c>
      <c r="AE1415" s="2" t="n"/>
      <c r="AF1415" s="2" t="n"/>
    </row>
    <row r="1416">
      <c r="I1416" s="2" t="n">
        <v>1208.881</v>
      </c>
      <c r="J1416" s="2" t="n">
        <v>1081.853</v>
      </c>
      <c r="K1416" s="2" t="inlineStr">
        <is>
          <t>VCCIO</t>
        </is>
      </c>
      <c r="N1416" s="2">
        <f>I1416-SUM(Parameters!$K$23:$K$25)</f>
        <v/>
      </c>
      <c r="O1416" s="2">
        <f>J1416-SUM(Parameters!$K$23:$K$25)</f>
        <v/>
      </c>
      <c r="P1416" s="2">
        <f>K1416</f>
        <v/>
      </c>
      <c r="U1416">
        <f>_xlfn.CEILING.MATH(AE8+Parameters!$K$8/2,0.001)</f>
        <v/>
      </c>
      <c r="V1416">
        <f>_xlfn.CEILING.MATH(B45+Parameters!$K$9/2,0.001)</f>
        <v/>
      </c>
      <c r="W1416" t="inlineStr">
        <is>
          <t>VDD</t>
        </is>
      </c>
      <c r="Y1416">
        <f>_xlfn.CEILING.MATH(AE8+Parameters!$K$8/2,0.001)</f>
        <v/>
      </c>
      <c r="Z1416">
        <f>_xlfn.CEILING.MATH(B45+Parameters!$K$9/2,0.001)</f>
        <v/>
      </c>
      <c r="AA1416" t="inlineStr">
        <is>
          <t>VDD</t>
        </is>
      </c>
      <c r="AE1416" s="2" t="n"/>
      <c r="AF1416" s="2" t="n"/>
    </row>
    <row r="1417">
      <c r="I1417" s="2" t="n">
        <v>1208.881</v>
      </c>
      <c r="J1417" s="2" t="n">
        <v>1035.607</v>
      </c>
      <c r="K1417" s="2" t="inlineStr">
        <is>
          <t>BP_RXCKSB[5]</t>
        </is>
      </c>
      <c r="N1417" s="2">
        <f>I1417-SUM(Parameters!$K$23:$K$25)</f>
        <v/>
      </c>
      <c r="O1417" s="2">
        <f>J1417-SUM(Parameters!$K$23:$K$25)</f>
        <v/>
      </c>
      <c r="P1417" s="2">
        <f>K1417</f>
        <v/>
      </c>
      <c r="U1417">
        <f>_xlfn.CEILING.MATH(AE8+Parameters!$K$8/2,0.001)</f>
        <v/>
      </c>
      <c r="V1417">
        <f>_xlfn.CEILING.MATH(B47+Parameters!$K$9/2,0.001)</f>
        <v/>
      </c>
      <c r="W1417" t="inlineStr">
        <is>
          <t>VDD</t>
        </is>
      </c>
      <c r="Y1417">
        <f>_xlfn.CEILING.MATH(AE8+Parameters!$K$8/2,0.001)</f>
        <v/>
      </c>
      <c r="Z1417">
        <f>_xlfn.CEILING.MATH(B47+Parameters!$K$9/2,0.001)</f>
        <v/>
      </c>
      <c r="AA1417" t="inlineStr">
        <is>
          <t>VDD</t>
        </is>
      </c>
      <c r="AE1417" s="2" t="n"/>
      <c r="AF1417" s="2" t="n"/>
    </row>
    <row r="1418">
      <c r="I1418" s="2" t="n">
        <v>1208.881</v>
      </c>
      <c r="J1418" s="2" t="n">
        <v>989.361</v>
      </c>
      <c r="K1418" s="2" t="inlineStr">
        <is>
          <t>BP_RXDATA[355]</t>
        </is>
      </c>
      <c r="N1418" s="2">
        <f>I1418-SUM(Parameters!$K$23:$K$25)</f>
        <v/>
      </c>
      <c r="O1418" s="2">
        <f>J1418-SUM(Parameters!$K$23:$K$25)</f>
        <v/>
      </c>
      <c r="P1418" s="2">
        <f>K1418</f>
        <v/>
      </c>
      <c r="U1418">
        <f>_xlfn.CEILING.MATH(AE8+Parameters!$K$8/2,0.001)</f>
        <v/>
      </c>
      <c r="V1418">
        <f>_xlfn.CEILING.MATH(B49+Parameters!$K$9/2,0.001)</f>
        <v/>
      </c>
      <c r="W1418" t="inlineStr">
        <is>
          <t>VDD</t>
        </is>
      </c>
      <c r="Y1418">
        <f>_xlfn.CEILING.MATH(AE8+Parameters!$K$8/2,0.001)</f>
        <v/>
      </c>
      <c r="Z1418">
        <f>_xlfn.CEILING.MATH(B49+Parameters!$K$9/2,0.001)</f>
        <v/>
      </c>
      <c r="AA1418" t="inlineStr">
        <is>
          <t>VDD</t>
        </is>
      </c>
      <c r="AE1418" s="2" t="n"/>
      <c r="AF1418" s="2" t="n"/>
    </row>
    <row r="1419">
      <c r="I1419" s="2" t="n">
        <v>1208.881</v>
      </c>
      <c r="J1419" s="2" t="n">
        <v>943.115</v>
      </c>
      <c r="K1419" s="2" t="inlineStr">
        <is>
          <t>BP_RXDATA[356]</t>
        </is>
      </c>
      <c r="N1419" s="2">
        <f>I1419-SUM(Parameters!$K$23:$K$25)</f>
        <v/>
      </c>
      <c r="O1419" s="2">
        <f>J1419-SUM(Parameters!$K$23:$K$25)</f>
        <v/>
      </c>
      <c r="P1419" s="2">
        <f>K1419</f>
        <v/>
      </c>
      <c r="U1419">
        <f>_xlfn.CEILING.MATH(AE8+Parameters!$K$8/2,0.001)</f>
        <v/>
      </c>
      <c r="V1419">
        <f>_xlfn.CEILING.MATH(B51+Parameters!$K$9/2,0.001)</f>
        <v/>
      </c>
      <c r="W1419" t="inlineStr">
        <is>
          <t>VDD</t>
        </is>
      </c>
      <c r="Y1419">
        <f>_xlfn.CEILING.MATH(AE8+Parameters!$K$8/2,0.001)</f>
        <v/>
      </c>
      <c r="Z1419">
        <f>_xlfn.CEILING.MATH(B51+Parameters!$K$9/2,0.001)</f>
        <v/>
      </c>
      <c r="AA1419" t="inlineStr">
        <is>
          <t>VDD</t>
        </is>
      </c>
      <c r="AE1419" s="2" t="n"/>
      <c r="AF1419" s="2" t="n"/>
    </row>
    <row r="1420">
      <c r="I1420" s="2" t="n">
        <v>1208.881</v>
      </c>
      <c r="J1420" s="2" t="n">
        <v>896.869</v>
      </c>
      <c r="K1420" s="2" t="inlineStr">
        <is>
          <t>VSS</t>
        </is>
      </c>
      <c r="N1420" s="2">
        <f>I1420-SUM(Parameters!$K$23:$K$25)</f>
        <v/>
      </c>
      <c r="O1420" s="2">
        <f>J1420-SUM(Parameters!$K$23:$K$25)</f>
        <v/>
      </c>
      <c r="P1420" s="2">
        <f>K1420</f>
        <v/>
      </c>
      <c r="U1420">
        <f>_xlfn.CEILING.MATH(AE8+Parameters!$K$8/2,0.001)</f>
        <v/>
      </c>
      <c r="V1420">
        <f>_xlfn.CEILING.MATH(B53+Parameters!$K$9/2,0.001)</f>
        <v/>
      </c>
      <c r="W1420" t="inlineStr">
        <is>
          <t>VDD</t>
        </is>
      </c>
      <c r="Y1420">
        <f>_xlfn.CEILING.MATH(AE8+Parameters!$K$8/2,0.001)</f>
        <v/>
      </c>
      <c r="Z1420">
        <f>_xlfn.CEILING.MATH(B53+Parameters!$K$9/2,0.001)</f>
        <v/>
      </c>
      <c r="AA1420" t="inlineStr">
        <is>
          <t>VDD</t>
        </is>
      </c>
      <c r="AE1420" s="2" t="n"/>
      <c r="AF1420" s="2" t="n"/>
    </row>
    <row r="1421">
      <c r="I1421" s="2" t="n">
        <v>1208.881</v>
      </c>
      <c r="J1421" s="2" t="n">
        <v>850.623</v>
      </c>
      <c r="K1421" s="2" t="inlineStr">
        <is>
          <t>BP_RXDATA[357]</t>
        </is>
      </c>
      <c r="N1421" s="2">
        <f>I1421-SUM(Parameters!$K$23:$K$25)</f>
        <v/>
      </c>
      <c r="O1421" s="2">
        <f>J1421-SUM(Parameters!$K$23:$K$25)</f>
        <v/>
      </c>
      <c r="P1421" s="2">
        <f>K1421</f>
        <v/>
      </c>
      <c r="U1421">
        <f>_xlfn.CEILING.MATH(AE8+Parameters!$K$8/2,0.001)</f>
        <v/>
      </c>
      <c r="V1421">
        <f>_xlfn.CEILING.MATH(B55+Parameters!$K$9/2,0.001)</f>
        <v/>
      </c>
      <c r="W1421" t="inlineStr">
        <is>
          <t>VDD</t>
        </is>
      </c>
      <c r="Y1421">
        <f>_xlfn.CEILING.MATH(AE8+Parameters!$K$8/2,0.001)</f>
        <v/>
      </c>
      <c r="Z1421">
        <f>_xlfn.CEILING.MATH(B55+Parameters!$K$9/2,0.001)</f>
        <v/>
      </c>
      <c r="AA1421" t="inlineStr">
        <is>
          <t>VDD</t>
        </is>
      </c>
      <c r="AE1421" s="2" t="n"/>
      <c r="AF1421" s="2" t="n"/>
    </row>
    <row r="1422">
      <c r="I1422" s="2" t="n">
        <v>1208.881</v>
      </c>
      <c r="J1422" s="2" t="n">
        <v>804.377</v>
      </c>
      <c r="K1422" s="2" t="inlineStr">
        <is>
          <t>BP_RXDATA[358]</t>
        </is>
      </c>
      <c r="N1422" s="2">
        <f>I1422-SUM(Parameters!$K$23:$K$25)</f>
        <v/>
      </c>
      <c r="O1422" s="2">
        <f>J1422-SUM(Parameters!$K$23:$K$25)</f>
        <v/>
      </c>
      <c r="P1422" s="2">
        <f>K1422</f>
        <v/>
      </c>
      <c r="U1422">
        <f>_xlfn.CEILING.MATH(AE8+Parameters!$K$8/2,0.001)</f>
        <v/>
      </c>
      <c r="V1422">
        <f>_xlfn.CEILING.MATH(B57+Parameters!$K$9/2,0.001)</f>
        <v/>
      </c>
      <c r="W1422" t="inlineStr">
        <is>
          <t>VDD</t>
        </is>
      </c>
      <c r="Y1422">
        <f>_xlfn.CEILING.MATH(AE8+Parameters!$K$8/2,0.001)</f>
        <v/>
      </c>
      <c r="Z1422">
        <f>_xlfn.CEILING.MATH(B57+Parameters!$K$9/2,0.001)</f>
        <v/>
      </c>
      <c r="AA1422" t="inlineStr">
        <is>
          <t>VDD</t>
        </is>
      </c>
      <c r="AE1422" s="2" t="n"/>
      <c r="AF1422" s="2" t="n"/>
    </row>
    <row r="1423">
      <c r="I1423" s="2" t="n">
        <v>1208.881</v>
      </c>
      <c r="J1423" s="2" t="n">
        <v>758.131</v>
      </c>
      <c r="K1423" s="2" t="inlineStr">
        <is>
          <t>BP_RXDATA[359]</t>
        </is>
      </c>
      <c r="N1423" s="2">
        <f>I1423-SUM(Parameters!$K$23:$K$25)</f>
        <v/>
      </c>
      <c r="O1423" s="2">
        <f>J1423-SUM(Parameters!$K$23:$K$25)</f>
        <v/>
      </c>
      <c r="P1423" s="2">
        <f>K1423</f>
        <v/>
      </c>
      <c r="U1423">
        <f>_xlfn.CEILING.MATH(AE8+Parameters!$K$8/2,0.001)</f>
        <v/>
      </c>
      <c r="V1423">
        <f>_xlfn.CEILING.MATH(B59+Parameters!$K$9/2,0.001)</f>
        <v/>
      </c>
      <c r="W1423" t="inlineStr">
        <is>
          <t>VDD</t>
        </is>
      </c>
      <c r="Y1423">
        <f>_xlfn.CEILING.MATH(AE8+Parameters!$K$8/2,0.001)</f>
        <v/>
      </c>
      <c r="Z1423">
        <f>_xlfn.CEILING.MATH(B59+Parameters!$K$9/2,0.001)</f>
        <v/>
      </c>
      <c r="AA1423" t="inlineStr">
        <is>
          <t>VDD</t>
        </is>
      </c>
      <c r="AE1423" s="2" t="n"/>
      <c r="AF1423" s="2" t="n"/>
    </row>
    <row r="1424">
      <c r="I1424" s="2" t="n">
        <v>1208.881</v>
      </c>
      <c r="J1424" s="2" t="n">
        <v>711.885</v>
      </c>
      <c r="K1424" s="2" t="inlineStr">
        <is>
          <t>VSS</t>
        </is>
      </c>
      <c r="N1424" s="2">
        <f>I1424-SUM(Parameters!$K$23:$K$25)</f>
        <v/>
      </c>
      <c r="O1424" s="2">
        <f>J1424-SUM(Parameters!$K$23:$K$25)</f>
        <v/>
      </c>
      <c r="P1424" s="2">
        <f>K1424</f>
        <v/>
      </c>
      <c r="U1424">
        <f>_xlfn.CEILING.MATH(AE8+Parameters!$K$8/2,0.001)</f>
        <v/>
      </c>
      <c r="V1424">
        <f>_xlfn.CEILING.MATH(B61+Parameters!$K$9/2,0.001)</f>
        <v/>
      </c>
      <c r="W1424" t="inlineStr">
        <is>
          <t>VCCIO</t>
        </is>
      </c>
      <c r="Y1424">
        <f>_xlfn.CEILING.MATH(AE8+Parameters!$K$8/2,0.001)</f>
        <v/>
      </c>
      <c r="Z1424">
        <f>_xlfn.CEILING.MATH(B61+Parameters!$K$9/2,0.001)</f>
        <v/>
      </c>
      <c r="AA1424" t="inlineStr">
        <is>
          <t>VCCIO</t>
        </is>
      </c>
      <c r="AE1424" s="2" t="n"/>
      <c r="AF1424" s="2" t="n"/>
    </row>
    <row r="1425">
      <c r="I1425" s="2" t="n">
        <v>1208.881</v>
      </c>
      <c r="J1425" s="2" t="n">
        <v>665.639</v>
      </c>
      <c r="K1425" s="2" t="inlineStr">
        <is>
          <t>BP_RXDATA[360]</t>
        </is>
      </c>
      <c r="N1425" s="2">
        <f>I1425-SUM(Parameters!$K$23:$K$25)</f>
        <v/>
      </c>
      <c r="O1425" s="2">
        <f>J1425-SUM(Parameters!$K$23:$K$25)</f>
        <v/>
      </c>
      <c r="P1425" s="2">
        <f>K1425</f>
        <v/>
      </c>
      <c r="U1425">
        <f>_xlfn.CEILING.MATH(AE8+Parameters!$K$8/2,0.001)</f>
        <v/>
      </c>
      <c r="V1425">
        <f>_xlfn.CEILING.MATH(B63+Parameters!$K$9/2,0.001)</f>
        <v/>
      </c>
      <c r="W1425" t="inlineStr">
        <is>
          <t>BP_RXCKSB[5]</t>
        </is>
      </c>
      <c r="Y1425">
        <f>_xlfn.CEILING.MATH(AE8+Parameters!$K$8/2,0.001)</f>
        <v/>
      </c>
      <c r="Z1425">
        <f>_xlfn.CEILING.MATH(B63+Parameters!$K$9/2,0.001)</f>
        <v/>
      </c>
      <c r="AA1425" t="inlineStr">
        <is>
          <t>BP_RXCKSB[5]</t>
        </is>
      </c>
      <c r="AE1425" s="2" t="n"/>
      <c r="AF1425" s="2" t="n"/>
    </row>
    <row r="1426">
      <c r="I1426" s="2" t="n">
        <v>1208.881</v>
      </c>
      <c r="J1426" s="2" t="n">
        <v>619.393</v>
      </c>
      <c r="K1426" s="2" t="inlineStr">
        <is>
          <t>BP_RXDATA[361]</t>
        </is>
      </c>
      <c r="N1426" s="2">
        <f>I1426-SUM(Parameters!$K$23:$K$25)</f>
        <v/>
      </c>
      <c r="O1426" s="2">
        <f>J1426-SUM(Parameters!$K$23:$K$25)</f>
        <v/>
      </c>
      <c r="P1426" s="2">
        <f>K1426</f>
        <v/>
      </c>
      <c r="U1426">
        <f>_xlfn.CEILING.MATH(AE8+Parameters!$K$8/2,0.001)</f>
        <v/>
      </c>
      <c r="V1426">
        <f>_xlfn.CEILING.MATH(B65+Parameters!$K$9/2,0.001)</f>
        <v/>
      </c>
      <c r="W1426" t="inlineStr">
        <is>
          <t>BP_RXDATA[355]</t>
        </is>
      </c>
      <c r="Y1426">
        <f>_xlfn.CEILING.MATH(AE8+Parameters!$K$8/2,0.001)</f>
        <v/>
      </c>
      <c r="Z1426">
        <f>_xlfn.CEILING.MATH(B65+Parameters!$K$9/2,0.001)</f>
        <v/>
      </c>
      <c r="AA1426" t="inlineStr">
        <is>
          <t>BP_RXDATA[355]</t>
        </is>
      </c>
      <c r="AE1426" s="2" t="n"/>
      <c r="AF1426" s="2" t="n"/>
    </row>
    <row r="1427">
      <c r="I1427" s="2" t="n">
        <v>1208.881</v>
      </c>
      <c r="J1427" s="2" t="n">
        <v>573.147</v>
      </c>
      <c r="K1427" s="2" t="inlineStr">
        <is>
          <t>VCCIO</t>
        </is>
      </c>
      <c r="N1427" s="2">
        <f>I1427-SUM(Parameters!$K$23:$K$25)</f>
        <v/>
      </c>
      <c r="O1427" s="2">
        <f>J1427-SUM(Parameters!$K$23:$K$25)</f>
        <v/>
      </c>
      <c r="P1427" s="2">
        <f>K1427</f>
        <v/>
      </c>
      <c r="U1427">
        <f>_xlfn.CEILING.MATH(AE8+Parameters!$K$8/2,0.001)</f>
        <v/>
      </c>
      <c r="V1427">
        <f>_xlfn.CEILING.MATH(B67+Parameters!$K$9/2,0.001)</f>
        <v/>
      </c>
      <c r="W1427" t="inlineStr">
        <is>
          <t>BP_RXDATA[356]</t>
        </is>
      </c>
      <c r="Y1427">
        <f>_xlfn.CEILING.MATH(AE8+Parameters!$K$8/2,0.001)</f>
        <v/>
      </c>
      <c r="Z1427">
        <f>_xlfn.CEILING.MATH(B67+Parameters!$K$9/2,0.001)</f>
        <v/>
      </c>
      <c r="AA1427" t="inlineStr">
        <is>
          <t>BP_RXDATA[356]</t>
        </is>
      </c>
      <c r="AE1427" s="2" t="n"/>
      <c r="AF1427" s="2" t="n"/>
    </row>
    <row r="1428">
      <c r="I1428" s="2" t="n">
        <v>1208.881</v>
      </c>
      <c r="J1428" s="2" t="n">
        <v>526.901</v>
      </c>
      <c r="K1428" s="2" t="inlineStr">
        <is>
          <t>BP_TXDATA[342]</t>
        </is>
      </c>
      <c r="N1428" s="2">
        <f>I1428-SUM(Parameters!$K$23:$K$25)</f>
        <v/>
      </c>
      <c r="O1428" s="2">
        <f>J1428-SUM(Parameters!$K$23:$K$25)</f>
        <v/>
      </c>
      <c r="P1428" s="2">
        <f>K1428</f>
        <v/>
      </c>
      <c r="U1428">
        <f>_xlfn.CEILING.MATH(AE8+Parameters!$K$8/2,0.001)</f>
        <v/>
      </c>
      <c r="V1428">
        <f>_xlfn.CEILING.MATH(B69+Parameters!$K$9/2,0.001)</f>
        <v/>
      </c>
      <c r="W1428" t="inlineStr">
        <is>
          <t>VSS</t>
        </is>
      </c>
      <c r="Y1428">
        <f>_xlfn.CEILING.MATH(AE8+Parameters!$K$8/2,0.001)</f>
        <v/>
      </c>
      <c r="Z1428">
        <f>_xlfn.CEILING.MATH(B69+Parameters!$K$9/2,0.001)</f>
        <v/>
      </c>
      <c r="AA1428" t="inlineStr">
        <is>
          <t>VSS</t>
        </is>
      </c>
      <c r="AE1428" s="2" t="n"/>
      <c r="AF1428" s="2" t="n"/>
    </row>
    <row r="1429">
      <c r="I1429" s="2" t="n">
        <v>1208.881</v>
      </c>
      <c r="J1429" s="2" t="n">
        <v>480.655</v>
      </c>
      <c r="K1429" s="2" t="inlineStr">
        <is>
          <t>BP_TXDATA[343]</t>
        </is>
      </c>
      <c r="N1429" s="2">
        <f>I1429-SUM(Parameters!$K$23:$K$25)</f>
        <v/>
      </c>
      <c r="O1429" s="2">
        <f>J1429-SUM(Parameters!$K$23:$K$25)</f>
        <v/>
      </c>
      <c r="P1429" s="2">
        <f>K1429</f>
        <v/>
      </c>
      <c r="U1429">
        <f>_xlfn.CEILING.MATH(AE8+Parameters!$K$8/2,0.001)</f>
        <v/>
      </c>
      <c r="V1429">
        <f>_xlfn.CEILING.MATH(B71+Parameters!$K$9/2,0.001)</f>
        <v/>
      </c>
      <c r="W1429" t="inlineStr">
        <is>
          <t>BP_RXDATA[357]</t>
        </is>
      </c>
      <c r="Y1429">
        <f>_xlfn.CEILING.MATH(AE8+Parameters!$K$8/2,0.001)</f>
        <v/>
      </c>
      <c r="Z1429">
        <f>_xlfn.CEILING.MATH(B71+Parameters!$K$9/2,0.001)</f>
        <v/>
      </c>
      <c r="AA1429" t="inlineStr">
        <is>
          <t>BP_RXDATA[357]</t>
        </is>
      </c>
      <c r="AE1429" s="2" t="n"/>
      <c r="AF1429" s="2" t="n"/>
    </row>
    <row r="1430">
      <c r="I1430" s="2" t="n">
        <v>1208.881</v>
      </c>
      <c r="J1430" s="2" t="n">
        <v>434.409</v>
      </c>
      <c r="K1430" s="2" t="inlineStr">
        <is>
          <t>VSS</t>
        </is>
      </c>
      <c r="N1430" s="2">
        <f>I1430-SUM(Parameters!$K$23:$K$25)</f>
        <v/>
      </c>
      <c r="O1430" s="2">
        <f>J1430-SUM(Parameters!$K$23:$K$25)</f>
        <v/>
      </c>
      <c r="P1430" s="2">
        <f>K1430</f>
        <v/>
      </c>
      <c r="U1430">
        <f>_xlfn.CEILING.MATH(AE8+Parameters!$K$8/2,0.001)</f>
        <v/>
      </c>
      <c r="V1430">
        <f>_xlfn.CEILING.MATH(B73+Parameters!$K$9/2,0.001)</f>
        <v/>
      </c>
      <c r="W1430" t="inlineStr">
        <is>
          <t>BP_RXDATA[358]</t>
        </is>
      </c>
      <c r="Y1430">
        <f>_xlfn.CEILING.MATH(AE8+Parameters!$K$8/2,0.001)</f>
        <v/>
      </c>
      <c r="Z1430">
        <f>_xlfn.CEILING.MATH(B73+Parameters!$K$9/2,0.001)</f>
        <v/>
      </c>
      <c r="AA1430" t="inlineStr">
        <is>
          <t>BP_RXDATA[358]</t>
        </is>
      </c>
      <c r="AE1430" s="2" t="n"/>
      <c r="AF1430" s="2" t="n"/>
    </row>
    <row r="1431">
      <c r="I1431" s="2" t="n">
        <v>1208.881</v>
      </c>
      <c r="J1431" s="2" t="n">
        <v>388.163</v>
      </c>
      <c r="K1431" s="2" t="inlineStr">
        <is>
          <t>BP_TXDATA[344]</t>
        </is>
      </c>
      <c r="N1431" s="2">
        <f>I1431-SUM(Parameters!$K$23:$K$25)</f>
        <v/>
      </c>
      <c r="O1431" s="2">
        <f>J1431-SUM(Parameters!$K$23:$K$25)</f>
        <v/>
      </c>
      <c r="P1431" s="2">
        <f>K1431</f>
        <v/>
      </c>
      <c r="U1431">
        <f>_xlfn.CEILING.MATH(AE8+Parameters!$K$8/2,0.001)</f>
        <v/>
      </c>
      <c r="V1431">
        <f>_xlfn.CEILING.MATH(B75+Parameters!$K$9/2,0.001)</f>
        <v/>
      </c>
      <c r="W1431" t="inlineStr">
        <is>
          <t>BP_RXDATA[359]</t>
        </is>
      </c>
      <c r="Y1431">
        <f>_xlfn.CEILING.MATH(AE8+Parameters!$K$8/2,0.001)</f>
        <v/>
      </c>
      <c r="Z1431">
        <f>_xlfn.CEILING.MATH(B75+Parameters!$K$9/2,0.001)</f>
        <v/>
      </c>
      <c r="AA1431" t="inlineStr">
        <is>
          <t>BP_RXDATA[359]</t>
        </is>
      </c>
      <c r="AE1431" s="2" t="n"/>
      <c r="AF1431" s="2" t="n"/>
    </row>
    <row r="1432">
      <c r="I1432" s="2" t="n">
        <v>1208.881</v>
      </c>
      <c r="J1432" s="2" t="n">
        <v>341.917</v>
      </c>
      <c r="K1432" s="2" t="inlineStr">
        <is>
          <t>BP_TXDATA[345]</t>
        </is>
      </c>
      <c r="N1432" s="2">
        <f>I1432-SUM(Parameters!$K$23:$K$25)</f>
        <v/>
      </c>
      <c r="O1432" s="2">
        <f>J1432-SUM(Parameters!$K$23:$K$25)</f>
        <v/>
      </c>
      <c r="P1432" s="2">
        <f>K1432</f>
        <v/>
      </c>
      <c r="U1432">
        <f>_xlfn.CEILING.MATH(AE8+Parameters!$K$8/2,0.001)</f>
        <v/>
      </c>
      <c r="V1432">
        <f>_xlfn.CEILING.MATH(B77+Parameters!$K$9/2,0.001)</f>
        <v/>
      </c>
      <c r="W1432" t="inlineStr">
        <is>
          <t>VSS</t>
        </is>
      </c>
      <c r="Y1432">
        <f>_xlfn.CEILING.MATH(AE8+Parameters!$K$8/2,0.001)</f>
        <v/>
      </c>
      <c r="Z1432">
        <f>_xlfn.CEILING.MATH(B77+Parameters!$K$9/2,0.001)</f>
        <v/>
      </c>
      <c r="AA1432" t="inlineStr">
        <is>
          <t>VSS</t>
        </is>
      </c>
      <c r="AE1432" s="2" t="n"/>
      <c r="AF1432" s="2" t="n"/>
    </row>
    <row r="1433">
      <c r="I1433" s="2" t="n">
        <v>1208.881</v>
      </c>
      <c r="J1433" s="2" t="n">
        <v>295.671</v>
      </c>
      <c r="K1433" s="2" t="inlineStr">
        <is>
          <t>BP_TXDATA[346]</t>
        </is>
      </c>
      <c r="N1433" s="2">
        <f>I1433-SUM(Parameters!$K$23:$K$25)</f>
        <v/>
      </c>
      <c r="O1433" s="2">
        <f>J1433-SUM(Parameters!$K$23:$K$25)</f>
        <v/>
      </c>
      <c r="P1433" s="2">
        <f>K1433</f>
        <v/>
      </c>
      <c r="U1433">
        <f>_xlfn.CEILING.MATH(AE8+Parameters!$K$8/2,0.001)</f>
        <v/>
      </c>
      <c r="V1433">
        <f>_xlfn.CEILING.MATH(B79+Parameters!$K$9/2,0.001)</f>
        <v/>
      </c>
      <c r="W1433" t="inlineStr">
        <is>
          <t>BP_RXDATA[360]</t>
        </is>
      </c>
      <c r="Y1433">
        <f>_xlfn.CEILING.MATH(AE8+Parameters!$K$8/2,0.001)</f>
        <v/>
      </c>
      <c r="Z1433">
        <f>_xlfn.CEILING.MATH(B79+Parameters!$K$9/2,0.001)</f>
        <v/>
      </c>
      <c r="AA1433" t="inlineStr">
        <is>
          <t>BP_RXDATA[360]</t>
        </is>
      </c>
      <c r="AE1433" s="2" t="n"/>
      <c r="AF1433" s="2" t="n"/>
    </row>
    <row r="1434">
      <c r="I1434" s="2" t="n">
        <v>1208.881</v>
      </c>
      <c r="J1434" s="2" t="n">
        <v>249.425</v>
      </c>
      <c r="K1434" s="2" t="inlineStr">
        <is>
          <t>BP_TXDATA[347]</t>
        </is>
      </c>
      <c r="N1434" s="2">
        <f>I1434-SUM(Parameters!$K$23:$K$25)</f>
        <v/>
      </c>
      <c r="O1434" s="2">
        <f>J1434-SUM(Parameters!$K$23:$K$25)</f>
        <v/>
      </c>
      <c r="P1434" s="2">
        <f>K1434</f>
        <v/>
      </c>
      <c r="U1434">
        <f>_xlfn.CEILING.MATH(AE8+Parameters!$K$8/2,0.001)</f>
        <v/>
      </c>
      <c r="V1434">
        <f>_xlfn.CEILING.MATH(B81+Parameters!$K$9/2,0.001)</f>
        <v/>
      </c>
      <c r="W1434" t="inlineStr">
        <is>
          <t>BP_RXDATA[361]</t>
        </is>
      </c>
      <c r="Y1434">
        <f>_xlfn.CEILING.MATH(AE8+Parameters!$K$8/2,0.001)</f>
        <v/>
      </c>
      <c r="Z1434">
        <f>_xlfn.CEILING.MATH(B81+Parameters!$K$9/2,0.001)</f>
        <v/>
      </c>
      <c r="AA1434" t="inlineStr">
        <is>
          <t>BP_RXDATA[361]</t>
        </is>
      </c>
      <c r="AE1434" s="2" t="n"/>
      <c r="AF1434" s="2" t="n"/>
    </row>
    <row r="1435">
      <c r="I1435" s="2" t="n">
        <v>1208.881</v>
      </c>
      <c r="J1435" s="2" t="n">
        <v>203.179</v>
      </c>
      <c r="K1435" s="2" t="inlineStr">
        <is>
          <t>VSS</t>
        </is>
      </c>
      <c r="N1435" s="2">
        <f>I1435-SUM(Parameters!$K$23:$K$25)</f>
        <v/>
      </c>
      <c r="O1435" s="2">
        <f>J1435-SUM(Parameters!$K$23:$K$25)</f>
        <v/>
      </c>
      <c r="P1435" s="2">
        <f>K1435</f>
        <v/>
      </c>
      <c r="U1435">
        <f>_xlfn.CEILING.MATH(AE8+Parameters!$K$8/2,0.001)</f>
        <v/>
      </c>
      <c r="V1435">
        <f>_xlfn.CEILING.MATH(B83+Parameters!$K$9/2,0.001)</f>
        <v/>
      </c>
      <c r="W1435" t="inlineStr">
        <is>
          <t>VCCIO</t>
        </is>
      </c>
      <c r="Y1435">
        <f>_xlfn.CEILING.MATH(AE8+Parameters!$K$8/2,0.001)</f>
        <v/>
      </c>
      <c r="Z1435">
        <f>_xlfn.CEILING.MATH(B83+Parameters!$K$9/2,0.001)</f>
        <v/>
      </c>
      <c r="AA1435" t="inlineStr">
        <is>
          <t>VCCIO</t>
        </is>
      </c>
      <c r="AE1435" s="2" t="n"/>
      <c r="AF1435" s="2" t="n"/>
    </row>
    <row r="1436">
      <c r="I1436" s="2" t="n">
        <v>1208.881</v>
      </c>
      <c r="J1436" s="2" t="n">
        <v>156.933</v>
      </c>
      <c r="K1436" s="2" t="inlineStr">
        <is>
          <t>BP_TXDATA[348]</t>
        </is>
      </c>
      <c r="N1436" s="2">
        <f>I1436-SUM(Parameters!$K$23:$K$25)</f>
        <v/>
      </c>
      <c r="O1436" s="2">
        <f>J1436-SUM(Parameters!$K$23:$K$25)</f>
        <v/>
      </c>
      <c r="P1436" s="2">
        <f>K1436</f>
        <v/>
      </c>
      <c r="U1436">
        <f>_xlfn.CEILING.MATH(AE8+Parameters!$K$8/2,0.001)</f>
        <v/>
      </c>
      <c r="V1436">
        <f>_xlfn.CEILING.MATH(B85+Parameters!$K$9/2,0.001)</f>
        <v/>
      </c>
      <c r="W1436" t="inlineStr">
        <is>
          <t>BP_TXDATA[342]</t>
        </is>
      </c>
      <c r="Y1436">
        <f>_xlfn.CEILING.MATH(AE8+Parameters!$K$8/2,0.001)</f>
        <v/>
      </c>
      <c r="Z1436">
        <f>_xlfn.CEILING.MATH(B85+Parameters!$K$9/2,0.001)</f>
        <v/>
      </c>
      <c r="AA1436" t="inlineStr">
        <is>
          <t>BP_TXDATA[342]</t>
        </is>
      </c>
      <c r="AE1436" s="2" t="n"/>
      <c r="AF1436" s="2" t="n"/>
    </row>
    <row r="1437">
      <c r="I1437" s="2" t="n">
        <v>1208.881</v>
      </c>
      <c r="J1437" s="2" t="n">
        <v>110.687</v>
      </c>
      <c r="K1437" s="2" t="inlineStr">
        <is>
          <t>VCCIO</t>
        </is>
      </c>
      <c r="N1437" s="2">
        <f>I1437-SUM(Parameters!$K$23:$K$25)</f>
        <v/>
      </c>
      <c r="O1437" s="2">
        <f>J1437-SUM(Parameters!$K$23:$K$25)</f>
        <v/>
      </c>
      <c r="P1437" s="2">
        <f>K1437</f>
        <v/>
      </c>
      <c r="U1437">
        <f>_xlfn.CEILING.MATH(AE8+Parameters!$K$8/2,0.001)</f>
        <v/>
      </c>
      <c r="V1437">
        <f>_xlfn.CEILING.MATH(B87+Parameters!$K$9/2,0.001)</f>
        <v/>
      </c>
      <c r="W1437" t="inlineStr">
        <is>
          <t>BP_TXDATA[343]</t>
        </is>
      </c>
      <c r="Y1437">
        <f>_xlfn.CEILING.MATH(AE8+Parameters!$K$8/2,0.001)</f>
        <v/>
      </c>
      <c r="Z1437">
        <f>_xlfn.CEILING.MATH(B87+Parameters!$K$9/2,0.001)</f>
        <v/>
      </c>
      <c r="AA1437" t="inlineStr">
        <is>
          <t>BP_TXDATA[343]</t>
        </is>
      </c>
      <c r="AE1437" s="2" t="n"/>
      <c r="AF1437" s="2" t="n"/>
    </row>
    <row r="1438">
      <c r="I1438" s="2" t="n">
        <v>1248.555</v>
      </c>
      <c r="J1438" s="2" t="n">
        <v>2214.88</v>
      </c>
      <c r="K1438" s="2" t="inlineStr">
        <is>
          <t>VDD</t>
        </is>
      </c>
      <c r="N1438" s="2">
        <f>I1438-SUM(Parameters!$K$23:$K$25)</f>
        <v/>
      </c>
      <c r="O1438" s="2">
        <f>J1438-SUM(Parameters!$K$23:$K$25)</f>
        <v/>
      </c>
      <c r="P1438" s="2">
        <f>K1438</f>
        <v/>
      </c>
      <c r="U1438">
        <f>_xlfn.CEILING.MATH(AE8+Parameters!$K$8/2,0.001)</f>
        <v/>
      </c>
      <c r="V1438">
        <f>_xlfn.CEILING.MATH(B89+Parameters!$K$9/2,0.001)</f>
        <v/>
      </c>
      <c r="W1438" t="inlineStr">
        <is>
          <t>VSS</t>
        </is>
      </c>
      <c r="Y1438">
        <f>_xlfn.CEILING.MATH(AE8+Parameters!$K$8/2,0.001)</f>
        <v/>
      </c>
      <c r="Z1438">
        <f>_xlfn.CEILING.MATH(B89+Parameters!$K$9/2,0.001)</f>
        <v/>
      </c>
      <c r="AA1438" t="inlineStr">
        <is>
          <t>VSS</t>
        </is>
      </c>
      <c r="AE1438" s="2" t="n"/>
      <c r="AF1438" s="2" t="n"/>
    </row>
    <row r="1439">
      <c r="I1439" s="2" t="n">
        <v>1248.555</v>
      </c>
      <c r="J1439" s="2" t="n">
        <v>2168.634</v>
      </c>
      <c r="K1439" s="2" t="inlineStr">
        <is>
          <t>VDD</t>
        </is>
      </c>
      <c r="N1439" s="2">
        <f>I1439-SUM(Parameters!$K$23:$K$25)</f>
        <v/>
      </c>
      <c r="O1439" s="2">
        <f>J1439-SUM(Parameters!$K$23:$K$25)</f>
        <v/>
      </c>
      <c r="P1439" s="2">
        <f>K1439</f>
        <v/>
      </c>
      <c r="U1439">
        <f>_xlfn.CEILING.MATH(AE8+Parameters!$K$8/2,0.001)</f>
        <v/>
      </c>
      <c r="V1439">
        <f>_xlfn.CEILING.MATH(B91+Parameters!$K$9/2,0.001)</f>
        <v/>
      </c>
      <c r="W1439" t="inlineStr">
        <is>
          <t>BP_TXDATA[344]</t>
        </is>
      </c>
      <c r="Y1439">
        <f>_xlfn.CEILING.MATH(AE8+Parameters!$K$8/2,0.001)</f>
        <v/>
      </c>
      <c r="Z1439">
        <f>_xlfn.CEILING.MATH(B91+Parameters!$K$9/2,0.001)</f>
        <v/>
      </c>
      <c r="AA1439" t="inlineStr">
        <is>
          <t>BP_TXDATA[344]</t>
        </is>
      </c>
      <c r="AE1439" s="2" t="n"/>
      <c r="AF1439" s="2" t="n"/>
    </row>
    <row r="1440">
      <c r="I1440" s="2" t="n">
        <v>1248.555</v>
      </c>
      <c r="J1440" s="2" t="n">
        <v>2122.388</v>
      </c>
      <c r="K1440" s="2" t="inlineStr">
        <is>
          <t>VDD</t>
        </is>
      </c>
      <c r="N1440" s="2">
        <f>I1440-SUM(Parameters!$K$23:$K$25)</f>
        <v/>
      </c>
      <c r="O1440" s="2">
        <f>J1440-SUM(Parameters!$K$23:$K$25)</f>
        <v/>
      </c>
      <c r="P1440" s="2">
        <f>K1440</f>
        <v/>
      </c>
      <c r="U1440">
        <f>_xlfn.CEILING.MATH(AE8+Parameters!$K$8/2,0.001)</f>
        <v/>
      </c>
      <c r="V1440">
        <f>_xlfn.CEILING.MATH(B93+Parameters!$K$9/2,0.001)</f>
        <v/>
      </c>
      <c r="W1440" t="inlineStr">
        <is>
          <t>BP_TXDATA[345]</t>
        </is>
      </c>
      <c r="Y1440">
        <f>_xlfn.CEILING.MATH(AE8+Parameters!$K$8/2,0.001)</f>
        <v/>
      </c>
      <c r="Z1440">
        <f>_xlfn.CEILING.MATH(B93+Parameters!$K$9/2,0.001)</f>
        <v/>
      </c>
      <c r="AA1440" t="inlineStr">
        <is>
          <t>BP_TXDATA[345]</t>
        </is>
      </c>
      <c r="AE1440" s="2" t="n"/>
      <c r="AF1440" s="2" t="n"/>
    </row>
    <row r="1441">
      <c r="I1441" s="2" t="n">
        <v>1248.555</v>
      </c>
      <c r="J1441" s="2" t="n">
        <v>2076.142</v>
      </c>
      <c r="K1441" s="2" t="inlineStr">
        <is>
          <t>VDD</t>
        </is>
      </c>
      <c r="N1441" s="2">
        <f>I1441-SUM(Parameters!$K$23:$K$25)</f>
        <v/>
      </c>
      <c r="O1441" s="2">
        <f>J1441-SUM(Parameters!$K$23:$K$25)</f>
        <v/>
      </c>
      <c r="P1441" s="2">
        <f>K1441</f>
        <v/>
      </c>
      <c r="U1441">
        <f>_xlfn.CEILING.MATH(AE8+Parameters!$K$8/2,0.001)</f>
        <v/>
      </c>
      <c r="V1441">
        <f>_xlfn.CEILING.MATH(B95+Parameters!$K$9/2,0.001)</f>
        <v/>
      </c>
      <c r="W1441" t="inlineStr">
        <is>
          <t>BP_TXDATA[346]</t>
        </is>
      </c>
      <c r="Y1441">
        <f>_xlfn.CEILING.MATH(AE8+Parameters!$K$8/2,0.001)</f>
        <v/>
      </c>
      <c r="Z1441">
        <f>_xlfn.CEILING.MATH(B95+Parameters!$K$9/2,0.001)</f>
        <v/>
      </c>
      <c r="AA1441" t="inlineStr">
        <is>
          <t>BP_TXDATA[346]</t>
        </is>
      </c>
      <c r="AE1441" s="2" t="n"/>
      <c r="AF1441" s="2" t="n"/>
    </row>
    <row r="1442">
      <c r="I1442" s="2" t="n">
        <v>1248.555</v>
      </c>
      <c r="J1442" s="2" t="n">
        <v>2029.896</v>
      </c>
      <c r="K1442" s="2" t="inlineStr">
        <is>
          <t>VDD</t>
        </is>
      </c>
      <c r="N1442" s="2">
        <f>I1442-SUM(Parameters!$K$23:$K$25)</f>
        <v/>
      </c>
      <c r="O1442" s="2">
        <f>J1442-SUM(Parameters!$K$23:$K$25)</f>
        <v/>
      </c>
      <c r="P1442" s="2">
        <f>K1442</f>
        <v/>
      </c>
      <c r="U1442">
        <f>_xlfn.CEILING.MATH(AE8+Parameters!$K$8/2,0.001)</f>
        <v/>
      </c>
      <c r="V1442">
        <f>_xlfn.CEILING.MATH(B97+Parameters!$K$9/2,0.001)</f>
        <v/>
      </c>
      <c r="W1442" t="inlineStr">
        <is>
          <t>BP_TXDATA[347]</t>
        </is>
      </c>
      <c r="Y1442">
        <f>_xlfn.CEILING.MATH(AE8+Parameters!$K$8/2,0.001)</f>
        <v/>
      </c>
      <c r="Z1442">
        <f>_xlfn.CEILING.MATH(B97+Parameters!$K$9/2,0.001)</f>
        <v/>
      </c>
      <c r="AA1442" t="inlineStr">
        <is>
          <t>BP_TXDATA[347]</t>
        </is>
      </c>
      <c r="AE1442" s="2" t="n"/>
      <c r="AF1442" s="2" t="n"/>
    </row>
    <row r="1443">
      <c r="I1443" s="2" t="n">
        <v>1248.555</v>
      </c>
      <c r="J1443" s="2" t="n">
        <v>1983.65</v>
      </c>
      <c r="K1443" s="2" t="inlineStr">
        <is>
          <t>VSS</t>
        </is>
      </c>
      <c r="N1443" s="2">
        <f>I1443-SUM(Parameters!$K$23:$K$25)</f>
        <v/>
      </c>
      <c r="O1443" s="2">
        <f>J1443-SUM(Parameters!$K$23:$K$25)</f>
        <v/>
      </c>
      <c r="P1443" s="2">
        <f>K1443</f>
        <v/>
      </c>
      <c r="U1443">
        <f>_xlfn.CEILING.MATH(AE8+Parameters!$K$8/2,0.001)</f>
        <v/>
      </c>
      <c r="V1443">
        <f>_xlfn.CEILING.MATH(B99+Parameters!$K$9/2,0.001)</f>
        <v/>
      </c>
      <c r="W1443" t="inlineStr">
        <is>
          <t>VSS</t>
        </is>
      </c>
      <c r="Y1443">
        <f>_xlfn.CEILING.MATH(AE8+Parameters!$K$8/2,0.001)</f>
        <v/>
      </c>
      <c r="Z1443">
        <f>_xlfn.CEILING.MATH(B99+Parameters!$K$9/2,0.001)</f>
        <v/>
      </c>
      <c r="AA1443" t="inlineStr">
        <is>
          <t>VSS</t>
        </is>
      </c>
      <c r="AE1443" s="2" t="n"/>
      <c r="AF1443" s="2" t="n"/>
    </row>
    <row r="1444">
      <c r="I1444" s="2" t="n">
        <v>1248.555</v>
      </c>
      <c r="J1444" s="2" t="n">
        <v>1937.404</v>
      </c>
      <c r="K1444" s="2" t="inlineStr">
        <is>
          <t>TC_VDDQ</t>
        </is>
      </c>
      <c r="N1444" s="2">
        <f>I1444-SUM(Parameters!$K$23:$K$25)</f>
        <v/>
      </c>
      <c r="O1444" s="2">
        <f>J1444-SUM(Parameters!$K$23:$K$25)</f>
        <v/>
      </c>
      <c r="P1444" s="2">
        <f>K1444</f>
        <v/>
      </c>
      <c r="U1444">
        <f>_xlfn.CEILING.MATH(AE8+Parameters!$K$8/2,0.001)</f>
        <v/>
      </c>
      <c r="V1444">
        <f>_xlfn.CEILING.MATH(B101+Parameters!$K$9/2,0.001)</f>
        <v/>
      </c>
      <c r="W1444" t="inlineStr">
        <is>
          <t>BP_TXDATA[348]</t>
        </is>
      </c>
      <c r="Y1444">
        <f>_xlfn.CEILING.MATH(AE8+Parameters!$K$8/2,0.001)</f>
        <v/>
      </c>
      <c r="Z1444">
        <f>_xlfn.CEILING.MATH(B101+Parameters!$K$9/2,0.001)</f>
        <v/>
      </c>
      <c r="AA1444" t="inlineStr">
        <is>
          <t>BP_TXDATA[348]</t>
        </is>
      </c>
      <c r="AE1444" s="2" t="n"/>
      <c r="AF1444" s="2" t="n"/>
    </row>
    <row r="1445">
      <c r="I1445" s="2" t="n">
        <v>1248.555</v>
      </c>
      <c r="J1445" s="2" t="n">
        <v>1891.158</v>
      </c>
      <c r="K1445" s="2" t="inlineStr">
        <is>
          <t>VDD</t>
        </is>
      </c>
      <c r="N1445" s="2">
        <f>I1445-SUM(Parameters!$K$23:$K$25)</f>
        <v/>
      </c>
      <c r="O1445" s="2">
        <f>J1445-SUM(Parameters!$K$23:$K$25)</f>
        <v/>
      </c>
      <c r="P1445" s="2">
        <f>K1445</f>
        <v/>
      </c>
      <c r="U1445">
        <f>_xlfn.CEILING.MATH(AE8+Parameters!$K$8/2,0.001)</f>
        <v/>
      </c>
      <c r="V1445">
        <f>_xlfn.CEILING.MATH(B103+Parameters!$K$9/2,0.001)</f>
        <v/>
      </c>
      <c r="W1445" t="inlineStr">
        <is>
          <t>VCCIO</t>
        </is>
      </c>
      <c r="Y1445">
        <f>_xlfn.CEILING.MATH(AE8+Parameters!$K$8/2,0.001)</f>
        <v/>
      </c>
      <c r="Z1445">
        <f>_xlfn.CEILING.MATH(B103+Parameters!$K$9/2,0.001)</f>
        <v/>
      </c>
      <c r="AA1445" t="inlineStr">
        <is>
          <t>VCCIO</t>
        </is>
      </c>
      <c r="AE1445" s="2" t="n"/>
      <c r="AF1445" s="2" t="n"/>
    </row>
    <row r="1446">
      <c r="I1446" s="2" t="n">
        <v>1248.555</v>
      </c>
      <c r="J1446" s="2" t="n">
        <v>1844.912</v>
      </c>
      <c r="K1446" s="2" t="inlineStr">
        <is>
          <t>VSS</t>
        </is>
      </c>
      <c r="N1446" s="2">
        <f>I1446-SUM(Parameters!$K$23:$K$25)</f>
        <v/>
      </c>
      <c r="O1446" s="2">
        <f>J1446-SUM(Parameters!$K$23:$K$25)</f>
        <v/>
      </c>
      <c r="P1446" s="2">
        <f>K1446</f>
        <v/>
      </c>
      <c r="U1446">
        <f>_xlfn.CEILING.MATH(AF8+Parameters!$K$8/2,0.001)</f>
        <v/>
      </c>
      <c r="V1446">
        <f>_xlfn.CEILING.MATH(B12+Parameters!$K$9/2,0.001)</f>
        <v/>
      </c>
      <c r="W1446" t="inlineStr">
        <is>
          <t>VDD</t>
        </is>
      </c>
      <c r="Y1446">
        <f>_xlfn.CEILING.MATH(AF8+Parameters!$K$8/2,0.001)</f>
        <v/>
      </c>
      <c r="Z1446">
        <f>_xlfn.CEILING.MATH(B12+Parameters!$K$9/2,0.001)</f>
        <v/>
      </c>
      <c r="AA1446" t="inlineStr">
        <is>
          <t>VDD</t>
        </is>
      </c>
      <c r="AE1446" s="2" t="n"/>
      <c r="AF1446" s="2" t="n"/>
    </row>
    <row r="1447">
      <c r="I1447" s="2" t="n">
        <v>1248.555</v>
      </c>
      <c r="J1447" s="2" t="n">
        <v>1798.666</v>
      </c>
      <c r="K1447" s="2" t="inlineStr">
        <is>
          <t>VSS</t>
        </is>
      </c>
      <c r="N1447" s="2">
        <f>I1447-SUM(Parameters!$K$23:$K$25)</f>
        <v/>
      </c>
      <c r="O1447" s="2">
        <f>J1447-SUM(Parameters!$K$23:$K$25)</f>
        <v/>
      </c>
      <c r="P1447" s="2">
        <f>K1447</f>
        <v/>
      </c>
      <c r="U1447">
        <f>_xlfn.CEILING.MATH(AF8+Parameters!$K$8/2,0.001)</f>
        <v/>
      </c>
      <c r="V1447">
        <f>_xlfn.CEILING.MATH(B14+Parameters!$K$9/2,0.001)</f>
        <v/>
      </c>
      <c r="W1447" t="inlineStr">
        <is>
          <t>VDD</t>
        </is>
      </c>
      <c r="Y1447">
        <f>_xlfn.CEILING.MATH(AF8+Parameters!$K$8/2,0.001)</f>
        <v/>
      </c>
      <c r="Z1447">
        <f>_xlfn.CEILING.MATH(B14+Parameters!$K$9/2,0.001)</f>
        <v/>
      </c>
      <c r="AA1447" t="inlineStr">
        <is>
          <t>VDD</t>
        </is>
      </c>
      <c r="AE1447" s="2" t="n"/>
      <c r="AF1447" s="2" t="n"/>
    </row>
    <row r="1448">
      <c r="I1448" s="2" t="n">
        <v>1248.555</v>
      </c>
      <c r="J1448" s="2" t="n">
        <v>1752.42</v>
      </c>
      <c r="K1448" s="2" t="inlineStr">
        <is>
          <t>VSS</t>
        </is>
      </c>
      <c r="N1448" s="2">
        <f>I1448-SUM(Parameters!$K$23:$K$25)</f>
        <v/>
      </c>
      <c r="O1448" s="2">
        <f>J1448-SUM(Parameters!$K$23:$K$25)</f>
        <v/>
      </c>
      <c r="P1448" s="2">
        <f>K1448</f>
        <v/>
      </c>
      <c r="U1448">
        <f>_xlfn.CEILING.MATH(AF8+Parameters!$K$8/2,0.001)</f>
        <v/>
      </c>
      <c r="V1448">
        <f>_xlfn.CEILING.MATH(B16+Parameters!$K$9/2,0.001)</f>
        <v/>
      </c>
      <c r="W1448" t="inlineStr">
        <is>
          <t>VDD</t>
        </is>
      </c>
      <c r="Y1448">
        <f>_xlfn.CEILING.MATH(AF8+Parameters!$K$8/2,0.001)</f>
        <v/>
      </c>
      <c r="Z1448">
        <f>_xlfn.CEILING.MATH(B16+Parameters!$K$9/2,0.001)</f>
        <v/>
      </c>
      <c r="AA1448" t="inlineStr">
        <is>
          <t>VDD</t>
        </is>
      </c>
      <c r="AE1448" s="2" t="n"/>
      <c r="AF1448" s="2" t="n"/>
    </row>
    <row r="1449">
      <c r="I1449" s="2" t="n">
        <v>1248.555</v>
      </c>
      <c r="J1449" s="2" t="n">
        <v>1706.174</v>
      </c>
      <c r="K1449" s="2" t="inlineStr">
        <is>
          <t>VSS</t>
        </is>
      </c>
      <c r="N1449" s="2">
        <f>I1449-SUM(Parameters!$K$23:$K$25)</f>
        <v/>
      </c>
      <c r="O1449" s="2">
        <f>J1449-SUM(Parameters!$K$23:$K$25)</f>
        <v/>
      </c>
      <c r="P1449" s="2">
        <f>K1449</f>
        <v/>
      </c>
      <c r="U1449">
        <f>_xlfn.CEILING.MATH(AF8+Parameters!$K$8/2,0.001)</f>
        <v/>
      </c>
      <c r="V1449">
        <f>_xlfn.CEILING.MATH(B18+Parameters!$K$9/2,0.001)</f>
        <v/>
      </c>
      <c r="W1449" t="inlineStr">
        <is>
          <t>VDD</t>
        </is>
      </c>
      <c r="Y1449">
        <f>_xlfn.CEILING.MATH(AF8+Parameters!$K$8/2,0.001)</f>
        <v/>
      </c>
      <c r="Z1449">
        <f>_xlfn.CEILING.MATH(B18+Parameters!$K$9/2,0.001)</f>
        <v/>
      </c>
      <c r="AA1449" t="inlineStr">
        <is>
          <t>VDD</t>
        </is>
      </c>
      <c r="AE1449" s="2" t="n"/>
      <c r="AF1449" s="2" t="n"/>
    </row>
    <row r="1450">
      <c r="I1450" s="2" t="n">
        <v>1248.555</v>
      </c>
      <c r="J1450" s="2" t="n">
        <v>1659.928</v>
      </c>
      <c r="K1450" s="2" t="inlineStr">
        <is>
          <t>VSS</t>
        </is>
      </c>
      <c r="N1450" s="2">
        <f>I1450-SUM(Parameters!$K$23:$K$25)</f>
        <v/>
      </c>
      <c r="O1450" s="2">
        <f>J1450-SUM(Parameters!$K$23:$K$25)</f>
        <v/>
      </c>
      <c r="P1450" s="2">
        <f>K1450</f>
        <v/>
      </c>
      <c r="U1450">
        <f>_xlfn.CEILING.MATH(AF8+Parameters!$K$8/2,0.001)</f>
        <v/>
      </c>
      <c r="V1450">
        <f>_xlfn.CEILING.MATH(B20+Parameters!$K$9/2,0.001)</f>
        <v/>
      </c>
      <c r="W1450" t="inlineStr">
        <is>
          <t>VDD</t>
        </is>
      </c>
      <c r="Y1450">
        <f>_xlfn.CEILING.MATH(AF8+Parameters!$K$8/2,0.001)</f>
        <v/>
      </c>
      <c r="Z1450">
        <f>_xlfn.CEILING.MATH(B20+Parameters!$K$9/2,0.001)</f>
        <v/>
      </c>
      <c r="AA1450" t="inlineStr">
        <is>
          <t>VDD</t>
        </is>
      </c>
      <c r="AE1450" s="2" t="n"/>
      <c r="AF1450" s="2" t="n"/>
    </row>
    <row r="1451">
      <c r="I1451" s="2" t="n">
        <v>1248.555</v>
      </c>
      <c r="J1451" s="2" t="n">
        <v>1613.682</v>
      </c>
      <c r="K1451" s="2" t="inlineStr">
        <is>
          <t>VSS</t>
        </is>
      </c>
      <c r="N1451" s="2">
        <f>I1451-SUM(Parameters!$K$23:$K$25)</f>
        <v/>
      </c>
      <c r="O1451" s="2">
        <f>J1451-SUM(Parameters!$K$23:$K$25)</f>
        <v/>
      </c>
      <c r="P1451" s="2">
        <f>K1451</f>
        <v/>
      </c>
      <c r="U1451">
        <f>_xlfn.CEILING.MATH(AF8+Parameters!$K$8/2,0.001)</f>
        <v/>
      </c>
      <c r="V1451">
        <f>_xlfn.CEILING.MATH(B22+Parameters!$K$9/2,0.001)</f>
        <v/>
      </c>
      <c r="W1451" t="inlineStr">
        <is>
          <t>VSS</t>
        </is>
      </c>
      <c r="Y1451">
        <f>_xlfn.CEILING.MATH(AF8+Parameters!$K$8/2,0.001)</f>
        <v/>
      </c>
      <c r="Z1451">
        <f>_xlfn.CEILING.MATH(B22+Parameters!$K$9/2,0.001)</f>
        <v/>
      </c>
      <c r="AA1451" t="inlineStr">
        <is>
          <t>VSS</t>
        </is>
      </c>
      <c r="AE1451" s="2" t="n"/>
      <c r="AF1451" s="2" t="n"/>
    </row>
    <row r="1452">
      <c r="I1452" s="2" t="n">
        <v>1248.555</v>
      </c>
      <c r="J1452" s="2" t="n">
        <v>1567.436</v>
      </c>
      <c r="K1452" s="2" t="inlineStr">
        <is>
          <t>VSS</t>
        </is>
      </c>
      <c r="N1452" s="2">
        <f>I1452-SUM(Parameters!$K$23:$K$25)</f>
        <v/>
      </c>
      <c r="O1452" s="2">
        <f>J1452-SUM(Parameters!$K$23:$K$25)</f>
        <v/>
      </c>
      <c r="P1452" s="2">
        <f>K1452</f>
        <v/>
      </c>
      <c r="U1452">
        <f>_xlfn.CEILING.MATH(AF8+Parameters!$K$8/2,0.001)</f>
        <v/>
      </c>
      <c r="V1452">
        <f>_xlfn.CEILING.MATH(B24+Parameters!$K$9/2,0.001)</f>
        <v/>
      </c>
      <c r="W1452" t="inlineStr">
        <is>
          <t>TC_VDDQ</t>
        </is>
      </c>
      <c r="Y1452">
        <f>_xlfn.CEILING.MATH(AF8+Parameters!$K$8/2,0.001)</f>
        <v/>
      </c>
      <c r="Z1452">
        <f>_xlfn.CEILING.MATH(B24+Parameters!$K$9/2,0.001)</f>
        <v/>
      </c>
      <c r="AA1452" t="inlineStr">
        <is>
          <t>TC_VDDQ</t>
        </is>
      </c>
      <c r="AE1452" s="2" t="n"/>
      <c r="AF1452" s="2" t="n"/>
    </row>
    <row r="1453">
      <c r="I1453" s="2" t="n">
        <v>1248.555</v>
      </c>
      <c r="J1453" s="2" t="n">
        <v>1521.19</v>
      </c>
      <c r="K1453" s="2" t="inlineStr">
        <is>
          <t>VSS</t>
        </is>
      </c>
      <c r="N1453" s="2">
        <f>I1453-SUM(Parameters!$K$23:$K$25)</f>
        <v/>
      </c>
      <c r="O1453" s="2">
        <f>J1453-SUM(Parameters!$K$23:$K$25)</f>
        <v/>
      </c>
      <c r="P1453" s="2">
        <f>K1453</f>
        <v/>
      </c>
      <c r="U1453">
        <f>_xlfn.CEILING.MATH(AF8+Parameters!$K$8/2,0.001)</f>
        <v/>
      </c>
      <c r="V1453">
        <f>_xlfn.CEILING.MATH(B26+Parameters!$K$9/2,0.001)</f>
        <v/>
      </c>
      <c r="W1453" t="inlineStr">
        <is>
          <t>VDD</t>
        </is>
      </c>
      <c r="Y1453">
        <f>_xlfn.CEILING.MATH(AF8+Parameters!$K$8/2,0.001)</f>
        <v/>
      </c>
      <c r="Z1453">
        <f>_xlfn.CEILING.MATH(B26+Parameters!$K$9/2,0.001)</f>
        <v/>
      </c>
      <c r="AA1453" t="inlineStr">
        <is>
          <t>VDD</t>
        </is>
      </c>
      <c r="AE1453" s="2" t="n"/>
      <c r="AF1453" s="2" t="n"/>
    </row>
    <row r="1454">
      <c r="I1454" s="2" t="n">
        <v>1248.555</v>
      </c>
      <c r="J1454" s="2" t="n">
        <v>1474.944</v>
      </c>
      <c r="K1454" s="2" t="inlineStr">
        <is>
          <t>VSS</t>
        </is>
      </c>
      <c r="N1454" s="2">
        <f>I1454-SUM(Parameters!$K$23:$K$25)</f>
        <v/>
      </c>
      <c r="O1454" s="2">
        <f>J1454-SUM(Parameters!$K$23:$K$25)</f>
        <v/>
      </c>
      <c r="P1454" s="2">
        <f>K1454</f>
        <v/>
      </c>
      <c r="U1454">
        <f>_xlfn.CEILING.MATH(AF8+Parameters!$K$8/2,0.001)</f>
        <v/>
      </c>
      <c r="V1454">
        <f>_xlfn.CEILING.MATH(B28+Parameters!$K$9/2,0.001)</f>
        <v/>
      </c>
      <c r="W1454" t="inlineStr">
        <is>
          <t>VSS</t>
        </is>
      </c>
      <c r="Y1454">
        <f>_xlfn.CEILING.MATH(AF8+Parameters!$K$8/2,0.001)</f>
        <v/>
      </c>
      <c r="Z1454">
        <f>_xlfn.CEILING.MATH(B28+Parameters!$K$9/2,0.001)</f>
        <v/>
      </c>
      <c r="AA1454" t="inlineStr">
        <is>
          <t>VSS</t>
        </is>
      </c>
      <c r="AE1454" s="2" t="n"/>
      <c r="AF1454" s="2" t="n"/>
    </row>
    <row r="1455">
      <c r="I1455" s="2" t="n">
        <v>1248.555</v>
      </c>
      <c r="J1455" s="2" t="n">
        <v>1428.698</v>
      </c>
      <c r="K1455" s="2" t="inlineStr">
        <is>
          <t>VSS</t>
        </is>
      </c>
      <c r="N1455" s="2">
        <f>I1455-SUM(Parameters!$K$23:$K$25)</f>
        <v/>
      </c>
      <c r="O1455" s="2">
        <f>J1455-SUM(Parameters!$K$23:$K$25)</f>
        <v/>
      </c>
      <c r="P1455" s="2">
        <f>K1455</f>
        <v/>
      </c>
      <c r="U1455">
        <f>_xlfn.CEILING.MATH(AF8+Parameters!$K$8/2,0.001)</f>
        <v/>
      </c>
      <c r="V1455">
        <f>_xlfn.CEILING.MATH(B30+Parameters!$K$9/2,0.001)</f>
        <v/>
      </c>
      <c r="W1455" t="inlineStr">
        <is>
          <t>VSS</t>
        </is>
      </c>
      <c r="Y1455">
        <f>_xlfn.CEILING.MATH(AF8+Parameters!$K$8/2,0.001)</f>
        <v/>
      </c>
      <c r="Z1455">
        <f>_xlfn.CEILING.MATH(B30+Parameters!$K$9/2,0.001)</f>
        <v/>
      </c>
      <c r="AA1455" t="inlineStr">
        <is>
          <t>VSS</t>
        </is>
      </c>
      <c r="AE1455" s="2" t="n"/>
      <c r="AF1455" s="2" t="n"/>
    </row>
    <row r="1456">
      <c r="I1456" s="2" t="n">
        <v>1248.555</v>
      </c>
      <c r="J1456" s="2" t="n">
        <v>1382.452</v>
      </c>
      <c r="K1456" s="2" t="inlineStr">
        <is>
          <t>VSS</t>
        </is>
      </c>
      <c r="N1456" s="2">
        <f>I1456-SUM(Parameters!$K$23:$K$25)</f>
        <v/>
      </c>
      <c r="O1456" s="2">
        <f>J1456-SUM(Parameters!$K$23:$K$25)</f>
        <v/>
      </c>
      <c r="P1456" s="2">
        <f>K1456</f>
        <v/>
      </c>
      <c r="U1456">
        <f>_xlfn.CEILING.MATH(AF8+Parameters!$K$8/2,0.001)</f>
        <v/>
      </c>
      <c r="V1456">
        <f>_xlfn.CEILING.MATH(B32+Parameters!$K$9/2,0.001)</f>
        <v/>
      </c>
      <c r="W1456" t="inlineStr">
        <is>
          <t>VSS</t>
        </is>
      </c>
      <c r="Y1456">
        <f>_xlfn.CEILING.MATH(AF8+Parameters!$K$8/2,0.001)</f>
        <v/>
      </c>
      <c r="Z1456">
        <f>_xlfn.CEILING.MATH(B32+Parameters!$K$9/2,0.001)</f>
        <v/>
      </c>
      <c r="AA1456" t="inlineStr">
        <is>
          <t>VSS</t>
        </is>
      </c>
      <c r="AE1456" s="2" t="n"/>
      <c r="AF1456" s="2" t="n"/>
    </row>
    <row r="1457">
      <c r="I1457" s="2" t="n">
        <v>1248.555</v>
      </c>
      <c r="J1457" s="2" t="n">
        <v>1336.206</v>
      </c>
      <c r="K1457" s="2" t="inlineStr">
        <is>
          <t>VSS</t>
        </is>
      </c>
      <c r="N1457" s="2">
        <f>I1457-SUM(Parameters!$K$23:$K$25)</f>
        <v/>
      </c>
      <c r="O1457" s="2">
        <f>J1457-SUM(Parameters!$K$23:$K$25)</f>
        <v/>
      </c>
      <c r="P1457" s="2">
        <f>K1457</f>
        <v/>
      </c>
      <c r="U1457">
        <f>_xlfn.CEILING.MATH(AF8+Parameters!$K$8/2,0.001)</f>
        <v/>
      </c>
      <c r="V1457">
        <f>_xlfn.CEILING.MATH(B34+Parameters!$K$9/2,0.001)</f>
        <v/>
      </c>
      <c r="W1457" t="inlineStr">
        <is>
          <t>VSS</t>
        </is>
      </c>
      <c r="Y1457">
        <f>_xlfn.CEILING.MATH(AF8+Parameters!$K$8/2,0.001)</f>
        <v/>
      </c>
      <c r="Z1457">
        <f>_xlfn.CEILING.MATH(B34+Parameters!$K$9/2,0.001)</f>
        <v/>
      </c>
      <c r="AA1457" t="inlineStr">
        <is>
          <t>VSS</t>
        </is>
      </c>
      <c r="AE1457" s="2" t="n"/>
      <c r="AF1457" s="2" t="n"/>
    </row>
    <row r="1458">
      <c r="I1458" s="2" t="n">
        <v>1248.555</v>
      </c>
      <c r="J1458" s="2" t="n">
        <v>1289.96</v>
      </c>
      <c r="K1458" s="2" t="inlineStr">
        <is>
          <t>VSS</t>
        </is>
      </c>
      <c r="N1458" s="2">
        <f>I1458-SUM(Parameters!$K$23:$K$25)</f>
        <v/>
      </c>
      <c r="O1458" s="2">
        <f>J1458-SUM(Parameters!$K$23:$K$25)</f>
        <v/>
      </c>
      <c r="P1458" s="2">
        <f>K1458</f>
        <v/>
      </c>
      <c r="U1458">
        <f>_xlfn.CEILING.MATH(AF8+Parameters!$K$8/2,0.001)</f>
        <v/>
      </c>
      <c r="V1458">
        <f>_xlfn.CEILING.MATH(B36+Parameters!$K$9/2,0.001)</f>
        <v/>
      </c>
      <c r="W1458" t="inlineStr">
        <is>
          <t>VSS</t>
        </is>
      </c>
      <c r="Y1458">
        <f>_xlfn.CEILING.MATH(AF8+Parameters!$K$8/2,0.001)</f>
        <v/>
      </c>
      <c r="Z1458">
        <f>_xlfn.CEILING.MATH(B36+Parameters!$K$9/2,0.001)</f>
        <v/>
      </c>
      <c r="AA1458" t="inlineStr">
        <is>
          <t>VSS</t>
        </is>
      </c>
      <c r="AE1458" s="2" t="n"/>
      <c r="AF1458" s="2" t="n"/>
    </row>
    <row r="1459">
      <c r="I1459" s="2" t="n">
        <v>1248.555</v>
      </c>
      <c r="J1459" s="2" t="n">
        <v>1243.714</v>
      </c>
      <c r="K1459" s="2" t="inlineStr">
        <is>
          <t>VSS</t>
        </is>
      </c>
      <c r="N1459" s="2">
        <f>I1459-SUM(Parameters!$K$23:$K$25)</f>
        <v/>
      </c>
      <c r="O1459" s="2">
        <f>J1459-SUM(Parameters!$K$23:$K$25)</f>
        <v/>
      </c>
      <c r="P1459" s="2">
        <f>K1459</f>
        <v/>
      </c>
      <c r="U1459">
        <f>_xlfn.CEILING.MATH(AF8+Parameters!$K$8/2,0.001)</f>
        <v/>
      </c>
      <c r="V1459">
        <f>_xlfn.CEILING.MATH(B38+Parameters!$K$9/2,0.001)</f>
        <v/>
      </c>
      <c r="W1459" t="inlineStr">
        <is>
          <t>VSS</t>
        </is>
      </c>
      <c r="Y1459">
        <f>_xlfn.CEILING.MATH(AF8+Parameters!$K$8/2,0.001)</f>
        <v/>
      </c>
      <c r="Z1459">
        <f>_xlfn.CEILING.MATH(B38+Parameters!$K$9/2,0.001)</f>
        <v/>
      </c>
      <c r="AA1459" t="inlineStr">
        <is>
          <t>VSS</t>
        </is>
      </c>
      <c r="AE1459" s="2" t="n"/>
      <c r="AF1459" s="2" t="n"/>
    </row>
    <row r="1460">
      <c r="I1460" s="2" t="n">
        <v>1248.555</v>
      </c>
      <c r="J1460" s="2" t="n">
        <v>1197.468</v>
      </c>
      <c r="K1460" s="2" t="inlineStr">
        <is>
          <t>VSS</t>
        </is>
      </c>
      <c r="N1460" s="2">
        <f>I1460-SUM(Parameters!$K$23:$K$25)</f>
        <v/>
      </c>
      <c r="O1460" s="2">
        <f>J1460-SUM(Parameters!$K$23:$K$25)</f>
        <v/>
      </c>
      <c r="P1460" s="2">
        <f>K1460</f>
        <v/>
      </c>
      <c r="U1460">
        <f>_xlfn.CEILING.MATH(AF8+Parameters!$K$8/2,0.001)</f>
        <v/>
      </c>
      <c r="V1460">
        <f>_xlfn.CEILING.MATH(B40+Parameters!$K$9/2,0.001)</f>
        <v/>
      </c>
      <c r="W1460" t="inlineStr">
        <is>
          <t>VSS</t>
        </is>
      </c>
      <c r="Y1460">
        <f>_xlfn.CEILING.MATH(AF8+Parameters!$K$8/2,0.001)</f>
        <v/>
      </c>
      <c r="Z1460">
        <f>_xlfn.CEILING.MATH(B40+Parameters!$K$9/2,0.001)</f>
        <v/>
      </c>
      <c r="AA1460" t="inlineStr">
        <is>
          <t>VSS</t>
        </is>
      </c>
      <c r="AE1460" s="2" t="n"/>
      <c r="AF1460" s="2" t="n"/>
    </row>
    <row r="1461">
      <c r="I1461" s="2" t="n">
        <v>1248.555</v>
      </c>
      <c r="J1461" s="2" t="n">
        <v>1151.222</v>
      </c>
      <c r="K1461" s="2" t="inlineStr">
        <is>
          <t>VSS</t>
        </is>
      </c>
      <c r="N1461" s="2">
        <f>I1461-SUM(Parameters!$K$23:$K$25)</f>
        <v/>
      </c>
      <c r="O1461" s="2">
        <f>J1461-SUM(Parameters!$K$23:$K$25)</f>
        <v/>
      </c>
      <c r="P1461" s="2">
        <f>K1461</f>
        <v/>
      </c>
      <c r="U1461">
        <f>_xlfn.CEILING.MATH(AF8+Parameters!$K$8/2,0.001)</f>
        <v/>
      </c>
      <c r="V1461">
        <f>_xlfn.CEILING.MATH(B42+Parameters!$K$9/2,0.001)</f>
        <v/>
      </c>
      <c r="W1461" t="inlineStr">
        <is>
          <t>VSS</t>
        </is>
      </c>
      <c r="Y1461">
        <f>_xlfn.CEILING.MATH(AF8+Parameters!$K$8/2,0.001)</f>
        <v/>
      </c>
      <c r="Z1461">
        <f>_xlfn.CEILING.MATH(B42+Parameters!$K$9/2,0.001)</f>
        <v/>
      </c>
      <c r="AA1461" t="inlineStr">
        <is>
          <t>VSS</t>
        </is>
      </c>
      <c r="AE1461" s="2" t="n"/>
      <c r="AF1461" s="2" t="n"/>
    </row>
    <row r="1462">
      <c r="I1462" s="2" t="n">
        <v>1248.555</v>
      </c>
      <c r="J1462" s="2" t="n">
        <v>1104.976</v>
      </c>
      <c r="K1462" s="2" t="inlineStr">
        <is>
          <t>VCCIO</t>
        </is>
      </c>
      <c r="N1462" s="2">
        <f>I1462-SUM(Parameters!$K$23:$K$25)</f>
        <v/>
      </c>
      <c r="O1462" s="2">
        <f>J1462-SUM(Parameters!$K$23:$K$25)</f>
        <v/>
      </c>
      <c r="P1462" s="2">
        <f>K1462</f>
        <v/>
      </c>
      <c r="U1462">
        <f>_xlfn.CEILING.MATH(AF8+Parameters!$K$8/2,0.001)</f>
        <v/>
      </c>
      <c r="V1462">
        <f>_xlfn.CEILING.MATH(B44+Parameters!$K$9/2,0.001)</f>
        <v/>
      </c>
      <c r="W1462" t="inlineStr">
        <is>
          <t>VSS</t>
        </is>
      </c>
      <c r="Y1462">
        <f>_xlfn.CEILING.MATH(AF8+Parameters!$K$8/2,0.001)</f>
        <v/>
      </c>
      <c r="Z1462">
        <f>_xlfn.CEILING.MATH(B44+Parameters!$K$9/2,0.001)</f>
        <v/>
      </c>
      <c r="AA1462" t="inlineStr">
        <is>
          <t>VSS</t>
        </is>
      </c>
      <c r="AE1462" s="2" t="n"/>
      <c r="AF1462" s="2" t="n"/>
    </row>
    <row r="1463">
      <c r="I1463" s="2" t="n">
        <v>1248.555</v>
      </c>
      <c r="J1463" s="2" t="n">
        <v>1058.73</v>
      </c>
      <c r="K1463" s="2" t="inlineStr">
        <is>
          <t>VCCIO</t>
        </is>
      </c>
      <c r="N1463" s="2">
        <f>I1463-SUM(Parameters!$K$23:$K$25)</f>
        <v/>
      </c>
      <c r="O1463" s="2">
        <f>J1463-SUM(Parameters!$K$23:$K$25)</f>
        <v/>
      </c>
      <c r="P1463" s="2">
        <f>K1463</f>
        <v/>
      </c>
      <c r="U1463">
        <f>_xlfn.CEILING.MATH(AF8+Parameters!$K$8/2,0.001)</f>
        <v/>
      </c>
      <c r="V1463">
        <f>_xlfn.CEILING.MATH(B46+Parameters!$K$9/2,0.001)</f>
        <v/>
      </c>
      <c r="W1463" t="inlineStr">
        <is>
          <t>VSS</t>
        </is>
      </c>
      <c r="Y1463">
        <f>_xlfn.CEILING.MATH(AF8+Parameters!$K$8/2,0.001)</f>
        <v/>
      </c>
      <c r="Z1463">
        <f>_xlfn.CEILING.MATH(B46+Parameters!$K$9/2,0.001)</f>
        <v/>
      </c>
      <c r="AA1463" t="inlineStr">
        <is>
          <t>VSS</t>
        </is>
      </c>
      <c r="AE1463" s="2" t="n"/>
      <c r="AF1463" s="2" t="n"/>
    </row>
    <row r="1464">
      <c r="I1464" s="2" t="n">
        <v>1248.555</v>
      </c>
      <c r="J1464" s="2" t="n">
        <v>1012.484</v>
      </c>
      <c r="K1464" s="2" t="inlineStr">
        <is>
          <t>VCCIO</t>
        </is>
      </c>
      <c r="N1464" s="2">
        <f>I1464-SUM(Parameters!$K$23:$K$25)</f>
        <v/>
      </c>
      <c r="O1464" s="2">
        <f>J1464-SUM(Parameters!$K$23:$K$25)</f>
        <v/>
      </c>
      <c r="P1464" s="2">
        <f>K1464</f>
        <v/>
      </c>
      <c r="U1464">
        <f>_xlfn.CEILING.MATH(AF8+Parameters!$K$8/2,0.001)</f>
        <v/>
      </c>
      <c r="V1464">
        <f>_xlfn.CEILING.MATH(B48+Parameters!$K$9/2,0.001)</f>
        <v/>
      </c>
      <c r="W1464" t="inlineStr">
        <is>
          <t>VSS</t>
        </is>
      </c>
      <c r="Y1464">
        <f>_xlfn.CEILING.MATH(AF8+Parameters!$K$8/2,0.001)</f>
        <v/>
      </c>
      <c r="Z1464">
        <f>_xlfn.CEILING.MATH(B48+Parameters!$K$9/2,0.001)</f>
        <v/>
      </c>
      <c r="AA1464" t="inlineStr">
        <is>
          <t>VSS</t>
        </is>
      </c>
      <c r="AE1464" s="2" t="n"/>
      <c r="AF1464" s="2" t="n"/>
    </row>
    <row r="1465">
      <c r="I1465" s="2" t="n">
        <v>1248.555</v>
      </c>
      <c r="J1465" s="2" t="n">
        <v>966.2380000000001</v>
      </c>
      <c r="K1465" s="2" t="inlineStr">
        <is>
          <t>BP_RXDATA[354]</t>
        </is>
      </c>
      <c r="N1465" s="2">
        <f>I1465-SUM(Parameters!$K$23:$K$25)</f>
        <v/>
      </c>
      <c r="O1465" s="2">
        <f>J1465-SUM(Parameters!$K$23:$K$25)</f>
        <v/>
      </c>
      <c r="P1465" s="2">
        <f>K1465</f>
        <v/>
      </c>
      <c r="U1465">
        <f>_xlfn.CEILING.MATH(AF8+Parameters!$K$8/2,0.001)</f>
        <v/>
      </c>
      <c r="V1465">
        <f>_xlfn.CEILING.MATH(B50+Parameters!$K$9/2,0.001)</f>
        <v/>
      </c>
      <c r="W1465" t="inlineStr">
        <is>
          <t>VSS</t>
        </is>
      </c>
      <c r="Y1465">
        <f>_xlfn.CEILING.MATH(AF8+Parameters!$K$8/2,0.001)</f>
        <v/>
      </c>
      <c r="Z1465">
        <f>_xlfn.CEILING.MATH(B50+Parameters!$K$9/2,0.001)</f>
        <v/>
      </c>
      <c r="AA1465" t="inlineStr">
        <is>
          <t>VSS</t>
        </is>
      </c>
      <c r="AE1465" s="2" t="n"/>
      <c r="AF1465" s="2" t="n"/>
    </row>
    <row r="1466">
      <c r="I1466" s="2" t="n">
        <v>1248.555</v>
      </c>
      <c r="J1466" s="2" t="n">
        <v>919.992</v>
      </c>
      <c r="K1466" s="2" t="inlineStr">
        <is>
          <t>BP_RXDATA[353]</t>
        </is>
      </c>
      <c r="N1466" s="2">
        <f>I1466-SUM(Parameters!$K$23:$K$25)</f>
        <v/>
      </c>
      <c r="O1466" s="2">
        <f>J1466-SUM(Parameters!$K$23:$K$25)</f>
        <v/>
      </c>
      <c r="P1466" s="2">
        <f>K1466</f>
        <v/>
      </c>
      <c r="U1466">
        <f>_xlfn.CEILING.MATH(AF8+Parameters!$K$8/2,0.001)</f>
        <v/>
      </c>
      <c r="V1466">
        <f>_xlfn.CEILING.MATH(B52+Parameters!$K$9/2,0.001)</f>
        <v/>
      </c>
      <c r="W1466" t="inlineStr">
        <is>
          <t>VSS</t>
        </is>
      </c>
      <c r="Y1466">
        <f>_xlfn.CEILING.MATH(AF8+Parameters!$K$8/2,0.001)</f>
        <v/>
      </c>
      <c r="Z1466">
        <f>_xlfn.CEILING.MATH(B52+Parameters!$K$9/2,0.001)</f>
        <v/>
      </c>
      <c r="AA1466" t="inlineStr">
        <is>
          <t>VSS</t>
        </is>
      </c>
      <c r="AE1466" s="2" t="n"/>
      <c r="AF1466" s="2" t="n"/>
    </row>
    <row r="1467">
      <c r="I1467" s="2" t="n">
        <v>1248.555</v>
      </c>
      <c r="J1467" s="2" t="n">
        <v>873.746</v>
      </c>
      <c r="K1467" s="2" t="inlineStr">
        <is>
          <t>BP_RXDATA[352]</t>
        </is>
      </c>
      <c r="N1467" s="2">
        <f>I1467-SUM(Parameters!$K$23:$K$25)</f>
        <v/>
      </c>
      <c r="O1467" s="2">
        <f>J1467-SUM(Parameters!$K$23:$K$25)</f>
        <v/>
      </c>
      <c r="P1467" s="2">
        <f>K1467</f>
        <v/>
      </c>
      <c r="U1467">
        <f>_xlfn.CEILING.MATH(AF8+Parameters!$K$8/2,0.001)</f>
        <v/>
      </c>
      <c r="V1467">
        <f>_xlfn.CEILING.MATH(B54+Parameters!$K$9/2,0.001)</f>
        <v/>
      </c>
      <c r="W1467" t="inlineStr">
        <is>
          <t>VSS</t>
        </is>
      </c>
      <c r="Y1467">
        <f>_xlfn.CEILING.MATH(AF8+Parameters!$K$8/2,0.001)</f>
        <v/>
      </c>
      <c r="Z1467">
        <f>_xlfn.CEILING.MATH(B54+Parameters!$K$9/2,0.001)</f>
        <v/>
      </c>
      <c r="AA1467" t="inlineStr">
        <is>
          <t>VSS</t>
        </is>
      </c>
      <c r="AE1467" s="2" t="n"/>
      <c r="AF1467" s="2" t="n"/>
    </row>
    <row r="1468">
      <c r="I1468" s="2" t="n">
        <v>1248.555</v>
      </c>
      <c r="J1468" s="2" t="n">
        <v>827.5</v>
      </c>
      <c r="K1468" s="2" t="inlineStr">
        <is>
          <t>BP_RXRD[22]</t>
        </is>
      </c>
      <c r="N1468" s="2">
        <f>I1468-SUM(Parameters!$K$23:$K$25)</f>
        <v/>
      </c>
      <c r="O1468" s="2">
        <f>J1468-SUM(Parameters!$K$23:$K$25)</f>
        <v/>
      </c>
      <c r="P1468" s="2">
        <f>K1468</f>
        <v/>
      </c>
      <c r="U1468">
        <f>_xlfn.CEILING.MATH(AF8+Parameters!$K$8/2,0.001)</f>
        <v/>
      </c>
      <c r="V1468">
        <f>_xlfn.CEILING.MATH(B56+Parameters!$K$9/2,0.001)</f>
        <v/>
      </c>
      <c r="W1468" t="inlineStr">
        <is>
          <t>VSS</t>
        </is>
      </c>
      <c r="Y1468">
        <f>_xlfn.CEILING.MATH(AF8+Parameters!$K$8/2,0.001)</f>
        <v/>
      </c>
      <c r="Z1468">
        <f>_xlfn.CEILING.MATH(B56+Parameters!$K$9/2,0.001)</f>
        <v/>
      </c>
      <c r="AA1468" t="inlineStr">
        <is>
          <t>VSS</t>
        </is>
      </c>
      <c r="AE1468" s="2" t="n"/>
      <c r="AF1468" s="2" t="n"/>
    </row>
    <row r="1469">
      <c r="I1469" s="2" t="n">
        <v>1248.555</v>
      </c>
      <c r="J1469" s="2" t="n">
        <v>781.254</v>
      </c>
      <c r="K1469" s="2" t="inlineStr">
        <is>
          <t>VCCIO</t>
        </is>
      </c>
      <c r="N1469" s="2">
        <f>I1469-SUM(Parameters!$K$23:$K$25)</f>
        <v/>
      </c>
      <c r="O1469" s="2">
        <f>J1469-SUM(Parameters!$K$23:$K$25)</f>
        <v/>
      </c>
      <c r="P1469" s="2">
        <f>K1469</f>
        <v/>
      </c>
      <c r="U1469">
        <f>_xlfn.CEILING.MATH(AF8+Parameters!$K$8/2,0.001)</f>
        <v/>
      </c>
      <c r="V1469">
        <f>_xlfn.CEILING.MATH(B58+Parameters!$K$9/2,0.001)</f>
        <v/>
      </c>
      <c r="W1469" t="inlineStr">
        <is>
          <t>VSS</t>
        </is>
      </c>
      <c r="Y1469">
        <f>_xlfn.CEILING.MATH(AF8+Parameters!$K$8/2,0.001)</f>
        <v/>
      </c>
      <c r="Z1469">
        <f>_xlfn.CEILING.MATH(B58+Parameters!$K$9/2,0.001)</f>
        <v/>
      </c>
      <c r="AA1469" t="inlineStr">
        <is>
          <t>VSS</t>
        </is>
      </c>
      <c r="AE1469" s="2" t="n"/>
      <c r="AF1469" s="2" t="n"/>
    </row>
    <row r="1470">
      <c r="I1470" s="2" t="n">
        <v>1248.555</v>
      </c>
      <c r="J1470" s="2" t="n">
        <v>735.008</v>
      </c>
      <c r="K1470" s="2" t="inlineStr">
        <is>
          <t>BP_RXTRK[5]</t>
        </is>
      </c>
      <c r="N1470" s="2">
        <f>I1470-SUM(Parameters!$K$23:$K$25)</f>
        <v/>
      </c>
      <c r="O1470" s="2">
        <f>J1470-SUM(Parameters!$K$23:$K$25)</f>
        <v/>
      </c>
      <c r="P1470" s="2">
        <f>K1470</f>
        <v/>
      </c>
      <c r="U1470">
        <f>_xlfn.CEILING.MATH(AF8+Parameters!$K$8/2,0.001)</f>
        <v/>
      </c>
      <c r="V1470">
        <f>_xlfn.CEILING.MATH(B60+Parameters!$K$9/2,0.001)</f>
        <v/>
      </c>
      <c r="W1470" t="inlineStr">
        <is>
          <t>VCCIO</t>
        </is>
      </c>
      <c r="Y1470">
        <f>_xlfn.CEILING.MATH(AF8+Parameters!$K$8/2,0.001)</f>
        <v/>
      </c>
      <c r="Z1470">
        <f>_xlfn.CEILING.MATH(B60+Parameters!$K$9/2,0.001)</f>
        <v/>
      </c>
      <c r="AA1470" t="inlineStr">
        <is>
          <t>VCCIO</t>
        </is>
      </c>
      <c r="AE1470" s="2" t="n"/>
      <c r="AF1470" s="2" t="n"/>
    </row>
    <row r="1471">
      <c r="I1471" s="2" t="n">
        <v>1248.555</v>
      </c>
      <c r="J1471" s="2" t="n">
        <v>688.7619999999999</v>
      </c>
      <c r="K1471" s="2" t="inlineStr">
        <is>
          <t>BP_RXVLD[5]</t>
        </is>
      </c>
      <c r="N1471" s="2">
        <f>I1471-SUM(Parameters!$K$23:$K$25)</f>
        <v/>
      </c>
      <c r="O1471" s="2">
        <f>J1471-SUM(Parameters!$K$23:$K$25)</f>
        <v/>
      </c>
      <c r="P1471" s="2">
        <f>K1471</f>
        <v/>
      </c>
      <c r="U1471">
        <f>_xlfn.CEILING.MATH(AF8+Parameters!$K$8/2,0.001)</f>
        <v/>
      </c>
      <c r="V1471">
        <f>_xlfn.CEILING.MATH(B62+Parameters!$K$9/2,0.001)</f>
        <v/>
      </c>
      <c r="W1471" t="inlineStr">
        <is>
          <t>VCCIO</t>
        </is>
      </c>
      <c r="Y1471">
        <f>_xlfn.CEILING.MATH(AF8+Parameters!$K$8/2,0.001)</f>
        <v/>
      </c>
      <c r="Z1471">
        <f>_xlfn.CEILING.MATH(B62+Parameters!$K$9/2,0.001)</f>
        <v/>
      </c>
      <c r="AA1471" t="inlineStr">
        <is>
          <t>VCCIO</t>
        </is>
      </c>
      <c r="AE1471" s="2" t="n"/>
      <c r="AF1471" s="2" t="n"/>
    </row>
    <row r="1472">
      <c r="I1472" s="2" t="n">
        <v>1248.555</v>
      </c>
      <c r="J1472" s="2" t="n">
        <v>642.516</v>
      </c>
      <c r="K1472" s="2" t="inlineStr">
        <is>
          <t>BP_RXVLDRD[5]</t>
        </is>
      </c>
      <c r="N1472" s="2">
        <f>I1472-SUM(Parameters!$K$23:$K$25)</f>
        <v/>
      </c>
      <c r="O1472" s="2">
        <f>J1472-SUM(Parameters!$K$23:$K$25)</f>
        <v/>
      </c>
      <c r="P1472" s="2">
        <f>K1472</f>
        <v/>
      </c>
      <c r="U1472">
        <f>_xlfn.CEILING.MATH(AF8+Parameters!$K$8/2,0.001)</f>
        <v/>
      </c>
      <c r="V1472">
        <f>_xlfn.CEILING.MATH(B64+Parameters!$K$9/2,0.001)</f>
        <v/>
      </c>
      <c r="W1472" t="inlineStr">
        <is>
          <t>VCCIO</t>
        </is>
      </c>
      <c r="Y1472">
        <f>_xlfn.CEILING.MATH(AF8+Parameters!$K$8/2,0.001)</f>
        <v/>
      </c>
      <c r="Z1472">
        <f>_xlfn.CEILING.MATH(B64+Parameters!$K$9/2,0.001)</f>
        <v/>
      </c>
      <c r="AA1472" t="inlineStr">
        <is>
          <t>VCCIO</t>
        </is>
      </c>
      <c r="AE1472" s="2" t="n"/>
      <c r="AF1472" s="2" t="n"/>
    </row>
    <row r="1473">
      <c r="I1473" s="2" t="n">
        <v>1248.555</v>
      </c>
      <c r="J1473" s="2" t="n">
        <v>596.27</v>
      </c>
      <c r="K1473" s="2" t="inlineStr">
        <is>
          <t>VCCIO</t>
        </is>
      </c>
      <c r="N1473" s="2">
        <f>I1473-SUM(Parameters!$K$23:$K$25)</f>
        <v/>
      </c>
      <c r="O1473" s="2">
        <f>J1473-SUM(Parameters!$K$23:$K$25)</f>
        <v/>
      </c>
      <c r="P1473" s="2">
        <f>K1473</f>
        <v/>
      </c>
      <c r="U1473">
        <f>_xlfn.CEILING.MATH(AF8+Parameters!$K$8/2,0.001)</f>
        <v/>
      </c>
      <c r="V1473">
        <f>_xlfn.CEILING.MATH(B66+Parameters!$K$9/2,0.001)</f>
        <v/>
      </c>
      <c r="W1473" t="inlineStr">
        <is>
          <t>BP_RXDATA[354]</t>
        </is>
      </c>
      <c r="Y1473">
        <f>_xlfn.CEILING.MATH(AF8+Parameters!$K$8/2,0.001)</f>
        <v/>
      </c>
      <c r="Z1473">
        <f>_xlfn.CEILING.MATH(B66+Parameters!$K$9/2,0.001)</f>
        <v/>
      </c>
      <c r="AA1473" t="inlineStr">
        <is>
          <t>BP_RXDATA[354]</t>
        </is>
      </c>
      <c r="AE1473" s="2" t="n"/>
      <c r="AF1473" s="2" t="n"/>
    </row>
    <row r="1474">
      <c r="I1474" s="2" t="n">
        <v>1248.555</v>
      </c>
      <c r="J1474" s="2" t="n">
        <v>550.024</v>
      </c>
      <c r="K1474" s="2" t="inlineStr">
        <is>
          <t>VCCIO</t>
        </is>
      </c>
      <c r="N1474" s="2">
        <f>I1474-SUM(Parameters!$K$23:$K$25)</f>
        <v/>
      </c>
      <c r="O1474" s="2">
        <f>J1474-SUM(Parameters!$K$23:$K$25)</f>
        <v/>
      </c>
      <c r="P1474" s="2">
        <f>K1474</f>
        <v/>
      </c>
      <c r="U1474">
        <f>_xlfn.CEILING.MATH(AF8+Parameters!$K$8/2,0.001)</f>
        <v/>
      </c>
      <c r="V1474">
        <f>_xlfn.CEILING.MATH(B68+Parameters!$K$9/2,0.001)</f>
        <v/>
      </c>
      <c r="W1474" t="inlineStr">
        <is>
          <t>BP_RXDATA[353]</t>
        </is>
      </c>
      <c r="Y1474">
        <f>_xlfn.CEILING.MATH(AF8+Parameters!$K$8/2,0.001)</f>
        <v/>
      </c>
      <c r="Z1474">
        <f>_xlfn.CEILING.MATH(B68+Parameters!$K$9/2,0.001)</f>
        <v/>
      </c>
      <c r="AA1474" t="inlineStr">
        <is>
          <t>BP_RXDATA[353]</t>
        </is>
      </c>
      <c r="AE1474" s="2" t="n"/>
      <c r="AF1474" s="2" t="n"/>
    </row>
    <row r="1475">
      <c r="I1475" s="2" t="n">
        <v>1248.555</v>
      </c>
      <c r="J1475" s="2" t="n">
        <v>503.778</v>
      </c>
      <c r="K1475" s="2" t="inlineStr">
        <is>
          <t>BP_TXCKP[5]</t>
        </is>
      </c>
      <c r="N1475" s="2">
        <f>I1475-SUM(Parameters!$K$23:$K$25)</f>
        <v/>
      </c>
      <c r="O1475" s="2">
        <f>J1475-SUM(Parameters!$K$23:$K$25)</f>
        <v/>
      </c>
      <c r="P1475" s="2">
        <f>K1475</f>
        <v/>
      </c>
      <c r="U1475">
        <f>_xlfn.CEILING.MATH(AF8+Parameters!$K$8/2,0.001)</f>
        <v/>
      </c>
      <c r="V1475">
        <f>_xlfn.CEILING.MATH(B70+Parameters!$K$9/2,0.001)</f>
        <v/>
      </c>
      <c r="W1475" t="inlineStr">
        <is>
          <t>BP_RXDATA[352]</t>
        </is>
      </c>
      <c r="Y1475">
        <f>_xlfn.CEILING.MATH(AF8+Parameters!$K$8/2,0.001)</f>
        <v/>
      </c>
      <c r="Z1475">
        <f>_xlfn.CEILING.MATH(B70+Parameters!$K$9/2,0.001)</f>
        <v/>
      </c>
      <c r="AA1475" t="inlineStr">
        <is>
          <t>BP_RXDATA[352]</t>
        </is>
      </c>
      <c r="AE1475" s="2" t="n"/>
      <c r="AF1475" s="2" t="n"/>
    </row>
    <row r="1476">
      <c r="I1476" s="2" t="n">
        <v>1248.555</v>
      </c>
      <c r="J1476" s="2" t="n">
        <v>457.532</v>
      </c>
      <c r="K1476" s="2" t="inlineStr">
        <is>
          <t>BP_TXCKN[5]</t>
        </is>
      </c>
      <c r="N1476" s="2">
        <f>I1476-SUM(Parameters!$K$23:$K$25)</f>
        <v/>
      </c>
      <c r="O1476" s="2">
        <f>J1476-SUM(Parameters!$K$23:$K$25)</f>
        <v/>
      </c>
      <c r="P1476" s="2">
        <f>K1476</f>
        <v/>
      </c>
      <c r="U1476">
        <f>_xlfn.CEILING.MATH(AF8+Parameters!$K$8/2,0.001)</f>
        <v/>
      </c>
      <c r="V1476">
        <f>_xlfn.CEILING.MATH(B72+Parameters!$K$9/2,0.001)</f>
        <v/>
      </c>
      <c r="W1476" t="inlineStr">
        <is>
          <t>BP_RXRD[22]</t>
        </is>
      </c>
      <c r="Y1476">
        <f>_xlfn.CEILING.MATH(AF8+Parameters!$K$8/2,0.001)</f>
        <v/>
      </c>
      <c r="Z1476">
        <f>_xlfn.CEILING.MATH(B72+Parameters!$K$9/2,0.001)</f>
        <v/>
      </c>
      <c r="AA1476" t="inlineStr">
        <is>
          <t>BP_RXRD[22]</t>
        </is>
      </c>
      <c r="AE1476" s="2" t="n"/>
      <c r="AF1476" s="2" t="n"/>
    </row>
    <row r="1477">
      <c r="I1477" s="2" t="n">
        <v>1248.555</v>
      </c>
      <c r="J1477" s="2" t="n">
        <v>411.286</v>
      </c>
      <c r="K1477" s="2" t="inlineStr">
        <is>
          <t>BP_TXCKRD[5]</t>
        </is>
      </c>
      <c r="N1477" s="2">
        <f>I1477-SUM(Parameters!$K$23:$K$25)</f>
        <v/>
      </c>
      <c r="O1477" s="2">
        <f>J1477-SUM(Parameters!$K$23:$K$25)</f>
        <v/>
      </c>
      <c r="P1477" s="2">
        <f>K1477</f>
        <v/>
      </c>
      <c r="U1477">
        <f>_xlfn.CEILING.MATH(AF8+Parameters!$K$8/2,0.001)</f>
        <v/>
      </c>
      <c r="V1477">
        <f>_xlfn.CEILING.MATH(B74+Parameters!$K$9/2,0.001)</f>
        <v/>
      </c>
      <c r="W1477" t="inlineStr">
        <is>
          <t>VCCIO</t>
        </is>
      </c>
      <c r="Y1477">
        <f>_xlfn.CEILING.MATH(AF8+Parameters!$K$8/2,0.001)</f>
        <v/>
      </c>
      <c r="Z1477">
        <f>_xlfn.CEILING.MATH(B74+Parameters!$K$9/2,0.001)</f>
        <v/>
      </c>
      <c r="AA1477" t="inlineStr">
        <is>
          <t>VCCIO</t>
        </is>
      </c>
      <c r="AE1477" s="2" t="n"/>
      <c r="AF1477" s="2" t="n"/>
    </row>
    <row r="1478">
      <c r="I1478" s="2" t="n">
        <v>1248.555</v>
      </c>
      <c r="J1478" s="2" t="n">
        <v>365.04</v>
      </c>
      <c r="K1478" s="2" t="inlineStr">
        <is>
          <t>VCCIO</t>
        </is>
      </c>
      <c r="N1478" s="2">
        <f>I1478-SUM(Parameters!$K$23:$K$25)</f>
        <v/>
      </c>
      <c r="O1478" s="2">
        <f>J1478-SUM(Parameters!$K$23:$K$25)</f>
        <v/>
      </c>
      <c r="P1478" s="2">
        <f>K1478</f>
        <v/>
      </c>
      <c r="U1478">
        <f>_xlfn.CEILING.MATH(AF8+Parameters!$K$8/2,0.001)</f>
        <v/>
      </c>
      <c r="V1478">
        <f>_xlfn.CEILING.MATH(B76+Parameters!$K$9/2,0.001)</f>
        <v/>
      </c>
      <c r="W1478" t="inlineStr">
        <is>
          <t>BP_RXTRK[5]</t>
        </is>
      </c>
      <c r="Y1478">
        <f>_xlfn.CEILING.MATH(AF8+Parameters!$K$8/2,0.001)</f>
        <v/>
      </c>
      <c r="Z1478">
        <f>_xlfn.CEILING.MATH(B76+Parameters!$K$9/2,0.001)</f>
        <v/>
      </c>
      <c r="AA1478" t="inlineStr">
        <is>
          <t>BP_RXTRK[5]</t>
        </is>
      </c>
      <c r="AE1478" s="2" t="n"/>
      <c r="AF1478" s="2" t="n"/>
    </row>
    <row r="1479">
      <c r="I1479" s="2" t="n">
        <v>1248.555</v>
      </c>
      <c r="J1479" s="2" t="n">
        <v>318.794</v>
      </c>
      <c r="K1479" s="2" t="inlineStr">
        <is>
          <t>VCCIO</t>
        </is>
      </c>
      <c r="N1479" s="2">
        <f>I1479-SUM(Parameters!$K$23:$K$25)</f>
        <v/>
      </c>
      <c r="O1479" s="2">
        <f>J1479-SUM(Parameters!$K$23:$K$25)</f>
        <v/>
      </c>
      <c r="P1479" s="2">
        <f>K1479</f>
        <v/>
      </c>
      <c r="U1479">
        <f>_xlfn.CEILING.MATH(AF8+Parameters!$K$8/2,0.001)</f>
        <v/>
      </c>
      <c r="V1479">
        <f>_xlfn.CEILING.MATH(B78+Parameters!$K$9/2,0.001)</f>
        <v/>
      </c>
      <c r="W1479" t="inlineStr">
        <is>
          <t>BP_RXVLD[5]</t>
        </is>
      </c>
      <c r="Y1479">
        <f>_xlfn.CEILING.MATH(AF8+Parameters!$K$8/2,0.001)</f>
        <v/>
      </c>
      <c r="Z1479">
        <f>_xlfn.CEILING.MATH(B78+Parameters!$K$9/2,0.001)</f>
        <v/>
      </c>
      <c r="AA1479" t="inlineStr">
        <is>
          <t>BP_RXVLD[5]</t>
        </is>
      </c>
      <c r="AE1479" s="2" t="n"/>
      <c r="AF1479" s="2" t="n"/>
    </row>
    <row r="1480">
      <c r="I1480" s="2" t="n">
        <v>1248.555</v>
      </c>
      <c r="J1480" s="2" t="n">
        <v>272.548</v>
      </c>
      <c r="K1480" s="2" t="inlineStr">
        <is>
          <t>BP_TXRD[21]</t>
        </is>
      </c>
      <c r="N1480" s="2">
        <f>I1480-SUM(Parameters!$K$23:$K$25)</f>
        <v/>
      </c>
      <c r="O1480" s="2">
        <f>J1480-SUM(Parameters!$K$23:$K$25)</f>
        <v/>
      </c>
      <c r="P1480" s="2">
        <f>K1480</f>
        <v/>
      </c>
      <c r="U1480">
        <f>_xlfn.CEILING.MATH(AF8+Parameters!$K$8/2,0.001)</f>
        <v/>
      </c>
      <c r="V1480">
        <f>_xlfn.CEILING.MATH(B80+Parameters!$K$9/2,0.001)</f>
        <v/>
      </c>
      <c r="W1480" t="inlineStr">
        <is>
          <t>BP_RXVLDRD[5]</t>
        </is>
      </c>
      <c r="Y1480">
        <f>_xlfn.CEILING.MATH(AF8+Parameters!$K$8/2,0.001)</f>
        <v/>
      </c>
      <c r="Z1480">
        <f>_xlfn.CEILING.MATH(B80+Parameters!$K$9/2,0.001)</f>
        <v/>
      </c>
      <c r="AA1480" t="inlineStr">
        <is>
          <t>BP_RXVLDRD[5]</t>
        </is>
      </c>
      <c r="AE1480" s="2" t="n"/>
      <c r="AF1480" s="2" t="n"/>
    </row>
    <row r="1481">
      <c r="I1481" s="2" t="n">
        <v>1248.555</v>
      </c>
      <c r="J1481" s="2" t="n">
        <v>226.302</v>
      </c>
      <c r="K1481" s="2" t="inlineStr">
        <is>
          <t>BP_TXDATA[351]</t>
        </is>
      </c>
      <c r="N1481" s="2">
        <f>I1481-SUM(Parameters!$K$23:$K$25)</f>
        <v/>
      </c>
      <c r="O1481" s="2">
        <f>J1481-SUM(Parameters!$K$23:$K$25)</f>
        <v/>
      </c>
      <c r="P1481" s="2">
        <f>K1481</f>
        <v/>
      </c>
      <c r="U1481">
        <f>_xlfn.CEILING.MATH(AF8+Parameters!$K$8/2,0.001)</f>
        <v/>
      </c>
      <c r="V1481">
        <f>_xlfn.CEILING.MATH(B82+Parameters!$K$9/2,0.001)</f>
        <v/>
      </c>
      <c r="W1481" t="inlineStr">
        <is>
          <t>VCCIO</t>
        </is>
      </c>
      <c r="Y1481">
        <f>_xlfn.CEILING.MATH(AF8+Parameters!$K$8/2,0.001)</f>
        <v/>
      </c>
      <c r="Z1481">
        <f>_xlfn.CEILING.MATH(B82+Parameters!$K$9/2,0.001)</f>
        <v/>
      </c>
      <c r="AA1481" t="inlineStr">
        <is>
          <t>VCCIO</t>
        </is>
      </c>
      <c r="AE1481" s="2" t="n"/>
      <c r="AF1481" s="2" t="n"/>
    </row>
    <row r="1482">
      <c r="I1482" s="2" t="n">
        <v>1248.555</v>
      </c>
      <c r="J1482" s="2" t="n">
        <v>180.056</v>
      </c>
      <c r="K1482" s="2" t="inlineStr">
        <is>
          <t>BP_TXDATA[350]</t>
        </is>
      </c>
      <c r="N1482" s="2">
        <f>I1482-SUM(Parameters!$K$23:$K$25)</f>
        <v/>
      </c>
      <c r="O1482" s="2">
        <f>J1482-SUM(Parameters!$K$23:$K$25)</f>
        <v/>
      </c>
      <c r="P1482" s="2">
        <f>K1482</f>
        <v/>
      </c>
      <c r="U1482">
        <f>_xlfn.CEILING.MATH(AF8+Parameters!$K$8/2,0.001)</f>
        <v/>
      </c>
      <c r="V1482">
        <f>_xlfn.CEILING.MATH(B84+Parameters!$K$9/2,0.001)</f>
        <v/>
      </c>
      <c r="W1482" t="inlineStr">
        <is>
          <t>VCCIO</t>
        </is>
      </c>
      <c r="Y1482">
        <f>_xlfn.CEILING.MATH(AF8+Parameters!$K$8/2,0.001)</f>
        <v/>
      </c>
      <c r="Z1482">
        <f>_xlfn.CEILING.MATH(B84+Parameters!$K$9/2,0.001)</f>
        <v/>
      </c>
      <c r="AA1482" t="inlineStr">
        <is>
          <t>VCCIO</t>
        </is>
      </c>
      <c r="AE1482" s="2" t="n"/>
      <c r="AF1482" s="2" t="n"/>
    </row>
    <row r="1483">
      <c r="I1483" s="2" t="n">
        <v>1248.555</v>
      </c>
      <c r="J1483" s="2" t="n">
        <v>133.81</v>
      </c>
      <c r="K1483" s="2" t="inlineStr">
        <is>
          <t>BP_TXDATA[349]</t>
        </is>
      </c>
      <c r="N1483" s="2">
        <f>I1483-SUM(Parameters!$K$23:$K$25)</f>
        <v/>
      </c>
      <c r="O1483" s="2">
        <f>J1483-SUM(Parameters!$K$23:$K$25)</f>
        <v/>
      </c>
      <c r="P1483" s="2">
        <f>K1483</f>
        <v/>
      </c>
      <c r="U1483">
        <f>_xlfn.CEILING.MATH(AF8+Parameters!$K$8/2,0.001)</f>
        <v/>
      </c>
      <c r="V1483">
        <f>_xlfn.CEILING.MATH(B86+Parameters!$K$9/2,0.001)</f>
        <v/>
      </c>
      <c r="W1483" t="inlineStr">
        <is>
          <t>BP_TXCKP[5]</t>
        </is>
      </c>
      <c r="Y1483">
        <f>_xlfn.CEILING.MATH(AF8+Parameters!$K$8/2,0.001)</f>
        <v/>
      </c>
      <c r="Z1483">
        <f>_xlfn.CEILING.MATH(B86+Parameters!$K$9/2,0.001)</f>
        <v/>
      </c>
      <c r="AA1483" t="inlineStr">
        <is>
          <t>BP_TXCKP[5]</t>
        </is>
      </c>
      <c r="AE1483" s="2" t="n"/>
      <c r="AF1483" s="2" t="n"/>
    </row>
    <row r="1484">
      <c r="I1484" s="2" t="n">
        <v>1248.555</v>
      </c>
      <c r="J1484" s="2" t="n">
        <v>87.56399999999999</v>
      </c>
      <c r="K1484" s="2" t="inlineStr">
        <is>
          <t>VCCIO</t>
        </is>
      </c>
      <c r="N1484" s="2">
        <f>I1484-SUM(Parameters!$K$23:$K$25)</f>
        <v/>
      </c>
      <c r="O1484" s="2">
        <f>J1484-SUM(Parameters!$K$23:$K$25)</f>
        <v/>
      </c>
      <c r="P1484" s="2">
        <f>K1484</f>
        <v/>
      </c>
      <c r="U1484">
        <f>_xlfn.CEILING.MATH(AF8+Parameters!$K$8/2,0.001)</f>
        <v/>
      </c>
      <c r="V1484">
        <f>_xlfn.CEILING.MATH(B88+Parameters!$K$9/2,0.001)</f>
        <v/>
      </c>
      <c r="W1484" t="inlineStr">
        <is>
          <t>BP_TXCKN[5]</t>
        </is>
      </c>
      <c r="Y1484">
        <f>_xlfn.CEILING.MATH(AF8+Parameters!$K$8/2,0.001)</f>
        <v/>
      </c>
      <c r="Z1484">
        <f>_xlfn.CEILING.MATH(B88+Parameters!$K$9/2,0.001)</f>
        <v/>
      </c>
      <c r="AA1484" t="inlineStr">
        <is>
          <t>BP_TXCKN[5]</t>
        </is>
      </c>
      <c r="AE1484" s="2" t="n"/>
      <c r="AF1484" s="2" t="n"/>
    </row>
    <row r="1485">
      <c r="I1485" s="2" t="n">
        <v>1288.229</v>
      </c>
      <c r="J1485" s="2" t="n">
        <v>2191.757</v>
      </c>
      <c r="K1485" s="2" t="inlineStr">
        <is>
          <t>VSS</t>
        </is>
      </c>
      <c r="N1485" s="2">
        <f>I1485-SUM(Parameters!$K$23:$K$25)</f>
        <v/>
      </c>
      <c r="O1485" s="2">
        <f>J1485-SUM(Parameters!$K$23:$K$25)</f>
        <v/>
      </c>
      <c r="P1485" s="2">
        <f>K1485</f>
        <v/>
      </c>
      <c r="U1485">
        <f>_xlfn.CEILING.MATH(AF8+Parameters!$K$8/2,0.001)</f>
        <v/>
      </c>
      <c r="V1485">
        <f>_xlfn.CEILING.MATH(B90+Parameters!$K$9/2,0.001)</f>
        <v/>
      </c>
      <c r="W1485" t="inlineStr">
        <is>
          <t>BP_TXCKRD[5]</t>
        </is>
      </c>
      <c r="Y1485">
        <f>_xlfn.CEILING.MATH(AF8+Parameters!$K$8/2,0.001)</f>
        <v/>
      </c>
      <c r="Z1485">
        <f>_xlfn.CEILING.MATH(B90+Parameters!$K$9/2,0.001)</f>
        <v/>
      </c>
      <c r="AA1485" t="inlineStr">
        <is>
          <t>BP_TXCKRD[5]</t>
        </is>
      </c>
      <c r="AE1485" s="2" t="n"/>
      <c r="AF1485" s="2" t="n"/>
    </row>
    <row r="1486">
      <c r="I1486" s="2" t="n">
        <v>1288.229</v>
      </c>
      <c r="J1486" s="2" t="n">
        <v>2145.511</v>
      </c>
      <c r="K1486" s="2" t="inlineStr">
        <is>
          <t>VSS</t>
        </is>
      </c>
      <c r="N1486" s="2">
        <f>I1486-SUM(Parameters!$K$23:$K$25)</f>
        <v/>
      </c>
      <c r="O1486" s="2">
        <f>J1486-SUM(Parameters!$K$23:$K$25)</f>
        <v/>
      </c>
      <c r="P1486" s="2">
        <f>K1486</f>
        <v/>
      </c>
      <c r="U1486">
        <f>_xlfn.CEILING.MATH(AF8+Parameters!$K$8/2,0.001)</f>
        <v/>
      </c>
      <c r="V1486">
        <f>_xlfn.CEILING.MATH(B92+Parameters!$K$9/2,0.001)</f>
        <v/>
      </c>
      <c r="W1486" t="inlineStr">
        <is>
          <t>VCCIO</t>
        </is>
      </c>
      <c r="Y1486">
        <f>_xlfn.CEILING.MATH(AF8+Parameters!$K$8/2,0.001)</f>
        <v/>
      </c>
      <c r="Z1486">
        <f>_xlfn.CEILING.MATH(B92+Parameters!$K$9/2,0.001)</f>
        <v/>
      </c>
      <c r="AA1486" t="inlineStr">
        <is>
          <t>VCCIO</t>
        </is>
      </c>
      <c r="AE1486" s="2" t="n"/>
      <c r="AF1486" s="2" t="n"/>
    </row>
    <row r="1487">
      <c r="I1487" s="2" t="n">
        <v>1288.229</v>
      </c>
      <c r="J1487" s="2" t="n">
        <v>2099.265</v>
      </c>
      <c r="K1487" s="2" t="inlineStr">
        <is>
          <t>VSS</t>
        </is>
      </c>
      <c r="N1487" s="2">
        <f>I1487-SUM(Parameters!$K$23:$K$25)</f>
        <v/>
      </c>
      <c r="O1487" s="2">
        <f>J1487-SUM(Parameters!$K$23:$K$25)</f>
        <v/>
      </c>
      <c r="P1487" s="2">
        <f>K1487</f>
        <v/>
      </c>
      <c r="U1487">
        <f>_xlfn.CEILING.MATH(AF8+Parameters!$K$8/2,0.001)</f>
        <v/>
      </c>
      <c r="V1487">
        <f>_xlfn.CEILING.MATH(B94+Parameters!$K$9/2,0.001)</f>
        <v/>
      </c>
      <c r="W1487" t="inlineStr">
        <is>
          <t>VCCIO</t>
        </is>
      </c>
      <c r="Y1487">
        <f>_xlfn.CEILING.MATH(AF8+Parameters!$K$8/2,0.001)</f>
        <v/>
      </c>
      <c r="Z1487">
        <f>_xlfn.CEILING.MATH(B94+Parameters!$K$9/2,0.001)</f>
        <v/>
      </c>
      <c r="AA1487" t="inlineStr">
        <is>
          <t>VCCIO</t>
        </is>
      </c>
      <c r="AE1487" s="2" t="n"/>
      <c r="AF1487" s="2" t="n"/>
    </row>
    <row r="1488">
      <c r="I1488" s="2" t="n">
        <v>1288.229</v>
      </c>
      <c r="J1488" s="2" t="n">
        <v>2053.019</v>
      </c>
      <c r="K1488" s="2" t="inlineStr">
        <is>
          <t>VSS</t>
        </is>
      </c>
      <c r="N1488" s="2">
        <f>I1488-SUM(Parameters!$K$23:$K$25)</f>
        <v/>
      </c>
      <c r="O1488" s="2">
        <f>J1488-SUM(Parameters!$K$23:$K$25)</f>
        <v/>
      </c>
      <c r="P1488" s="2">
        <f>K1488</f>
        <v/>
      </c>
      <c r="U1488">
        <f>_xlfn.CEILING.MATH(AF8+Parameters!$K$8/2,0.001)</f>
        <v/>
      </c>
      <c r="V1488">
        <f>_xlfn.CEILING.MATH(B96+Parameters!$K$9/2,0.001)</f>
        <v/>
      </c>
      <c r="W1488" t="inlineStr">
        <is>
          <t>BP_TXRD[21]</t>
        </is>
      </c>
      <c r="Y1488">
        <f>_xlfn.CEILING.MATH(AF8+Parameters!$K$8/2,0.001)</f>
        <v/>
      </c>
      <c r="Z1488">
        <f>_xlfn.CEILING.MATH(B96+Parameters!$K$9/2,0.001)</f>
        <v/>
      </c>
      <c r="AA1488" t="inlineStr">
        <is>
          <t>BP_TXRD[21]</t>
        </is>
      </c>
      <c r="AE1488" s="2" t="n"/>
      <c r="AF1488" s="2" t="n"/>
    </row>
    <row r="1489">
      <c r="I1489" s="2" t="n">
        <v>1288.229</v>
      </c>
      <c r="J1489" s="2" t="n">
        <v>2006.773</v>
      </c>
      <c r="K1489" s="2" t="inlineStr">
        <is>
          <t>RDI_PL_CFG[6]</t>
        </is>
      </c>
      <c r="N1489" s="2">
        <f>I1489-SUM(Parameters!$K$23:$K$25)</f>
        <v/>
      </c>
      <c r="O1489" s="2">
        <f>J1489-SUM(Parameters!$K$23:$K$25)</f>
        <v/>
      </c>
      <c r="P1489" s="2">
        <f>K1489</f>
        <v/>
      </c>
      <c r="U1489">
        <f>_xlfn.CEILING.MATH(AF8+Parameters!$K$8/2,0.001)</f>
        <v/>
      </c>
      <c r="V1489">
        <f>_xlfn.CEILING.MATH(B98+Parameters!$K$9/2,0.001)</f>
        <v/>
      </c>
      <c r="W1489" t="inlineStr">
        <is>
          <t>BP_TXDATA[351]</t>
        </is>
      </c>
      <c r="Y1489">
        <f>_xlfn.CEILING.MATH(AF8+Parameters!$K$8/2,0.001)</f>
        <v/>
      </c>
      <c r="Z1489">
        <f>_xlfn.CEILING.MATH(B98+Parameters!$K$9/2,0.001)</f>
        <v/>
      </c>
      <c r="AA1489" t="inlineStr">
        <is>
          <t>BP_TXDATA[351]</t>
        </is>
      </c>
      <c r="AE1489" s="2" t="n"/>
      <c r="AF1489" s="2" t="n"/>
    </row>
    <row r="1490">
      <c r="I1490" s="2" t="n">
        <v>1288.229</v>
      </c>
      <c r="J1490" s="2" t="n">
        <v>1960.527</v>
      </c>
      <c r="K1490" s="2" t="inlineStr">
        <is>
          <t>RDI_LP_CFG[7]</t>
        </is>
      </c>
      <c r="N1490" s="2">
        <f>I1490-SUM(Parameters!$K$23:$K$25)</f>
        <v/>
      </c>
      <c r="O1490" s="2">
        <f>J1490-SUM(Parameters!$K$23:$K$25)</f>
        <v/>
      </c>
      <c r="P1490" s="2">
        <f>K1490</f>
        <v/>
      </c>
      <c r="U1490">
        <f>_xlfn.CEILING.MATH(AF8+Parameters!$K$8/2,0.001)</f>
        <v/>
      </c>
      <c r="V1490">
        <f>_xlfn.CEILING.MATH(B100+Parameters!$K$9/2,0.001)</f>
        <v/>
      </c>
      <c r="W1490" t="inlineStr">
        <is>
          <t>BP_TXDATA[350]</t>
        </is>
      </c>
      <c r="Y1490">
        <f>_xlfn.CEILING.MATH(AF8+Parameters!$K$8/2,0.001)</f>
        <v/>
      </c>
      <c r="Z1490">
        <f>_xlfn.CEILING.MATH(B100+Parameters!$K$9/2,0.001)</f>
        <v/>
      </c>
      <c r="AA1490" t="inlineStr">
        <is>
          <t>BP_TXDATA[350]</t>
        </is>
      </c>
      <c r="AE1490" s="2" t="n"/>
      <c r="AF1490" s="2" t="n"/>
    </row>
    <row r="1491">
      <c r="I1491" s="2" t="n">
        <v>1288.229</v>
      </c>
      <c r="J1491" s="2" t="n">
        <v>1914.281</v>
      </c>
      <c r="K1491" s="2" t="inlineStr">
        <is>
          <t>RDI_PL_CFG[21]</t>
        </is>
      </c>
      <c r="N1491" s="2">
        <f>I1491-SUM(Parameters!$K$23:$K$25)</f>
        <v/>
      </c>
      <c r="O1491" s="2">
        <f>J1491-SUM(Parameters!$K$23:$K$25)</f>
        <v/>
      </c>
      <c r="P1491" s="2">
        <f>K1491</f>
        <v/>
      </c>
      <c r="U1491">
        <f>_xlfn.CEILING.MATH(AF8+Parameters!$K$8/2,0.001)</f>
        <v/>
      </c>
      <c r="V1491">
        <f>_xlfn.CEILING.MATH(B102+Parameters!$K$9/2,0.001)</f>
        <v/>
      </c>
      <c r="W1491" t="inlineStr">
        <is>
          <t>BP_TXDATA[349]</t>
        </is>
      </c>
      <c r="Y1491">
        <f>_xlfn.CEILING.MATH(AF8+Parameters!$K$8/2,0.001)</f>
        <v/>
      </c>
      <c r="Z1491">
        <f>_xlfn.CEILING.MATH(B102+Parameters!$K$9/2,0.001)</f>
        <v/>
      </c>
      <c r="AA1491" t="inlineStr">
        <is>
          <t>BP_TXDATA[349]</t>
        </is>
      </c>
      <c r="AE1491" s="2" t="n"/>
      <c r="AF1491" s="2" t="n"/>
    </row>
    <row r="1492">
      <c r="I1492" s="2" t="n">
        <v>1288.229</v>
      </c>
      <c r="J1492" s="2" t="n">
        <v>1868.035</v>
      </c>
      <c r="K1492" s="2" t="inlineStr">
        <is>
          <t>RDI_LP_CFG[22]</t>
        </is>
      </c>
      <c r="N1492" s="2">
        <f>I1492-SUM(Parameters!$K$23:$K$25)</f>
        <v/>
      </c>
      <c r="O1492" s="2">
        <f>J1492-SUM(Parameters!$K$23:$K$25)</f>
        <v/>
      </c>
      <c r="P1492" s="2">
        <f>K1492</f>
        <v/>
      </c>
      <c r="U1492">
        <f>_xlfn.CEILING.MATH(AF8+Parameters!$K$8/2,0.001)</f>
        <v/>
      </c>
      <c r="V1492">
        <f>_xlfn.CEILING.MATH(Parameters!$C$19/Parameters!$K$4,0.001)</f>
        <v/>
      </c>
      <c r="W1492" t="inlineStr">
        <is>
          <t>VCCIO</t>
        </is>
      </c>
      <c r="Y1492">
        <f>_xlfn.CEILING.MATH(AF8+Parameters!$K$8/2,0.001)</f>
        <v/>
      </c>
      <c r="Z1492">
        <f>_xlfn.CEILING.MATH(Parameters!$C$19/Parameters!$K$4,0.001)</f>
        <v/>
      </c>
      <c r="AA1492" t="inlineStr">
        <is>
          <t>VCCIO</t>
        </is>
      </c>
      <c r="AE1492" s="2" t="n"/>
      <c r="AF1492" s="2" t="n"/>
    </row>
    <row r="1493">
      <c r="I1493" s="2" t="n">
        <v>1288.229</v>
      </c>
      <c r="J1493" s="2" t="n">
        <v>1821.789</v>
      </c>
      <c r="K1493" s="2" t="inlineStr">
        <is>
          <t>VDD</t>
        </is>
      </c>
      <c r="N1493" s="2">
        <f>I1493-SUM(Parameters!$K$23:$K$25)</f>
        <v/>
      </c>
      <c r="O1493" s="2">
        <f>J1493-SUM(Parameters!$K$23:$K$25)</f>
        <v/>
      </c>
      <c r="P1493" s="2">
        <f>K1493</f>
        <v/>
      </c>
      <c r="U1493">
        <f>_xlfn.CEILING.MATH(AG8+Parameters!$K$8/2,0.001)</f>
        <v/>
      </c>
      <c r="V1493">
        <f>_xlfn.CEILING.MATH(B13+Parameters!$K$9/2,0.001)</f>
        <v/>
      </c>
      <c r="W1493" t="inlineStr">
        <is>
          <t>VSS</t>
        </is>
      </c>
      <c r="Y1493">
        <f>_xlfn.CEILING.MATH(AG8+Parameters!$K$8/2,0.001)</f>
        <v/>
      </c>
      <c r="Z1493">
        <f>_xlfn.CEILING.MATH(B13+Parameters!$K$9/2,0.001)</f>
        <v/>
      </c>
      <c r="AA1493" t="inlineStr">
        <is>
          <t>VSS</t>
        </is>
      </c>
      <c r="AE1493" s="2" t="n"/>
      <c r="AF1493" s="2" t="n"/>
    </row>
    <row r="1494">
      <c r="I1494" s="2" t="n">
        <v>1288.229</v>
      </c>
      <c r="J1494" s="2" t="n">
        <v>1775.543</v>
      </c>
      <c r="K1494" s="2" t="inlineStr">
        <is>
          <t>VDD</t>
        </is>
      </c>
      <c r="N1494" s="2">
        <f>I1494-SUM(Parameters!$K$23:$K$25)</f>
        <v/>
      </c>
      <c r="O1494" s="2">
        <f>J1494-SUM(Parameters!$K$23:$K$25)</f>
        <v/>
      </c>
      <c r="P1494" s="2">
        <f>K1494</f>
        <v/>
      </c>
      <c r="U1494">
        <f>_xlfn.CEILING.MATH(AG8+Parameters!$K$8/2,0.001)</f>
        <v/>
      </c>
      <c r="V1494">
        <f>_xlfn.CEILING.MATH(B15+Parameters!$K$9/2,0.001)</f>
        <v/>
      </c>
      <c r="W1494" t="inlineStr">
        <is>
          <t>VSS</t>
        </is>
      </c>
      <c r="Y1494">
        <f>_xlfn.CEILING.MATH(AG8+Parameters!$K$8/2,0.001)</f>
        <v/>
      </c>
      <c r="Z1494">
        <f>_xlfn.CEILING.MATH(B15+Parameters!$K$9/2,0.001)</f>
        <v/>
      </c>
      <c r="AA1494" t="inlineStr">
        <is>
          <t>VSS</t>
        </is>
      </c>
      <c r="AE1494" s="2" t="n"/>
      <c r="AF1494" s="2" t="n"/>
    </row>
    <row r="1495">
      <c r="I1495" s="2" t="n">
        <v>1288.229</v>
      </c>
      <c r="J1495" s="2" t="n">
        <v>1729.297</v>
      </c>
      <c r="K1495" s="2" t="inlineStr">
        <is>
          <t>VDD</t>
        </is>
      </c>
      <c r="N1495" s="2">
        <f>I1495-SUM(Parameters!$K$23:$K$25)</f>
        <v/>
      </c>
      <c r="O1495" s="2">
        <f>J1495-SUM(Parameters!$K$23:$K$25)</f>
        <v/>
      </c>
      <c r="P1495" s="2">
        <f>K1495</f>
        <v/>
      </c>
      <c r="U1495">
        <f>_xlfn.CEILING.MATH(AG8+Parameters!$K$8/2,0.001)</f>
        <v/>
      </c>
      <c r="V1495">
        <f>_xlfn.CEILING.MATH(B17+Parameters!$K$9/2,0.001)</f>
        <v/>
      </c>
      <c r="W1495" t="inlineStr">
        <is>
          <t>VSS</t>
        </is>
      </c>
      <c r="Y1495">
        <f>_xlfn.CEILING.MATH(AG8+Parameters!$K$8/2,0.001)</f>
        <v/>
      </c>
      <c r="Z1495">
        <f>_xlfn.CEILING.MATH(B17+Parameters!$K$9/2,0.001)</f>
        <v/>
      </c>
      <c r="AA1495" t="inlineStr">
        <is>
          <t>VSS</t>
        </is>
      </c>
      <c r="AE1495" s="2" t="n"/>
      <c r="AF1495" s="2" t="n"/>
    </row>
    <row r="1496">
      <c r="I1496" s="2" t="n">
        <v>1288.229</v>
      </c>
      <c r="J1496" s="2" t="n">
        <v>1683.051</v>
      </c>
      <c r="K1496" s="2" t="inlineStr">
        <is>
          <t>VDD</t>
        </is>
      </c>
      <c r="N1496" s="2">
        <f>I1496-SUM(Parameters!$K$23:$K$25)</f>
        <v/>
      </c>
      <c r="O1496" s="2">
        <f>J1496-SUM(Parameters!$K$23:$K$25)</f>
        <v/>
      </c>
      <c r="P1496" s="2">
        <f>K1496</f>
        <v/>
      </c>
      <c r="U1496">
        <f>_xlfn.CEILING.MATH(AG8+Parameters!$K$8/2,0.001)</f>
        <v/>
      </c>
      <c r="V1496">
        <f>_xlfn.CEILING.MATH(B19+Parameters!$K$9/2,0.001)</f>
        <v/>
      </c>
      <c r="W1496" t="inlineStr">
        <is>
          <t>VSS</t>
        </is>
      </c>
      <c r="Y1496">
        <f>_xlfn.CEILING.MATH(AG8+Parameters!$K$8/2,0.001)</f>
        <v/>
      </c>
      <c r="Z1496">
        <f>_xlfn.CEILING.MATH(B19+Parameters!$K$9/2,0.001)</f>
        <v/>
      </c>
      <c r="AA1496" t="inlineStr">
        <is>
          <t>VSS</t>
        </is>
      </c>
      <c r="AE1496" s="2" t="n"/>
      <c r="AF1496" s="2" t="n"/>
    </row>
    <row r="1497">
      <c r="I1497" s="2" t="n">
        <v>1288.229</v>
      </c>
      <c r="J1497" s="2" t="n">
        <v>1636.805</v>
      </c>
      <c r="K1497" s="2" t="inlineStr">
        <is>
          <t>VDD</t>
        </is>
      </c>
      <c r="N1497" s="2">
        <f>I1497-SUM(Parameters!$K$23:$K$25)</f>
        <v/>
      </c>
      <c r="O1497" s="2">
        <f>J1497-SUM(Parameters!$K$23:$K$25)</f>
        <v/>
      </c>
      <c r="P1497" s="2">
        <f>K1497</f>
        <v/>
      </c>
      <c r="U1497">
        <f>_xlfn.CEILING.MATH(AG8+Parameters!$K$8/2,0.001)</f>
        <v/>
      </c>
      <c r="V1497">
        <f>_xlfn.CEILING.MATH(B21+Parameters!$K$9/2,0.001)</f>
        <v/>
      </c>
      <c r="W1497" t="inlineStr">
        <is>
          <t>RDI_PL_CFG[6]</t>
        </is>
      </c>
      <c r="Y1497">
        <f>_xlfn.CEILING.MATH(AG8+Parameters!$K$8/2,0.001)</f>
        <v/>
      </c>
      <c r="Z1497">
        <f>_xlfn.CEILING.MATH(B21+Parameters!$K$9/2,0.001)</f>
        <v/>
      </c>
      <c r="AA1497" t="inlineStr">
        <is>
          <t>RDI_PL_CFG[6]</t>
        </is>
      </c>
      <c r="AE1497" s="2" t="n"/>
      <c r="AF1497" s="2" t="n"/>
    </row>
    <row r="1498">
      <c r="I1498" s="2" t="n">
        <v>1288.229</v>
      </c>
      <c r="J1498" s="2" t="n">
        <v>1590.559</v>
      </c>
      <c r="K1498" s="2" t="inlineStr">
        <is>
          <t>VDD</t>
        </is>
      </c>
      <c r="N1498" s="2">
        <f>I1498-SUM(Parameters!$K$23:$K$25)</f>
        <v/>
      </c>
      <c r="O1498" s="2">
        <f>J1498-SUM(Parameters!$K$23:$K$25)</f>
        <v/>
      </c>
      <c r="P1498" s="2">
        <f>K1498</f>
        <v/>
      </c>
      <c r="U1498">
        <f>_xlfn.CEILING.MATH(AG8+Parameters!$K$8/2,0.001)</f>
        <v/>
      </c>
      <c r="V1498">
        <f>_xlfn.CEILING.MATH(B23+Parameters!$K$9/2,0.001)</f>
        <v/>
      </c>
      <c r="W1498" t="inlineStr">
        <is>
          <t>RDI_LP_CFG[7]</t>
        </is>
      </c>
      <c r="Y1498">
        <f>_xlfn.CEILING.MATH(AG8+Parameters!$K$8/2,0.001)</f>
        <v/>
      </c>
      <c r="Z1498">
        <f>_xlfn.CEILING.MATH(B23+Parameters!$K$9/2,0.001)</f>
        <v/>
      </c>
      <c r="AA1498" t="inlineStr">
        <is>
          <t>RDI_LP_CFG[7]</t>
        </is>
      </c>
      <c r="AE1498" s="2" t="n"/>
      <c r="AF1498" s="2" t="n"/>
    </row>
    <row r="1499">
      <c r="I1499" s="2" t="n">
        <v>1288.229</v>
      </c>
      <c r="J1499" s="2" t="n">
        <v>1544.313</v>
      </c>
      <c r="K1499" s="2" t="inlineStr">
        <is>
          <t>VDD</t>
        </is>
      </c>
      <c r="N1499" s="2">
        <f>I1499-SUM(Parameters!$K$23:$K$25)</f>
        <v/>
      </c>
      <c r="O1499" s="2">
        <f>J1499-SUM(Parameters!$K$23:$K$25)</f>
        <v/>
      </c>
      <c r="P1499" s="2">
        <f>K1499</f>
        <v/>
      </c>
      <c r="U1499">
        <f>_xlfn.CEILING.MATH(AG8+Parameters!$K$8/2,0.001)</f>
        <v/>
      </c>
      <c r="V1499">
        <f>_xlfn.CEILING.MATH(B25+Parameters!$K$9/2,0.001)</f>
        <v/>
      </c>
      <c r="W1499" t="inlineStr">
        <is>
          <t>RDI_PL_CFG[21]</t>
        </is>
      </c>
      <c r="Y1499">
        <f>_xlfn.CEILING.MATH(AG8+Parameters!$K$8/2,0.001)</f>
        <v/>
      </c>
      <c r="Z1499">
        <f>_xlfn.CEILING.MATH(B25+Parameters!$K$9/2,0.001)</f>
        <v/>
      </c>
      <c r="AA1499" t="inlineStr">
        <is>
          <t>RDI_PL_CFG[21]</t>
        </is>
      </c>
      <c r="AE1499" s="2" t="n"/>
      <c r="AF1499" s="2" t="n"/>
    </row>
    <row r="1500">
      <c r="I1500" s="2" t="n">
        <v>1288.229</v>
      </c>
      <c r="J1500" s="2" t="n">
        <v>1498.067</v>
      </c>
      <c r="K1500" s="2" t="inlineStr">
        <is>
          <t>VDD</t>
        </is>
      </c>
      <c r="N1500" s="2">
        <f>I1500-SUM(Parameters!$K$23:$K$25)</f>
        <v/>
      </c>
      <c r="O1500" s="2">
        <f>J1500-SUM(Parameters!$K$23:$K$25)</f>
        <v/>
      </c>
      <c r="P1500" s="2">
        <f>K1500</f>
        <v/>
      </c>
      <c r="U1500">
        <f>_xlfn.CEILING.MATH(AG8+Parameters!$K$8/2,0.001)</f>
        <v/>
      </c>
      <c r="V1500">
        <f>_xlfn.CEILING.MATH(B27+Parameters!$K$9/2,0.001)</f>
        <v/>
      </c>
      <c r="W1500" t="inlineStr">
        <is>
          <t>RDI_LP_CFG[22]</t>
        </is>
      </c>
      <c r="Y1500">
        <f>_xlfn.CEILING.MATH(AG8+Parameters!$K$8/2,0.001)</f>
        <v/>
      </c>
      <c r="Z1500">
        <f>_xlfn.CEILING.MATH(B27+Parameters!$K$9/2,0.001)</f>
        <v/>
      </c>
      <c r="AA1500" t="inlineStr">
        <is>
          <t>RDI_LP_CFG[22]</t>
        </is>
      </c>
      <c r="AE1500" s="2" t="n"/>
      <c r="AF1500" s="2" t="n"/>
    </row>
    <row r="1501">
      <c r="I1501" s="2" t="n">
        <v>1288.229</v>
      </c>
      <c r="J1501" s="2" t="n">
        <v>1451.821</v>
      </c>
      <c r="K1501" s="2" t="inlineStr">
        <is>
          <t>VDD</t>
        </is>
      </c>
      <c r="N1501" s="2">
        <f>I1501-SUM(Parameters!$K$23:$K$25)</f>
        <v/>
      </c>
      <c r="O1501" s="2">
        <f>J1501-SUM(Parameters!$K$23:$K$25)</f>
        <v/>
      </c>
      <c r="P1501" s="2">
        <f>K1501</f>
        <v/>
      </c>
      <c r="U1501">
        <f>_xlfn.CEILING.MATH(AG8+Parameters!$K$8/2,0.001)</f>
        <v/>
      </c>
      <c r="V1501">
        <f>_xlfn.CEILING.MATH(B29+Parameters!$K$9/2,0.001)</f>
        <v/>
      </c>
      <c r="W1501" t="inlineStr">
        <is>
          <t>VDD</t>
        </is>
      </c>
      <c r="Y1501">
        <f>_xlfn.CEILING.MATH(AG8+Parameters!$K$8/2,0.001)</f>
        <v/>
      </c>
      <c r="Z1501">
        <f>_xlfn.CEILING.MATH(B29+Parameters!$K$9/2,0.001)</f>
        <v/>
      </c>
      <c r="AA1501" t="inlineStr">
        <is>
          <t>VDD</t>
        </is>
      </c>
      <c r="AE1501" s="2" t="n"/>
      <c r="AF1501" s="2" t="n"/>
    </row>
    <row r="1502">
      <c r="I1502" s="2" t="n">
        <v>1288.229</v>
      </c>
      <c r="J1502" s="2" t="n">
        <v>1405.575</v>
      </c>
      <c r="K1502" s="2" t="inlineStr">
        <is>
          <t>VDD</t>
        </is>
      </c>
      <c r="N1502" s="2">
        <f>I1502-SUM(Parameters!$K$23:$K$25)</f>
        <v/>
      </c>
      <c r="O1502" s="2">
        <f>J1502-SUM(Parameters!$K$23:$K$25)</f>
        <v/>
      </c>
      <c r="P1502" s="2">
        <f>K1502</f>
        <v/>
      </c>
      <c r="U1502">
        <f>_xlfn.CEILING.MATH(AG8+Parameters!$K$8/2,0.001)</f>
        <v/>
      </c>
      <c r="V1502">
        <f>_xlfn.CEILING.MATH(B31+Parameters!$K$9/2,0.001)</f>
        <v/>
      </c>
      <c r="W1502" t="inlineStr">
        <is>
          <t>VDD</t>
        </is>
      </c>
      <c r="Y1502">
        <f>_xlfn.CEILING.MATH(AG8+Parameters!$K$8/2,0.001)</f>
        <v/>
      </c>
      <c r="Z1502">
        <f>_xlfn.CEILING.MATH(B31+Parameters!$K$9/2,0.001)</f>
        <v/>
      </c>
      <c r="AA1502" t="inlineStr">
        <is>
          <t>VDD</t>
        </is>
      </c>
      <c r="AE1502" s="2" t="n"/>
      <c r="AF1502" s="2" t="n"/>
    </row>
    <row r="1503">
      <c r="I1503" s="2" t="n">
        <v>1288.229</v>
      </c>
      <c r="J1503" s="2" t="n">
        <v>1359.329</v>
      </c>
      <c r="K1503" s="2" t="inlineStr">
        <is>
          <t>VDD</t>
        </is>
      </c>
      <c r="N1503" s="2">
        <f>I1503-SUM(Parameters!$K$23:$K$25)</f>
        <v/>
      </c>
      <c r="O1503" s="2">
        <f>J1503-SUM(Parameters!$K$23:$K$25)</f>
        <v/>
      </c>
      <c r="P1503" s="2">
        <f>K1503</f>
        <v/>
      </c>
      <c r="U1503">
        <f>_xlfn.CEILING.MATH(AG8+Parameters!$K$8/2,0.001)</f>
        <v/>
      </c>
      <c r="V1503">
        <f>_xlfn.CEILING.MATH(B33+Parameters!$K$9/2,0.001)</f>
        <v/>
      </c>
      <c r="W1503" t="inlineStr">
        <is>
          <t>VDD</t>
        </is>
      </c>
      <c r="Y1503">
        <f>_xlfn.CEILING.MATH(AG8+Parameters!$K$8/2,0.001)</f>
        <v/>
      </c>
      <c r="Z1503">
        <f>_xlfn.CEILING.MATH(B33+Parameters!$K$9/2,0.001)</f>
        <v/>
      </c>
      <c r="AA1503" t="inlineStr">
        <is>
          <t>VDD</t>
        </is>
      </c>
      <c r="AE1503" s="2" t="n"/>
      <c r="AF1503" s="2" t="n"/>
    </row>
    <row r="1504">
      <c r="I1504" s="2" t="n">
        <v>1288.229</v>
      </c>
      <c r="J1504" s="2" t="n">
        <v>1313.083</v>
      </c>
      <c r="K1504" s="2" t="inlineStr">
        <is>
          <t>VDD</t>
        </is>
      </c>
      <c r="N1504" s="2">
        <f>I1504-SUM(Parameters!$K$23:$K$25)</f>
        <v/>
      </c>
      <c r="O1504" s="2">
        <f>J1504-SUM(Parameters!$K$23:$K$25)</f>
        <v/>
      </c>
      <c r="P1504" s="2">
        <f>K1504</f>
        <v/>
      </c>
      <c r="U1504">
        <f>_xlfn.CEILING.MATH(AG8+Parameters!$K$8/2,0.001)</f>
        <v/>
      </c>
      <c r="V1504">
        <f>_xlfn.CEILING.MATH(B35+Parameters!$K$9/2,0.001)</f>
        <v/>
      </c>
      <c r="W1504" t="inlineStr">
        <is>
          <t>VDD</t>
        </is>
      </c>
      <c r="Y1504">
        <f>_xlfn.CEILING.MATH(AG8+Parameters!$K$8/2,0.001)</f>
        <v/>
      </c>
      <c r="Z1504">
        <f>_xlfn.CEILING.MATH(B35+Parameters!$K$9/2,0.001)</f>
        <v/>
      </c>
      <c r="AA1504" t="inlineStr">
        <is>
          <t>VDD</t>
        </is>
      </c>
      <c r="AE1504" s="2" t="n"/>
      <c r="AF1504" s="2" t="n"/>
    </row>
    <row r="1505">
      <c r="I1505" s="2" t="n">
        <v>1288.229</v>
      </c>
      <c r="J1505" s="2" t="n">
        <v>1266.837</v>
      </c>
      <c r="K1505" s="2" t="inlineStr">
        <is>
          <t>VDD</t>
        </is>
      </c>
      <c r="N1505" s="2">
        <f>I1505-SUM(Parameters!$K$23:$K$25)</f>
        <v/>
      </c>
      <c r="O1505" s="2">
        <f>J1505-SUM(Parameters!$K$23:$K$25)</f>
        <v/>
      </c>
      <c r="P1505" s="2">
        <f>K1505</f>
        <v/>
      </c>
      <c r="U1505">
        <f>_xlfn.CEILING.MATH(AG8+Parameters!$K$8/2,0.001)</f>
        <v/>
      </c>
      <c r="V1505">
        <f>_xlfn.CEILING.MATH(B37+Parameters!$K$9/2,0.001)</f>
        <v/>
      </c>
      <c r="W1505" t="inlineStr">
        <is>
          <t>VDD</t>
        </is>
      </c>
      <c r="Y1505">
        <f>_xlfn.CEILING.MATH(AG8+Parameters!$K$8/2,0.001)</f>
        <v/>
      </c>
      <c r="Z1505">
        <f>_xlfn.CEILING.MATH(B37+Parameters!$K$9/2,0.001)</f>
        <v/>
      </c>
      <c r="AA1505" t="inlineStr">
        <is>
          <t>VDD</t>
        </is>
      </c>
      <c r="AE1505" s="2" t="n"/>
      <c r="AF1505" s="2" t="n"/>
    </row>
    <row r="1506">
      <c r="I1506" s="2" t="n">
        <v>1288.229</v>
      </c>
      <c r="J1506" s="2" t="n">
        <v>1220.591</v>
      </c>
      <c r="K1506" s="2" t="inlineStr">
        <is>
          <t>VDD</t>
        </is>
      </c>
      <c r="N1506" s="2">
        <f>I1506-SUM(Parameters!$K$23:$K$25)</f>
        <v/>
      </c>
      <c r="O1506" s="2">
        <f>J1506-SUM(Parameters!$K$23:$K$25)</f>
        <v/>
      </c>
      <c r="P1506" s="2">
        <f>K1506</f>
        <v/>
      </c>
      <c r="U1506">
        <f>_xlfn.CEILING.MATH(AG8+Parameters!$K$8/2,0.001)</f>
        <v/>
      </c>
      <c r="V1506">
        <f>_xlfn.CEILING.MATH(B39+Parameters!$K$9/2,0.001)</f>
        <v/>
      </c>
      <c r="W1506" t="inlineStr">
        <is>
          <t>VDD</t>
        </is>
      </c>
      <c r="Y1506">
        <f>_xlfn.CEILING.MATH(AG8+Parameters!$K$8/2,0.001)</f>
        <v/>
      </c>
      <c r="Z1506">
        <f>_xlfn.CEILING.MATH(B39+Parameters!$K$9/2,0.001)</f>
        <v/>
      </c>
      <c r="AA1506" t="inlineStr">
        <is>
          <t>VDD</t>
        </is>
      </c>
      <c r="AE1506" s="2" t="n"/>
      <c r="AF1506" s="2" t="n"/>
    </row>
    <row r="1507">
      <c r="I1507" s="2" t="n">
        <v>1288.229</v>
      </c>
      <c r="J1507" s="2" t="n">
        <v>1174.345</v>
      </c>
      <c r="K1507" s="2" t="inlineStr">
        <is>
          <t>VDD</t>
        </is>
      </c>
      <c r="N1507" s="2">
        <f>I1507-SUM(Parameters!$K$23:$K$25)</f>
        <v/>
      </c>
      <c r="O1507" s="2">
        <f>J1507-SUM(Parameters!$K$23:$K$25)</f>
        <v/>
      </c>
      <c r="P1507" s="2">
        <f>K1507</f>
        <v/>
      </c>
      <c r="U1507">
        <f>_xlfn.CEILING.MATH(AG8+Parameters!$K$8/2,0.001)</f>
        <v/>
      </c>
      <c r="V1507">
        <f>_xlfn.CEILING.MATH(B41+Parameters!$K$9/2,0.001)</f>
        <v/>
      </c>
      <c r="W1507" t="inlineStr">
        <is>
          <t>VDD</t>
        </is>
      </c>
      <c r="Y1507">
        <f>_xlfn.CEILING.MATH(AG8+Parameters!$K$8/2,0.001)</f>
        <v/>
      </c>
      <c r="Z1507">
        <f>_xlfn.CEILING.MATH(B41+Parameters!$K$9/2,0.001)</f>
        <v/>
      </c>
      <c r="AA1507" t="inlineStr">
        <is>
          <t>VDD</t>
        </is>
      </c>
      <c r="AE1507" s="2" t="n"/>
      <c r="AF1507" s="2" t="n"/>
    </row>
    <row r="1508">
      <c r="I1508" s="2" t="n">
        <v>1288.229</v>
      </c>
      <c r="J1508" s="2" t="n">
        <v>1128.099</v>
      </c>
      <c r="K1508" s="2" t="inlineStr">
        <is>
          <t>VDD</t>
        </is>
      </c>
      <c r="N1508" s="2">
        <f>I1508-SUM(Parameters!$K$23:$K$25)</f>
        <v/>
      </c>
      <c r="O1508" s="2">
        <f>J1508-SUM(Parameters!$K$23:$K$25)</f>
        <v/>
      </c>
      <c r="P1508" s="2">
        <f>K1508</f>
        <v/>
      </c>
      <c r="U1508">
        <f>_xlfn.CEILING.MATH(AG8+Parameters!$K$8/2,0.001)</f>
        <v/>
      </c>
      <c r="V1508">
        <f>_xlfn.CEILING.MATH(B43+Parameters!$K$9/2,0.001)</f>
        <v/>
      </c>
      <c r="W1508" t="inlineStr">
        <is>
          <t>VDD</t>
        </is>
      </c>
      <c r="Y1508">
        <f>_xlfn.CEILING.MATH(AG8+Parameters!$K$8/2,0.001)</f>
        <v/>
      </c>
      <c r="Z1508">
        <f>_xlfn.CEILING.MATH(B43+Parameters!$K$9/2,0.001)</f>
        <v/>
      </c>
      <c r="AA1508" t="inlineStr">
        <is>
          <t>VDD</t>
        </is>
      </c>
      <c r="AE1508" s="2" t="n"/>
      <c r="AF1508" s="2" t="n"/>
    </row>
    <row r="1509">
      <c r="I1509" s="2" t="n">
        <v>1288.229</v>
      </c>
      <c r="J1509" s="2" t="n">
        <v>1081.853</v>
      </c>
      <c r="K1509" s="2" t="inlineStr">
        <is>
          <t>VCCIO</t>
        </is>
      </c>
      <c r="N1509" s="2">
        <f>I1509-SUM(Parameters!$K$23:$K$25)</f>
        <v/>
      </c>
      <c r="O1509" s="2">
        <f>J1509-SUM(Parameters!$K$23:$K$25)</f>
        <v/>
      </c>
      <c r="P1509" s="2">
        <f>K1509</f>
        <v/>
      </c>
      <c r="U1509">
        <f>_xlfn.CEILING.MATH(AG8+Parameters!$K$8/2,0.001)</f>
        <v/>
      </c>
      <c r="V1509">
        <f>_xlfn.CEILING.MATH(B45+Parameters!$K$9/2,0.001)</f>
        <v/>
      </c>
      <c r="W1509" t="inlineStr">
        <is>
          <t>VDD</t>
        </is>
      </c>
      <c r="Y1509">
        <f>_xlfn.CEILING.MATH(AG8+Parameters!$K$8/2,0.001)</f>
        <v/>
      </c>
      <c r="Z1509">
        <f>_xlfn.CEILING.MATH(B45+Parameters!$K$9/2,0.001)</f>
        <v/>
      </c>
      <c r="AA1509" t="inlineStr">
        <is>
          <t>VDD</t>
        </is>
      </c>
      <c r="AE1509" s="2" t="n"/>
      <c r="AF1509" s="2" t="n"/>
    </row>
    <row r="1510">
      <c r="I1510" s="2" t="n">
        <v>1288.229</v>
      </c>
      <c r="J1510" s="2" t="n">
        <v>1035.607</v>
      </c>
      <c r="K1510" s="2" t="inlineStr">
        <is>
          <t>VCCIO</t>
        </is>
      </c>
      <c r="N1510" s="2">
        <f>I1510-SUM(Parameters!$K$23:$K$25)</f>
        <v/>
      </c>
      <c r="O1510" s="2">
        <f>J1510-SUM(Parameters!$K$23:$K$25)</f>
        <v/>
      </c>
      <c r="P1510" s="2">
        <f>K1510</f>
        <v/>
      </c>
      <c r="U1510">
        <f>_xlfn.CEILING.MATH(AG8+Parameters!$K$8/2,0.001)</f>
        <v/>
      </c>
      <c r="V1510">
        <f>_xlfn.CEILING.MATH(B47+Parameters!$K$9/2,0.001)</f>
        <v/>
      </c>
      <c r="W1510" t="inlineStr">
        <is>
          <t>VDD</t>
        </is>
      </c>
      <c r="Y1510">
        <f>_xlfn.CEILING.MATH(AG8+Parameters!$K$8/2,0.001)</f>
        <v/>
      </c>
      <c r="Z1510">
        <f>_xlfn.CEILING.MATH(B47+Parameters!$K$9/2,0.001)</f>
        <v/>
      </c>
      <c r="AA1510" t="inlineStr">
        <is>
          <t>VDD</t>
        </is>
      </c>
      <c r="AE1510" s="2" t="n"/>
      <c r="AF1510" s="2" t="n"/>
    </row>
    <row r="1511">
      <c r="I1511" s="2" t="n">
        <v>1288.229</v>
      </c>
      <c r="J1511" s="2" t="n">
        <v>989.361</v>
      </c>
      <c r="K1511" s="2" t="inlineStr">
        <is>
          <t>BP_RXDATA[349]</t>
        </is>
      </c>
      <c r="N1511" s="2">
        <f>I1511-SUM(Parameters!$K$23:$K$25)</f>
        <v/>
      </c>
      <c r="O1511" s="2">
        <f>J1511-SUM(Parameters!$K$23:$K$25)</f>
        <v/>
      </c>
      <c r="P1511" s="2">
        <f>K1511</f>
        <v/>
      </c>
      <c r="U1511">
        <f>_xlfn.CEILING.MATH(AG8+Parameters!$K$8/2,0.001)</f>
        <v/>
      </c>
      <c r="V1511">
        <f>_xlfn.CEILING.MATH(B49+Parameters!$K$9/2,0.001)</f>
        <v/>
      </c>
      <c r="W1511" t="inlineStr">
        <is>
          <t>VDD</t>
        </is>
      </c>
      <c r="Y1511">
        <f>_xlfn.CEILING.MATH(AG8+Parameters!$K$8/2,0.001)</f>
        <v/>
      </c>
      <c r="Z1511">
        <f>_xlfn.CEILING.MATH(B49+Parameters!$K$9/2,0.001)</f>
        <v/>
      </c>
      <c r="AA1511" t="inlineStr">
        <is>
          <t>VDD</t>
        </is>
      </c>
      <c r="AE1511" s="2" t="n"/>
      <c r="AF1511" s="2" t="n"/>
    </row>
    <row r="1512">
      <c r="I1512" s="2" t="n">
        <v>1288.229</v>
      </c>
      <c r="J1512" s="2" t="n">
        <v>943.115</v>
      </c>
      <c r="K1512" s="2" t="inlineStr">
        <is>
          <t>BP_RXDATA[350]</t>
        </is>
      </c>
      <c r="N1512" s="2">
        <f>I1512-SUM(Parameters!$K$23:$K$25)</f>
        <v/>
      </c>
      <c r="O1512" s="2">
        <f>J1512-SUM(Parameters!$K$23:$K$25)</f>
        <v/>
      </c>
      <c r="P1512" s="2">
        <f>K1512</f>
        <v/>
      </c>
      <c r="U1512">
        <f>_xlfn.CEILING.MATH(AG8+Parameters!$K$8/2,0.001)</f>
        <v/>
      </c>
      <c r="V1512">
        <f>_xlfn.CEILING.MATH(B51+Parameters!$K$9/2,0.001)</f>
        <v/>
      </c>
      <c r="W1512" t="inlineStr">
        <is>
          <t>VDD</t>
        </is>
      </c>
      <c r="Y1512">
        <f>_xlfn.CEILING.MATH(AG8+Parameters!$K$8/2,0.001)</f>
        <v/>
      </c>
      <c r="Z1512">
        <f>_xlfn.CEILING.MATH(B51+Parameters!$K$9/2,0.001)</f>
        <v/>
      </c>
      <c r="AA1512" t="inlineStr">
        <is>
          <t>VDD</t>
        </is>
      </c>
      <c r="AE1512" s="2" t="n"/>
      <c r="AF1512" s="2" t="n"/>
    </row>
    <row r="1513">
      <c r="I1513" s="2" t="n">
        <v>1288.229</v>
      </c>
      <c r="J1513" s="2" t="n">
        <v>896.869</v>
      </c>
      <c r="K1513" s="2" t="inlineStr">
        <is>
          <t>BP_RXDATA[351]</t>
        </is>
      </c>
      <c r="N1513" s="2">
        <f>I1513-SUM(Parameters!$K$23:$K$25)</f>
        <v/>
      </c>
      <c r="O1513" s="2">
        <f>J1513-SUM(Parameters!$K$23:$K$25)</f>
        <v/>
      </c>
      <c r="P1513" s="2">
        <f>K1513</f>
        <v/>
      </c>
      <c r="U1513">
        <f>_xlfn.CEILING.MATH(AG8+Parameters!$K$8/2,0.001)</f>
        <v/>
      </c>
      <c r="V1513">
        <f>_xlfn.CEILING.MATH(B53+Parameters!$K$9/2,0.001)</f>
        <v/>
      </c>
      <c r="W1513" t="inlineStr">
        <is>
          <t>VDD</t>
        </is>
      </c>
      <c r="Y1513">
        <f>_xlfn.CEILING.MATH(AG8+Parameters!$K$8/2,0.001)</f>
        <v/>
      </c>
      <c r="Z1513">
        <f>_xlfn.CEILING.MATH(B53+Parameters!$K$9/2,0.001)</f>
        <v/>
      </c>
      <c r="AA1513" t="inlineStr">
        <is>
          <t>VDD</t>
        </is>
      </c>
      <c r="AE1513" s="2" t="n"/>
      <c r="AF1513" s="2" t="n"/>
    </row>
    <row r="1514">
      <c r="I1514" s="2" t="n">
        <v>1288.229</v>
      </c>
      <c r="J1514" s="2" t="n">
        <v>850.623</v>
      </c>
      <c r="K1514" s="2" t="inlineStr">
        <is>
          <t>BP_RXRD[21]</t>
        </is>
      </c>
      <c r="N1514" s="2">
        <f>I1514-SUM(Parameters!$K$23:$K$25)</f>
        <v/>
      </c>
      <c r="O1514" s="2">
        <f>J1514-SUM(Parameters!$K$23:$K$25)</f>
        <v/>
      </c>
      <c r="P1514" s="2">
        <f>K1514</f>
        <v/>
      </c>
      <c r="U1514">
        <f>_xlfn.CEILING.MATH(AG8+Parameters!$K$8/2,0.001)</f>
        <v/>
      </c>
      <c r="V1514">
        <f>_xlfn.CEILING.MATH(B55+Parameters!$K$9/2,0.001)</f>
        <v/>
      </c>
      <c r="W1514" t="inlineStr">
        <is>
          <t>VDD</t>
        </is>
      </c>
      <c r="Y1514">
        <f>_xlfn.CEILING.MATH(AG8+Parameters!$K$8/2,0.001)</f>
        <v/>
      </c>
      <c r="Z1514">
        <f>_xlfn.CEILING.MATH(B55+Parameters!$K$9/2,0.001)</f>
        <v/>
      </c>
      <c r="AA1514" t="inlineStr">
        <is>
          <t>VDD</t>
        </is>
      </c>
      <c r="AE1514" s="2" t="n"/>
      <c r="AF1514" s="2" t="n"/>
    </row>
    <row r="1515">
      <c r="I1515" s="2" t="n">
        <v>1288.229</v>
      </c>
      <c r="J1515" s="2" t="n">
        <v>804.377</v>
      </c>
      <c r="K1515" s="2" t="inlineStr">
        <is>
          <t>VSS</t>
        </is>
      </c>
      <c r="N1515" s="2">
        <f>I1515-SUM(Parameters!$K$23:$K$25)</f>
        <v/>
      </c>
      <c r="O1515" s="2">
        <f>J1515-SUM(Parameters!$K$23:$K$25)</f>
        <v/>
      </c>
      <c r="P1515" s="2">
        <f>K1515</f>
        <v/>
      </c>
      <c r="U1515">
        <f>_xlfn.CEILING.MATH(AG8+Parameters!$K$8/2,0.001)</f>
        <v/>
      </c>
      <c r="V1515">
        <f>_xlfn.CEILING.MATH(B57+Parameters!$K$9/2,0.001)</f>
        <v/>
      </c>
      <c r="W1515" t="inlineStr">
        <is>
          <t>VDD</t>
        </is>
      </c>
      <c r="Y1515">
        <f>_xlfn.CEILING.MATH(AG8+Parameters!$K$8/2,0.001)</f>
        <v/>
      </c>
      <c r="Z1515">
        <f>_xlfn.CEILING.MATH(B57+Parameters!$K$9/2,0.001)</f>
        <v/>
      </c>
      <c r="AA1515" t="inlineStr">
        <is>
          <t>VDD</t>
        </is>
      </c>
      <c r="AE1515" s="2" t="n"/>
      <c r="AF1515" s="2" t="n"/>
    </row>
    <row r="1516">
      <c r="I1516" s="2" t="n">
        <v>1288.229</v>
      </c>
      <c r="J1516" s="2" t="n">
        <v>758.131</v>
      </c>
      <c r="K1516" s="2" t="inlineStr">
        <is>
          <t>BP_RXCKRD[5]</t>
        </is>
      </c>
      <c r="N1516" s="2">
        <f>I1516-SUM(Parameters!$K$23:$K$25)</f>
        <v/>
      </c>
      <c r="O1516" s="2">
        <f>J1516-SUM(Parameters!$K$23:$K$25)</f>
        <v/>
      </c>
      <c r="P1516" s="2">
        <f>K1516</f>
        <v/>
      </c>
      <c r="U1516">
        <f>_xlfn.CEILING.MATH(AG8+Parameters!$K$8/2,0.001)</f>
        <v/>
      </c>
      <c r="V1516">
        <f>_xlfn.CEILING.MATH(B59+Parameters!$K$9/2,0.001)</f>
        <v/>
      </c>
      <c r="W1516" t="inlineStr">
        <is>
          <t>VDD</t>
        </is>
      </c>
      <c r="Y1516">
        <f>_xlfn.CEILING.MATH(AG8+Parameters!$K$8/2,0.001)</f>
        <v/>
      </c>
      <c r="Z1516">
        <f>_xlfn.CEILING.MATH(B59+Parameters!$K$9/2,0.001)</f>
        <v/>
      </c>
      <c r="AA1516" t="inlineStr">
        <is>
          <t>VDD</t>
        </is>
      </c>
      <c r="AE1516" s="2" t="n"/>
      <c r="AF1516" s="2" t="n"/>
    </row>
    <row r="1517">
      <c r="I1517" s="2" t="n">
        <v>1288.229</v>
      </c>
      <c r="J1517" s="2" t="n">
        <v>711.885</v>
      </c>
      <c r="K1517" s="2" t="inlineStr">
        <is>
          <t>BP_RXCKN[5]</t>
        </is>
      </c>
      <c r="N1517" s="2">
        <f>I1517-SUM(Parameters!$K$23:$K$25)</f>
        <v/>
      </c>
      <c r="O1517" s="2">
        <f>J1517-SUM(Parameters!$K$23:$K$25)</f>
        <v/>
      </c>
      <c r="P1517" s="2">
        <f>K1517</f>
        <v/>
      </c>
      <c r="U1517">
        <f>_xlfn.CEILING.MATH(AG8+Parameters!$K$8/2,0.001)</f>
        <v/>
      </c>
      <c r="V1517">
        <f>_xlfn.CEILING.MATH(B61+Parameters!$K$9/2,0.001)</f>
        <v/>
      </c>
      <c r="W1517" t="inlineStr">
        <is>
          <t>VCCIO</t>
        </is>
      </c>
      <c r="Y1517">
        <f>_xlfn.CEILING.MATH(AG8+Parameters!$K$8/2,0.001)</f>
        <v/>
      </c>
      <c r="Z1517">
        <f>_xlfn.CEILING.MATH(B61+Parameters!$K$9/2,0.001)</f>
        <v/>
      </c>
      <c r="AA1517" t="inlineStr">
        <is>
          <t>VCCIO</t>
        </is>
      </c>
      <c r="AE1517" s="2" t="n"/>
      <c r="AF1517" s="2" t="n"/>
    </row>
    <row r="1518">
      <c r="I1518" s="2" t="n">
        <v>1288.229</v>
      </c>
      <c r="J1518" s="2" t="n">
        <v>665.639</v>
      </c>
      <c r="K1518" s="2" t="inlineStr">
        <is>
          <t>BP_RXCKP[5]</t>
        </is>
      </c>
      <c r="N1518" s="2">
        <f>I1518-SUM(Parameters!$K$23:$K$25)</f>
        <v/>
      </c>
      <c r="O1518" s="2">
        <f>J1518-SUM(Parameters!$K$23:$K$25)</f>
        <v/>
      </c>
      <c r="P1518" s="2">
        <f>K1518</f>
        <v/>
      </c>
      <c r="U1518">
        <f>_xlfn.CEILING.MATH(AG8+Parameters!$K$8/2,0.001)</f>
        <v/>
      </c>
      <c r="V1518">
        <f>_xlfn.CEILING.MATH(B63+Parameters!$K$9/2,0.001)</f>
        <v/>
      </c>
      <c r="W1518" t="inlineStr">
        <is>
          <t>VCCIO</t>
        </is>
      </c>
      <c r="Y1518">
        <f>_xlfn.CEILING.MATH(AG8+Parameters!$K$8/2,0.001)</f>
        <v/>
      </c>
      <c r="Z1518">
        <f>_xlfn.CEILING.MATH(B63+Parameters!$K$9/2,0.001)</f>
        <v/>
      </c>
      <c r="AA1518" t="inlineStr">
        <is>
          <t>VCCIO</t>
        </is>
      </c>
      <c r="AE1518" s="2" t="n"/>
      <c r="AF1518" s="2" t="n"/>
    </row>
    <row r="1519">
      <c r="I1519" s="2" t="n">
        <v>1288.229</v>
      </c>
      <c r="J1519" s="2" t="n">
        <v>619.393</v>
      </c>
      <c r="K1519" s="2" t="inlineStr">
        <is>
          <t>VSS</t>
        </is>
      </c>
      <c r="N1519" s="2">
        <f>I1519-SUM(Parameters!$K$23:$K$25)</f>
        <v/>
      </c>
      <c r="O1519" s="2">
        <f>J1519-SUM(Parameters!$K$23:$K$25)</f>
        <v/>
      </c>
      <c r="P1519" s="2">
        <f>K1519</f>
        <v/>
      </c>
      <c r="U1519">
        <f>_xlfn.CEILING.MATH(AG8+Parameters!$K$8/2,0.001)</f>
        <v/>
      </c>
      <c r="V1519">
        <f>_xlfn.CEILING.MATH(B65+Parameters!$K$9/2,0.001)</f>
        <v/>
      </c>
      <c r="W1519" t="inlineStr">
        <is>
          <t>BP_RXDATA[349]</t>
        </is>
      </c>
      <c r="Y1519">
        <f>_xlfn.CEILING.MATH(AG8+Parameters!$K$8/2,0.001)</f>
        <v/>
      </c>
      <c r="Z1519">
        <f>_xlfn.CEILING.MATH(B65+Parameters!$K$9/2,0.001)</f>
        <v/>
      </c>
      <c r="AA1519" t="inlineStr">
        <is>
          <t>BP_RXDATA[349]</t>
        </is>
      </c>
      <c r="AE1519" s="2" t="n"/>
      <c r="AF1519" s="2" t="n"/>
    </row>
    <row r="1520">
      <c r="I1520" s="2" t="n">
        <v>1288.229</v>
      </c>
      <c r="J1520" s="2" t="n">
        <v>573.147</v>
      </c>
      <c r="K1520" s="2" t="inlineStr">
        <is>
          <t>VCCIO</t>
        </is>
      </c>
      <c r="N1520" s="2">
        <f>I1520-SUM(Parameters!$K$23:$K$25)</f>
        <v/>
      </c>
      <c r="O1520" s="2">
        <f>J1520-SUM(Parameters!$K$23:$K$25)</f>
        <v/>
      </c>
      <c r="P1520" s="2">
        <f>K1520</f>
        <v/>
      </c>
      <c r="U1520">
        <f>_xlfn.CEILING.MATH(AG8+Parameters!$K$8/2,0.001)</f>
        <v/>
      </c>
      <c r="V1520">
        <f>_xlfn.CEILING.MATH(B67+Parameters!$K$9/2,0.001)</f>
        <v/>
      </c>
      <c r="W1520" t="inlineStr">
        <is>
          <t>BP_RXDATA[350]</t>
        </is>
      </c>
      <c r="Y1520">
        <f>_xlfn.CEILING.MATH(AG8+Parameters!$K$8/2,0.001)</f>
        <v/>
      </c>
      <c r="Z1520">
        <f>_xlfn.CEILING.MATH(B67+Parameters!$K$9/2,0.001)</f>
        <v/>
      </c>
      <c r="AA1520" t="inlineStr">
        <is>
          <t>BP_RXDATA[350]</t>
        </is>
      </c>
      <c r="AE1520" s="2" t="n"/>
      <c r="AF1520" s="2" t="n"/>
    </row>
    <row r="1521">
      <c r="I1521" s="2" t="n">
        <v>1288.229</v>
      </c>
      <c r="J1521" s="2" t="n">
        <v>526.901</v>
      </c>
      <c r="K1521" s="2" t="inlineStr">
        <is>
          <t>VSS</t>
        </is>
      </c>
      <c r="N1521" s="2">
        <f>I1521-SUM(Parameters!$K$23:$K$25)</f>
        <v/>
      </c>
      <c r="O1521" s="2">
        <f>J1521-SUM(Parameters!$K$23:$K$25)</f>
        <v/>
      </c>
      <c r="P1521" s="2">
        <f>K1521</f>
        <v/>
      </c>
      <c r="U1521">
        <f>_xlfn.CEILING.MATH(AG8+Parameters!$K$8/2,0.001)</f>
        <v/>
      </c>
      <c r="V1521">
        <f>_xlfn.CEILING.MATH(B69+Parameters!$K$9/2,0.001)</f>
        <v/>
      </c>
      <c r="W1521" t="inlineStr">
        <is>
          <t>BP_RXDATA[351]</t>
        </is>
      </c>
      <c r="Y1521">
        <f>_xlfn.CEILING.MATH(AG8+Parameters!$K$8/2,0.001)</f>
        <v/>
      </c>
      <c r="Z1521">
        <f>_xlfn.CEILING.MATH(B69+Parameters!$K$9/2,0.001)</f>
        <v/>
      </c>
      <c r="AA1521" t="inlineStr">
        <is>
          <t>BP_RXDATA[351]</t>
        </is>
      </c>
      <c r="AE1521" s="2" t="n"/>
      <c r="AF1521" s="2" t="n"/>
    </row>
    <row r="1522">
      <c r="I1522" s="2" t="n">
        <v>1288.229</v>
      </c>
      <c r="J1522" s="2" t="n">
        <v>480.655</v>
      </c>
      <c r="K1522" s="2" t="inlineStr">
        <is>
          <t>BP_TXTRK[5]</t>
        </is>
      </c>
      <c r="N1522" s="2">
        <f>I1522-SUM(Parameters!$K$23:$K$25)</f>
        <v/>
      </c>
      <c r="O1522" s="2">
        <f>J1522-SUM(Parameters!$K$23:$K$25)</f>
        <v/>
      </c>
      <c r="P1522" s="2">
        <f>K1522</f>
        <v/>
      </c>
      <c r="U1522">
        <f>_xlfn.CEILING.MATH(AG8+Parameters!$K$8/2,0.001)</f>
        <v/>
      </c>
      <c r="V1522">
        <f>_xlfn.CEILING.MATH(B71+Parameters!$K$9/2,0.001)</f>
        <v/>
      </c>
      <c r="W1522" t="inlineStr">
        <is>
          <t>BP_RXRD[21]</t>
        </is>
      </c>
      <c r="Y1522">
        <f>_xlfn.CEILING.MATH(AG8+Parameters!$K$8/2,0.001)</f>
        <v/>
      </c>
      <c r="Z1522">
        <f>_xlfn.CEILING.MATH(B71+Parameters!$K$9/2,0.001)</f>
        <v/>
      </c>
      <c r="AA1522" t="inlineStr">
        <is>
          <t>BP_RXRD[21]</t>
        </is>
      </c>
      <c r="AE1522" s="2" t="n"/>
      <c r="AF1522" s="2" t="n"/>
    </row>
    <row r="1523">
      <c r="I1523" s="2" t="n">
        <v>1288.229</v>
      </c>
      <c r="J1523" s="2" t="n">
        <v>434.409</v>
      </c>
      <c r="K1523" s="2" t="inlineStr">
        <is>
          <t>BP_TXVLD[5]</t>
        </is>
      </c>
      <c r="N1523" s="2">
        <f>I1523-SUM(Parameters!$K$23:$K$25)</f>
        <v/>
      </c>
      <c r="O1523" s="2">
        <f>J1523-SUM(Parameters!$K$23:$K$25)</f>
        <v/>
      </c>
      <c r="P1523" s="2">
        <f>K1523</f>
        <v/>
      </c>
      <c r="U1523">
        <f>_xlfn.CEILING.MATH(AG8+Parameters!$K$8/2,0.001)</f>
        <v/>
      </c>
      <c r="V1523">
        <f>_xlfn.CEILING.MATH(B73+Parameters!$K$9/2,0.001)</f>
        <v/>
      </c>
      <c r="W1523" t="inlineStr">
        <is>
          <t>VSS</t>
        </is>
      </c>
      <c r="Y1523">
        <f>_xlfn.CEILING.MATH(AG8+Parameters!$K$8/2,0.001)</f>
        <v/>
      </c>
      <c r="Z1523">
        <f>_xlfn.CEILING.MATH(B73+Parameters!$K$9/2,0.001)</f>
        <v/>
      </c>
      <c r="AA1523" t="inlineStr">
        <is>
          <t>VSS</t>
        </is>
      </c>
      <c r="AE1523" s="2" t="n"/>
      <c r="AF1523" s="2" t="n"/>
    </row>
    <row r="1524">
      <c r="I1524" s="2" t="n">
        <v>1288.229</v>
      </c>
      <c r="J1524" s="2" t="n">
        <v>388.163</v>
      </c>
      <c r="K1524" s="2" t="inlineStr">
        <is>
          <t>BP_TXVLDRD[5]</t>
        </is>
      </c>
      <c r="N1524" s="2">
        <f>I1524-SUM(Parameters!$K$23:$K$25)</f>
        <v/>
      </c>
      <c r="O1524" s="2">
        <f>J1524-SUM(Parameters!$K$23:$K$25)</f>
        <v/>
      </c>
      <c r="P1524" s="2">
        <f>K1524</f>
        <v/>
      </c>
      <c r="U1524">
        <f>_xlfn.CEILING.MATH(AG8+Parameters!$K$8/2,0.001)</f>
        <v/>
      </c>
      <c r="V1524">
        <f>_xlfn.CEILING.MATH(B75+Parameters!$K$9/2,0.001)</f>
        <v/>
      </c>
      <c r="W1524" t="inlineStr">
        <is>
          <t>BP_RXCKRD[5]</t>
        </is>
      </c>
      <c r="Y1524">
        <f>_xlfn.CEILING.MATH(AG8+Parameters!$K$8/2,0.001)</f>
        <v/>
      </c>
      <c r="Z1524">
        <f>_xlfn.CEILING.MATH(B75+Parameters!$K$9/2,0.001)</f>
        <v/>
      </c>
      <c r="AA1524" t="inlineStr">
        <is>
          <t>BP_RXCKRD[5]</t>
        </is>
      </c>
      <c r="AE1524" s="2" t="n"/>
      <c r="AF1524" s="2" t="n"/>
    </row>
    <row r="1525">
      <c r="I1525" s="2" t="n">
        <v>1288.229</v>
      </c>
      <c r="J1525" s="2" t="n">
        <v>341.917</v>
      </c>
      <c r="K1525" s="2" t="inlineStr">
        <is>
          <t>VSS</t>
        </is>
      </c>
      <c r="N1525" s="2">
        <f>I1525-SUM(Parameters!$K$23:$K$25)</f>
        <v/>
      </c>
      <c r="O1525" s="2">
        <f>J1525-SUM(Parameters!$K$23:$K$25)</f>
        <v/>
      </c>
      <c r="P1525" s="2">
        <f>K1525</f>
        <v/>
      </c>
      <c r="U1525">
        <f>_xlfn.CEILING.MATH(AG8+Parameters!$K$8/2,0.001)</f>
        <v/>
      </c>
      <c r="V1525">
        <f>_xlfn.CEILING.MATH(B77+Parameters!$K$9/2,0.001)</f>
        <v/>
      </c>
      <c r="W1525" t="inlineStr">
        <is>
          <t>BP_RXCKN[5]</t>
        </is>
      </c>
      <c r="Y1525">
        <f>_xlfn.CEILING.MATH(AG8+Parameters!$K$8/2,0.001)</f>
        <v/>
      </c>
      <c r="Z1525">
        <f>_xlfn.CEILING.MATH(B77+Parameters!$K$9/2,0.001)</f>
        <v/>
      </c>
      <c r="AA1525" t="inlineStr">
        <is>
          <t>BP_RXCKN[5]</t>
        </is>
      </c>
      <c r="AE1525" s="2" t="n"/>
      <c r="AF1525" s="2" t="n"/>
    </row>
    <row r="1526">
      <c r="I1526" s="2" t="n">
        <v>1288.229</v>
      </c>
      <c r="J1526" s="2" t="n">
        <v>295.671</v>
      </c>
      <c r="K1526" s="2" t="inlineStr">
        <is>
          <t>BP_TXRD[22]</t>
        </is>
      </c>
      <c r="N1526" s="2">
        <f>I1526-SUM(Parameters!$K$23:$K$25)</f>
        <v/>
      </c>
      <c r="O1526" s="2">
        <f>J1526-SUM(Parameters!$K$23:$K$25)</f>
        <v/>
      </c>
      <c r="P1526" s="2">
        <f>K1526</f>
        <v/>
      </c>
      <c r="U1526">
        <f>_xlfn.CEILING.MATH(AG8+Parameters!$K$8/2,0.001)</f>
        <v/>
      </c>
      <c r="V1526">
        <f>_xlfn.CEILING.MATH(B79+Parameters!$K$9/2,0.001)</f>
        <v/>
      </c>
      <c r="W1526" t="inlineStr">
        <is>
          <t>BP_RXCKP[5]</t>
        </is>
      </c>
      <c r="Y1526">
        <f>_xlfn.CEILING.MATH(AG8+Parameters!$K$8/2,0.001)</f>
        <v/>
      </c>
      <c r="Z1526">
        <f>_xlfn.CEILING.MATH(B79+Parameters!$K$9/2,0.001)</f>
        <v/>
      </c>
      <c r="AA1526" t="inlineStr">
        <is>
          <t>BP_RXCKP[5]</t>
        </is>
      </c>
      <c r="AE1526" s="2" t="n"/>
      <c r="AF1526" s="2" t="n"/>
    </row>
    <row r="1527">
      <c r="I1527" s="2" t="n">
        <v>1288.229</v>
      </c>
      <c r="J1527" s="2" t="n">
        <v>249.425</v>
      </c>
      <c r="K1527" s="2" t="inlineStr">
        <is>
          <t>BP_TXDATA[352]</t>
        </is>
      </c>
      <c r="N1527" s="2">
        <f>I1527-SUM(Parameters!$K$23:$K$25)</f>
        <v/>
      </c>
      <c r="O1527" s="2">
        <f>J1527-SUM(Parameters!$K$23:$K$25)</f>
        <v/>
      </c>
      <c r="P1527" s="2">
        <f>K1527</f>
        <v/>
      </c>
      <c r="U1527">
        <f>_xlfn.CEILING.MATH(AG8+Parameters!$K$8/2,0.001)</f>
        <v/>
      </c>
      <c r="V1527">
        <f>_xlfn.CEILING.MATH(B81+Parameters!$K$9/2,0.001)</f>
        <v/>
      </c>
      <c r="W1527" t="inlineStr">
        <is>
          <t>VSS</t>
        </is>
      </c>
      <c r="Y1527">
        <f>_xlfn.CEILING.MATH(AG8+Parameters!$K$8/2,0.001)</f>
        <v/>
      </c>
      <c r="Z1527">
        <f>_xlfn.CEILING.MATH(B81+Parameters!$K$9/2,0.001)</f>
        <v/>
      </c>
      <c r="AA1527" t="inlineStr">
        <is>
          <t>VSS</t>
        </is>
      </c>
      <c r="AE1527" s="2" t="n"/>
      <c r="AF1527" s="2" t="n"/>
    </row>
    <row r="1528">
      <c r="I1528" s="2" t="n">
        <v>1288.229</v>
      </c>
      <c r="J1528" s="2" t="n">
        <v>203.179</v>
      </c>
      <c r="K1528" s="2" t="inlineStr">
        <is>
          <t>BP_TXDATA[353]</t>
        </is>
      </c>
      <c r="N1528" s="2">
        <f>I1528-SUM(Parameters!$K$23:$K$25)</f>
        <v/>
      </c>
      <c r="O1528" s="2">
        <f>J1528-SUM(Parameters!$K$23:$K$25)</f>
        <v/>
      </c>
      <c r="P1528" s="2">
        <f>K1528</f>
        <v/>
      </c>
      <c r="U1528">
        <f>_xlfn.CEILING.MATH(AG8+Parameters!$K$8/2,0.001)</f>
        <v/>
      </c>
      <c r="V1528">
        <f>_xlfn.CEILING.MATH(B83+Parameters!$K$9/2,0.001)</f>
        <v/>
      </c>
      <c r="W1528" t="inlineStr">
        <is>
          <t>VCCIO</t>
        </is>
      </c>
      <c r="Y1528">
        <f>_xlfn.CEILING.MATH(AG8+Parameters!$K$8/2,0.001)</f>
        <v/>
      </c>
      <c r="Z1528">
        <f>_xlfn.CEILING.MATH(B83+Parameters!$K$9/2,0.001)</f>
        <v/>
      </c>
      <c r="AA1528" t="inlineStr">
        <is>
          <t>VCCIO</t>
        </is>
      </c>
      <c r="AE1528" s="2" t="n"/>
      <c r="AF1528" s="2" t="n"/>
    </row>
    <row r="1529">
      <c r="I1529" s="2" t="n">
        <v>1288.229</v>
      </c>
      <c r="J1529" s="2" t="n">
        <v>156.933</v>
      </c>
      <c r="K1529" s="2" t="inlineStr">
        <is>
          <t>BP_TXDATA[354]</t>
        </is>
      </c>
      <c r="N1529" s="2">
        <f>I1529-SUM(Parameters!$K$23:$K$25)</f>
        <v/>
      </c>
      <c r="O1529" s="2">
        <f>J1529-SUM(Parameters!$K$23:$K$25)</f>
        <v/>
      </c>
      <c r="P1529" s="2">
        <f>K1529</f>
        <v/>
      </c>
      <c r="U1529">
        <f>_xlfn.CEILING.MATH(AG8+Parameters!$K$8/2,0.001)</f>
        <v/>
      </c>
      <c r="V1529">
        <f>_xlfn.CEILING.MATH(B85+Parameters!$K$9/2,0.001)</f>
        <v/>
      </c>
      <c r="W1529" t="inlineStr">
        <is>
          <t>VSS</t>
        </is>
      </c>
      <c r="Y1529">
        <f>_xlfn.CEILING.MATH(AG8+Parameters!$K$8/2,0.001)</f>
        <v/>
      </c>
      <c r="Z1529">
        <f>_xlfn.CEILING.MATH(B85+Parameters!$K$9/2,0.001)</f>
        <v/>
      </c>
      <c r="AA1529" t="inlineStr">
        <is>
          <t>VSS</t>
        </is>
      </c>
      <c r="AE1529" s="2" t="n"/>
      <c r="AF1529" s="2" t="n"/>
    </row>
    <row r="1530">
      <c r="I1530" s="2" t="n">
        <v>1288.229</v>
      </c>
      <c r="J1530" s="2" t="n">
        <v>110.687</v>
      </c>
      <c r="K1530" s="2" t="inlineStr">
        <is>
          <t>VCCIO</t>
        </is>
      </c>
      <c r="N1530" s="2">
        <f>I1530-SUM(Parameters!$K$23:$K$25)</f>
        <v/>
      </c>
      <c r="O1530" s="2">
        <f>J1530-SUM(Parameters!$K$23:$K$25)</f>
        <v/>
      </c>
      <c r="P1530" s="2">
        <f>K1530</f>
        <v/>
      </c>
      <c r="U1530">
        <f>_xlfn.CEILING.MATH(AG8+Parameters!$K$8/2,0.001)</f>
        <v/>
      </c>
      <c r="V1530">
        <f>_xlfn.CEILING.MATH(B87+Parameters!$K$9/2,0.001)</f>
        <v/>
      </c>
      <c r="W1530" t="inlineStr">
        <is>
          <t>BP_TXTRK[5]</t>
        </is>
      </c>
      <c r="Y1530">
        <f>_xlfn.CEILING.MATH(AG8+Parameters!$K$8/2,0.001)</f>
        <v/>
      </c>
      <c r="Z1530">
        <f>_xlfn.CEILING.MATH(B87+Parameters!$K$9/2,0.001)</f>
        <v/>
      </c>
      <c r="AA1530" t="inlineStr">
        <is>
          <t>BP_TXTRK[5]</t>
        </is>
      </c>
      <c r="AE1530" s="2" t="n"/>
      <c r="AF1530" s="2" t="n"/>
    </row>
    <row r="1531">
      <c r="I1531" s="2" t="n">
        <v>1327.903</v>
      </c>
      <c r="J1531" s="2" t="n">
        <v>2214.88</v>
      </c>
      <c r="K1531" s="2" t="inlineStr">
        <is>
          <t>VDD</t>
        </is>
      </c>
      <c r="N1531" s="2">
        <f>I1531-SUM(Parameters!$K$23:$K$25)</f>
        <v/>
      </c>
      <c r="O1531" s="2">
        <f>J1531-SUM(Parameters!$K$23:$K$25)</f>
        <v/>
      </c>
      <c r="P1531" s="2">
        <f>K1531</f>
        <v/>
      </c>
      <c r="U1531">
        <f>_xlfn.CEILING.MATH(AG8+Parameters!$K$8/2,0.001)</f>
        <v/>
      </c>
      <c r="V1531">
        <f>_xlfn.CEILING.MATH(B89+Parameters!$K$9/2,0.001)</f>
        <v/>
      </c>
      <c r="W1531" t="inlineStr">
        <is>
          <t>BP_TXVLD[5]</t>
        </is>
      </c>
      <c r="Y1531">
        <f>_xlfn.CEILING.MATH(AG8+Parameters!$K$8/2,0.001)</f>
        <v/>
      </c>
      <c r="Z1531">
        <f>_xlfn.CEILING.MATH(B89+Parameters!$K$9/2,0.001)</f>
        <v/>
      </c>
      <c r="AA1531" t="inlineStr">
        <is>
          <t>BP_TXVLD[5]</t>
        </is>
      </c>
      <c r="AE1531" s="2" t="n"/>
      <c r="AF1531" s="2" t="n"/>
    </row>
    <row r="1532">
      <c r="I1532" s="2" t="n">
        <v>1327.903</v>
      </c>
      <c r="J1532" s="2" t="n">
        <v>2168.634</v>
      </c>
      <c r="K1532" s="2" t="inlineStr">
        <is>
          <t>VDD</t>
        </is>
      </c>
      <c r="N1532" s="2">
        <f>I1532-SUM(Parameters!$K$23:$K$25)</f>
        <v/>
      </c>
      <c r="O1532" s="2">
        <f>J1532-SUM(Parameters!$K$23:$K$25)</f>
        <v/>
      </c>
      <c r="P1532" s="2">
        <f>K1532</f>
        <v/>
      </c>
      <c r="U1532">
        <f>_xlfn.CEILING.MATH(AG8+Parameters!$K$8/2,0.001)</f>
        <v/>
      </c>
      <c r="V1532">
        <f>_xlfn.CEILING.MATH(B91+Parameters!$K$9/2,0.001)</f>
        <v/>
      </c>
      <c r="W1532" t="inlineStr">
        <is>
          <t>BP_TXVLDRD[5]</t>
        </is>
      </c>
      <c r="Y1532">
        <f>_xlfn.CEILING.MATH(AG8+Parameters!$K$8/2,0.001)</f>
        <v/>
      </c>
      <c r="Z1532">
        <f>_xlfn.CEILING.MATH(B91+Parameters!$K$9/2,0.001)</f>
        <v/>
      </c>
      <c r="AA1532" t="inlineStr">
        <is>
          <t>BP_TXVLDRD[5]</t>
        </is>
      </c>
      <c r="AE1532" s="2" t="n"/>
      <c r="AF1532" s="2" t="n"/>
    </row>
    <row r="1533">
      <c r="I1533" s="2" t="n">
        <v>1327.903</v>
      </c>
      <c r="J1533" s="2" t="n">
        <v>2122.388</v>
      </c>
      <c r="K1533" s="2" t="inlineStr">
        <is>
          <t>VDD</t>
        </is>
      </c>
      <c r="N1533" s="2">
        <f>I1533-SUM(Parameters!$K$23:$K$25)</f>
        <v/>
      </c>
      <c r="O1533" s="2">
        <f>J1533-SUM(Parameters!$K$23:$K$25)</f>
        <v/>
      </c>
      <c r="P1533" s="2">
        <f>K1533</f>
        <v/>
      </c>
      <c r="U1533">
        <f>_xlfn.CEILING.MATH(AG8+Parameters!$K$8/2,0.001)</f>
        <v/>
      </c>
      <c r="V1533">
        <f>_xlfn.CEILING.MATH(B93+Parameters!$K$9/2,0.001)</f>
        <v/>
      </c>
      <c r="W1533" t="inlineStr">
        <is>
          <t>VSS</t>
        </is>
      </c>
      <c r="Y1533">
        <f>_xlfn.CEILING.MATH(AG8+Parameters!$K$8/2,0.001)</f>
        <v/>
      </c>
      <c r="Z1533">
        <f>_xlfn.CEILING.MATH(B93+Parameters!$K$9/2,0.001)</f>
        <v/>
      </c>
      <c r="AA1533" t="inlineStr">
        <is>
          <t>VSS</t>
        </is>
      </c>
      <c r="AE1533" s="2" t="n"/>
      <c r="AF1533" s="2" t="n"/>
    </row>
    <row r="1534">
      <c r="I1534" s="2" t="n">
        <v>1327.903</v>
      </c>
      <c r="J1534" s="2" t="n">
        <v>2076.142</v>
      </c>
      <c r="K1534" s="2" t="inlineStr">
        <is>
          <t>VDD</t>
        </is>
      </c>
      <c r="N1534" s="2">
        <f>I1534-SUM(Parameters!$K$23:$K$25)</f>
        <v/>
      </c>
      <c r="O1534" s="2">
        <f>J1534-SUM(Parameters!$K$23:$K$25)</f>
        <v/>
      </c>
      <c r="P1534" s="2">
        <f>K1534</f>
        <v/>
      </c>
      <c r="U1534">
        <f>_xlfn.CEILING.MATH(AG8+Parameters!$K$8/2,0.001)</f>
        <v/>
      </c>
      <c r="V1534">
        <f>_xlfn.CEILING.MATH(B95+Parameters!$K$9/2,0.001)</f>
        <v/>
      </c>
      <c r="W1534" t="inlineStr">
        <is>
          <t>BP_TXRD[22]</t>
        </is>
      </c>
      <c r="Y1534">
        <f>_xlfn.CEILING.MATH(AG8+Parameters!$K$8/2,0.001)</f>
        <v/>
      </c>
      <c r="Z1534">
        <f>_xlfn.CEILING.MATH(B95+Parameters!$K$9/2,0.001)</f>
        <v/>
      </c>
      <c r="AA1534" t="inlineStr">
        <is>
          <t>BP_TXRD[22]</t>
        </is>
      </c>
      <c r="AE1534" s="2" t="n"/>
      <c r="AF1534" s="2" t="n"/>
    </row>
    <row r="1535">
      <c r="I1535" s="2" t="n">
        <v>1327.903</v>
      </c>
      <c r="J1535" s="2" t="n">
        <v>2029.896</v>
      </c>
      <c r="K1535" s="2" t="inlineStr">
        <is>
          <t>TC_VDDQ</t>
        </is>
      </c>
      <c r="N1535" s="2">
        <f>I1535-SUM(Parameters!$K$23:$K$25)</f>
        <v/>
      </c>
      <c r="O1535" s="2">
        <f>J1535-SUM(Parameters!$K$23:$K$25)</f>
        <v/>
      </c>
      <c r="P1535" s="2">
        <f>K1535</f>
        <v/>
      </c>
      <c r="U1535">
        <f>_xlfn.CEILING.MATH(AG8+Parameters!$K$8/2,0.001)</f>
        <v/>
      </c>
      <c r="V1535">
        <f>_xlfn.CEILING.MATH(B97+Parameters!$K$9/2,0.001)</f>
        <v/>
      </c>
      <c r="W1535" t="inlineStr">
        <is>
          <t>BP_TXDATA[352]</t>
        </is>
      </c>
      <c r="Y1535">
        <f>_xlfn.CEILING.MATH(AG8+Parameters!$K$8/2,0.001)</f>
        <v/>
      </c>
      <c r="Z1535">
        <f>_xlfn.CEILING.MATH(B97+Parameters!$K$9/2,0.001)</f>
        <v/>
      </c>
      <c r="AA1535" t="inlineStr">
        <is>
          <t>BP_TXDATA[352]</t>
        </is>
      </c>
      <c r="AE1535" s="2" t="n"/>
      <c r="AF1535" s="2" t="n"/>
    </row>
    <row r="1536">
      <c r="I1536" s="2" t="n">
        <v>1327.903</v>
      </c>
      <c r="J1536" s="2" t="n">
        <v>1983.65</v>
      </c>
      <c r="K1536" s="2" t="inlineStr">
        <is>
          <t>VDD</t>
        </is>
      </c>
      <c r="N1536" s="2">
        <f>I1536-SUM(Parameters!$K$23:$K$25)</f>
        <v/>
      </c>
      <c r="O1536" s="2">
        <f>J1536-SUM(Parameters!$K$23:$K$25)</f>
        <v/>
      </c>
      <c r="P1536" s="2">
        <f>K1536</f>
        <v/>
      </c>
      <c r="U1536">
        <f>_xlfn.CEILING.MATH(AG8+Parameters!$K$8/2,0.001)</f>
        <v/>
      </c>
      <c r="V1536">
        <f>_xlfn.CEILING.MATH(B99+Parameters!$K$9/2,0.001)</f>
        <v/>
      </c>
      <c r="W1536" t="inlineStr">
        <is>
          <t>BP_TXDATA[353]</t>
        </is>
      </c>
      <c r="Y1536">
        <f>_xlfn.CEILING.MATH(AG8+Parameters!$K$8/2,0.001)</f>
        <v/>
      </c>
      <c r="Z1536">
        <f>_xlfn.CEILING.MATH(B99+Parameters!$K$9/2,0.001)</f>
        <v/>
      </c>
      <c r="AA1536" t="inlineStr">
        <is>
          <t>BP_TXDATA[353]</t>
        </is>
      </c>
      <c r="AE1536" s="2" t="n"/>
      <c r="AF1536" s="2" t="n"/>
    </row>
    <row r="1537">
      <c r="I1537" s="2" t="n">
        <v>1327.903</v>
      </c>
      <c r="J1537" s="2" t="n">
        <v>1937.404</v>
      </c>
      <c r="K1537" s="2" t="inlineStr">
        <is>
          <t>TC_VDDQ</t>
        </is>
      </c>
      <c r="N1537" s="2">
        <f>I1537-SUM(Parameters!$K$23:$K$25)</f>
        <v/>
      </c>
      <c r="O1537" s="2">
        <f>J1537-SUM(Parameters!$K$23:$K$25)</f>
        <v/>
      </c>
      <c r="P1537" s="2">
        <f>K1537</f>
        <v/>
      </c>
      <c r="U1537">
        <f>_xlfn.CEILING.MATH(AG8+Parameters!$K$8/2,0.001)</f>
        <v/>
      </c>
      <c r="V1537">
        <f>_xlfn.CEILING.MATH(B101+Parameters!$K$9/2,0.001)</f>
        <v/>
      </c>
      <c r="W1537" t="inlineStr">
        <is>
          <t>BP_TXDATA[354]</t>
        </is>
      </c>
      <c r="Y1537">
        <f>_xlfn.CEILING.MATH(AG8+Parameters!$K$8/2,0.001)</f>
        <v/>
      </c>
      <c r="Z1537">
        <f>_xlfn.CEILING.MATH(B101+Parameters!$K$9/2,0.001)</f>
        <v/>
      </c>
      <c r="AA1537" t="inlineStr">
        <is>
          <t>BP_TXDATA[354]</t>
        </is>
      </c>
      <c r="AE1537" s="2" t="n"/>
      <c r="AF1537" s="2" t="n"/>
    </row>
    <row r="1538">
      <c r="I1538" s="2" t="n">
        <v>1327.903</v>
      </c>
      <c r="J1538" s="2" t="n">
        <v>1891.158</v>
      </c>
      <c r="K1538" s="2" t="inlineStr">
        <is>
          <t>VSS</t>
        </is>
      </c>
      <c r="N1538" s="2">
        <f>I1538-SUM(Parameters!$K$23:$K$25)</f>
        <v/>
      </c>
      <c r="O1538" s="2">
        <f>J1538-SUM(Parameters!$K$23:$K$25)</f>
        <v/>
      </c>
      <c r="P1538" s="2">
        <f>K1538</f>
        <v/>
      </c>
      <c r="U1538">
        <f>_xlfn.CEILING.MATH(AG8+Parameters!$K$8/2,0.001)</f>
        <v/>
      </c>
      <c r="V1538">
        <f>_xlfn.CEILING.MATH(B103+Parameters!$K$9/2,0.001)</f>
        <v/>
      </c>
      <c r="W1538" t="inlineStr">
        <is>
          <t>VCCIO</t>
        </is>
      </c>
      <c r="Y1538">
        <f>_xlfn.CEILING.MATH(AG8+Parameters!$K$8/2,0.001)</f>
        <v/>
      </c>
      <c r="Z1538">
        <f>_xlfn.CEILING.MATH(B103+Parameters!$K$9/2,0.001)</f>
        <v/>
      </c>
      <c r="AA1538" t="inlineStr">
        <is>
          <t>VCCIO</t>
        </is>
      </c>
      <c r="AE1538" s="2" t="n"/>
      <c r="AF1538" s="2" t="n"/>
    </row>
    <row r="1539">
      <c r="I1539" s="2" t="n">
        <v>1327.903</v>
      </c>
      <c r="J1539" s="2" t="n">
        <v>1844.912</v>
      </c>
      <c r="K1539" s="2" t="inlineStr">
        <is>
          <t>TC_VDDQ</t>
        </is>
      </c>
      <c r="N1539" s="2">
        <f>I1539-SUM(Parameters!$K$23:$K$25)</f>
        <v/>
      </c>
      <c r="O1539" s="2">
        <f>J1539-SUM(Parameters!$K$23:$K$25)</f>
        <v/>
      </c>
      <c r="P1539" s="2">
        <f>K1539</f>
        <v/>
      </c>
      <c r="U1539">
        <f>_xlfn.CEILING.MATH(AH8+Parameters!$K$8/2,0.001)</f>
        <v/>
      </c>
      <c r="V1539">
        <f>_xlfn.CEILING.MATH(B12+Parameters!$K$9/2,0.001)</f>
        <v/>
      </c>
      <c r="W1539" t="inlineStr">
        <is>
          <t>VDD</t>
        </is>
      </c>
      <c r="Y1539">
        <f>_xlfn.CEILING.MATH(AH8+Parameters!$K$8/2,0.001)</f>
        <v/>
      </c>
      <c r="Z1539">
        <f>_xlfn.CEILING.MATH(B12+Parameters!$K$9/2,0.001)</f>
        <v/>
      </c>
      <c r="AA1539" t="inlineStr">
        <is>
          <t>VDD</t>
        </is>
      </c>
      <c r="AE1539" s="2" t="n"/>
      <c r="AF1539" s="2" t="n"/>
    </row>
    <row r="1540">
      <c r="I1540" s="2" t="n">
        <v>1327.903</v>
      </c>
      <c r="J1540" s="2" t="n">
        <v>1798.666</v>
      </c>
      <c r="K1540" s="2" t="inlineStr">
        <is>
          <t>VSS</t>
        </is>
      </c>
      <c r="N1540" s="2">
        <f>I1540-SUM(Parameters!$K$23:$K$25)</f>
        <v/>
      </c>
      <c r="O1540" s="2">
        <f>J1540-SUM(Parameters!$K$23:$K$25)</f>
        <v/>
      </c>
      <c r="P1540" s="2">
        <f>K1540</f>
        <v/>
      </c>
      <c r="U1540">
        <f>_xlfn.CEILING.MATH(AH8+Parameters!$K$8/2,0.001)</f>
        <v/>
      </c>
      <c r="V1540">
        <f>_xlfn.CEILING.MATH(B14+Parameters!$K$9/2,0.001)</f>
        <v/>
      </c>
      <c r="W1540" t="inlineStr">
        <is>
          <t>VDD</t>
        </is>
      </c>
      <c r="Y1540">
        <f>_xlfn.CEILING.MATH(AH8+Parameters!$K$8/2,0.001)</f>
        <v/>
      </c>
      <c r="Z1540">
        <f>_xlfn.CEILING.MATH(B14+Parameters!$K$9/2,0.001)</f>
        <v/>
      </c>
      <c r="AA1540" t="inlineStr">
        <is>
          <t>VDD</t>
        </is>
      </c>
      <c r="AE1540" s="2" t="n"/>
      <c r="AF1540" s="2" t="n"/>
    </row>
    <row r="1541">
      <c r="I1541" s="2" t="n">
        <v>1327.903</v>
      </c>
      <c r="J1541" s="2" t="n">
        <v>1752.42</v>
      </c>
      <c r="K1541" s="2" t="inlineStr">
        <is>
          <t>VSS</t>
        </is>
      </c>
      <c r="N1541" s="2">
        <f>I1541-SUM(Parameters!$K$23:$K$25)</f>
        <v/>
      </c>
      <c r="O1541" s="2">
        <f>J1541-SUM(Parameters!$K$23:$K$25)</f>
        <v/>
      </c>
      <c r="P1541" s="2">
        <f>K1541</f>
        <v/>
      </c>
      <c r="U1541">
        <f>_xlfn.CEILING.MATH(AH8+Parameters!$K$8/2,0.001)</f>
        <v/>
      </c>
      <c r="V1541">
        <f>_xlfn.CEILING.MATH(B16+Parameters!$K$9/2,0.001)</f>
        <v/>
      </c>
      <c r="W1541" t="inlineStr">
        <is>
          <t>VDD</t>
        </is>
      </c>
      <c r="Y1541">
        <f>_xlfn.CEILING.MATH(AH8+Parameters!$K$8/2,0.001)</f>
        <v/>
      </c>
      <c r="Z1541">
        <f>_xlfn.CEILING.MATH(B16+Parameters!$K$9/2,0.001)</f>
        <v/>
      </c>
      <c r="AA1541" t="inlineStr">
        <is>
          <t>VDD</t>
        </is>
      </c>
      <c r="AE1541" s="2" t="n"/>
      <c r="AF1541" s="2" t="n"/>
    </row>
    <row r="1542">
      <c r="I1542" s="2" t="n">
        <v>1327.903</v>
      </c>
      <c r="J1542" s="2" t="n">
        <v>1706.174</v>
      </c>
      <c r="K1542" s="2" t="inlineStr">
        <is>
          <t>VSS</t>
        </is>
      </c>
      <c r="N1542" s="2">
        <f>I1542-SUM(Parameters!$K$23:$K$25)</f>
        <v/>
      </c>
      <c r="O1542" s="2">
        <f>J1542-SUM(Parameters!$K$23:$K$25)</f>
        <v/>
      </c>
      <c r="P1542" s="2">
        <f>K1542</f>
        <v/>
      </c>
      <c r="U1542">
        <f>_xlfn.CEILING.MATH(AH8+Parameters!$K$8/2,0.001)</f>
        <v/>
      </c>
      <c r="V1542">
        <f>_xlfn.CEILING.MATH(B18+Parameters!$K$9/2,0.001)</f>
        <v/>
      </c>
      <c r="W1542" t="inlineStr">
        <is>
          <t>VDD</t>
        </is>
      </c>
      <c r="Y1542">
        <f>_xlfn.CEILING.MATH(AH8+Parameters!$K$8/2,0.001)</f>
        <v/>
      </c>
      <c r="Z1542">
        <f>_xlfn.CEILING.MATH(B18+Parameters!$K$9/2,0.001)</f>
        <v/>
      </c>
      <c r="AA1542" t="inlineStr">
        <is>
          <t>VDD</t>
        </is>
      </c>
      <c r="AE1542" s="2" t="n"/>
      <c r="AF1542" s="2" t="n"/>
    </row>
    <row r="1543">
      <c r="I1543" s="2" t="n">
        <v>1327.903</v>
      </c>
      <c r="J1543" s="2" t="n">
        <v>1659.928</v>
      </c>
      <c r="K1543" s="2" t="inlineStr">
        <is>
          <t>VSS</t>
        </is>
      </c>
      <c r="N1543" s="2">
        <f>I1543-SUM(Parameters!$K$23:$K$25)</f>
        <v/>
      </c>
      <c r="O1543" s="2">
        <f>J1543-SUM(Parameters!$K$23:$K$25)</f>
        <v/>
      </c>
      <c r="P1543" s="2">
        <f>K1543</f>
        <v/>
      </c>
      <c r="U1543">
        <f>_xlfn.CEILING.MATH(AH8+Parameters!$K$8/2,0.001)</f>
        <v/>
      </c>
      <c r="V1543">
        <f>_xlfn.CEILING.MATH(B20+Parameters!$K$9/2,0.001)</f>
        <v/>
      </c>
      <c r="W1543" t="inlineStr">
        <is>
          <t>TC_VDDQ</t>
        </is>
      </c>
      <c r="Y1543">
        <f>_xlfn.CEILING.MATH(AH8+Parameters!$K$8/2,0.001)</f>
        <v/>
      </c>
      <c r="Z1543">
        <f>_xlfn.CEILING.MATH(B20+Parameters!$K$9/2,0.001)</f>
        <v/>
      </c>
      <c r="AA1543" t="inlineStr">
        <is>
          <t>TC_VDDQ</t>
        </is>
      </c>
      <c r="AE1543" s="2" t="n"/>
      <c r="AF1543" s="2" t="n"/>
    </row>
    <row r="1544">
      <c r="I1544" s="2" t="n">
        <v>1327.903</v>
      </c>
      <c r="J1544" s="2" t="n">
        <v>1613.682</v>
      </c>
      <c r="K1544" s="2" t="inlineStr">
        <is>
          <t>VSS</t>
        </is>
      </c>
      <c r="N1544" s="2">
        <f>I1544-SUM(Parameters!$K$23:$K$25)</f>
        <v/>
      </c>
      <c r="O1544" s="2">
        <f>J1544-SUM(Parameters!$K$23:$K$25)</f>
        <v/>
      </c>
      <c r="P1544" s="2">
        <f>K1544</f>
        <v/>
      </c>
      <c r="U1544">
        <f>_xlfn.CEILING.MATH(AH8+Parameters!$K$8/2,0.001)</f>
        <v/>
      </c>
      <c r="V1544">
        <f>_xlfn.CEILING.MATH(B22+Parameters!$K$9/2,0.001)</f>
        <v/>
      </c>
      <c r="W1544" t="inlineStr">
        <is>
          <t>VDD</t>
        </is>
      </c>
      <c r="Y1544">
        <f>_xlfn.CEILING.MATH(AH8+Parameters!$K$8/2,0.001)</f>
        <v/>
      </c>
      <c r="Z1544">
        <f>_xlfn.CEILING.MATH(B22+Parameters!$K$9/2,0.001)</f>
        <v/>
      </c>
      <c r="AA1544" t="inlineStr">
        <is>
          <t>VDD</t>
        </is>
      </c>
      <c r="AE1544" s="2" t="n"/>
      <c r="AF1544" s="2" t="n"/>
    </row>
    <row r="1545">
      <c r="I1545" s="2" t="n">
        <v>1327.903</v>
      </c>
      <c r="J1545" s="2" t="n">
        <v>1567.436</v>
      </c>
      <c r="K1545" s="2" t="inlineStr">
        <is>
          <t>VSS</t>
        </is>
      </c>
      <c r="N1545" s="2">
        <f>I1545-SUM(Parameters!$K$23:$K$25)</f>
        <v/>
      </c>
      <c r="O1545" s="2">
        <f>J1545-SUM(Parameters!$K$23:$K$25)</f>
        <v/>
      </c>
      <c r="P1545" s="2">
        <f>K1545</f>
        <v/>
      </c>
      <c r="U1545">
        <f>_xlfn.CEILING.MATH(AH8+Parameters!$K$8/2,0.001)</f>
        <v/>
      </c>
      <c r="V1545">
        <f>_xlfn.CEILING.MATH(B24+Parameters!$K$9/2,0.001)</f>
        <v/>
      </c>
      <c r="W1545" t="inlineStr">
        <is>
          <t>TC_VDDQ</t>
        </is>
      </c>
      <c r="Y1545">
        <f>_xlfn.CEILING.MATH(AH8+Parameters!$K$8/2,0.001)</f>
        <v/>
      </c>
      <c r="Z1545">
        <f>_xlfn.CEILING.MATH(B24+Parameters!$K$9/2,0.001)</f>
        <v/>
      </c>
      <c r="AA1545" t="inlineStr">
        <is>
          <t>TC_VDDQ</t>
        </is>
      </c>
      <c r="AE1545" s="2" t="n"/>
      <c r="AF1545" s="2" t="n"/>
    </row>
    <row r="1546">
      <c r="I1546" s="2" t="n">
        <v>1327.903</v>
      </c>
      <c r="J1546" s="2" t="n">
        <v>1521.19</v>
      </c>
      <c r="K1546" s="2" t="inlineStr">
        <is>
          <t>VSS</t>
        </is>
      </c>
      <c r="N1546" s="2">
        <f>I1546-SUM(Parameters!$K$23:$K$25)</f>
        <v/>
      </c>
      <c r="O1546" s="2">
        <f>J1546-SUM(Parameters!$K$23:$K$25)</f>
        <v/>
      </c>
      <c r="P1546" s="2">
        <f>K1546</f>
        <v/>
      </c>
      <c r="U1546">
        <f>_xlfn.CEILING.MATH(AH8+Parameters!$K$8/2,0.001)</f>
        <v/>
      </c>
      <c r="V1546">
        <f>_xlfn.CEILING.MATH(B26+Parameters!$K$9/2,0.001)</f>
        <v/>
      </c>
      <c r="W1546" t="inlineStr">
        <is>
          <t>VSS</t>
        </is>
      </c>
      <c r="Y1546">
        <f>_xlfn.CEILING.MATH(AH8+Parameters!$K$8/2,0.001)</f>
        <v/>
      </c>
      <c r="Z1546">
        <f>_xlfn.CEILING.MATH(B26+Parameters!$K$9/2,0.001)</f>
        <v/>
      </c>
      <c r="AA1546" t="inlineStr">
        <is>
          <t>VSS</t>
        </is>
      </c>
      <c r="AE1546" s="2" t="n"/>
      <c r="AF1546" s="2" t="n"/>
    </row>
    <row r="1547">
      <c r="I1547" s="2" t="n">
        <v>1327.903</v>
      </c>
      <c r="J1547" s="2" t="n">
        <v>1474.944</v>
      </c>
      <c r="K1547" s="2" t="inlineStr">
        <is>
          <t>VSS</t>
        </is>
      </c>
      <c r="N1547" s="2">
        <f>I1547-SUM(Parameters!$K$23:$K$25)</f>
        <v/>
      </c>
      <c r="O1547" s="2">
        <f>J1547-SUM(Parameters!$K$23:$K$25)</f>
        <v/>
      </c>
      <c r="P1547" s="2">
        <f>K1547</f>
        <v/>
      </c>
      <c r="U1547">
        <f>_xlfn.CEILING.MATH(AH8+Parameters!$K$8/2,0.001)</f>
        <v/>
      </c>
      <c r="V1547">
        <f>_xlfn.CEILING.MATH(B28+Parameters!$K$9/2,0.001)</f>
        <v/>
      </c>
      <c r="W1547" t="inlineStr">
        <is>
          <t>TC_VDDQ</t>
        </is>
      </c>
      <c r="Y1547">
        <f>_xlfn.CEILING.MATH(AH8+Parameters!$K$8/2,0.001)</f>
        <v/>
      </c>
      <c r="Z1547">
        <f>_xlfn.CEILING.MATH(B28+Parameters!$K$9/2,0.001)</f>
        <v/>
      </c>
      <c r="AA1547" t="inlineStr">
        <is>
          <t>TC_VDDQ</t>
        </is>
      </c>
      <c r="AE1547" s="2" t="n"/>
      <c r="AF1547" s="2" t="n"/>
    </row>
    <row r="1548">
      <c r="I1548" s="2" t="n">
        <v>1327.903</v>
      </c>
      <c r="J1548" s="2" t="n">
        <v>1428.698</v>
      </c>
      <c r="K1548" s="2" t="inlineStr">
        <is>
          <t>VSS</t>
        </is>
      </c>
      <c r="N1548" s="2">
        <f>I1548-SUM(Parameters!$K$23:$K$25)</f>
        <v/>
      </c>
      <c r="O1548" s="2">
        <f>J1548-SUM(Parameters!$K$23:$K$25)</f>
        <v/>
      </c>
      <c r="P1548" s="2">
        <f>K1548</f>
        <v/>
      </c>
      <c r="U1548">
        <f>_xlfn.CEILING.MATH(AH8+Parameters!$K$8/2,0.001)</f>
        <v/>
      </c>
      <c r="V1548">
        <f>_xlfn.CEILING.MATH(B30+Parameters!$K$9/2,0.001)</f>
        <v/>
      </c>
      <c r="W1548" t="inlineStr">
        <is>
          <t>VSS</t>
        </is>
      </c>
      <c r="Y1548">
        <f>_xlfn.CEILING.MATH(AH8+Parameters!$K$8/2,0.001)</f>
        <v/>
      </c>
      <c r="Z1548">
        <f>_xlfn.CEILING.MATH(B30+Parameters!$K$9/2,0.001)</f>
        <v/>
      </c>
      <c r="AA1548" t="inlineStr">
        <is>
          <t>VSS</t>
        </is>
      </c>
      <c r="AE1548" s="2" t="n"/>
      <c r="AF1548" s="2" t="n"/>
    </row>
    <row r="1549">
      <c r="I1549" s="2" t="n">
        <v>1327.903</v>
      </c>
      <c r="J1549" s="2" t="n">
        <v>1382.452</v>
      </c>
      <c r="K1549" s="2" t="inlineStr">
        <is>
          <t>VSS</t>
        </is>
      </c>
      <c r="N1549" s="2">
        <f>I1549-SUM(Parameters!$K$23:$K$25)</f>
        <v/>
      </c>
      <c r="O1549" s="2">
        <f>J1549-SUM(Parameters!$K$23:$K$25)</f>
        <v/>
      </c>
      <c r="P1549" s="2">
        <f>K1549</f>
        <v/>
      </c>
      <c r="U1549">
        <f>_xlfn.CEILING.MATH(AH8+Parameters!$K$8/2,0.001)</f>
        <v/>
      </c>
      <c r="V1549">
        <f>_xlfn.CEILING.MATH(B32+Parameters!$K$9/2,0.001)</f>
        <v/>
      </c>
      <c r="W1549" t="inlineStr">
        <is>
          <t>VSS</t>
        </is>
      </c>
      <c r="Y1549">
        <f>_xlfn.CEILING.MATH(AH8+Parameters!$K$8/2,0.001)</f>
        <v/>
      </c>
      <c r="Z1549">
        <f>_xlfn.CEILING.MATH(B32+Parameters!$K$9/2,0.001)</f>
        <v/>
      </c>
      <c r="AA1549" t="inlineStr">
        <is>
          <t>VSS</t>
        </is>
      </c>
      <c r="AE1549" s="2" t="n"/>
      <c r="AF1549" s="2" t="n"/>
    </row>
    <row r="1550">
      <c r="I1550" s="2" t="n">
        <v>1327.903</v>
      </c>
      <c r="J1550" s="2" t="n">
        <v>1336.206</v>
      </c>
      <c r="K1550" s="2" t="inlineStr">
        <is>
          <t>VSS</t>
        </is>
      </c>
      <c r="N1550" s="2">
        <f>I1550-SUM(Parameters!$K$23:$K$25)</f>
        <v/>
      </c>
      <c r="O1550" s="2">
        <f>J1550-SUM(Parameters!$K$23:$K$25)</f>
        <v/>
      </c>
      <c r="P1550" s="2">
        <f>K1550</f>
        <v/>
      </c>
      <c r="U1550">
        <f>_xlfn.CEILING.MATH(AH8+Parameters!$K$8/2,0.001)</f>
        <v/>
      </c>
      <c r="V1550">
        <f>_xlfn.CEILING.MATH(B34+Parameters!$K$9/2,0.001)</f>
        <v/>
      </c>
      <c r="W1550" t="inlineStr">
        <is>
          <t>VSS</t>
        </is>
      </c>
      <c r="Y1550">
        <f>_xlfn.CEILING.MATH(AH8+Parameters!$K$8/2,0.001)</f>
        <v/>
      </c>
      <c r="Z1550">
        <f>_xlfn.CEILING.MATH(B34+Parameters!$K$9/2,0.001)</f>
        <v/>
      </c>
      <c r="AA1550" t="inlineStr">
        <is>
          <t>VSS</t>
        </is>
      </c>
      <c r="AE1550" s="2" t="n"/>
      <c r="AF1550" s="2" t="n"/>
    </row>
    <row r="1551">
      <c r="I1551" s="2" t="n">
        <v>1327.903</v>
      </c>
      <c r="J1551" s="2" t="n">
        <v>1289.96</v>
      </c>
      <c r="K1551" s="2" t="inlineStr">
        <is>
          <t>VSS</t>
        </is>
      </c>
      <c r="N1551" s="2">
        <f>I1551-SUM(Parameters!$K$23:$K$25)</f>
        <v/>
      </c>
      <c r="O1551" s="2">
        <f>J1551-SUM(Parameters!$K$23:$K$25)</f>
        <v/>
      </c>
      <c r="P1551" s="2">
        <f>K1551</f>
        <v/>
      </c>
      <c r="U1551">
        <f>_xlfn.CEILING.MATH(AH8+Parameters!$K$8/2,0.001)</f>
        <v/>
      </c>
      <c r="V1551">
        <f>_xlfn.CEILING.MATH(B36+Parameters!$K$9/2,0.001)</f>
        <v/>
      </c>
      <c r="W1551" t="inlineStr">
        <is>
          <t>VSS</t>
        </is>
      </c>
      <c r="Y1551">
        <f>_xlfn.CEILING.MATH(AH8+Parameters!$K$8/2,0.001)</f>
        <v/>
      </c>
      <c r="Z1551">
        <f>_xlfn.CEILING.MATH(B36+Parameters!$K$9/2,0.001)</f>
        <v/>
      </c>
      <c r="AA1551" t="inlineStr">
        <is>
          <t>VSS</t>
        </is>
      </c>
      <c r="AE1551" s="2" t="n"/>
      <c r="AF1551" s="2" t="n"/>
    </row>
    <row r="1552">
      <c r="I1552" s="2" t="n">
        <v>1327.903</v>
      </c>
      <c r="J1552" s="2" t="n">
        <v>1243.714</v>
      </c>
      <c r="K1552" s="2" t="inlineStr">
        <is>
          <t>VSS</t>
        </is>
      </c>
      <c r="N1552" s="2">
        <f>I1552-SUM(Parameters!$K$23:$K$25)</f>
        <v/>
      </c>
      <c r="O1552" s="2">
        <f>J1552-SUM(Parameters!$K$23:$K$25)</f>
        <v/>
      </c>
      <c r="P1552" s="2">
        <f>K1552</f>
        <v/>
      </c>
      <c r="U1552">
        <f>_xlfn.CEILING.MATH(AH8+Parameters!$K$8/2,0.001)</f>
        <v/>
      </c>
      <c r="V1552">
        <f>_xlfn.CEILING.MATH(B38+Parameters!$K$9/2,0.001)</f>
        <v/>
      </c>
      <c r="W1552" t="inlineStr">
        <is>
          <t>VSS</t>
        </is>
      </c>
      <c r="Y1552">
        <f>_xlfn.CEILING.MATH(AH8+Parameters!$K$8/2,0.001)</f>
        <v/>
      </c>
      <c r="Z1552">
        <f>_xlfn.CEILING.MATH(B38+Parameters!$K$9/2,0.001)</f>
        <v/>
      </c>
      <c r="AA1552" t="inlineStr">
        <is>
          <t>VSS</t>
        </is>
      </c>
      <c r="AE1552" s="2" t="n"/>
      <c r="AF1552" s="2" t="n"/>
    </row>
    <row r="1553">
      <c r="I1553" s="2" t="n">
        <v>1327.903</v>
      </c>
      <c r="J1553" s="2" t="n">
        <v>1197.468</v>
      </c>
      <c r="K1553" s="2" t="inlineStr">
        <is>
          <t>VSS</t>
        </is>
      </c>
      <c r="N1553" s="2">
        <f>I1553-SUM(Parameters!$K$23:$K$25)</f>
        <v/>
      </c>
      <c r="O1553" s="2">
        <f>J1553-SUM(Parameters!$K$23:$K$25)</f>
        <v/>
      </c>
      <c r="P1553" s="2">
        <f>K1553</f>
        <v/>
      </c>
      <c r="U1553">
        <f>_xlfn.CEILING.MATH(AH8+Parameters!$K$8/2,0.001)</f>
        <v/>
      </c>
      <c r="V1553">
        <f>_xlfn.CEILING.MATH(B40+Parameters!$K$9/2,0.001)</f>
        <v/>
      </c>
      <c r="W1553" t="inlineStr">
        <is>
          <t>VSS</t>
        </is>
      </c>
      <c r="Y1553">
        <f>_xlfn.CEILING.MATH(AH8+Parameters!$K$8/2,0.001)</f>
        <v/>
      </c>
      <c r="Z1553">
        <f>_xlfn.CEILING.MATH(B40+Parameters!$K$9/2,0.001)</f>
        <v/>
      </c>
      <c r="AA1553" t="inlineStr">
        <is>
          <t>VSS</t>
        </is>
      </c>
      <c r="AE1553" s="2" t="n"/>
      <c r="AF1553" s="2" t="n"/>
    </row>
    <row r="1554">
      <c r="I1554" s="2" t="n">
        <v>1327.903</v>
      </c>
      <c r="J1554" s="2" t="n">
        <v>1151.222</v>
      </c>
      <c r="K1554" s="2" t="inlineStr">
        <is>
          <t>VSS</t>
        </is>
      </c>
      <c r="N1554" s="2">
        <f>I1554-SUM(Parameters!$K$23:$K$25)</f>
        <v/>
      </c>
      <c r="O1554" s="2">
        <f>J1554-SUM(Parameters!$K$23:$K$25)</f>
        <v/>
      </c>
      <c r="P1554" s="2">
        <f>K1554</f>
        <v/>
      </c>
      <c r="U1554">
        <f>_xlfn.CEILING.MATH(AH8+Parameters!$K$8/2,0.001)</f>
        <v/>
      </c>
      <c r="V1554">
        <f>_xlfn.CEILING.MATH(B42+Parameters!$K$9/2,0.001)</f>
        <v/>
      </c>
      <c r="W1554" t="inlineStr">
        <is>
          <t>VSS</t>
        </is>
      </c>
      <c r="Y1554">
        <f>_xlfn.CEILING.MATH(AH8+Parameters!$K$8/2,0.001)</f>
        <v/>
      </c>
      <c r="Z1554">
        <f>_xlfn.CEILING.MATH(B42+Parameters!$K$9/2,0.001)</f>
        <v/>
      </c>
      <c r="AA1554" t="inlineStr">
        <is>
          <t>VSS</t>
        </is>
      </c>
      <c r="AE1554" s="2" t="n"/>
      <c r="AF1554" s="2" t="n"/>
    </row>
    <row r="1555">
      <c r="I1555" s="2" t="n">
        <v>1327.903</v>
      </c>
      <c r="J1555" s="2" t="n">
        <v>1104.976</v>
      </c>
      <c r="K1555" s="2" t="inlineStr">
        <is>
          <t>VCCIO</t>
        </is>
      </c>
      <c r="N1555" s="2">
        <f>I1555-SUM(Parameters!$K$23:$K$25)</f>
        <v/>
      </c>
      <c r="O1555" s="2">
        <f>J1555-SUM(Parameters!$K$23:$K$25)</f>
        <v/>
      </c>
      <c r="P1555" s="2">
        <f>K1555</f>
        <v/>
      </c>
      <c r="U1555">
        <f>_xlfn.CEILING.MATH(AH8+Parameters!$K$8/2,0.001)</f>
        <v/>
      </c>
      <c r="V1555">
        <f>_xlfn.CEILING.MATH(B44+Parameters!$K$9/2,0.001)</f>
        <v/>
      </c>
      <c r="W1555" t="inlineStr">
        <is>
          <t>VSS</t>
        </is>
      </c>
      <c r="Y1555">
        <f>_xlfn.CEILING.MATH(AH8+Parameters!$K$8/2,0.001)</f>
        <v/>
      </c>
      <c r="Z1555">
        <f>_xlfn.CEILING.MATH(B44+Parameters!$K$9/2,0.001)</f>
        <v/>
      </c>
      <c r="AA1555" t="inlineStr">
        <is>
          <t>VSS</t>
        </is>
      </c>
      <c r="AE1555" s="2" t="n"/>
      <c r="AF1555" s="2" t="n"/>
    </row>
    <row r="1556">
      <c r="I1556" s="2" t="n">
        <v>1327.903</v>
      </c>
      <c r="J1556" s="2" t="n">
        <v>1058.73</v>
      </c>
      <c r="K1556" s="2" t="inlineStr">
        <is>
          <t>VCCIO</t>
        </is>
      </c>
      <c r="N1556" s="2">
        <f>I1556-SUM(Parameters!$K$23:$K$25)</f>
        <v/>
      </c>
      <c r="O1556" s="2">
        <f>J1556-SUM(Parameters!$K$23:$K$25)</f>
        <v/>
      </c>
      <c r="P1556" s="2">
        <f>K1556</f>
        <v/>
      </c>
      <c r="U1556">
        <f>_xlfn.CEILING.MATH(AH8+Parameters!$K$8/2,0.001)</f>
        <v/>
      </c>
      <c r="V1556">
        <f>_xlfn.CEILING.MATH(B46+Parameters!$K$9/2,0.001)</f>
        <v/>
      </c>
      <c r="W1556" t="inlineStr">
        <is>
          <t>VSS</t>
        </is>
      </c>
      <c r="Y1556">
        <f>_xlfn.CEILING.MATH(AH8+Parameters!$K$8/2,0.001)</f>
        <v/>
      </c>
      <c r="Z1556">
        <f>_xlfn.CEILING.MATH(B46+Parameters!$K$9/2,0.001)</f>
        <v/>
      </c>
      <c r="AA1556" t="inlineStr">
        <is>
          <t>VSS</t>
        </is>
      </c>
      <c r="AE1556" s="2" t="n"/>
      <c r="AF1556" s="2" t="n"/>
    </row>
    <row r="1557">
      <c r="I1557" s="2" t="n">
        <v>1327.903</v>
      </c>
      <c r="J1557" s="2" t="n">
        <v>1012.484</v>
      </c>
      <c r="K1557" s="2" t="inlineStr">
        <is>
          <t>BP_TXCKSB[5]</t>
        </is>
      </c>
      <c r="N1557" s="2">
        <f>I1557-SUM(Parameters!$K$23:$K$25)</f>
        <v/>
      </c>
      <c r="O1557" s="2">
        <f>J1557-SUM(Parameters!$K$23:$K$25)</f>
        <v/>
      </c>
      <c r="P1557" s="2">
        <f>K1557</f>
        <v/>
      </c>
      <c r="U1557">
        <f>_xlfn.CEILING.MATH(AH8+Parameters!$K$8/2,0.001)</f>
        <v/>
      </c>
      <c r="V1557">
        <f>_xlfn.CEILING.MATH(B48+Parameters!$K$9/2,0.001)</f>
        <v/>
      </c>
      <c r="W1557" t="inlineStr">
        <is>
          <t>VSS</t>
        </is>
      </c>
      <c r="Y1557">
        <f>_xlfn.CEILING.MATH(AH8+Parameters!$K$8/2,0.001)</f>
        <v/>
      </c>
      <c r="Z1557">
        <f>_xlfn.CEILING.MATH(B48+Parameters!$K$9/2,0.001)</f>
        <v/>
      </c>
      <c r="AA1557" t="inlineStr">
        <is>
          <t>VSS</t>
        </is>
      </c>
      <c r="AE1557" s="2" t="n"/>
      <c r="AF1557" s="2" t="n"/>
    </row>
    <row r="1558">
      <c r="I1558" s="2" t="n">
        <v>1327.903</v>
      </c>
      <c r="J1558" s="2" t="n">
        <v>966.2380000000001</v>
      </c>
      <c r="K1558" s="2" t="inlineStr">
        <is>
          <t>BP_RXDATA[348]</t>
        </is>
      </c>
      <c r="N1558" s="2">
        <f>I1558-SUM(Parameters!$K$23:$K$25)</f>
        <v/>
      </c>
      <c r="O1558" s="2">
        <f>J1558-SUM(Parameters!$K$23:$K$25)</f>
        <v/>
      </c>
      <c r="P1558" s="2">
        <f>K1558</f>
        <v/>
      </c>
      <c r="U1558">
        <f>_xlfn.CEILING.MATH(AH8+Parameters!$K$8/2,0.001)</f>
        <v/>
      </c>
      <c r="V1558">
        <f>_xlfn.CEILING.MATH(B50+Parameters!$K$9/2,0.001)</f>
        <v/>
      </c>
      <c r="W1558" t="inlineStr">
        <is>
          <t>VSS</t>
        </is>
      </c>
      <c r="Y1558">
        <f>_xlfn.CEILING.MATH(AH8+Parameters!$K$8/2,0.001)</f>
        <v/>
      </c>
      <c r="Z1558">
        <f>_xlfn.CEILING.MATH(B50+Parameters!$K$9/2,0.001)</f>
        <v/>
      </c>
      <c r="AA1558" t="inlineStr">
        <is>
          <t>VSS</t>
        </is>
      </c>
      <c r="AE1558" s="2" t="n"/>
      <c r="AF1558" s="2" t="n"/>
    </row>
    <row r="1559">
      <c r="I1559" s="2" t="n">
        <v>1327.903</v>
      </c>
      <c r="J1559" s="2" t="n">
        <v>919.992</v>
      </c>
      <c r="K1559" s="2" t="inlineStr">
        <is>
          <t>VCCIO</t>
        </is>
      </c>
      <c r="N1559" s="2">
        <f>I1559-SUM(Parameters!$K$23:$K$25)</f>
        <v/>
      </c>
      <c r="O1559" s="2">
        <f>J1559-SUM(Parameters!$K$23:$K$25)</f>
        <v/>
      </c>
      <c r="P1559" s="2">
        <f>K1559</f>
        <v/>
      </c>
      <c r="U1559">
        <f>_xlfn.CEILING.MATH(AH8+Parameters!$K$8/2,0.001)</f>
        <v/>
      </c>
      <c r="V1559">
        <f>_xlfn.CEILING.MATH(B52+Parameters!$K$9/2,0.001)</f>
        <v/>
      </c>
      <c r="W1559" t="inlineStr">
        <is>
          <t>VSS</t>
        </is>
      </c>
      <c r="Y1559">
        <f>_xlfn.CEILING.MATH(AH8+Parameters!$K$8/2,0.001)</f>
        <v/>
      </c>
      <c r="Z1559">
        <f>_xlfn.CEILING.MATH(B52+Parameters!$K$9/2,0.001)</f>
        <v/>
      </c>
      <c r="AA1559" t="inlineStr">
        <is>
          <t>VSS</t>
        </is>
      </c>
      <c r="AE1559" s="2" t="n"/>
      <c r="AF1559" s="2" t="n"/>
    </row>
    <row r="1560">
      <c r="I1560" s="2" t="n">
        <v>1327.903</v>
      </c>
      <c r="J1560" s="2" t="n">
        <v>873.746</v>
      </c>
      <c r="K1560" s="2" t="inlineStr">
        <is>
          <t>BP_RXDATA[347]</t>
        </is>
      </c>
      <c r="N1560" s="2">
        <f>I1560-SUM(Parameters!$K$23:$K$25)</f>
        <v/>
      </c>
      <c r="O1560" s="2">
        <f>J1560-SUM(Parameters!$K$23:$K$25)</f>
        <v/>
      </c>
      <c r="P1560" s="2">
        <f>K1560</f>
        <v/>
      </c>
      <c r="U1560">
        <f>_xlfn.CEILING.MATH(AH8+Parameters!$K$8/2,0.001)</f>
        <v/>
      </c>
      <c r="V1560">
        <f>_xlfn.CEILING.MATH(B54+Parameters!$K$9/2,0.001)</f>
        <v/>
      </c>
      <c r="W1560" t="inlineStr">
        <is>
          <t>VSS</t>
        </is>
      </c>
      <c r="Y1560">
        <f>_xlfn.CEILING.MATH(AH8+Parameters!$K$8/2,0.001)</f>
        <v/>
      </c>
      <c r="Z1560">
        <f>_xlfn.CEILING.MATH(B54+Parameters!$K$9/2,0.001)</f>
        <v/>
      </c>
      <c r="AA1560" t="inlineStr">
        <is>
          <t>VSS</t>
        </is>
      </c>
      <c r="AE1560" s="2" t="n"/>
      <c r="AF1560" s="2" t="n"/>
    </row>
    <row r="1561">
      <c r="I1561" s="2" t="n">
        <v>1327.903</v>
      </c>
      <c r="J1561" s="2" t="n">
        <v>827.5</v>
      </c>
      <c r="K1561" s="2" t="inlineStr">
        <is>
          <t>BP_RXDATA[346]</t>
        </is>
      </c>
      <c r="N1561" s="2">
        <f>I1561-SUM(Parameters!$K$23:$K$25)</f>
        <v/>
      </c>
      <c r="O1561" s="2">
        <f>J1561-SUM(Parameters!$K$23:$K$25)</f>
        <v/>
      </c>
      <c r="P1561" s="2">
        <f>K1561</f>
        <v/>
      </c>
      <c r="U1561">
        <f>_xlfn.CEILING.MATH(AH8+Parameters!$K$8/2,0.001)</f>
        <v/>
      </c>
      <c r="V1561">
        <f>_xlfn.CEILING.MATH(B56+Parameters!$K$9/2,0.001)</f>
        <v/>
      </c>
      <c r="W1561" t="inlineStr">
        <is>
          <t>VSS</t>
        </is>
      </c>
      <c r="Y1561">
        <f>_xlfn.CEILING.MATH(AH8+Parameters!$K$8/2,0.001)</f>
        <v/>
      </c>
      <c r="Z1561">
        <f>_xlfn.CEILING.MATH(B56+Parameters!$K$9/2,0.001)</f>
        <v/>
      </c>
      <c r="AA1561" t="inlineStr">
        <is>
          <t>VSS</t>
        </is>
      </c>
      <c r="AE1561" s="2" t="n"/>
      <c r="AF1561" s="2" t="n"/>
    </row>
    <row r="1562">
      <c r="I1562" s="2" t="n">
        <v>1327.903</v>
      </c>
      <c r="J1562" s="2" t="n">
        <v>781.254</v>
      </c>
      <c r="K1562" s="2" t="inlineStr">
        <is>
          <t>BP_RXDATA[345]</t>
        </is>
      </c>
      <c r="N1562" s="2">
        <f>I1562-SUM(Parameters!$K$23:$K$25)</f>
        <v/>
      </c>
      <c r="O1562" s="2">
        <f>J1562-SUM(Parameters!$K$23:$K$25)</f>
        <v/>
      </c>
      <c r="P1562" s="2">
        <f>K1562</f>
        <v/>
      </c>
      <c r="U1562">
        <f>_xlfn.CEILING.MATH(AH8+Parameters!$K$8/2,0.001)</f>
        <v/>
      </c>
      <c r="V1562">
        <f>_xlfn.CEILING.MATH(B58+Parameters!$K$9/2,0.001)</f>
        <v/>
      </c>
      <c r="W1562" t="inlineStr">
        <is>
          <t>VSS</t>
        </is>
      </c>
      <c r="Y1562">
        <f>_xlfn.CEILING.MATH(AH8+Parameters!$K$8/2,0.001)</f>
        <v/>
      </c>
      <c r="Z1562">
        <f>_xlfn.CEILING.MATH(B58+Parameters!$K$9/2,0.001)</f>
        <v/>
      </c>
      <c r="AA1562" t="inlineStr">
        <is>
          <t>VSS</t>
        </is>
      </c>
      <c r="AE1562" s="2" t="n"/>
      <c r="AF1562" s="2" t="n"/>
    </row>
    <row r="1563">
      <c r="I1563" s="2" t="n">
        <v>1327.903</v>
      </c>
      <c r="J1563" s="2" t="n">
        <v>735.008</v>
      </c>
      <c r="K1563" s="2" t="inlineStr">
        <is>
          <t>BP_RXDATA[344]</t>
        </is>
      </c>
      <c r="N1563" s="2">
        <f>I1563-SUM(Parameters!$K$23:$K$25)</f>
        <v/>
      </c>
      <c r="O1563" s="2">
        <f>J1563-SUM(Parameters!$K$23:$K$25)</f>
        <v/>
      </c>
      <c r="P1563" s="2">
        <f>K1563</f>
        <v/>
      </c>
      <c r="U1563">
        <f>_xlfn.CEILING.MATH(AH8+Parameters!$K$8/2,0.001)</f>
        <v/>
      </c>
      <c r="V1563">
        <f>_xlfn.CEILING.MATH(B60+Parameters!$K$9/2,0.001)</f>
        <v/>
      </c>
      <c r="W1563" t="inlineStr">
        <is>
          <t>VCCIO</t>
        </is>
      </c>
      <c r="Y1563">
        <f>_xlfn.CEILING.MATH(AH8+Parameters!$K$8/2,0.001)</f>
        <v/>
      </c>
      <c r="Z1563">
        <f>_xlfn.CEILING.MATH(B60+Parameters!$K$9/2,0.001)</f>
        <v/>
      </c>
      <c r="AA1563" t="inlineStr">
        <is>
          <t>VCCIO</t>
        </is>
      </c>
      <c r="AE1563" s="2" t="n"/>
      <c r="AF1563" s="2" t="n"/>
    </row>
    <row r="1564">
      <c r="I1564" s="2" t="n">
        <v>1327.903</v>
      </c>
      <c r="J1564" s="2" t="n">
        <v>688.7619999999999</v>
      </c>
      <c r="K1564" s="2" t="inlineStr">
        <is>
          <t>VSS</t>
        </is>
      </c>
      <c r="N1564" s="2">
        <f>I1564-SUM(Parameters!$K$23:$K$25)</f>
        <v/>
      </c>
      <c r="O1564" s="2">
        <f>J1564-SUM(Parameters!$K$23:$K$25)</f>
        <v/>
      </c>
      <c r="P1564" s="2">
        <f>K1564</f>
        <v/>
      </c>
      <c r="U1564">
        <f>_xlfn.CEILING.MATH(AH8+Parameters!$K$8/2,0.001)</f>
        <v/>
      </c>
      <c r="V1564">
        <f>_xlfn.CEILING.MATH(B62+Parameters!$K$9/2,0.001)</f>
        <v/>
      </c>
      <c r="W1564" t="inlineStr">
        <is>
          <t>VCCIO</t>
        </is>
      </c>
      <c r="Y1564">
        <f>_xlfn.CEILING.MATH(AH8+Parameters!$K$8/2,0.001)</f>
        <v/>
      </c>
      <c r="Z1564">
        <f>_xlfn.CEILING.MATH(B62+Parameters!$K$9/2,0.001)</f>
        <v/>
      </c>
      <c r="AA1564" t="inlineStr">
        <is>
          <t>VCCIO</t>
        </is>
      </c>
      <c r="AE1564" s="2" t="n"/>
      <c r="AF1564" s="2" t="n"/>
    </row>
    <row r="1565">
      <c r="I1565" s="2" t="n">
        <v>1327.903</v>
      </c>
      <c r="J1565" s="2" t="n">
        <v>642.516</v>
      </c>
      <c r="K1565" s="2" t="inlineStr">
        <is>
          <t>BP_RXDATA[343]</t>
        </is>
      </c>
      <c r="N1565" s="2">
        <f>I1565-SUM(Parameters!$K$23:$K$25)</f>
        <v/>
      </c>
      <c r="O1565" s="2">
        <f>J1565-SUM(Parameters!$K$23:$K$25)</f>
        <v/>
      </c>
      <c r="P1565" s="2">
        <f>K1565</f>
        <v/>
      </c>
      <c r="U1565">
        <f>_xlfn.CEILING.MATH(AH8+Parameters!$K$8/2,0.001)</f>
        <v/>
      </c>
      <c r="V1565">
        <f>_xlfn.CEILING.MATH(B64+Parameters!$K$9/2,0.001)</f>
        <v/>
      </c>
      <c r="W1565" t="inlineStr">
        <is>
          <t>BP_TXCKSB[5]</t>
        </is>
      </c>
      <c r="Y1565">
        <f>_xlfn.CEILING.MATH(AH8+Parameters!$K$8/2,0.001)</f>
        <v/>
      </c>
      <c r="Z1565">
        <f>_xlfn.CEILING.MATH(B64+Parameters!$K$9/2,0.001)</f>
        <v/>
      </c>
      <c r="AA1565" t="inlineStr">
        <is>
          <t>BP_TXCKSB[5]</t>
        </is>
      </c>
      <c r="AE1565" s="2" t="n"/>
      <c r="AF1565" s="2" t="n"/>
    </row>
    <row r="1566">
      <c r="I1566" s="2" t="n">
        <v>1327.903</v>
      </c>
      <c r="J1566" s="2" t="n">
        <v>596.27</v>
      </c>
      <c r="K1566" s="2" t="inlineStr">
        <is>
          <t>BP_RXDATA[342]</t>
        </is>
      </c>
      <c r="N1566" s="2">
        <f>I1566-SUM(Parameters!$K$23:$K$25)</f>
        <v/>
      </c>
      <c r="O1566" s="2">
        <f>J1566-SUM(Parameters!$K$23:$K$25)</f>
        <v/>
      </c>
      <c r="P1566" s="2">
        <f>K1566</f>
        <v/>
      </c>
      <c r="U1566">
        <f>_xlfn.CEILING.MATH(AH8+Parameters!$K$8/2,0.001)</f>
        <v/>
      </c>
      <c r="V1566">
        <f>_xlfn.CEILING.MATH(B66+Parameters!$K$9/2,0.001)</f>
        <v/>
      </c>
      <c r="W1566" t="inlineStr">
        <is>
          <t>BP_RXDATA[348]</t>
        </is>
      </c>
      <c r="Y1566">
        <f>_xlfn.CEILING.MATH(AH8+Parameters!$K$8/2,0.001)</f>
        <v/>
      </c>
      <c r="Z1566">
        <f>_xlfn.CEILING.MATH(B66+Parameters!$K$9/2,0.001)</f>
        <v/>
      </c>
      <c r="AA1566" t="inlineStr">
        <is>
          <t>BP_RXDATA[348]</t>
        </is>
      </c>
      <c r="AE1566" s="2" t="n"/>
      <c r="AF1566" s="2" t="n"/>
    </row>
    <row r="1567">
      <c r="I1567" s="2" t="n">
        <v>1327.903</v>
      </c>
      <c r="J1567" s="2" t="n">
        <v>550.024</v>
      </c>
      <c r="K1567" s="2" t="inlineStr">
        <is>
          <t>BP_TXDATA[361]</t>
        </is>
      </c>
      <c r="N1567" s="2">
        <f>I1567-SUM(Parameters!$K$23:$K$25)</f>
        <v/>
      </c>
      <c r="O1567" s="2">
        <f>J1567-SUM(Parameters!$K$23:$K$25)</f>
        <v/>
      </c>
      <c r="P1567" s="2">
        <f>K1567</f>
        <v/>
      </c>
      <c r="U1567">
        <f>_xlfn.CEILING.MATH(AH8+Parameters!$K$8/2,0.001)</f>
        <v/>
      </c>
      <c r="V1567">
        <f>_xlfn.CEILING.MATH(B68+Parameters!$K$9/2,0.001)</f>
        <v/>
      </c>
      <c r="W1567" t="inlineStr">
        <is>
          <t>VCCIO</t>
        </is>
      </c>
      <c r="Y1567">
        <f>_xlfn.CEILING.MATH(AH8+Parameters!$K$8/2,0.001)</f>
        <v/>
      </c>
      <c r="Z1567">
        <f>_xlfn.CEILING.MATH(B68+Parameters!$K$9/2,0.001)</f>
        <v/>
      </c>
      <c r="AA1567" t="inlineStr">
        <is>
          <t>VCCIO</t>
        </is>
      </c>
      <c r="AE1567" s="2" t="n"/>
      <c r="AF1567" s="2" t="n"/>
    </row>
    <row r="1568">
      <c r="I1568" s="2" t="n">
        <v>1327.903</v>
      </c>
      <c r="J1568" s="2" t="n">
        <v>503.778</v>
      </c>
      <c r="K1568" s="2" t="inlineStr">
        <is>
          <t>BP_TXDATA[360]</t>
        </is>
      </c>
      <c r="N1568" s="2">
        <f>I1568-SUM(Parameters!$K$23:$K$25)</f>
        <v/>
      </c>
      <c r="O1568" s="2">
        <f>J1568-SUM(Parameters!$K$23:$K$25)</f>
        <v/>
      </c>
      <c r="P1568" s="2">
        <f>K1568</f>
        <v/>
      </c>
      <c r="U1568">
        <f>_xlfn.CEILING.MATH(AH8+Parameters!$K$8/2,0.001)</f>
        <v/>
      </c>
      <c r="V1568">
        <f>_xlfn.CEILING.MATH(B70+Parameters!$K$9/2,0.001)</f>
        <v/>
      </c>
      <c r="W1568" t="inlineStr">
        <is>
          <t>BP_RXDATA[347]</t>
        </is>
      </c>
      <c r="Y1568">
        <f>_xlfn.CEILING.MATH(AH8+Parameters!$K$8/2,0.001)</f>
        <v/>
      </c>
      <c r="Z1568">
        <f>_xlfn.CEILING.MATH(B70+Parameters!$K$9/2,0.001)</f>
        <v/>
      </c>
      <c r="AA1568" t="inlineStr">
        <is>
          <t>BP_RXDATA[347]</t>
        </is>
      </c>
      <c r="AE1568" s="2" t="n"/>
      <c r="AF1568" s="2" t="n"/>
    </row>
    <row r="1569">
      <c r="I1569" s="2" t="n">
        <v>1327.903</v>
      </c>
      <c r="J1569" s="2" t="n">
        <v>457.532</v>
      </c>
      <c r="K1569" s="2" t="inlineStr">
        <is>
          <t>VSS</t>
        </is>
      </c>
      <c r="N1569" s="2">
        <f>I1569-SUM(Parameters!$K$23:$K$25)</f>
        <v/>
      </c>
      <c r="O1569" s="2">
        <f>J1569-SUM(Parameters!$K$23:$K$25)</f>
        <v/>
      </c>
      <c r="P1569" s="2">
        <f>K1569</f>
        <v/>
      </c>
      <c r="U1569">
        <f>_xlfn.CEILING.MATH(AH8+Parameters!$K$8/2,0.001)</f>
        <v/>
      </c>
      <c r="V1569">
        <f>_xlfn.CEILING.MATH(B72+Parameters!$K$9/2,0.001)</f>
        <v/>
      </c>
      <c r="W1569" t="inlineStr">
        <is>
          <t>BP_RXDATA[346]</t>
        </is>
      </c>
      <c r="Y1569">
        <f>_xlfn.CEILING.MATH(AH8+Parameters!$K$8/2,0.001)</f>
        <v/>
      </c>
      <c r="Z1569">
        <f>_xlfn.CEILING.MATH(B72+Parameters!$K$9/2,0.001)</f>
        <v/>
      </c>
      <c r="AA1569" t="inlineStr">
        <is>
          <t>BP_RXDATA[346]</t>
        </is>
      </c>
      <c r="AE1569" s="2" t="n"/>
      <c r="AF1569" s="2" t="n"/>
    </row>
    <row r="1570">
      <c r="I1570" s="2" t="n">
        <v>1327.903</v>
      </c>
      <c r="J1570" s="2" t="n">
        <v>411.286</v>
      </c>
      <c r="K1570" s="2" t="inlineStr">
        <is>
          <t>BP_TXDATA[359]</t>
        </is>
      </c>
      <c r="N1570" s="2">
        <f>I1570-SUM(Parameters!$K$23:$K$25)</f>
        <v/>
      </c>
      <c r="O1570" s="2">
        <f>J1570-SUM(Parameters!$K$23:$K$25)</f>
        <v/>
      </c>
      <c r="P1570" s="2">
        <f>K1570</f>
        <v/>
      </c>
      <c r="U1570">
        <f>_xlfn.CEILING.MATH(AH8+Parameters!$K$8/2,0.001)</f>
        <v/>
      </c>
      <c r="V1570">
        <f>_xlfn.CEILING.MATH(B74+Parameters!$K$9/2,0.001)</f>
        <v/>
      </c>
      <c r="W1570" t="inlineStr">
        <is>
          <t>BP_RXDATA[345]</t>
        </is>
      </c>
      <c r="Y1570">
        <f>_xlfn.CEILING.MATH(AH8+Parameters!$K$8/2,0.001)</f>
        <v/>
      </c>
      <c r="Z1570">
        <f>_xlfn.CEILING.MATH(B74+Parameters!$K$9/2,0.001)</f>
        <v/>
      </c>
      <c r="AA1570" t="inlineStr">
        <is>
          <t>BP_RXDATA[345]</t>
        </is>
      </c>
      <c r="AE1570" s="2" t="n"/>
      <c r="AF1570" s="2" t="n"/>
    </row>
    <row r="1571">
      <c r="I1571" s="2" t="n">
        <v>1327.903</v>
      </c>
      <c r="J1571" s="2" t="n">
        <v>365.04</v>
      </c>
      <c r="K1571" s="2" t="inlineStr">
        <is>
          <t>BP_TXDATA[358]</t>
        </is>
      </c>
      <c r="N1571" s="2">
        <f>I1571-SUM(Parameters!$K$23:$K$25)</f>
        <v/>
      </c>
      <c r="O1571" s="2">
        <f>J1571-SUM(Parameters!$K$23:$K$25)</f>
        <v/>
      </c>
      <c r="P1571" s="2">
        <f>K1571</f>
        <v/>
      </c>
      <c r="U1571">
        <f>_xlfn.CEILING.MATH(AH8+Parameters!$K$8/2,0.001)</f>
        <v/>
      </c>
      <c r="V1571">
        <f>_xlfn.CEILING.MATH(B76+Parameters!$K$9/2,0.001)</f>
        <v/>
      </c>
      <c r="W1571" t="inlineStr">
        <is>
          <t>BP_RXDATA[344]</t>
        </is>
      </c>
      <c r="Y1571">
        <f>_xlfn.CEILING.MATH(AH8+Parameters!$K$8/2,0.001)</f>
        <v/>
      </c>
      <c r="Z1571">
        <f>_xlfn.CEILING.MATH(B76+Parameters!$K$9/2,0.001)</f>
        <v/>
      </c>
      <c r="AA1571" t="inlineStr">
        <is>
          <t>BP_RXDATA[344]</t>
        </is>
      </c>
      <c r="AE1571" s="2" t="n"/>
      <c r="AF1571" s="2" t="n"/>
    </row>
    <row r="1572">
      <c r="I1572" s="2" t="n">
        <v>1327.903</v>
      </c>
      <c r="J1572" s="2" t="n">
        <v>318.794</v>
      </c>
      <c r="K1572" s="2" t="inlineStr">
        <is>
          <t>VCCIO</t>
        </is>
      </c>
      <c r="N1572" s="2">
        <f>I1572-SUM(Parameters!$K$23:$K$25)</f>
        <v/>
      </c>
      <c r="O1572" s="2">
        <f>J1572-SUM(Parameters!$K$23:$K$25)</f>
        <v/>
      </c>
      <c r="P1572" s="2">
        <f>K1572</f>
        <v/>
      </c>
      <c r="U1572">
        <f>_xlfn.CEILING.MATH(AH8+Parameters!$K$8/2,0.001)</f>
        <v/>
      </c>
      <c r="V1572">
        <f>_xlfn.CEILING.MATH(B78+Parameters!$K$9/2,0.001)</f>
        <v/>
      </c>
      <c r="W1572" t="inlineStr">
        <is>
          <t>VSS</t>
        </is>
      </c>
      <c r="Y1572">
        <f>_xlfn.CEILING.MATH(AH8+Parameters!$K$8/2,0.001)</f>
        <v/>
      </c>
      <c r="Z1572">
        <f>_xlfn.CEILING.MATH(B78+Parameters!$K$9/2,0.001)</f>
        <v/>
      </c>
      <c r="AA1572" t="inlineStr">
        <is>
          <t>VSS</t>
        </is>
      </c>
      <c r="AE1572" s="2" t="n"/>
      <c r="AF1572" s="2" t="n"/>
    </row>
    <row r="1573">
      <c r="I1573" s="2" t="n">
        <v>1327.903</v>
      </c>
      <c r="J1573" s="2" t="n">
        <v>272.548</v>
      </c>
      <c r="K1573" s="2" t="inlineStr">
        <is>
          <t>BP_TXDATA[357]</t>
        </is>
      </c>
      <c r="N1573" s="2">
        <f>I1573-SUM(Parameters!$K$23:$K$25)</f>
        <v/>
      </c>
      <c r="O1573" s="2">
        <f>J1573-SUM(Parameters!$K$23:$K$25)</f>
        <v/>
      </c>
      <c r="P1573" s="2">
        <f>K1573</f>
        <v/>
      </c>
      <c r="U1573">
        <f>_xlfn.CEILING.MATH(AH8+Parameters!$K$8/2,0.001)</f>
        <v/>
      </c>
      <c r="V1573">
        <f>_xlfn.CEILING.MATH(B80+Parameters!$K$9/2,0.001)</f>
        <v/>
      </c>
      <c r="W1573" t="inlineStr">
        <is>
          <t>BP_RXDATA[343]</t>
        </is>
      </c>
      <c r="Y1573">
        <f>_xlfn.CEILING.MATH(AH8+Parameters!$K$8/2,0.001)</f>
        <v/>
      </c>
      <c r="Z1573">
        <f>_xlfn.CEILING.MATH(B80+Parameters!$K$9/2,0.001)</f>
        <v/>
      </c>
      <c r="AA1573" t="inlineStr">
        <is>
          <t>BP_RXDATA[343]</t>
        </is>
      </c>
      <c r="AE1573" s="2" t="n"/>
      <c r="AF1573" s="2" t="n"/>
    </row>
    <row r="1574">
      <c r="I1574" s="2" t="n">
        <v>1327.903</v>
      </c>
      <c r="J1574" s="2" t="n">
        <v>226.302</v>
      </c>
      <c r="K1574" s="2" t="inlineStr">
        <is>
          <t>VSS</t>
        </is>
      </c>
      <c r="N1574" s="2">
        <f>I1574-SUM(Parameters!$K$23:$K$25)</f>
        <v/>
      </c>
      <c r="O1574" s="2">
        <f>J1574-SUM(Parameters!$K$23:$K$25)</f>
        <v/>
      </c>
      <c r="P1574" s="2">
        <f>K1574</f>
        <v/>
      </c>
      <c r="U1574">
        <f>_xlfn.CEILING.MATH(AH8+Parameters!$K$8/2,0.001)</f>
        <v/>
      </c>
      <c r="V1574">
        <f>_xlfn.CEILING.MATH(B82+Parameters!$K$9/2,0.001)</f>
        <v/>
      </c>
      <c r="W1574" t="inlineStr">
        <is>
          <t>BP_RXDATA[342]</t>
        </is>
      </c>
      <c r="Y1574">
        <f>_xlfn.CEILING.MATH(AH8+Parameters!$K$8/2,0.001)</f>
        <v/>
      </c>
      <c r="Z1574">
        <f>_xlfn.CEILING.MATH(B82+Parameters!$K$9/2,0.001)</f>
        <v/>
      </c>
      <c r="AA1574" t="inlineStr">
        <is>
          <t>BP_RXDATA[342]</t>
        </is>
      </c>
      <c r="AE1574" s="2" t="n"/>
      <c r="AF1574" s="2" t="n"/>
    </row>
    <row r="1575">
      <c r="I1575" s="2" t="n">
        <v>1327.903</v>
      </c>
      <c r="J1575" s="2" t="n">
        <v>180.056</v>
      </c>
      <c r="K1575" s="2" t="inlineStr">
        <is>
          <t>BP_TXDATA[356]</t>
        </is>
      </c>
      <c r="N1575" s="2">
        <f>I1575-SUM(Parameters!$K$23:$K$25)</f>
        <v/>
      </c>
      <c r="O1575" s="2">
        <f>J1575-SUM(Parameters!$K$23:$K$25)</f>
        <v/>
      </c>
      <c r="P1575" s="2">
        <f>K1575</f>
        <v/>
      </c>
      <c r="U1575">
        <f>_xlfn.CEILING.MATH(AH8+Parameters!$K$8/2,0.001)</f>
        <v/>
      </c>
      <c r="V1575">
        <f>_xlfn.CEILING.MATH(B84+Parameters!$K$9/2,0.001)</f>
        <v/>
      </c>
      <c r="W1575" t="inlineStr">
        <is>
          <t>BP_TXDATA[361]</t>
        </is>
      </c>
      <c r="Y1575">
        <f>_xlfn.CEILING.MATH(AH8+Parameters!$K$8/2,0.001)</f>
        <v/>
      </c>
      <c r="Z1575">
        <f>_xlfn.CEILING.MATH(B84+Parameters!$K$9/2,0.001)</f>
        <v/>
      </c>
      <c r="AA1575" t="inlineStr">
        <is>
          <t>BP_TXDATA[361]</t>
        </is>
      </c>
      <c r="AE1575" s="2" t="n"/>
      <c r="AF1575" s="2" t="n"/>
    </row>
    <row r="1576">
      <c r="I1576" s="2" t="n">
        <v>1327.903</v>
      </c>
      <c r="J1576" s="2" t="n">
        <v>133.81</v>
      </c>
      <c r="K1576" s="2" t="inlineStr">
        <is>
          <t>BP_TXDATA[355]</t>
        </is>
      </c>
      <c r="N1576" s="2">
        <f>I1576-SUM(Parameters!$K$23:$K$25)</f>
        <v/>
      </c>
      <c r="O1576" s="2">
        <f>J1576-SUM(Parameters!$K$23:$K$25)</f>
        <v/>
      </c>
      <c r="P1576" s="2">
        <f>K1576</f>
        <v/>
      </c>
      <c r="U1576">
        <f>_xlfn.CEILING.MATH(AH8+Parameters!$K$8/2,0.001)</f>
        <v/>
      </c>
      <c r="V1576">
        <f>_xlfn.CEILING.MATH(B86+Parameters!$K$9/2,0.001)</f>
        <v/>
      </c>
      <c r="W1576" t="inlineStr">
        <is>
          <t>BP_TXDATA[360]</t>
        </is>
      </c>
      <c r="Y1576">
        <f>_xlfn.CEILING.MATH(AH8+Parameters!$K$8/2,0.001)</f>
        <v/>
      </c>
      <c r="Z1576">
        <f>_xlfn.CEILING.MATH(B86+Parameters!$K$9/2,0.001)</f>
        <v/>
      </c>
      <c r="AA1576" t="inlineStr">
        <is>
          <t>BP_TXDATA[360]</t>
        </is>
      </c>
      <c r="AE1576" s="2" t="n"/>
      <c r="AF1576" s="2" t="n"/>
    </row>
    <row r="1577">
      <c r="I1577" s="2" t="n">
        <v>1327.903</v>
      </c>
      <c r="J1577" s="2" t="n">
        <v>87.56399999999999</v>
      </c>
      <c r="K1577" s="2" t="inlineStr">
        <is>
          <t>VCCIO</t>
        </is>
      </c>
      <c r="N1577" s="2">
        <f>I1577-SUM(Parameters!$K$23:$K$25)</f>
        <v/>
      </c>
      <c r="O1577" s="2">
        <f>J1577-SUM(Parameters!$K$23:$K$25)</f>
        <v/>
      </c>
      <c r="P1577" s="2">
        <f>K1577</f>
        <v/>
      </c>
      <c r="U1577">
        <f>_xlfn.CEILING.MATH(AH8+Parameters!$K$8/2,0.001)</f>
        <v/>
      </c>
      <c r="V1577">
        <f>_xlfn.CEILING.MATH(B88+Parameters!$K$9/2,0.001)</f>
        <v/>
      </c>
      <c r="W1577" t="inlineStr">
        <is>
          <t>VSS</t>
        </is>
      </c>
      <c r="Y1577">
        <f>_xlfn.CEILING.MATH(AH8+Parameters!$K$8/2,0.001)</f>
        <v/>
      </c>
      <c r="Z1577">
        <f>_xlfn.CEILING.MATH(B88+Parameters!$K$9/2,0.001)</f>
        <v/>
      </c>
      <c r="AA1577" t="inlineStr">
        <is>
          <t>VSS</t>
        </is>
      </c>
      <c r="AE1577" s="2" t="n"/>
      <c r="AF1577" s="2" t="n"/>
    </row>
    <row r="1578">
      <c r="I1578" s="2" t="n">
        <v>1367.577</v>
      </c>
      <c r="J1578" s="2" t="n">
        <v>2191.757</v>
      </c>
      <c r="K1578" s="2" t="inlineStr">
        <is>
          <t>VSS</t>
        </is>
      </c>
      <c r="N1578" s="2">
        <f>I1578-SUM(Parameters!$K$23:$K$25)</f>
        <v/>
      </c>
      <c r="O1578" s="2">
        <f>J1578-SUM(Parameters!$K$23:$K$25)</f>
        <v/>
      </c>
      <c r="P1578" s="2">
        <f>K1578</f>
        <v/>
      </c>
      <c r="U1578">
        <f>_xlfn.CEILING.MATH(AH8+Parameters!$K$8/2,0.001)</f>
        <v/>
      </c>
      <c r="V1578">
        <f>_xlfn.CEILING.MATH(B90+Parameters!$K$9/2,0.001)</f>
        <v/>
      </c>
      <c r="W1578" t="inlineStr">
        <is>
          <t>BP_TXDATA[359]</t>
        </is>
      </c>
      <c r="Y1578">
        <f>_xlfn.CEILING.MATH(AH8+Parameters!$K$8/2,0.001)</f>
        <v/>
      </c>
      <c r="Z1578">
        <f>_xlfn.CEILING.MATH(B90+Parameters!$K$9/2,0.001)</f>
        <v/>
      </c>
      <c r="AA1578" t="inlineStr">
        <is>
          <t>BP_TXDATA[359]</t>
        </is>
      </c>
      <c r="AE1578" s="2" t="n"/>
      <c r="AF1578" s="2" t="n"/>
    </row>
    <row r="1579">
      <c r="I1579" s="2" t="n">
        <v>1367.577</v>
      </c>
      <c r="J1579" s="2" t="n">
        <v>2145.511</v>
      </c>
      <c r="K1579" s="2" t="inlineStr">
        <is>
          <t>VSS</t>
        </is>
      </c>
      <c r="N1579" s="2">
        <f>I1579-SUM(Parameters!$K$23:$K$25)</f>
        <v/>
      </c>
      <c r="O1579" s="2">
        <f>J1579-SUM(Parameters!$K$23:$K$25)</f>
        <v/>
      </c>
      <c r="P1579" s="2">
        <f>K1579</f>
        <v/>
      </c>
      <c r="U1579">
        <f>_xlfn.CEILING.MATH(AH8+Parameters!$K$8/2,0.001)</f>
        <v/>
      </c>
      <c r="V1579">
        <f>_xlfn.CEILING.MATH(B92+Parameters!$K$9/2,0.001)</f>
        <v/>
      </c>
      <c r="W1579" t="inlineStr">
        <is>
          <t>BP_TXDATA[358]</t>
        </is>
      </c>
      <c r="Y1579">
        <f>_xlfn.CEILING.MATH(AH8+Parameters!$K$8/2,0.001)</f>
        <v/>
      </c>
      <c r="Z1579">
        <f>_xlfn.CEILING.MATH(B92+Parameters!$K$9/2,0.001)</f>
        <v/>
      </c>
      <c r="AA1579" t="inlineStr">
        <is>
          <t>BP_TXDATA[358]</t>
        </is>
      </c>
      <c r="AE1579" s="2" t="n"/>
      <c r="AF1579" s="2" t="n"/>
    </row>
    <row r="1580">
      <c r="I1580" s="2" t="n">
        <v>1367.577</v>
      </c>
      <c r="J1580" s="2" t="n">
        <v>2099.265</v>
      </c>
      <c r="K1580" s="2" t="inlineStr">
        <is>
          <t>VSS</t>
        </is>
      </c>
      <c r="N1580" s="2">
        <f>I1580-SUM(Parameters!$K$23:$K$25)</f>
        <v/>
      </c>
      <c r="O1580" s="2">
        <f>J1580-SUM(Parameters!$K$23:$K$25)</f>
        <v/>
      </c>
      <c r="P1580" s="2">
        <f>K1580</f>
        <v/>
      </c>
      <c r="U1580">
        <f>_xlfn.CEILING.MATH(AH8+Parameters!$K$8/2,0.001)</f>
        <v/>
      </c>
      <c r="V1580">
        <f>_xlfn.CEILING.MATH(B94+Parameters!$K$9/2,0.001)</f>
        <v/>
      </c>
      <c r="W1580" t="inlineStr">
        <is>
          <t>VCCIO</t>
        </is>
      </c>
      <c r="Y1580">
        <f>_xlfn.CEILING.MATH(AH8+Parameters!$K$8/2,0.001)</f>
        <v/>
      </c>
      <c r="Z1580">
        <f>_xlfn.CEILING.MATH(B94+Parameters!$K$9/2,0.001)</f>
        <v/>
      </c>
      <c r="AA1580" t="inlineStr">
        <is>
          <t>VCCIO</t>
        </is>
      </c>
      <c r="AE1580" s="2" t="n"/>
      <c r="AF1580" s="2" t="n"/>
    </row>
    <row r="1581">
      <c r="I1581" s="2" t="n">
        <v>1367.577</v>
      </c>
      <c r="J1581" s="2" t="n">
        <v>2053.019</v>
      </c>
      <c r="K1581" s="2" t="inlineStr">
        <is>
          <t>VSS</t>
        </is>
      </c>
      <c r="N1581" s="2">
        <f>I1581-SUM(Parameters!$K$23:$K$25)</f>
        <v/>
      </c>
      <c r="O1581" s="2">
        <f>J1581-SUM(Parameters!$K$23:$K$25)</f>
        <v/>
      </c>
      <c r="P1581" s="2">
        <f>K1581</f>
        <v/>
      </c>
      <c r="U1581">
        <f>_xlfn.CEILING.MATH(AH8+Parameters!$K$8/2,0.001)</f>
        <v/>
      </c>
      <c r="V1581">
        <f>_xlfn.CEILING.MATH(B96+Parameters!$K$9/2,0.001)</f>
        <v/>
      </c>
      <c r="W1581" t="inlineStr">
        <is>
          <t>BP_TXDATA[357]</t>
        </is>
      </c>
      <c r="Y1581">
        <f>_xlfn.CEILING.MATH(AH8+Parameters!$K$8/2,0.001)</f>
        <v/>
      </c>
      <c r="Z1581">
        <f>_xlfn.CEILING.MATH(B96+Parameters!$K$9/2,0.001)</f>
        <v/>
      </c>
      <c r="AA1581" t="inlineStr">
        <is>
          <t>BP_TXDATA[357]</t>
        </is>
      </c>
      <c r="AE1581" s="2" t="n"/>
      <c r="AF1581" s="2" t="n"/>
    </row>
    <row r="1582">
      <c r="I1582" s="2" t="n">
        <v>1367.577</v>
      </c>
      <c r="J1582" s="2" t="n">
        <v>2006.773</v>
      </c>
      <c r="K1582" s="2" t="inlineStr">
        <is>
          <t>RDI_LP_CFG[8]</t>
        </is>
      </c>
      <c r="N1582" s="2">
        <f>I1582-SUM(Parameters!$K$23:$K$25)</f>
        <v/>
      </c>
      <c r="O1582" s="2">
        <f>J1582-SUM(Parameters!$K$23:$K$25)</f>
        <v/>
      </c>
      <c r="P1582" s="2">
        <f>K1582</f>
        <v/>
      </c>
      <c r="U1582">
        <f>_xlfn.CEILING.MATH(AH8+Parameters!$K$8/2,0.001)</f>
        <v/>
      </c>
      <c r="V1582">
        <f>_xlfn.CEILING.MATH(B98+Parameters!$K$9/2,0.001)</f>
        <v/>
      </c>
      <c r="W1582" t="inlineStr">
        <is>
          <t>VSS</t>
        </is>
      </c>
      <c r="Y1582">
        <f>_xlfn.CEILING.MATH(AH8+Parameters!$K$8/2,0.001)</f>
        <v/>
      </c>
      <c r="Z1582">
        <f>_xlfn.CEILING.MATH(B98+Parameters!$K$9/2,0.001)</f>
        <v/>
      </c>
      <c r="AA1582" t="inlineStr">
        <is>
          <t>VSS</t>
        </is>
      </c>
      <c r="AE1582" s="2" t="n"/>
      <c r="AF1582" s="2" t="n"/>
    </row>
    <row r="1583">
      <c r="I1583" s="2" t="n">
        <v>1367.577</v>
      </c>
      <c r="J1583" s="2" t="n">
        <v>1960.527</v>
      </c>
      <c r="K1583" s="2" t="inlineStr">
        <is>
          <t>RDI_PL_CFG[7]</t>
        </is>
      </c>
      <c r="N1583" s="2">
        <f>I1583-SUM(Parameters!$K$23:$K$25)</f>
        <v/>
      </c>
      <c r="O1583" s="2">
        <f>J1583-SUM(Parameters!$K$23:$K$25)</f>
        <v/>
      </c>
      <c r="P1583" s="2">
        <f>K1583</f>
        <v/>
      </c>
      <c r="U1583">
        <f>_xlfn.CEILING.MATH(AH8+Parameters!$K$8/2,0.001)</f>
        <v/>
      </c>
      <c r="V1583">
        <f>_xlfn.CEILING.MATH(B100+Parameters!$K$9/2,0.001)</f>
        <v/>
      </c>
      <c r="W1583" t="inlineStr">
        <is>
          <t>BP_TXDATA[356]</t>
        </is>
      </c>
      <c r="Y1583">
        <f>_xlfn.CEILING.MATH(AH8+Parameters!$K$8/2,0.001)</f>
        <v/>
      </c>
      <c r="Z1583">
        <f>_xlfn.CEILING.MATH(B100+Parameters!$K$9/2,0.001)</f>
        <v/>
      </c>
      <c r="AA1583" t="inlineStr">
        <is>
          <t>BP_TXDATA[356]</t>
        </is>
      </c>
      <c r="AE1583" s="2" t="n"/>
      <c r="AF1583" s="2" t="n"/>
    </row>
    <row r="1584">
      <c r="I1584" s="2" t="n">
        <v>1367.577</v>
      </c>
      <c r="J1584" s="2" t="n">
        <v>1914.281</v>
      </c>
      <c r="K1584" s="2" t="inlineStr">
        <is>
          <t>RDI_LP_CFG[23]</t>
        </is>
      </c>
      <c r="N1584" s="2">
        <f>I1584-SUM(Parameters!$K$23:$K$25)</f>
        <v/>
      </c>
      <c r="O1584" s="2">
        <f>J1584-SUM(Parameters!$K$23:$K$25)</f>
        <v/>
      </c>
      <c r="P1584" s="2">
        <f>K1584</f>
        <v/>
      </c>
      <c r="U1584">
        <f>_xlfn.CEILING.MATH(AH8+Parameters!$K$8/2,0.001)</f>
        <v/>
      </c>
      <c r="V1584">
        <f>_xlfn.CEILING.MATH(B102+Parameters!$K$9/2,0.001)</f>
        <v/>
      </c>
      <c r="W1584" t="inlineStr">
        <is>
          <t>BP_TXDATA[355]</t>
        </is>
      </c>
      <c r="Y1584">
        <f>_xlfn.CEILING.MATH(AH8+Parameters!$K$8/2,0.001)</f>
        <v/>
      </c>
      <c r="Z1584">
        <f>_xlfn.CEILING.MATH(B102+Parameters!$K$9/2,0.001)</f>
        <v/>
      </c>
      <c r="AA1584" t="inlineStr">
        <is>
          <t>BP_TXDATA[355]</t>
        </is>
      </c>
      <c r="AE1584" s="2" t="n"/>
      <c r="AF1584" s="2" t="n"/>
    </row>
    <row r="1585">
      <c r="I1585" s="2" t="n">
        <v>1367.577</v>
      </c>
      <c r="J1585" s="2" t="n">
        <v>1868.035</v>
      </c>
      <c r="K1585" s="2" t="inlineStr">
        <is>
          <t>RDI_PL_CFG[22]</t>
        </is>
      </c>
      <c r="N1585" s="2">
        <f>I1585-SUM(Parameters!$K$23:$K$25)</f>
        <v/>
      </c>
      <c r="O1585" s="2">
        <f>J1585-SUM(Parameters!$K$23:$K$25)</f>
        <v/>
      </c>
      <c r="P1585" s="2">
        <f>K1585</f>
        <v/>
      </c>
      <c r="U1585">
        <f>_xlfn.CEILING.MATH(AH8+Parameters!$K$8/2,0.001)</f>
        <v/>
      </c>
      <c r="V1585">
        <f>_xlfn.CEILING.MATH(Parameters!$C$19/Parameters!$K$4,0.001)</f>
        <v/>
      </c>
      <c r="W1585" t="inlineStr">
        <is>
          <t>VCCIO</t>
        </is>
      </c>
      <c r="Y1585">
        <f>_xlfn.CEILING.MATH(AH8+Parameters!$K$8/2,0.001)</f>
        <v/>
      </c>
      <c r="Z1585">
        <f>_xlfn.CEILING.MATH(Parameters!$C$19/Parameters!$K$4,0.001)</f>
        <v/>
      </c>
      <c r="AA1585" t="inlineStr">
        <is>
          <t>VCCIO</t>
        </is>
      </c>
      <c r="AE1585" s="2" t="n"/>
      <c r="AF1585" s="2" t="n"/>
    </row>
    <row r="1586">
      <c r="I1586" s="2" t="n">
        <v>1367.577</v>
      </c>
      <c r="J1586" s="2" t="n">
        <v>1821.789</v>
      </c>
      <c r="K1586" s="2" t="inlineStr">
        <is>
          <t>VDD</t>
        </is>
      </c>
      <c r="N1586" s="2">
        <f>I1586-SUM(Parameters!$K$23:$K$25)</f>
        <v/>
      </c>
      <c r="O1586" s="2">
        <f>J1586-SUM(Parameters!$K$23:$K$25)</f>
        <v/>
      </c>
      <c r="P1586" s="2">
        <f>K1586</f>
        <v/>
      </c>
      <c r="U1586">
        <f>_xlfn.CEILING.MATH(AI8+Parameters!$K$8/2,0.001)</f>
        <v/>
      </c>
      <c r="V1586">
        <f>_xlfn.CEILING.MATH(B13+Parameters!$K$9/2,0.001)</f>
        <v/>
      </c>
      <c r="W1586" t="inlineStr">
        <is>
          <t>VSS</t>
        </is>
      </c>
      <c r="Y1586">
        <f>_xlfn.CEILING.MATH(AI8+Parameters!$K$8/2,0.001)</f>
        <v/>
      </c>
      <c r="Z1586">
        <f>_xlfn.CEILING.MATH(B13+Parameters!$K$9/2,0.001)</f>
        <v/>
      </c>
      <c r="AA1586" t="inlineStr">
        <is>
          <t>VSS</t>
        </is>
      </c>
      <c r="AE1586" s="2" t="n"/>
      <c r="AF1586" s="2" t="n"/>
    </row>
    <row r="1587">
      <c r="I1587" s="2" t="n">
        <v>1367.577</v>
      </c>
      <c r="J1587" s="2" t="n">
        <v>1775.543</v>
      </c>
      <c r="K1587" s="2" t="inlineStr">
        <is>
          <t>VDD</t>
        </is>
      </c>
      <c r="N1587" s="2">
        <f>I1587-SUM(Parameters!$K$23:$K$25)</f>
        <v/>
      </c>
      <c r="O1587" s="2">
        <f>J1587-SUM(Parameters!$K$23:$K$25)</f>
        <v/>
      </c>
      <c r="P1587" s="2">
        <f>K1587</f>
        <v/>
      </c>
      <c r="U1587">
        <f>_xlfn.CEILING.MATH(AI8+Parameters!$K$8/2,0.001)</f>
        <v/>
      </c>
      <c r="V1587">
        <f>_xlfn.CEILING.MATH(B15+Parameters!$K$9/2,0.001)</f>
        <v/>
      </c>
      <c r="W1587" t="inlineStr">
        <is>
          <t>VSS</t>
        </is>
      </c>
      <c r="Y1587">
        <f>_xlfn.CEILING.MATH(AI8+Parameters!$K$8/2,0.001)</f>
        <v/>
      </c>
      <c r="Z1587">
        <f>_xlfn.CEILING.MATH(B15+Parameters!$K$9/2,0.001)</f>
        <v/>
      </c>
      <c r="AA1587" t="inlineStr">
        <is>
          <t>VSS</t>
        </is>
      </c>
      <c r="AE1587" s="2" t="n"/>
      <c r="AF1587" s="2" t="n"/>
    </row>
    <row r="1588">
      <c r="I1588" s="2" t="n">
        <v>1367.577</v>
      </c>
      <c r="J1588" s="2" t="n">
        <v>1729.297</v>
      </c>
      <c r="K1588" s="2" t="inlineStr">
        <is>
          <t>VDD</t>
        </is>
      </c>
      <c r="N1588" s="2">
        <f>I1588-SUM(Parameters!$K$23:$K$25)</f>
        <v/>
      </c>
      <c r="O1588" s="2">
        <f>J1588-SUM(Parameters!$K$23:$K$25)</f>
        <v/>
      </c>
      <c r="P1588" s="2">
        <f>K1588</f>
        <v/>
      </c>
      <c r="U1588">
        <f>_xlfn.CEILING.MATH(AI8+Parameters!$K$8/2,0.001)</f>
        <v/>
      </c>
      <c r="V1588">
        <f>_xlfn.CEILING.MATH(B17+Parameters!$K$9/2,0.001)</f>
        <v/>
      </c>
      <c r="W1588" t="inlineStr">
        <is>
          <t>VSS</t>
        </is>
      </c>
      <c r="Y1588">
        <f>_xlfn.CEILING.MATH(AI8+Parameters!$K$8/2,0.001)</f>
        <v/>
      </c>
      <c r="Z1588">
        <f>_xlfn.CEILING.MATH(B17+Parameters!$K$9/2,0.001)</f>
        <v/>
      </c>
      <c r="AA1588" t="inlineStr">
        <is>
          <t>VSS</t>
        </is>
      </c>
      <c r="AE1588" s="2" t="n"/>
      <c r="AF1588" s="2" t="n"/>
    </row>
    <row r="1589">
      <c r="I1589" s="2" t="n">
        <v>1367.577</v>
      </c>
      <c r="J1589" s="2" t="n">
        <v>1683.051</v>
      </c>
      <c r="K1589" s="2" t="inlineStr">
        <is>
          <t>VDD</t>
        </is>
      </c>
      <c r="N1589" s="2">
        <f>I1589-SUM(Parameters!$K$23:$K$25)</f>
        <v/>
      </c>
      <c r="O1589" s="2">
        <f>J1589-SUM(Parameters!$K$23:$K$25)</f>
        <v/>
      </c>
      <c r="P1589" s="2">
        <f>K1589</f>
        <v/>
      </c>
      <c r="U1589">
        <f>_xlfn.CEILING.MATH(AI8+Parameters!$K$8/2,0.001)</f>
        <v/>
      </c>
      <c r="V1589">
        <f>_xlfn.CEILING.MATH(B19+Parameters!$K$9/2,0.001)</f>
        <v/>
      </c>
      <c r="W1589" t="inlineStr">
        <is>
          <t>VSS</t>
        </is>
      </c>
      <c r="Y1589">
        <f>_xlfn.CEILING.MATH(AI8+Parameters!$K$8/2,0.001)</f>
        <v/>
      </c>
      <c r="Z1589">
        <f>_xlfn.CEILING.MATH(B19+Parameters!$K$9/2,0.001)</f>
        <v/>
      </c>
      <c r="AA1589" t="inlineStr">
        <is>
          <t>VSS</t>
        </is>
      </c>
      <c r="AE1589" s="2" t="n"/>
      <c r="AF1589" s="2" t="n"/>
    </row>
    <row r="1590">
      <c r="I1590" s="2" t="n">
        <v>1367.577</v>
      </c>
      <c r="J1590" s="2" t="n">
        <v>1636.805</v>
      </c>
      <c r="K1590" s="2" t="inlineStr">
        <is>
          <t>VDD</t>
        </is>
      </c>
      <c r="N1590" s="2">
        <f>I1590-SUM(Parameters!$K$23:$K$25)</f>
        <v/>
      </c>
      <c r="O1590" s="2">
        <f>J1590-SUM(Parameters!$K$23:$K$25)</f>
        <v/>
      </c>
      <c r="P1590" s="2">
        <f>K1590</f>
        <v/>
      </c>
      <c r="U1590">
        <f>_xlfn.CEILING.MATH(AI8+Parameters!$K$8/2,0.001)</f>
        <v/>
      </c>
      <c r="V1590">
        <f>_xlfn.CEILING.MATH(B21+Parameters!$K$9/2,0.001)</f>
        <v/>
      </c>
      <c r="W1590" t="inlineStr">
        <is>
          <t>RDI_LP_CFG[8]</t>
        </is>
      </c>
      <c r="Y1590">
        <f>_xlfn.CEILING.MATH(AI8+Parameters!$K$8/2,0.001)</f>
        <v/>
      </c>
      <c r="Z1590">
        <f>_xlfn.CEILING.MATH(B21+Parameters!$K$9/2,0.001)</f>
        <v/>
      </c>
      <c r="AA1590" t="inlineStr">
        <is>
          <t>RDI_LP_CFG[8]</t>
        </is>
      </c>
      <c r="AE1590" s="2" t="n"/>
      <c r="AF1590" s="2" t="n"/>
    </row>
    <row r="1591">
      <c r="I1591" s="2" t="n">
        <v>1367.577</v>
      </c>
      <c r="J1591" s="2" t="n">
        <v>1590.559</v>
      </c>
      <c r="K1591" s="2" t="inlineStr">
        <is>
          <t>VDD</t>
        </is>
      </c>
      <c r="N1591" s="2">
        <f>I1591-SUM(Parameters!$K$23:$K$25)</f>
        <v/>
      </c>
      <c r="O1591" s="2">
        <f>J1591-SUM(Parameters!$K$23:$K$25)</f>
        <v/>
      </c>
      <c r="P1591" s="2">
        <f>K1591</f>
        <v/>
      </c>
      <c r="U1591">
        <f>_xlfn.CEILING.MATH(AI8+Parameters!$K$8/2,0.001)</f>
        <v/>
      </c>
      <c r="V1591">
        <f>_xlfn.CEILING.MATH(B23+Parameters!$K$9/2,0.001)</f>
        <v/>
      </c>
      <c r="W1591" t="inlineStr">
        <is>
          <t>RDI_PL_CFG[7]</t>
        </is>
      </c>
      <c r="Y1591">
        <f>_xlfn.CEILING.MATH(AI8+Parameters!$K$8/2,0.001)</f>
        <v/>
      </c>
      <c r="Z1591">
        <f>_xlfn.CEILING.MATH(B23+Parameters!$K$9/2,0.001)</f>
        <v/>
      </c>
      <c r="AA1591" t="inlineStr">
        <is>
          <t>RDI_PL_CFG[7]</t>
        </is>
      </c>
      <c r="AE1591" s="2" t="n"/>
      <c r="AF1591" s="2" t="n"/>
    </row>
    <row r="1592">
      <c r="I1592" s="2" t="n">
        <v>1367.577</v>
      </c>
      <c r="J1592" s="2" t="n">
        <v>1544.313</v>
      </c>
      <c r="K1592" s="2" t="inlineStr">
        <is>
          <t>VDD</t>
        </is>
      </c>
      <c r="N1592" s="2">
        <f>I1592-SUM(Parameters!$K$23:$K$25)</f>
        <v/>
      </c>
      <c r="O1592" s="2">
        <f>J1592-SUM(Parameters!$K$23:$K$25)</f>
        <v/>
      </c>
      <c r="P1592" s="2">
        <f>K1592</f>
        <v/>
      </c>
      <c r="U1592">
        <f>_xlfn.CEILING.MATH(AI8+Parameters!$K$8/2,0.001)</f>
        <v/>
      </c>
      <c r="V1592">
        <f>_xlfn.CEILING.MATH(B25+Parameters!$K$9/2,0.001)</f>
        <v/>
      </c>
      <c r="W1592" t="inlineStr">
        <is>
          <t>RDI_LP_CFG[23]</t>
        </is>
      </c>
      <c r="Y1592">
        <f>_xlfn.CEILING.MATH(AI8+Parameters!$K$8/2,0.001)</f>
        <v/>
      </c>
      <c r="Z1592">
        <f>_xlfn.CEILING.MATH(B25+Parameters!$K$9/2,0.001)</f>
        <v/>
      </c>
      <c r="AA1592" t="inlineStr">
        <is>
          <t>RDI_LP_CFG[23]</t>
        </is>
      </c>
      <c r="AE1592" s="2" t="n"/>
      <c r="AF1592" s="2" t="n"/>
    </row>
    <row r="1593">
      <c r="I1593" s="2" t="n">
        <v>1367.577</v>
      </c>
      <c r="J1593" s="2" t="n">
        <v>1498.067</v>
      </c>
      <c r="K1593" s="2" t="inlineStr">
        <is>
          <t>VDD</t>
        </is>
      </c>
      <c r="N1593" s="2">
        <f>I1593-SUM(Parameters!$K$23:$K$25)</f>
        <v/>
      </c>
      <c r="O1593" s="2">
        <f>J1593-SUM(Parameters!$K$23:$K$25)</f>
        <v/>
      </c>
      <c r="P1593" s="2">
        <f>K1593</f>
        <v/>
      </c>
      <c r="U1593">
        <f>_xlfn.CEILING.MATH(AI8+Parameters!$K$8/2,0.001)</f>
        <v/>
      </c>
      <c r="V1593">
        <f>_xlfn.CEILING.MATH(B27+Parameters!$K$9/2,0.001)</f>
        <v/>
      </c>
      <c r="W1593" t="inlineStr">
        <is>
          <t>RDI_PL_CFG[22]</t>
        </is>
      </c>
      <c r="Y1593">
        <f>_xlfn.CEILING.MATH(AI8+Parameters!$K$8/2,0.001)</f>
        <v/>
      </c>
      <c r="Z1593">
        <f>_xlfn.CEILING.MATH(B27+Parameters!$K$9/2,0.001)</f>
        <v/>
      </c>
      <c r="AA1593" t="inlineStr">
        <is>
          <t>RDI_PL_CFG[22]</t>
        </is>
      </c>
      <c r="AE1593" s="2" t="n"/>
      <c r="AF1593" s="2" t="n"/>
    </row>
    <row r="1594">
      <c r="I1594" s="2" t="n">
        <v>1367.577</v>
      </c>
      <c r="J1594" s="2" t="n">
        <v>1451.821</v>
      </c>
      <c r="K1594" s="2" t="inlineStr">
        <is>
          <t>VDD</t>
        </is>
      </c>
      <c r="N1594" s="2">
        <f>I1594-SUM(Parameters!$K$23:$K$25)</f>
        <v/>
      </c>
      <c r="O1594" s="2">
        <f>J1594-SUM(Parameters!$K$23:$K$25)</f>
        <v/>
      </c>
      <c r="P1594" s="2">
        <f>K1594</f>
        <v/>
      </c>
      <c r="U1594">
        <f>_xlfn.CEILING.MATH(AI8+Parameters!$K$8/2,0.001)</f>
        <v/>
      </c>
      <c r="V1594">
        <f>_xlfn.CEILING.MATH(B29+Parameters!$K$9/2,0.001)</f>
        <v/>
      </c>
      <c r="W1594" t="inlineStr">
        <is>
          <t>VDD</t>
        </is>
      </c>
      <c r="Y1594">
        <f>_xlfn.CEILING.MATH(AI8+Parameters!$K$8/2,0.001)</f>
        <v/>
      </c>
      <c r="Z1594">
        <f>_xlfn.CEILING.MATH(B29+Parameters!$K$9/2,0.001)</f>
        <v/>
      </c>
      <c r="AA1594" t="inlineStr">
        <is>
          <t>VDD</t>
        </is>
      </c>
      <c r="AE1594" s="2" t="n"/>
      <c r="AF1594" s="2" t="n"/>
    </row>
    <row r="1595">
      <c r="I1595" s="2" t="n">
        <v>1367.577</v>
      </c>
      <c r="J1595" s="2" t="n">
        <v>1405.575</v>
      </c>
      <c r="K1595" s="2" t="inlineStr">
        <is>
          <t>VDD</t>
        </is>
      </c>
      <c r="N1595" s="2">
        <f>I1595-SUM(Parameters!$K$23:$K$25)</f>
        <v/>
      </c>
      <c r="O1595" s="2">
        <f>J1595-SUM(Parameters!$K$23:$K$25)</f>
        <v/>
      </c>
      <c r="P1595" s="2">
        <f>K1595</f>
        <v/>
      </c>
      <c r="U1595">
        <f>_xlfn.CEILING.MATH(AI8+Parameters!$K$8/2,0.001)</f>
        <v/>
      </c>
      <c r="V1595">
        <f>_xlfn.CEILING.MATH(B31+Parameters!$K$9/2,0.001)</f>
        <v/>
      </c>
      <c r="W1595" t="inlineStr">
        <is>
          <t>VDD</t>
        </is>
      </c>
      <c r="Y1595">
        <f>_xlfn.CEILING.MATH(AI8+Parameters!$K$8/2,0.001)</f>
        <v/>
      </c>
      <c r="Z1595">
        <f>_xlfn.CEILING.MATH(B31+Parameters!$K$9/2,0.001)</f>
        <v/>
      </c>
      <c r="AA1595" t="inlineStr">
        <is>
          <t>VDD</t>
        </is>
      </c>
      <c r="AE1595" s="2" t="n"/>
      <c r="AF1595" s="2" t="n"/>
    </row>
    <row r="1596">
      <c r="I1596" s="2" t="n">
        <v>1367.577</v>
      </c>
      <c r="J1596" s="2" t="n">
        <v>1359.329</v>
      </c>
      <c r="K1596" s="2" t="inlineStr">
        <is>
          <t>VDD</t>
        </is>
      </c>
      <c r="N1596" s="2">
        <f>I1596-SUM(Parameters!$K$23:$K$25)</f>
        <v/>
      </c>
      <c r="O1596" s="2">
        <f>J1596-SUM(Parameters!$K$23:$K$25)</f>
        <v/>
      </c>
      <c r="P1596" s="2">
        <f>K1596</f>
        <v/>
      </c>
      <c r="U1596">
        <f>_xlfn.CEILING.MATH(AI8+Parameters!$K$8/2,0.001)</f>
        <v/>
      </c>
      <c r="V1596">
        <f>_xlfn.CEILING.MATH(B33+Parameters!$K$9/2,0.001)</f>
        <v/>
      </c>
      <c r="W1596" t="inlineStr">
        <is>
          <t>VDD</t>
        </is>
      </c>
      <c r="Y1596">
        <f>_xlfn.CEILING.MATH(AI8+Parameters!$K$8/2,0.001)</f>
        <v/>
      </c>
      <c r="Z1596">
        <f>_xlfn.CEILING.MATH(B33+Parameters!$K$9/2,0.001)</f>
        <v/>
      </c>
      <c r="AA1596" t="inlineStr">
        <is>
          <t>VDD</t>
        </is>
      </c>
      <c r="AE1596" s="2" t="n"/>
      <c r="AF1596" s="2" t="n"/>
    </row>
    <row r="1597">
      <c r="I1597" s="2" t="n">
        <v>1367.577</v>
      </c>
      <c r="J1597" s="2" t="n">
        <v>1313.083</v>
      </c>
      <c r="K1597" s="2" t="inlineStr">
        <is>
          <t>VDD</t>
        </is>
      </c>
      <c r="N1597" s="2">
        <f>I1597-SUM(Parameters!$K$23:$K$25)</f>
        <v/>
      </c>
      <c r="O1597" s="2">
        <f>J1597-SUM(Parameters!$K$23:$K$25)</f>
        <v/>
      </c>
      <c r="P1597" s="2">
        <f>K1597</f>
        <v/>
      </c>
      <c r="U1597">
        <f>_xlfn.CEILING.MATH(AI8+Parameters!$K$8/2,0.001)</f>
        <v/>
      </c>
      <c r="V1597">
        <f>_xlfn.CEILING.MATH(B35+Parameters!$K$9/2,0.001)</f>
        <v/>
      </c>
      <c r="W1597" t="inlineStr">
        <is>
          <t>VDD</t>
        </is>
      </c>
      <c r="Y1597">
        <f>_xlfn.CEILING.MATH(AI8+Parameters!$K$8/2,0.001)</f>
        <v/>
      </c>
      <c r="Z1597">
        <f>_xlfn.CEILING.MATH(B35+Parameters!$K$9/2,0.001)</f>
        <v/>
      </c>
      <c r="AA1597" t="inlineStr">
        <is>
          <t>VDD</t>
        </is>
      </c>
      <c r="AE1597" s="2" t="n"/>
      <c r="AF1597" s="2" t="n"/>
    </row>
    <row r="1598">
      <c r="I1598" s="2" t="n">
        <v>1367.577</v>
      </c>
      <c r="J1598" s="2" t="n">
        <v>1266.837</v>
      </c>
      <c r="K1598" s="2" t="inlineStr">
        <is>
          <t>VDD</t>
        </is>
      </c>
      <c r="N1598" s="2">
        <f>I1598-SUM(Parameters!$K$23:$K$25)</f>
        <v/>
      </c>
      <c r="O1598" s="2">
        <f>J1598-SUM(Parameters!$K$23:$K$25)</f>
        <v/>
      </c>
      <c r="P1598" s="2">
        <f>K1598</f>
        <v/>
      </c>
      <c r="U1598">
        <f>_xlfn.CEILING.MATH(AI8+Parameters!$K$8/2,0.001)</f>
        <v/>
      </c>
      <c r="V1598">
        <f>_xlfn.CEILING.MATH(B37+Parameters!$K$9/2,0.001)</f>
        <v/>
      </c>
      <c r="W1598" t="inlineStr">
        <is>
          <t>VDD</t>
        </is>
      </c>
      <c r="Y1598">
        <f>_xlfn.CEILING.MATH(AI8+Parameters!$K$8/2,0.001)</f>
        <v/>
      </c>
      <c r="Z1598">
        <f>_xlfn.CEILING.MATH(B37+Parameters!$K$9/2,0.001)</f>
        <v/>
      </c>
      <c r="AA1598" t="inlineStr">
        <is>
          <t>VDD</t>
        </is>
      </c>
      <c r="AE1598" s="2" t="n"/>
      <c r="AF1598" s="2" t="n"/>
    </row>
    <row r="1599">
      <c r="I1599" s="2" t="n">
        <v>1367.577</v>
      </c>
      <c r="J1599" s="2" t="n">
        <v>1220.591</v>
      </c>
      <c r="K1599" s="2" t="inlineStr">
        <is>
          <t>VDD</t>
        </is>
      </c>
      <c r="N1599" s="2">
        <f>I1599-SUM(Parameters!$K$23:$K$25)</f>
        <v/>
      </c>
      <c r="O1599" s="2">
        <f>J1599-SUM(Parameters!$K$23:$K$25)</f>
        <v/>
      </c>
      <c r="P1599" s="2">
        <f>K1599</f>
        <v/>
      </c>
      <c r="U1599">
        <f>_xlfn.CEILING.MATH(AI8+Parameters!$K$8/2,0.001)</f>
        <v/>
      </c>
      <c r="V1599">
        <f>_xlfn.CEILING.MATH(B39+Parameters!$K$9/2,0.001)</f>
        <v/>
      </c>
      <c r="W1599" t="inlineStr">
        <is>
          <t>VDD</t>
        </is>
      </c>
      <c r="Y1599">
        <f>_xlfn.CEILING.MATH(AI8+Parameters!$K$8/2,0.001)</f>
        <v/>
      </c>
      <c r="Z1599">
        <f>_xlfn.CEILING.MATH(B39+Parameters!$K$9/2,0.001)</f>
        <v/>
      </c>
      <c r="AA1599" t="inlineStr">
        <is>
          <t>VDD</t>
        </is>
      </c>
      <c r="AE1599" s="2" t="n"/>
      <c r="AF1599" s="2" t="n"/>
    </row>
    <row r="1600">
      <c r="I1600" s="2" t="n">
        <v>1367.577</v>
      </c>
      <c r="J1600" s="2" t="n">
        <v>1174.345</v>
      </c>
      <c r="K1600" s="2" t="inlineStr">
        <is>
          <t>VDD</t>
        </is>
      </c>
      <c r="N1600" s="2">
        <f>I1600-SUM(Parameters!$K$23:$K$25)</f>
        <v/>
      </c>
      <c r="O1600" s="2">
        <f>J1600-SUM(Parameters!$K$23:$K$25)</f>
        <v/>
      </c>
      <c r="P1600" s="2">
        <f>K1600</f>
        <v/>
      </c>
      <c r="U1600">
        <f>_xlfn.CEILING.MATH(AI8+Parameters!$K$8/2,0.001)</f>
        <v/>
      </c>
      <c r="V1600">
        <f>_xlfn.CEILING.MATH(B41+Parameters!$K$9/2,0.001)</f>
        <v/>
      </c>
      <c r="W1600" t="inlineStr">
        <is>
          <t>VDD</t>
        </is>
      </c>
      <c r="Y1600">
        <f>_xlfn.CEILING.MATH(AI8+Parameters!$K$8/2,0.001)</f>
        <v/>
      </c>
      <c r="Z1600">
        <f>_xlfn.CEILING.MATH(B41+Parameters!$K$9/2,0.001)</f>
        <v/>
      </c>
      <c r="AA1600" t="inlineStr">
        <is>
          <t>VDD</t>
        </is>
      </c>
      <c r="AE1600" s="2" t="n"/>
      <c r="AF1600" s="2" t="n"/>
    </row>
    <row r="1601">
      <c r="I1601" s="2" t="n">
        <v>1367.577</v>
      </c>
      <c r="J1601" s="2" t="n">
        <v>1128.099</v>
      </c>
      <c r="K1601" s="2" t="inlineStr">
        <is>
          <t>VDD</t>
        </is>
      </c>
      <c r="N1601" s="2">
        <f>I1601-SUM(Parameters!$K$23:$K$25)</f>
        <v/>
      </c>
      <c r="O1601" s="2">
        <f>J1601-SUM(Parameters!$K$23:$K$25)</f>
        <v/>
      </c>
      <c r="P1601" s="2">
        <f>K1601</f>
        <v/>
      </c>
      <c r="U1601">
        <f>_xlfn.CEILING.MATH(AI8+Parameters!$K$8/2,0.001)</f>
        <v/>
      </c>
      <c r="V1601">
        <f>_xlfn.CEILING.MATH(B43+Parameters!$K$9/2,0.001)</f>
        <v/>
      </c>
      <c r="W1601" t="inlineStr">
        <is>
          <t>VDD</t>
        </is>
      </c>
      <c r="Y1601">
        <f>_xlfn.CEILING.MATH(AI8+Parameters!$K$8/2,0.001)</f>
        <v/>
      </c>
      <c r="Z1601">
        <f>_xlfn.CEILING.MATH(B43+Parameters!$K$9/2,0.001)</f>
        <v/>
      </c>
      <c r="AA1601" t="inlineStr">
        <is>
          <t>VDD</t>
        </is>
      </c>
      <c r="AE1601" s="2" t="n"/>
      <c r="AF1601" s="2" t="n"/>
    </row>
    <row r="1602">
      <c r="I1602" s="2" t="n">
        <v>1367.577</v>
      </c>
      <c r="J1602" s="2" t="n">
        <v>1081.853</v>
      </c>
      <c r="K1602" s="2" t="inlineStr">
        <is>
          <t>VSS</t>
        </is>
      </c>
      <c r="N1602" s="2">
        <f>I1602-SUM(Parameters!$K$23:$K$25)</f>
        <v/>
      </c>
      <c r="O1602" s="2">
        <f>J1602-SUM(Parameters!$K$23:$K$25)</f>
        <v/>
      </c>
      <c r="P1602" s="2">
        <f>K1602</f>
        <v/>
      </c>
      <c r="U1602">
        <f>_xlfn.CEILING.MATH(AI8+Parameters!$K$8/2,0.001)</f>
        <v/>
      </c>
      <c r="V1602">
        <f>_xlfn.CEILING.MATH(B45+Parameters!$K$9/2,0.001)</f>
        <v/>
      </c>
      <c r="W1602" t="inlineStr">
        <is>
          <t>VDD</t>
        </is>
      </c>
      <c r="Y1602">
        <f>_xlfn.CEILING.MATH(AI8+Parameters!$K$8/2,0.001)</f>
        <v/>
      </c>
      <c r="Z1602">
        <f>_xlfn.CEILING.MATH(B45+Parameters!$K$9/2,0.001)</f>
        <v/>
      </c>
      <c r="AA1602" t="inlineStr">
        <is>
          <t>VDD</t>
        </is>
      </c>
      <c r="AE1602" s="2" t="n"/>
      <c r="AF1602" s="2" t="n"/>
    </row>
    <row r="1603">
      <c r="I1603" s="2" t="n">
        <v>1367.577</v>
      </c>
      <c r="J1603" s="2" t="n">
        <v>1035.607</v>
      </c>
      <c r="K1603" s="2" t="inlineStr">
        <is>
          <t>BP_RXDATASB[5]</t>
        </is>
      </c>
      <c r="N1603" s="2">
        <f>I1603-SUM(Parameters!$K$23:$K$25)</f>
        <v/>
      </c>
      <c r="O1603" s="2">
        <f>J1603-SUM(Parameters!$K$23:$K$25)</f>
        <v/>
      </c>
      <c r="P1603" s="2">
        <f>K1603</f>
        <v/>
      </c>
      <c r="U1603">
        <f>_xlfn.CEILING.MATH(AI8+Parameters!$K$8/2,0.001)</f>
        <v/>
      </c>
      <c r="V1603">
        <f>_xlfn.CEILING.MATH(B47+Parameters!$K$9/2,0.001)</f>
        <v/>
      </c>
      <c r="W1603" t="inlineStr">
        <is>
          <t>VDD</t>
        </is>
      </c>
      <c r="Y1603">
        <f>_xlfn.CEILING.MATH(AI8+Parameters!$K$8/2,0.001)</f>
        <v/>
      </c>
      <c r="Z1603">
        <f>_xlfn.CEILING.MATH(B47+Parameters!$K$9/2,0.001)</f>
        <v/>
      </c>
      <c r="AA1603" t="inlineStr">
        <is>
          <t>VDD</t>
        </is>
      </c>
      <c r="AE1603" s="2" t="n"/>
      <c r="AF1603" s="2" t="n"/>
    </row>
    <row r="1604">
      <c r="I1604" s="2" t="n">
        <v>1367.577</v>
      </c>
      <c r="J1604" s="2" t="n">
        <v>989.361</v>
      </c>
      <c r="K1604" s="2" t="inlineStr">
        <is>
          <t>BP_RXDATA[334]</t>
        </is>
      </c>
      <c r="N1604" s="2">
        <f>I1604-SUM(Parameters!$K$23:$K$25)</f>
        <v/>
      </c>
      <c r="O1604" s="2">
        <f>J1604-SUM(Parameters!$K$23:$K$25)</f>
        <v/>
      </c>
      <c r="P1604" s="2">
        <f>K1604</f>
        <v/>
      </c>
      <c r="U1604">
        <f>_xlfn.CEILING.MATH(AI8+Parameters!$K$8/2,0.001)</f>
        <v/>
      </c>
      <c r="V1604">
        <f>_xlfn.CEILING.MATH(B49+Parameters!$K$9/2,0.001)</f>
        <v/>
      </c>
      <c r="W1604" t="inlineStr">
        <is>
          <t>VDD</t>
        </is>
      </c>
      <c r="Y1604">
        <f>_xlfn.CEILING.MATH(AI8+Parameters!$K$8/2,0.001)</f>
        <v/>
      </c>
      <c r="Z1604">
        <f>_xlfn.CEILING.MATH(B49+Parameters!$K$9/2,0.001)</f>
        <v/>
      </c>
      <c r="AA1604" t="inlineStr">
        <is>
          <t>VDD</t>
        </is>
      </c>
      <c r="AE1604" s="2" t="n"/>
      <c r="AF1604" s="2" t="n"/>
    </row>
    <row r="1605">
      <c r="I1605" s="2" t="n">
        <v>1367.577</v>
      </c>
      <c r="J1605" s="2" t="n">
        <v>943.115</v>
      </c>
      <c r="K1605" s="2" t="inlineStr">
        <is>
          <t>BP_RXDATA[335]</t>
        </is>
      </c>
      <c r="N1605" s="2">
        <f>I1605-SUM(Parameters!$K$23:$K$25)</f>
        <v/>
      </c>
      <c r="O1605" s="2">
        <f>J1605-SUM(Parameters!$K$23:$K$25)</f>
        <v/>
      </c>
      <c r="P1605" s="2">
        <f>K1605</f>
        <v/>
      </c>
      <c r="U1605">
        <f>_xlfn.CEILING.MATH(AI8+Parameters!$K$8/2,0.001)</f>
        <v/>
      </c>
      <c r="V1605">
        <f>_xlfn.CEILING.MATH(B51+Parameters!$K$9/2,0.001)</f>
        <v/>
      </c>
      <c r="W1605" t="inlineStr">
        <is>
          <t>VDD</t>
        </is>
      </c>
      <c r="Y1605">
        <f>_xlfn.CEILING.MATH(AI8+Parameters!$K$8/2,0.001)</f>
        <v/>
      </c>
      <c r="Z1605">
        <f>_xlfn.CEILING.MATH(B51+Parameters!$K$9/2,0.001)</f>
        <v/>
      </c>
      <c r="AA1605" t="inlineStr">
        <is>
          <t>VDD</t>
        </is>
      </c>
      <c r="AE1605" s="2" t="n"/>
      <c r="AF1605" s="2" t="n"/>
    </row>
    <row r="1606">
      <c r="I1606" s="2" t="n">
        <v>1367.577</v>
      </c>
      <c r="J1606" s="2" t="n">
        <v>896.869</v>
      </c>
      <c r="K1606" s="2" t="inlineStr">
        <is>
          <t>VSS</t>
        </is>
      </c>
      <c r="N1606" s="2">
        <f>I1606-SUM(Parameters!$K$23:$K$25)</f>
        <v/>
      </c>
      <c r="O1606" s="2">
        <f>J1606-SUM(Parameters!$K$23:$K$25)</f>
        <v/>
      </c>
      <c r="P1606" s="2">
        <f>K1606</f>
        <v/>
      </c>
      <c r="U1606">
        <f>_xlfn.CEILING.MATH(AI8+Parameters!$K$8/2,0.001)</f>
        <v/>
      </c>
      <c r="V1606">
        <f>_xlfn.CEILING.MATH(B53+Parameters!$K$9/2,0.001)</f>
        <v/>
      </c>
      <c r="W1606" t="inlineStr">
        <is>
          <t>VDD</t>
        </is>
      </c>
      <c r="Y1606">
        <f>_xlfn.CEILING.MATH(AI8+Parameters!$K$8/2,0.001)</f>
        <v/>
      </c>
      <c r="Z1606">
        <f>_xlfn.CEILING.MATH(B53+Parameters!$K$9/2,0.001)</f>
        <v/>
      </c>
      <c r="AA1606" t="inlineStr">
        <is>
          <t>VDD</t>
        </is>
      </c>
      <c r="AE1606" s="2" t="n"/>
      <c r="AF1606" s="2" t="n"/>
    </row>
    <row r="1607">
      <c r="I1607" s="2" t="n">
        <v>1367.577</v>
      </c>
      <c r="J1607" s="2" t="n">
        <v>850.623</v>
      </c>
      <c r="K1607" s="2" t="inlineStr">
        <is>
          <t>BP_RXDATA[336]</t>
        </is>
      </c>
      <c r="N1607" s="2">
        <f>I1607-SUM(Parameters!$K$23:$K$25)</f>
        <v/>
      </c>
      <c r="O1607" s="2">
        <f>J1607-SUM(Parameters!$K$23:$K$25)</f>
        <v/>
      </c>
      <c r="P1607" s="2">
        <f>K1607</f>
        <v/>
      </c>
      <c r="U1607">
        <f>_xlfn.CEILING.MATH(AI8+Parameters!$K$8/2,0.001)</f>
        <v/>
      </c>
      <c r="V1607">
        <f>_xlfn.CEILING.MATH(B55+Parameters!$K$9/2,0.001)</f>
        <v/>
      </c>
      <c r="W1607" t="inlineStr">
        <is>
          <t>VDD</t>
        </is>
      </c>
      <c r="Y1607">
        <f>_xlfn.CEILING.MATH(AI8+Parameters!$K$8/2,0.001)</f>
        <v/>
      </c>
      <c r="Z1607">
        <f>_xlfn.CEILING.MATH(B55+Parameters!$K$9/2,0.001)</f>
        <v/>
      </c>
      <c r="AA1607" t="inlineStr">
        <is>
          <t>VDD</t>
        </is>
      </c>
      <c r="AE1607" s="2" t="n"/>
      <c r="AF1607" s="2" t="n"/>
    </row>
    <row r="1608">
      <c r="I1608" s="2" t="n">
        <v>1367.577</v>
      </c>
      <c r="J1608" s="2" t="n">
        <v>804.377</v>
      </c>
      <c r="K1608" s="2" t="inlineStr">
        <is>
          <t>BP_RXDATA[337]</t>
        </is>
      </c>
      <c r="N1608" s="2">
        <f>I1608-SUM(Parameters!$K$23:$K$25)</f>
        <v/>
      </c>
      <c r="O1608" s="2">
        <f>J1608-SUM(Parameters!$K$23:$K$25)</f>
        <v/>
      </c>
      <c r="P1608" s="2">
        <f>K1608</f>
        <v/>
      </c>
      <c r="U1608">
        <f>_xlfn.CEILING.MATH(AI8+Parameters!$K$8/2,0.001)</f>
        <v/>
      </c>
      <c r="V1608">
        <f>_xlfn.CEILING.MATH(B57+Parameters!$K$9/2,0.001)</f>
        <v/>
      </c>
      <c r="W1608" t="inlineStr">
        <is>
          <t>VDD</t>
        </is>
      </c>
      <c r="Y1608">
        <f>_xlfn.CEILING.MATH(AI8+Parameters!$K$8/2,0.001)</f>
        <v/>
      </c>
      <c r="Z1608">
        <f>_xlfn.CEILING.MATH(B57+Parameters!$K$9/2,0.001)</f>
        <v/>
      </c>
      <c r="AA1608" t="inlineStr">
        <is>
          <t>VDD</t>
        </is>
      </c>
      <c r="AE1608" s="2" t="n"/>
      <c r="AF1608" s="2" t="n"/>
    </row>
    <row r="1609">
      <c r="I1609" s="2" t="n">
        <v>1367.577</v>
      </c>
      <c r="J1609" s="2" t="n">
        <v>758.131</v>
      </c>
      <c r="K1609" s="2" t="inlineStr">
        <is>
          <t>BP_RXDATA[338]</t>
        </is>
      </c>
      <c r="N1609" s="2">
        <f>I1609-SUM(Parameters!$K$23:$K$25)</f>
        <v/>
      </c>
      <c r="O1609" s="2">
        <f>J1609-SUM(Parameters!$K$23:$K$25)</f>
        <v/>
      </c>
      <c r="P1609" s="2">
        <f>K1609</f>
        <v/>
      </c>
      <c r="U1609">
        <f>_xlfn.CEILING.MATH(AI8+Parameters!$K$8/2,0.001)</f>
        <v/>
      </c>
      <c r="V1609">
        <f>_xlfn.CEILING.MATH(B59+Parameters!$K$9/2,0.001)</f>
        <v/>
      </c>
      <c r="W1609" t="inlineStr">
        <is>
          <t>VDD</t>
        </is>
      </c>
      <c r="Y1609">
        <f>_xlfn.CEILING.MATH(AI8+Parameters!$K$8/2,0.001)</f>
        <v/>
      </c>
      <c r="Z1609">
        <f>_xlfn.CEILING.MATH(B59+Parameters!$K$9/2,0.001)</f>
        <v/>
      </c>
      <c r="AA1609" t="inlineStr">
        <is>
          <t>VDD</t>
        </is>
      </c>
      <c r="AE1609" s="2" t="n"/>
      <c r="AF1609" s="2" t="n"/>
    </row>
    <row r="1610">
      <c r="I1610" s="2" t="n">
        <v>1367.577</v>
      </c>
      <c r="J1610" s="2" t="n">
        <v>711.885</v>
      </c>
      <c r="K1610" s="2" t="inlineStr">
        <is>
          <t>BP_RXDATA[339]</t>
        </is>
      </c>
      <c r="N1610" s="2">
        <f>I1610-SUM(Parameters!$K$23:$K$25)</f>
        <v/>
      </c>
      <c r="O1610" s="2">
        <f>J1610-SUM(Parameters!$K$23:$K$25)</f>
        <v/>
      </c>
      <c r="P1610" s="2">
        <f>K1610</f>
        <v/>
      </c>
      <c r="U1610">
        <f>_xlfn.CEILING.MATH(AI8+Parameters!$K$8/2,0.001)</f>
        <v/>
      </c>
      <c r="V1610">
        <f>_xlfn.CEILING.MATH(B61+Parameters!$K$9/2,0.001)</f>
        <v/>
      </c>
      <c r="W1610" t="inlineStr">
        <is>
          <t>VSS</t>
        </is>
      </c>
      <c r="Y1610">
        <f>_xlfn.CEILING.MATH(AI8+Parameters!$K$8/2,0.001)</f>
        <v/>
      </c>
      <c r="Z1610">
        <f>_xlfn.CEILING.MATH(B61+Parameters!$K$9/2,0.001)</f>
        <v/>
      </c>
      <c r="AA1610" t="inlineStr">
        <is>
          <t>VSS</t>
        </is>
      </c>
      <c r="AE1610" s="2" t="n"/>
      <c r="AF1610" s="2" t="n"/>
    </row>
    <row r="1611">
      <c r="I1611" s="2" t="n">
        <v>1367.577</v>
      </c>
      <c r="J1611" s="2" t="n">
        <v>665.639</v>
      </c>
      <c r="K1611" s="2" t="inlineStr">
        <is>
          <t>BP_RXDATA[340]</t>
        </is>
      </c>
      <c r="N1611" s="2">
        <f>I1611-SUM(Parameters!$K$23:$K$25)</f>
        <v/>
      </c>
      <c r="O1611" s="2">
        <f>J1611-SUM(Parameters!$K$23:$K$25)</f>
        <v/>
      </c>
      <c r="P1611" s="2">
        <f>K1611</f>
        <v/>
      </c>
      <c r="U1611">
        <f>_xlfn.CEILING.MATH(AI8+Parameters!$K$8/2,0.001)</f>
        <v/>
      </c>
      <c r="V1611">
        <f>_xlfn.CEILING.MATH(B63+Parameters!$K$9/2,0.001)</f>
        <v/>
      </c>
      <c r="W1611" t="inlineStr">
        <is>
          <t>BP_RXDATASB[5]</t>
        </is>
      </c>
      <c r="Y1611">
        <f>_xlfn.CEILING.MATH(AI8+Parameters!$K$8/2,0.001)</f>
        <v/>
      </c>
      <c r="Z1611">
        <f>_xlfn.CEILING.MATH(B63+Parameters!$K$9/2,0.001)</f>
        <v/>
      </c>
      <c r="AA1611" t="inlineStr">
        <is>
          <t>BP_RXDATASB[5]</t>
        </is>
      </c>
      <c r="AE1611" s="2" t="n"/>
      <c r="AF1611" s="2" t="n"/>
    </row>
    <row r="1612">
      <c r="I1612" s="2" t="n">
        <v>1367.577</v>
      </c>
      <c r="J1612" s="2" t="n">
        <v>619.393</v>
      </c>
      <c r="K1612" s="2" t="inlineStr">
        <is>
          <t>BP_RXDATA[341]</t>
        </is>
      </c>
      <c r="N1612" s="2">
        <f>I1612-SUM(Parameters!$K$23:$K$25)</f>
        <v/>
      </c>
      <c r="O1612" s="2">
        <f>J1612-SUM(Parameters!$K$23:$K$25)</f>
        <v/>
      </c>
      <c r="P1612" s="2">
        <f>K1612</f>
        <v/>
      </c>
      <c r="U1612">
        <f>_xlfn.CEILING.MATH(AI8+Parameters!$K$8/2,0.001)</f>
        <v/>
      </c>
      <c r="V1612">
        <f>_xlfn.CEILING.MATH(B65+Parameters!$K$9/2,0.001)</f>
        <v/>
      </c>
      <c r="W1612" t="inlineStr">
        <is>
          <t>BP_RXDATA[334]</t>
        </is>
      </c>
      <c r="Y1612">
        <f>_xlfn.CEILING.MATH(AI8+Parameters!$K$8/2,0.001)</f>
        <v/>
      </c>
      <c r="Z1612">
        <f>_xlfn.CEILING.MATH(B65+Parameters!$K$9/2,0.001)</f>
        <v/>
      </c>
      <c r="AA1612" t="inlineStr">
        <is>
          <t>BP_RXDATA[334]</t>
        </is>
      </c>
      <c r="AE1612" s="2" t="n"/>
      <c r="AF1612" s="2" t="n"/>
    </row>
    <row r="1613">
      <c r="I1613" s="2" t="n">
        <v>1367.577</v>
      </c>
      <c r="J1613" s="2" t="n">
        <v>573.147</v>
      </c>
      <c r="K1613" s="2" t="inlineStr">
        <is>
          <t>VCCIO</t>
        </is>
      </c>
      <c r="N1613" s="2">
        <f>I1613-SUM(Parameters!$K$23:$K$25)</f>
        <v/>
      </c>
      <c r="O1613" s="2">
        <f>J1613-SUM(Parameters!$K$23:$K$25)</f>
        <v/>
      </c>
      <c r="P1613" s="2">
        <f>K1613</f>
        <v/>
      </c>
      <c r="U1613">
        <f>_xlfn.CEILING.MATH(AI8+Parameters!$K$8/2,0.001)</f>
        <v/>
      </c>
      <c r="V1613">
        <f>_xlfn.CEILING.MATH(B67+Parameters!$K$9/2,0.001)</f>
        <v/>
      </c>
      <c r="W1613" t="inlineStr">
        <is>
          <t>BP_RXDATA[335]</t>
        </is>
      </c>
      <c r="Y1613">
        <f>_xlfn.CEILING.MATH(AI8+Parameters!$K$8/2,0.001)</f>
        <v/>
      </c>
      <c r="Z1613">
        <f>_xlfn.CEILING.MATH(B67+Parameters!$K$9/2,0.001)</f>
        <v/>
      </c>
      <c r="AA1613" t="inlineStr">
        <is>
          <t>BP_RXDATA[335]</t>
        </is>
      </c>
      <c r="AE1613" s="2" t="n"/>
      <c r="AF1613" s="2" t="n"/>
    </row>
    <row r="1614">
      <c r="I1614" s="2" t="n">
        <v>1367.577</v>
      </c>
      <c r="J1614" s="2" t="n">
        <v>526.901</v>
      </c>
      <c r="K1614" s="2" t="inlineStr">
        <is>
          <t>BP_TXDATA[362]</t>
        </is>
      </c>
      <c r="N1614" s="2">
        <f>I1614-SUM(Parameters!$K$23:$K$25)</f>
        <v/>
      </c>
      <c r="O1614" s="2">
        <f>J1614-SUM(Parameters!$K$23:$K$25)</f>
        <v/>
      </c>
      <c r="P1614" s="2">
        <f>K1614</f>
        <v/>
      </c>
      <c r="U1614">
        <f>_xlfn.CEILING.MATH(AI8+Parameters!$K$8/2,0.001)</f>
        <v/>
      </c>
      <c r="V1614">
        <f>_xlfn.CEILING.MATH(B69+Parameters!$K$9/2,0.001)</f>
        <v/>
      </c>
      <c r="W1614" t="inlineStr">
        <is>
          <t>VSS</t>
        </is>
      </c>
      <c r="Y1614">
        <f>_xlfn.CEILING.MATH(AI8+Parameters!$K$8/2,0.001)</f>
        <v/>
      </c>
      <c r="Z1614">
        <f>_xlfn.CEILING.MATH(B69+Parameters!$K$9/2,0.001)</f>
        <v/>
      </c>
      <c r="AA1614" t="inlineStr">
        <is>
          <t>VSS</t>
        </is>
      </c>
      <c r="AE1614" s="2" t="n"/>
      <c r="AF1614" s="2" t="n"/>
    </row>
    <row r="1615">
      <c r="I1615" s="2" t="n">
        <v>1367.577</v>
      </c>
      <c r="J1615" s="2" t="n">
        <v>480.655</v>
      </c>
      <c r="K1615" s="2" t="inlineStr">
        <is>
          <t>BP_TXDATA[363]</t>
        </is>
      </c>
      <c r="N1615" s="2">
        <f>I1615-SUM(Parameters!$K$23:$K$25)</f>
        <v/>
      </c>
      <c r="O1615" s="2">
        <f>J1615-SUM(Parameters!$K$23:$K$25)</f>
        <v/>
      </c>
      <c r="P1615" s="2">
        <f>K1615</f>
        <v/>
      </c>
      <c r="U1615">
        <f>_xlfn.CEILING.MATH(AI8+Parameters!$K$8/2,0.001)</f>
        <v/>
      </c>
      <c r="V1615">
        <f>_xlfn.CEILING.MATH(B71+Parameters!$K$9/2,0.001)</f>
        <v/>
      </c>
      <c r="W1615" t="inlineStr">
        <is>
          <t>BP_RXDATA[336]</t>
        </is>
      </c>
      <c r="Y1615">
        <f>_xlfn.CEILING.MATH(AI8+Parameters!$K$8/2,0.001)</f>
        <v/>
      </c>
      <c r="Z1615">
        <f>_xlfn.CEILING.MATH(B71+Parameters!$K$9/2,0.001)</f>
        <v/>
      </c>
      <c r="AA1615" t="inlineStr">
        <is>
          <t>BP_RXDATA[336]</t>
        </is>
      </c>
      <c r="AE1615" s="2" t="n"/>
      <c r="AF1615" s="2" t="n"/>
    </row>
    <row r="1616">
      <c r="I1616" s="2" t="n">
        <v>1367.577</v>
      </c>
      <c r="J1616" s="2" t="n">
        <v>434.409</v>
      </c>
      <c r="K1616" s="2" t="inlineStr">
        <is>
          <t>BP_TXDATA[364]</t>
        </is>
      </c>
      <c r="N1616" s="2">
        <f>I1616-SUM(Parameters!$K$23:$K$25)</f>
        <v/>
      </c>
      <c r="O1616" s="2">
        <f>J1616-SUM(Parameters!$K$23:$K$25)</f>
        <v/>
      </c>
      <c r="P1616" s="2">
        <f>K1616</f>
        <v/>
      </c>
      <c r="U1616">
        <f>_xlfn.CEILING.MATH(AI8+Parameters!$K$8/2,0.001)</f>
        <v/>
      </c>
      <c r="V1616">
        <f>_xlfn.CEILING.MATH(B73+Parameters!$K$9/2,0.001)</f>
        <v/>
      </c>
      <c r="W1616" t="inlineStr">
        <is>
          <t>BP_RXDATA[337]</t>
        </is>
      </c>
      <c r="Y1616">
        <f>_xlfn.CEILING.MATH(AI8+Parameters!$K$8/2,0.001)</f>
        <v/>
      </c>
      <c r="Z1616">
        <f>_xlfn.CEILING.MATH(B73+Parameters!$K$9/2,0.001)</f>
        <v/>
      </c>
      <c r="AA1616" t="inlineStr">
        <is>
          <t>BP_RXDATA[337]</t>
        </is>
      </c>
      <c r="AE1616" s="2" t="n"/>
      <c r="AF1616" s="2" t="n"/>
    </row>
    <row r="1617">
      <c r="I1617" s="2" t="n">
        <v>1367.577</v>
      </c>
      <c r="J1617" s="2" t="n">
        <v>388.163</v>
      </c>
      <c r="K1617" s="2" t="inlineStr">
        <is>
          <t>BP_TXDATA[365]</t>
        </is>
      </c>
      <c r="N1617" s="2">
        <f>I1617-SUM(Parameters!$K$23:$K$25)</f>
        <v/>
      </c>
      <c r="O1617" s="2">
        <f>J1617-SUM(Parameters!$K$23:$K$25)</f>
        <v/>
      </c>
      <c r="P1617" s="2">
        <f>K1617</f>
        <v/>
      </c>
      <c r="U1617">
        <f>_xlfn.CEILING.MATH(AI8+Parameters!$K$8/2,0.001)</f>
        <v/>
      </c>
      <c r="V1617">
        <f>_xlfn.CEILING.MATH(B75+Parameters!$K$9/2,0.001)</f>
        <v/>
      </c>
      <c r="W1617" t="inlineStr">
        <is>
          <t>BP_RXDATA[338]</t>
        </is>
      </c>
      <c r="Y1617">
        <f>_xlfn.CEILING.MATH(AI8+Parameters!$K$8/2,0.001)</f>
        <v/>
      </c>
      <c r="Z1617">
        <f>_xlfn.CEILING.MATH(B75+Parameters!$K$9/2,0.001)</f>
        <v/>
      </c>
      <c r="AA1617" t="inlineStr">
        <is>
          <t>BP_RXDATA[338]</t>
        </is>
      </c>
      <c r="AE1617" s="2" t="n"/>
      <c r="AF1617" s="2" t="n"/>
    </row>
    <row r="1618">
      <c r="I1618" s="2" t="n">
        <v>1367.577</v>
      </c>
      <c r="J1618" s="2" t="n">
        <v>341.917</v>
      </c>
      <c r="K1618" s="2" t="inlineStr">
        <is>
          <t>BP_TXDATA[366]</t>
        </is>
      </c>
      <c r="N1618" s="2">
        <f>I1618-SUM(Parameters!$K$23:$K$25)</f>
        <v/>
      </c>
      <c r="O1618" s="2">
        <f>J1618-SUM(Parameters!$K$23:$K$25)</f>
        <v/>
      </c>
      <c r="P1618" s="2">
        <f>K1618</f>
        <v/>
      </c>
      <c r="U1618">
        <f>_xlfn.CEILING.MATH(AI8+Parameters!$K$8/2,0.001)</f>
        <v/>
      </c>
      <c r="V1618">
        <f>_xlfn.CEILING.MATH(B77+Parameters!$K$9/2,0.001)</f>
        <v/>
      </c>
      <c r="W1618" t="inlineStr">
        <is>
          <t>BP_RXDATA[339]</t>
        </is>
      </c>
      <c r="Y1618">
        <f>_xlfn.CEILING.MATH(AI8+Parameters!$K$8/2,0.001)</f>
        <v/>
      </c>
      <c r="Z1618">
        <f>_xlfn.CEILING.MATH(B77+Parameters!$K$9/2,0.001)</f>
        <v/>
      </c>
      <c r="AA1618" t="inlineStr">
        <is>
          <t>BP_RXDATA[339]</t>
        </is>
      </c>
      <c r="AE1618" s="2" t="n"/>
      <c r="AF1618" s="2" t="n"/>
    </row>
    <row r="1619">
      <c r="I1619" s="2" t="n">
        <v>1367.577</v>
      </c>
      <c r="J1619" s="2" t="n">
        <v>295.671</v>
      </c>
      <c r="K1619" s="2" t="inlineStr">
        <is>
          <t>BP_TXDATA[367]</t>
        </is>
      </c>
      <c r="N1619" s="2">
        <f>I1619-SUM(Parameters!$K$23:$K$25)</f>
        <v/>
      </c>
      <c r="O1619" s="2">
        <f>J1619-SUM(Parameters!$K$23:$K$25)</f>
        <v/>
      </c>
      <c r="P1619" s="2">
        <f>K1619</f>
        <v/>
      </c>
      <c r="U1619">
        <f>_xlfn.CEILING.MATH(AI8+Parameters!$K$8/2,0.001)</f>
        <v/>
      </c>
      <c r="V1619">
        <f>_xlfn.CEILING.MATH(B79+Parameters!$K$9/2,0.001)</f>
        <v/>
      </c>
      <c r="W1619" t="inlineStr">
        <is>
          <t>BP_RXDATA[340]</t>
        </is>
      </c>
      <c r="Y1619">
        <f>_xlfn.CEILING.MATH(AI8+Parameters!$K$8/2,0.001)</f>
        <v/>
      </c>
      <c r="Z1619">
        <f>_xlfn.CEILING.MATH(B79+Parameters!$K$9/2,0.001)</f>
        <v/>
      </c>
      <c r="AA1619" t="inlineStr">
        <is>
          <t>BP_RXDATA[340]</t>
        </is>
      </c>
      <c r="AE1619" s="2" t="n"/>
      <c r="AF1619" s="2" t="n"/>
    </row>
    <row r="1620">
      <c r="I1620" s="2" t="n">
        <v>1367.577</v>
      </c>
      <c r="J1620" s="2" t="n">
        <v>249.425</v>
      </c>
      <c r="K1620" s="2" t="inlineStr">
        <is>
          <t>BP_TXDATA[368]</t>
        </is>
      </c>
      <c r="N1620" s="2">
        <f>I1620-SUM(Parameters!$K$23:$K$25)</f>
        <v/>
      </c>
      <c r="O1620" s="2">
        <f>J1620-SUM(Parameters!$K$23:$K$25)</f>
        <v/>
      </c>
      <c r="P1620" s="2">
        <f>K1620</f>
        <v/>
      </c>
      <c r="U1620">
        <f>_xlfn.CEILING.MATH(AI8+Parameters!$K$8/2,0.001)</f>
        <v/>
      </c>
      <c r="V1620">
        <f>_xlfn.CEILING.MATH(B81+Parameters!$K$9/2,0.001)</f>
        <v/>
      </c>
      <c r="W1620" t="inlineStr">
        <is>
          <t>BP_RXDATA[341]</t>
        </is>
      </c>
      <c r="Y1620">
        <f>_xlfn.CEILING.MATH(AI8+Parameters!$K$8/2,0.001)</f>
        <v/>
      </c>
      <c r="Z1620">
        <f>_xlfn.CEILING.MATH(B81+Parameters!$K$9/2,0.001)</f>
        <v/>
      </c>
      <c r="AA1620" t="inlineStr">
        <is>
          <t>BP_RXDATA[341]</t>
        </is>
      </c>
      <c r="AE1620" s="2" t="n"/>
      <c r="AF1620" s="2" t="n"/>
    </row>
    <row r="1621">
      <c r="I1621" s="2" t="n">
        <v>1367.577</v>
      </c>
      <c r="J1621" s="2" t="n">
        <v>203.179</v>
      </c>
      <c r="K1621" s="2" t="inlineStr">
        <is>
          <t>VSS</t>
        </is>
      </c>
      <c r="N1621" s="2">
        <f>I1621-SUM(Parameters!$K$23:$K$25)</f>
        <v/>
      </c>
      <c r="O1621" s="2">
        <f>J1621-SUM(Parameters!$K$23:$K$25)</f>
        <v/>
      </c>
      <c r="P1621" s="2">
        <f>K1621</f>
        <v/>
      </c>
      <c r="U1621">
        <f>_xlfn.CEILING.MATH(AI8+Parameters!$K$8/2,0.001)</f>
        <v/>
      </c>
      <c r="V1621">
        <f>_xlfn.CEILING.MATH(B83+Parameters!$K$9/2,0.001)</f>
        <v/>
      </c>
      <c r="W1621" t="inlineStr">
        <is>
          <t>VCCIO</t>
        </is>
      </c>
      <c r="Y1621">
        <f>_xlfn.CEILING.MATH(AI8+Parameters!$K$8/2,0.001)</f>
        <v/>
      </c>
      <c r="Z1621">
        <f>_xlfn.CEILING.MATH(B83+Parameters!$K$9/2,0.001)</f>
        <v/>
      </c>
      <c r="AA1621" t="inlineStr">
        <is>
          <t>VCCIO</t>
        </is>
      </c>
      <c r="AE1621" s="2" t="n"/>
      <c r="AF1621" s="2" t="n"/>
    </row>
    <row r="1622">
      <c r="I1622" s="2" t="n">
        <v>1367.577</v>
      </c>
      <c r="J1622" s="2" t="n">
        <v>156.933</v>
      </c>
      <c r="K1622" s="2" t="inlineStr">
        <is>
          <t>BP_TXDATA[369]</t>
        </is>
      </c>
      <c r="N1622" s="2">
        <f>I1622-SUM(Parameters!$K$23:$K$25)</f>
        <v/>
      </c>
      <c r="O1622" s="2">
        <f>J1622-SUM(Parameters!$K$23:$K$25)</f>
        <v/>
      </c>
      <c r="P1622" s="2">
        <f>K1622</f>
        <v/>
      </c>
      <c r="U1622">
        <f>_xlfn.CEILING.MATH(AI8+Parameters!$K$8/2,0.001)</f>
        <v/>
      </c>
      <c r="V1622">
        <f>_xlfn.CEILING.MATH(B85+Parameters!$K$9/2,0.001)</f>
        <v/>
      </c>
      <c r="W1622" t="inlineStr">
        <is>
          <t>BP_TXDATA[362]</t>
        </is>
      </c>
      <c r="Y1622">
        <f>_xlfn.CEILING.MATH(AI8+Parameters!$K$8/2,0.001)</f>
        <v/>
      </c>
      <c r="Z1622">
        <f>_xlfn.CEILING.MATH(B85+Parameters!$K$9/2,0.001)</f>
        <v/>
      </c>
      <c r="AA1622" t="inlineStr">
        <is>
          <t>BP_TXDATA[362]</t>
        </is>
      </c>
      <c r="AE1622" s="2" t="n"/>
      <c r="AF1622" s="2" t="n"/>
    </row>
    <row r="1623">
      <c r="I1623" s="2" t="n">
        <v>1367.577</v>
      </c>
      <c r="J1623" s="2" t="n">
        <v>110.687</v>
      </c>
      <c r="K1623" s="2" t="inlineStr">
        <is>
          <t>VCCIO</t>
        </is>
      </c>
      <c r="N1623" s="2">
        <f>I1623-SUM(Parameters!$K$23:$K$25)</f>
        <v/>
      </c>
      <c r="O1623" s="2">
        <f>J1623-SUM(Parameters!$K$23:$K$25)</f>
        <v/>
      </c>
      <c r="P1623" s="2">
        <f>K1623</f>
        <v/>
      </c>
      <c r="U1623">
        <f>_xlfn.CEILING.MATH(AI8+Parameters!$K$8/2,0.001)</f>
        <v/>
      </c>
      <c r="V1623">
        <f>_xlfn.CEILING.MATH(B87+Parameters!$K$9/2,0.001)</f>
        <v/>
      </c>
      <c r="W1623" t="inlineStr">
        <is>
          <t>BP_TXDATA[363]</t>
        </is>
      </c>
      <c r="Y1623">
        <f>_xlfn.CEILING.MATH(AI8+Parameters!$K$8/2,0.001)</f>
        <v/>
      </c>
      <c r="Z1623">
        <f>_xlfn.CEILING.MATH(B87+Parameters!$K$9/2,0.001)</f>
        <v/>
      </c>
      <c r="AA1623" t="inlineStr">
        <is>
          <t>BP_TXDATA[363]</t>
        </is>
      </c>
      <c r="AE1623" s="2" t="n"/>
      <c r="AF1623" s="2" t="n"/>
    </row>
    <row r="1624">
      <c r="I1624" s="2" t="n">
        <v>1407.251</v>
      </c>
      <c r="J1624" s="2" t="n">
        <v>2214.88</v>
      </c>
      <c r="K1624" s="2" t="inlineStr">
        <is>
          <t>VDD</t>
        </is>
      </c>
      <c r="N1624" s="2">
        <f>I1624-SUM(Parameters!$K$23:$K$25)</f>
        <v/>
      </c>
      <c r="O1624" s="2">
        <f>J1624-SUM(Parameters!$K$23:$K$25)</f>
        <v/>
      </c>
      <c r="P1624" s="2">
        <f>K1624</f>
        <v/>
      </c>
      <c r="U1624">
        <f>_xlfn.CEILING.MATH(AI8+Parameters!$K$8/2,0.001)</f>
        <v/>
      </c>
      <c r="V1624">
        <f>_xlfn.CEILING.MATH(B89+Parameters!$K$9/2,0.001)</f>
        <v/>
      </c>
      <c r="W1624" t="inlineStr">
        <is>
          <t>BP_TXDATA[364]</t>
        </is>
      </c>
      <c r="Y1624">
        <f>_xlfn.CEILING.MATH(AI8+Parameters!$K$8/2,0.001)</f>
        <v/>
      </c>
      <c r="Z1624">
        <f>_xlfn.CEILING.MATH(B89+Parameters!$K$9/2,0.001)</f>
        <v/>
      </c>
      <c r="AA1624" t="inlineStr">
        <is>
          <t>BP_TXDATA[364]</t>
        </is>
      </c>
      <c r="AE1624" s="2" t="n"/>
      <c r="AF1624" s="2" t="n"/>
    </row>
    <row r="1625">
      <c r="I1625" s="2" t="n">
        <v>1407.251</v>
      </c>
      <c r="J1625" s="2" t="n">
        <v>2168.634</v>
      </c>
      <c r="K1625" s="2" t="inlineStr">
        <is>
          <t>VDD</t>
        </is>
      </c>
      <c r="N1625" s="2">
        <f>I1625-SUM(Parameters!$K$23:$K$25)</f>
        <v/>
      </c>
      <c r="O1625" s="2">
        <f>J1625-SUM(Parameters!$K$23:$K$25)</f>
        <v/>
      </c>
      <c r="P1625" s="2">
        <f>K1625</f>
        <v/>
      </c>
      <c r="U1625">
        <f>_xlfn.CEILING.MATH(AI8+Parameters!$K$8/2,0.001)</f>
        <v/>
      </c>
      <c r="V1625">
        <f>_xlfn.CEILING.MATH(B91+Parameters!$K$9/2,0.001)</f>
        <v/>
      </c>
      <c r="W1625" t="inlineStr">
        <is>
          <t>BP_TXDATA[365]</t>
        </is>
      </c>
      <c r="Y1625">
        <f>_xlfn.CEILING.MATH(AI8+Parameters!$K$8/2,0.001)</f>
        <v/>
      </c>
      <c r="Z1625">
        <f>_xlfn.CEILING.MATH(B91+Parameters!$K$9/2,0.001)</f>
        <v/>
      </c>
      <c r="AA1625" t="inlineStr">
        <is>
          <t>BP_TXDATA[365]</t>
        </is>
      </c>
      <c r="AE1625" s="2" t="n"/>
      <c r="AF1625" s="2" t="n"/>
    </row>
    <row r="1626">
      <c r="I1626" s="2" t="n">
        <v>1407.251</v>
      </c>
      <c r="J1626" s="2" t="n">
        <v>2122.388</v>
      </c>
      <c r="K1626" s="2" t="inlineStr">
        <is>
          <t>VDD</t>
        </is>
      </c>
      <c r="N1626" s="2">
        <f>I1626-SUM(Parameters!$K$23:$K$25)</f>
        <v/>
      </c>
      <c r="O1626" s="2">
        <f>J1626-SUM(Parameters!$K$23:$K$25)</f>
        <v/>
      </c>
      <c r="P1626" s="2">
        <f>K1626</f>
        <v/>
      </c>
      <c r="U1626">
        <f>_xlfn.CEILING.MATH(AI8+Parameters!$K$8/2,0.001)</f>
        <v/>
      </c>
      <c r="V1626">
        <f>_xlfn.CEILING.MATH(B93+Parameters!$K$9/2,0.001)</f>
        <v/>
      </c>
      <c r="W1626" t="inlineStr">
        <is>
          <t>BP_TXDATA[366]</t>
        </is>
      </c>
      <c r="Y1626">
        <f>_xlfn.CEILING.MATH(AI8+Parameters!$K$8/2,0.001)</f>
        <v/>
      </c>
      <c r="Z1626">
        <f>_xlfn.CEILING.MATH(B93+Parameters!$K$9/2,0.001)</f>
        <v/>
      </c>
      <c r="AA1626" t="inlineStr">
        <is>
          <t>BP_TXDATA[366]</t>
        </is>
      </c>
      <c r="AE1626" s="2" t="n"/>
      <c r="AF1626" s="2" t="n"/>
    </row>
    <row r="1627">
      <c r="I1627" s="2" t="n">
        <v>1407.251</v>
      </c>
      <c r="J1627" s="2" t="n">
        <v>2076.142</v>
      </c>
      <c r="K1627" s="2" t="inlineStr">
        <is>
          <t>VDD</t>
        </is>
      </c>
      <c r="N1627" s="2">
        <f>I1627-SUM(Parameters!$K$23:$K$25)</f>
        <v/>
      </c>
      <c r="O1627" s="2">
        <f>J1627-SUM(Parameters!$K$23:$K$25)</f>
        <v/>
      </c>
      <c r="P1627" s="2">
        <f>K1627</f>
        <v/>
      </c>
      <c r="U1627">
        <f>_xlfn.CEILING.MATH(AI8+Parameters!$K$8/2,0.001)</f>
        <v/>
      </c>
      <c r="V1627">
        <f>_xlfn.CEILING.MATH(B95+Parameters!$K$9/2,0.001)</f>
        <v/>
      </c>
      <c r="W1627" t="inlineStr">
        <is>
          <t>BP_TXDATA[367]</t>
        </is>
      </c>
      <c r="Y1627">
        <f>_xlfn.CEILING.MATH(AI8+Parameters!$K$8/2,0.001)</f>
        <v/>
      </c>
      <c r="Z1627">
        <f>_xlfn.CEILING.MATH(B95+Parameters!$K$9/2,0.001)</f>
        <v/>
      </c>
      <c r="AA1627" t="inlineStr">
        <is>
          <t>BP_TXDATA[367]</t>
        </is>
      </c>
      <c r="AE1627" s="2" t="n"/>
      <c r="AF1627" s="2" t="n"/>
    </row>
    <row r="1628">
      <c r="I1628" s="2" t="n">
        <v>1407.251</v>
      </c>
      <c r="J1628" s="2" t="n">
        <v>2029.896</v>
      </c>
      <c r="K1628" s="2" t="inlineStr">
        <is>
          <t>VDD</t>
        </is>
      </c>
      <c r="N1628" s="2">
        <f>I1628-SUM(Parameters!$K$23:$K$25)</f>
        <v/>
      </c>
      <c r="O1628" s="2">
        <f>J1628-SUM(Parameters!$K$23:$K$25)</f>
        <v/>
      </c>
      <c r="P1628" s="2">
        <f>K1628</f>
        <v/>
      </c>
      <c r="U1628">
        <f>_xlfn.CEILING.MATH(AI8+Parameters!$K$8/2,0.001)</f>
        <v/>
      </c>
      <c r="V1628">
        <f>_xlfn.CEILING.MATH(B97+Parameters!$K$9/2,0.001)</f>
        <v/>
      </c>
      <c r="W1628" t="inlineStr">
        <is>
          <t>BP_TXDATA[368]</t>
        </is>
      </c>
      <c r="Y1628">
        <f>_xlfn.CEILING.MATH(AI8+Parameters!$K$8/2,0.001)</f>
        <v/>
      </c>
      <c r="Z1628">
        <f>_xlfn.CEILING.MATH(B97+Parameters!$K$9/2,0.001)</f>
        <v/>
      </c>
      <c r="AA1628" t="inlineStr">
        <is>
          <t>BP_TXDATA[368]</t>
        </is>
      </c>
      <c r="AE1628" s="2" t="n"/>
      <c r="AF1628" s="2" t="n"/>
    </row>
    <row r="1629">
      <c r="I1629" s="2" t="n">
        <v>1407.251</v>
      </c>
      <c r="J1629" s="2" t="n">
        <v>1983.65</v>
      </c>
      <c r="K1629" s="2" t="inlineStr">
        <is>
          <t>VSS</t>
        </is>
      </c>
      <c r="N1629" s="2">
        <f>I1629-SUM(Parameters!$K$23:$K$25)</f>
        <v/>
      </c>
      <c r="O1629" s="2">
        <f>J1629-SUM(Parameters!$K$23:$K$25)</f>
        <v/>
      </c>
      <c r="P1629" s="2">
        <f>K1629</f>
        <v/>
      </c>
      <c r="U1629">
        <f>_xlfn.CEILING.MATH(AI8+Parameters!$K$8/2,0.001)</f>
        <v/>
      </c>
      <c r="V1629">
        <f>_xlfn.CEILING.MATH(B99+Parameters!$K$9/2,0.001)</f>
        <v/>
      </c>
      <c r="W1629" t="inlineStr">
        <is>
          <t>VSS</t>
        </is>
      </c>
      <c r="Y1629">
        <f>_xlfn.CEILING.MATH(AI8+Parameters!$K$8/2,0.001)</f>
        <v/>
      </c>
      <c r="Z1629">
        <f>_xlfn.CEILING.MATH(B99+Parameters!$K$9/2,0.001)</f>
        <v/>
      </c>
      <c r="AA1629" t="inlineStr">
        <is>
          <t>VSS</t>
        </is>
      </c>
      <c r="AE1629" s="2" t="n"/>
      <c r="AF1629" s="2" t="n"/>
    </row>
    <row r="1630">
      <c r="I1630" s="2" t="n">
        <v>1407.251</v>
      </c>
      <c r="J1630" s="2" t="n">
        <v>1937.404</v>
      </c>
      <c r="K1630" s="2" t="inlineStr">
        <is>
          <t>TC_VDDQ</t>
        </is>
      </c>
      <c r="N1630" s="2">
        <f>I1630-SUM(Parameters!$K$23:$K$25)</f>
        <v/>
      </c>
      <c r="O1630" s="2">
        <f>J1630-SUM(Parameters!$K$23:$K$25)</f>
        <v/>
      </c>
      <c r="P1630" s="2">
        <f>K1630</f>
        <v/>
      </c>
      <c r="U1630">
        <f>_xlfn.CEILING.MATH(AI8+Parameters!$K$8/2,0.001)</f>
        <v/>
      </c>
      <c r="V1630">
        <f>_xlfn.CEILING.MATH(B101+Parameters!$K$9/2,0.001)</f>
        <v/>
      </c>
      <c r="W1630" t="inlineStr">
        <is>
          <t>BP_TXDATA[369]</t>
        </is>
      </c>
      <c r="Y1630">
        <f>_xlfn.CEILING.MATH(AI8+Parameters!$K$8/2,0.001)</f>
        <v/>
      </c>
      <c r="Z1630">
        <f>_xlfn.CEILING.MATH(B101+Parameters!$K$9/2,0.001)</f>
        <v/>
      </c>
      <c r="AA1630" t="inlineStr">
        <is>
          <t>BP_TXDATA[369]</t>
        </is>
      </c>
      <c r="AE1630" s="2" t="n"/>
      <c r="AF1630" s="2" t="n"/>
    </row>
    <row r="1631">
      <c r="I1631" s="2" t="n">
        <v>1407.251</v>
      </c>
      <c r="J1631" s="2" t="n">
        <v>1891.158</v>
      </c>
      <c r="K1631" s="2" t="inlineStr">
        <is>
          <t>VDD</t>
        </is>
      </c>
      <c r="N1631" s="2">
        <f>I1631-SUM(Parameters!$K$23:$K$25)</f>
        <v/>
      </c>
      <c r="O1631" s="2">
        <f>J1631-SUM(Parameters!$K$23:$K$25)</f>
        <v/>
      </c>
      <c r="P1631" s="2">
        <f>K1631</f>
        <v/>
      </c>
      <c r="U1631">
        <f>_xlfn.CEILING.MATH(AI8+Parameters!$K$8/2,0.001)</f>
        <v/>
      </c>
      <c r="V1631">
        <f>_xlfn.CEILING.MATH(B103+Parameters!$K$9/2,0.001)</f>
        <v/>
      </c>
      <c r="W1631" t="inlineStr">
        <is>
          <t>VCCIO</t>
        </is>
      </c>
      <c r="Y1631">
        <f>_xlfn.CEILING.MATH(AI8+Parameters!$K$8/2,0.001)</f>
        <v/>
      </c>
      <c r="Z1631">
        <f>_xlfn.CEILING.MATH(B103+Parameters!$K$9/2,0.001)</f>
        <v/>
      </c>
      <c r="AA1631" t="inlineStr">
        <is>
          <t>VCCIO</t>
        </is>
      </c>
      <c r="AE1631" s="2" t="n"/>
      <c r="AF1631" s="2" t="n"/>
    </row>
    <row r="1632">
      <c r="I1632" s="2" t="n">
        <v>1407.251</v>
      </c>
      <c r="J1632" s="2" t="n">
        <v>1844.912</v>
      </c>
      <c r="K1632" s="2" t="inlineStr">
        <is>
          <t>VSS</t>
        </is>
      </c>
      <c r="N1632" s="2">
        <f>I1632-SUM(Parameters!$K$23:$K$25)</f>
        <v/>
      </c>
      <c r="O1632" s="2">
        <f>J1632-SUM(Parameters!$K$23:$K$25)</f>
        <v/>
      </c>
      <c r="P1632" s="2">
        <f>K1632</f>
        <v/>
      </c>
      <c r="U1632">
        <f>_xlfn.CEILING.MATH(AJ8+Parameters!$K$8/2,0.001)</f>
        <v/>
      </c>
      <c r="V1632">
        <f>_xlfn.CEILING.MATH(B12+Parameters!$K$9/2,0.001)</f>
        <v/>
      </c>
      <c r="W1632" t="inlineStr">
        <is>
          <t>VDD</t>
        </is>
      </c>
      <c r="Y1632">
        <f>_xlfn.CEILING.MATH(AJ8+Parameters!$K$8/2,0.001)</f>
        <v/>
      </c>
      <c r="Z1632">
        <f>_xlfn.CEILING.MATH(B12+Parameters!$K$9/2,0.001)</f>
        <v/>
      </c>
      <c r="AA1632" t="inlineStr">
        <is>
          <t>VDD</t>
        </is>
      </c>
      <c r="AE1632" s="2" t="n"/>
      <c r="AF1632" s="2" t="n"/>
    </row>
    <row r="1633">
      <c r="I1633" s="2" t="n">
        <v>1407.251</v>
      </c>
      <c r="J1633" s="2" t="n">
        <v>1798.666</v>
      </c>
      <c r="K1633" s="2" t="inlineStr">
        <is>
          <t>VSS</t>
        </is>
      </c>
      <c r="N1633" s="2">
        <f>I1633-SUM(Parameters!$K$23:$K$25)</f>
        <v/>
      </c>
      <c r="O1633" s="2">
        <f>J1633-SUM(Parameters!$K$23:$K$25)</f>
        <v/>
      </c>
      <c r="P1633" s="2">
        <f>K1633</f>
        <v/>
      </c>
      <c r="U1633">
        <f>_xlfn.CEILING.MATH(AJ8+Parameters!$K$8/2,0.001)</f>
        <v/>
      </c>
      <c r="V1633">
        <f>_xlfn.CEILING.MATH(B14+Parameters!$K$9/2,0.001)</f>
        <v/>
      </c>
      <c r="W1633" t="inlineStr">
        <is>
          <t>VDD</t>
        </is>
      </c>
      <c r="Y1633">
        <f>_xlfn.CEILING.MATH(AJ8+Parameters!$K$8/2,0.001)</f>
        <v/>
      </c>
      <c r="Z1633">
        <f>_xlfn.CEILING.MATH(B14+Parameters!$K$9/2,0.001)</f>
        <v/>
      </c>
      <c r="AA1633" t="inlineStr">
        <is>
          <t>VDD</t>
        </is>
      </c>
      <c r="AE1633" s="2" t="n"/>
      <c r="AF1633" s="2" t="n"/>
    </row>
    <row r="1634">
      <c r="I1634" s="2" t="n">
        <v>1407.251</v>
      </c>
      <c r="J1634" s="2" t="n">
        <v>1752.42</v>
      </c>
      <c r="K1634" s="2" t="inlineStr">
        <is>
          <t>VSS</t>
        </is>
      </c>
      <c r="N1634" s="2">
        <f>I1634-SUM(Parameters!$K$23:$K$25)</f>
        <v/>
      </c>
      <c r="O1634" s="2">
        <f>J1634-SUM(Parameters!$K$23:$K$25)</f>
        <v/>
      </c>
      <c r="P1634" s="2">
        <f>K1634</f>
        <v/>
      </c>
      <c r="U1634">
        <f>_xlfn.CEILING.MATH(AJ8+Parameters!$K$8/2,0.001)</f>
        <v/>
      </c>
      <c r="V1634">
        <f>_xlfn.CEILING.MATH(B16+Parameters!$K$9/2,0.001)</f>
        <v/>
      </c>
      <c r="W1634" t="inlineStr">
        <is>
          <t>VDD</t>
        </is>
      </c>
      <c r="Y1634">
        <f>_xlfn.CEILING.MATH(AJ8+Parameters!$K$8/2,0.001)</f>
        <v/>
      </c>
      <c r="Z1634">
        <f>_xlfn.CEILING.MATH(B16+Parameters!$K$9/2,0.001)</f>
        <v/>
      </c>
      <c r="AA1634" t="inlineStr">
        <is>
          <t>VDD</t>
        </is>
      </c>
      <c r="AE1634" s="2" t="n"/>
      <c r="AF1634" s="2" t="n"/>
    </row>
    <row r="1635">
      <c r="I1635" s="2" t="n">
        <v>1407.251</v>
      </c>
      <c r="J1635" s="2" t="n">
        <v>1706.174</v>
      </c>
      <c r="K1635" s="2" t="inlineStr">
        <is>
          <t>VSS</t>
        </is>
      </c>
      <c r="N1635" s="2">
        <f>I1635-SUM(Parameters!$K$23:$K$25)</f>
        <v/>
      </c>
      <c r="O1635" s="2">
        <f>J1635-SUM(Parameters!$K$23:$K$25)</f>
        <v/>
      </c>
      <c r="P1635" s="2">
        <f>K1635</f>
        <v/>
      </c>
      <c r="U1635">
        <f>_xlfn.CEILING.MATH(AJ8+Parameters!$K$8/2,0.001)</f>
        <v/>
      </c>
      <c r="V1635">
        <f>_xlfn.CEILING.MATH(B18+Parameters!$K$9/2,0.001)</f>
        <v/>
      </c>
      <c r="W1635" t="inlineStr">
        <is>
          <t>VDD</t>
        </is>
      </c>
      <c r="Y1635">
        <f>_xlfn.CEILING.MATH(AJ8+Parameters!$K$8/2,0.001)</f>
        <v/>
      </c>
      <c r="Z1635">
        <f>_xlfn.CEILING.MATH(B18+Parameters!$K$9/2,0.001)</f>
        <v/>
      </c>
      <c r="AA1635" t="inlineStr">
        <is>
          <t>VDD</t>
        </is>
      </c>
      <c r="AE1635" s="2" t="n"/>
      <c r="AF1635" s="2" t="n"/>
    </row>
    <row r="1636">
      <c r="I1636" s="2" t="n">
        <v>1407.251</v>
      </c>
      <c r="J1636" s="2" t="n">
        <v>1659.928</v>
      </c>
      <c r="K1636" s="2" t="inlineStr">
        <is>
          <t>VSS</t>
        </is>
      </c>
      <c r="N1636" s="2">
        <f>I1636-SUM(Parameters!$K$23:$K$25)</f>
        <v/>
      </c>
      <c r="O1636" s="2">
        <f>J1636-SUM(Parameters!$K$23:$K$25)</f>
        <v/>
      </c>
      <c r="P1636" s="2">
        <f>K1636</f>
        <v/>
      </c>
      <c r="U1636">
        <f>_xlfn.CEILING.MATH(AJ8+Parameters!$K$8/2,0.001)</f>
        <v/>
      </c>
      <c r="V1636">
        <f>_xlfn.CEILING.MATH(B20+Parameters!$K$9/2,0.001)</f>
        <v/>
      </c>
      <c r="W1636" t="inlineStr">
        <is>
          <t>VDD</t>
        </is>
      </c>
      <c r="Y1636">
        <f>_xlfn.CEILING.MATH(AJ8+Parameters!$K$8/2,0.001)</f>
        <v/>
      </c>
      <c r="Z1636">
        <f>_xlfn.CEILING.MATH(B20+Parameters!$K$9/2,0.001)</f>
        <v/>
      </c>
      <c r="AA1636" t="inlineStr">
        <is>
          <t>VDD</t>
        </is>
      </c>
      <c r="AE1636" s="2" t="n"/>
      <c r="AF1636" s="2" t="n"/>
    </row>
    <row r="1637">
      <c r="I1637" s="2" t="n">
        <v>1407.251</v>
      </c>
      <c r="J1637" s="2" t="n">
        <v>1613.682</v>
      </c>
      <c r="K1637" s="2" t="inlineStr">
        <is>
          <t>VCCAON</t>
        </is>
      </c>
      <c r="N1637" s="2">
        <f>I1637-SUM(Parameters!$K$23:$K$25)</f>
        <v/>
      </c>
      <c r="O1637" s="2">
        <f>J1637-SUM(Parameters!$K$23:$K$25)</f>
        <v/>
      </c>
      <c r="P1637" s="2">
        <f>K1637</f>
        <v/>
      </c>
      <c r="U1637">
        <f>_xlfn.CEILING.MATH(AJ8+Parameters!$K$8/2,0.001)</f>
        <v/>
      </c>
      <c r="V1637">
        <f>_xlfn.CEILING.MATH(B22+Parameters!$K$9/2,0.001)</f>
        <v/>
      </c>
      <c r="W1637" t="inlineStr">
        <is>
          <t>VSS</t>
        </is>
      </c>
      <c r="Y1637">
        <f>_xlfn.CEILING.MATH(AJ8+Parameters!$K$8/2,0.001)</f>
        <v/>
      </c>
      <c r="Z1637">
        <f>_xlfn.CEILING.MATH(B22+Parameters!$K$9/2,0.001)</f>
        <v/>
      </c>
      <c r="AA1637" t="inlineStr">
        <is>
          <t>VSS</t>
        </is>
      </c>
      <c r="AE1637" s="2" t="n"/>
      <c r="AF1637" s="2" t="n"/>
    </row>
    <row r="1638">
      <c r="I1638" s="2" t="n">
        <v>1407.251</v>
      </c>
      <c r="J1638" s="2" t="n">
        <v>1567.436</v>
      </c>
      <c r="K1638" s="2" t="inlineStr">
        <is>
          <t>VCCAON</t>
        </is>
      </c>
      <c r="N1638" s="2">
        <f>I1638-SUM(Parameters!$K$23:$K$25)</f>
        <v/>
      </c>
      <c r="O1638" s="2">
        <f>J1638-SUM(Parameters!$K$23:$K$25)</f>
        <v/>
      </c>
      <c r="P1638" s="2">
        <f>K1638</f>
        <v/>
      </c>
      <c r="U1638">
        <f>_xlfn.CEILING.MATH(AJ8+Parameters!$K$8/2,0.001)</f>
        <v/>
      </c>
      <c r="V1638">
        <f>_xlfn.CEILING.MATH(B24+Parameters!$K$9/2,0.001)</f>
        <v/>
      </c>
      <c r="W1638" t="inlineStr">
        <is>
          <t>TC_VDDQ</t>
        </is>
      </c>
      <c r="Y1638">
        <f>_xlfn.CEILING.MATH(AJ8+Parameters!$K$8/2,0.001)</f>
        <v/>
      </c>
      <c r="Z1638">
        <f>_xlfn.CEILING.MATH(B24+Parameters!$K$9/2,0.001)</f>
        <v/>
      </c>
      <c r="AA1638" t="inlineStr">
        <is>
          <t>TC_VDDQ</t>
        </is>
      </c>
      <c r="AE1638" s="2" t="n"/>
      <c r="AF1638" s="2" t="n"/>
    </row>
    <row r="1639">
      <c r="I1639" s="2" t="n">
        <v>1407.251</v>
      </c>
      <c r="J1639" s="2" t="n">
        <v>1521.19</v>
      </c>
      <c r="K1639" s="2" t="inlineStr">
        <is>
          <t>VSS</t>
        </is>
      </c>
      <c r="N1639" s="2">
        <f>I1639-SUM(Parameters!$K$23:$K$25)</f>
        <v/>
      </c>
      <c r="O1639" s="2">
        <f>J1639-SUM(Parameters!$K$23:$K$25)</f>
        <v/>
      </c>
      <c r="P1639" s="2">
        <f>K1639</f>
        <v/>
      </c>
      <c r="U1639">
        <f>_xlfn.CEILING.MATH(AJ8+Parameters!$K$8/2,0.001)</f>
        <v/>
      </c>
      <c r="V1639">
        <f>_xlfn.CEILING.MATH(B26+Parameters!$K$9/2,0.001)</f>
        <v/>
      </c>
      <c r="W1639" t="inlineStr">
        <is>
          <t>VDD</t>
        </is>
      </c>
      <c r="Y1639">
        <f>_xlfn.CEILING.MATH(AJ8+Parameters!$K$8/2,0.001)</f>
        <v/>
      </c>
      <c r="Z1639">
        <f>_xlfn.CEILING.MATH(B26+Parameters!$K$9/2,0.001)</f>
        <v/>
      </c>
      <c r="AA1639" t="inlineStr">
        <is>
          <t>VDD</t>
        </is>
      </c>
      <c r="AE1639" s="2" t="n"/>
      <c r="AF1639" s="2" t="n"/>
    </row>
    <row r="1640">
      <c r="I1640" s="2" t="n">
        <v>1407.251</v>
      </c>
      <c r="J1640" s="2" t="n">
        <v>1474.944</v>
      </c>
      <c r="K1640" s="2" t="inlineStr">
        <is>
          <t>VSS</t>
        </is>
      </c>
      <c r="N1640" s="2">
        <f>I1640-SUM(Parameters!$K$23:$K$25)</f>
        <v/>
      </c>
      <c r="O1640" s="2">
        <f>J1640-SUM(Parameters!$K$23:$K$25)</f>
        <v/>
      </c>
      <c r="P1640" s="2">
        <f>K1640</f>
        <v/>
      </c>
      <c r="U1640">
        <f>_xlfn.CEILING.MATH(AJ8+Parameters!$K$8/2,0.001)</f>
        <v/>
      </c>
      <c r="V1640">
        <f>_xlfn.CEILING.MATH(B28+Parameters!$K$9/2,0.001)</f>
        <v/>
      </c>
      <c r="W1640" t="inlineStr">
        <is>
          <t>VSS</t>
        </is>
      </c>
      <c r="Y1640">
        <f>_xlfn.CEILING.MATH(AJ8+Parameters!$K$8/2,0.001)</f>
        <v/>
      </c>
      <c r="Z1640">
        <f>_xlfn.CEILING.MATH(B28+Parameters!$K$9/2,0.001)</f>
        <v/>
      </c>
      <c r="AA1640" t="inlineStr">
        <is>
          <t>VSS</t>
        </is>
      </c>
      <c r="AE1640" s="2" t="n"/>
      <c r="AF1640" s="2" t="n"/>
    </row>
    <row r="1641">
      <c r="I1641" s="2" t="n">
        <v>1407.251</v>
      </c>
      <c r="J1641" s="2" t="n">
        <v>1428.698</v>
      </c>
      <c r="K1641" s="2" t="inlineStr">
        <is>
          <t>VSS</t>
        </is>
      </c>
      <c r="N1641" s="2">
        <f>I1641-SUM(Parameters!$K$23:$K$25)</f>
        <v/>
      </c>
      <c r="O1641" s="2">
        <f>J1641-SUM(Parameters!$K$23:$K$25)</f>
        <v/>
      </c>
      <c r="P1641" s="2">
        <f>K1641</f>
        <v/>
      </c>
      <c r="U1641">
        <f>_xlfn.CEILING.MATH(AJ8+Parameters!$K$8/2,0.001)</f>
        <v/>
      </c>
      <c r="V1641">
        <f>_xlfn.CEILING.MATH(B30+Parameters!$K$9/2,0.001)</f>
        <v/>
      </c>
      <c r="W1641" t="inlineStr">
        <is>
          <t>VSS</t>
        </is>
      </c>
      <c r="Y1641">
        <f>_xlfn.CEILING.MATH(AJ8+Parameters!$K$8/2,0.001)</f>
        <v/>
      </c>
      <c r="Z1641">
        <f>_xlfn.CEILING.MATH(B30+Parameters!$K$9/2,0.001)</f>
        <v/>
      </c>
      <c r="AA1641" t="inlineStr">
        <is>
          <t>VSS</t>
        </is>
      </c>
      <c r="AE1641" s="2" t="n"/>
      <c r="AF1641" s="2" t="n"/>
    </row>
    <row r="1642">
      <c r="I1642" s="2" t="n">
        <v>1407.251</v>
      </c>
      <c r="J1642" s="2" t="n">
        <v>1382.452</v>
      </c>
      <c r="K1642" s="2" t="inlineStr">
        <is>
          <t>VSS</t>
        </is>
      </c>
      <c r="N1642" s="2">
        <f>I1642-SUM(Parameters!$K$23:$K$25)</f>
        <v/>
      </c>
      <c r="O1642" s="2">
        <f>J1642-SUM(Parameters!$K$23:$K$25)</f>
        <v/>
      </c>
      <c r="P1642" s="2">
        <f>K1642</f>
        <v/>
      </c>
      <c r="U1642">
        <f>_xlfn.CEILING.MATH(AJ8+Parameters!$K$8/2,0.001)</f>
        <v/>
      </c>
      <c r="V1642">
        <f>_xlfn.CEILING.MATH(B32+Parameters!$K$9/2,0.001)</f>
        <v/>
      </c>
      <c r="W1642" t="inlineStr">
        <is>
          <t>VSS</t>
        </is>
      </c>
      <c r="Y1642">
        <f>_xlfn.CEILING.MATH(AJ8+Parameters!$K$8/2,0.001)</f>
        <v/>
      </c>
      <c r="Z1642">
        <f>_xlfn.CEILING.MATH(B32+Parameters!$K$9/2,0.001)</f>
        <v/>
      </c>
      <c r="AA1642" t="inlineStr">
        <is>
          <t>VSS</t>
        </is>
      </c>
      <c r="AE1642" s="2" t="n"/>
      <c r="AF1642" s="2" t="n"/>
    </row>
    <row r="1643">
      <c r="I1643" s="2" t="n">
        <v>1407.251</v>
      </c>
      <c r="J1643" s="2" t="n">
        <v>1336.206</v>
      </c>
      <c r="K1643" s="2" t="inlineStr">
        <is>
          <t>VSS</t>
        </is>
      </c>
      <c r="N1643" s="2">
        <f>I1643-SUM(Parameters!$K$23:$K$25)</f>
        <v/>
      </c>
      <c r="O1643" s="2">
        <f>J1643-SUM(Parameters!$K$23:$K$25)</f>
        <v/>
      </c>
      <c r="P1643" s="2">
        <f>K1643</f>
        <v/>
      </c>
      <c r="U1643">
        <f>_xlfn.CEILING.MATH(AJ8+Parameters!$K$8/2,0.001)</f>
        <v/>
      </c>
      <c r="V1643">
        <f>_xlfn.CEILING.MATH(B34+Parameters!$K$9/2,0.001)</f>
        <v/>
      </c>
      <c r="W1643" t="inlineStr">
        <is>
          <t>VSS</t>
        </is>
      </c>
      <c r="Y1643">
        <f>_xlfn.CEILING.MATH(AJ8+Parameters!$K$8/2,0.001)</f>
        <v/>
      </c>
      <c r="Z1643">
        <f>_xlfn.CEILING.MATH(B34+Parameters!$K$9/2,0.001)</f>
        <v/>
      </c>
      <c r="AA1643" t="inlineStr">
        <is>
          <t>VSS</t>
        </is>
      </c>
      <c r="AE1643" s="2" t="n"/>
      <c r="AF1643" s="2" t="n"/>
    </row>
    <row r="1644">
      <c r="I1644" s="2" t="n">
        <v>1407.251</v>
      </c>
      <c r="J1644" s="2" t="n">
        <v>1289.96</v>
      </c>
      <c r="K1644" s="2" t="inlineStr">
        <is>
          <t>VSS</t>
        </is>
      </c>
      <c r="N1644" s="2">
        <f>I1644-SUM(Parameters!$K$23:$K$25)</f>
        <v/>
      </c>
      <c r="O1644" s="2">
        <f>J1644-SUM(Parameters!$K$23:$K$25)</f>
        <v/>
      </c>
      <c r="P1644" s="2">
        <f>K1644</f>
        <v/>
      </c>
      <c r="U1644">
        <f>_xlfn.CEILING.MATH(AJ8+Parameters!$K$8/2,0.001)</f>
        <v/>
      </c>
      <c r="V1644">
        <f>_xlfn.CEILING.MATH(B36+Parameters!$K$9/2,0.001)</f>
        <v/>
      </c>
      <c r="W1644" t="inlineStr">
        <is>
          <t>VSS</t>
        </is>
      </c>
      <c r="Y1644">
        <f>_xlfn.CEILING.MATH(AJ8+Parameters!$K$8/2,0.001)</f>
        <v/>
      </c>
      <c r="Z1644">
        <f>_xlfn.CEILING.MATH(B36+Parameters!$K$9/2,0.001)</f>
        <v/>
      </c>
      <c r="AA1644" t="inlineStr">
        <is>
          <t>VSS</t>
        </is>
      </c>
      <c r="AE1644" s="2" t="n"/>
      <c r="AF1644" s="2" t="n"/>
    </row>
    <row r="1645">
      <c r="I1645" s="2" t="n">
        <v>1407.251</v>
      </c>
      <c r="J1645" s="2" t="n">
        <v>1243.714</v>
      </c>
      <c r="K1645" s="2" t="inlineStr">
        <is>
          <t>VSS</t>
        </is>
      </c>
      <c r="N1645" s="2">
        <f>I1645-SUM(Parameters!$K$23:$K$25)</f>
        <v/>
      </c>
      <c r="O1645" s="2">
        <f>J1645-SUM(Parameters!$K$23:$K$25)</f>
        <v/>
      </c>
      <c r="P1645" s="2">
        <f>K1645</f>
        <v/>
      </c>
      <c r="U1645">
        <f>_xlfn.CEILING.MATH(AJ8+Parameters!$K$8/2,0.001)</f>
        <v/>
      </c>
      <c r="V1645">
        <f>_xlfn.CEILING.MATH(B38+Parameters!$K$9/2,0.001)</f>
        <v/>
      </c>
      <c r="W1645" t="inlineStr">
        <is>
          <t>VCCAON</t>
        </is>
      </c>
      <c r="Y1645">
        <f>_xlfn.CEILING.MATH(AJ8+Parameters!$K$8/2,0.001)</f>
        <v/>
      </c>
      <c r="Z1645">
        <f>_xlfn.CEILING.MATH(B38+Parameters!$K$9/2,0.001)</f>
        <v/>
      </c>
      <c r="AA1645" t="inlineStr">
        <is>
          <t>VCCAON</t>
        </is>
      </c>
      <c r="AE1645" s="2" t="n"/>
      <c r="AF1645" s="2" t="n"/>
    </row>
    <row r="1646">
      <c r="I1646" s="2" t="n">
        <v>1407.251</v>
      </c>
      <c r="J1646" s="2" t="n">
        <v>1197.468</v>
      </c>
      <c r="K1646" s="2" t="inlineStr">
        <is>
          <t>VSS</t>
        </is>
      </c>
      <c r="N1646" s="2">
        <f>I1646-SUM(Parameters!$K$23:$K$25)</f>
        <v/>
      </c>
      <c r="O1646" s="2">
        <f>J1646-SUM(Parameters!$K$23:$K$25)</f>
        <v/>
      </c>
      <c r="P1646" s="2">
        <f>K1646</f>
        <v/>
      </c>
      <c r="U1646">
        <f>_xlfn.CEILING.MATH(AJ8+Parameters!$K$8/2,0.001)</f>
        <v/>
      </c>
      <c r="V1646">
        <f>_xlfn.CEILING.MATH(B40+Parameters!$K$9/2,0.001)</f>
        <v/>
      </c>
      <c r="W1646" t="inlineStr">
        <is>
          <t>VCCAON</t>
        </is>
      </c>
      <c r="Y1646">
        <f>_xlfn.CEILING.MATH(AJ8+Parameters!$K$8/2,0.001)</f>
        <v/>
      </c>
      <c r="Z1646">
        <f>_xlfn.CEILING.MATH(B40+Parameters!$K$9/2,0.001)</f>
        <v/>
      </c>
      <c r="AA1646" t="inlineStr">
        <is>
          <t>VCCAON</t>
        </is>
      </c>
      <c r="AE1646" s="2" t="n"/>
      <c r="AF1646" s="2" t="n"/>
    </row>
    <row r="1647">
      <c r="I1647" s="2" t="n">
        <v>1407.251</v>
      </c>
      <c r="J1647" s="2" t="n">
        <v>1151.222</v>
      </c>
      <c r="K1647" s="2" t="inlineStr">
        <is>
          <t>VSS</t>
        </is>
      </c>
      <c r="N1647" s="2">
        <f>I1647-SUM(Parameters!$K$23:$K$25)</f>
        <v/>
      </c>
      <c r="O1647" s="2">
        <f>J1647-SUM(Parameters!$K$23:$K$25)</f>
        <v/>
      </c>
      <c r="P1647" s="2">
        <f>K1647</f>
        <v/>
      </c>
      <c r="U1647">
        <f>_xlfn.CEILING.MATH(AJ8+Parameters!$K$8/2,0.001)</f>
        <v/>
      </c>
      <c r="V1647">
        <f>_xlfn.CEILING.MATH(B42+Parameters!$K$9/2,0.001)</f>
        <v/>
      </c>
      <c r="W1647" t="inlineStr">
        <is>
          <t>VSS</t>
        </is>
      </c>
      <c r="Y1647">
        <f>_xlfn.CEILING.MATH(AJ8+Parameters!$K$8/2,0.001)</f>
        <v/>
      </c>
      <c r="Z1647">
        <f>_xlfn.CEILING.MATH(B42+Parameters!$K$9/2,0.001)</f>
        <v/>
      </c>
      <c r="AA1647" t="inlineStr">
        <is>
          <t>VSS</t>
        </is>
      </c>
      <c r="AE1647" s="2" t="n"/>
      <c r="AF1647" s="2" t="n"/>
    </row>
    <row r="1648">
      <c r="I1648" s="2" t="n">
        <v>1407.251</v>
      </c>
      <c r="J1648" s="2" t="n">
        <v>1104.976</v>
      </c>
      <c r="K1648" s="2" t="inlineStr">
        <is>
          <t>VSS</t>
        </is>
      </c>
      <c r="N1648" s="2">
        <f>I1648-SUM(Parameters!$K$23:$K$25)</f>
        <v/>
      </c>
      <c r="O1648" s="2">
        <f>J1648-SUM(Parameters!$K$23:$K$25)</f>
        <v/>
      </c>
      <c r="P1648" s="2">
        <f>K1648</f>
        <v/>
      </c>
      <c r="U1648">
        <f>_xlfn.CEILING.MATH(AJ8+Parameters!$K$8/2,0.001)</f>
        <v/>
      </c>
      <c r="V1648">
        <f>_xlfn.CEILING.MATH(B44+Parameters!$K$9/2,0.001)</f>
        <v/>
      </c>
      <c r="W1648" t="inlineStr">
        <is>
          <t>VSS</t>
        </is>
      </c>
      <c r="Y1648">
        <f>_xlfn.CEILING.MATH(AJ8+Parameters!$K$8/2,0.001)</f>
        <v/>
      </c>
      <c r="Z1648">
        <f>_xlfn.CEILING.MATH(B44+Parameters!$K$9/2,0.001)</f>
        <v/>
      </c>
      <c r="AA1648" t="inlineStr">
        <is>
          <t>VSS</t>
        </is>
      </c>
      <c r="AE1648" s="2" t="n"/>
      <c r="AF1648" s="2" t="n"/>
    </row>
    <row r="1649">
      <c r="I1649" s="2" t="n">
        <v>1407.251</v>
      </c>
      <c r="J1649" s="2" t="n">
        <v>1058.73</v>
      </c>
      <c r="K1649" s="2" t="inlineStr">
        <is>
          <t>VSS</t>
        </is>
      </c>
      <c r="N1649" s="2">
        <f>I1649-SUM(Parameters!$K$23:$K$25)</f>
        <v/>
      </c>
      <c r="O1649" s="2">
        <f>J1649-SUM(Parameters!$K$23:$K$25)</f>
        <v/>
      </c>
      <c r="P1649" s="2">
        <f>K1649</f>
        <v/>
      </c>
      <c r="U1649">
        <f>_xlfn.CEILING.MATH(AJ8+Parameters!$K$8/2,0.001)</f>
        <v/>
      </c>
      <c r="V1649">
        <f>_xlfn.CEILING.MATH(B46+Parameters!$K$9/2,0.001)</f>
        <v/>
      </c>
      <c r="W1649" t="inlineStr">
        <is>
          <t>VSS</t>
        </is>
      </c>
      <c r="Y1649">
        <f>_xlfn.CEILING.MATH(AJ8+Parameters!$K$8/2,0.001)</f>
        <v/>
      </c>
      <c r="Z1649">
        <f>_xlfn.CEILING.MATH(B46+Parameters!$K$9/2,0.001)</f>
        <v/>
      </c>
      <c r="AA1649" t="inlineStr">
        <is>
          <t>VSS</t>
        </is>
      </c>
      <c r="AE1649" s="2" t="n"/>
      <c r="AF1649" s="2" t="n"/>
    </row>
    <row r="1650">
      <c r="I1650" s="2" t="n">
        <v>1407.251</v>
      </c>
      <c r="J1650" s="2" t="n">
        <v>1012.484</v>
      </c>
      <c r="K1650" s="2" t="inlineStr">
        <is>
          <t>BP_TXCKSBRD[5]</t>
        </is>
      </c>
      <c r="N1650" s="2">
        <f>I1650-SUM(Parameters!$K$23:$K$25)</f>
        <v/>
      </c>
      <c r="O1650" s="2">
        <f>J1650-SUM(Parameters!$K$23:$K$25)</f>
        <v/>
      </c>
      <c r="P1650" s="2">
        <f>K1650</f>
        <v/>
      </c>
      <c r="U1650">
        <f>_xlfn.CEILING.MATH(AJ8+Parameters!$K$8/2,0.001)</f>
        <v/>
      </c>
      <c r="V1650">
        <f>_xlfn.CEILING.MATH(B48+Parameters!$K$9/2,0.001)</f>
        <v/>
      </c>
      <c r="W1650" t="inlineStr">
        <is>
          <t>VSS</t>
        </is>
      </c>
      <c r="Y1650">
        <f>_xlfn.CEILING.MATH(AJ8+Parameters!$K$8/2,0.001)</f>
        <v/>
      </c>
      <c r="Z1650">
        <f>_xlfn.CEILING.MATH(B48+Parameters!$K$9/2,0.001)</f>
        <v/>
      </c>
      <c r="AA1650" t="inlineStr">
        <is>
          <t>VSS</t>
        </is>
      </c>
      <c r="AE1650" s="2" t="n"/>
      <c r="AF1650" s="2" t="n"/>
    </row>
    <row r="1651">
      <c r="I1651" s="2" t="n">
        <v>1407.251</v>
      </c>
      <c r="J1651" s="2" t="n">
        <v>966.2380000000001</v>
      </c>
      <c r="K1651" s="2" t="inlineStr">
        <is>
          <t>BP_RXDATA[333]</t>
        </is>
      </c>
      <c r="N1651" s="2">
        <f>I1651-SUM(Parameters!$K$23:$K$25)</f>
        <v/>
      </c>
      <c r="O1651" s="2">
        <f>J1651-SUM(Parameters!$K$23:$K$25)</f>
        <v/>
      </c>
      <c r="P1651" s="2">
        <f>K1651</f>
        <v/>
      </c>
      <c r="U1651">
        <f>_xlfn.CEILING.MATH(AJ8+Parameters!$K$8/2,0.001)</f>
        <v/>
      </c>
      <c r="V1651">
        <f>_xlfn.CEILING.MATH(B50+Parameters!$K$9/2,0.001)</f>
        <v/>
      </c>
      <c r="W1651" t="inlineStr">
        <is>
          <t>VSS</t>
        </is>
      </c>
      <c r="Y1651">
        <f>_xlfn.CEILING.MATH(AJ8+Parameters!$K$8/2,0.001)</f>
        <v/>
      </c>
      <c r="Z1651">
        <f>_xlfn.CEILING.MATH(B50+Parameters!$K$9/2,0.001)</f>
        <v/>
      </c>
      <c r="AA1651" t="inlineStr">
        <is>
          <t>VSS</t>
        </is>
      </c>
      <c r="AE1651" s="2" t="n"/>
      <c r="AF1651" s="2" t="n"/>
    </row>
    <row r="1652">
      <c r="I1652" s="2" t="n">
        <v>1407.251</v>
      </c>
      <c r="J1652" s="2" t="n">
        <v>919.992</v>
      </c>
      <c r="K1652" s="2" t="inlineStr">
        <is>
          <t>BP_RXDATA[332]</t>
        </is>
      </c>
      <c r="N1652" s="2">
        <f>I1652-SUM(Parameters!$K$23:$K$25)</f>
        <v/>
      </c>
      <c r="O1652" s="2">
        <f>J1652-SUM(Parameters!$K$23:$K$25)</f>
        <v/>
      </c>
      <c r="P1652" s="2">
        <f>K1652</f>
        <v/>
      </c>
      <c r="U1652">
        <f>_xlfn.CEILING.MATH(AJ8+Parameters!$K$8/2,0.001)</f>
        <v/>
      </c>
      <c r="V1652">
        <f>_xlfn.CEILING.MATH(B52+Parameters!$K$9/2,0.001)</f>
        <v/>
      </c>
      <c r="W1652" t="inlineStr">
        <is>
          <t>VSS</t>
        </is>
      </c>
      <c r="Y1652">
        <f>_xlfn.CEILING.MATH(AJ8+Parameters!$K$8/2,0.001)</f>
        <v/>
      </c>
      <c r="Z1652">
        <f>_xlfn.CEILING.MATH(B52+Parameters!$K$9/2,0.001)</f>
        <v/>
      </c>
      <c r="AA1652" t="inlineStr">
        <is>
          <t>VSS</t>
        </is>
      </c>
      <c r="AE1652" s="2" t="n"/>
      <c r="AF1652" s="2" t="n"/>
    </row>
    <row r="1653">
      <c r="I1653" s="2" t="n">
        <v>1407.251</v>
      </c>
      <c r="J1653" s="2" t="n">
        <v>873.746</v>
      </c>
      <c r="K1653" s="2" t="inlineStr">
        <is>
          <t>BP_RXDATA[331]</t>
        </is>
      </c>
      <c r="N1653" s="2">
        <f>I1653-SUM(Parameters!$K$23:$K$25)</f>
        <v/>
      </c>
      <c r="O1653" s="2">
        <f>J1653-SUM(Parameters!$K$23:$K$25)</f>
        <v/>
      </c>
      <c r="P1653" s="2">
        <f>K1653</f>
        <v/>
      </c>
      <c r="U1653">
        <f>_xlfn.CEILING.MATH(AJ8+Parameters!$K$8/2,0.001)</f>
        <v/>
      </c>
      <c r="V1653">
        <f>_xlfn.CEILING.MATH(B54+Parameters!$K$9/2,0.001)</f>
        <v/>
      </c>
      <c r="W1653" t="inlineStr">
        <is>
          <t>VSS</t>
        </is>
      </c>
      <c r="Y1653">
        <f>_xlfn.CEILING.MATH(AJ8+Parameters!$K$8/2,0.001)</f>
        <v/>
      </c>
      <c r="Z1653">
        <f>_xlfn.CEILING.MATH(B54+Parameters!$K$9/2,0.001)</f>
        <v/>
      </c>
      <c r="AA1653" t="inlineStr">
        <is>
          <t>VSS</t>
        </is>
      </c>
      <c r="AE1653" s="2" t="n"/>
      <c r="AF1653" s="2" t="n"/>
    </row>
    <row r="1654">
      <c r="I1654" s="2" t="n">
        <v>1407.251</v>
      </c>
      <c r="J1654" s="2" t="n">
        <v>827.5</v>
      </c>
      <c r="K1654" s="2" t="inlineStr">
        <is>
          <t>BP_RXDATA[330]</t>
        </is>
      </c>
      <c r="N1654" s="2">
        <f>I1654-SUM(Parameters!$K$23:$K$25)</f>
        <v/>
      </c>
      <c r="O1654" s="2">
        <f>J1654-SUM(Parameters!$K$23:$K$25)</f>
        <v/>
      </c>
      <c r="P1654" s="2">
        <f>K1654</f>
        <v/>
      </c>
      <c r="U1654">
        <f>_xlfn.CEILING.MATH(AJ8+Parameters!$K$8/2,0.001)</f>
        <v/>
      </c>
      <c r="V1654">
        <f>_xlfn.CEILING.MATH(B56+Parameters!$K$9/2,0.001)</f>
        <v/>
      </c>
      <c r="W1654" t="inlineStr">
        <is>
          <t>VSS</t>
        </is>
      </c>
      <c r="Y1654">
        <f>_xlfn.CEILING.MATH(AJ8+Parameters!$K$8/2,0.001)</f>
        <v/>
      </c>
      <c r="Z1654">
        <f>_xlfn.CEILING.MATH(B56+Parameters!$K$9/2,0.001)</f>
        <v/>
      </c>
      <c r="AA1654" t="inlineStr">
        <is>
          <t>VSS</t>
        </is>
      </c>
      <c r="AE1654" s="2" t="n"/>
      <c r="AF1654" s="2" t="n"/>
    </row>
    <row r="1655">
      <c r="I1655" s="2" t="n">
        <v>1407.251</v>
      </c>
      <c r="J1655" s="2" t="n">
        <v>781.254</v>
      </c>
      <c r="K1655" s="2" t="inlineStr">
        <is>
          <t>BP_RXDATA[329]</t>
        </is>
      </c>
      <c r="N1655" s="2">
        <f>I1655-SUM(Parameters!$K$23:$K$25)</f>
        <v/>
      </c>
      <c r="O1655" s="2">
        <f>J1655-SUM(Parameters!$K$23:$K$25)</f>
        <v/>
      </c>
      <c r="P1655" s="2">
        <f>K1655</f>
        <v/>
      </c>
      <c r="U1655">
        <f>_xlfn.CEILING.MATH(AJ8+Parameters!$K$8/2,0.001)</f>
        <v/>
      </c>
      <c r="V1655">
        <f>_xlfn.CEILING.MATH(B58+Parameters!$K$9/2,0.001)</f>
        <v/>
      </c>
      <c r="W1655" t="inlineStr">
        <is>
          <t>VSS</t>
        </is>
      </c>
      <c r="Y1655">
        <f>_xlfn.CEILING.MATH(AJ8+Parameters!$K$8/2,0.001)</f>
        <v/>
      </c>
      <c r="Z1655">
        <f>_xlfn.CEILING.MATH(B58+Parameters!$K$9/2,0.001)</f>
        <v/>
      </c>
      <c r="AA1655" t="inlineStr">
        <is>
          <t>VSS</t>
        </is>
      </c>
      <c r="AE1655" s="2" t="n"/>
      <c r="AF1655" s="2" t="n"/>
    </row>
    <row r="1656">
      <c r="I1656" s="2" t="n">
        <v>1407.251</v>
      </c>
      <c r="J1656" s="2" t="n">
        <v>735.008</v>
      </c>
      <c r="K1656" s="2" t="inlineStr">
        <is>
          <t>BP_RXDATA[328]</t>
        </is>
      </c>
      <c r="N1656" s="2">
        <f>I1656-SUM(Parameters!$K$23:$K$25)</f>
        <v/>
      </c>
      <c r="O1656" s="2">
        <f>J1656-SUM(Parameters!$K$23:$K$25)</f>
        <v/>
      </c>
      <c r="P1656" s="2">
        <f>K1656</f>
        <v/>
      </c>
      <c r="U1656">
        <f>_xlfn.CEILING.MATH(AJ8+Parameters!$K$8/2,0.001)</f>
        <v/>
      </c>
      <c r="V1656">
        <f>_xlfn.CEILING.MATH(B60+Parameters!$K$9/2,0.001)</f>
        <v/>
      </c>
      <c r="W1656" t="inlineStr">
        <is>
          <t>VSS</t>
        </is>
      </c>
      <c r="Y1656">
        <f>_xlfn.CEILING.MATH(AJ8+Parameters!$K$8/2,0.001)</f>
        <v/>
      </c>
      <c r="Z1656">
        <f>_xlfn.CEILING.MATH(B60+Parameters!$K$9/2,0.001)</f>
        <v/>
      </c>
      <c r="AA1656" t="inlineStr">
        <is>
          <t>VSS</t>
        </is>
      </c>
      <c r="AE1656" s="2" t="n"/>
      <c r="AF1656" s="2" t="n"/>
    </row>
    <row r="1657">
      <c r="I1657" s="2" t="n">
        <v>1407.251</v>
      </c>
      <c r="J1657" s="2" t="n">
        <v>688.7619999999999</v>
      </c>
      <c r="K1657" s="2" t="inlineStr">
        <is>
          <t>BP_RXDATA[327]</t>
        </is>
      </c>
      <c r="N1657" s="2">
        <f>I1657-SUM(Parameters!$K$23:$K$25)</f>
        <v/>
      </c>
      <c r="O1657" s="2">
        <f>J1657-SUM(Parameters!$K$23:$K$25)</f>
        <v/>
      </c>
      <c r="P1657" s="2">
        <f>K1657</f>
        <v/>
      </c>
      <c r="U1657">
        <f>_xlfn.CEILING.MATH(AJ8+Parameters!$K$8/2,0.001)</f>
        <v/>
      </c>
      <c r="V1657">
        <f>_xlfn.CEILING.MATH(B62+Parameters!$K$9/2,0.001)</f>
        <v/>
      </c>
      <c r="W1657" t="inlineStr">
        <is>
          <t>VSS</t>
        </is>
      </c>
      <c r="Y1657">
        <f>_xlfn.CEILING.MATH(AJ8+Parameters!$K$8/2,0.001)</f>
        <v/>
      </c>
      <c r="Z1657">
        <f>_xlfn.CEILING.MATH(B62+Parameters!$K$9/2,0.001)</f>
        <v/>
      </c>
      <c r="AA1657" t="inlineStr">
        <is>
          <t>VSS</t>
        </is>
      </c>
      <c r="AE1657" s="2" t="n"/>
      <c r="AF1657" s="2" t="n"/>
    </row>
    <row r="1658">
      <c r="I1658" s="2" t="n">
        <v>1407.251</v>
      </c>
      <c r="J1658" s="2" t="n">
        <v>642.516</v>
      </c>
      <c r="K1658" s="2" t="inlineStr">
        <is>
          <t>BP_RXDATA[326]</t>
        </is>
      </c>
      <c r="N1658" s="2">
        <f>I1658-SUM(Parameters!$K$23:$K$25)</f>
        <v/>
      </c>
      <c r="O1658" s="2">
        <f>J1658-SUM(Parameters!$K$23:$K$25)</f>
        <v/>
      </c>
      <c r="P1658" s="2">
        <f>K1658</f>
        <v/>
      </c>
      <c r="U1658">
        <f>_xlfn.CEILING.MATH(AJ8+Parameters!$K$8/2,0.001)</f>
        <v/>
      </c>
      <c r="V1658">
        <f>_xlfn.CEILING.MATH(B64+Parameters!$K$9/2,0.001)</f>
        <v/>
      </c>
      <c r="W1658" t="inlineStr">
        <is>
          <t>BP_TXCKSBRD[5]</t>
        </is>
      </c>
      <c r="Y1658">
        <f>_xlfn.CEILING.MATH(AJ8+Parameters!$K$8/2,0.001)</f>
        <v/>
      </c>
      <c r="Z1658">
        <f>_xlfn.CEILING.MATH(B64+Parameters!$K$9/2,0.001)</f>
        <v/>
      </c>
      <c r="AA1658" t="inlineStr">
        <is>
          <t>BP_TXCKSBRD[5]</t>
        </is>
      </c>
      <c r="AE1658" s="2" t="n"/>
      <c r="AF1658" s="2" t="n"/>
    </row>
    <row r="1659">
      <c r="I1659" s="2" t="n">
        <v>1407.251</v>
      </c>
      <c r="J1659" s="2" t="n">
        <v>596.27</v>
      </c>
      <c r="K1659" s="2" t="inlineStr">
        <is>
          <t>BP_RXDATA[325]</t>
        </is>
      </c>
      <c r="N1659" s="2">
        <f>I1659-SUM(Parameters!$K$23:$K$25)</f>
        <v/>
      </c>
      <c r="O1659" s="2">
        <f>J1659-SUM(Parameters!$K$23:$K$25)</f>
        <v/>
      </c>
      <c r="P1659" s="2">
        <f>K1659</f>
        <v/>
      </c>
      <c r="U1659">
        <f>_xlfn.CEILING.MATH(AJ8+Parameters!$K$8/2,0.001)</f>
        <v/>
      </c>
      <c r="V1659">
        <f>_xlfn.CEILING.MATH(B66+Parameters!$K$9/2,0.001)</f>
        <v/>
      </c>
      <c r="W1659" t="inlineStr">
        <is>
          <t>BP_RXDATA[333]</t>
        </is>
      </c>
      <c r="Y1659">
        <f>_xlfn.CEILING.MATH(AJ8+Parameters!$K$8/2,0.001)</f>
        <v/>
      </c>
      <c r="Z1659">
        <f>_xlfn.CEILING.MATH(B66+Parameters!$K$9/2,0.001)</f>
        <v/>
      </c>
      <c r="AA1659" t="inlineStr">
        <is>
          <t>BP_RXDATA[333]</t>
        </is>
      </c>
      <c r="AE1659" s="2" t="n"/>
      <c r="AF1659" s="2" t="n"/>
    </row>
    <row r="1660">
      <c r="I1660" s="2" t="n">
        <v>1407.251</v>
      </c>
      <c r="J1660" s="2" t="n">
        <v>550.024</v>
      </c>
      <c r="K1660" s="2" t="inlineStr">
        <is>
          <t>BP_TXDATA[378]</t>
        </is>
      </c>
      <c r="N1660" s="2">
        <f>I1660-SUM(Parameters!$K$23:$K$25)</f>
        <v/>
      </c>
      <c r="O1660" s="2">
        <f>J1660-SUM(Parameters!$K$23:$K$25)</f>
        <v/>
      </c>
      <c r="P1660" s="2">
        <f>K1660</f>
        <v/>
      </c>
      <c r="U1660">
        <f>_xlfn.CEILING.MATH(AJ8+Parameters!$K$8/2,0.001)</f>
        <v/>
      </c>
      <c r="V1660">
        <f>_xlfn.CEILING.MATH(B68+Parameters!$K$9/2,0.001)</f>
        <v/>
      </c>
      <c r="W1660" t="inlineStr">
        <is>
          <t>BP_RXDATA[332]</t>
        </is>
      </c>
      <c r="Y1660">
        <f>_xlfn.CEILING.MATH(AJ8+Parameters!$K$8/2,0.001)</f>
        <v/>
      </c>
      <c r="Z1660">
        <f>_xlfn.CEILING.MATH(B68+Parameters!$K$9/2,0.001)</f>
        <v/>
      </c>
      <c r="AA1660" t="inlineStr">
        <is>
          <t>BP_RXDATA[332]</t>
        </is>
      </c>
      <c r="AE1660" s="2" t="n"/>
      <c r="AF1660" s="2" t="n"/>
    </row>
    <row r="1661">
      <c r="I1661" s="2" t="n">
        <v>1407.251</v>
      </c>
      <c r="J1661" s="2" t="n">
        <v>503.778</v>
      </c>
      <c r="K1661" s="2" t="inlineStr">
        <is>
          <t>BP_TXDATA[377]</t>
        </is>
      </c>
      <c r="N1661" s="2">
        <f>I1661-SUM(Parameters!$K$23:$K$25)</f>
        <v/>
      </c>
      <c r="O1661" s="2">
        <f>J1661-SUM(Parameters!$K$23:$K$25)</f>
        <v/>
      </c>
      <c r="P1661" s="2">
        <f>K1661</f>
        <v/>
      </c>
      <c r="U1661">
        <f>_xlfn.CEILING.MATH(AJ8+Parameters!$K$8/2,0.001)</f>
        <v/>
      </c>
      <c r="V1661">
        <f>_xlfn.CEILING.MATH(B70+Parameters!$K$9/2,0.001)</f>
        <v/>
      </c>
      <c r="W1661" t="inlineStr">
        <is>
          <t>BP_RXDATA[331]</t>
        </is>
      </c>
      <c r="Y1661">
        <f>_xlfn.CEILING.MATH(AJ8+Parameters!$K$8/2,0.001)</f>
        <v/>
      </c>
      <c r="Z1661">
        <f>_xlfn.CEILING.MATH(B70+Parameters!$K$9/2,0.001)</f>
        <v/>
      </c>
      <c r="AA1661" t="inlineStr">
        <is>
          <t>BP_RXDATA[331]</t>
        </is>
      </c>
      <c r="AE1661" s="2" t="n"/>
      <c r="AF1661" s="2" t="n"/>
    </row>
    <row r="1662">
      <c r="I1662" s="2" t="n">
        <v>1407.251</v>
      </c>
      <c r="J1662" s="2" t="n">
        <v>457.532</v>
      </c>
      <c r="K1662" s="2" t="inlineStr">
        <is>
          <t>BP_TXDATA[376]</t>
        </is>
      </c>
      <c r="N1662" s="2">
        <f>I1662-SUM(Parameters!$K$23:$K$25)</f>
        <v/>
      </c>
      <c r="O1662" s="2">
        <f>J1662-SUM(Parameters!$K$23:$K$25)</f>
        <v/>
      </c>
      <c r="P1662" s="2">
        <f>K1662</f>
        <v/>
      </c>
      <c r="U1662">
        <f>_xlfn.CEILING.MATH(AJ8+Parameters!$K$8/2,0.001)</f>
        <v/>
      </c>
      <c r="V1662">
        <f>_xlfn.CEILING.MATH(B72+Parameters!$K$9/2,0.001)</f>
        <v/>
      </c>
      <c r="W1662" t="inlineStr">
        <is>
          <t>BP_RXDATA[330]</t>
        </is>
      </c>
      <c r="Y1662">
        <f>_xlfn.CEILING.MATH(AJ8+Parameters!$K$8/2,0.001)</f>
        <v/>
      </c>
      <c r="Z1662">
        <f>_xlfn.CEILING.MATH(B72+Parameters!$K$9/2,0.001)</f>
        <v/>
      </c>
      <c r="AA1662" t="inlineStr">
        <is>
          <t>BP_RXDATA[330]</t>
        </is>
      </c>
      <c r="AE1662" s="2" t="n"/>
      <c r="AF1662" s="2" t="n"/>
    </row>
    <row r="1663">
      <c r="I1663" s="2" t="n">
        <v>1407.251</v>
      </c>
      <c r="J1663" s="2" t="n">
        <v>411.286</v>
      </c>
      <c r="K1663" s="2" t="inlineStr">
        <is>
          <t>BP_TXDATA[375]</t>
        </is>
      </c>
      <c r="N1663" s="2">
        <f>I1663-SUM(Parameters!$K$23:$K$25)</f>
        <v/>
      </c>
      <c r="O1663" s="2">
        <f>J1663-SUM(Parameters!$K$23:$K$25)</f>
        <v/>
      </c>
      <c r="P1663" s="2">
        <f>K1663</f>
        <v/>
      </c>
      <c r="U1663">
        <f>_xlfn.CEILING.MATH(AJ8+Parameters!$K$8/2,0.001)</f>
        <v/>
      </c>
      <c r="V1663">
        <f>_xlfn.CEILING.MATH(B74+Parameters!$K$9/2,0.001)</f>
        <v/>
      </c>
      <c r="W1663" t="inlineStr">
        <is>
          <t>BP_RXDATA[329]</t>
        </is>
      </c>
      <c r="Y1663">
        <f>_xlfn.CEILING.MATH(AJ8+Parameters!$K$8/2,0.001)</f>
        <v/>
      </c>
      <c r="Z1663">
        <f>_xlfn.CEILING.MATH(B74+Parameters!$K$9/2,0.001)</f>
        <v/>
      </c>
      <c r="AA1663" t="inlineStr">
        <is>
          <t>BP_RXDATA[329]</t>
        </is>
      </c>
      <c r="AE1663" s="2" t="n"/>
      <c r="AF1663" s="2" t="n"/>
    </row>
    <row r="1664">
      <c r="I1664" s="2" t="n">
        <v>1407.251</v>
      </c>
      <c r="J1664" s="2" t="n">
        <v>365.04</v>
      </c>
      <c r="K1664" s="2" t="inlineStr">
        <is>
          <t>BP_TXDATA[374]</t>
        </is>
      </c>
      <c r="N1664" s="2">
        <f>I1664-SUM(Parameters!$K$23:$K$25)</f>
        <v/>
      </c>
      <c r="O1664" s="2">
        <f>J1664-SUM(Parameters!$K$23:$K$25)</f>
        <v/>
      </c>
      <c r="P1664" s="2">
        <f>K1664</f>
        <v/>
      </c>
      <c r="U1664">
        <f>_xlfn.CEILING.MATH(AJ8+Parameters!$K$8/2,0.001)</f>
        <v/>
      </c>
      <c r="V1664">
        <f>_xlfn.CEILING.MATH(B76+Parameters!$K$9/2,0.001)</f>
        <v/>
      </c>
      <c r="W1664" t="inlineStr">
        <is>
          <t>BP_RXDATA[328]</t>
        </is>
      </c>
      <c r="Y1664">
        <f>_xlfn.CEILING.MATH(AJ8+Parameters!$K$8/2,0.001)</f>
        <v/>
      </c>
      <c r="Z1664">
        <f>_xlfn.CEILING.MATH(B76+Parameters!$K$9/2,0.001)</f>
        <v/>
      </c>
      <c r="AA1664" t="inlineStr">
        <is>
          <t>BP_RXDATA[328]</t>
        </is>
      </c>
      <c r="AE1664" s="2" t="n"/>
      <c r="AF1664" s="2" t="n"/>
    </row>
    <row r="1665">
      <c r="I1665" s="2" t="n">
        <v>1407.251</v>
      </c>
      <c r="J1665" s="2" t="n">
        <v>318.794</v>
      </c>
      <c r="K1665" s="2" t="inlineStr">
        <is>
          <t>VCCIO</t>
        </is>
      </c>
      <c r="N1665" s="2">
        <f>I1665-SUM(Parameters!$K$23:$K$25)</f>
        <v/>
      </c>
      <c r="O1665" s="2">
        <f>J1665-SUM(Parameters!$K$23:$K$25)</f>
        <v/>
      </c>
      <c r="P1665" s="2">
        <f>K1665</f>
        <v/>
      </c>
      <c r="U1665">
        <f>_xlfn.CEILING.MATH(AJ8+Parameters!$K$8/2,0.001)</f>
        <v/>
      </c>
      <c r="V1665">
        <f>_xlfn.CEILING.MATH(B78+Parameters!$K$9/2,0.001)</f>
        <v/>
      </c>
      <c r="W1665" t="inlineStr">
        <is>
          <t>BP_RXDATA[327]</t>
        </is>
      </c>
      <c r="Y1665">
        <f>_xlfn.CEILING.MATH(AJ8+Parameters!$K$8/2,0.001)</f>
        <v/>
      </c>
      <c r="Z1665">
        <f>_xlfn.CEILING.MATH(B78+Parameters!$K$9/2,0.001)</f>
        <v/>
      </c>
      <c r="AA1665" t="inlineStr">
        <is>
          <t>BP_RXDATA[327]</t>
        </is>
      </c>
      <c r="AE1665" s="2" t="n"/>
      <c r="AF1665" s="2" t="n"/>
    </row>
    <row r="1666">
      <c r="I1666" s="2" t="n">
        <v>1407.251</v>
      </c>
      <c r="J1666" s="2" t="n">
        <v>272.548</v>
      </c>
      <c r="K1666" s="2" t="inlineStr">
        <is>
          <t>BP_TXDATA[373]</t>
        </is>
      </c>
      <c r="N1666" s="2">
        <f>I1666-SUM(Parameters!$K$23:$K$25)</f>
        <v/>
      </c>
      <c r="O1666" s="2">
        <f>J1666-SUM(Parameters!$K$23:$K$25)</f>
        <v/>
      </c>
      <c r="P1666" s="2">
        <f>K1666</f>
        <v/>
      </c>
      <c r="U1666">
        <f>_xlfn.CEILING.MATH(AJ8+Parameters!$K$8/2,0.001)</f>
        <v/>
      </c>
      <c r="V1666">
        <f>_xlfn.CEILING.MATH(B80+Parameters!$K$9/2,0.001)</f>
        <v/>
      </c>
      <c r="W1666" t="inlineStr">
        <is>
          <t>BP_RXDATA[326]</t>
        </is>
      </c>
      <c r="Y1666">
        <f>_xlfn.CEILING.MATH(AJ8+Parameters!$K$8/2,0.001)</f>
        <v/>
      </c>
      <c r="Z1666">
        <f>_xlfn.CEILING.MATH(B80+Parameters!$K$9/2,0.001)</f>
        <v/>
      </c>
      <c r="AA1666" t="inlineStr">
        <is>
          <t>BP_RXDATA[326]</t>
        </is>
      </c>
      <c r="AE1666" s="2" t="n"/>
      <c r="AF1666" s="2" t="n"/>
    </row>
    <row r="1667">
      <c r="I1667" s="2" t="n">
        <v>1407.251</v>
      </c>
      <c r="J1667" s="2" t="n">
        <v>226.302</v>
      </c>
      <c r="K1667" s="2" t="inlineStr">
        <is>
          <t>BP_TXDATA[372]</t>
        </is>
      </c>
      <c r="N1667" s="2">
        <f>I1667-SUM(Parameters!$K$23:$K$25)</f>
        <v/>
      </c>
      <c r="O1667" s="2">
        <f>J1667-SUM(Parameters!$K$23:$K$25)</f>
        <v/>
      </c>
      <c r="P1667" s="2">
        <f>K1667</f>
        <v/>
      </c>
      <c r="U1667">
        <f>_xlfn.CEILING.MATH(AJ8+Parameters!$K$8/2,0.001)</f>
        <v/>
      </c>
      <c r="V1667">
        <f>_xlfn.CEILING.MATH(B82+Parameters!$K$9/2,0.001)</f>
        <v/>
      </c>
      <c r="W1667" t="inlineStr">
        <is>
          <t>BP_RXDATA[325]</t>
        </is>
      </c>
      <c r="Y1667">
        <f>_xlfn.CEILING.MATH(AJ8+Parameters!$K$8/2,0.001)</f>
        <v/>
      </c>
      <c r="Z1667">
        <f>_xlfn.CEILING.MATH(B82+Parameters!$K$9/2,0.001)</f>
        <v/>
      </c>
      <c r="AA1667" t="inlineStr">
        <is>
          <t>BP_RXDATA[325]</t>
        </is>
      </c>
      <c r="AE1667" s="2" t="n"/>
      <c r="AF1667" s="2" t="n"/>
    </row>
    <row r="1668">
      <c r="I1668" s="2" t="n">
        <v>1407.251</v>
      </c>
      <c r="J1668" s="2" t="n">
        <v>180.056</v>
      </c>
      <c r="K1668" s="2" t="inlineStr">
        <is>
          <t>BP_TXDATA[371]</t>
        </is>
      </c>
      <c r="N1668" s="2">
        <f>I1668-SUM(Parameters!$K$23:$K$25)</f>
        <v/>
      </c>
      <c r="O1668" s="2">
        <f>J1668-SUM(Parameters!$K$23:$K$25)</f>
        <v/>
      </c>
      <c r="P1668" s="2">
        <f>K1668</f>
        <v/>
      </c>
      <c r="U1668">
        <f>_xlfn.CEILING.MATH(AJ8+Parameters!$K$8/2,0.001)</f>
        <v/>
      </c>
      <c r="V1668">
        <f>_xlfn.CEILING.MATH(B84+Parameters!$K$9/2,0.001)</f>
        <v/>
      </c>
      <c r="W1668" t="inlineStr">
        <is>
          <t>BP_TXDATA[378]</t>
        </is>
      </c>
      <c r="Y1668">
        <f>_xlfn.CEILING.MATH(AJ8+Parameters!$K$8/2,0.001)</f>
        <v/>
      </c>
      <c r="Z1668">
        <f>_xlfn.CEILING.MATH(B84+Parameters!$K$9/2,0.001)</f>
        <v/>
      </c>
      <c r="AA1668" t="inlineStr">
        <is>
          <t>BP_TXDATA[378]</t>
        </is>
      </c>
      <c r="AE1668" s="2" t="n"/>
      <c r="AF1668" s="2" t="n"/>
    </row>
    <row r="1669">
      <c r="I1669" s="2" t="n">
        <v>1407.251</v>
      </c>
      <c r="J1669" s="2" t="n">
        <v>133.81</v>
      </c>
      <c r="K1669" s="2" t="inlineStr">
        <is>
          <t>BP_TXDATA[370]</t>
        </is>
      </c>
      <c r="N1669" s="2">
        <f>I1669-SUM(Parameters!$K$23:$K$25)</f>
        <v/>
      </c>
      <c r="O1669" s="2">
        <f>J1669-SUM(Parameters!$K$23:$K$25)</f>
        <v/>
      </c>
      <c r="P1669" s="2">
        <f>K1669</f>
        <v/>
      </c>
      <c r="U1669">
        <f>_xlfn.CEILING.MATH(AJ8+Parameters!$K$8/2,0.001)</f>
        <v/>
      </c>
      <c r="V1669">
        <f>_xlfn.CEILING.MATH(B86+Parameters!$K$9/2,0.001)</f>
        <v/>
      </c>
      <c r="W1669" t="inlineStr">
        <is>
          <t>BP_TXDATA[377]</t>
        </is>
      </c>
      <c r="Y1669">
        <f>_xlfn.CEILING.MATH(AJ8+Parameters!$K$8/2,0.001)</f>
        <v/>
      </c>
      <c r="Z1669">
        <f>_xlfn.CEILING.MATH(B86+Parameters!$K$9/2,0.001)</f>
        <v/>
      </c>
      <c r="AA1669" t="inlineStr">
        <is>
          <t>BP_TXDATA[377]</t>
        </is>
      </c>
      <c r="AE1669" s="2" t="n"/>
      <c r="AF1669" s="2" t="n"/>
    </row>
    <row r="1670">
      <c r="I1670" s="2" t="n">
        <v>1407.251</v>
      </c>
      <c r="J1670" s="2" t="n">
        <v>87.56399999999999</v>
      </c>
      <c r="K1670" s="2" t="inlineStr">
        <is>
          <t>VCCIO</t>
        </is>
      </c>
      <c r="N1670" s="2">
        <f>I1670-SUM(Parameters!$K$23:$K$25)</f>
        <v/>
      </c>
      <c r="O1670" s="2">
        <f>J1670-SUM(Parameters!$K$23:$K$25)</f>
        <v/>
      </c>
      <c r="P1670" s="2">
        <f>K1670</f>
        <v/>
      </c>
      <c r="U1670">
        <f>_xlfn.CEILING.MATH(AJ8+Parameters!$K$8/2,0.001)</f>
        <v/>
      </c>
      <c r="V1670">
        <f>_xlfn.CEILING.MATH(B88+Parameters!$K$9/2,0.001)</f>
        <v/>
      </c>
      <c r="W1670" t="inlineStr">
        <is>
          <t>BP_TXDATA[376]</t>
        </is>
      </c>
      <c r="Y1670">
        <f>_xlfn.CEILING.MATH(AJ8+Parameters!$K$8/2,0.001)</f>
        <v/>
      </c>
      <c r="Z1670">
        <f>_xlfn.CEILING.MATH(B88+Parameters!$K$9/2,0.001)</f>
        <v/>
      </c>
      <c r="AA1670" t="inlineStr">
        <is>
          <t>BP_TXDATA[376]</t>
        </is>
      </c>
      <c r="AE1670" s="2" t="n"/>
      <c r="AF1670" s="2" t="n"/>
    </row>
    <row r="1671">
      <c r="I1671" s="2" t="n">
        <v>1446.925</v>
      </c>
      <c r="J1671" s="2" t="n">
        <v>2191.757</v>
      </c>
      <c r="K1671" s="2" t="inlineStr">
        <is>
          <t>VSS</t>
        </is>
      </c>
      <c r="N1671" s="2">
        <f>I1671-SUM(Parameters!$K$23:$K$25)</f>
        <v/>
      </c>
      <c r="O1671" s="2">
        <f>J1671-SUM(Parameters!$K$23:$K$25)</f>
        <v/>
      </c>
      <c r="P1671" s="2">
        <f>K1671</f>
        <v/>
      </c>
      <c r="U1671">
        <f>_xlfn.CEILING.MATH(AJ8+Parameters!$K$8/2,0.001)</f>
        <v/>
      </c>
      <c r="V1671">
        <f>_xlfn.CEILING.MATH(B90+Parameters!$K$9/2,0.001)</f>
        <v/>
      </c>
      <c r="W1671" t="inlineStr">
        <is>
          <t>BP_TXDATA[375]</t>
        </is>
      </c>
      <c r="Y1671">
        <f>_xlfn.CEILING.MATH(AJ8+Parameters!$K$8/2,0.001)</f>
        <v/>
      </c>
      <c r="Z1671">
        <f>_xlfn.CEILING.MATH(B90+Parameters!$K$9/2,0.001)</f>
        <v/>
      </c>
      <c r="AA1671" t="inlineStr">
        <is>
          <t>BP_TXDATA[375]</t>
        </is>
      </c>
      <c r="AE1671" s="2" t="n"/>
      <c r="AF1671" s="2" t="n"/>
    </row>
    <row r="1672">
      <c r="I1672" s="2" t="n">
        <v>1446.925</v>
      </c>
      <c r="J1672" s="2" t="n">
        <v>2145.511</v>
      </c>
      <c r="K1672" s="2" t="inlineStr">
        <is>
          <t>VSS</t>
        </is>
      </c>
      <c r="N1672" s="2">
        <f>I1672-SUM(Parameters!$K$23:$K$25)</f>
        <v/>
      </c>
      <c r="O1672" s="2">
        <f>J1672-SUM(Parameters!$K$23:$K$25)</f>
        <v/>
      </c>
      <c r="P1672" s="2">
        <f>K1672</f>
        <v/>
      </c>
      <c r="U1672">
        <f>_xlfn.CEILING.MATH(AJ8+Parameters!$K$8/2,0.001)</f>
        <v/>
      </c>
      <c r="V1672">
        <f>_xlfn.CEILING.MATH(B92+Parameters!$K$9/2,0.001)</f>
        <v/>
      </c>
      <c r="W1672" t="inlineStr">
        <is>
          <t>BP_TXDATA[374]</t>
        </is>
      </c>
      <c r="Y1672">
        <f>_xlfn.CEILING.MATH(AJ8+Parameters!$K$8/2,0.001)</f>
        <v/>
      </c>
      <c r="Z1672">
        <f>_xlfn.CEILING.MATH(B92+Parameters!$K$9/2,0.001)</f>
        <v/>
      </c>
      <c r="AA1672" t="inlineStr">
        <is>
          <t>BP_TXDATA[374]</t>
        </is>
      </c>
      <c r="AE1672" s="2" t="n"/>
      <c r="AF1672" s="2" t="n"/>
    </row>
    <row r="1673">
      <c r="I1673" s="2" t="n">
        <v>1446.925</v>
      </c>
      <c r="J1673" s="2" t="n">
        <v>2099.265</v>
      </c>
      <c r="K1673" s="2" t="inlineStr">
        <is>
          <t>VSS</t>
        </is>
      </c>
      <c r="N1673" s="2">
        <f>I1673-SUM(Parameters!$K$23:$K$25)</f>
        <v/>
      </c>
      <c r="O1673" s="2">
        <f>J1673-SUM(Parameters!$K$23:$K$25)</f>
        <v/>
      </c>
      <c r="P1673" s="2">
        <f>K1673</f>
        <v/>
      </c>
      <c r="U1673">
        <f>_xlfn.CEILING.MATH(AJ8+Parameters!$K$8/2,0.001)</f>
        <v/>
      </c>
      <c r="V1673">
        <f>_xlfn.CEILING.MATH(B94+Parameters!$K$9/2,0.001)</f>
        <v/>
      </c>
      <c r="W1673" t="inlineStr">
        <is>
          <t>VCCIO</t>
        </is>
      </c>
      <c r="Y1673">
        <f>_xlfn.CEILING.MATH(AJ8+Parameters!$K$8/2,0.001)</f>
        <v/>
      </c>
      <c r="Z1673">
        <f>_xlfn.CEILING.MATH(B94+Parameters!$K$9/2,0.001)</f>
        <v/>
      </c>
      <c r="AA1673" t="inlineStr">
        <is>
          <t>VCCIO</t>
        </is>
      </c>
      <c r="AE1673" s="2" t="n"/>
      <c r="AF1673" s="2" t="n"/>
    </row>
    <row r="1674">
      <c r="I1674" s="2" t="n">
        <v>1446.925</v>
      </c>
      <c r="J1674" s="2" t="n">
        <v>2053.019</v>
      </c>
      <c r="K1674" s="2" t="inlineStr">
        <is>
          <t>VSS</t>
        </is>
      </c>
      <c r="N1674" s="2">
        <f>I1674-SUM(Parameters!$K$23:$K$25)</f>
        <v/>
      </c>
      <c r="O1674" s="2">
        <f>J1674-SUM(Parameters!$K$23:$K$25)</f>
        <v/>
      </c>
      <c r="P1674" s="2">
        <f>K1674</f>
        <v/>
      </c>
      <c r="U1674">
        <f>_xlfn.CEILING.MATH(AJ8+Parameters!$K$8/2,0.001)</f>
        <v/>
      </c>
      <c r="V1674">
        <f>_xlfn.CEILING.MATH(B96+Parameters!$K$9/2,0.001)</f>
        <v/>
      </c>
      <c r="W1674" t="inlineStr">
        <is>
          <t>BP_TXDATA[373]</t>
        </is>
      </c>
      <c r="Y1674">
        <f>_xlfn.CEILING.MATH(AJ8+Parameters!$K$8/2,0.001)</f>
        <v/>
      </c>
      <c r="Z1674">
        <f>_xlfn.CEILING.MATH(B96+Parameters!$K$9/2,0.001)</f>
        <v/>
      </c>
      <c r="AA1674" t="inlineStr">
        <is>
          <t>BP_TXDATA[373]</t>
        </is>
      </c>
      <c r="AE1674" s="2" t="n"/>
      <c r="AF1674" s="2" t="n"/>
    </row>
    <row r="1675">
      <c r="I1675" s="2" t="n">
        <v>1446.925</v>
      </c>
      <c r="J1675" s="2" t="n">
        <v>2006.773</v>
      </c>
      <c r="K1675" s="2" t="inlineStr">
        <is>
          <t>VDD</t>
        </is>
      </c>
      <c r="N1675" s="2">
        <f>I1675-SUM(Parameters!$K$23:$K$25)</f>
        <v/>
      </c>
      <c r="O1675" s="2">
        <f>J1675-SUM(Parameters!$K$23:$K$25)</f>
        <v/>
      </c>
      <c r="P1675" s="2">
        <f>K1675</f>
        <v/>
      </c>
      <c r="U1675">
        <f>_xlfn.CEILING.MATH(AJ8+Parameters!$K$8/2,0.001)</f>
        <v/>
      </c>
      <c r="V1675">
        <f>_xlfn.CEILING.MATH(B98+Parameters!$K$9/2,0.001)</f>
        <v/>
      </c>
      <c r="W1675" t="inlineStr">
        <is>
          <t>BP_TXDATA[372]</t>
        </is>
      </c>
      <c r="Y1675">
        <f>_xlfn.CEILING.MATH(AJ8+Parameters!$K$8/2,0.001)</f>
        <v/>
      </c>
      <c r="Z1675">
        <f>_xlfn.CEILING.MATH(B98+Parameters!$K$9/2,0.001)</f>
        <v/>
      </c>
      <c r="AA1675" t="inlineStr">
        <is>
          <t>BP_TXDATA[372]</t>
        </is>
      </c>
      <c r="AE1675" s="2" t="n"/>
      <c r="AF1675" s="2" t="n"/>
    </row>
    <row r="1676">
      <c r="I1676" s="2" t="n">
        <v>1446.925</v>
      </c>
      <c r="J1676" s="2" t="n">
        <v>1960.527</v>
      </c>
      <c r="K1676" s="2" t="inlineStr">
        <is>
          <t>VDD</t>
        </is>
      </c>
      <c r="N1676" s="2">
        <f>I1676-SUM(Parameters!$K$23:$K$25)</f>
        <v/>
      </c>
      <c r="O1676" s="2">
        <f>J1676-SUM(Parameters!$K$23:$K$25)</f>
        <v/>
      </c>
      <c r="P1676" s="2">
        <f>K1676</f>
        <v/>
      </c>
      <c r="U1676">
        <f>_xlfn.CEILING.MATH(AJ8+Parameters!$K$8/2,0.001)</f>
        <v/>
      </c>
      <c r="V1676">
        <f>_xlfn.CEILING.MATH(B100+Parameters!$K$9/2,0.001)</f>
        <v/>
      </c>
      <c r="W1676" t="inlineStr">
        <is>
          <t>BP_TXDATA[371]</t>
        </is>
      </c>
      <c r="Y1676">
        <f>_xlfn.CEILING.MATH(AJ8+Parameters!$K$8/2,0.001)</f>
        <v/>
      </c>
      <c r="Z1676">
        <f>_xlfn.CEILING.MATH(B100+Parameters!$K$9/2,0.001)</f>
        <v/>
      </c>
      <c r="AA1676" t="inlineStr">
        <is>
          <t>BP_TXDATA[371]</t>
        </is>
      </c>
      <c r="AE1676" s="2" t="n"/>
      <c r="AF1676" s="2" t="n"/>
    </row>
    <row r="1677">
      <c r="I1677" s="2" t="n">
        <v>1446.925</v>
      </c>
      <c r="J1677" s="2" t="n">
        <v>1914.281</v>
      </c>
      <c r="K1677" s="2" t="inlineStr">
        <is>
          <t>VDD</t>
        </is>
      </c>
      <c r="N1677" s="2">
        <f>I1677-SUM(Parameters!$K$23:$K$25)</f>
        <v/>
      </c>
      <c r="O1677" s="2">
        <f>J1677-SUM(Parameters!$K$23:$K$25)</f>
        <v/>
      </c>
      <c r="P1677" s="2">
        <f>K1677</f>
        <v/>
      </c>
      <c r="U1677">
        <f>_xlfn.CEILING.MATH(AJ8+Parameters!$K$8/2,0.001)</f>
        <v/>
      </c>
      <c r="V1677">
        <f>_xlfn.CEILING.MATH(B102+Parameters!$K$9/2,0.001)</f>
        <v/>
      </c>
      <c r="W1677" t="inlineStr">
        <is>
          <t>BP_TXDATA[370]</t>
        </is>
      </c>
      <c r="Y1677">
        <f>_xlfn.CEILING.MATH(AJ8+Parameters!$K$8/2,0.001)</f>
        <v/>
      </c>
      <c r="Z1677">
        <f>_xlfn.CEILING.MATH(B102+Parameters!$K$9/2,0.001)</f>
        <v/>
      </c>
      <c r="AA1677" t="inlineStr">
        <is>
          <t>BP_TXDATA[370]</t>
        </is>
      </c>
      <c r="AE1677" s="2" t="n"/>
      <c r="AF1677" s="2" t="n"/>
    </row>
    <row r="1678">
      <c r="I1678" s="2" t="n">
        <v>1446.925</v>
      </c>
      <c r="J1678" s="2" t="n">
        <v>1868.035</v>
      </c>
      <c r="K1678" s="2" t="inlineStr">
        <is>
          <t>VDD</t>
        </is>
      </c>
      <c r="N1678" s="2">
        <f>I1678-SUM(Parameters!$K$23:$K$25)</f>
        <v/>
      </c>
      <c r="O1678" s="2">
        <f>J1678-SUM(Parameters!$K$23:$K$25)</f>
        <v/>
      </c>
      <c r="P1678" s="2">
        <f>K1678</f>
        <v/>
      </c>
      <c r="U1678">
        <f>_xlfn.CEILING.MATH(AJ8+Parameters!$K$8/2,0.001)</f>
        <v/>
      </c>
      <c r="V1678">
        <f>_xlfn.CEILING.MATH(Parameters!$C$19/Parameters!$K$4,0.001)</f>
        <v/>
      </c>
      <c r="W1678" t="inlineStr">
        <is>
          <t>VCCIO</t>
        </is>
      </c>
      <c r="Y1678">
        <f>_xlfn.CEILING.MATH(AJ8+Parameters!$K$8/2,0.001)</f>
        <v/>
      </c>
      <c r="Z1678">
        <f>_xlfn.CEILING.MATH(Parameters!$C$19/Parameters!$K$4,0.001)</f>
        <v/>
      </c>
      <c r="AA1678" t="inlineStr">
        <is>
          <t>VCCIO</t>
        </is>
      </c>
      <c r="AE1678" s="2" t="n"/>
      <c r="AF1678" s="2" t="n"/>
    </row>
    <row r="1679">
      <c r="I1679" s="2" t="n">
        <v>1446.925</v>
      </c>
      <c r="J1679" s="2" t="n">
        <v>1821.789</v>
      </c>
      <c r="K1679" s="2" t="inlineStr">
        <is>
          <t>VDD</t>
        </is>
      </c>
      <c r="N1679" s="2">
        <f>I1679-SUM(Parameters!$K$23:$K$25)</f>
        <v/>
      </c>
      <c r="O1679" s="2">
        <f>J1679-SUM(Parameters!$K$23:$K$25)</f>
        <v/>
      </c>
      <c r="P1679" s="2">
        <f>K1679</f>
        <v/>
      </c>
      <c r="U1679">
        <f>_xlfn.CEILING.MATH(AK8+Parameters!$K$8/2,0.001)</f>
        <v/>
      </c>
      <c r="V1679">
        <f>_xlfn.CEILING.MATH(B13+Parameters!$K$9/2,0.001)</f>
        <v/>
      </c>
      <c r="W1679" t="inlineStr">
        <is>
          <t>VSS</t>
        </is>
      </c>
      <c r="Y1679">
        <f>_xlfn.CEILING.MATH(AK8+Parameters!$K$8/2,0.001)</f>
        <v/>
      </c>
      <c r="Z1679">
        <f>_xlfn.CEILING.MATH(B13+Parameters!$K$9/2,0.001)</f>
        <v/>
      </c>
      <c r="AA1679" t="inlineStr">
        <is>
          <t>VSS</t>
        </is>
      </c>
      <c r="AE1679" s="2" t="n"/>
      <c r="AF1679" s="2" t="n"/>
    </row>
    <row r="1680">
      <c r="I1680" s="2" t="n">
        <v>1446.925</v>
      </c>
      <c r="J1680" s="2" t="n">
        <v>1775.543</v>
      </c>
      <c r="K1680" s="2" t="inlineStr">
        <is>
          <t>VDD</t>
        </is>
      </c>
      <c r="N1680" s="2">
        <f>I1680-SUM(Parameters!$K$23:$K$25)</f>
        <v/>
      </c>
      <c r="O1680" s="2">
        <f>J1680-SUM(Parameters!$K$23:$K$25)</f>
        <v/>
      </c>
      <c r="P1680" s="2">
        <f>K1680</f>
        <v/>
      </c>
      <c r="U1680">
        <f>_xlfn.CEILING.MATH(AK8+Parameters!$K$8/2,0.001)</f>
        <v/>
      </c>
      <c r="V1680">
        <f>_xlfn.CEILING.MATH(B15+Parameters!$K$9/2,0.001)</f>
        <v/>
      </c>
      <c r="W1680" t="inlineStr">
        <is>
          <t>VSS</t>
        </is>
      </c>
      <c r="Y1680">
        <f>_xlfn.CEILING.MATH(AK8+Parameters!$K$8/2,0.001)</f>
        <v/>
      </c>
      <c r="Z1680">
        <f>_xlfn.CEILING.MATH(B15+Parameters!$K$9/2,0.001)</f>
        <v/>
      </c>
      <c r="AA1680" t="inlineStr">
        <is>
          <t>VSS</t>
        </is>
      </c>
      <c r="AE1680" s="2" t="n"/>
      <c r="AF1680" s="2" t="n"/>
    </row>
    <row r="1681">
      <c r="I1681" s="2" t="n">
        <v>1446.925</v>
      </c>
      <c r="J1681" s="2" t="n">
        <v>1729.297</v>
      </c>
      <c r="K1681" s="2" t="inlineStr">
        <is>
          <t>VDD</t>
        </is>
      </c>
      <c r="N1681" s="2">
        <f>I1681-SUM(Parameters!$K$23:$K$25)</f>
        <v/>
      </c>
      <c r="O1681" s="2">
        <f>J1681-SUM(Parameters!$K$23:$K$25)</f>
        <v/>
      </c>
      <c r="P1681" s="2">
        <f>K1681</f>
        <v/>
      </c>
      <c r="U1681">
        <f>_xlfn.CEILING.MATH(AK8+Parameters!$K$8/2,0.001)</f>
        <v/>
      </c>
      <c r="V1681">
        <f>_xlfn.CEILING.MATH(B17+Parameters!$K$9/2,0.001)</f>
        <v/>
      </c>
      <c r="W1681" t="inlineStr">
        <is>
          <t>VSS</t>
        </is>
      </c>
      <c r="Y1681">
        <f>_xlfn.CEILING.MATH(AK8+Parameters!$K$8/2,0.001)</f>
        <v/>
      </c>
      <c r="Z1681">
        <f>_xlfn.CEILING.MATH(B17+Parameters!$K$9/2,0.001)</f>
        <v/>
      </c>
      <c r="AA1681" t="inlineStr">
        <is>
          <t>VSS</t>
        </is>
      </c>
      <c r="AE1681" s="2" t="n"/>
      <c r="AF1681" s="2" t="n"/>
    </row>
    <row r="1682">
      <c r="I1682" s="2" t="n">
        <v>1446.925</v>
      </c>
      <c r="J1682" s="2" t="n">
        <v>1683.051</v>
      </c>
      <c r="K1682" s="2" t="inlineStr">
        <is>
          <t>VDD</t>
        </is>
      </c>
      <c r="N1682" s="2">
        <f>I1682-SUM(Parameters!$K$23:$K$25)</f>
        <v/>
      </c>
      <c r="O1682" s="2">
        <f>J1682-SUM(Parameters!$K$23:$K$25)</f>
        <v/>
      </c>
      <c r="P1682" s="2">
        <f>K1682</f>
        <v/>
      </c>
      <c r="U1682">
        <f>_xlfn.CEILING.MATH(AK8+Parameters!$K$8/2,0.001)</f>
        <v/>
      </c>
      <c r="V1682">
        <f>_xlfn.CEILING.MATH(B19+Parameters!$K$9/2,0.001)</f>
        <v/>
      </c>
      <c r="W1682" t="inlineStr">
        <is>
          <t>VSS</t>
        </is>
      </c>
      <c r="Y1682">
        <f>_xlfn.CEILING.MATH(AK8+Parameters!$K$8/2,0.001)</f>
        <v/>
      </c>
      <c r="Z1682">
        <f>_xlfn.CEILING.MATH(B19+Parameters!$K$9/2,0.001)</f>
        <v/>
      </c>
      <c r="AA1682" t="inlineStr">
        <is>
          <t>VSS</t>
        </is>
      </c>
      <c r="AE1682" s="2" t="n"/>
      <c r="AF1682" s="2" t="n"/>
    </row>
    <row r="1683">
      <c r="I1683" s="2" t="n">
        <v>1446.925</v>
      </c>
      <c r="J1683" s="2" t="n">
        <v>1636.805</v>
      </c>
      <c r="K1683" s="2" t="inlineStr">
        <is>
          <t>VDD</t>
        </is>
      </c>
      <c r="N1683" s="2">
        <f>I1683-SUM(Parameters!$K$23:$K$25)</f>
        <v/>
      </c>
      <c r="O1683" s="2">
        <f>J1683-SUM(Parameters!$K$23:$K$25)</f>
        <v/>
      </c>
      <c r="P1683" s="2">
        <f>K1683</f>
        <v/>
      </c>
      <c r="U1683">
        <f>_xlfn.CEILING.MATH(AK8+Parameters!$K$8/2,0.001)</f>
        <v/>
      </c>
      <c r="V1683">
        <f>_xlfn.CEILING.MATH(B21+Parameters!$K$9/2,0.001)</f>
        <v/>
      </c>
      <c r="W1683" t="inlineStr">
        <is>
          <t>VDD</t>
        </is>
      </c>
      <c r="Y1683">
        <f>_xlfn.CEILING.MATH(AK8+Parameters!$K$8/2,0.001)</f>
        <v/>
      </c>
      <c r="Z1683">
        <f>_xlfn.CEILING.MATH(B21+Parameters!$K$9/2,0.001)</f>
        <v/>
      </c>
      <c r="AA1683" t="inlineStr">
        <is>
          <t>VDD</t>
        </is>
      </c>
      <c r="AE1683" s="2" t="n"/>
      <c r="AF1683" s="2" t="n"/>
    </row>
    <row r="1684">
      <c r="I1684" s="2" t="n">
        <v>1446.925</v>
      </c>
      <c r="J1684" s="2" t="n">
        <v>1590.559</v>
      </c>
      <c r="K1684" s="2" t="inlineStr">
        <is>
          <t>VDD</t>
        </is>
      </c>
      <c r="N1684" s="2">
        <f>I1684-SUM(Parameters!$K$23:$K$25)</f>
        <v/>
      </c>
      <c r="O1684" s="2">
        <f>J1684-SUM(Parameters!$K$23:$K$25)</f>
        <v/>
      </c>
      <c r="P1684" s="2">
        <f>K1684</f>
        <v/>
      </c>
      <c r="U1684">
        <f>_xlfn.CEILING.MATH(AK8+Parameters!$K$8/2,0.001)</f>
        <v/>
      </c>
      <c r="V1684">
        <f>_xlfn.CEILING.MATH(B23+Parameters!$K$9/2,0.001)</f>
        <v/>
      </c>
      <c r="W1684" t="inlineStr">
        <is>
          <t>VDD</t>
        </is>
      </c>
      <c r="Y1684">
        <f>_xlfn.CEILING.MATH(AK8+Parameters!$K$8/2,0.001)</f>
        <v/>
      </c>
      <c r="Z1684">
        <f>_xlfn.CEILING.MATH(B23+Parameters!$K$9/2,0.001)</f>
        <v/>
      </c>
      <c r="AA1684" t="inlineStr">
        <is>
          <t>VDD</t>
        </is>
      </c>
      <c r="AE1684" s="2" t="n"/>
      <c r="AF1684" s="2" t="n"/>
    </row>
    <row r="1685">
      <c r="I1685" s="2" t="n">
        <v>1446.925</v>
      </c>
      <c r="J1685" s="2" t="n">
        <v>1544.313</v>
      </c>
      <c r="K1685" s="2" t="inlineStr">
        <is>
          <t>VDD</t>
        </is>
      </c>
      <c r="N1685" s="2">
        <f>I1685-SUM(Parameters!$K$23:$K$25)</f>
        <v/>
      </c>
      <c r="O1685" s="2">
        <f>J1685-SUM(Parameters!$K$23:$K$25)</f>
        <v/>
      </c>
      <c r="P1685" s="2">
        <f>K1685</f>
        <v/>
      </c>
      <c r="U1685">
        <f>_xlfn.CEILING.MATH(AK8+Parameters!$K$8/2,0.001)</f>
        <v/>
      </c>
      <c r="V1685">
        <f>_xlfn.CEILING.MATH(B25+Parameters!$K$9/2,0.001)</f>
        <v/>
      </c>
      <c r="W1685" t="inlineStr">
        <is>
          <t>VDD</t>
        </is>
      </c>
      <c r="Y1685">
        <f>_xlfn.CEILING.MATH(AK8+Parameters!$K$8/2,0.001)</f>
        <v/>
      </c>
      <c r="Z1685">
        <f>_xlfn.CEILING.MATH(B25+Parameters!$K$9/2,0.001)</f>
        <v/>
      </c>
      <c r="AA1685" t="inlineStr">
        <is>
          <t>VDD</t>
        </is>
      </c>
      <c r="AE1685" s="2" t="n"/>
      <c r="AF1685" s="2" t="n"/>
    </row>
    <row r="1686">
      <c r="I1686" s="2" t="n">
        <v>1446.925</v>
      </c>
      <c r="J1686" s="2" t="n">
        <v>1498.067</v>
      </c>
      <c r="K1686" s="2" t="inlineStr">
        <is>
          <t>VDD</t>
        </is>
      </c>
      <c r="N1686" s="2">
        <f>I1686-SUM(Parameters!$K$23:$K$25)</f>
        <v/>
      </c>
      <c r="O1686" s="2">
        <f>J1686-SUM(Parameters!$K$23:$K$25)</f>
        <v/>
      </c>
      <c r="P1686" s="2">
        <f>K1686</f>
        <v/>
      </c>
      <c r="U1686">
        <f>_xlfn.CEILING.MATH(AK8+Parameters!$K$8/2,0.001)</f>
        <v/>
      </c>
      <c r="V1686">
        <f>_xlfn.CEILING.MATH(B27+Parameters!$K$9/2,0.001)</f>
        <v/>
      </c>
      <c r="W1686" t="inlineStr">
        <is>
          <t>VDD</t>
        </is>
      </c>
      <c r="Y1686">
        <f>_xlfn.CEILING.MATH(AK8+Parameters!$K$8/2,0.001)</f>
        <v/>
      </c>
      <c r="Z1686">
        <f>_xlfn.CEILING.MATH(B27+Parameters!$K$9/2,0.001)</f>
        <v/>
      </c>
      <c r="AA1686" t="inlineStr">
        <is>
          <t>VDD</t>
        </is>
      </c>
      <c r="AE1686" s="2" t="n"/>
      <c r="AF1686" s="2" t="n"/>
    </row>
    <row r="1687">
      <c r="I1687" s="2" t="n">
        <v>1446.925</v>
      </c>
      <c r="J1687" s="2" t="n">
        <v>1451.821</v>
      </c>
      <c r="K1687" s="2" t="inlineStr">
        <is>
          <t>VDD</t>
        </is>
      </c>
      <c r="N1687" s="2">
        <f>I1687-SUM(Parameters!$K$23:$K$25)</f>
        <v/>
      </c>
      <c r="O1687" s="2">
        <f>J1687-SUM(Parameters!$K$23:$K$25)</f>
        <v/>
      </c>
      <c r="P1687" s="2">
        <f>K1687</f>
        <v/>
      </c>
      <c r="U1687">
        <f>_xlfn.CEILING.MATH(AK8+Parameters!$K$8/2,0.001)</f>
        <v/>
      </c>
      <c r="V1687">
        <f>_xlfn.CEILING.MATH(B29+Parameters!$K$9/2,0.001)</f>
        <v/>
      </c>
      <c r="W1687" t="inlineStr">
        <is>
          <t>VDD</t>
        </is>
      </c>
      <c r="Y1687">
        <f>_xlfn.CEILING.MATH(AK8+Parameters!$K$8/2,0.001)</f>
        <v/>
      </c>
      <c r="Z1687">
        <f>_xlfn.CEILING.MATH(B29+Parameters!$K$9/2,0.001)</f>
        <v/>
      </c>
      <c r="AA1687" t="inlineStr">
        <is>
          <t>VDD</t>
        </is>
      </c>
      <c r="AE1687" s="2" t="n"/>
      <c r="AF1687" s="2" t="n"/>
    </row>
    <row r="1688">
      <c r="I1688" s="2" t="n">
        <v>1446.925</v>
      </c>
      <c r="J1688" s="2" t="n">
        <v>1405.575</v>
      </c>
      <c r="K1688" s="2" t="inlineStr">
        <is>
          <t>VDD</t>
        </is>
      </c>
      <c r="N1688" s="2">
        <f>I1688-SUM(Parameters!$K$23:$K$25)</f>
        <v/>
      </c>
      <c r="O1688" s="2">
        <f>J1688-SUM(Parameters!$K$23:$K$25)</f>
        <v/>
      </c>
      <c r="P1688" s="2">
        <f>K1688</f>
        <v/>
      </c>
      <c r="U1688">
        <f>_xlfn.CEILING.MATH(AK8+Parameters!$K$8/2,0.001)</f>
        <v/>
      </c>
      <c r="V1688">
        <f>_xlfn.CEILING.MATH(B31+Parameters!$K$9/2,0.001)</f>
        <v/>
      </c>
      <c r="W1688" t="inlineStr">
        <is>
          <t>VDD</t>
        </is>
      </c>
      <c r="Y1688">
        <f>_xlfn.CEILING.MATH(AK8+Parameters!$K$8/2,0.001)</f>
        <v/>
      </c>
      <c r="Z1688">
        <f>_xlfn.CEILING.MATH(B31+Parameters!$K$9/2,0.001)</f>
        <v/>
      </c>
      <c r="AA1688" t="inlineStr">
        <is>
          <t>VDD</t>
        </is>
      </c>
      <c r="AE1688" s="2" t="n"/>
      <c r="AF1688" s="2" t="n"/>
    </row>
    <row r="1689">
      <c r="I1689" s="2" t="n">
        <v>1446.925</v>
      </c>
      <c r="J1689" s="2" t="n">
        <v>1359.329</v>
      </c>
      <c r="K1689" s="2" t="inlineStr">
        <is>
          <t>VDD</t>
        </is>
      </c>
      <c r="N1689" s="2">
        <f>I1689-SUM(Parameters!$K$23:$K$25)</f>
        <v/>
      </c>
      <c r="O1689" s="2">
        <f>J1689-SUM(Parameters!$K$23:$K$25)</f>
        <v/>
      </c>
      <c r="P1689" s="2">
        <f>K1689</f>
        <v/>
      </c>
      <c r="U1689">
        <f>_xlfn.CEILING.MATH(AK8+Parameters!$K$8/2,0.001)</f>
        <v/>
      </c>
      <c r="V1689">
        <f>_xlfn.CEILING.MATH(B33+Parameters!$K$9/2,0.001)</f>
        <v/>
      </c>
      <c r="W1689" t="inlineStr">
        <is>
          <t>VDD</t>
        </is>
      </c>
      <c r="Y1689">
        <f>_xlfn.CEILING.MATH(AK8+Parameters!$K$8/2,0.001)</f>
        <v/>
      </c>
      <c r="Z1689">
        <f>_xlfn.CEILING.MATH(B33+Parameters!$K$9/2,0.001)</f>
        <v/>
      </c>
      <c r="AA1689" t="inlineStr">
        <is>
          <t>VDD</t>
        </is>
      </c>
      <c r="AE1689" s="2" t="n"/>
      <c r="AF1689" s="2" t="n"/>
    </row>
    <row r="1690">
      <c r="I1690" s="2" t="n">
        <v>1446.925</v>
      </c>
      <c r="J1690" s="2" t="n">
        <v>1313.083</v>
      </c>
      <c r="K1690" s="2" t="inlineStr">
        <is>
          <t>VDD</t>
        </is>
      </c>
      <c r="N1690" s="2">
        <f>I1690-SUM(Parameters!$K$23:$K$25)</f>
        <v/>
      </c>
      <c r="O1690" s="2">
        <f>J1690-SUM(Parameters!$K$23:$K$25)</f>
        <v/>
      </c>
      <c r="P1690" s="2">
        <f>K1690</f>
        <v/>
      </c>
      <c r="U1690">
        <f>_xlfn.CEILING.MATH(AK8+Parameters!$K$8/2,0.001)</f>
        <v/>
      </c>
      <c r="V1690">
        <f>_xlfn.CEILING.MATH(B35+Parameters!$K$9/2,0.001)</f>
        <v/>
      </c>
      <c r="W1690" t="inlineStr">
        <is>
          <t>VDD</t>
        </is>
      </c>
      <c r="Y1690">
        <f>_xlfn.CEILING.MATH(AK8+Parameters!$K$8/2,0.001)</f>
        <v/>
      </c>
      <c r="Z1690">
        <f>_xlfn.CEILING.MATH(B35+Parameters!$K$9/2,0.001)</f>
        <v/>
      </c>
      <c r="AA1690" t="inlineStr">
        <is>
          <t>VDD</t>
        </is>
      </c>
      <c r="AE1690" s="2" t="n"/>
      <c r="AF1690" s="2" t="n"/>
    </row>
    <row r="1691">
      <c r="I1691" s="2" t="n">
        <v>1446.925</v>
      </c>
      <c r="J1691" s="2" t="n">
        <v>1266.837</v>
      </c>
      <c r="K1691" s="2" t="inlineStr">
        <is>
          <t>VDD</t>
        </is>
      </c>
      <c r="N1691" s="2">
        <f>I1691-SUM(Parameters!$K$23:$K$25)</f>
        <v/>
      </c>
      <c r="O1691" s="2">
        <f>J1691-SUM(Parameters!$K$23:$K$25)</f>
        <v/>
      </c>
      <c r="P1691" s="2">
        <f>K1691</f>
        <v/>
      </c>
      <c r="U1691">
        <f>_xlfn.CEILING.MATH(AK8+Parameters!$K$8/2,0.001)</f>
        <v/>
      </c>
      <c r="V1691">
        <f>_xlfn.CEILING.MATH(B37+Parameters!$K$9/2,0.001)</f>
        <v/>
      </c>
      <c r="W1691" t="inlineStr">
        <is>
          <t>VDD</t>
        </is>
      </c>
      <c r="Y1691">
        <f>_xlfn.CEILING.MATH(AK8+Parameters!$K$8/2,0.001)</f>
        <v/>
      </c>
      <c r="Z1691">
        <f>_xlfn.CEILING.MATH(B37+Parameters!$K$9/2,0.001)</f>
        <v/>
      </c>
      <c r="AA1691" t="inlineStr">
        <is>
          <t>VDD</t>
        </is>
      </c>
      <c r="AE1691" s="2" t="n"/>
      <c r="AF1691" s="2" t="n"/>
    </row>
    <row r="1692">
      <c r="I1692" s="2" t="n">
        <v>1446.925</v>
      </c>
      <c r="J1692" s="2" t="n">
        <v>1220.591</v>
      </c>
      <c r="K1692" s="2" t="inlineStr">
        <is>
          <t>VDD</t>
        </is>
      </c>
      <c r="N1692" s="2">
        <f>I1692-SUM(Parameters!$K$23:$K$25)</f>
        <v/>
      </c>
      <c r="O1692" s="2">
        <f>J1692-SUM(Parameters!$K$23:$K$25)</f>
        <v/>
      </c>
      <c r="P1692" s="2">
        <f>K1692</f>
        <v/>
      </c>
      <c r="U1692">
        <f>_xlfn.CEILING.MATH(AK8+Parameters!$K$8/2,0.001)</f>
        <v/>
      </c>
      <c r="V1692">
        <f>_xlfn.CEILING.MATH(B39+Parameters!$K$9/2,0.001)</f>
        <v/>
      </c>
      <c r="W1692" t="inlineStr">
        <is>
          <t>VDD</t>
        </is>
      </c>
      <c r="Y1692">
        <f>_xlfn.CEILING.MATH(AK8+Parameters!$K$8/2,0.001)</f>
        <v/>
      </c>
      <c r="Z1692">
        <f>_xlfn.CEILING.MATH(B39+Parameters!$K$9/2,0.001)</f>
        <v/>
      </c>
      <c r="AA1692" t="inlineStr">
        <is>
          <t>VDD</t>
        </is>
      </c>
      <c r="AE1692" s="2" t="n"/>
      <c r="AF1692" s="2" t="n"/>
    </row>
    <row r="1693">
      <c r="I1693" s="2" t="n">
        <v>1446.925</v>
      </c>
      <c r="J1693" s="2" t="n">
        <v>1174.345</v>
      </c>
      <c r="K1693" s="2" t="inlineStr">
        <is>
          <t>VDD</t>
        </is>
      </c>
      <c r="N1693" s="2">
        <f>I1693-SUM(Parameters!$K$23:$K$25)</f>
        <v/>
      </c>
      <c r="O1693" s="2">
        <f>J1693-SUM(Parameters!$K$23:$K$25)</f>
        <v/>
      </c>
      <c r="P1693" s="2">
        <f>K1693</f>
        <v/>
      </c>
      <c r="U1693">
        <f>_xlfn.CEILING.MATH(AK8+Parameters!$K$8/2,0.001)</f>
        <v/>
      </c>
      <c r="V1693">
        <f>_xlfn.CEILING.MATH(B41+Parameters!$K$9/2,0.001)</f>
        <v/>
      </c>
      <c r="W1693" t="inlineStr">
        <is>
          <t>VDD</t>
        </is>
      </c>
      <c r="Y1693">
        <f>_xlfn.CEILING.MATH(AK8+Parameters!$K$8/2,0.001)</f>
        <v/>
      </c>
      <c r="Z1693">
        <f>_xlfn.CEILING.MATH(B41+Parameters!$K$9/2,0.001)</f>
        <v/>
      </c>
      <c r="AA1693" t="inlineStr">
        <is>
          <t>VDD</t>
        </is>
      </c>
      <c r="AE1693" s="2" t="n"/>
      <c r="AF1693" s="2" t="n"/>
    </row>
    <row r="1694">
      <c r="I1694" s="2" t="n">
        <v>1446.925</v>
      </c>
      <c r="J1694" s="2" t="n">
        <v>1128.099</v>
      </c>
      <c r="K1694" s="2" t="inlineStr">
        <is>
          <t>VDD</t>
        </is>
      </c>
      <c r="N1694" s="2">
        <f>I1694-SUM(Parameters!$K$23:$K$25)</f>
        <v/>
      </c>
      <c r="O1694" s="2">
        <f>J1694-SUM(Parameters!$K$23:$K$25)</f>
        <v/>
      </c>
      <c r="P1694" s="2">
        <f>K1694</f>
        <v/>
      </c>
      <c r="U1694">
        <f>_xlfn.CEILING.MATH(AK8+Parameters!$K$8/2,0.001)</f>
        <v/>
      </c>
      <c r="V1694">
        <f>_xlfn.CEILING.MATH(B43+Parameters!$K$9/2,0.001)</f>
        <v/>
      </c>
      <c r="W1694" t="inlineStr">
        <is>
          <t>VDD</t>
        </is>
      </c>
      <c r="Y1694">
        <f>_xlfn.CEILING.MATH(AK8+Parameters!$K$8/2,0.001)</f>
        <v/>
      </c>
      <c r="Z1694">
        <f>_xlfn.CEILING.MATH(B43+Parameters!$K$9/2,0.001)</f>
        <v/>
      </c>
      <c r="AA1694" t="inlineStr">
        <is>
          <t>VDD</t>
        </is>
      </c>
      <c r="AE1694" s="2" t="n"/>
      <c r="AF1694" s="2" t="n"/>
    </row>
    <row r="1695">
      <c r="I1695" s="2" t="n">
        <v>1446.925</v>
      </c>
      <c r="J1695" s="2" t="n">
        <v>1081.853</v>
      </c>
      <c r="K1695" s="2" t="inlineStr">
        <is>
          <t>VSS</t>
        </is>
      </c>
      <c r="N1695" s="2">
        <f>I1695-SUM(Parameters!$K$23:$K$25)</f>
        <v/>
      </c>
      <c r="O1695" s="2">
        <f>J1695-SUM(Parameters!$K$23:$K$25)</f>
        <v/>
      </c>
      <c r="P1695" s="2">
        <f>K1695</f>
        <v/>
      </c>
      <c r="U1695">
        <f>_xlfn.CEILING.MATH(AK8+Parameters!$K$8/2,0.001)</f>
        <v/>
      </c>
      <c r="V1695">
        <f>_xlfn.CEILING.MATH(B45+Parameters!$K$9/2,0.001)</f>
        <v/>
      </c>
      <c r="W1695" t="inlineStr">
        <is>
          <t>VDD</t>
        </is>
      </c>
      <c r="Y1695">
        <f>_xlfn.CEILING.MATH(AK8+Parameters!$K$8/2,0.001)</f>
        <v/>
      </c>
      <c r="Z1695">
        <f>_xlfn.CEILING.MATH(B45+Parameters!$K$9/2,0.001)</f>
        <v/>
      </c>
      <c r="AA1695" t="inlineStr">
        <is>
          <t>VDD</t>
        </is>
      </c>
      <c r="AE1695" s="2" t="n"/>
      <c r="AF1695" s="2" t="n"/>
    </row>
    <row r="1696">
      <c r="I1696" s="2" t="n">
        <v>1446.925</v>
      </c>
      <c r="J1696" s="2" t="n">
        <v>1035.607</v>
      </c>
      <c r="K1696" s="2" t="inlineStr">
        <is>
          <t>BP_RXDATASBRD[5]</t>
        </is>
      </c>
      <c r="N1696" s="2">
        <f>I1696-SUM(Parameters!$K$23:$K$25)</f>
        <v/>
      </c>
      <c r="O1696" s="2">
        <f>J1696-SUM(Parameters!$K$23:$K$25)</f>
        <v/>
      </c>
      <c r="P1696" s="2">
        <f>K1696</f>
        <v/>
      </c>
      <c r="U1696">
        <f>_xlfn.CEILING.MATH(AK8+Parameters!$K$8/2,0.001)</f>
        <v/>
      </c>
      <c r="V1696">
        <f>_xlfn.CEILING.MATH(B47+Parameters!$K$9/2,0.001)</f>
        <v/>
      </c>
      <c r="W1696" t="inlineStr">
        <is>
          <t>VDD</t>
        </is>
      </c>
      <c r="Y1696">
        <f>_xlfn.CEILING.MATH(AK8+Parameters!$K$8/2,0.001)</f>
        <v/>
      </c>
      <c r="Z1696">
        <f>_xlfn.CEILING.MATH(B47+Parameters!$K$9/2,0.001)</f>
        <v/>
      </c>
      <c r="AA1696" t="inlineStr">
        <is>
          <t>VDD</t>
        </is>
      </c>
      <c r="AE1696" s="2" t="n"/>
      <c r="AF1696" s="2" t="n"/>
    </row>
    <row r="1697">
      <c r="I1697" s="2" t="n">
        <v>1446.925</v>
      </c>
      <c r="J1697" s="2" t="n">
        <v>989.361</v>
      </c>
      <c r="K1697" s="2" t="inlineStr">
        <is>
          <t>BP_RXRD[20]</t>
        </is>
      </c>
      <c r="N1697" s="2">
        <f>I1697-SUM(Parameters!$K$23:$K$25)</f>
        <v/>
      </c>
      <c r="O1697" s="2">
        <f>J1697-SUM(Parameters!$K$23:$K$25)</f>
        <v/>
      </c>
      <c r="P1697" s="2">
        <f>K1697</f>
        <v/>
      </c>
      <c r="U1697">
        <f>_xlfn.CEILING.MATH(AK8+Parameters!$K$8/2,0.001)</f>
        <v/>
      </c>
      <c r="V1697">
        <f>_xlfn.CEILING.MATH(B49+Parameters!$K$9/2,0.001)</f>
        <v/>
      </c>
      <c r="W1697" t="inlineStr">
        <is>
          <t>VDD</t>
        </is>
      </c>
      <c r="Y1697">
        <f>_xlfn.CEILING.MATH(AK8+Parameters!$K$8/2,0.001)</f>
        <v/>
      </c>
      <c r="Z1697">
        <f>_xlfn.CEILING.MATH(B49+Parameters!$K$9/2,0.001)</f>
        <v/>
      </c>
      <c r="AA1697" t="inlineStr">
        <is>
          <t>VDD</t>
        </is>
      </c>
      <c r="AE1697" s="2" t="n"/>
      <c r="AF1697" s="2" t="n"/>
    </row>
    <row r="1698">
      <c r="I1698" s="2" t="n">
        <v>1446.925</v>
      </c>
      <c r="J1698" s="2" t="n">
        <v>943.115</v>
      </c>
      <c r="K1698" s="2" t="inlineStr">
        <is>
          <t>VSS</t>
        </is>
      </c>
      <c r="N1698" s="2">
        <f>I1698-SUM(Parameters!$K$23:$K$25)</f>
        <v/>
      </c>
      <c r="O1698" s="2">
        <f>J1698-SUM(Parameters!$K$23:$K$25)</f>
        <v/>
      </c>
      <c r="P1698" s="2">
        <f>K1698</f>
        <v/>
      </c>
      <c r="U1698">
        <f>_xlfn.CEILING.MATH(AK8+Parameters!$K$8/2,0.001)</f>
        <v/>
      </c>
      <c r="V1698">
        <f>_xlfn.CEILING.MATH(B51+Parameters!$K$9/2,0.001)</f>
        <v/>
      </c>
      <c r="W1698" t="inlineStr">
        <is>
          <t>VDD</t>
        </is>
      </c>
      <c r="Y1698">
        <f>_xlfn.CEILING.MATH(AK8+Parameters!$K$8/2,0.001)</f>
        <v/>
      </c>
      <c r="Z1698">
        <f>_xlfn.CEILING.MATH(B51+Parameters!$K$9/2,0.001)</f>
        <v/>
      </c>
      <c r="AA1698" t="inlineStr">
        <is>
          <t>VDD</t>
        </is>
      </c>
      <c r="AE1698" s="2" t="n"/>
      <c r="AF1698" s="2" t="n"/>
    </row>
    <row r="1699">
      <c r="I1699" s="2" t="n">
        <v>1446.925</v>
      </c>
      <c r="J1699" s="2" t="n">
        <v>896.869</v>
      </c>
      <c r="K1699" s="2" t="inlineStr">
        <is>
          <t>BP_RXDATA[320]</t>
        </is>
      </c>
      <c r="N1699" s="2">
        <f>I1699-SUM(Parameters!$K$23:$K$25)</f>
        <v/>
      </c>
      <c r="O1699" s="2">
        <f>J1699-SUM(Parameters!$K$23:$K$25)</f>
        <v/>
      </c>
      <c r="P1699" s="2">
        <f>K1699</f>
        <v/>
      </c>
      <c r="U1699">
        <f>_xlfn.CEILING.MATH(AK8+Parameters!$K$8/2,0.001)</f>
        <v/>
      </c>
      <c r="V1699">
        <f>_xlfn.CEILING.MATH(B53+Parameters!$K$9/2,0.001)</f>
        <v/>
      </c>
      <c r="W1699" t="inlineStr">
        <is>
          <t>VDD</t>
        </is>
      </c>
      <c r="Y1699">
        <f>_xlfn.CEILING.MATH(AK8+Parameters!$K$8/2,0.001)</f>
        <v/>
      </c>
      <c r="Z1699">
        <f>_xlfn.CEILING.MATH(B53+Parameters!$K$9/2,0.001)</f>
        <v/>
      </c>
      <c r="AA1699" t="inlineStr">
        <is>
          <t>VDD</t>
        </is>
      </c>
      <c r="AE1699" s="2" t="n"/>
      <c r="AF1699" s="2" t="n"/>
    </row>
    <row r="1700">
      <c r="I1700" s="2" t="n">
        <v>1446.925</v>
      </c>
      <c r="J1700" s="2" t="n">
        <v>850.623</v>
      </c>
      <c r="K1700" s="2" t="inlineStr">
        <is>
          <t>BP_RXDATA[321]</t>
        </is>
      </c>
      <c r="N1700" s="2">
        <f>I1700-SUM(Parameters!$K$23:$K$25)</f>
        <v/>
      </c>
      <c r="O1700" s="2">
        <f>J1700-SUM(Parameters!$K$23:$K$25)</f>
        <v/>
      </c>
      <c r="P1700" s="2">
        <f>K1700</f>
        <v/>
      </c>
      <c r="U1700">
        <f>_xlfn.CEILING.MATH(AK8+Parameters!$K$8/2,0.001)</f>
        <v/>
      </c>
      <c r="V1700">
        <f>_xlfn.CEILING.MATH(B55+Parameters!$K$9/2,0.001)</f>
        <v/>
      </c>
      <c r="W1700" t="inlineStr">
        <is>
          <t>VDD</t>
        </is>
      </c>
      <c r="Y1700">
        <f>_xlfn.CEILING.MATH(AK8+Parameters!$K$8/2,0.001)</f>
        <v/>
      </c>
      <c r="Z1700">
        <f>_xlfn.CEILING.MATH(B55+Parameters!$K$9/2,0.001)</f>
        <v/>
      </c>
      <c r="AA1700" t="inlineStr">
        <is>
          <t>VDD</t>
        </is>
      </c>
      <c r="AE1700" s="2" t="n"/>
      <c r="AF1700" s="2" t="n"/>
    </row>
    <row r="1701">
      <c r="I1701" s="2" t="n">
        <v>1446.925</v>
      </c>
      <c r="J1701" s="2" t="n">
        <v>804.377</v>
      </c>
      <c r="K1701" s="2" t="inlineStr">
        <is>
          <t>VSS</t>
        </is>
      </c>
      <c r="N1701" s="2">
        <f>I1701-SUM(Parameters!$K$23:$K$25)</f>
        <v/>
      </c>
      <c r="O1701" s="2">
        <f>J1701-SUM(Parameters!$K$23:$K$25)</f>
        <v/>
      </c>
      <c r="P1701" s="2">
        <f>K1701</f>
        <v/>
      </c>
      <c r="U1701">
        <f>_xlfn.CEILING.MATH(AK8+Parameters!$K$8/2,0.001)</f>
        <v/>
      </c>
      <c r="V1701">
        <f>_xlfn.CEILING.MATH(B57+Parameters!$K$9/2,0.001)</f>
        <v/>
      </c>
      <c r="W1701" t="inlineStr">
        <is>
          <t>VDD</t>
        </is>
      </c>
      <c r="Y1701">
        <f>_xlfn.CEILING.MATH(AK8+Parameters!$K$8/2,0.001)</f>
        <v/>
      </c>
      <c r="Z1701">
        <f>_xlfn.CEILING.MATH(B57+Parameters!$K$9/2,0.001)</f>
        <v/>
      </c>
      <c r="AA1701" t="inlineStr">
        <is>
          <t>VDD</t>
        </is>
      </c>
      <c r="AE1701" s="2" t="n"/>
      <c r="AF1701" s="2" t="n"/>
    </row>
    <row r="1702">
      <c r="I1702" s="2" t="n">
        <v>1446.925</v>
      </c>
      <c r="J1702" s="2" t="n">
        <v>758.131</v>
      </c>
      <c r="K1702" s="2" t="inlineStr">
        <is>
          <t>BP_RXDATA[322]</t>
        </is>
      </c>
      <c r="N1702" s="2">
        <f>I1702-SUM(Parameters!$K$23:$K$25)</f>
        <v/>
      </c>
      <c r="O1702" s="2">
        <f>J1702-SUM(Parameters!$K$23:$K$25)</f>
        <v/>
      </c>
      <c r="P1702" s="2">
        <f>K1702</f>
        <v/>
      </c>
      <c r="U1702">
        <f>_xlfn.CEILING.MATH(AK8+Parameters!$K$8/2,0.001)</f>
        <v/>
      </c>
      <c r="V1702">
        <f>_xlfn.CEILING.MATH(B59+Parameters!$K$9/2,0.001)</f>
        <v/>
      </c>
      <c r="W1702" t="inlineStr">
        <is>
          <t>VDD</t>
        </is>
      </c>
      <c r="Y1702">
        <f>_xlfn.CEILING.MATH(AK8+Parameters!$K$8/2,0.001)</f>
        <v/>
      </c>
      <c r="Z1702">
        <f>_xlfn.CEILING.MATH(B59+Parameters!$K$9/2,0.001)</f>
        <v/>
      </c>
      <c r="AA1702" t="inlineStr">
        <is>
          <t>VDD</t>
        </is>
      </c>
      <c r="AE1702" s="2" t="n"/>
      <c r="AF1702" s="2" t="n"/>
    </row>
    <row r="1703">
      <c r="I1703" s="2" t="n">
        <v>1446.925</v>
      </c>
      <c r="J1703" s="2" t="n">
        <v>711.885</v>
      </c>
      <c r="K1703" s="2" t="inlineStr">
        <is>
          <t>BP_RXDATA[323]</t>
        </is>
      </c>
      <c r="N1703" s="2">
        <f>I1703-SUM(Parameters!$K$23:$K$25)</f>
        <v/>
      </c>
      <c r="O1703" s="2">
        <f>J1703-SUM(Parameters!$K$23:$K$25)</f>
        <v/>
      </c>
      <c r="P1703" s="2">
        <f>K1703</f>
        <v/>
      </c>
      <c r="U1703">
        <f>_xlfn.CEILING.MATH(AK8+Parameters!$K$8/2,0.001)</f>
        <v/>
      </c>
      <c r="V1703">
        <f>_xlfn.CEILING.MATH(B61+Parameters!$K$9/2,0.001)</f>
        <v/>
      </c>
      <c r="W1703" t="inlineStr">
        <is>
          <t>VSS</t>
        </is>
      </c>
      <c r="Y1703">
        <f>_xlfn.CEILING.MATH(AK8+Parameters!$K$8/2,0.001)</f>
        <v/>
      </c>
      <c r="Z1703">
        <f>_xlfn.CEILING.MATH(B61+Parameters!$K$9/2,0.001)</f>
        <v/>
      </c>
      <c r="AA1703" t="inlineStr">
        <is>
          <t>VSS</t>
        </is>
      </c>
      <c r="AE1703" s="2" t="n"/>
      <c r="AF1703" s="2" t="n"/>
    </row>
    <row r="1704">
      <c r="I1704" s="2" t="n">
        <v>1446.925</v>
      </c>
      <c r="J1704" s="2" t="n">
        <v>665.639</v>
      </c>
      <c r="K1704" s="2" t="inlineStr">
        <is>
          <t>VSS</t>
        </is>
      </c>
      <c r="N1704" s="2">
        <f>I1704-SUM(Parameters!$K$23:$K$25)</f>
        <v/>
      </c>
      <c r="O1704" s="2">
        <f>J1704-SUM(Parameters!$K$23:$K$25)</f>
        <v/>
      </c>
      <c r="P1704" s="2">
        <f>K1704</f>
        <v/>
      </c>
      <c r="U1704">
        <f>_xlfn.CEILING.MATH(AK8+Parameters!$K$8/2,0.001)</f>
        <v/>
      </c>
      <c r="V1704">
        <f>_xlfn.CEILING.MATH(B63+Parameters!$K$9/2,0.001)</f>
        <v/>
      </c>
      <c r="W1704" t="inlineStr">
        <is>
          <t>BP_RXDATASBRD[5]</t>
        </is>
      </c>
      <c r="Y1704">
        <f>_xlfn.CEILING.MATH(AK8+Parameters!$K$8/2,0.001)</f>
        <v/>
      </c>
      <c r="Z1704">
        <f>_xlfn.CEILING.MATH(B63+Parameters!$K$9/2,0.001)</f>
        <v/>
      </c>
      <c r="AA1704" t="inlineStr">
        <is>
          <t>BP_RXDATASBRD[5]</t>
        </is>
      </c>
      <c r="AE1704" s="2" t="n"/>
      <c r="AF1704" s="2" t="n"/>
    </row>
    <row r="1705">
      <c r="I1705" s="2" t="n">
        <v>1446.925</v>
      </c>
      <c r="J1705" s="2" t="n">
        <v>619.393</v>
      </c>
      <c r="K1705" s="2" t="inlineStr">
        <is>
          <t>BP_RXDATA[324]</t>
        </is>
      </c>
      <c r="N1705" s="2">
        <f>I1705-SUM(Parameters!$K$23:$K$25)</f>
        <v/>
      </c>
      <c r="O1705" s="2">
        <f>J1705-SUM(Parameters!$K$23:$K$25)</f>
        <v/>
      </c>
      <c r="P1705" s="2">
        <f>K1705</f>
        <v/>
      </c>
      <c r="U1705">
        <f>_xlfn.CEILING.MATH(AK8+Parameters!$K$8/2,0.001)</f>
        <v/>
      </c>
      <c r="V1705">
        <f>_xlfn.CEILING.MATH(B65+Parameters!$K$9/2,0.001)</f>
        <v/>
      </c>
      <c r="W1705" t="inlineStr">
        <is>
          <t>BP_RXRD[20]</t>
        </is>
      </c>
      <c r="Y1705">
        <f>_xlfn.CEILING.MATH(AK8+Parameters!$K$8/2,0.001)</f>
        <v/>
      </c>
      <c r="Z1705">
        <f>_xlfn.CEILING.MATH(B65+Parameters!$K$9/2,0.001)</f>
        <v/>
      </c>
      <c r="AA1705" t="inlineStr">
        <is>
          <t>BP_RXRD[20]</t>
        </is>
      </c>
      <c r="AE1705" s="2" t="n"/>
      <c r="AF1705" s="2" t="n"/>
    </row>
    <row r="1706">
      <c r="I1706" s="2" t="n">
        <v>1446.925</v>
      </c>
      <c r="J1706" s="2" t="n">
        <v>573.147</v>
      </c>
      <c r="K1706" s="2" t="inlineStr">
        <is>
          <t>VCCIO</t>
        </is>
      </c>
      <c r="N1706" s="2">
        <f>I1706-SUM(Parameters!$K$23:$K$25)</f>
        <v/>
      </c>
      <c r="O1706" s="2">
        <f>J1706-SUM(Parameters!$K$23:$K$25)</f>
        <v/>
      </c>
      <c r="P1706" s="2">
        <f>K1706</f>
        <v/>
      </c>
      <c r="U1706">
        <f>_xlfn.CEILING.MATH(AK8+Parameters!$K$8/2,0.001)</f>
        <v/>
      </c>
      <c r="V1706">
        <f>_xlfn.CEILING.MATH(B67+Parameters!$K$9/2,0.001)</f>
        <v/>
      </c>
      <c r="W1706" t="inlineStr">
        <is>
          <t>VSS</t>
        </is>
      </c>
      <c r="Y1706">
        <f>_xlfn.CEILING.MATH(AK8+Parameters!$K$8/2,0.001)</f>
        <v/>
      </c>
      <c r="Z1706">
        <f>_xlfn.CEILING.MATH(B67+Parameters!$K$9/2,0.001)</f>
        <v/>
      </c>
      <c r="AA1706" t="inlineStr">
        <is>
          <t>VSS</t>
        </is>
      </c>
      <c r="AE1706" s="2" t="n"/>
      <c r="AF1706" s="2" t="n"/>
    </row>
    <row r="1707">
      <c r="I1707" s="2" t="n">
        <v>1446.925</v>
      </c>
      <c r="J1707" s="2" t="n">
        <v>526.901</v>
      </c>
      <c r="K1707" s="2" t="inlineStr">
        <is>
          <t>VSS</t>
        </is>
      </c>
      <c r="N1707" s="2">
        <f>I1707-SUM(Parameters!$K$23:$K$25)</f>
        <v/>
      </c>
      <c r="O1707" s="2">
        <f>J1707-SUM(Parameters!$K$23:$K$25)</f>
        <v/>
      </c>
      <c r="P1707" s="2">
        <f>K1707</f>
        <v/>
      </c>
      <c r="U1707">
        <f>_xlfn.CEILING.MATH(AK8+Parameters!$K$8/2,0.001)</f>
        <v/>
      </c>
      <c r="V1707">
        <f>_xlfn.CEILING.MATH(B69+Parameters!$K$9/2,0.001)</f>
        <v/>
      </c>
      <c r="W1707" t="inlineStr">
        <is>
          <t>BP_RXDATA[320]</t>
        </is>
      </c>
      <c r="Y1707">
        <f>_xlfn.CEILING.MATH(AK8+Parameters!$K$8/2,0.001)</f>
        <v/>
      </c>
      <c r="Z1707">
        <f>_xlfn.CEILING.MATH(B69+Parameters!$K$9/2,0.001)</f>
        <v/>
      </c>
      <c r="AA1707" t="inlineStr">
        <is>
          <t>BP_RXDATA[320]</t>
        </is>
      </c>
      <c r="AE1707" s="2" t="n"/>
      <c r="AF1707" s="2" t="n"/>
    </row>
    <row r="1708">
      <c r="I1708" s="2" t="n">
        <v>1446.925</v>
      </c>
      <c r="J1708" s="2" t="n">
        <v>480.655</v>
      </c>
      <c r="K1708" s="2" t="inlineStr">
        <is>
          <t>BP_TXDATA[379]</t>
        </is>
      </c>
      <c r="N1708" s="2">
        <f>I1708-SUM(Parameters!$K$23:$K$25)</f>
        <v/>
      </c>
      <c r="O1708" s="2">
        <f>J1708-SUM(Parameters!$K$23:$K$25)</f>
        <v/>
      </c>
      <c r="P1708" s="2">
        <f>K1708</f>
        <v/>
      </c>
      <c r="U1708">
        <f>_xlfn.CEILING.MATH(AK8+Parameters!$K$8/2,0.001)</f>
        <v/>
      </c>
      <c r="V1708">
        <f>_xlfn.CEILING.MATH(B71+Parameters!$K$9/2,0.001)</f>
        <v/>
      </c>
      <c r="W1708" t="inlineStr">
        <is>
          <t>BP_RXDATA[321]</t>
        </is>
      </c>
      <c r="Y1708">
        <f>_xlfn.CEILING.MATH(AK8+Parameters!$K$8/2,0.001)</f>
        <v/>
      </c>
      <c r="Z1708">
        <f>_xlfn.CEILING.MATH(B71+Parameters!$K$9/2,0.001)</f>
        <v/>
      </c>
      <c r="AA1708" t="inlineStr">
        <is>
          <t>BP_RXDATA[321]</t>
        </is>
      </c>
      <c r="AE1708" s="2" t="n"/>
      <c r="AF1708" s="2" t="n"/>
    </row>
    <row r="1709">
      <c r="I1709" s="2" t="n">
        <v>1446.925</v>
      </c>
      <c r="J1709" s="2" t="n">
        <v>434.409</v>
      </c>
      <c r="K1709" s="2" t="inlineStr">
        <is>
          <t>BP_TXDATA[380]</t>
        </is>
      </c>
      <c r="N1709" s="2">
        <f>I1709-SUM(Parameters!$K$23:$K$25)</f>
        <v/>
      </c>
      <c r="O1709" s="2">
        <f>J1709-SUM(Parameters!$K$23:$K$25)</f>
        <v/>
      </c>
      <c r="P1709" s="2">
        <f>K1709</f>
        <v/>
      </c>
      <c r="U1709">
        <f>_xlfn.CEILING.MATH(AK8+Parameters!$K$8/2,0.001)</f>
        <v/>
      </c>
      <c r="V1709">
        <f>_xlfn.CEILING.MATH(B73+Parameters!$K$9/2,0.001)</f>
        <v/>
      </c>
      <c r="W1709" t="inlineStr">
        <is>
          <t>VSS</t>
        </is>
      </c>
      <c r="Y1709">
        <f>_xlfn.CEILING.MATH(AK8+Parameters!$K$8/2,0.001)</f>
        <v/>
      </c>
      <c r="Z1709">
        <f>_xlfn.CEILING.MATH(B73+Parameters!$K$9/2,0.001)</f>
        <v/>
      </c>
      <c r="AA1709" t="inlineStr">
        <is>
          <t>VSS</t>
        </is>
      </c>
      <c r="AE1709" s="2" t="n"/>
      <c r="AF1709" s="2" t="n"/>
    </row>
    <row r="1710">
      <c r="I1710" s="2" t="n">
        <v>1446.925</v>
      </c>
      <c r="J1710" s="2" t="n">
        <v>388.163</v>
      </c>
      <c r="K1710" s="2" t="inlineStr">
        <is>
          <t>VSS</t>
        </is>
      </c>
      <c r="N1710" s="2">
        <f>I1710-SUM(Parameters!$K$23:$K$25)</f>
        <v/>
      </c>
      <c r="O1710" s="2">
        <f>J1710-SUM(Parameters!$K$23:$K$25)</f>
        <v/>
      </c>
      <c r="P1710" s="2">
        <f>K1710</f>
        <v/>
      </c>
      <c r="U1710">
        <f>_xlfn.CEILING.MATH(AK8+Parameters!$K$8/2,0.001)</f>
        <v/>
      </c>
      <c r="V1710">
        <f>_xlfn.CEILING.MATH(B75+Parameters!$K$9/2,0.001)</f>
        <v/>
      </c>
      <c r="W1710" t="inlineStr">
        <is>
          <t>BP_RXDATA[322]</t>
        </is>
      </c>
      <c r="Y1710">
        <f>_xlfn.CEILING.MATH(AK8+Parameters!$K$8/2,0.001)</f>
        <v/>
      </c>
      <c r="Z1710">
        <f>_xlfn.CEILING.MATH(B75+Parameters!$K$9/2,0.001)</f>
        <v/>
      </c>
      <c r="AA1710" t="inlineStr">
        <is>
          <t>BP_RXDATA[322]</t>
        </is>
      </c>
      <c r="AE1710" s="2" t="n"/>
      <c r="AF1710" s="2" t="n"/>
    </row>
    <row r="1711">
      <c r="I1711" s="2" t="n">
        <v>1446.925</v>
      </c>
      <c r="J1711" s="2" t="n">
        <v>341.917</v>
      </c>
      <c r="K1711" s="2" t="inlineStr">
        <is>
          <t>BP_TXDATA[381]</t>
        </is>
      </c>
      <c r="N1711" s="2">
        <f>I1711-SUM(Parameters!$K$23:$K$25)</f>
        <v/>
      </c>
      <c r="O1711" s="2">
        <f>J1711-SUM(Parameters!$K$23:$K$25)</f>
        <v/>
      </c>
      <c r="P1711" s="2">
        <f>K1711</f>
        <v/>
      </c>
      <c r="U1711">
        <f>_xlfn.CEILING.MATH(AK8+Parameters!$K$8/2,0.001)</f>
        <v/>
      </c>
      <c r="V1711">
        <f>_xlfn.CEILING.MATH(B77+Parameters!$K$9/2,0.001)</f>
        <v/>
      </c>
      <c r="W1711" t="inlineStr">
        <is>
          <t>BP_RXDATA[323]</t>
        </is>
      </c>
      <c r="Y1711">
        <f>_xlfn.CEILING.MATH(AK8+Parameters!$K$8/2,0.001)</f>
        <v/>
      </c>
      <c r="Z1711">
        <f>_xlfn.CEILING.MATH(B77+Parameters!$K$9/2,0.001)</f>
        <v/>
      </c>
      <c r="AA1711" t="inlineStr">
        <is>
          <t>BP_RXDATA[323]</t>
        </is>
      </c>
      <c r="AE1711" s="2" t="n"/>
      <c r="AF1711" s="2" t="n"/>
    </row>
    <row r="1712">
      <c r="I1712" s="2" t="n">
        <v>1446.925</v>
      </c>
      <c r="J1712" s="2" t="n">
        <v>295.671</v>
      </c>
      <c r="K1712" s="2" t="inlineStr">
        <is>
          <t>BP_TXDATA[382]</t>
        </is>
      </c>
      <c r="N1712" s="2">
        <f>I1712-SUM(Parameters!$K$23:$K$25)</f>
        <v/>
      </c>
      <c r="O1712" s="2">
        <f>J1712-SUM(Parameters!$K$23:$K$25)</f>
        <v/>
      </c>
      <c r="P1712" s="2">
        <f>K1712</f>
        <v/>
      </c>
      <c r="U1712">
        <f>_xlfn.CEILING.MATH(AK8+Parameters!$K$8/2,0.001)</f>
        <v/>
      </c>
      <c r="V1712">
        <f>_xlfn.CEILING.MATH(B79+Parameters!$K$9/2,0.001)</f>
        <v/>
      </c>
      <c r="W1712" t="inlineStr">
        <is>
          <t>VSS</t>
        </is>
      </c>
      <c r="Y1712">
        <f>_xlfn.CEILING.MATH(AK8+Parameters!$K$8/2,0.001)</f>
        <v/>
      </c>
      <c r="Z1712">
        <f>_xlfn.CEILING.MATH(B79+Parameters!$K$9/2,0.001)</f>
        <v/>
      </c>
      <c r="AA1712" t="inlineStr">
        <is>
          <t>VSS</t>
        </is>
      </c>
      <c r="AE1712" s="2" t="n"/>
      <c r="AF1712" s="2" t="n"/>
    </row>
    <row r="1713">
      <c r="I1713" s="2" t="n">
        <v>1446.925</v>
      </c>
      <c r="J1713" s="2" t="n">
        <v>249.425</v>
      </c>
      <c r="K1713" s="2" t="inlineStr">
        <is>
          <t>VSS</t>
        </is>
      </c>
      <c r="N1713" s="2">
        <f>I1713-SUM(Parameters!$K$23:$K$25)</f>
        <v/>
      </c>
      <c r="O1713" s="2">
        <f>J1713-SUM(Parameters!$K$23:$K$25)</f>
        <v/>
      </c>
      <c r="P1713" s="2">
        <f>K1713</f>
        <v/>
      </c>
      <c r="U1713">
        <f>_xlfn.CEILING.MATH(AK8+Parameters!$K$8/2,0.001)</f>
        <v/>
      </c>
      <c r="V1713">
        <f>_xlfn.CEILING.MATH(B81+Parameters!$K$9/2,0.001)</f>
        <v/>
      </c>
      <c r="W1713" t="inlineStr">
        <is>
          <t>BP_RXDATA[324]</t>
        </is>
      </c>
      <c r="Y1713">
        <f>_xlfn.CEILING.MATH(AK8+Parameters!$K$8/2,0.001)</f>
        <v/>
      </c>
      <c r="Z1713">
        <f>_xlfn.CEILING.MATH(B81+Parameters!$K$9/2,0.001)</f>
        <v/>
      </c>
      <c r="AA1713" t="inlineStr">
        <is>
          <t>BP_RXDATA[324]</t>
        </is>
      </c>
      <c r="AE1713" s="2" t="n"/>
      <c r="AF1713" s="2" t="n"/>
    </row>
    <row r="1714">
      <c r="I1714" s="2" t="n">
        <v>1446.925</v>
      </c>
      <c r="J1714" s="2" t="n">
        <v>203.179</v>
      </c>
      <c r="K1714" s="2" t="inlineStr">
        <is>
          <t>BP_TXDATA[383]</t>
        </is>
      </c>
      <c r="N1714" s="2">
        <f>I1714-SUM(Parameters!$K$23:$K$25)</f>
        <v/>
      </c>
      <c r="O1714" s="2">
        <f>J1714-SUM(Parameters!$K$23:$K$25)</f>
        <v/>
      </c>
      <c r="P1714" s="2">
        <f>K1714</f>
        <v/>
      </c>
      <c r="U1714">
        <f>_xlfn.CEILING.MATH(AK8+Parameters!$K$8/2,0.001)</f>
        <v/>
      </c>
      <c r="V1714">
        <f>_xlfn.CEILING.MATH(B83+Parameters!$K$9/2,0.001)</f>
        <v/>
      </c>
      <c r="W1714" t="inlineStr">
        <is>
          <t>VCCIO</t>
        </is>
      </c>
      <c r="Y1714">
        <f>_xlfn.CEILING.MATH(AK8+Parameters!$K$8/2,0.001)</f>
        <v/>
      </c>
      <c r="Z1714">
        <f>_xlfn.CEILING.MATH(B83+Parameters!$K$9/2,0.001)</f>
        <v/>
      </c>
      <c r="AA1714" t="inlineStr">
        <is>
          <t>VCCIO</t>
        </is>
      </c>
      <c r="AE1714" s="2" t="n"/>
      <c r="AF1714" s="2" t="n"/>
    </row>
    <row r="1715">
      <c r="I1715" s="2" t="n">
        <v>1446.925</v>
      </c>
      <c r="J1715" s="2" t="n">
        <v>156.933</v>
      </c>
      <c r="K1715" s="2" t="inlineStr">
        <is>
          <t>BP_TXRD[23]</t>
        </is>
      </c>
      <c r="N1715" s="2">
        <f>I1715-SUM(Parameters!$K$23:$K$25)</f>
        <v/>
      </c>
      <c r="O1715" s="2">
        <f>J1715-SUM(Parameters!$K$23:$K$25)</f>
        <v/>
      </c>
      <c r="P1715" s="2">
        <f>K1715</f>
        <v/>
      </c>
      <c r="U1715">
        <f>_xlfn.CEILING.MATH(AK8+Parameters!$K$8/2,0.001)</f>
        <v/>
      </c>
      <c r="V1715">
        <f>_xlfn.CEILING.MATH(B85+Parameters!$K$9/2,0.001)</f>
        <v/>
      </c>
      <c r="W1715" t="inlineStr">
        <is>
          <t>VSS</t>
        </is>
      </c>
      <c r="Y1715">
        <f>_xlfn.CEILING.MATH(AK8+Parameters!$K$8/2,0.001)</f>
        <v/>
      </c>
      <c r="Z1715">
        <f>_xlfn.CEILING.MATH(B85+Parameters!$K$9/2,0.001)</f>
        <v/>
      </c>
      <c r="AA1715" t="inlineStr">
        <is>
          <t>VSS</t>
        </is>
      </c>
      <c r="AE1715" s="2" t="n"/>
      <c r="AF1715" s="2" t="n"/>
    </row>
    <row r="1716">
      <c r="I1716" s="2" t="n">
        <v>1446.925</v>
      </c>
      <c r="J1716" s="2" t="n">
        <v>110.687</v>
      </c>
      <c r="K1716" s="2" t="inlineStr">
        <is>
          <t>VCCIO</t>
        </is>
      </c>
      <c r="N1716" s="2">
        <f>I1716-SUM(Parameters!$K$23:$K$25)</f>
        <v/>
      </c>
      <c r="O1716" s="2">
        <f>J1716-SUM(Parameters!$K$23:$K$25)</f>
        <v/>
      </c>
      <c r="P1716" s="2">
        <f>K1716</f>
        <v/>
      </c>
      <c r="U1716">
        <f>_xlfn.CEILING.MATH(AK8+Parameters!$K$8/2,0.001)</f>
        <v/>
      </c>
      <c r="V1716">
        <f>_xlfn.CEILING.MATH(B87+Parameters!$K$9/2,0.001)</f>
        <v/>
      </c>
      <c r="W1716" t="inlineStr">
        <is>
          <t>BP_TXDATA[379]</t>
        </is>
      </c>
      <c r="Y1716">
        <f>_xlfn.CEILING.MATH(AK8+Parameters!$K$8/2,0.001)</f>
        <v/>
      </c>
      <c r="Z1716">
        <f>_xlfn.CEILING.MATH(B87+Parameters!$K$9/2,0.001)</f>
        <v/>
      </c>
      <c r="AA1716" t="inlineStr">
        <is>
          <t>BP_TXDATA[379]</t>
        </is>
      </c>
      <c r="AE1716" s="2" t="n"/>
      <c r="AF1716" s="2" t="n"/>
    </row>
    <row r="1717">
      <c r="I1717" s="2" t="n">
        <v>1486.599</v>
      </c>
      <c r="J1717" s="2" t="n">
        <v>2214.88</v>
      </c>
      <c r="K1717" s="2" t="inlineStr">
        <is>
          <t>VDD</t>
        </is>
      </c>
      <c r="N1717" s="2">
        <f>I1717-SUM(Parameters!$K$23:$K$25)</f>
        <v/>
      </c>
      <c r="O1717" s="2">
        <f>J1717-SUM(Parameters!$K$23:$K$25)</f>
        <v/>
      </c>
      <c r="P1717" s="2">
        <f>K1717</f>
        <v/>
      </c>
      <c r="U1717">
        <f>_xlfn.CEILING.MATH(AK8+Parameters!$K$8/2,0.001)</f>
        <v/>
      </c>
      <c r="V1717">
        <f>_xlfn.CEILING.MATH(B89+Parameters!$K$9/2,0.001)</f>
        <v/>
      </c>
      <c r="W1717" t="inlineStr">
        <is>
          <t>BP_TXDATA[380]</t>
        </is>
      </c>
      <c r="Y1717">
        <f>_xlfn.CEILING.MATH(AK8+Parameters!$K$8/2,0.001)</f>
        <v/>
      </c>
      <c r="Z1717">
        <f>_xlfn.CEILING.MATH(B89+Parameters!$K$9/2,0.001)</f>
        <v/>
      </c>
      <c r="AA1717" t="inlineStr">
        <is>
          <t>BP_TXDATA[380]</t>
        </is>
      </c>
      <c r="AE1717" s="2" t="n"/>
      <c r="AF1717" s="2" t="n"/>
    </row>
    <row r="1718">
      <c r="I1718" s="2" t="n">
        <v>1486.599</v>
      </c>
      <c r="J1718" s="2" t="n">
        <v>2168.634</v>
      </c>
      <c r="K1718" s="2" t="inlineStr">
        <is>
          <t>VDD</t>
        </is>
      </c>
      <c r="N1718" s="2">
        <f>I1718-SUM(Parameters!$K$23:$K$25)</f>
        <v/>
      </c>
      <c r="O1718" s="2">
        <f>J1718-SUM(Parameters!$K$23:$K$25)</f>
        <v/>
      </c>
      <c r="P1718" s="2">
        <f>K1718</f>
        <v/>
      </c>
      <c r="U1718">
        <f>_xlfn.CEILING.MATH(AK8+Parameters!$K$8/2,0.001)</f>
        <v/>
      </c>
      <c r="V1718">
        <f>_xlfn.CEILING.MATH(B91+Parameters!$K$9/2,0.001)</f>
        <v/>
      </c>
      <c r="W1718" t="inlineStr">
        <is>
          <t>VSS</t>
        </is>
      </c>
      <c r="Y1718">
        <f>_xlfn.CEILING.MATH(AK8+Parameters!$K$8/2,0.001)</f>
        <v/>
      </c>
      <c r="Z1718">
        <f>_xlfn.CEILING.MATH(B91+Parameters!$K$9/2,0.001)</f>
        <v/>
      </c>
      <c r="AA1718" t="inlineStr">
        <is>
          <t>VSS</t>
        </is>
      </c>
      <c r="AE1718" s="2" t="n"/>
      <c r="AF1718" s="2" t="n"/>
    </row>
    <row r="1719">
      <c r="I1719" s="2" t="n">
        <v>1486.599</v>
      </c>
      <c r="J1719" s="2" t="n">
        <v>2122.388</v>
      </c>
      <c r="K1719" s="2" t="inlineStr">
        <is>
          <t>VDD</t>
        </is>
      </c>
      <c r="N1719" s="2">
        <f>I1719-SUM(Parameters!$K$23:$K$25)</f>
        <v/>
      </c>
      <c r="O1719" s="2">
        <f>J1719-SUM(Parameters!$K$23:$K$25)</f>
        <v/>
      </c>
      <c r="P1719" s="2">
        <f>K1719</f>
        <v/>
      </c>
      <c r="U1719">
        <f>_xlfn.CEILING.MATH(AK8+Parameters!$K$8/2,0.001)</f>
        <v/>
      </c>
      <c r="V1719">
        <f>_xlfn.CEILING.MATH(B93+Parameters!$K$9/2,0.001)</f>
        <v/>
      </c>
      <c r="W1719" t="inlineStr">
        <is>
          <t>BP_TXDATA[381]</t>
        </is>
      </c>
      <c r="Y1719">
        <f>_xlfn.CEILING.MATH(AK8+Parameters!$K$8/2,0.001)</f>
        <v/>
      </c>
      <c r="Z1719">
        <f>_xlfn.CEILING.MATH(B93+Parameters!$K$9/2,0.001)</f>
        <v/>
      </c>
      <c r="AA1719" t="inlineStr">
        <is>
          <t>BP_TXDATA[381]</t>
        </is>
      </c>
      <c r="AE1719" s="2" t="n"/>
      <c r="AF1719" s="2" t="n"/>
    </row>
    <row r="1720">
      <c r="I1720" s="2" t="n">
        <v>1486.599</v>
      </c>
      <c r="J1720" s="2" t="n">
        <v>2076.142</v>
      </c>
      <c r="K1720" s="2" t="inlineStr">
        <is>
          <t>VDD</t>
        </is>
      </c>
      <c r="N1720" s="2">
        <f>I1720-SUM(Parameters!$K$23:$K$25)</f>
        <v/>
      </c>
      <c r="O1720" s="2">
        <f>J1720-SUM(Parameters!$K$23:$K$25)</f>
        <v/>
      </c>
      <c r="P1720" s="2">
        <f>K1720</f>
        <v/>
      </c>
      <c r="U1720">
        <f>_xlfn.CEILING.MATH(AK8+Parameters!$K$8/2,0.001)</f>
        <v/>
      </c>
      <c r="V1720">
        <f>_xlfn.CEILING.MATH(B95+Parameters!$K$9/2,0.001)</f>
        <v/>
      </c>
      <c r="W1720" t="inlineStr">
        <is>
          <t>BP_TXDATA[382]</t>
        </is>
      </c>
      <c r="Y1720">
        <f>_xlfn.CEILING.MATH(AK8+Parameters!$K$8/2,0.001)</f>
        <v/>
      </c>
      <c r="Z1720">
        <f>_xlfn.CEILING.MATH(B95+Parameters!$K$9/2,0.001)</f>
        <v/>
      </c>
      <c r="AA1720" t="inlineStr">
        <is>
          <t>BP_TXDATA[382]</t>
        </is>
      </c>
      <c r="AE1720" s="2" t="n"/>
      <c r="AF1720" s="2" t="n"/>
    </row>
    <row r="1721">
      <c r="I1721" s="2" t="n">
        <v>1486.599</v>
      </c>
      <c r="J1721" s="2" t="n">
        <v>2029.896</v>
      </c>
      <c r="K1721" s="2" t="inlineStr">
        <is>
          <t>VSS</t>
        </is>
      </c>
      <c r="N1721" s="2">
        <f>I1721-SUM(Parameters!$K$23:$K$25)</f>
        <v/>
      </c>
      <c r="O1721" s="2">
        <f>J1721-SUM(Parameters!$K$23:$K$25)</f>
        <v/>
      </c>
      <c r="P1721" s="2">
        <f>K1721</f>
        <v/>
      </c>
      <c r="U1721">
        <f>_xlfn.CEILING.MATH(AK8+Parameters!$K$8/2,0.001)</f>
        <v/>
      </c>
      <c r="V1721">
        <f>_xlfn.CEILING.MATH(B97+Parameters!$K$9/2,0.001)</f>
        <v/>
      </c>
      <c r="W1721" t="inlineStr">
        <is>
          <t>VSS</t>
        </is>
      </c>
      <c r="Y1721">
        <f>_xlfn.CEILING.MATH(AK8+Parameters!$K$8/2,0.001)</f>
        <v/>
      </c>
      <c r="Z1721">
        <f>_xlfn.CEILING.MATH(B97+Parameters!$K$9/2,0.001)</f>
        <v/>
      </c>
      <c r="AA1721" t="inlineStr">
        <is>
          <t>VSS</t>
        </is>
      </c>
      <c r="AE1721" s="2" t="n"/>
      <c r="AF1721" s="2" t="n"/>
    </row>
    <row r="1722">
      <c r="I1722" s="2" t="n">
        <v>1486.599</v>
      </c>
      <c r="J1722" s="2" t="n">
        <v>1983.65</v>
      </c>
      <c r="K1722" s="2" t="inlineStr">
        <is>
          <t>VSS</t>
        </is>
      </c>
      <c r="N1722" s="2">
        <f>I1722-SUM(Parameters!$K$23:$K$25)</f>
        <v/>
      </c>
      <c r="O1722" s="2">
        <f>J1722-SUM(Parameters!$K$23:$K$25)</f>
        <v/>
      </c>
      <c r="P1722" s="2">
        <f>K1722</f>
        <v/>
      </c>
      <c r="U1722">
        <f>_xlfn.CEILING.MATH(AK8+Parameters!$K$8/2,0.001)</f>
        <v/>
      </c>
      <c r="V1722">
        <f>_xlfn.CEILING.MATH(B99+Parameters!$K$9/2,0.001)</f>
        <v/>
      </c>
      <c r="W1722" t="inlineStr">
        <is>
          <t>BP_TXDATA[383]</t>
        </is>
      </c>
      <c r="Y1722">
        <f>_xlfn.CEILING.MATH(AK8+Parameters!$K$8/2,0.001)</f>
        <v/>
      </c>
      <c r="Z1722">
        <f>_xlfn.CEILING.MATH(B99+Parameters!$K$9/2,0.001)</f>
        <v/>
      </c>
      <c r="AA1722" t="inlineStr">
        <is>
          <t>BP_TXDATA[383]</t>
        </is>
      </c>
      <c r="AE1722" s="2" t="n"/>
      <c r="AF1722" s="2" t="n"/>
    </row>
    <row r="1723">
      <c r="I1723" s="2" t="n">
        <v>1486.599</v>
      </c>
      <c r="J1723" s="2" t="n">
        <v>1937.404</v>
      </c>
      <c r="K1723" s="2" t="inlineStr">
        <is>
          <t>VSS</t>
        </is>
      </c>
      <c r="N1723" s="2">
        <f>I1723-SUM(Parameters!$K$23:$K$25)</f>
        <v/>
      </c>
      <c r="O1723" s="2">
        <f>J1723-SUM(Parameters!$K$23:$K$25)</f>
        <v/>
      </c>
      <c r="P1723" s="2">
        <f>K1723</f>
        <v/>
      </c>
      <c r="U1723">
        <f>_xlfn.CEILING.MATH(AK8+Parameters!$K$8/2,0.001)</f>
        <v/>
      </c>
      <c r="V1723">
        <f>_xlfn.CEILING.MATH(B101+Parameters!$K$9/2,0.001)</f>
        <v/>
      </c>
      <c r="W1723" t="inlineStr">
        <is>
          <t>BP_TXRD[23]</t>
        </is>
      </c>
      <c r="Y1723">
        <f>_xlfn.CEILING.MATH(AK8+Parameters!$K$8/2,0.001)</f>
        <v/>
      </c>
      <c r="Z1723">
        <f>_xlfn.CEILING.MATH(B101+Parameters!$K$9/2,0.001)</f>
        <v/>
      </c>
      <c r="AA1723" t="inlineStr">
        <is>
          <t>BP_TXRD[23]</t>
        </is>
      </c>
      <c r="AE1723" s="2" t="n"/>
      <c r="AF1723" s="2" t="n"/>
    </row>
    <row r="1724">
      <c r="I1724" s="2" t="n">
        <v>1486.599</v>
      </c>
      <c r="J1724" s="2" t="n">
        <v>1891.158</v>
      </c>
      <c r="K1724" s="2" t="inlineStr">
        <is>
          <t>VSS</t>
        </is>
      </c>
      <c r="N1724" s="2">
        <f>I1724-SUM(Parameters!$K$23:$K$25)</f>
        <v/>
      </c>
      <c r="O1724" s="2">
        <f>J1724-SUM(Parameters!$K$23:$K$25)</f>
        <v/>
      </c>
      <c r="P1724" s="2">
        <f>K1724</f>
        <v/>
      </c>
      <c r="U1724">
        <f>_xlfn.CEILING.MATH(AK8+Parameters!$K$8/2,0.001)</f>
        <v/>
      </c>
      <c r="V1724">
        <f>_xlfn.CEILING.MATH(B103+Parameters!$K$9/2,0.001)</f>
        <v/>
      </c>
      <c r="W1724" t="inlineStr">
        <is>
          <t>VCCIO</t>
        </is>
      </c>
      <c r="Y1724">
        <f>_xlfn.CEILING.MATH(AK8+Parameters!$K$8/2,0.001)</f>
        <v/>
      </c>
      <c r="Z1724">
        <f>_xlfn.CEILING.MATH(B103+Parameters!$K$9/2,0.001)</f>
        <v/>
      </c>
      <c r="AA1724" t="inlineStr">
        <is>
          <t>VCCIO</t>
        </is>
      </c>
      <c r="AE1724" s="2" t="n"/>
      <c r="AF1724" s="2" t="n"/>
    </row>
    <row r="1725">
      <c r="I1725" s="2" t="n">
        <v>1486.599</v>
      </c>
      <c r="J1725" s="2" t="n">
        <v>1844.912</v>
      </c>
      <c r="K1725" s="2" t="inlineStr">
        <is>
          <t>VSS</t>
        </is>
      </c>
      <c r="N1725" s="2">
        <f>I1725-SUM(Parameters!$K$23:$K$25)</f>
        <v/>
      </c>
      <c r="O1725" s="2">
        <f>J1725-SUM(Parameters!$K$23:$K$25)</f>
        <v/>
      </c>
      <c r="P1725" s="2">
        <f>K1725</f>
        <v/>
      </c>
      <c r="U1725">
        <f>_xlfn.CEILING.MATH(AL8+Parameters!$K$8/2,0.001)</f>
        <v/>
      </c>
      <c r="V1725">
        <f>_xlfn.CEILING.MATH(B12+Parameters!$K$9/2,0.001)</f>
        <v/>
      </c>
      <c r="W1725" t="inlineStr">
        <is>
          <t>VDD</t>
        </is>
      </c>
      <c r="Y1725">
        <f>_xlfn.CEILING.MATH(AL8+Parameters!$K$8/2,0.001)</f>
        <v/>
      </c>
      <c r="Z1725">
        <f>_xlfn.CEILING.MATH(B12+Parameters!$K$9/2,0.001)</f>
        <v/>
      </c>
      <c r="AA1725" t="inlineStr">
        <is>
          <t>VDD</t>
        </is>
      </c>
      <c r="AE1725" s="2" t="n"/>
      <c r="AF1725" s="2" t="n"/>
    </row>
    <row r="1726">
      <c r="I1726" s="2" t="n">
        <v>1486.599</v>
      </c>
      <c r="J1726" s="2" t="n">
        <v>1798.666</v>
      </c>
      <c r="K1726" s="2" t="inlineStr">
        <is>
          <t>VSS</t>
        </is>
      </c>
      <c r="N1726" s="2">
        <f>I1726-SUM(Parameters!$K$23:$K$25)</f>
        <v/>
      </c>
      <c r="O1726" s="2">
        <f>J1726-SUM(Parameters!$K$23:$K$25)</f>
        <v/>
      </c>
      <c r="P1726" s="2">
        <f>K1726</f>
        <v/>
      </c>
      <c r="U1726">
        <f>_xlfn.CEILING.MATH(AL8+Parameters!$K$8/2,0.001)</f>
        <v/>
      </c>
      <c r="V1726">
        <f>_xlfn.CEILING.MATH(B14+Parameters!$K$9/2,0.001)</f>
        <v/>
      </c>
      <c r="W1726" t="inlineStr">
        <is>
          <t>VDD</t>
        </is>
      </c>
      <c r="Y1726">
        <f>_xlfn.CEILING.MATH(AL8+Parameters!$K$8/2,0.001)</f>
        <v/>
      </c>
      <c r="Z1726">
        <f>_xlfn.CEILING.MATH(B14+Parameters!$K$9/2,0.001)</f>
        <v/>
      </c>
      <c r="AA1726" t="inlineStr">
        <is>
          <t>VDD</t>
        </is>
      </c>
      <c r="AE1726" s="2" t="n"/>
      <c r="AF1726" s="2" t="n"/>
    </row>
    <row r="1727">
      <c r="I1727" s="2" t="n">
        <v>1486.599</v>
      </c>
      <c r="J1727" s="2" t="n">
        <v>1752.42</v>
      </c>
      <c r="K1727" s="2" t="inlineStr">
        <is>
          <t>VSS</t>
        </is>
      </c>
      <c r="N1727" s="2">
        <f>I1727-SUM(Parameters!$K$23:$K$25)</f>
        <v/>
      </c>
      <c r="O1727" s="2">
        <f>J1727-SUM(Parameters!$K$23:$K$25)</f>
        <v/>
      </c>
      <c r="P1727" s="2">
        <f>K1727</f>
        <v/>
      </c>
      <c r="U1727">
        <f>_xlfn.CEILING.MATH(AL8+Parameters!$K$8/2,0.001)</f>
        <v/>
      </c>
      <c r="V1727">
        <f>_xlfn.CEILING.MATH(B16+Parameters!$K$9/2,0.001)</f>
        <v/>
      </c>
      <c r="W1727" t="inlineStr">
        <is>
          <t>VDD</t>
        </is>
      </c>
      <c r="Y1727">
        <f>_xlfn.CEILING.MATH(AL8+Parameters!$K$8/2,0.001)</f>
        <v/>
      </c>
      <c r="Z1727">
        <f>_xlfn.CEILING.MATH(B16+Parameters!$K$9/2,0.001)</f>
        <v/>
      </c>
      <c r="AA1727" t="inlineStr">
        <is>
          <t>VDD</t>
        </is>
      </c>
      <c r="AE1727" s="2" t="n"/>
      <c r="AF1727" s="2" t="n"/>
    </row>
    <row r="1728">
      <c r="I1728" s="2" t="n">
        <v>1486.599</v>
      </c>
      <c r="J1728" s="2" t="n">
        <v>1706.174</v>
      </c>
      <c r="K1728" s="2" t="inlineStr">
        <is>
          <t>VSS</t>
        </is>
      </c>
      <c r="N1728" s="2">
        <f>I1728-SUM(Parameters!$K$23:$K$25)</f>
        <v/>
      </c>
      <c r="O1728" s="2">
        <f>J1728-SUM(Parameters!$K$23:$K$25)</f>
        <v/>
      </c>
      <c r="P1728" s="2">
        <f>K1728</f>
        <v/>
      </c>
      <c r="U1728">
        <f>_xlfn.CEILING.MATH(AL8+Parameters!$K$8/2,0.001)</f>
        <v/>
      </c>
      <c r="V1728">
        <f>_xlfn.CEILING.MATH(B18+Parameters!$K$9/2,0.001)</f>
        <v/>
      </c>
      <c r="W1728" t="inlineStr">
        <is>
          <t>VDD</t>
        </is>
      </c>
      <c r="Y1728">
        <f>_xlfn.CEILING.MATH(AL8+Parameters!$K$8/2,0.001)</f>
        <v/>
      </c>
      <c r="Z1728">
        <f>_xlfn.CEILING.MATH(B18+Parameters!$K$9/2,0.001)</f>
        <v/>
      </c>
      <c r="AA1728" t="inlineStr">
        <is>
          <t>VDD</t>
        </is>
      </c>
      <c r="AE1728" s="2" t="n"/>
      <c r="AF1728" s="2" t="n"/>
    </row>
    <row r="1729">
      <c r="I1729" s="2" t="n">
        <v>1486.599</v>
      </c>
      <c r="J1729" s="2" t="n">
        <v>1659.928</v>
      </c>
      <c r="K1729" s="2" t="inlineStr">
        <is>
          <t>VSS</t>
        </is>
      </c>
      <c r="N1729" s="2">
        <f>I1729-SUM(Parameters!$K$23:$K$25)</f>
        <v/>
      </c>
      <c r="O1729" s="2">
        <f>J1729-SUM(Parameters!$K$23:$K$25)</f>
        <v/>
      </c>
      <c r="P1729" s="2">
        <f>K1729</f>
        <v/>
      </c>
      <c r="U1729">
        <f>_xlfn.CEILING.MATH(AL8+Parameters!$K$8/2,0.001)</f>
        <v/>
      </c>
      <c r="V1729">
        <f>_xlfn.CEILING.MATH(B20+Parameters!$K$9/2,0.001)</f>
        <v/>
      </c>
      <c r="W1729" t="inlineStr">
        <is>
          <t>VSS</t>
        </is>
      </c>
      <c r="Y1729">
        <f>_xlfn.CEILING.MATH(AL8+Parameters!$K$8/2,0.001)</f>
        <v/>
      </c>
      <c r="Z1729">
        <f>_xlfn.CEILING.MATH(B20+Parameters!$K$9/2,0.001)</f>
        <v/>
      </c>
      <c r="AA1729" t="inlineStr">
        <is>
          <t>VSS</t>
        </is>
      </c>
      <c r="AE1729" s="2" t="n"/>
      <c r="AF1729" s="2" t="n"/>
    </row>
    <row r="1730">
      <c r="I1730" s="2" t="n">
        <v>1486.599</v>
      </c>
      <c r="J1730" s="2" t="n">
        <v>1613.682</v>
      </c>
      <c r="K1730" s="2" t="inlineStr">
        <is>
          <t>VSS</t>
        </is>
      </c>
      <c r="N1730" s="2">
        <f>I1730-SUM(Parameters!$K$23:$K$25)</f>
        <v/>
      </c>
      <c r="O1730" s="2">
        <f>J1730-SUM(Parameters!$K$23:$K$25)</f>
        <v/>
      </c>
      <c r="P1730" s="2">
        <f>K1730</f>
        <v/>
      </c>
      <c r="U1730">
        <f>_xlfn.CEILING.MATH(AL8+Parameters!$K$8/2,0.001)</f>
        <v/>
      </c>
      <c r="V1730">
        <f>_xlfn.CEILING.MATH(B22+Parameters!$K$9/2,0.001)</f>
        <v/>
      </c>
      <c r="W1730" t="inlineStr">
        <is>
          <t>VSS</t>
        </is>
      </c>
      <c r="Y1730">
        <f>_xlfn.CEILING.MATH(AL8+Parameters!$K$8/2,0.001)</f>
        <v/>
      </c>
      <c r="Z1730">
        <f>_xlfn.CEILING.MATH(B22+Parameters!$K$9/2,0.001)</f>
        <v/>
      </c>
      <c r="AA1730" t="inlineStr">
        <is>
          <t>VSS</t>
        </is>
      </c>
      <c r="AE1730" s="2" t="n"/>
      <c r="AF1730" s="2" t="n"/>
    </row>
    <row r="1731">
      <c r="I1731" s="2" t="n">
        <v>1486.599</v>
      </c>
      <c r="J1731" s="2" t="n">
        <v>1567.436</v>
      </c>
      <c r="K1731" s="2" t="inlineStr">
        <is>
          <t>VSS</t>
        </is>
      </c>
      <c r="N1731" s="2">
        <f>I1731-SUM(Parameters!$K$23:$K$25)</f>
        <v/>
      </c>
      <c r="O1731" s="2">
        <f>J1731-SUM(Parameters!$K$23:$K$25)</f>
        <v/>
      </c>
      <c r="P1731" s="2">
        <f>K1731</f>
        <v/>
      </c>
      <c r="U1731">
        <f>_xlfn.CEILING.MATH(AL8+Parameters!$K$8/2,0.001)</f>
        <v/>
      </c>
      <c r="V1731">
        <f>_xlfn.CEILING.MATH(B24+Parameters!$K$9/2,0.001)</f>
        <v/>
      </c>
      <c r="W1731" t="inlineStr">
        <is>
          <t>VSS</t>
        </is>
      </c>
      <c r="Y1731">
        <f>_xlfn.CEILING.MATH(AL8+Parameters!$K$8/2,0.001)</f>
        <v/>
      </c>
      <c r="Z1731">
        <f>_xlfn.CEILING.MATH(B24+Parameters!$K$9/2,0.001)</f>
        <v/>
      </c>
      <c r="AA1731" t="inlineStr">
        <is>
          <t>VSS</t>
        </is>
      </c>
      <c r="AE1731" s="2" t="n"/>
      <c r="AF1731" s="2" t="n"/>
    </row>
    <row r="1732">
      <c r="I1732" s="2" t="n">
        <v>1486.599</v>
      </c>
      <c r="J1732" s="2" t="n">
        <v>1521.19</v>
      </c>
      <c r="K1732" s="2" t="inlineStr">
        <is>
          <t>VSS</t>
        </is>
      </c>
      <c r="N1732" s="2">
        <f>I1732-SUM(Parameters!$K$23:$K$25)</f>
        <v/>
      </c>
      <c r="O1732" s="2">
        <f>J1732-SUM(Parameters!$K$23:$K$25)</f>
        <v/>
      </c>
      <c r="P1732" s="2">
        <f>K1732</f>
        <v/>
      </c>
      <c r="U1732">
        <f>_xlfn.CEILING.MATH(AL8+Parameters!$K$8/2,0.001)</f>
        <v/>
      </c>
      <c r="V1732">
        <f>_xlfn.CEILING.MATH(B26+Parameters!$K$9/2,0.001)</f>
        <v/>
      </c>
      <c r="W1732" t="inlineStr">
        <is>
          <t>VSS</t>
        </is>
      </c>
      <c r="Y1732">
        <f>_xlfn.CEILING.MATH(AL8+Parameters!$K$8/2,0.001)</f>
        <v/>
      </c>
      <c r="Z1732">
        <f>_xlfn.CEILING.MATH(B26+Parameters!$K$9/2,0.001)</f>
        <v/>
      </c>
      <c r="AA1732" t="inlineStr">
        <is>
          <t>VSS</t>
        </is>
      </c>
      <c r="AE1732" s="2" t="n"/>
      <c r="AF1732" s="2" t="n"/>
    </row>
    <row r="1733">
      <c r="I1733" s="2" t="n">
        <v>1486.599</v>
      </c>
      <c r="J1733" s="2" t="n">
        <v>1474.944</v>
      </c>
      <c r="K1733" s="2" t="inlineStr">
        <is>
          <t>VSS</t>
        </is>
      </c>
      <c r="N1733" s="2">
        <f>I1733-SUM(Parameters!$K$23:$K$25)</f>
        <v/>
      </c>
      <c r="O1733" s="2">
        <f>J1733-SUM(Parameters!$K$23:$K$25)</f>
        <v/>
      </c>
      <c r="P1733" s="2">
        <f>K1733</f>
        <v/>
      </c>
      <c r="U1733">
        <f>_xlfn.CEILING.MATH(AL8+Parameters!$K$8/2,0.001)</f>
        <v/>
      </c>
      <c r="V1733">
        <f>_xlfn.CEILING.MATH(B28+Parameters!$K$9/2,0.001)</f>
        <v/>
      </c>
      <c r="W1733" t="inlineStr">
        <is>
          <t>VSS</t>
        </is>
      </c>
      <c r="Y1733">
        <f>_xlfn.CEILING.MATH(AL8+Parameters!$K$8/2,0.001)</f>
        <v/>
      </c>
      <c r="Z1733">
        <f>_xlfn.CEILING.MATH(B28+Parameters!$K$9/2,0.001)</f>
        <v/>
      </c>
      <c r="AA1733" t="inlineStr">
        <is>
          <t>VSS</t>
        </is>
      </c>
      <c r="AE1733" s="2" t="n"/>
      <c r="AF1733" s="2" t="n"/>
    </row>
    <row r="1734">
      <c r="I1734" s="2" t="n">
        <v>1486.599</v>
      </c>
      <c r="J1734" s="2" t="n">
        <v>1428.698</v>
      </c>
      <c r="K1734" s="2" t="inlineStr">
        <is>
          <t>VSS</t>
        </is>
      </c>
      <c r="N1734" s="2">
        <f>I1734-SUM(Parameters!$K$23:$K$25)</f>
        <v/>
      </c>
      <c r="O1734" s="2">
        <f>J1734-SUM(Parameters!$K$23:$K$25)</f>
        <v/>
      </c>
      <c r="P1734" s="2">
        <f>K1734</f>
        <v/>
      </c>
      <c r="U1734">
        <f>_xlfn.CEILING.MATH(AL8+Parameters!$K$8/2,0.001)</f>
        <v/>
      </c>
      <c r="V1734">
        <f>_xlfn.CEILING.MATH(B30+Parameters!$K$9/2,0.001)</f>
        <v/>
      </c>
      <c r="W1734" t="inlineStr">
        <is>
          <t>VSS</t>
        </is>
      </c>
      <c r="Y1734">
        <f>_xlfn.CEILING.MATH(AL8+Parameters!$K$8/2,0.001)</f>
        <v/>
      </c>
      <c r="Z1734">
        <f>_xlfn.CEILING.MATH(B30+Parameters!$K$9/2,0.001)</f>
        <v/>
      </c>
      <c r="AA1734" t="inlineStr">
        <is>
          <t>VSS</t>
        </is>
      </c>
      <c r="AE1734" s="2" t="n"/>
      <c r="AF1734" s="2" t="n"/>
    </row>
    <row r="1735">
      <c r="I1735" s="2" t="n">
        <v>1486.599</v>
      </c>
      <c r="J1735" s="2" t="n">
        <v>1382.452</v>
      </c>
      <c r="K1735" s="2" t="inlineStr">
        <is>
          <t>VSS</t>
        </is>
      </c>
      <c r="N1735" s="2">
        <f>I1735-SUM(Parameters!$K$23:$K$25)</f>
        <v/>
      </c>
      <c r="O1735" s="2">
        <f>J1735-SUM(Parameters!$K$23:$K$25)</f>
        <v/>
      </c>
      <c r="P1735" s="2">
        <f>K1735</f>
        <v/>
      </c>
      <c r="U1735">
        <f>_xlfn.CEILING.MATH(AL8+Parameters!$K$8/2,0.001)</f>
        <v/>
      </c>
      <c r="V1735">
        <f>_xlfn.CEILING.MATH(B32+Parameters!$K$9/2,0.001)</f>
        <v/>
      </c>
      <c r="W1735" t="inlineStr">
        <is>
          <t>VSS</t>
        </is>
      </c>
      <c r="Y1735">
        <f>_xlfn.CEILING.MATH(AL8+Parameters!$K$8/2,0.001)</f>
        <v/>
      </c>
      <c r="Z1735">
        <f>_xlfn.CEILING.MATH(B32+Parameters!$K$9/2,0.001)</f>
        <v/>
      </c>
      <c r="AA1735" t="inlineStr">
        <is>
          <t>VSS</t>
        </is>
      </c>
      <c r="AE1735" s="2" t="n"/>
      <c r="AF1735" s="2" t="n"/>
    </row>
    <row r="1736">
      <c r="I1736" s="2" t="n">
        <v>1486.599</v>
      </c>
      <c r="J1736" s="2" t="n">
        <v>1336.206</v>
      </c>
      <c r="K1736" s="2" t="inlineStr">
        <is>
          <t>VSS</t>
        </is>
      </c>
      <c r="N1736" s="2">
        <f>I1736-SUM(Parameters!$K$23:$K$25)</f>
        <v/>
      </c>
      <c r="O1736" s="2">
        <f>J1736-SUM(Parameters!$K$23:$K$25)</f>
        <v/>
      </c>
      <c r="P1736" s="2">
        <f>K1736</f>
        <v/>
      </c>
      <c r="U1736">
        <f>_xlfn.CEILING.MATH(AL8+Parameters!$K$8/2,0.001)</f>
        <v/>
      </c>
      <c r="V1736">
        <f>_xlfn.CEILING.MATH(B34+Parameters!$K$9/2,0.001)</f>
        <v/>
      </c>
      <c r="W1736" t="inlineStr">
        <is>
          <t>VSS</t>
        </is>
      </c>
      <c r="Y1736">
        <f>_xlfn.CEILING.MATH(AL8+Parameters!$K$8/2,0.001)</f>
        <v/>
      </c>
      <c r="Z1736">
        <f>_xlfn.CEILING.MATH(B34+Parameters!$K$9/2,0.001)</f>
        <v/>
      </c>
      <c r="AA1736" t="inlineStr">
        <is>
          <t>VSS</t>
        </is>
      </c>
      <c r="AE1736" s="2" t="n"/>
      <c r="AF1736" s="2" t="n"/>
    </row>
    <row r="1737">
      <c r="I1737" s="2" t="n">
        <v>1486.599</v>
      </c>
      <c r="J1737" s="2" t="n">
        <v>1289.96</v>
      </c>
      <c r="K1737" s="2" t="inlineStr">
        <is>
          <t>VSS</t>
        </is>
      </c>
      <c r="N1737" s="2">
        <f>I1737-SUM(Parameters!$K$23:$K$25)</f>
        <v/>
      </c>
      <c r="O1737" s="2">
        <f>J1737-SUM(Parameters!$K$23:$K$25)</f>
        <v/>
      </c>
      <c r="P1737" s="2">
        <f>K1737</f>
        <v/>
      </c>
      <c r="U1737">
        <f>_xlfn.CEILING.MATH(AL8+Parameters!$K$8/2,0.001)</f>
        <v/>
      </c>
      <c r="V1737">
        <f>_xlfn.CEILING.MATH(B36+Parameters!$K$9/2,0.001)</f>
        <v/>
      </c>
      <c r="W1737" t="inlineStr">
        <is>
          <t>VSS</t>
        </is>
      </c>
      <c r="Y1737">
        <f>_xlfn.CEILING.MATH(AL8+Parameters!$K$8/2,0.001)</f>
        <v/>
      </c>
      <c r="Z1737">
        <f>_xlfn.CEILING.MATH(B36+Parameters!$K$9/2,0.001)</f>
        <v/>
      </c>
      <c r="AA1737" t="inlineStr">
        <is>
          <t>VSS</t>
        </is>
      </c>
      <c r="AE1737" s="2" t="n"/>
      <c r="AF1737" s="2" t="n"/>
    </row>
    <row r="1738">
      <c r="I1738" s="2" t="n">
        <v>1486.599</v>
      </c>
      <c r="J1738" s="2" t="n">
        <v>1243.714</v>
      </c>
      <c r="K1738" s="2" t="inlineStr">
        <is>
          <t>VSS</t>
        </is>
      </c>
      <c r="N1738" s="2">
        <f>I1738-SUM(Parameters!$K$23:$K$25)</f>
        <v/>
      </c>
      <c r="O1738" s="2">
        <f>J1738-SUM(Parameters!$K$23:$K$25)</f>
        <v/>
      </c>
      <c r="P1738" s="2">
        <f>K1738</f>
        <v/>
      </c>
      <c r="U1738">
        <f>_xlfn.CEILING.MATH(AL8+Parameters!$K$8/2,0.001)</f>
        <v/>
      </c>
      <c r="V1738">
        <f>_xlfn.CEILING.MATH(B38+Parameters!$K$9/2,0.001)</f>
        <v/>
      </c>
      <c r="W1738" t="inlineStr">
        <is>
          <t>VSS</t>
        </is>
      </c>
      <c r="Y1738">
        <f>_xlfn.CEILING.MATH(AL8+Parameters!$K$8/2,0.001)</f>
        <v/>
      </c>
      <c r="Z1738">
        <f>_xlfn.CEILING.MATH(B38+Parameters!$K$9/2,0.001)</f>
        <v/>
      </c>
      <c r="AA1738" t="inlineStr">
        <is>
          <t>VSS</t>
        </is>
      </c>
      <c r="AE1738" s="2" t="n"/>
      <c r="AF1738" s="2" t="n"/>
    </row>
    <row r="1739">
      <c r="I1739" s="2" t="n">
        <v>1486.599</v>
      </c>
      <c r="J1739" s="2" t="n">
        <v>1197.468</v>
      </c>
      <c r="K1739" s="2" t="inlineStr">
        <is>
          <t>VSS</t>
        </is>
      </c>
      <c r="N1739" s="2">
        <f>I1739-SUM(Parameters!$K$23:$K$25)</f>
        <v/>
      </c>
      <c r="O1739" s="2">
        <f>J1739-SUM(Parameters!$K$23:$K$25)</f>
        <v/>
      </c>
      <c r="P1739" s="2">
        <f>K1739</f>
        <v/>
      </c>
      <c r="U1739">
        <f>_xlfn.CEILING.MATH(AL8+Parameters!$K$8/2,0.001)</f>
        <v/>
      </c>
      <c r="V1739">
        <f>_xlfn.CEILING.MATH(B40+Parameters!$K$9/2,0.001)</f>
        <v/>
      </c>
      <c r="W1739" t="inlineStr">
        <is>
          <t>VSS</t>
        </is>
      </c>
      <c r="Y1739">
        <f>_xlfn.CEILING.MATH(AL8+Parameters!$K$8/2,0.001)</f>
        <v/>
      </c>
      <c r="Z1739">
        <f>_xlfn.CEILING.MATH(B40+Parameters!$K$9/2,0.001)</f>
        <v/>
      </c>
      <c r="AA1739" t="inlineStr">
        <is>
          <t>VSS</t>
        </is>
      </c>
      <c r="AE1739" s="2" t="n"/>
      <c r="AF1739" s="2" t="n"/>
    </row>
    <row r="1740">
      <c r="I1740" s="2" t="n">
        <v>1486.599</v>
      </c>
      <c r="J1740" s="2" t="n">
        <v>1151.222</v>
      </c>
      <c r="K1740" s="2" t="inlineStr">
        <is>
          <t>VSS</t>
        </is>
      </c>
      <c r="N1740" s="2">
        <f>I1740-SUM(Parameters!$K$23:$K$25)</f>
        <v/>
      </c>
      <c r="O1740" s="2">
        <f>J1740-SUM(Parameters!$K$23:$K$25)</f>
        <v/>
      </c>
      <c r="P1740" s="2">
        <f>K1740</f>
        <v/>
      </c>
      <c r="U1740">
        <f>_xlfn.CEILING.MATH(AL8+Parameters!$K$8/2,0.001)</f>
        <v/>
      </c>
      <c r="V1740">
        <f>_xlfn.CEILING.MATH(B42+Parameters!$K$9/2,0.001)</f>
        <v/>
      </c>
      <c r="W1740" t="inlineStr">
        <is>
          <t>VSS</t>
        </is>
      </c>
      <c r="Y1740">
        <f>_xlfn.CEILING.MATH(AL8+Parameters!$K$8/2,0.001)</f>
        <v/>
      </c>
      <c r="Z1740">
        <f>_xlfn.CEILING.MATH(B42+Parameters!$K$9/2,0.001)</f>
        <v/>
      </c>
      <c r="AA1740" t="inlineStr">
        <is>
          <t>VSS</t>
        </is>
      </c>
      <c r="AE1740" s="2" t="n"/>
      <c r="AF1740" s="2" t="n"/>
    </row>
    <row r="1741">
      <c r="I1741" s="2" t="n">
        <v>1486.599</v>
      </c>
      <c r="J1741" s="2" t="n">
        <v>1104.976</v>
      </c>
      <c r="K1741" s="2" t="inlineStr">
        <is>
          <t>VSS</t>
        </is>
      </c>
      <c r="N1741" s="2">
        <f>I1741-SUM(Parameters!$K$23:$K$25)</f>
        <v/>
      </c>
      <c r="O1741" s="2">
        <f>J1741-SUM(Parameters!$K$23:$K$25)</f>
        <v/>
      </c>
      <c r="P1741" s="2">
        <f>K1741</f>
        <v/>
      </c>
      <c r="U1741">
        <f>_xlfn.CEILING.MATH(AL8+Parameters!$K$8/2,0.001)</f>
        <v/>
      </c>
      <c r="V1741">
        <f>_xlfn.CEILING.MATH(B44+Parameters!$K$9/2,0.001)</f>
        <v/>
      </c>
      <c r="W1741" t="inlineStr">
        <is>
          <t>VSS</t>
        </is>
      </c>
      <c r="Y1741">
        <f>_xlfn.CEILING.MATH(AL8+Parameters!$K$8/2,0.001)</f>
        <v/>
      </c>
      <c r="Z1741">
        <f>_xlfn.CEILING.MATH(B44+Parameters!$K$9/2,0.001)</f>
        <v/>
      </c>
      <c r="AA1741" t="inlineStr">
        <is>
          <t>VSS</t>
        </is>
      </c>
      <c r="AE1741" s="2" t="n"/>
      <c r="AF1741" s="2" t="n"/>
    </row>
    <row r="1742">
      <c r="I1742" s="2" t="n">
        <v>1486.599</v>
      </c>
      <c r="J1742" s="2" t="n">
        <v>1058.73</v>
      </c>
      <c r="K1742" s="2" t="inlineStr">
        <is>
          <t>VSS</t>
        </is>
      </c>
      <c r="N1742" s="2">
        <f>I1742-SUM(Parameters!$K$23:$K$25)</f>
        <v/>
      </c>
      <c r="O1742" s="2">
        <f>J1742-SUM(Parameters!$K$23:$K$25)</f>
        <v/>
      </c>
      <c r="P1742" s="2">
        <f>K1742</f>
        <v/>
      </c>
      <c r="U1742">
        <f>_xlfn.CEILING.MATH(AL8+Parameters!$K$8/2,0.001)</f>
        <v/>
      </c>
      <c r="V1742">
        <f>_xlfn.CEILING.MATH(B46+Parameters!$K$9/2,0.001)</f>
        <v/>
      </c>
      <c r="W1742" t="inlineStr">
        <is>
          <t>VSS</t>
        </is>
      </c>
      <c r="Y1742">
        <f>_xlfn.CEILING.MATH(AL8+Parameters!$K$8/2,0.001)</f>
        <v/>
      </c>
      <c r="Z1742">
        <f>_xlfn.CEILING.MATH(B46+Parameters!$K$9/2,0.001)</f>
        <v/>
      </c>
      <c r="AA1742" t="inlineStr">
        <is>
          <t>VSS</t>
        </is>
      </c>
      <c r="AE1742" s="2" t="n"/>
      <c r="AF1742" s="2" t="n"/>
    </row>
    <row r="1743">
      <c r="I1743" s="2" t="n">
        <v>1486.599</v>
      </c>
      <c r="J1743" s="2" t="n">
        <v>1012.484</v>
      </c>
      <c r="K1743" s="2" t="inlineStr">
        <is>
          <t>BP_TXDATASBRD[4]</t>
        </is>
      </c>
      <c r="N1743" s="2">
        <f>I1743-SUM(Parameters!$K$23:$K$25)</f>
        <v/>
      </c>
      <c r="O1743" s="2">
        <f>J1743-SUM(Parameters!$K$23:$K$25)</f>
        <v/>
      </c>
      <c r="P1743" s="2">
        <f>K1743</f>
        <v/>
      </c>
      <c r="U1743">
        <f>_xlfn.CEILING.MATH(AL8+Parameters!$K$8/2,0.001)</f>
        <v/>
      </c>
      <c r="V1743">
        <f>_xlfn.CEILING.MATH(B48+Parameters!$K$9/2,0.001)</f>
        <v/>
      </c>
      <c r="W1743" t="inlineStr">
        <is>
          <t>VSS</t>
        </is>
      </c>
      <c r="Y1743">
        <f>_xlfn.CEILING.MATH(AL8+Parameters!$K$8/2,0.001)</f>
        <v/>
      </c>
      <c r="Z1743">
        <f>_xlfn.CEILING.MATH(B48+Parameters!$K$9/2,0.001)</f>
        <v/>
      </c>
      <c r="AA1743" t="inlineStr">
        <is>
          <t>VSS</t>
        </is>
      </c>
      <c r="AE1743" s="2" t="n"/>
      <c r="AF1743" s="2" t="n"/>
    </row>
    <row r="1744">
      <c r="I1744" s="2" t="n">
        <v>1486.599</v>
      </c>
      <c r="J1744" s="2" t="n">
        <v>966.2380000000001</v>
      </c>
      <c r="K1744" s="2" t="inlineStr">
        <is>
          <t>BP_RXRD[19]</t>
        </is>
      </c>
      <c r="N1744" s="2">
        <f>I1744-SUM(Parameters!$K$23:$K$25)</f>
        <v/>
      </c>
      <c r="O1744" s="2">
        <f>J1744-SUM(Parameters!$K$23:$K$25)</f>
        <v/>
      </c>
      <c r="P1744" s="2">
        <f>K1744</f>
        <v/>
      </c>
      <c r="U1744">
        <f>_xlfn.CEILING.MATH(AL8+Parameters!$K$8/2,0.001)</f>
        <v/>
      </c>
      <c r="V1744">
        <f>_xlfn.CEILING.MATH(B50+Parameters!$K$9/2,0.001)</f>
        <v/>
      </c>
      <c r="W1744" t="inlineStr">
        <is>
          <t>VSS</t>
        </is>
      </c>
      <c r="Y1744">
        <f>_xlfn.CEILING.MATH(AL8+Parameters!$K$8/2,0.001)</f>
        <v/>
      </c>
      <c r="Z1744">
        <f>_xlfn.CEILING.MATH(B50+Parameters!$K$9/2,0.001)</f>
        <v/>
      </c>
      <c r="AA1744" t="inlineStr">
        <is>
          <t>VSS</t>
        </is>
      </c>
      <c r="AE1744" s="2" t="n"/>
      <c r="AF1744" s="2" t="n"/>
    </row>
    <row r="1745">
      <c r="I1745" s="2" t="n">
        <v>1486.599</v>
      </c>
      <c r="J1745" s="2" t="n">
        <v>919.992</v>
      </c>
      <c r="K1745" s="2" t="inlineStr">
        <is>
          <t>BP_RXDATA[319]</t>
        </is>
      </c>
      <c r="N1745" s="2">
        <f>I1745-SUM(Parameters!$K$23:$K$25)</f>
        <v/>
      </c>
      <c r="O1745" s="2">
        <f>J1745-SUM(Parameters!$K$23:$K$25)</f>
        <v/>
      </c>
      <c r="P1745" s="2">
        <f>K1745</f>
        <v/>
      </c>
      <c r="U1745">
        <f>_xlfn.CEILING.MATH(AL8+Parameters!$K$8/2,0.001)</f>
        <v/>
      </c>
      <c r="V1745">
        <f>_xlfn.CEILING.MATH(B52+Parameters!$K$9/2,0.001)</f>
        <v/>
      </c>
      <c r="W1745" t="inlineStr">
        <is>
          <t>VSS</t>
        </is>
      </c>
      <c r="Y1745">
        <f>_xlfn.CEILING.MATH(AL8+Parameters!$K$8/2,0.001)</f>
        <v/>
      </c>
      <c r="Z1745">
        <f>_xlfn.CEILING.MATH(B52+Parameters!$K$9/2,0.001)</f>
        <v/>
      </c>
      <c r="AA1745" t="inlineStr">
        <is>
          <t>VSS</t>
        </is>
      </c>
      <c r="AE1745" s="2" t="n"/>
      <c r="AF1745" s="2" t="n"/>
    </row>
    <row r="1746">
      <c r="I1746" s="2" t="n">
        <v>1486.599</v>
      </c>
      <c r="J1746" s="2" t="n">
        <v>873.746</v>
      </c>
      <c r="K1746" s="2" t="inlineStr">
        <is>
          <t>VSS</t>
        </is>
      </c>
      <c r="N1746" s="2">
        <f>I1746-SUM(Parameters!$K$23:$K$25)</f>
        <v/>
      </c>
      <c r="O1746" s="2">
        <f>J1746-SUM(Parameters!$K$23:$K$25)</f>
        <v/>
      </c>
      <c r="P1746" s="2">
        <f>K1746</f>
        <v/>
      </c>
      <c r="U1746">
        <f>_xlfn.CEILING.MATH(AL8+Parameters!$K$8/2,0.001)</f>
        <v/>
      </c>
      <c r="V1746">
        <f>_xlfn.CEILING.MATH(B54+Parameters!$K$9/2,0.001)</f>
        <v/>
      </c>
      <c r="W1746" t="inlineStr">
        <is>
          <t>VSS</t>
        </is>
      </c>
      <c r="Y1746">
        <f>_xlfn.CEILING.MATH(AL8+Parameters!$K$8/2,0.001)</f>
        <v/>
      </c>
      <c r="Z1746">
        <f>_xlfn.CEILING.MATH(B54+Parameters!$K$9/2,0.001)</f>
        <v/>
      </c>
      <c r="AA1746" t="inlineStr">
        <is>
          <t>VSS</t>
        </is>
      </c>
      <c r="AE1746" s="2" t="n"/>
      <c r="AF1746" s="2" t="n"/>
    </row>
    <row r="1747">
      <c r="I1747" s="2" t="n">
        <v>1486.599</v>
      </c>
      <c r="J1747" s="2" t="n">
        <v>827.5</v>
      </c>
      <c r="K1747" s="2" t="inlineStr">
        <is>
          <t>BP_RXDATA[318]</t>
        </is>
      </c>
      <c r="N1747" s="2">
        <f>I1747-SUM(Parameters!$K$23:$K$25)</f>
        <v/>
      </c>
      <c r="O1747" s="2">
        <f>J1747-SUM(Parameters!$K$23:$K$25)</f>
        <v/>
      </c>
      <c r="P1747" s="2">
        <f>K1747</f>
        <v/>
      </c>
      <c r="U1747">
        <f>_xlfn.CEILING.MATH(AL8+Parameters!$K$8/2,0.001)</f>
        <v/>
      </c>
      <c r="V1747">
        <f>_xlfn.CEILING.MATH(B56+Parameters!$K$9/2,0.001)</f>
        <v/>
      </c>
      <c r="W1747" t="inlineStr">
        <is>
          <t>VSS</t>
        </is>
      </c>
      <c r="Y1747">
        <f>_xlfn.CEILING.MATH(AL8+Parameters!$K$8/2,0.001)</f>
        <v/>
      </c>
      <c r="Z1747">
        <f>_xlfn.CEILING.MATH(B56+Parameters!$K$9/2,0.001)</f>
        <v/>
      </c>
      <c r="AA1747" t="inlineStr">
        <is>
          <t>VSS</t>
        </is>
      </c>
      <c r="AE1747" s="2" t="n"/>
      <c r="AF1747" s="2" t="n"/>
    </row>
    <row r="1748">
      <c r="I1748" s="2" t="n">
        <v>1486.599</v>
      </c>
      <c r="J1748" s="2" t="n">
        <v>781.254</v>
      </c>
      <c r="K1748" s="2" t="inlineStr">
        <is>
          <t>BP_RXDATA[317]</t>
        </is>
      </c>
      <c r="N1748" s="2">
        <f>I1748-SUM(Parameters!$K$23:$K$25)</f>
        <v/>
      </c>
      <c r="O1748" s="2">
        <f>J1748-SUM(Parameters!$K$23:$K$25)</f>
        <v/>
      </c>
      <c r="P1748" s="2">
        <f>K1748</f>
        <v/>
      </c>
      <c r="U1748">
        <f>_xlfn.CEILING.MATH(AL8+Parameters!$K$8/2,0.001)</f>
        <v/>
      </c>
      <c r="V1748">
        <f>_xlfn.CEILING.MATH(B58+Parameters!$K$9/2,0.001)</f>
        <v/>
      </c>
      <c r="W1748" t="inlineStr">
        <is>
          <t>VSS</t>
        </is>
      </c>
      <c r="Y1748">
        <f>_xlfn.CEILING.MATH(AL8+Parameters!$K$8/2,0.001)</f>
        <v/>
      </c>
      <c r="Z1748">
        <f>_xlfn.CEILING.MATH(B58+Parameters!$K$9/2,0.001)</f>
        <v/>
      </c>
      <c r="AA1748" t="inlineStr">
        <is>
          <t>VSS</t>
        </is>
      </c>
      <c r="AE1748" s="2" t="n"/>
      <c r="AF1748" s="2" t="n"/>
    </row>
    <row r="1749">
      <c r="I1749" s="2" t="n">
        <v>1486.599</v>
      </c>
      <c r="J1749" s="2" t="n">
        <v>735.008</v>
      </c>
      <c r="K1749" s="2" t="inlineStr">
        <is>
          <t>VSS</t>
        </is>
      </c>
      <c r="N1749" s="2">
        <f>I1749-SUM(Parameters!$K$23:$K$25)</f>
        <v/>
      </c>
      <c r="O1749" s="2">
        <f>J1749-SUM(Parameters!$K$23:$K$25)</f>
        <v/>
      </c>
      <c r="P1749" s="2">
        <f>K1749</f>
        <v/>
      </c>
      <c r="U1749">
        <f>_xlfn.CEILING.MATH(AL8+Parameters!$K$8/2,0.001)</f>
        <v/>
      </c>
      <c r="V1749">
        <f>_xlfn.CEILING.MATH(B60+Parameters!$K$9/2,0.001)</f>
        <v/>
      </c>
      <c r="W1749" t="inlineStr">
        <is>
          <t>VSS</t>
        </is>
      </c>
      <c r="Y1749">
        <f>_xlfn.CEILING.MATH(AL8+Parameters!$K$8/2,0.001)</f>
        <v/>
      </c>
      <c r="Z1749">
        <f>_xlfn.CEILING.MATH(B60+Parameters!$K$9/2,0.001)</f>
        <v/>
      </c>
      <c r="AA1749" t="inlineStr">
        <is>
          <t>VSS</t>
        </is>
      </c>
      <c r="AE1749" s="2" t="n"/>
      <c r="AF1749" s="2" t="n"/>
    </row>
    <row r="1750">
      <c r="I1750" s="2" t="n">
        <v>1486.599</v>
      </c>
      <c r="J1750" s="2" t="n">
        <v>688.7619999999999</v>
      </c>
      <c r="K1750" s="2" t="inlineStr">
        <is>
          <t>BP_RXDATA[316]</t>
        </is>
      </c>
      <c r="N1750" s="2">
        <f>I1750-SUM(Parameters!$K$23:$K$25)</f>
        <v/>
      </c>
      <c r="O1750" s="2">
        <f>J1750-SUM(Parameters!$K$23:$K$25)</f>
        <v/>
      </c>
      <c r="P1750" s="2">
        <f>K1750</f>
        <v/>
      </c>
      <c r="U1750">
        <f>_xlfn.CEILING.MATH(AL8+Parameters!$K$8/2,0.001)</f>
        <v/>
      </c>
      <c r="V1750">
        <f>_xlfn.CEILING.MATH(B62+Parameters!$K$9/2,0.001)</f>
        <v/>
      </c>
      <c r="W1750" t="inlineStr">
        <is>
          <t>VSS</t>
        </is>
      </c>
      <c r="Y1750">
        <f>_xlfn.CEILING.MATH(AL8+Parameters!$K$8/2,0.001)</f>
        <v/>
      </c>
      <c r="Z1750">
        <f>_xlfn.CEILING.MATH(B62+Parameters!$K$9/2,0.001)</f>
        <v/>
      </c>
      <c r="AA1750" t="inlineStr">
        <is>
          <t>VSS</t>
        </is>
      </c>
      <c r="AE1750" s="2" t="n"/>
      <c r="AF1750" s="2" t="n"/>
    </row>
    <row r="1751">
      <c r="I1751" s="2" t="n">
        <v>1486.599</v>
      </c>
      <c r="J1751" s="2" t="n">
        <v>642.516</v>
      </c>
      <c r="K1751" s="2" t="inlineStr">
        <is>
          <t>BP_RXDATA[315]</t>
        </is>
      </c>
      <c r="N1751" s="2">
        <f>I1751-SUM(Parameters!$K$23:$K$25)</f>
        <v/>
      </c>
      <c r="O1751" s="2">
        <f>J1751-SUM(Parameters!$K$23:$K$25)</f>
        <v/>
      </c>
      <c r="P1751" s="2">
        <f>K1751</f>
        <v/>
      </c>
      <c r="U1751">
        <f>_xlfn.CEILING.MATH(AL8+Parameters!$K$8/2,0.001)</f>
        <v/>
      </c>
      <c r="V1751">
        <f>_xlfn.CEILING.MATH(B64+Parameters!$K$9/2,0.001)</f>
        <v/>
      </c>
      <c r="W1751" t="inlineStr">
        <is>
          <t>BP_TXDATASBRD[4]</t>
        </is>
      </c>
      <c r="Y1751">
        <f>_xlfn.CEILING.MATH(AL8+Parameters!$K$8/2,0.001)</f>
        <v/>
      </c>
      <c r="Z1751">
        <f>_xlfn.CEILING.MATH(B64+Parameters!$K$9/2,0.001)</f>
        <v/>
      </c>
      <c r="AA1751" t="inlineStr">
        <is>
          <t>BP_TXDATASBRD[4]</t>
        </is>
      </c>
      <c r="AE1751" s="2" t="n"/>
      <c r="AF1751" s="2" t="n"/>
    </row>
    <row r="1752">
      <c r="I1752" s="2" t="n">
        <v>1486.599</v>
      </c>
      <c r="J1752" s="2" t="n">
        <v>596.27</v>
      </c>
      <c r="K1752" s="2" t="inlineStr">
        <is>
          <t>VSS</t>
        </is>
      </c>
      <c r="N1752" s="2">
        <f>I1752-SUM(Parameters!$K$23:$K$25)</f>
        <v/>
      </c>
      <c r="O1752" s="2">
        <f>J1752-SUM(Parameters!$K$23:$K$25)</f>
        <v/>
      </c>
      <c r="P1752" s="2">
        <f>K1752</f>
        <v/>
      </c>
      <c r="U1752">
        <f>_xlfn.CEILING.MATH(AL8+Parameters!$K$8/2,0.001)</f>
        <v/>
      </c>
      <c r="V1752">
        <f>_xlfn.CEILING.MATH(B66+Parameters!$K$9/2,0.001)</f>
        <v/>
      </c>
      <c r="W1752" t="inlineStr">
        <is>
          <t>BP_RXRD[19]</t>
        </is>
      </c>
      <c r="Y1752">
        <f>_xlfn.CEILING.MATH(AL8+Parameters!$K$8/2,0.001)</f>
        <v/>
      </c>
      <c r="Z1752">
        <f>_xlfn.CEILING.MATH(B66+Parameters!$K$9/2,0.001)</f>
        <v/>
      </c>
      <c r="AA1752" t="inlineStr">
        <is>
          <t>BP_RXRD[19]</t>
        </is>
      </c>
      <c r="AE1752" s="2" t="n"/>
      <c r="AF1752" s="2" t="n"/>
    </row>
    <row r="1753">
      <c r="I1753" s="2" t="n">
        <v>1486.599</v>
      </c>
      <c r="J1753" s="2" t="n">
        <v>550.024</v>
      </c>
      <c r="K1753" s="2" t="inlineStr">
        <is>
          <t>VCCIO</t>
        </is>
      </c>
      <c r="N1753" s="2">
        <f>I1753-SUM(Parameters!$K$23:$K$25)</f>
        <v/>
      </c>
      <c r="O1753" s="2">
        <f>J1753-SUM(Parameters!$K$23:$K$25)</f>
        <v/>
      </c>
      <c r="P1753" s="2">
        <f>K1753</f>
        <v/>
      </c>
      <c r="U1753">
        <f>_xlfn.CEILING.MATH(AL8+Parameters!$K$8/2,0.001)</f>
        <v/>
      </c>
      <c r="V1753">
        <f>_xlfn.CEILING.MATH(B68+Parameters!$K$9/2,0.001)</f>
        <v/>
      </c>
      <c r="W1753" t="inlineStr">
        <is>
          <t>BP_RXDATA[319]</t>
        </is>
      </c>
      <c r="Y1753">
        <f>_xlfn.CEILING.MATH(AL8+Parameters!$K$8/2,0.001)</f>
        <v/>
      </c>
      <c r="Z1753">
        <f>_xlfn.CEILING.MATH(B68+Parameters!$K$9/2,0.001)</f>
        <v/>
      </c>
      <c r="AA1753" t="inlineStr">
        <is>
          <t>BP_RXDATA[319]</t>
        </is>
      </c>
      <c r="AE1753" s="2" t="n"/>
      <c r="AF1753" s="2" t="n"/>
    </row>
    <row r="1754">
      <c r="I1754" s="2" t="n">
        <v>1486.599</v>
      </c>
      <c r="J1754" s="2" t="n">
        <v>503.778</v>
      </c>
      <c r="K1754" s="2" t="inlineStr">
        <is>
          <t>BP_TXDATA[260]</t>
        </is>
      </c>
      <c r="N1754" s="2">
        <f>I1754-SUM(Parameters!$K$23:$K$25)</f>
        <v/>
      </c>
      <c r="O1754" s="2">
        <f>J1754-SUM(Parameters!$K$23:$K$25)</f>
        <v/>
      </c>
      <c r="P1754" s="2">
        <f>K1754</f>
        <v/>
      </c>
      <c r="U1754">
        <f>_xlfn.CEILING.MATH(AL8+Parameters!$K$8/2,0.001)</f>
        <v/>
      </c>
      <c r="V1754">
        <f>_xlfn.CEILING.MATH(B70+Parameters!$K$9/2,0.001)</f>
        <v/>
      </c>
      <c r="W1754" t="inlineStr">
        <is>
          <t>VSS</t>
        </is>
      </c>
      <c r="Y1754">
        <f>_xlfn.CEILING.MATH(AL8+Parameters!$K$8/2,0.001)</f>
        <v/>
      </c>
      <c r="Z1754">
        <f>_xlfn.CEILING.MATH(B70+Parameters!$K$9/2,0.001)</f>
        <v/>
      </c>
      <c r="AA1754" t="inlineStr">
        <is>
          <t>VSS</t>
        </is>
      </c>
      <c r="AE1754" s="2" t="n"/>
      <c r="AF1754" s="2" t="n"/>
    </row>
    <row r="1755">
      <c r="I1755" s="2" t="n">
        <v>1486.599</v>
      </c>
      <c r="J1755" s="2" t="n">
        <v>457.532</v>
      </c>
      <c r="K1755" s="2" t="inlineStr">
        <is>
          <t>VSS</t>
        </is>
      </c>
      <c r="N1755" s="2">
        <f>I1755-SUM(Parameters!$K$23:$K$25)</f>
        <v/>
      </c>
      <c r="O1755" s="2">
        <f>J1755-SUM(Parameters!$K$23:$K$25)</f>
        <v/>
      </c>
      <c r="P1755" s="2">
        <f>K1755</f>
        <v/>
      </c>
      <c r="U1755">
        <f>_xlfn.CEILING.MATH(AL8+Parameters!$K$8/2,0.001)</f>
        <v/>
      </c>
      <c r="V1755">
        <f>_xlfn.CEILING.MATH(B72+Parameters!$K$9/2,0.001)</f>
        <v/>
      </c>
      <c r="W1755" t="inlineStr">
        <is>
          <t>BP_RXDATA[318]</t>
        </is>
      </c>
      <c r="Y1755">
        <f>_xlfn.CEILING.MATH(AL8+Parameters!$K$8/2,0.001)</f>
        <v/>
      </c>
      <c r="Z1755">
        <f>_xlfn.CEILING.MATH(B72+Parameters!$K$9/2,0.001)</f>
        <v/>
      </c>
      <c r="AA1755" t="inlineStr">
        <is>
          <t>BP_RXDATA[318]</t>
        </is>
      </c>
      <c r="AE1755" s="2" t="n"/>
      <c r="AF1755" s="2" t="n"/>
    </row>
    <row r="1756">
      <c r="I1756" s="2" t="n">
        <v>1486.599</v>
      </c>
      <c r="J1756" s="2" t="n">
        <v>411.286</v>
      </c>
      <c r="K1756" s="2" t="inlineStr">
        <is>
          <t>BP_TXDATA[259]</t>
        </is>
      </c>
      <c r="N1756" s="2">
        <f>I1756-SUM(Parameters!$K$23:$K$25)</f>
        <v/>
      </c>
      <c r="O1756" s="2">
        <f>J1756-SUM(Parameters!$K$23:$K$25)</f>
        <v/>
      </c>
      <c r="P1756" s="2">
        <f>K1756</f>
        <v/>
      </c>
      <c r="U1756">
        <f>_xlfn.CEILING.MATH(AL8+Parameters!$K$8/2,0.001)</f>
        <v/>
      </c>
      <c r="V1756">
        <f>_xlfn.CEILING.MATH(B74+Parameters!$K$9/2,0.001)</f>
        <v/>
      </c>
      <c r="W1756" t="inlineStr">
        <is>
          <t>BP_RXDATA[317]</t>
        </is>
      </c>
      <c r="Y1756">
        <f>_xlfn.CEILING.MATH(AL8+Parameters!$K$8/2,0.001)</f>
        <v/>
      </c>
      <c r="Z1756">
        <f>_xlfn.CEILING.MATH(B74+Parameters!$K$9/2,0.001)</f>
        <v/>
      </c>
      <c r="AA1756" t="inlineStr">
        <is>
          <t>BP_RXDATA[317]</t>
        </is>
      </c>
      <c r="AE1756" s="2" t="n"/>
      <c r="AF1756" s="2" t="n"/>
    </row>
    <row r="1757">
      <c r="I1757" s="2" t="n">
        <v>1486.599</v>
      </c>
      <c r="J1757" s="2" t="n">
        <v>365.04</v>
      </c>
      <c r="K1757" s="2" t="inlineStr">
        <is>
          <t>BP_TXDATA[258]</t>
        </is>
      </c>
      <c r="N1757" s="2">
        <f>I1757-SUM(Parameters!$K$23:$K$25)</f>
        <v/>
      </c>
      <c r="O1757" s="2">
        <f>J1757-SUM(Parameters!$K$23:$K$25)</f>
        <v/>
      </c>
      <c r="P1757" s="2">
        <f>K1757</f>
        <v/>
      </c>
      <c r="U1757">
        <f>_xlfn.CEILING.MATH(AL8+Parameters!$K$8/2,0.001)</f>
        <v/>
      </c>
      <c r="V1757">
        <f>_xlfn.CEILING.MATH(B76+Parameters!$K$9/2,0.001)</f>
        <v/>
      </c>
      <c r="W1757" t="inlineStr">
        <is>
          <t>VSS</t>
        </is>
      </c>
      <c r="Y1757">
        <f>_xlfn.CEILING.MATH(AL8+Parameters!$K$8/2,0.001)</f>
        <v/>
      </c>
      <c r="Z1757">
        <f>_xlfn.CEILING.MATH(B76+Parameters!$K$9/2,0.001)</f>
        <v/>
      </c>
      <c r="AA1757" t="inlineStr">
        <is>
          <t>VSS</t>
        </is>
      </c>
      <c r="AE1757" s="2" t="n"/>
      <c r="AF1757" s="2" t="n"/>
    </row>
    <row r="1758">
      <c r="I1758" s="2" t="n">
        <v>1486.599</v>
      </c>
      <c r="J1758" s="2" t="n">
        <v>318.794</v>
      </c>
      <c r="K1758" s="2" t="inlineStr">
        <is>
          <t>VCCIO</t>
        </is>
      </c>
      <c r="N1758" s="2">
        <f>I1758-SUM(Parameters!$K$23:$K$25)</f>
        <v/>
      </c>
      <c r="O1758" s="2">
        <f>J1758-SUM(Parameters!$K$23:$K$25)</f>
        <v/>
      </c>
      <c r="P1758" s="2">
        <f>K1758</f>
        <v/>
      </c>
      <c r="U1758">
        <f>_xlfn.CEILING.MATH(AL8+Parameters!$K$8/2,0.001)</f>
        <v/>
      </c>
      <c r="V1758">
        <f>_xlfn.CEILING.MATH(B78+Parameters!$K$9/2,0.001)</f>
        <v/>
      </c>
      <c r="W1758" t="inlineStr">
        <is>
          <t>BP_RXDATA[316]</t>
        </is>
      </c>
      <c r="Y1758">
        <f>_xlfn.CEILING.MATH(AL8+Parameters!$K$8/2,0.001)</f>
        <v/>
      </c>
      <c r="Z1758">
        <f>_xlfn.CEILING.MATH(B78+Parameters!$K$9/2,0.001)</f>
        <v/>
      </c>
      <c r="AA1758" t="inlineStr">
        <is>
          <t>BP_RXDATA[316]</t>
        </is>
      </c>
      <c r="AE1758" s="2" t="n"/>
      <c r="AF1758" s="2" t="n"/>
    </row>
    <row r="1759">
      <c r="I1759" s="2" t="n">
        <v>1486.599</v>
      </c>
      <c r="J1759" s="2" t="n">
        <v>272.548</v>
      </c>
      <c r="K1759" s="2" t="inlineStr">
        <is>
          <t>BP_TXDATA[257]</t>
        </is>
      </c>
      <c r="N1759" s="2">
        <f>I1759-SUM(Parameters!$K$23:$K$25)</f>
        <v/>
      </c>
      <c r="O1759" s="2">
        <f>J1759-SUM(Parameters!$K$23:$K$25)</f>
        <v/>
      </c>
      <c r="P1759" s="2">
        <f>K1759</f>
        <v/>
      </c>
      <c r="U1759">
        <f>_xlfn.CEILING.MATH(AL8+Parameters!$K$8/2,0.001)</f>
        <v/>
      </c>
      <c r="V1759">
        <f>_xlfn.CEILING.MATH(B80+Parameters!$K$9/2,0.001)</f>
        <v/>
      </c>
      <c r="W1759" t="inlineStr">
        <is>
          <t>BP_RXDATA[315]</t>
        </is>
      </c>
      <c r="Y1759">
        <f>_xlfn.CEILING.MATH(AL8+Parameters!$K$8/2,0.001)</f>
        <v/>
      </c>
      <c r="Z1759">
        <f>_xlfn.CEILING.MATH(B80+Parameters!$K$9/2,0.001)</f>
        <v/>
      </c>
      <c r="AA1759" t="inlineStr">
        <is>
          <t>BP_RXDATA[315]</t>
        </is>
      </c>
      <c r="AE1759" s="2" t="n"/>
      <c r="AF1759" s="2" t="n"/>
    </row>
    <row r="1760">
      <c r="I1760" s="2" t="n">
        <v>1486.599</v>
      </c>
      <c r="J1760" s="2" t="n">
        <v>226.302</v>
      </c>
      <c r="K1760" s="2" t="inlineStr">
        <is>
          <t>BP_TXDATA[256]</t>
        </is>
      </c>
      <c r="N1760" s="2">
        <f>I1760-SUM(Parameters!$K$23:$K$25)</f>
        <v/>
      </c>
      <c r="O1760" s="2">
        <f>J1760-SUM(Parameters!$K$23:$K$25)</f>
        <v/>
      </c>
      <c r="P1760" s="2">
        <f>K1760</f>
        <v/>
      </c>
      <c r="U1760">
        <f>_xlfn.CEILING.MATH(AL8+Parameters!$K$8/2,0.001)</f>
        <v/>
      </c>
      <c r="V1760">
        <f>_xlfn.CEILING.MATH(B82+Parameters!$K$9/2,0.001)</f>
        <v/>
      </c>
      <c r="W1760" t="inlineStr">
        <is>
          <t>VSS</t>
        </is>
      </c>
      <c r="Y1760">
        <f>_xlfn.CEILING.MATH(AL8+Parameters!$K$8/2,0.001)</f>
        <v/>
      </c>
      <c r="Z1760">
        <f>_xlfn.CEILING.MATH(B82+Parameters!$K$9/2,0.001)</f>
        <v/>
      </c>
      <c r="AA1760" t="inlineStr">
        <is>
          <t>VSS</t>
        </is>
      </c>
      <c r="AE1760" s="2" t="n"/>
      <c r="AF1760" s="2" t="n"/>
    </row>
    <row r="1761">
      <c r="I1761" s="2" t="n">
        <v>1486.599</v>
      </c>
      <c r="J1761" s="2" t="n">
        <v>180.056</v>
      </c>
      <c r="K1761" s="2" t="inlineStr">
        <is>
          <t>VSS</t>
        </is>
      </c>
      <c r="N1761" s="2">
        <f>I1761-SUM(Parameters!$K$23:$K$25)</f>
        <v/>
      </c>
      <c r="O1761" s="2">
        <f>J1761-SUM(Parameters!$K$23:$K$25)</f>
        <v/>
      </c>
      <c r="P1761" s="2">
        <f>K1761</f>
        <v/>
      </c>
      <c r="U1761">
        <f>_xlfn.CEILING.MATH(AL8+Parameters!$K$8/2,0.001)</f>
        <v/>
      </c>
      <c r="V1761">
        <f>_xlfn.CEILING.MATH(B84+Parameters!$K$9/2,0.001)</f>
        <v/>
      </c>
      <c r="W1761" t="inlineStr">
        <is>
          <t>VCCIO</t>
        </is>
      </c>
      <c r="Y1761">
        <f>_xlfn.CEILING.MATH(AL8+Parameters!$K$8/2,0.001)</f>
        <v/>
      </c>
      <c r="Z1761">
        <f>_xlfn.CEILING.MATH(B84+Parameters!$K$9/2,0.001)</f>
        <v/>
      </c>
      <c r="AA1761" t="inlineStr">
        <is>
          <t>VCCIO</t>
        </is>
      </c>
      <c r="AE1761" s="2" t="n"/>
      <c r="AF1761" s="2" t="n"/>
    </row>
    <row r="1762">
      <c r="I1762" s="2" t="n">
        <v>1486.599</v>
      </c>
      <c r="J1762" s="2" t="n">
        <v>133.81</v>
      </c>
      <c r="K1762" s="2" t="inlineStr">
        <is>
          <t>BP_TXRD[16]</t>
        </is>
      </c>
      <c r="N1762" s="2">
        <f>I1762-SUM(Parameters!$K$23:$K$25)</f>
        <v/>
      </c>
      <c r="O1762" s="2">
        <f>J1762-SUM(Parameters!$K$23:$K$25)</f>
        <v/>
      </c>
      <c r="P1762" s="2">
        <f>K1762</f>
        <v/>
      </c>
      <c r="U1762">
        <f>_xlfn.CEILING.MATH(AL8+Parameters!$K$8/2,0.001)</f>
        <v/>
      </c>
      <c r="V1762">
        <f>_xlfn.CEILING.MATH(B86+Parameters!$K$9/2,0.001)</f>
        <v/>
      </c>
      <c r="W1762" t="inlineStr">
        <is>
          <t>BP_TXDATA[260]</t>
        </is>
      </c>
      <c r="Y1762">
        <f>_xlfn.CEILING.MATH(AL8+Parameters!$K$8/2,0.001)</f>
        <v/>
      </c>
      <c r="Z1762">
        <f>_xlfn.CEILING.MATH(B86+Parameters!$K$9/2,0.001)</f>
        <v/>
      </c>
      <c r="AA1762" t="inlineStr">
        <is>
          <t>BP_TXDATA[260]</t>
        </is>
      </c>
      <c r="AE1762" s="2" t="n"/>
      <c r="AF1762" s="2" t="n"/>
    </row>
    <row r="1763">
      <c r="I1763" s="2" t="n">
        <v>1486.599</v>
      </c>
      <c r="J1763" s="2" t="n">
        <v>87.56399999999999</v>
      </c>
      <c r="K1763" s="2" t="inlineStr">
        <is>
          <t>VCCIO</t>
        </is>
      </c>
      <c r="N1763" s="2">
        <f>I1763-SUM(Parameters!$K$23:$K$25)</f>
        <v/>
      </c>
      <c r="O1763" s="2">
        <f>J1763-SUM(Parameters!$K$23:$K$25)</f>
        <v/>
      </c>
      <c r="P1763" s="2">
        <f>K1763</f>
        <v/>
      </c>
      <c r="U1763">
        <f>_xlfn.CEILING.MATH(AL8+Parameters!$K$8/2,0.001)</f>
        <v/>
      </c>
      <c r="V1763">
        <f>_xlfn.CEILING.MATH(B88+Parameters!$K$9/2,0.001)</f>
        <v/>
      </c>
      <c r="W1763" t="inlineStr">
        <is>
          <t>VSS</t>
        </is>
      </c>
      <c r="Y1763">
        <f>_xlfn.CEILING.MATH(AL8+Parameters!$K$8/2,0.001)</f>
        <v/>
      </c>
      <c r="Z1763">
        <f>_xlfn.CEILING.MATH(B88+Parameters!$K$9/2,0.001)</f>
        <v/>
      </c>
      <c r="AA1763" t="inlineStr">
        <is>
          <t>VSS</t>
        </is>
      </c>
      <c r="AE1763" s="2" t="n"/>
      <c r="AF1763" s="2" t="n"/>
    </row>
    <row r="1764">
      <c r="I1764" s="2" t="n">
        <v>1526.273</v>
      </c>
      <c r="J1764" s="2" t="n">
        <v>2191.757</v>
      </c>
      <c r="K1764" s="2" t="inlineStr">
        <is>
          <t>VSS</t>
        </is>
      </c>
      <c r="N1764" s="2">
        <f>I1764-SUM(Parameters!$K$23:$K$25)</f>
        <v/>
      </c>
      <c r="O1764" s="2">
        <f>J1764-SUM(Parameters!$K$23:$K$25)</f>
        <v/>
      </c>
      <c r="P1764" s="2">
        <f>K1764</f>
        <v/>
      </c>
      <c r="U1764">
        <f>_xlfn.CEILING.MATH(AL8+Parameters!$K$8/2,0.001)</f>
        <v/>
      </c>
      <c r="V1764">
        <f>_xlfn.CEILING.MATH(B90+Parameters!$K$9/2,0.001)</f>
        <v/>
      </c>
      <c r="W1764" t="inlineStr">
        <is>
          <t>BP_TXDATA[259]</t>
        </is>
      </c>
      <c r="Y1764">
        <f>_xlfn.CEILING.MATH(AL8+Parameters!$K$8/2,0.001)</f>
        <v/>
      </c>
      <c r="Z1764">
        <f>_xlfn.CEILING.MATH(B90+Parameters!$K$9/2,0.001)</f>
        <v/>
      </c>
      <c r="AA1764" t="inlineStr">
        <is>
          <t>BP_TXDATA[259]</t>
        </is>
      </c>
      <c r="AE1764" s="2" t="n"/>
      <c r="AF1764" s="2" t="n"/>
    </row>
    <row r="1765">
      <c r="I1765" s="2" t="n">
        <v>1526.273</v>
      </c>
      <c r="J1765" s="2" t="n">
        <v>2145.511</v>
      </c>
      <c r="K1765" s="2" t="inlineStr">
        <is>
          <t>VSS</t>
        </is>
      </c>
      <c r="N1765" s="2">
        <f>I1765-SUM(Parameters!$K$23:$K$25)</f>
        <v/>
      </c>
      <c r="O1765" s="2">
        <f>J1765-SUM(Parameters!$K$23:$K$25)</f>
        <v/>
      </c>
      <c r="P1765" s="2">
        <f>K1765</f>
        <v/>
      </c>
      <c r="U1765">
        <f>_xlfn.CEILING.MATH(AL8+Parameters!$K$8/2,0.001)</f>
        <v/>
      </c>
      <c r="V1765">
        <f>_xlfn.CEILING.MATH(B92+Parameters!$K$9/2,0.001)</f>
        <v/>
      </c>
      <c r="W1765" t="inlineStr">
        <is>
          <t>BP_TXDATA[258]</t>
        </is>
      </c>
      <c r="Y1765">
        <f>_xlfn.CEILING.MATH(AL8+Parameters!$K$8/2,0.001)</f>
        <v/>
      </c>
      <c r="Z1765">
        <f>_xlfn.CEILING.MATH(B92+Parameters!$K$9/2,0.001)</f>
        <v/>
      </c>
      <c r="AA1765" t="inlineStr">
        <is>
          <t>BP_TXDATA[258]</t>
        </is>
      </c>
      <c r="AE1765" s="2" t="n"/>
      <c r="AF1765" s="2" t="n"/>
    </row>
    <row r="1766">
      <c r="I1766" s="2" t="n">
        <v>1526.273</v>
      </c>
      <c r="J1766" s="2" t="n">
        <v>2099.265</v>
      </c>
      <c r="K1766" s="2" t="inlineStr">
        <is>
          <t>VSS</t>
        </is>
      </c>
      <c r="N1766" s="2">
        <f>I1766-SUM(Parameters!$K$23:$K$25)</f>
        <v/>
      </c>
      <c r="O1766" s="2">
        <f>J1766-SUM(Parameters!$K$23:$K$25)</f>
        <v/>
      </c>
      <c r="P1766" s="2">
        <f>K1766</f>
        <v/>
      </c>
      <c r="U1766">
        <f>_xlfn.CEILING.MATH(AL8+Parameters!$K$8/2,0.001)</f>
        <v/>
      </c>
      <c r="V1766">
        <f>_xlfn.CEILING.MATH(B94+Parameters!$K$9/2,0.001)</f>
        <v/>
      </c>
      <c r="W1766" t="inlineStr">
        <is>
          <t>VCCIO</t>
        </is>
      </c>
      <c r="Y1766">
        <f>_xlfn.CEILING.MATH(AL8+Parameters!$K$8/2,0.001)</f>
        <v/>
      </c>
      <c r="Z1766">
        <f>_xlfn.CEILING.MATH(B94+Parameters!$K$9/2,0.001)</f>
        <v/>
      </c>
      <c r="AA1766" t="inlineStr">
        <is>
          <t>VCCIO</t>
        </is>
      </c>
      <c r="AE1766" s="2" t="n"/>
      <c r="AF1766" s="2" t="n"/>
    </row>
    <row r="1767">
      <c r="I1767" s="2" t="n">
        <v>1526.273</v>
      </c>
      <c r="J1767" s="2" t="n">
        <v>2053.019</v>
      </c>
      <c r="K1767" s="2" t="inlineStr">
        <is>
          <t>VSS</t>
        </is>
      </c>
      <c r="N1767" s="2">
        <f>I1767-SUM(Parameters!$K$23:$K$25)</f>
        <v/>
      </c>
      <c r="O1767" s="2">
        <f>J1767-SUM(Parameters!$K$23:$K$25)</f>
        <v/>
      </c>
      <c r="P1767" s="2">
        <f>K1767</f>
        <v/>
      </c>
      <c r="U1767">
        <f>_xlfn.CEILING.MATH(AL8+Parameters!$K$8/2,0.001)</f>
        <v/>
      </c>
      <c r="V1767">
        <f>_xlfn.CEILING.MATH(B96+Parameters!$K$9/2,0.001)</f>
        <v/>
      </c>
      <c r="W1767" t="inlineStr">
        <is>
          <t>BP_TXDATA[257]</t>
        </is>
      </c>
      <c r="Y1767">
        <f>_xlfn.CEILING.MATH(AL8+Parameters!$K$8/2,0.001)</f>
        <v/>
      </c>
      <c r="Z1767">
        <f>_xlfn.CEILING.MATH(B96+Parameters!$K$9/2,0.001)</f>
        <v/>
      </c>
      <c r="AA1767" t="inlineStr">
        <is>
          <t>BP_TXDATA[257]</t>
        </is>
      </c>
      <c r="AE1767" s="2" t="n"/>
      <c r="AF1767" s="2" t="n"/>
    </row>
    <row r="1768">
      <c r="I1768" s="2" t="n">
        <v>1526.273</v>
      </c>
      <c r="J1768" s="2" t="n">
        <v>2006.773</v>
      </c>
      <c r="K1768" s="2" t="inlineStr">
        <is>
          <t>VDD</t>
        </is>
      </c>
      <c r="N1768" s="2">
        <f>I1768-SUM(Parameters!$K$23:$K$25)</f>
        <v/>
      </c>
      <c r="O1768" s="2">
        <f>J1768-SUM(Parameters!$K$23:$K$25)</f>
        <v/>
      </c>
      <c r="P1768" s="2">
        <f>K1768</f>
        <v/>
      </c>
      <c r="U1768">
        <f>_xlfn.CEILING.MATH(AL8+Parameters!$K$8/2,0.001)</f>
        <v/>
      </c>
      <c r="V1768">
        <f>_xlfn.CEILING.MATH(B98+Parameters!$K$9/2,0.001)</f>
        <v/>
      </c>
      <c r="W1768" t="inlineStr">
        <is>
          <t>BP_TXDATA[256]</t>
        </is>
      </c>
      <c r="Y1768">
        <f>_xlfn.CEILING.MATH(AL8+Parameters!$K$8/2,0.001)</f>
        <v/>
      </c>
      <c r="Z1768">
        <f>_xlfn.CEILING.MATH(B98+Parameters!$K$9/2,0.001)</f>
        <v/>
      </c>
      <c r="AA1768" t="inlineStr">
        <is>
          <t>BP_TXDATA[256]</t>
        </is>
      </c>
      <c r="AE1768" s="2" t="n"/>
      <c r="AF1768" s="2" t="n"/>
    </row>
    <row r="1769">
      <c r="I1769" s="2" t="n">
        <v>1526.273</v>
      </c>
      <c r="J1769" s="2" t="n">
        <v>1960.527</v>
      </c>
      <c r="K1769" s="2" t="inlineStr">
        <is>
          <t>VSS</t>
        </is>
      </c>
      <c r="N1769" s="2">
        <f>I1769-SUM(Parameters!$K$23:$K$25)</f>
        <v/>
      </c>
      <c r="O1769" s="2">
        <f>J1769-SUM(Parameters!$K$23:$K$25)</f>
        <v/>
      </c>
      <c r="P1769" s="2">
        <f>K1769</f>
        <v/>
      </c>
      <c r="U1769">
        <f>_xlfn.CEILING.MATH(AL8+Parameters!$K$8/2,0.001)</f>
        <v/>
      </c>
      <c r="V1769">
        <f>_xlfn.CEILING.MATH(B100+Parameters!$K$9/2,0.001)</f>
        <v/>
      </c>
      <c r="W1769" t="inlineStr">
        <is>
          <t>VSS</t>
        </is>
      </c>
      <c r="Y1769">
        <f>_xlfn.CEILING.MATH(AL8+Parameters!$K$8/2,0.001)</f>
        <v/>
      </c>
      <c r="Z1769">
        <f>_xlfn.CEILING.MATH(B100+Parameters!$K$9/2,0.001)</f>
        <v/>
      </c>
      <c r="AA1769" t="inlineStr">
        <is>
          <t>VSS</t>
        </is>
      </c>
      <c r="AE1769" s="2" t="n"/>
      <c r="AF1769" s="2" t="n"/>
    </row>
    <row r="1770">
      <c r="I1770" s="2" t="n">
        <v>1526.273</v>
      </c>
      <c r="J1770" s="2" t="n">
        <v>1914.281</v>
      </c>
      <c r="K1770" s="2" t="inlineStr">
        <is>
          <t>TC_VDDQ</t>
        </is>
      </c>
      <c r="N1770" s="2">
        <f>I1770-SUM(Parameters!$K$23:$K$25)</f>
        <v/>
      </c>
      <c r="O1770" s="2">
        <f>J1770-SUM(Parameters!$K$23:$K$25)</f>
        <v/>
      </c>
      <c r="P1770" s="2">
        <f>K1770</f>
        <v/>
      </c>
      <c r="U1770">
        <f>_xlfn.CEILING.MATH(AL8+Parameters!$K$8/2,0.001)</f>
        <v/>
      </c>
      <c r="V1770">
        <f>_xlfn.CEILING.MATH(B102+Parameters!$K$9/2,0.001)</f>
        <v/>
      </c>
      <c r="W1770" t="inlineStr">
        <is>
          <t>BP_TXRD[16]</t>
        </is>
      </c>
      <c r="Y1770">
        <f>_xlfn.CEILING.MATH(AL8+Parameters!$K$8/2,0.001)</f>
        <v/>
      </c>
      <c r="Z1770">
        <f>_xlfn.CEILING.MATH(B102+Parameters!$K$9/2,0.001)</f>
        <v/>
      </c>
      <c r="AA1770" t="inlineStr">
        <is>
          <t>BP_TXRD[16]</t>
        </is>
      </c>
      <c r="AE1770" s="2" t="n"/>
      <c r="AF1770" s="2" t="n"/>
    </row>
    <row r="1771">
      <c r="I1771" s="2" t="n">
        <v>1526.273</v>
      </c>
      <c r="J1771" s="2" t="n">
        <v>1868.035</v>
      </c>
      <c r="K1771" s="2" t="inlineStr">
        <is>
          <t>VDD</t>
        </is>
      </c>
      <c r="N1771" s="2">
        <f>I1771-SUM(Parameters!$K$23:$K$25)</f>
        <v/>
      </c>
      <c r="O1771" s="2">
        <f>J1771-SUM(Parameters!$K$23:$K$25)</f>
        <v/>
      </c>
      <c r="P1771" s="2">
        <f>K1771</f>
        <v/>
      </c>
      <c r="U1771">
        <f>_xlfn.CEILING.MATH(AL8+Parameters!$K$8/2,0.001)</f>
        <v/>
      </c>
      <c r="V1771">
        <f>_xlfn.CEILING.MATH(Parameters!$C$19/Parameters!$K$4,0.001)</f>
        <v/>
      </c>
      <c r="W1771" t="inlineStr">
        <is>
          <t>VCCIO</t>
        </is>
      </c>
      <c r="Y1771">
        <f>_xlfn.CEILING.MATH(AL8+Parameters!$K$8/2,0.001)</f>
        <v/>
      </c>
      <c r="Z1771">
        <f>_xlfn.CEILING.MATH(Parameters!$C$19/Parameters!$K$4,0.001)</f>
        <v/>
      </c>
      <c r="AA1771" t="inlineStr">
        <is>
          <t>VCCIO</t>
        </is>
      </c>
      <c r="AE1771" s="2" t="n"/>
      <c r="AF1771" s="2" t="n"/>
    </row>
    <row r="1772">
      <c r="I1772" s="2" t="n">
        <v>1526.273</v>
      </c>
      <c r="J1772" s="2" t="n">
        <v>1821.789</v>
      </c>
      <c r="K1772" s="2" t="inlineStr">
        <is>
          <t>VSS</t>
        </is>
      </c>
      <c r="N1772" s="2">
        <f>I1772-SUM(Parameters!$K$23:$K$25)</f>
        <v/>
      </c>
      <c r="O1772" s="2">
        <f>J1772-SUM(Parameters!$K$23:$K$25)</f>
        <v/>
      </c>
      <c r="P1772" s="2">
        <f>K1772</f>
        <v/>
      </c>
      <c r="U1772">
        <f>_xlfn.CEILING.MATH(AM8+Parameters!$K$8/2,0.001)</f>
        <v/>
      </c>
      <c r="V1772">
        <f>_xlfn.CEILING.MATH(B13+Parameters!$K$9/2,0.001)</f>
        <v/>
      </c>
      <c r="W1772" t="inlineStr">
        <is>
          <t>VSS</t>
        </is>
      </c>
      <c r="Y1772">
        <f>_xlfn.CEILING.MATH(AM8+Parameters!$K$8/2,0.001)</f>
        <v/>
      </c>
      <c r="Z1772">
        <f>_xlfn.CEILING.MATH(B13+Parameters!$K$9/2,0.001)</f>
        <v/>
      </c>
      <c r="AA1772" t="inlineStr">
        <is>
          <t>VSS</t>
        </is>
      </c>
      <c r="AE1772" s="2" t="n"/>
      <c r="AF1772" s="2" t="n"/>
    </row>
    <row r="1773">
      <c r="I1773" s="2" t="n">
        <v>1526.273</v>
      </c>
      <c r="J1773" s="2" t="n">
        <v>1775.543</v>
      </c>
      <c r="K1773" s="2" t="inlineStr">
        <is>
          <t>VDD</t>
        </is>
      </c>
      <c r="N1773" s="2">
        <f>I1773-SUM(Parameters!$K$23:$K$25)</f>
        <v/>
      </c>
      <c r="O1773" s="2">
        <f>J1773-SUM(Parameters!$K$23:$K$25)</f>
        <v/>
      </c>
      <c r="P1773" s="2">
        <f>K1773</f>
        <v/>
      </c>
      <c r="U1773">
        <f>_xlfn.CEILING.MATH(AM8+Parameters!$K$8/2,0.001)</f>
        <v/>
      </c>
      <c r="V1773">
        <f>_xlfn.CEILING.MATH(B15+Parameters!$K$9/2,0.001)</f>
        <v/>
      </c>
      <c r="W1773" t="inlineStr">
        <is>
          <t>VSS</t>
        </is>
      </c>
      <c r="Y1773">
        <f>_xlfn.CEILING.MATH(AM8+Parameters!$K$8/2,0.001)</f>
        <v/>
      </c>
      <c r="Z1773">
        <f>_xlfn.CEILING.MATH(B15+Parameters!$K$9/2,0.001)</f>
        <v/>
      </c>
      <c r="AA1773" t="inlineStr">
        <is>
          <t>VSS</t>
        </is>
      </c>
      <c r="AE1773" s="2" t="n"/>
      <c r="AF1773" s="2" t="n"/>
    </row>
    <row r="1774">
      <c r="I1774" s="2" t="n">
        <v>1526.273</v>
      </c>
      <c r="J1774" s="2" t="n">
        <v>1729.297</v>
      </c>
      <c r="K1774" s="2" t="inlineStr">
        <is>
          <t>VDD</t>
        </is>
      </c>
      <c r="N1774" s="2">
        <f>I1774-SUM(Parameters!$K$23:$K$25)</f>
        <v/>
      </c>
      <c r="O1774" s="2">
        <f>J1774-SUM(Parameters!$K$23:$K$25)</f>
        <v/>
      </c>
      <c r="P1774" s="2">
        <f>K1774</f>
        <v/>
      </c>
      <c r="U1774">
        <f>_xlfn.CEILING.MATH(AM8+Parameters!$K$8/2,0.001)</f>
        <v/>
      </c>
      <c r="V1774">
        <f>_xlfn.CEILING.MATH(B17+Parameters!$K$9/2,0.001)</f>
        <v/>
      </c>
      <c r="W1774" t="inlineStr">
        <is>
          <t>VSS</t>
        </is>
      </c>
      <c r="Y1774">
        <f>_xlfn.CEILING.MATH(AM8+Parameters!$K$8/2,0.001)</f>
        <v/>
      </c>
      <c r="Z1774">
        <f>_xlfn.CEILING.MATH(B17+Parameters!$K$9/2,0.001)</f>
        <v/>
      </c>
      <c r="AA1774" t="inlineStr">
        <is>
          <t>VSS</t>
        </is>
      </c>
      <c r="AE1774" s="2" t="n"/>
      <c r="AF1774" s="2" t="n"/>
    </row>
    <row r="1775">
      <c r="I1775" s="2" t="n">
        <v>1526.273</v>
      </c>
      <c r="J1775" s="2" t="n">
        <v>1683.051</v>
      </c>
      <c r="K1775" s="2" t="inlineStr">
        <is>
          <t>VDD</t>
        </is>
      </c>
      <c r="N1775" s="2">
        <f>I1775-SUM(Parameters!$K$23:$K$25)</f>
        <v/>
      </c>
      <c r="O1775" s="2">
        <f>J1775-SUM(Parameters!$K$23:$K$25)</f>
        <v/>
      </c>
      <c r="P1775" s="2">
        <f>K1775</f>
        <v/>
      </c>
      <c r="U1775">
        <f>_xlfn.CEILING.MATH(AM8+Parameters!$K$8/2,0.001)</f>
        <v/>
      </c>
      <c r="V1775">
        <f>_xlfn.CEILING.MATH(B19+Parameters!$K$9/2,0.001)</f>
        <v/>
      </c>
      <c r="W1775" t="inlineStr">
        <is>
          <t>VSS</t>
        </is>
      </c>
      <c r="Y1775">
        <f>_xlfn.CEILING.MATH(AM8+Parameters!$K$8/2,0.001)</f>
        <v/>
      </c>
      <c r="Z1775">
        <f>_xlfn.CEILING.MATH(B19+Parameters!$K$9/2,0.001)</f>
        <v/>
      </c>
      <c r="AA1775" t="inlineStr">
        <is>
          <t>VSS</t>
        </is>
      </c>
      <c r="AE1775" s="2" t="n"/>
      <c r="AF1775" s="2" t="n"/>
    </row>
    <row r="1776">
      <c r="I1776" s="2" t="n">
        <v>1526.273</v>
      </c>
      <c r="J1776" s="2" t="n">
        <v>1636.805</v>
      </c>
      <c r="K1776" s="2" t="inlineStr">
        <is>
          <t>VDD</t>
        </is>
      </c>
      <c r="N1776" s="2">
        <f>I1776-SUM(Parameters!$K$23:$K$25)</f>
        <v/>
      </c>
      <c r="O1776" s="2">
        <f>J1776-SUM(Parameters!$K$23:$K$25)</f>
        <v/>
      </c>
      <c r="P1776" s="2">
        <f>K1776</f>
        <v/>
      </c>
      <c r="U1776">
        <f>_xlfn.CEILING.MATH(AM8+Parameters!$K$8/2,0.001)</f>
        <v/>
      </c>
      <c r="V1776">
        <f>_xlfn.CEILING.MATH(B21+Parameters!$K$9/2,0.001)</f>
        <v/>
      </c>
      <c r="W1776" t="inlineStr">
        <is>
          <t>VDD</t>
        </is>
      </c>
      <c r="Y1776">
        <f>_xlfn.CEILING.MATH(AM8+Parameters!$K$8/2,0.001)</f>
        <v/>
      </c>
      <c r="Z1776">
        <f>_xlfn.CEILING.MATH(B21+Parameters!$K$9/2,0.001)</f>
        <v/>
      </c>
      <c r="AA1776" t="inlineStr">
        <is>
          <t>VDD</t>
        </is>
      </c>
      <c r="AE1776" s="2" t="n"/>
      <c r="AF1776" s="2" t="n"/>
    </row>
    <row r="1777">
      <c r="I1777" s="2" t="n">
        <v>1526.273</v>
      </c>
      <c r="J1777" s="2" t="n">
        <v>1590.559</v>
      </c>
      <c r="K1777" s="2" t="inlineStr">
        <is>
          <t>VDD</t>
        </is>
      </c>
      <c r="N1777" s="2">
        <f>I1777-SUM(Parameters!$K$23:$K$25)</f>
        <v/>
      </c>
      <c r="O1777" s="2">
        <f>J1777-SUM(Parameters!$K$23:$K$25)</f>
        <v/>
      </c>
      <c r="P1777" s="2">
        <f>K1777</f>
        <v/>
      </c>
      <c r="U1777">
        <f>_xlfn.CEILING.MATH(AM8+Parameters!$K$8/2,0.001)</f>
        <v/>
      </c>
      <c r="V1777">
        <f>_xlfn.CEILING.MATH(B23+Parameters!$K$9/2,0.001)</f>
        <v/>
      </c>
      <c r="W1777" t="inlineStr">
        <is>
          <t>VSS</t>
        </is>
      </c>
      <c r="Y1777">
        <f>_xlfn.CEILING.MATH(AM8+Parameters!$K$8/2,0.001)</f>
        <v/>
      </c>
      <c r="Z1777">
        <f>_xlfn.CEILING.MATH(B23+Parameters!$K$9/2,0.001)</f>
        <v/>
      </c>
      <c r="AA1777" t="inlineStr">
        <is>
          <t>VSS</t>
        </is>
      </c>
      <c r="AE1777" s="2" t="n"/>
      <c r="AF1777" s="2" t="n"/>
    </row>
    <row r="1778">
      <c r="I1778" s="2" t="n">
        <v>1526.273</v>
      </c>
      <c r="J1778" s="2" t="n">
        <v>1544.313</v>
      </c>
      <c r="K1778" s="2" t="inlineStr">
        <is>
          <t>VDD</t>
        </is>
      </c>
      <c r="N1778" s="2">
        <f>I1778-SUM(Parameters!$K$23:$K$25)</f>
        <v/>
      </c>
      <c r="O1778" s="2">
        <f>J1778-SUM(Parameters!$K$23:$K$25)</f>
        <v/>
      </c>
      <c r="P1778" s="2">
        <f>K1778</f>
        <v/>
      </c>
      <c r="U1778">
        <f>_xlfn.CEILING.MATH(AM8+Parameters!$K$8/2,0.001)</f>
        <v/>
      </c>
      <c r="V1778">
        <f>_xlfn.CEILING.MATH(B25+Parameters!$K$9/2,0.001)</f>
        <v/>
      </c>
      <c r="W1778" t="inlineStr">
        <is>
          <t>TC_VDDQ</t>
        </is>
      </c>
      <c r="Y1778">
        <f>_xlfn.CEILING.MATH(AM8+Parameters!$K$8/2,0.001)</f>
        <v/>
      </c>
      <c r="Z1778">
        <f>_xlfn.CEILING.MATH(B25+Parameters!$K$9/2,0.001)</f>
        <v/>
      </c>
      <c r="AA1778" t="inlineStr">
        <is>
          <t>TC_VDDQ</t>
        </is>
      </c>
      <c r="AE1778" s="2" t="n"/>
      <c r="AF1778" s="2" t="n"/>
    </row>
    <row r="1779">
      <c r="I1779" s="2" t="n">
        <v>1526.273</v>
      </c>
      <c r="J1779" s="2" t="n">
        <v>1498.067</v>
      </c>
      <c r="K1779" s="2" t="inlineStr">
        <is>
          <t>VDD</t>
        </is>
      </c>
      <c r="N1779" s="2">
        <f>I1779-SUM(Parameters!$K$23:$K$25)</f>
        <v/>
      </c>
      <c r="O1779" s="2">
        <f>J1779-SUM(Parameters!$K$23:$K$25)</f>
        <v/>
      </c>
      <c r="P1779" s="2">
        <f>K1779</f>
        <v/>
      </c>
      <c r="U1779">
        <f>_xlfn.CEILING.MATH(AM8+Parameters!$K$8/2,0.001)</f>
        <v/>
      </c>
      <c r="V1779">
        <f>_xlfn.CEILING.MATH(B27+Parameters!$K$9/2,0.001)</f>
        <v/>
      </c>
      <c r="W1779" t="inlineStr">
        <is>
          <t>VDD</t>
        </is>
      </c>
      <c r="Y1779">
        <f>_xlfn.CEILING.MATH(AM8+Parameters!$K$8/2,0.001)</f>
        <v/>
      </c>
      <c r="Z1779">
        <f>_xlfn.CEILING.MATH(B27+Parameters!$K$9/2,0.001)</f>
        <v/>
      </c>
      <c r="AA1779" t="inlineStr">
        <is>
          <t>VDD</t>
        </is>
      </c>
      <c r="AE1779" s="2" t="n"/>
      <c r="AF1779" s="2" t="n"/>
    </row>
    <row r="1780">
      <c r="I1780" s="2" t="n">
        <v>1526.273</v>
      </c>
      <c r="J1780" s="2" t="n">
        <v>1451.821</v>
      </c>
      <c r="K1780" s="2" t="inlineStr">
        <is>
          <t>VDD</t>
        </is>
      </c>
      <c r="N1780" s="2">
        <f>I1780-SUM(Parameters!$K$23:$K$25)</f>
        <v/>
      </c>
      <c r="O1780" s="2">
        <f>J1780-SUM(Parameters!$K$23:$K$25)</f>
        <v/>
      </c>
      <c r="P1780" s="2">
        <f>K1780</f>
        <v/>
      </c>
      <c r="U1780">
        <f>_xlfn.CEILING.MATH(AM8+Parameters!$K$8/2,0.001)</f>
        <v/>
      </c>
      <c r="V1780">
        <f>_xlfn.CEILING.MATH(B29+Parameters!$K$9/2,0.001)</f>
        <v/>
      </c>
      <c r="W1780" t="inlineStr">
        <is>
          <t>VSS</t>
        </is>
      </c>
      <c r="Y1780">
        <f>_xlfn.CEILING.MATH(AM8+Parameters!$K$8/2,0.001)</f>
        <v/>
      </c>
      <c r="Z1780">
        <f>_xlfn.CEILING.MATH(B29+Parameters!$K$9/2,0.001)</f>
        <v/>
      </c>
      <c r="AA1780" t="inlineStr">
        <is>
          <t>VSS</t>
        </is>
      </c>
      <c r="AE1780" s="2" t="n"/>
      <c r="AF1780" s="2" t="n"/>
    </row>
    <row r="1781">
      <c r="I1781" s="2" t="n">
        <v>1526.273</v>
      </c>
      <c r="J1781" s="2" t="n">
        <v>1405.575</v>
      </c>
      <c r="K1781" s="2" t="inlineStr">
        <is>
          <t>VDD</t>
        </is>
      </c>
      <c r="N1781" s="2">
        <f>I1781-SUM(Parameters!$K$23:$K$25)</f>
        <v/>
      </c>
      <c r="O1781" s="2">
        <f>J1781-SUM(Parameters!$K$23:$K$25)</f>
        <v/>
      </c>
      <c r="P1781" s="2">
        <f>K1781</f>
        <v/>
      </c>
      <c r="U1781">
        <f>_xlfn.CEILING.MATH(AM8+Parameters!$K$8/2,0.001)</f>
        <v/>
      </c>
      <c r="V1781">
        <f>_xlfn.CEILING.MATH(B31+Parameters!$K$9/2,0.001)</f>
        <v/>
      </c>
      <c r="W1781" t="inlineStr">
        <is>
          <t>VDD</t>
        </is>
      </c>
      <c r="Y1781">
        <f>_xlfn.CEILING.MATH(AM8+Parameters!$K$8/2,0.001)</f>
        <v/>
      </c>
      <c r="Z1781">
        <f>_xlfn.CEILING.MATH(B31+Parameters!$K$9/2,0.001)</f>
        <v/>
      </c>
      <c r="AA1781" t="inlineStr">
        <is>
          <t>VDD</t>
        </is>
      </c>
      <c r="AE1781" s="2" t="n"/>
      <c r="AF1781" s="2" t="n"/>
    </row>
    <row r="1782">
      <c r="I1782" s="2" t="n">
        <v>1526.273</v>
      </c>
      <c r="J1782" s="2" t="n">
        <v>1359.329</v>
      </c>
      <c r="K1782" s="2" t="inlineStr">
        <is>
          <t>VDD</t>
        </is>
      </c>
      <c r="N1782" s="2">
        <f>I1782-SUM(Parameters!$K$23:$K$25)</f>
        <v/>
      </c>
      <c r="O1782" s="2">
        <f>J1782-SUM(Parameters!$K$23:$K$25)</f>
        <v/>
      </c>
      <c r="P1782" s="2">
        <f>K1782</f>
        <v/>
      </c>
      <c r="U1782">
        <f>_xlfn.CEILING.MATH(AM8+Parameters!$K$8/2,0.001)</f>
        <v/>
      </c>
      <c r="V1782">
        <f>_xlfn.CEILING.MATH(B33+Parameters!$K$9/2,0.001)</f>
        <v/>
      </c>
      <c r="W1782" t="inlineStr">
        <is>
          <t>VDD</t>
        </is>
      </c>
      <c r="Y1782">
        <f>_xlfn.CEILING.MATH(AM8+Parameters!$K$8/2,0.001)</f>
        <v/>
      </c>
      <c r="Z1782">
        <f>_xlfn.CEILING.MATH(B33+Parameters!$K$9/2,0.001)</f>
        <v/>
      </c>
      <c r="AA1782" t="inlineStr">
        <is>
          <t>VDD</t>
        </is>
      </c>
      <c r="AE1782" s="2" t="n"/>
      <c r="AF1782" s="2" t="n"/>
    </row>
    <row r="1783">
      <c r="I1783" s="2" t="n">
        <v>1526.273</v>
      </c>
      <c r="J1783" s="2" t="n">
        <v>1313.083</v>
      </c>
      <c r="K1783" s="2" t="inlineStr">
        <is>
          <t>VDD</t>
        </is>
      </c>
      <c r="N1783" s="2">
        <f>I1783-SUM(Parameters!$K$23:$K$25)</f>
        <v/>
      </c>
      <c r="O1783" s="2">
        <f>J1783-SUM(Parameters!$K$23:$K$25)</f>
        <v/>
      </c>
      <c r="P1783" s="2">
        <f>K1783</f>
        <v/>
      </c>
      <c r="U1783">
        <f>_xlfn.CEILING.MATH(AM8+Parameters!$K$8/2,0.001)</f>
        <v/>
      </c>
      <c r="V1783">
        <f>_xlfn.CEILING.MATH(B35+Parameters!$K$9/2,0.001)</f>
        <v/>
      </c>
      <c r="W1783" t="inlineStr">
        <is>
          <t>VDD</t>
        </is>
      </c>
      <c r="Y1783">
        <f>_xlfn.CEILING.MATH(AM8+Parameters!$K$8/2,0.001)</f>
        <v/>
      </c>
      <c r="Z1783">
        <f>_xlfn.CEILING.MATH(B35+Parameters!$K$9/2,0.001)</f>
        <v/>
      </c>
      <c r="AA1783" t="inlineStr">
        <is>
          <t>VDD</t>
        </is>
      </c>
      <c r="AE1783" s="2" t="n"/>
      <c r="AF1783" s="2" t="n"/>
    </row>
    <row r="1784">
      <c r="I1784" s="2" t="n">
        <v>1526.273</v>
      </c>
      <c r="J1784" s="2" t="n">
        <v>1266.837</v>
      </c>
      <c r="K1784" s="2" t="inlineStr">
        <is>
          <t>VDD</t>
        </is>
      </c>
      <c r="N1784" s="2">
        <f>I1784-SUM(Parameters!$K$23:$K$25)</f>
        <v/>
      </c>
      <c r="O1784" s="2">
        <f>J1784-SUM(Parameters!$K$23:$K$25)</f>
        <v/>
      </c>
      <c r="P1784" s="2">
        <f>K1784</f>
        <v/>
      </c>
      <c r="U1784">
        <f>_xlfn.CEILING.MATH(AM8+Parameters!$K$8/2,0.001)</f>
        <v/>
      </c>
      <c r="V1784">
        <f>_xlfn.CEILING.MATH(B37+Parameters!$K$9/2,0.001)</f>
        <v/>
      </c>
      <c r="W1784" t="inlineStr">
        <is>
          <t>VDD</t>
        </is>
      </c>
      <c r="Y1784">
        <f>_xlfn.CEILING.MATH(AM8+Parameters!$K$8/2,0.001)</f>
        <v/>
      </c>
      <c r="Z1784">
        <f>_xlfn.CEILING.MATH(B37+Parameters!$K$9/2,0.001)</f>
        <v/>
      </c>
      <c r="AA1784" t="inlineStr">
        <is>
          <t>VDD</t>
        </is>
      </c>
      <c r="AE1784" s="2" t="n"/>
      <c r="AF1784" s="2" t="n"/>
    </row>
    <row r="1785">
      <c r="I1785" s="2" t="n">
        <v>1526.273</v>
      </c>
      <c r="J1785" s="2" t="n">
        <v>1220.591</v>
      </c>
      <c r="K1785" s="2" t="inlineStr">
        <is>
          <t>VDD</t>
        </is>
      </c>
      <c r="N1785" s="2">
        <f>I1785-SUM(Parameters!$K$23:$K$25)</f>
        <v/>
      </c>
      <c r="O1785" s="2">
        <f>J1785-SUM(Parameters!$K$23:$K$25)</f>
        <v/>
      </c>
      <c r="P1785" s="2">
        <f>K1785</f>
        <v/>
      </c>
      <c r="U1785">
        <f>_xlfn.CEILING.MATH(AM8+Parameters!$K$8/2,0.001)</f>
        <v/>
      </c>
      <c r="V1785">
        <f>_xlfn.CEILING.MATH(B39+Parameters!$K$9/2,0.001)</f>
        <v/>
      </c>
      <c r="W1785" t="inlineStr">
        <is>
          <t>VDD</t>
        </is>
      </c>
      <c r="Y1785">
        <f>_xlfn.CEILING.MATH(AM8+Parameters!$K$8/2,0.001)</f>
        <v/>
      </c>
      <c r="Z1785">
        <f>_xlfn.CEILING.MATH(B39+Parameters!$K$9/2,0.001)</f>
        <v/>
      </c>
      <c r="AA1785" t="inlineStr">
        <is>
          <t>VDD</t>
        </is>
      </c>
      <c r="AE1785" s="2" t="n"/>
      <c r="AF1785" s="2" t="n"/>
    </row>
    <row r="1786">
      <c r="I1786" s="2" t="n">
        <v>1526.273</v>
      </c>
      <c r="J1786" s="2" t="n">
        <v>1174.345</v>
      </c>
      <c r="K1786" s="2" t="inlineStr">
        <is>
          <t>VDD</t>
        </is>
      </c>
      <c r="N1786" s="2">
        <f>I1786-SUM(Parameters!$K$23:$K$25)</f>
        <v/>
      </c>
      <c r="O1786" s="2">
        <f>J1786-SUM(Parameters!$K$23:$K$25)</f>
        <v/>
      </c>
      <c r="P1786" s="2">
        <f>K1786</f>
        <v/>
      </c>
      <c r="U1786">
        <f>_xlfn.CEILING.MATH(AM8+Parameters!$K$8/2,0.001)</f>
        <v/>
      </c>
      <c r="V1786">
        <f>_xlfn.CEILING.MATH(B41+Parameters!$K$9/2,0.001)</f>
        <v/>
      </c>
      <c r="W1786" t="inlineStr">
        <is>
          <t>VDD</t>
        </is>
      </c>
      <c r="Y1786">
        <f>_xlfn.CEILING.MATH(AM8+Parameters!$K$8/2,0.001)</f>
        <v/>
      </c>
      <c r="Z1786">
        <f>_xlfn.CEILING.MATH(B41+Parameters!$K$9/2,0.001)</f>
        <v/>
      </c>
      <c r="AA1786" t="inlineStr">
        <is>
          <t>VDD</t>
        </is>
      </c>
      <c r="AE1786" s="2" t="n"/>
      <c r="AF1786" s="2" t="n"/>
    </row>
    <row r="1787">
      <c r="I1787" s="2" t="n">
        <v>1526.273</v>
      </c>
      <c r="J1787" s="2" t="n">
        <v>1128.099</v>
      </c>
      <c r="K1787" s="2" t="inlineStr">
        <is>
          <t>VDD</t>
        </is>
      </c>
      <c r="N1787" s="2">
        <f>I1787-SUM(Parameters!$K$23:$K$25)</f>
        <v/>
      </c>
      <c r="O1787" s="2">
        <f>J1787-SUM(Parameters!$K$23:$K$25)</f>
        <v/>
      </c>
      <c r="P1787" s="2">
        <f>K1787</f>
        <v/>
      </c>
      <c r="U1787">
        <f>_xlfn.CEILING.MATH(AM8+Parameters!$K$8/2,0.001)</f>
        <v/>
      </c>
      <c r="V1787">
        <f>_xlfn.CEILING.MATH(B43+Parameters!$K$9/2,0.001)</f>
        <v/>
      </c>
      <c r="W1787" t="inlineStr">
        <is>
          <t>VDD</t>
        </is>
      </c>
      <c r="Y1787">
        <f>_xlfn.CEILING.MATH(AM8+Parameters!$K$8/2,0.001)</f>
        <v/>
      </c>
      <c r="Z1787">
        <f>_xlfn.CEILING.MATH(B43+Parameters!$K$9/2,0.001)</f>
        <v/>
      </c>
      <c r="AA1787" t="inlineStr">
        <is>
          <t>VDD</t>
        </is>
      </c>
      <c r="AE1787" s="2" t="n"/>
      <c r="AF1787" s="2" t="n"/>
    </row>
    <row r="1788">
      <c r="I1788" s="2" t="n">
        <v>1526.273</v>
      </c>
      <c r="J1788" s="2" t="n">
        <v>1081.853</v>
      </c>
      <c r="K1788" s="2" t="inlineStr">
        <is>
          <t>VSS</t>
        </is>
      </c>
      <c r="N1788" s="2">
        <f>I1788-SUM(Parameters!$K$23:$K$25)</f>
        <v/>
      </c>
      <c r="O1788" s="2">
        <f>J1788-SUM(Parameters!$K$23:$K$25)</f>
        <v/>
      </c>
      <c r="P1788" s="2">
        <f>K1788</f>
        <v/>
      </c>
      <c r="U1788">
        <f>_xlfn.CEILING.MATH(AM8+Parameters!$K$8/2,0.001)</f>
        <v/>
      </c>
      <c r="V1788">
        <f>_xlfn.CEILING.MATH(B45+Parameters!$K$9/2,0.001)</f>
        <v/>
      </c>
      <c r="W1788" t="inlineStr">
        <is>
          <t>VDD</t>
        </is>
      </c>
      <c r="Y1788">
        <f>_xlfn.CEILING.MATH(AM8+Parameters!$K$8/2,0.001)</f>
        <v/>
      </c>
      <c r="Z1788">
        <f>_xlfn.CEILING.MATH(B45+Parameters!$K$9/2,0.001)</f>
        <v/>
      </c>
      <c r="AA1788" t="inlineStr">
        <is>
          <t>VDD</t>
        </is>
      </c>
      <c r="AE1788" s="2" t="n"/>
      <c r="AF1788" s="2" t="n"/>
    </row>
    <row r="1789">
      <c r="I1789" s="2" t="n">
        <v>1526.273</v>
      </c>
      <c r="J1789" s="2" t="n">
        <v>1035.607</v>
      </c>
      <c r="K1789" s="2" t="inlineStr">
        <is>
          <t>BP_RXCKSBRD[4]</t>
        </is>
      </c>
      <c r="N1789" s="2">
        <f>I1789-SUM(Parameters!$K$23:$K$25)</f>
        <v/>
      </c>
      <c r="O1789" s="2">
        <f>J1789-SUM(Parameters!$K$23:$K$25)</f>
        <v/>
      </c>
      <c r="P1789" s="2">
        <f>K1789</f>
        <v/>
      </c>
      <c r="U1789">
        <f>_xlfn.CEILING.MATH(AM8+Parameters!$K$8/2,0.001)</f>
        <v/>
      </c>
      <c r="V1789">
        <f>_xlfn.CEILING.MATH(B47+Parameters!$K$9/2,0.001)</f>
        <v/>
      </c>
      <c r="W1789" t="inlineStr">
        <is>
          <t>VDD</t>
        </is>
      </c>
      <c r="Y1789">
        <f>_xlfn.CEILING.MATH(AM8+Parameters!$K$8/2,0.001)</f>
        <v/>
      </c>
      <c r="Z1789">
        <f>_xlfn.CEILING.MATH(B47+Parameters!$K$9/2,0.001)</f>
        <v/>
      </c>
      <c r="AA1789" t="inlineStr">
        <is>
          <t>VDD</t>
        </is>
      </c>
      <c r="AE1789" s="2" t="n"/>
      <c r="AF1789" s="2" t="n"/>
    </row>
    <row r="1790">
      <c r="I1790" s="2" t="n">
        <v>1526.273</v>
      </c>
      <c r="J1790" s="2" t="n">
        <v>989.361</v>
      </c>
      <c r="K1790" s="2" t="inlineStr">
        <is>
          <t>BP_RXDATA[306]</t>
        </is>
      </c>
      <c r="N1790" s="2">
        <f>I1790-SUM(Parameters!$K$23:$K$25)</f>
        <v/>
      </c>
      <c r="O1790" s="2">
        <f>J1790-SUM(Parameters!$K$23:$K$25)</f>
        <v/>
      </c>
      <c r="P1790" s="2">
        <f>K1790</f>
        <v/>
      </c>
      <c r="U1790">
        <f>_xlfn.CEILING.MATH(AM8+Parameters!$K$8/2,0.001)</f>
        <v/>
      </c>
      <c r="V1790">
        <f>_xlfn.CEILING.MATH(B49+Parameters!$K$9/2,0.001)</f>
        <v/>
      </c>
      <c r="W1790" t="inlineStr">
        <is>
          <t>VDD</t>
        </is>
      </c>
      <c r="Y1790">
        <f>_xlfn.CEILING.MATH(AM8+Parameters!$K$8/2,0.001)</f>
        <v/>
      </c>
      <c r="Z1790">
        <f>_xlfn.CEILING.MATH(B49+Parameters!$K$9/2,0.001)</f>
        <v/>
      </c>
      <c r="AA1790" t="inlineStr">
        <is>
          <t>VDD</t>
        </is>
      </c>
      <c r="AE1790" s="2" t="n"/>
      <c r="AF1790" s="2" t="n"/>
    </row>
    <row r="1791">
      <c r="I1791" s="2" t="n">
        <v>1526.273</v>
      </c>
      <c r="J1791" s="2" t="n">
        <v>943.115</v>
      </c>
      <c r="K1791" s="2" t="inlineStr">
        <is>
          <t>BP_RXDATA[307]</t>
        </is>
      </c>
      <c r="N1791" s="2">
        <f>I1791-SUM(Parameters!$K$23:$K$25)</f>
        <v/>
      </c>
      <c r="O1791" s="2">
        <f>J1791-SUM(Parameters!$K$23:$K$25)</f>
        <v/>
      </c>
      <c r="P1791" s="2">
        <f>K1791</f>
        <v/>
      </c>
      <c r="U1791">
        <f>_xlfn.CEILING.MATH(AM8+Parameters!$K$8/2,0.001)</f>
        <v/>
      </c>
      <c r="V1791">
        <f>_xlfn.CEILING.MATH(B51+Parameters!$K$9/2,0.001)</f>
        <v/>
      </c>
      <c r="W1791" t="inlineStr">
        <is>
          <t>VDD</t>
        </is>
      </c>
      <c r="Y1791">
        <f>_xlfn.CEILING.MATH(AM8+Parameters!$K$8/2,0.001)</f>
        <v/>
      </c>
      <c r="Z1791">
        <f>_xlfn.CEILING.MATH(B51+Parameters!$K$9/2,0.001)</f>
        <v/>
      </c>
      <c r="AA1791" t="inlineStr">
        <is>
          <t>VDD</t>
        </is>
      </c>
      <c r="AE1791" s="2" t="n"/>
      <c r="AF1791" s="2" t="n"/>
    </row>
    <row r="1792">
      <c r="I1792" s="2" t="n">
        <v>1526.273</v>
      </c>
      <c r="J1792" s="2" t="n">
        <v>896.869</v>
      </c>
      <c r="K1792" s="2" t="inlineStr">
        <is>
          <t>BP_RXDATA[308]</t>
        </is>
      </c>
      <c r="N1792" s="2">
        <f>I1792-SUM(Parameters!$K$23:$K$25)</f>
        <v/>
      </c>
      <c r="O1792" s="2">
        <f>J1792-SUM(Parameters!$K$23:$K$25)</f>
        <v/>
      </c>
      <c r="P1792" s="2">
        <f>K1792</f>
        <v/>
      </c>
      <c r="U1792">
        <f>_xlfn.CEILING.MATH(AM8+Parameters!$K$8/2,0.001)</f>
        <v/>
      </c>
      <c r="V1792">
        <f>_xlfn.CEILING.MATH(B53+Parameters!$K$9/2,0.001)</f>
        <v/>
      </c>
      <c r="W1792" t="inlineStr">
        <is>
          <t>VDD</t>
        </is>
      </c>
      <c r="Y1792">
        <f>_xlfn.CEILING.MATH(AM8+Parameters!$K$8/2,0.001)</f>
        <v/>
      </c>
      <c r="Z1792">
        <f>_xlfn.CEILING.MATH(B53+Parameters!$K$9/2,0.001)</f>
        <v/>
      </c>
      <c r="AA1792" t="inlineStr">
        <is>
          <t>VDD</t>
        </is>
      </c>
      <c r="AE1792" s="2" t="n"/>
      <c r="AF1792" s="2" t="n"/>
    </row>
    <row r="1793">
      <c r="I1793" s="2" t="n">
        <v>1526.273</v>
      </c>
      <c r="J1793" s="2" t="n">
        <v>850.623</v>
      </c>
      <c r="K1793" s="2" t="inlineStr">
        <is>
          <t>BP_RXDATA[309]</t>
        </is>
      </c>
      <c r="N1793" s="2">
        <f>I1793-SUM(Parameters!$K$23:$K$25)</f>
        <v/>
      </c>
      <c r="O1793" s="2">
        <f>J1793-SUM(Parameters!$K$23:$K$25)</f>
        <v/>
      </c>
      <c r="P1793" s="2">
        <f>K1793</f>
        <v/>
      </c>
      <c r="U1793">
        <f>_xlfn.CEILING.MATH(AM8+Parameters!$K$8/2,0.001)</f>
        <v/>
      </c>
      <c r="V1793">
        <f>_xlfn.CEILING.MATH(B55+Parameters!$K$9/2,0.001)</f>
        <v/>
      </c>
      <c r="W1793" t="inlineStr">
        <is>
          <t>VDD</t>
        </is>
      </c>
      <c r="Y1793">
        <f>_xlfn.CEILING.MATH(AM8+Parameters!$K$8/2,0.001)</f>
        <v/>
      </c>
      <c r="Z1793">
        <f>_xlfn.CEILING.MATH(B55+Parameters!$K$9/2,0.001)</f>
        <v/>
      </c>
      <c r="AA1793" t="inlineStr">
        <is>
          <t>VDD</t>
        </is>
      </c>
      <c r="AE1793" s="2" t="n"/>
      <c r="AF1793" s="2" t="n"/>
    </row>
    <row r="1794">
      <c r="I1794" s="2" t="n">
        <v>1526.273</v>
      </c>
      <c r="J1794" s="2" t="n">
        <v>804.377</v>
      </c>
      <c r="K1794" s="2" t="inlineStr">
        <is>
          <t>BP_RXDATA[310]</t>
        </is>
      </c>
      <c r="N1794" s="2">
        <f>I1794-SUM(Parameters!$K$23:$K$25)</f>
        <v/>
      </c>
      <c r="O1794" s="2">
        <f>J1794-SUM(Parameters!$K$23:$K$25)</f>
        <v/>
      </c>
      <c r="P1794" s="2">
        <f>K1794</f>
        <v/>
      </c>
      <c r="U1794">
        <f>_xlfn.CEILING.MATH(AM8+Parameters!$K$8/2,0.001)</f>
        <v/>
      </c>
      <c r="V1794">
        <f>_xlfn.CEILING.MATH(B57+Parameters!$K$9/2,0.001)</f>
        <v/>
      </c>
      <c r="W1794" t="inlineStr">
        <is>
          <t>VDD</t>
        </is>
      </c>
      <c r="Y1794">
        <f>_xlfn.CEILING.MATH(AM8+Parameters!$K$8/2,0.001)</f>
        <v/>
      </c>
      <c r="Z1794">
        <f>_xlfn.CEILING.MATH(B57+Parameters!$K$9/2,0.001)</f>
        <v/>
      </c>
      <c r="AA1794" t="inlineStr">
        <is>
          <t>VDD</t>
        </is>
      </c>
      <c r="AE1794" s="2" t="n"/>
      <c r="AF1794" s="2" t="n"/>
    </row>
    <row r="1795">
      <c r="I1795" s="2" t="n">
        <v>1526.273</v>
      </c>
      <c r="J1795" s="2" t="n">
        <v>758.131</v>
      </c>
      <c r="K1795" s="2" t="inlineStr">
        <is>
          <t>BP_RXDATA[311]</t>
        </is>
      </c>
      <c r="N1795" s="2">
        <f>I1795-SUM(Parameters!$K$23:$K$25)</f>
        <v/>
      </c>
      <c r="O1795" s="2">
        <f>J1795-SUM(Parameters!$K$23:$K$25)</f>
        <v/>
      </c>
      <c r="P1795" s="2">
        <f>K1795</f>
        <v/>
      </c>
      <c r="U1795">
        <f>_xlfn.CEILING.MATH(AM8+Parameters!$K$8/2,0.001)</f>
        <v/>
      </c>
      <c r="V1795">
        <f>_xlfn.CEILING.MATH(B59+Parameters!$K$9/2,0.001)</f>
        <v/>
      </c>
      <c r="W1795" t="inlineStr">
        <is>
          <t>VDD</t>
        </is>
      </c>
      <c r="Y1795">
        <f>_xlfn.CEILING.MATH(AM8+Parameters!$K$8/2,0.001)</f>
        <v/>
      </c>
      <c r="Z1795">
        <f>_xlfn.CEILING.MATH(B59+Parameters!$K$9/2,0.001)</f>
        <v/>
      </c>
      <c r="AA1795" t="inlineStr">
        <is>
          <t>VDD</t>
        </is>
      </c>
      <c r="AE1795" s="2" t="n"/>
      <c r="AF1795" s="2" t="n"/>
    </row>
    <row r="1796">
      <c r="I1796" s="2" t="n">
        <v>1526.273</v>
      </c>
      <c r="J1796" s="2" t="n">
        <v>711.885</v>
      </c>
      <c r="K1796" s="2" t="inlineStr">
        <is>
          <t>BP_RXDATA[312]</t>
        </is>
      </c>
      <c r="N1796" s="2">
        <f>I1796-SUM(Parameters!$K$23:$K$25)</f>
        <v/>
      </c>
      <c r="O1796" s="2">
        <f>J1796-SUM(Parameters!$K$23:$K$25)</f>
        <v/>
      </c>
      <c r="P1796" s="2">
        <f>K1796</f>
        <v/>
      </c>
      <c r="U1796">
        <f>_xlfn.CEILING.MATH(AM8+Parameters!$K$8/2,0.001)</f>
        <v/>
      </c>
      <c r="V1796">
        <f>_xlfn.CEILING.MATH(B61+Parameters!$K$9/2,0.001)</f>
        <v/>
      </c>
      <c r="W1796" t="inlineStr">
        <is>
          <t>VSS</t>
        </is>
      </c>
      <c r="Y1796">
        <f>_xlfn.CEILING.MATH(AM8+Parameters!$K$8/2,0.001)</f>
        <v/>
      </c>
      <c r="Z1796">
        <f>_xlfn.CEILING.MATH(B61+Parameters!$K$9/2,0.001)</f>
        <v/>
      </c>
      <c r="AA1796" t="inlineStr">
        <is>
          <t>VSS</t>
        </is>
      </c>
      <c r="AE1796" s="2" t="n"/>
      <c r="AF1796" s="2" t="n"/>
    </row>
    <row r="1797">
      <c r="I1797" s="2" t="n">
        <v>1526.273</v>
      </c>
      <c r="J1797" s="2" t="n">
        <v>665.639</v>
      </c>
      <c r="K1797" s="2" t="inlineStr">
        <is>
          <t>BP_RXDATA[313]</t>
        </is>
      </c>
      <c r="N1797" s="2">
        <f>I1797-SUM(Parameters!$K$23:$K$25)</f>
        <v/>
      </c>
      <c r="O1797" s="2">
        <f>J1797-SUM(Parameters!$K$23:$K$25)</f>
        <v/>
      </c>
      <c r="P1797" s="2">
        <f>K1797</f>
        <v/>
      </c>
      <c r="U1797">
        <f>_xlfn.CEILING.MATH(AM8+Parameters!$K$8/2,0.001)</f>
        <v/>
      </c>
      <c r="V1797">
        <f>_xlfn.CEILING.MATH(B63+Parameters!$K$9/2,0.001)</f>
        <v/>
      </c>
      <c r="W1797" t="inlineStr">
        <is>
          <t>BP_RXCKSBRD[4]</t>
        </is>
      </c>
      <c r="Y1797">
        <f>_xlfn.CEILING.MATH(AM8+Parameters!$K$8/2,0.001)</f>
        <v/>
      </c>
      <c r="Z1797">
        <f>_xlfn.CEILING.MATH(B63+Parameters!$K$9/2,0.001)</f>
        <v/>
      </c>
      <c r="AA1797" t="inlineStr">
        <is>
          <t>BP_RXCKSBRD[4]</t>
        </is>
      </c>
      <c r="AE1797" s="2" t="n"/>
      <c r="AF1797" s="2" t="n"/>
    </row>
    <row r="1798">
      <c r="I1798" s="2" t="n">
        <v>1526.273</v>
      </c>
      <c r="J1798" s="2" t="n">
        <v>619.393</v>
      </c>
      <c r="K1798" s="2" t="inlineStr">
        <is>
          <t>BP_RXDATA[314]</t>
        </is>
      </c>
      <c r="N1798" s="2">
        <f>I1798-SUM(Parameters!$K$23:$K$25)</f>
        <v/>
      </c>
      <c r="O1798" s="2">
        <f>J1798-SUM(Parameters!$K$23:$K$25)</f>
        <v/>
      </c>
      <c r="P1798" s="2">
        <f>K1798</f>
        <v/>
      </c>
      <c r="U1798">
        <f>_xlfn.CEILING.MATH(AM8+Parameters!$K$8/2,0.001)</f>
        <v/>
      </c>
      <c r="V1798">
        <f>_xlfn.CEILING.MATH(B65+Parameters!$K$9/2,0.001)</f>
        <v/>
      </c>
      <c r="W1798" t="inlineStr">
        <is>
          <t>BP_RXDATA[306]</t>
        </is>
      </c>
      <c r="Y1798">
        <f>_xlfn.CEILING.MATH(AM8+Parameters!$K$8/2,0.001)</f>
        <v/>
      </c>
      <c r="Z1798">
        <f>_xlfn.CEILING.MATH(B65+Parameters!$K$9/2,0.001)</f>
        <v/>
      </c>
      <c r="AA1798" t="inlineStr">
        <is>
          <t>BP_RXDATA[306]</t>
        </is>
      </c>
      <c r="AE1798" s="2" t="n"/>
      <c r="AF1798" s="2" t="n"/>
    </row>
    <row r="1799">
      <c r="I1799" s="2" t="n">
        <v>1526.273</v>
      </c>
      <c r="J1799" s="2" t="n">
        <v>573.147</v>
      </c>
      <c r="K1799" s="2" t="inlineStr">
        <is>
          <t>VCCIO</t>
        </is>
      </c>
      <c r="N1799" s="2">
        <f>I1799-SUM(Parameters!$K$23:$K$25)</f>
        <v/>
      </c>
      <c r="O1799" s="2">
        <f>J1799-SUM(Parameters!$K$23:$K$25)</f>
        <v/>
      </c>
      <c r="P1799" s="2">
        <f>K1799</f>
        <v/>
      </c>
      <c r="U1799">
        <f>_xlfn.CEILING.MATH(AM8+Parameters!$K$8/2,0.001)</f>
        <v/>
      </c>
      <c r="V1799">
        <f>_xlfn.CEILING.MATH(B67+Parameters!$K$9/2,0.001)</f>
        <v/>
      </c>
      <c r="W1799" t="inlineStr">
        <is>
          <t>BP_RXDATA[307]</t>
        </is>
      </c>
      <c r="Y1799">
        <f>_xlfn.CEILING.MATH(AM8+Parameters!$K$8/2,0.001)</f>
        <v/>
      </c>
      <c r="Z1799">
        <f>_xlfn.CEILING.MATH(B67+Parameters!$K$9/2,0.001)</f>
        <v/>
      </c>
      <c r="AA1799" t="inlineStr">
        <is>
          <t>BP_RXDATA[307]</t>
        </is>
      </c>
      <c r="AE1799" s="2" t="n"/>
      <c r="AF1799" s="2" t="n"/>
    </row>
    <row r="1800">
      <c r="I1800" s="2" t="n">
        <v>1526.273</v>
      </c>
      <c r="J1800" s="2" t="n">
        <v>526.901</v>
      </c>
      <c r="K1800" s="2" t="inlineStr">
        <is>
          <t>BP_TXDATA[261]</t>
        </is>
      </c>
      <c r="N1800" s="2">
        <f>I1800-SUM(Parameters!$K$23:$K$25)</f>
        <v/>
      </c>
      <c r="O1800" s="2">
        <f>J1800-SUM(Parameters!$K$23:$K$25)</f>
        <v/>
      </c>
      <c r="P1800" s="2">
        <f>K1800</f>
        <v/>
      </c>
      <c r="U1800">
        <f>_xlfn.CEILING.MATH(AM8+Parameters!$K$8/2,0.001)</f>
        <v/>
      </c>
      <c r="V1800">
        <f>_xlfn.CEILING.MATH(B69+Parameters!$K$9/2,0.001)</f>
        <v/>
      </c>
      <c r="W1800" t="inlineStr">
        <is>
          <t>BP_RXDATA[308]</t>
        </is>
      </c>
      <c r="Y1800">
        <f>_xlfn.CEILING.MATH(AM8+Parameters!$K$8/2,0.001)</f>
        <v/>
      </c>
      <c r="Z1800">
        <f>_xlfn.CEILING.MATH(B69+Parameters!$K$9/2,0.001)</f>
        <v/>
      </c>
      <c r="AA1800" t="inlineStr">
        <is>
          <t>BP_RXDATA[308]</t>
        </is>
      </c>
      <c r="AE1800" s="2" t="n"/>
      <c r="AF1800" s="2" t="n"/>
    </row>
    <row r="1801">
      <c r="I1801" s="2" t="n">
        <v>1526.273</v>
      </c>
      <c r="J1801" s="2" t="n">
        <v>480.655</v>
      </c>
      <c r="K1801" s="2" t="inlineStr">
        <is>
          <t>BP_TXDATA[262]</t>
        </is>
      </c>
      <c r="N1801" s="2">
        <f>I1801-SUM(Parameters!$K$23:$K$25)</f>
        <v/>
      </c>
      <c r="O1801" s="2">
        <f>J1801-SUM(Parameters!$K$23:$K$25)</f>
        <v/>
      </c>
      <c r="P1801" s="2">
        <f>K1801</f>
        <v/>
      </c>
      <c r="U1801">
        <f>_xlfn.CEILING.MATH(AM8+Parameters!$K$8/2,0.001)</f>
        <v/>
      </c>
      <c r="V1801">
        <f>_xlfn.CEILING.MATH(B71+Parameters!$K$9/2,0.001)</f>
        <v/>
      </c>
      <c r="W1801" t="inlineStr">
        <is>
          <t>BP_RXDATA[309]</t>
        </is>
      </c>
      <c r="Y1801">
        <f>_xlfn.CEILING.MATH(AM8+Parameters!$K$8/2,0.001)</f>
        <v/>
      </c>
      <c r="Z1801">
        <f>_xlfn.CEILING.MATH(B71+Parameters!$K$9/2,0.001)</f>
        <v/>
      </c>
      <c r="AA1801" t="inlineStr">
        <is>
          <t>BP_RXDATA[309]</t>
        </is>
      </c>
      <c r="AE1801" s="2" t="n"/>
      <c r="AF1801" s="2" t="n"/>
    </row>
    <row r="1802">
      <c r="I1802" s="2" t="n">
        <v>1526.273</v>
      </c>
      <c r="J1802" s="2" t="n">
        <v>434.409</v>
      </c>
      <c r="K1802" s="2" t="inlineStr">
        <is>
          <t>BP_TXDATA[263]</t>
        </is>
      </c>
      <c r="N1802" s="2">
        <f>I1802-SUM(Parameters!$K$23:$K$25)</f>
        <v/>
      </c>
      <c r="O1802" s="2">
        <f>J1802-SUM(Parameters!$K$23:$K$25)</f>
        <v/>
      </c>
      <c r="P1802" s="2">
        <f>K1802</f>
        <v/>
      </c>
      <c r="U1802">
        <f>_xlfn.CEILING.MATH(AM8+Parameters!$K$8/2,0.001)</f>
        <v/>
      </c>
      <c r="V1802">
        <f>_xlfn.CEILING.MATH(B73+Parameters!$K$9/2,0.001)</f>
        <v/>
      </c>
      <c r="W1802" t="inlineStr">
        <is>
          <t>BP_RXDATA[310]</t>
        </is>
      </c>
      <c r="Y1802">
        <f>_xlfn.CEILING.MATH(AM8+Parameters!$K$8/2,0.001)</f>
        <v/>
      </c>
      <c r="Z1802">
        <f>_xlfn.CEILING.MATH(B73+Parameters!$K$9/2,0.001)</f>
        <v/>
      </c>
      <c r="AA1802" t="inlineStr">
        <is>
          <t>BP_RXDATA[310]</t>
        </is>
      </c>
      <c r="AE1802" s="2" t="n"/>
      <c r="AF1802" s="2" t="n"/>
    </row>
    <row r="1803">
      <c r="I1803" s="2" t="n">
        <v>1526.273</v>
      </c>
      <c r="J1803" s="2" t="n">
        <v>388.163</v>
      </c>
      <c r="K1803" s="2" t="inlineStr">
        <is>
          <t>BP_TXDATA[264]</t>
        </is>
      </c>
      <c r="N1803" s="2">
        <f>I1803-SUM(Parameters!$K$23:$K$25)</f>
        <v/>
      </c>
      <c r="O1803" s="2">
        <f>J1803-SUM(Parameters!$K$23:$K$25)</f>
        <v/>
      </c>
      <c r="P1803" s="2">
        <f>K1803</f>
        <v/>
      </c>
      <c r="U1803">
        <f>_xlfn.CEILING.MATH(AM8+Parameters!$K$8/2,0.001)</f>
        <v/>
      </c>
      <c r="V1803">
        <f>_xlfn.CEILING.MATH(B75+Parameters!$K$9/2,0.001)</f>
        <v/>
      </c>
      <c r="W1803" t="inlineStr">
        <is>
          <t>BP_RXDATA[311]</t>
        </is>
      </c>
      <c r="Y1803">
        <f>_xlfn.CEILING.MATH(AM8+Parameters!$K$8/2,0.001)</f>
        <v/>
      </c>
      <c r="Z1803">
        <f>_xlfn.CEILING.MATH(B75+Parameters!$K$9/2,0.001)</f>
        <v/>
      </c>
      <c r="AA1803" t="inlineStr">
        <is>
          <t>BP_RXDATA[311]</t>
        </is>
      </c>
      <c r="AE1803" s="2" t="n"/>
      <c r="AF1803" s="2" t="n"/>
    </row>
    <row r="1804">
      <c r="I1804" s="2" t="n">
        <v>1526.273</v>
      </c>
      <c r="J1804" s="2" t="n">
        <v>341.917</v>
      </c>
      <c r="K1804" s="2" t="inlineStr">
        <is>
          <t>BP_TXDATA[265]</t>
        </is>
      </c>
      <c r="N1804" s="2">
        <f>I1804-SUM(Parameters!$K$23:$K$25)</f>
        <v/>
      </c>
      <c r="O1804" s="2">
        <f>J1804-SUM(Parameters!$K$23:$K$25)</f>
        <v/>
      </c>
      <c r="P1804" s="2">
        <f>K1804</f>
        <v/>
      </c>
      <c r="U1804">
        <f>_xlfn.CEILING.MATH(AM8+Parameters!$K$8/2,0.001)</f>
        <v/>
      </c>
      <c r="V1804">
        <f>_xlfn.CEILING.MATH(B77+Parameters!$K$9/2,0.001)</f>
        <v/>
      </c>
      <c r="W1804" t="inlineStr">
        <is>
          <t>BP_RXDATA[312]</t>
        </is>
      </c>
      <c r="Y1804">
        <f>_xlfn.CEILING.MATH(AM8+Parameters!$K$8/2,0.001)</f>
        <v/>
      </c>
      <c r="Z1804">
        <f>_xlfn.CEILING.MATH(B77+Parameters!$K$9/2,0.001)</f>
        <v/>
      </c>
      <c r="AA1804" t="inlineStr">
        <is>
          <t>BP_RXDATA[312]</t>
        </is>
      </c>
      <c r="AE1804" s="2" t="n"/>
      <c r="AF1804" s="2" t="n"/>
    </row>
    <row r="1805">
      <c r="I1805" s="2" t="n">
        <v>1526.273</v>
      </c>
      <c r="J1805" s="2" t="n">
        <v>295.671</v>
      </c>
      <c r="K1805" s="2" t="inlineStr">
        <is>
          <t>BP_TXDATA[266]</t>
        </is>
      </c>
      <c r="N1805" s="2">
        <f>I1805-SUM(Parameters!$K$23:$K$25)</f>
        <v/>
      </c>
      <c r="O1805" s="2">
        <f>J1805-SUM(Parameters!$K$23:$K$25)</f>
        <v/>
      </c>
      <c r="P1805" s="2">
        <f>K1805</f>
        <v/>
      </c>
      <c r="U1805">
        <f>_xlfn.CEILING.MATH(AM8+Parameters!$K$8/2,0.001)</f>
        <v/>
      </c>
      <c r="V1805">
        <f>_xlfn.CEILING.MATH(B79+Parameters!$K$9/2,0.001)</f>
        <v/>
      </c>
      <c r="W1805" t="inlineStr">
        <is>
          <t>BP_RXDATA[313]</t>
        </is>
      </c>
      <c r="Y1805">
        <f>_xlfn.CEILING.MATH(AM8+Parameters!$K$8/2,0.001)</f>
        <v/>
      </c>
      <c r="Z1805">
        <f>_xlfn.CEILING.MATH(B79+Parameters!$K$9/2,0.001)</f>
        <v/>
      </c>
      <c r="AA1805" t="inlineStr">
        <is>
          <t>BP_RXDATA[313]</t>
        </is>
      </c>
      <c r="AE1805" s="2" t="n"/>
      <c r="AF1805" s="2" t="n"/>
    </row>
    <row r="1806">
      <c r="I1806" s="2" t="n">
        <v>1526.273</v>
      </c>
      <c r="J1806" s="2" t="n">
        <v>249.425</v>
      </c>
      <c r="K1806" s="2" t="inlineStr">
        <is>
          <t>BP_TXDATA[267]</t>
        </is>
      </c>
      <c r="N1806" s="2">
        <f>I1806-SUM(Parameters!$K$23:$K$25)</f>
        <v/>
      </c>
      <c r="O1806" s="2">
        <f>J1806-SUM(Parameters!$K$23:$K$25)</f>
        <v/>
      </c>
      <c r="P1806" s="2">
        <f>K1806</f>
        <v/>
      </c>
      <c r="U1806">
        <f>_xlfn.CEILING.MATH(AM8+Parameters!$K$8/2,0.001)</f>
        <v/>
      </c>
      <c r="V1806">
        <f>_xlfn.CEILING.MATH(B81+Parameters!$K$9/2,0.001)</f>
        <v/>
      </c>
      <c r="W1806" t="inlineStr">
        <is>
          <t>BP_RXDATA[314]</t>
        </is>
      </c>
      <c r="Y1806">
        <f>_xlfn.CEILING.MATH(AM8+Parameters!$K$8/2,0.001)</f>
        <v/>
      </c>
      <c r="Z1806">
        <f>_xlfn.CEILING.MATH(B81+Parameters!$K$9/2,0.001)</f>
        <v/>
      </c>
      <c r="AA1806" t="inlineStr">
        <is>
          <t>BP_RXDATA[314]</t>
        </is>
      </c>
      <c r="AE1806" s="2" t="n"/>
      <c r="AF1806" s="2" t="n"/>
    </row>
    <row r="1807">
      <c r="I1807" s="2" t="n">
        <v>1526.273</v>
      </c>
      <c r="J1807" s="2" t="n">
        <v>203.179</v>
      </c>
      <c r="K1807" s="2" t="inlineStr">
        <is>
          <t>BP_TXDATA[268]</t>
        </is>
      </c>
      <c r="N1807" s="2">
        <f>I1807-SUM(Parameters!$K$23:$K$25)</f>
        <v/>
      </c>
      <c r="O1807" s="2">
        <f>J1807-SUM(Parameters!$K$23:$K$25)</f>
        <v/>
      </c>
      <c r="P1807" s="2">
        <f>K1807</f>
        <v/>
      </c>
      <c r="U1807">
        <f>_xlfn.CEILING.MATH(AM8+Parameters!$K$8/2,0.001)</f>
        <v/>
      </c>
      <c r="V1807">
        <f>_xlfn.CEILING.MATH(B83+Parameters!$K$9/2,0.001)</f>
        <v/>
      </c>
      <c r="W1807" t="inlineStr">
        <is>
          <t>VCCIO</t>
        </is>
      </c>
      <c r="Y1807">
        <f>_xlfn.CEILING.MATH(AM8+Parameters!$K$8/2,0.001)</f>
        <v/>
      </c>
      <c r="Z1807">
        <f>_xlfn.CEILING.MATH(B83+Parameters!$K$9/2,0.001)</f>
        <v/>
      </c>
      <c r="AA1807" t="inlineStr">
        <is>
          <t>VCCIO</t>
        </is>
      </c>
      <c r="AE1807" s="2" t="n"/>
      <c r="AF1807" s="2" t="n"/>
    </row>
    <row r="1808">
      <c r="I1808" s="2" t="n">
        <v>1526.273</v>
      </c>
      <c r="J1808" s="2" t="n">
        <v>156.933</v>
      </c>
      <c r="K1808" s="2" t="inlineStr">
        <is>
          <t>BP_TXDATA[269]</t>
        </is>
      </c>
      <c r="N1808" s="2">
        <f>I1808-SUM(Parameters!$K$23:$K$25)</f>
        <v/>
      </c>
      <c r="O1808" s="2">
        <f>J1808-SUM(Parameters!$K$23:$K$25)</f>
        <v/>
      </c>
      <c r="P1808" s="2">
        <f>K1808</f>
        <v/>
      </c>
      <c r="U1808">
        <f>_xlfn.CEILING.MATH(AM8+Parameters!$K$8/2,0.001)</f>
        <v/>
      </c>
      <c r="V1808">
        <f>_xlfn.CEILING.MATH(B85+Parameters!$K$9/2,0.001)</f>
        <v/>
      </c>
      <c r="W1808" t="inlineStr">
        <is>
          <t>BP_TXDATA[261]</t>
        </is>
      </c>
      <c r="Y1808">
        <f>_xlfn.CEILING.MATH(AM8+Parameters!$K$8/2,0.001)</f>
        <v/>
      </c>
      <c r="Z1808">
        <f>_xlfn.CEILING.MATH(B85+Parameters!$K$9/2,0.001)</f>
        <v/>
      </c>
      <c r="AA1808" t="inlineStr">
        <is>
          <t>BP_TXDATA[261]</t>
        </is>
      </c>
      <c r="AE1808" s="2" t="n"/>
      <c r="AF1808" s="2" t="n"/>
    </row>
    <row r="1809">
      <c r="I1809" s="2" t="n">
        <v>1526.273</v>
      </c>
      <c r="J1809" s="2" t="n">
        <v>110.687</v>
      </c>
      <c r="K1809" s="2" t="inlineStr">
        <is>
          <t>VCCIO</t>
        </is>
      </c>
      <c r="N1809" s="2">
        <f>I1809-SUM(Parameters!$K$23:$K$25)</f>
        <v/>
      </c>
      <c r="O1809" s="2">
        <f>J1809-SUM(Parameters!$K$23:$K$25)</f>
        <v/>
      </c>
      <c r="P1809" s="2">
        <f>K1809</f>
        <v/>
      </c>
      <c r="U1809">
        <f>_xlfn.CEILING.MATH(AM8+Parameters!$K$8/2,0.001)</f>
        <v/>
      </c>
      <c r="V1809">
        <f>_xlfn.CEILING.MATH(B87+Parameters!$K$9/2,0.001)</f>
        <v/>
      </c>
      <c r="W1809" t="inlineStr">
        <is>
          <t>BP_TXDATA[262]</t>
        </is>
      </c>
      <c r="Y1809">
        <f>_xlfn.CEILING.MATH(AM8+Parameters!$K$8/2,0.001)</f>
        <v/>
      </c>
      <c r="Z1809">
        <f>_xlfn.CEILING.MATH(B87+Parameters!$K$9/2,0.001)</f>
        <v/>
      </c>
      <c r="AA1809" t="inlineStr">
        <is>
          <t>BP_TXDATA[262]</t>
        </is>
      </c>
      <c r="AE1809" s="2" t="n"/>
      <c r="AF1809" s="2" t="n"/>
    </row>
    <row r="1810">
      <c r="I1810" s="2" t="n">
        <v>1565.947</v>
      </c>
      <c r="J1810" s="2" t="n">
        <v>2214.88</v>
      </c>
      <c r="K1810" s="2" t="inlineStr">
        <is>
          <t>VDD</t>
        </is>
      </c>
      <c r="N1810" s="2">
        <f>I1810-SUM(Parameters!$K$23:$K$25)</f>
        <v/>
      </c>
      <c r="O1810" s="2">
        <f>J1810-SUM(Parameters!$K$23:$K$25)</f>
        <v/>
      </c>
      <c r="P1810" s="2">
        <f>K1810</f>
        <v/>
      </c>
      <c r="U1810">
        <f>_xlfn.CEILING.MATH(AM8+Parameters!$K$8/2,0.001)</f>
        <v/>
      </c>
      <c r="V1810">
        <f>_xlfn.CEILING.MATH(B89+Parameters!$K$9/2,0.001)</f>
        <v/>
      </c>
      <c r="W1810" t="inlineStr">
        <is>
          <t>BP_TXDATA[263]</t>
        </is>
      </c>
      <c r="Y1810">
        <f>_xlfn.CEILING.MATH(AM8+Parameters!$K$8/2,0.001)</f>
        <v/>
      </c>
      <c r="Z1810">
        <f>_xlfn.CEILING.MATH(B89+Parameters!$K$9/2,0.001)</f>
        <v/>
      </c>
      <c r="AA1810" t="inlineStr">
        <is>
          <t>BP_TXDATA[263]</t>
        </is>
      </c>
      <c r="AE1810" s="2" t="n"/>
      <c r="AF1810" s="2" t="n"/>
    </row>
    <row r="1811">
      <c r="I1811" s="2" t="n">
        <v>1565.947</v>
      </c>
      <c r="J1811" s="2" t="n">
        <v>2168.634</v>
      </c>
      <c r="K1811" s="2" t="inlineStr">
        <is>
          <t>VDD</t>
        </is>
      </c>
      <c r="N1811" s="2">
        <f>I1811-SUM(Parameters!$K$23:$K$25)</f>
        <v/>
      </c>
      <c r="O1811" s="2">
        <f>J1811-SUM(Parameters!$K$23:$K$25)</f>
        <v/>
      </c>
      <c r="P1811" s="2">
        <f>K1811</f>
        <v/>
      </c>
      <c r="U1811">
        <f>_xlfn.CEILING.MATH(AM8+Parameters!$K$8/2,0.001)</f>
        <v/>
      </c>
      <c r="V1811">
        <f>_xlfn.CEILING.MATH(B91+Parameters!$K$9/2,0.001)</f>
        <v/>
      </c>
      <c r="W1811" t="inlineStr">
        <is>
          <t>BP_TXDATA[264]</t>
        </is>
      </c>
      <c r="Y1811">
        <f>_xlfn.CEILING.MATH(AM8+Parameters!$K$8/2,0.001)</f>
        <v/>
      </c>
      <c r="Z1811">
        <f>_xlfn.CEILING.MATH(B91+Parameters!$K$9/2,0.001)</f>
        <v/>
      </c>
      <c r="AA1811" t="inlineStr">
        <is>
          <t>BP_TXDATA[264]</t>
        </is>
      </c>
      <c r="AE1811" s="2" t="n"/>
      <c r="AF1811" s="2" t="n"/>
    </row>
    <row r="1812">
      <c r="I1812" s="2" t="n">
        <v>1565.947</v>
      </c>
      <c r="J1812" s="2" t="n">
        <v>2122.388</v>
      </c>
      <c r="K1812" s="2" t="inlineStr">
        <is>
          <t>VDD</t>
        </is>
      </c>
      <c r="N1812" s="2">
        <f>I1812-SUM(Parameters!$K$23:$K$25)</f>
        <v/>
      </c>
      <c r="O1812" s="2">
        <f>J1812-SUM(Parameters!$K$23:$K$25)</f>
        <v/>
      </c>
      <c r="P1812" s="2">
        <f>K1812</f>
        <v/>
      </c>
      <c r="U1812">
        <f>_xlfn.CEILING.MATH(AM8+Parameters!$K$8/2,0.001)</f>
        <v/>
      </c>
      <c r="V1812">
        <f>_xlfn.CEILING.MATH(B93+Parameters!$K$9/2,0.001)</f>
        <v/>
      </c>
      <c r="W1812" t="inlineStr">
        <is>
          <t>BP_TXDATA[265]</t>
        </is>
      </c>
      <c r="Y1812">
        <f>_xlfn.CEILING.MATH(AM8+Parameters!$K$8/2,0.001)</f>
        <v/>
      </c>
      <c r="Z1812">
        <f>_xlfn.CEILING.MATH(B93+Parameters!$K$9/2,0.001)</f>
        <v/>
      </c>
      <c r="AA1812" t="inlineStr">
        <is>
          <t>BP_TXDATA[265]</t>
        </is>
      </c>
      <c r="AE1812" s="2" t="n"/>
      <c r="AF1812" s="2" t="n"/>
    </row>
    <row r="1813">
      <c r="I1813" s="2" t="n">
        <v>1565.947</v>
      </c>
      <c r="J1813" s="2" t="n">
        <v>2076.142</v>
      </c>
      <c r="K1813" s="2" t="inlineStr">
        <is>
          <t>VDD</t>
        </is>
      </c>
      <c r="N1813" s="2">
        <f>I1813-SUM(Parameters!$K$23:$K$25)</f>
        <v/>
      </c>
      <c r="O1813" s="2">
        <f>J1813-SUM(Parameters!$K$23:$K$25)</f>
        <v/>
      </c>
      <c r="P1813" s="2">
        <f>K1813</f>
        <v/>
      </c>
      <c r="U1813">
        <f>_xlfn.CEILING.MATH(AM8+Parameters!$K$8/2,0.001)</f>
        <v/>
      </c>
      <c r="V1813">
        <f>_xlfn.CEILING.MATH(B95+Parameters!$K$9/2,0.001)</f>
        <v/>
      </c>
      <c r="W1813" t="inlineStr">
        <is>
          <t>BP_TXDATA[266]</t>
        </is>
      </c>
      <c r="Y1813">
        <f>_xlfn.CEILING.MATH(AM8+Parameters!$K$8/2,0.001)</f>
        <v/>
      </c>
      <c r="Z1813">
        <f>_xlfn.CEILING.MATH(B95+Parameters!$K$9/2,0.001)</f>
        <v/>
      </c>
      <c r="AA1813" t="inlineStr">
        <is>
          <t>BP_TXDATA[266]</t>
        </is>
      </c>
      <c r="AE1813" s="2" t="n"/>
      <c r="AF1813" s="2" t="n"/>
    </row>
    <row r="1814">
      <c r="I1814" s="2" t="n">
        <v>1565.947</v>
      </c>
      <c r="J1814" s="2" t="n">
        <v>2029.896</v>
      </c>
      <c r="K1814" s="2" t="inlineStr">
        <is>
          <t>VSS</t>
        </is>
      </c>
      <c r="N1814" s="2">
        <f>I1814-SUM(Parameters!$K$23:$K$25)</f>
        <v/>
      </c>
      <c r="O1814" s="2">
        <f>J1814-SUM(Parameters!$K$23:$K$25)</f>
        <v/>
      </c>
      <c r="P1814" s="2">
        <f>K1814</f>
        <v/>
      </c>
      <c r="U1814">
        <f>_xlfn.CEILING.MATH(AM8+Parameters!$K$8/2,0.001)</f>
        <v/>
      </c>
      <c r="V1814">
        <f>_xlfn.CEILING.MATH(B97+Parameters!$K$9/2,0.001)</f>
        <v/>
      </c>
      <c r="W1814" t="inlineStr">
        <is>
          <t>BP_TXDATA[267]</t>
        </is>
      </c>
      <c r="Y1814">
        <f>_xlfn.CEILING.MATH(AM8+Parameters!$K$8/2,0.001)</f>
        <v/>
      </c>
      <c r="Z1814">
        <f>_xlfn.CEILING.MATH(B97+Parameters!$K$9/2,0.001)</f>
        <v/>
      </c>
      <c r="AA1814" t="inlineStr">
        <is>
          <t>BP_TXDATA[267]</t>
        </is>
      </c>
      <c r="AE1814" s="2" t="n"/>
      <c r="AF1814" s="2" t="n"/>
    </row>
    <row r="1815">
      <c r="I1815" s="2" t="n">
        <v>1565.947</v>
      </c>
      <c r="J1815" s="2" t="n">
        <v>1983.65</v>
      </c>
      <c r="K1815" s="2" t="inlineStr">
        <is>
          <t>RDI_PL_CFG[8]</t>
        </is>
      </c>
      <c r="N1815" s="2">
        <f>I1815-SUM(Parameters!$K$23:$K$25)</f>
        <v/>
      </c>
      <c r="O1815" s="2">
        <f>J1815-SUM(Parameters!$K$23:$K$25)</f>
        <v/>
      </c>
      <c r="P1815" s="2">
        <f>K1815</f>
        <v/>
      </c>
      <c r="U1815">
        <f>_xlfn.CEILING.MATH(AM8+Parameters!$K$8/2,0.001)</f>
        <v/>
      </c>
      <c r="V1815">
        <f>_xlfn.CEILING.MATH(B99+Parameters!$K$9/2,0.001)</f>
        <v/>
      </c>
      <c r="W1815" t="inlineStr">
        <is>
          <t>BP_TXDATA[268]</t>
        </is>
      </c>
      <c r="Y1815">
        <f>_xlfn.CEILING.MATH(AM8+Parameters!$K$8/2,0.001)</f>
        <v/>
      </c>
      <c r="Z1815">
        <f>_xlfn.CEILING.MATH(B99+Parameters!$K$9/2,0.001)</f>
        <v/>
      </c>
      <c r="AA1815" t="inlineStr">
        <is>
          <t>BP_TXDATA[268]</t>
        </is>
      </c>
      <c r="AE1815" s="2" t="n"/>
      <c r="AF1815" s="2" t="n"/>
    </row>
    <row r="1816">
      <c r="I1816" s="2" t="n">
        <v>1565.947</v>
      </c>
      <c r="J1816" s="2" t="n">
        <v>1937.404</v>
      </c>
      <c r="K1816" s="2" t="inlineStr">
        <is>
          <t>RDI_PL_CFG[9]</t>
        </is>
      </c>
      <c r="N1816" s="2">
        <f>I1816-SUM(Parameters!$K$23:$K$25)</f>
        <v/>
      </c>
      <c r="O1816" s="2">
        <f>J1816-SUM(Parameters!$K$23:$K$25)</f>
        <v/>
      </c>
      <c r="P1816" s="2">
        <f>K1816</f>
        <v/>
      </c>
      <c r="U1816">
        <f>_xlfn.CEILING.MATH(AM8+Parameters!$K$8/2,0.001)</f>
        <v/>
      </c>
      <c r="V1816">
        <f>_xlfn.CEILING.MATH(B101+Parameters!$K$9/2,0.001)</f>
        <v/>
      </c>
      <c r="W1816" t="inlineStr">
        <is>
          <t>BP_TXDATA[269]</t>
        </is>
      </c>
      <c r="Y1816">
        <f>_xlfn.CEILING.MATH(AM8+Parameters!$K$8/2,0.001)</f>
        <v/>
      </c>
      <c r="Z1816">
        <f>_xlfn.CEILING.MATH(B101+Parameters!$K$9/2,0.001)</f>
        <v/>
      </c>
      <c r="AA1816" t="inlineStr">
        <is>
          <t>BP_TXDATA[269]</t>
        </is>
      </c>
      <c r="AE1816" s="2" t="n"/>
      <c r="AF1816" s="2" t="n"/>
    </row>
    <row r="1817">
      <c r="I1817" s="2" t="n">
        <v>1565.947</v>
      </c>
      <c r="J1817" s="2" t="n">
        <v>1891.158</v>
      </c>
      <c r="K1817" s="2" t="inlineStr">
        <is>
          <t>RDI_LP_CFG[9]</t>
        </is>
      </c>
      <c r="N1817" s="2">
        <f>I1817-SUM(Parameters!$K$23:$K$25)</f>
        <v/>
      </c>
      <c r="O1817" s="2">
        <f>J1817-SUM(Parameters!$K$23:$K$25)</f>
        <v/>
      </c>
      <c r="P1817" s="2">
        <f>K1817</f>
        <v/>
      </c>
      <c r="U1817">
        <f>_xlfn.CEILING.MATH(AM8+Parameters!$K$8/2,0.001)</f>
        <v/>
      </c>
      <c r="V1817">
        <f>_xlfn.CEILING.MATH(B103+Parameters!$K$9/2,0.001)</f>
        <v/>
      </c>
      <c r="W1817" t="inlineStr">
        <is>
          <t>VCCIO</t>
        </is>
      </c>
      <c r="Y1817">
        <f>_xlfn.CEILING.MATH(AM8+Parameters!$K$8/2,0.001)</f>
        <v/>
      </c>
      <c r="Z1817">
        <f>_xlfn.CEILING.MATH(B103+Parameters!$K$9/2,0.001)</f>
        <v/>
      </c>
      <c r="AA1817" t="inlineStr">
        <is>
          <t>VCCIO</t>
        </is>
      </c>
      <c r="AE1817" s="2" t="n"/>
      <c r="AF1817" s="2" t="n"/>
    </row>
    <row r="1818">
      <c r="I1818" s="2" t="n">
        <v>1565.947</v>
      </c>
      <c r="J1818" s="2" t="n">
        <v>1844.912</v>
      </c>
      <c r="K1818" s="2" t="inlineStr">
        <is>
          <t>RDI_LP_CFG[24]</t>
        </is>
      </c>
      <c r="N1818" s="2">
        <f>I1818-SUM(Parameters!$K$23:$K$25)</f>
        <v/>
      </c>
      <c r="O1818" s="2">
        <f>J1818-SUM(Parameters!$K$23:$K$25)</f>
        <v/>
      </c>
      <c r="P1818" s="2">
        <f>K1818</f>
        <v/>
      </c>
      <c r="U1818">
        <f>_xlfn.CEILING.MATH(AN8+Parameters!$K$8/2,0.001)</f>
        <v/>
      </c>
      <c r="V1818">
        <f>_xlfn.CEILING.MATH(B12+Parameters!$K$9/2,0.001)</f>
        <v/>
      </c>
      <c r="W1818" t="inlineStr">
        <is>
          <t>VDD</t>
        </is>
      </c>
      <c r="Y1818">
        <f>_xlfn.CEILING.MATH(AN8+Parameters!$K$8/2,0.001)</f>
        <v/>
      </c>
      <c r="Z1818">
        <f>_xlfn.CEILING.MATH(B12+Parameters!$K$9/2,0.001)</f>
        <v/>
      </c>
      <c r="AA1818" t="inlineStr">
        <is>
          <t>VDD</t>
        </is>
      </c>
      <c r="AE1818" s="2" t="n"/>
      <c r="AF1818" s="2" t="n"/>
    </row>
    <row r="1819">
      <c r="I1819" s="2" t="n">
        <v>1565.947</v>
      </c>
      <c r="J1819" s="2" t="n">
        <v>1798.666</v>
      </c>
      <c r="K1819" s="2" t="inlineStr">
        <is>
          <t>VSS</t>
        </is>
      </c>
      <c r="N1819" s="2">
        <f>I1819-SUM(Parameters!$K$23:$K$25)</f>
        <v/>
      </c>
      <c r="O1819" s="2">
        <f>J1819-SUM(Parameters!$K$23:$K$25)</f>
        <v/>
      </c>
      <c r="P1819" s="2">
        <f>K1819</f>
        <v/>
      </c>
      <c r="U1819">
        <f>_xlfn.CEILING.MATH(AN8+Parameters!$K$8/2,0.001)</f>
        <v/>
      </c>
      <c r="V1819">
        <f>_xlfn.CEILING.MATH(B14+Parameters!$K$9/2,0.001)</f>
        <v/>
      </c>
      <c r="W1819" t="inlineStr">
        <is>
          <t>VDD</t>
        </is>
      </c>
      <c r="Y1819">
        <f>_xlfn.CEILING.MATH(AN8+Parameters!$K$8/2,0.001)</f>
        <v/>
      </c>
      <c r="Z1819">
        <f>_xlfn.CEILING.MATH(B14+Parameters!$K$9/2,0.001)</f>
        <v/>
      </c>
      <c r="AA1819" t="inlineStr">
        <is>
          <t>VDD</t>
        </is>
      </c>
      <c r="AE1819" s="2" t="n"/>
      <c r="AF1819" s="2" t="n"/>
    </row>
    <row r="1820">
      <c r="I1820" s="2" t="n">
        <v>1565.947</v>
      </c>
      <c r="J1820" s="2" t="n">
        <v>1752.42</v>
      </c>
      <c r="K1820" s="2" t="inlineStr">
        <is>
          <t>VSS</t>
        </is>
      </c>
      <c r="N1820" s="2">
        <f>I1820-SUM(Parameters!$K$23:$K$25)</f>
        <v/>
      </c>
      <c r="O1820" s="2">
        <f>J1820-SUM(Parameters!$K$23:$K$25)</f>
        <v/>
      </c>
      <c r="P1820" s="2">
        <f>K1820</f>
        <v/>
      </c>
      <c r="U1820">
        <f>_xlfn.CEILING.MATH(AN8+Parameters!$K$8/2,0.001)</f>
        <v/>
      </c>
      <c r="V1820">
        <f>_xlfn.CEILING.MATH(B16+Parameters!$K$9/2,0.001)</f>
        <v/>
      </c>
      <c r="W1820" t="inlineStr">
        <is>
          <t>VDD</t>
        </is>
      </c>
      <c r="Y1820">
        <f>_xlfn.CEILING.MATH(AN8+Parameters!$K$8/2,0.001)</f>
        <v/>
      </c>
      <c r="Z1820">
        <f>_xlfn.CEILING.MATH(B16+Parameters!$K$9/2,0.001)</f>
        <v/>
      </c>
      <c r="AA1820" t="inlineStr">
        <is>
          <t>VDD</t>
        </is>
      </c>
      <c r="AE1820" s="2" t="n"/>
      <c r="AF1820" s="2" t="n"/>
    </row>
    <row r="1821">
      <c r="I1821" s="2" t="n">
        <v>1565.947</v>
      </c>
      <c r="J1821" s="2" t="n">
        <v>1706.174</v>
      </c>
      <c r="K1821" s="2" t="inlineStr">
        <is>
          <t>VSS</t>
        </is>
      </c>
      <c r="N1821" s="2">
        <f>I1821-SUM(Parameters!$K$23:$K$25)</f>
        <v/>
      </c>
      <c r="O1821" s="2">
        <f>J1821-SUM(Parameters!$K$23:$K$25)</f>
        <v/>
      </c>
      <c r="P1821" s="2">
        <f>K1821</f>
        <v/>
      </c>
      <c r="U1821">
        <f>_xlfn.CEILING.MATH(AN8+Parameters!$K$8/2,0.001)</f>
        <v/>
      </c>
      <c r="V1821">
        <f>_xlfn.CEILING.MATH(B18+Parameters!$K$9/2,0.001)</f>
        <v/>
      </c>
      <c r="W1821" t="inlineStr">
        <is>
          <t>VDD</t>
        </is>
      </c>
      <c r="Y1821">
        <f>_xlfn.CEILING.MATH(AN8+Parameters!$K$8/2,0.001)</f>
        <v/>
      </c>
      <c r="Z1821">
        <f>_xlfn.CEILING.MATH(B18+Parameters!$K$9/2,0.001)</f>
        <v/>
      </c>
      <c r="AA1821" t="inlineStr">
        <is>
          <t>VDD</t>
        </is>
      </c>
      <c r="AE1821" s="2" t="n"/>
      <c r="AF1821" s="2" t="n"/>
    </row>
    <row r="1822">
      <c r="I1822" s="2" t="n">
        <v>1565.947</v>
      </c>
      <c r="J1822" s="2" t="n">
        <v>1659.928</v>
      </c>
      <c r="K1822" s="2" t="inlineStr">
        <is>
          <t>VSS</t>
        </is>
      </c>
      <c r="N1822" s="2">
        <f>I1822-SUM(Parameters!$K$23:$K$25)</f>
        <v/>
      </c>
      <c r="O1822" s="2">
        <f>J1822-SUM(Parameters!$K$23:$K$25)</f>
        <v/>
      </c>
      <c r="P1822" s="2">
        <f>K1822</f>
        <v/>
      </c>
      <c r="U1822">
        <f>_xlfn.CEILING.MATH(AN8+Parameters!$K$8/2,0.001)</f>
        <v/>
      </c>
      <c r="V1822">
        <f>_xlfn.CEILING.MATH(B20+Parameters!$K$9/2,0.001)</f>
        <v/>
      </c>
      <c r="W1822" t="inlineStr">
        <is>
          <t>VSS</t>
        </is>
      </c>
      <c r="Y1822">
        <f>_xlfn.CEILING.MATH(AN8+Parameters!$K$8/2,0.001)</f>
        <v/>
      </c>
      <c r="Z1822">
        <f>_xlfn.CEILING.MATH(B20+Parameters!$K$9/2,0.001)</f>
        <v/>
      </c>
      <c r="AA1822" t="inlineStr">
        <is>
          <t>VSS</t>
        </is>
      </c>
      <c r="AE1822" s="2" t="n"/>
      <c r="AF1822" s="2" t="n"/>
    </row>
    <row r="1823">
      <c r="I1823" s="2" t="n">
        <v>1565.947</v>
      </c>
      <c r="J1823" s="2" t="n">
        <v>1613.682</v>
      </c>
      <c r="K1823" s="2" t="inlineStr">
        <is>
          <t>VSS</t>
        </is>
      </c>
      <c r="N1823" s="2">
        <f>I1823-SUM(Parameters!$K$23:$K$25)</f>
        <v/>
      </c>
      <c r="O1823" s="2">
        <f>J1823-SUM(Parameters!$K$23:$K$25)</f>
        <v/>
      </c>
      <c r="P1823" s="2">
        <f>K1823</f>
        <v/>
      </c>
      <c r="U1823">
        <f>_xlfn.CEILING.MATH(AN8+Parameters!$K$8/2,0.001)</f>
        <v/>
      </c>
      <c r="V1823">
        <f>_xlfn.CEILING.MATH(B22+Parameters!$K$9/2,0.001)</f>
        <v/>
      </c>
      <c r="W1823" t="inlineStr">
        <is>
          <t>RDI_PL_CFG[8]</t>
        </is>
      </c>
      <c r="Y1823">
        <f>_xlfn.CEILING.MATH(AN8+Parameters!$K$8/2,0.001)</f>
        <v/>
      </c>
      <c r="Z1823">
        <f>_xlfn.CEILING.MATH(B22+Parameters!$K$9/2,0.001)</f>
        <v/>
      </c>
      <c r="AA1823" t="inlineStr">
        <is>
          <t>RDI_PL_CFG[8]</t>
        </is>
      </c>
      <c r="AE1823" s="2" t="n"/>
      <c r="AF1823" s="2" t="n"/>
    </row>
    <row r="1824">
      <c r="I1824" s="2" t="n">
        <v>1565.947</v>
      </c>
      <c r="J1824" s="2" t="n">
        <v>1567.436</v>
      </c>
      <c r="K1824" s="2" t="inlineStr">
        <is>
          <t>VSS</t>
        </is>
      </c>
      <c r="N1824" s="2">
        <f>I1824-SUM(Parameters!$K$23:$K$25)</f>
        <v/>
      </c>
      <c r="O1824" s="2">
        <f>J1824-SUM(Parameters!$K$23:$K$25)</f>
        <v/>
      </c>
      <c r="P1824" s="2">
        <f>K1824</f>
        <v/>
      </c>
      <c r="U1824">
        <f>_xlfn.CEILING.MATH(AN8+Parameters!$K$8/2,0.001)</f>
        <v/>
      </c>
      <c r="V1824">
        <f>_xlfn.CEILING.MATH(B24+Parameters!$K$9/2,0.001)</f>
        <v/>
      </c>
      <c r="W1824" t="inlineStr">
        <is>
          <t>RDI_PL_CFG[9]</t>
        </is>
      </c>
      <c r="Y1824">
        <f>_xlfn.CEILING.MATH(AN8+Parameters!$K$8/2,0.001)</f>
        <v/>
      </c>
      <c r="Z1824">
        <f>_xlfn.CEILING.MATH(B24+Parameters!$K$9/2,0.001)</f>
        <v/>
      </c>
      <c r="AA1824" t="inlineStr">
        <is>
          <t>RDI_PL_CFG[9]</t>
        </is>
      </c>
      <c r="AE1824" s="2" t="n"/>
      <c r="AF1824" s="2" t="n"/>
    </row>
    <row r="1825">
      <c r="I1825" s="2" t="n">
        <v>1565.947</v>
      </c>
      <c r="J1825" s="2" t="n">
        <v>1521.19</v>
      </c>
      <c r="K1825" s="2" t="inlineStr">
        <is>
          <t>VSS</t>
        </is>
      </c>
      <c r="N1825" s="2">
        <f>I1825-SUM(Parameters!$K$23:$K$25)</f>
        <v/>
      </c>
      <c r="O1825" s="2">
        <f>J1825-SUM(Parameters!$K$23:$K$25)</f>
        <v/>
      </c>
      <c r="P1825" s="2">
        <f>K1825</f>
        <v/>
      </c>
      <c r="U1825">
        <f>_xlfn.CEILING.MATH(AN8+Parameters!$K$8/2,0.001)</f>
        <v/>
      </c>
      <c r="V1825">
        <f>_xlfn.CEILING.MATH(B26+Parameters!$K$9/2,0.001)</f>
        <v/>
      </c>
      <c r="W1825" t="inlineStr">
        <is>
          <t>RDI_LP_CFG[9]</t>
        </is>
      </c>
      <c r="Y1825">
        <f>_xlfn.CEILING.MATH(AN8+Parameters!$K$8/2,0.001)</f>
        <v/>
      </c>
      <c r="Z1825">
        <f>_xlfn.CEILING.MATH(B26+Parameters!$K$9/2,0.001)</f>
        <v/>
      </c>
      <c r="AA1825" t="inlineStr">
        <is>
          <t>RDI_LP_CFG[9]</t>
        </is>
      </c>
      <c r="AE1825" s="2" t="n"/>
      <c r="AF1825" s="2" t="n"/>
    </row>
    <row r="1826">
      <c r="I1826" s="2" t="n">
        <v>1565.947</v>
      </c>
      <c r="J1826" s="2" t="n">
        <v>1474.944</v>
      </c>
      <c r="K1826" s="2" t="inlineStr">
        <is>
          <t>VSS</t>
        </is>
      </c>
      <c r="N1826" s="2">
        <f>I1826-SUM(Parameters!$K$23:$K$25)</f>
        <v/>
      </c>
      <c r="O1826" s="2">
        <f>J1826-SUM(Parameters!$K$23:$K$25)</f>
        <v/>
      </c>
      <c r="P1826" s="2">
        <f>K1826</f>
        <v/>
      </c>
      <c r="U1826">
        <f>_xlfn.CEILING.MATH(AN8+Parameters!$K$8/2,0.001)</f>
        <v/>
      </c>
      <c r="V1826">
        <f>_xlfn.CEILING.MATH(B28+Parameters!$K$9/2,0.001)</f>
        <v/>
      </c>
      <c r="W1826" t="inlineStr">
        <is>
          <t>RDI_LP_CFG[24]</t>
        </is>
      </c>
      <c r="Y1826">
        <f>_xlfn.CEILING.MATH(AN8+Parameters!$K$8/2,0.001)</f>
        <v/>
      </c>
      <c r="Z1826">
        <f>_xlfn.CEILING.MATH(B28+Parameters!$K$9/2,0.001)</f>
        <v/>
      </c>
      <c r="AA1826" t="inlineStr">
        <is>
          <t>RDI_LP_CFG[24]</t>
        </is>
      </c>
      <c r="AE1826" s="2" t="n"/>
      <c r="AF1826" s="2" t="n"/>
    </row>
    <row r="1827">
      <c r="I1827" s="2" t="n">
        <v>1565.947</v>
      </c>
      <c r="J1827" s="2" t="n">
        <v>1428.698</v>
      </c>
      <c r="K1827" s="2" t="inlineStr">
        <is>
          <t>VSS</t>
        </is>
      </c>
      <c r="N1827" s="2">
        <f>I1827-SUM(Parameters!$K$23:$K$25)</f>
        <v/>
      </c>
      <c r="O1827" s="2">
        <f>J1827-SUM(Parameters!$K$23:$K$25)</f>
        <v/>
      </c>
      <c r="P1827" s="2">
        <f>K1827</f>
        <v/>
      </c>
      <c r="U1827">
        <f>_xlfn.CEILING.MATH(AN8+Parameters!$K$8/2,0.001)</f>
        <v/>
      </c>
      <c r="V1827">
        <f>_xlfn.CEILING.MATH(B30+Parameters!$K$9/2,0.001)</f>
        <v/>
      </c>
      <c r="W1827" t="inlineStr">
        <is>
          <t>VSS</t>
        </is>
      </c>
      <c r="Y1827">
        <f>_xlfn.CEILING.MATH(AN8+Parameters!$K$8/2,0.001)</f>
        <v/>
      </c>
      <c r="Z1827">
        <f>_xlfn.CEILING.MATH(B30+Parameters!$K$9/2,0.001)</f>
        <v/>
      </c>
      <c r="AA1827" t="inlineStr">
        <is>
          <t>VSS</t>
        </is>
      </c>
      <c r="AE1827" s="2" t="n"/>
      <c r="AF1827" s="2" t="n"/>
    </row>
    <row r="1828">
      <c r="I1828" s="2" t="n">
        <v>1565.947</v>
      </c>
      <c r="J1828" s="2" t="n">
        <v>1382.452</v>
      </c>
      <c r="K1828" s="2" t="inlineStr">
        <is>
          <t>VSS</t>
        </is>
      </c>
      <c r="N1828" s="2">
        <f>I1828-SUM(Parameters!$K$23:$K$25)</f>
        <v/>
      </c>
      <c r="O1828" s="2">
        <f>J1828-SUM(Parameters!$K$23:$K$25)</f>
        <v/>
      </c>
      <c r="P1828" s="2">
        <f>K1828</f>
        <v/>
      </c>
      <c r="U1828">
        <f>_xlfn.CEILING.MATH(AN8+Parameters!$K$8/2,0.001)</f>
        <v/>
      </c>
      <c r="V1828">
        <f>_xlfn.CEILING.MATH(B32+Parameters!$K$9/2,0.001)</f>
        <v/>
      </c>
      <c r="W1828" t="inlineStr">
        <is>
          <t>VSS</t>
        </is>
      </c>
      <c r="Y1828">
        <f>_xlfn.CEILING.MATH(AN8+Parameters!$K$8/2,0.001)</f>
        <v/>
      </c>
      <c r="Z1828">
        <f>_xlfn.CEILING.MATH(B32+Parameters!$K$9/2,0.001)</f>
        <v/>
      </c>
      <c r="AA1828" t="inlineStr">
        <is>
          <t>VSS</t>
        </is>
      </c>
      <c r="AE1828" s="2" t="n"/>
      <c r="AF1828" s="2" t="n"/>
    </row>
    <row r="1829">
      <c r="I1829" s="2" t="n">
        <v>1565.947</v>
      </c>
      <c r="J1829" s="2" t="n">
        <v>1336.206</v>
      </c>
      <c r="K1829" s="2" t="inlineStr">
        <is>
          <t>VSS</t>
        </is>
      </c>
      <c r="N1829" s="2">
        <f>I1829-SUM(Parameters!$K$23:$K$25)</f>
        <v/>
      </c>
      <c r="O1829" s="2">
        <f>J1829-SUM(Parameters!$K$23:$K$25)</f>
        <v/>
      </c>
      <c r="P1829" s="2">
        <f>K1829</f>
        <v/>
      </c>
      <c r="U1829">
        <f>_xlfn.CEILING.MATH(AN8+Parameters!$K$8/2,0.001)</f>
        <v/>
      </c>
      <c r="V1829">
        <f>_xlfn.CEILING.MATH(B34+Parameters!$K$9/2,0.001)</f>
        <v/>
      </c>
      <c r="W1829" t="inlineStr">
        <is>
          <t>VSS</t>
        </is>
      </c>
      <c r="Y1829">
        <f>_xlfn.CEILING.MATH(AN8+Parameters!$K$8/2,0.001)</f>
        <v/>
      </c>
      <c r="Z1829">
        <f>_xlfn.CEILING.MATH(B34+Parameters!$K$9/2,0.001)</f>
        <v/>
      </c>
      <c r="AA1829" t="inlineStr">
        <is>
          <t>VSS</t>
        </is>
      </c>
      <c r="AE1829" s="2" t="n"/>
      <c r="AF1829" s="2" t="n"/>
    </row>
    <row r="1830">
      <c r="I1830" s="2" t="n">
        <v>1565.947</v>
      </c>
      <c r="J1830" s="2" t="n">
        <v>1289.96</v>
      </c>
      <c r="K1830" s="2" t="inlineStr">
        <is>
          <t>VSS</t>
        </is>
      </c>
      <c r="N1830" s="2">
        <f>I1830-SUM(Parameters!$K$23:$K$25)</f>
        <v/>
      </c>
      <c r="O1830" s="2">
        <f>J1830-SUM(Parameters!$K$23:$K$25)</f>
        <v/>
      </c>
      <c r="P1830" s="2">
        <f>K1830</f>
        <v/>
      </c>
      <c r="U1830">
        <f>_xlfn.CEILING.MATH(AN8+Parameters!$K$8/2,0.001)</f>
        <v/>
      </c>
      <c r="V1830">
        <f>_xlfn.CEILING.MATH(B36+Parameters!$K$9/2,0.001)</f>
        <v/>
      </c>
      <c r="W1830" t="inlineStr">
        <is>
          <t>VSS</t>
        </is>
      </c>
      <c r="Y1830">
        <f>_xlfn.CEILING.MATH(AN8+Parameters!$K$8/2,0.001)</f>
        <v/>
      </c>
      <c r="Z1830">
        <f>_xlfn.CEILING.MATH(B36+Parameters!$K$9/2,0.001)</f>
        <v/>
      </c>
      <c r="AA1830" t="inlineStr">
        <is>
          <t>VSS</t>
        </is>
      </c>
      <c r="AE1830" s="2" t="n"/>
      <c r="AF1830" s="2" t="n"/>
    </row>
    <row r="1831">
      <c r="I1831" s="2" t="n">
        <v>1565.947</v>
      </c>
      <c r="J1831" s="2" t="n">
        <v>1243.714</v>
      </c>
      <c r="K1831" s="2" t="inlineStr">
        <is>
          <t>VSS</t>
        </is>
      </c>
      <c r="N1831" s="2">
        <f>I1831-SUM(Parameters!$K$23:$K$25)</f>
        <v/>
      </c>
      <c r="O1831" s="2">
        <f>J1831-SUM(Parameters!$K$23:$K$25)</f>
        <v/>
      </c>
      <c r="P1831" s="2">
        <f>K1831</f>
        <v/>
      </c>
      <c r="U1831">
        <f>_xlfn.CEILING.MATH(AN8+Parameters!$K$8/2,0.001)</f>
        <v/>
      </c>
      <c r="V1831">
        <f>_xlfn.CEILING.MATH(B38+Parameters!$K$9/2,0.001)</f>
        <v/>
      </c>
      <c r="W1831" t="inlineStr">
        <is>
          <t>VSS</t>
        </is>
      </c>
      <c r="Y1831">
        <f>_xlfn.CEILING.MATH(AN8+Parameters!$K$8/2,0.001)</f>
        <v/>
      </c>
      <c r="Z1831">
        <f>_xlfn.CEILING.MATH(B38+Parameters!$K$9/2,0.001)</f>
        <v/>
      </c>
      <c r="AA1831" t="inlineStr">
        <is>
          <t>VSS</t>
        </is>
      </c>
      <c r="AE1831" s="2" t="n"/>
      <c r="AF1831" s="2" t="n"/>
    </row>
    <row r="1832">
      <c r="I1832" s="2" t="n">
        <v>1565.947</v>
      </c>
      <c r="J1832" s="2" t="n">
        <v>1197.468</v>
      </c>
      <c r="K1832" s="2" t="inlineStr">
        <is>
          <t>VSS</t>
        </is>
      </c>
      <c r="N1832" s="2">
        <f>I1832-SUM(Parameters!$K$23:$K$25)</f>
        <v/>
      </c>
      <c r="O1832" s="2">
        <f>J1832-SUM(Parameters!$K$23:$K$25)</f>
        <v/>
      </c>
      <c r="P1832" s="2">
        <f>K1832</f>
        <v/>
      </c>
      <c r="U1832">
        <f>_xlfn.CEILING.MATH(AN8+Parameters!$K$8/2,0.001)</f>
        <v/>
      </c>
      <c r="V1832">
        <f>_xlfn.CEILING.MATH(B40+Parameters!$K$9/2,0.001)</f>
        <v/>
      </c>
      <c r="W1832" t="inlineStr">
        <is>
          <t>VSS</t>
        </is>
      </c>
      <c r="Y1832">
        <f>_xlfn.CEILING.MATH(AN8+Parameters!$K$8/2,0.001)</f>
        <v/>
      </c>
      <c r="Z1832">
        <f>_xlfn.CEILING.MATH(B40+Parameters!$K$9/2,0.001)</f>
        <v/>
      </c>
      <c r="AA1832" t="inlineStr">
        <is>
          <t>VSS</t>
        </is>
      </c>
      <c r="AE1832" s="2" t="n"/>
      <c r="AF1832" s="2" t="n"/>
    </row>
    <row r="1833">
      <c r="I1833" s="2" t="n">
        <v>1565.947</v>
      </c>
      <c r="J1833" s="2" t="n">
        <v>1151.222</v>
      </c>
      <c r="K1833" s="2" t="inlineStr">
        <is>
          <t>VSS</t>
        </is>
      </c>
      <c r="N1833" s="2">
        <f>I1833-SUM(Parameters!$K$23:$K$25)</f>
        <v/>
      </c>
      <c r="O1833" s="2">
        <f>J1833-SUM(Parameters!$K$23:$K$25)</f>
        <v/>
      </c>
      <c r="P1833" s="2">
        <f>K1833</f>
        <v/>
      </c>
      <c r="U1833">
        <f>_xlfn.CEILING.MATH(AN8+Parameters!$K$8/2,0.001)</f>
        <v/>
      </c>
      <c r="V1833">
        <f>_xlfn.CEILING.MATH(B42+Parameters!$K$9/2,0.001)</f>
        <v/>
      </c>
      <c r="W1833" t="inlineStr">
        <is>
          <t>VSS</t>
        </is>
      </c>
      <c r="Y1833">
        <f>_xlfn.CEILING.MATH(AN8+Parameters!$K$8/2,0.001)</f>
        <v/>
      </c>
      <c r="Z1833">
        <f>_xlfn.CEILING.MATH(B42+Parameters!$K$9/2,0.001)</f>
        <v/>
      </c>
      <c r="AA1833" t="inlineStr">
        <is>
          <t>VSS</t>
        </is>
      </c>
      <c r="AE1833" s="2" t="n"/>
      <c r="AF1833" s="2" t="n"/>
    </row>
    <row r="1834">
      <c r="I1834" s="2" t="n">
        <v>1565.947</v>
      </c>
      <c r="J1834" s="2" t="n">
        <v>1104.976</v>
      </c>
      <c r="K1834" s="2" t="inlineStr">
        <is>
          <t>VSS</t>
        </is>
      </c>
      <c r="N1834" s="2">
        <f>I1834-SUM(Parameters!$K$23:$K$25)</f>
        <v/>
      </c>
      <c r="O1834" s="2">
        <f>J1834-SUM(Parameters!$K$23:$K$25)</f>
        <v/>
      </c>
      <c r="P1834" s="2">
        <f>K1834</f>
        <v/>
      </c>
      <c r="U1834">
        <f>_xlfn.CEILING.MATH(AN8+Parameters!$K$8/2,0.001)</f>
        <v/>
      </c>
      <c r="V1834">
        <f>_xlfn.CEILING.MATH(B44+Parameters!$K$9/2,0.001)</f>
        <v/>
      </c>
      <c r="W1834" t="inlineStr">
        <is>
          <t>VSS</t>
        </is>
      </c>
      <c r="Y1834">
        <f>_xlfn.CEILING.MATH(AN8+Parameters!$K$8/2,0.001)</f>
        <v/>
      </c>
      <c r="Z1834">
        <f>_xlfn.CEILING.MATH(B44+Parameters!$K$9/2,0.001)</f>
        <v/>
      </c>
      <c r="AA1834" t="inlineStr">
        <is>
          <t>VSS</t>
        </is>
      </c>
      <c r="AE1834" s="2" t="n"/>
      <c r="AF1834" s="2" t="n"/>
    </row>
    <row r="1835">
      <c r="I1835" s="2" t="n">
        <v>1565.947</v>
      </c>
      <c r="J1835" s="2" t="n">
        <v>1058.73</v>
      </c>
      <c r="K1835" s="2" t="inlineStr">
        <is>
          <t>VSS</t>
        </is>
      </c>
      <c r="N1835" s="2">
        <f>I1835-SUM(Parameters!$K$23:$K$25)</f>
        <v/>
      </c>
      <c r="O1835" s="2">
        <f>J1835-SUM(Parameters!$K$23:$K$25)</f>
        <v/>
      </c>
      <c r="P1835" s="2">
        <f>K1835</f>
        <v/>
      </c>
      <c r="U1835">
        <f>_xlfn.CEILING.MATH(AN8+Parameters!$K$8/2,0.001)</f>
        <v/>
      </c>
      <c r="V1835">
        <f>_xlfn.CEILING.MATH(B46+Parameters!$K$9/2,0.001)</f>
        <v/>
      </c>
      <c r="W1835" t="inlineStr">
        <is>
          <t>VSS</t>
        </is>
      </c>
      <c r="Y1835">
        <f>_xlfn.CEILING.MATH(AN8+Parameters!$K$8/2,0.001)</f>
        <v/>
      </c>
      <c r="Z1835">
        <f>_xlfn.CEILING.MATH(B46+Parameters!$K$9/2,0.001)</f>
        <v/>
      </c>
      <c r="AA1835" t="inlineStr">
        <is>
          <t>VSS</t>
        </is>
      </c>
      <c r="AE1835" s="2" t="n"/>
      <c r="AF1835" s="2" t="n"/>
    </row>
    <row r="1836">
      <c r="I1836" s="2" t="n">
        <v>1565.947</v>
      </c>
      <c r="J1836" s="2" t="n">
        <v>1012.484</v>
      </c>
      <c r="K1836" s="2" t="inlineStr">
        <is>
          <t>BP_TXDATASB[4]</t>
        </is>
      </c>
      <c r="N1836" s="2">
        <f>I1836-SUM(Parameters!$K$23:$K$25)</f>
        <v/>
      </c>
      <c r="O1836" s="2">
        <f>J1836-SUM(Parameters!$K$23:$K$25)</f>
        <v/>
      </c>
      <c r="P1836" s="2">
        <f>K1836</f>
        <v/>
      </c>
      <c r="U1836">
        <f>_xlfn.CEILING.MATH(AN8+Parameters!$K$8/2,0.001)</f>
        <v/>
      </c>
      <c r="V1836">
        <f>_xlfn.CEILING.MATH(B48+Parameters!$K$9/2,0.001)</f>
        <v/>
      </c>
      <c r="W1836" t="inlineStr">
        <is>
          <t>VSS</t>
        </is>
      </c>
      <c r="Y1836">
        <f>_xlfn.CEILING.MATH(AN8+Parameters!$K$8/2,0.001)</f>
        <v/>
      </c>
      <c r="Z1836">
        <f>_xlfn.CEILING.MATH(B48+Parameters!$K$9/2,0.001)</f>
        <v/>
      </c>
      <c r="AA1836" t="inlineStr">
        <is>
          <t>VSS</t>
        </is>
      </c>
      <c r="AE1836" s="2" t="n"/>
      <c r="AF1836" s="2" t="n"/>
    </row>
    <row r="1837">
      <c r="I1837" s="2" t="n">
        <v>1565.947</v>
      </c>
      <c r="J1837" s="2" t="n">
        <v>966.2380000000001</v>
      </c>
      <c r="K1837" s="2" t="inlineStr">
        <is>
          <t>BP_RXDATA[305]</t>
        </is>
      </c>
      <c r="N1837" s="2">
        <f>I1837-SUM(Parameters!$K$23:$K$25)</f>
        <v/>
      </c>
      <c r="O1837" s="2">
        <f>J1837-SUM(Parameters!$K$23:$K$25)</f>
        <v/>
      </c>
      <c r="P1837" s="2">
        <f>K1837</f>
        <v/>
      </c>
      <c r="U1837">
        <f>_xlfn.CEILING.MATH(AN8+Parameters!$K$8/2,0.001)</f>
        <v/>
      </c>
      <c r="V1837">
        <f>_xlfn.CEILING.MATH(B50+Parameters!$K$9/2,0.001)</f>
        <v/>
      </c>
      <c r="W1837" t="inlineStr">
        <is>
          <t>VSS</t>
        </is>
      </c>
      <c r="Y1837">
        <f>_xlfn.CEILING.MATH(AN8+Parameters!$K$8/2,0.001)</f>
        <v/>
      </c>
      <c r="Z1837">
        <f>_xlfn.CEILING.MATH(B50+Parameters!$K$9/2,0.001)</f>
        <v/>
      </c>
      <c r="AA1837" t="inlineStr">
        <is>
          <t>VSS</t>
        </is>
      </c>
      <c r="AE1837" s="2" t="n"/>
      <c r="AF1837" s="2" t="n"/>
    </row>
    <row r="1838">
      <c r="I1838" s="2" t="n">
        <v>1565.947</v>
      </c>
      <c r="J1838" s="2" t="n">
        <v>919.992</v>
      </c>
      <c r="K1838" s="2" t="inlineStr">
        <is>
          <t>VCCIO</t>
        </is>
      </c>
      <c r="N1838" s="2">
        <f>I1838-SUM(Parameters!$K$23:$K$25)</f>
        <v/>
      </c>
      <c r="O1838" s="2">
        <f>J1838-SUM(Parameters!$K$23:$K$25)</f>
        <v/>
      </c>
      <c r="P1838" s="2">
        <f>K1838</f>
        <v/>
      </c>
      <c r="U1838">
        <f>_xlfn.CEILING.MATH(AN8+Parameters!$K$8/2,0.001)</f>
        <v/>
      </c>
      <c r="V1838">
        <f>_xlfn.CEILING.MATH(B52+Parameters!$K$9/2,0.001)</f>
        <v/>
      </c>
      <c r="W1838" t="inlineStr">
        <is>
          <t>VSS</t>
        </is>
      </c>
      <c r="Y1838">
        <f>_xlfn.CEILING.MATH(AN8+Parameters!$K$8/2,0.001)</f>
        <v/>
      </c>
      <c r="Z1838">
        <f>_xlfn.CEILING.MATH(B52+Parameters!$K$9/2,0.001)</f>
        <v/>
      </c>
      <c r="AA1838" t="inlineStr">
        <is>
          <t>VSS</t>
        </is>
      </c>
      <c r="AE1838" s="2" t="n"/>
      <c r="AF1838" s="2" t="n"/>
    </row>
    <row r="1839">
      <c r="I1839" s="2" t="n">
        <v>1565.947</v>
      </c>
      <c r="J1839" s="2" t="n">
        <v>873.746</v>
      </c>
      <c r="K1839" s="2" t="inlineStr">
        <is>
          <t>BP_RXDATA[304]</t>
        </is>
      </c>
      <c r="N1839" s="2">
        <f>I1839-SUM(Parameters!$K$23:$K$25)</f>
        <v/>
      </c>
      <c r="O1839" s="2">
        <f>J1839-SUM(Parameters!$K$23:$K$25)</f>
        <v/>
      </c>
      <c r="P1839" s="2">
        <f>K1839</f>
        <v/>
      </c>
      <c r="U1839">
        <f>_xlfn.CEILING.MATH(AN8+Parameters!$K$8/2,0.001)</f>
        <v/>
      </c>
      <c r="V1839">
        <f>_xlfn.CEILING.MATH(B54+Parameters!$K$9/2,0.001)</f>
        <v/>
      </c>
      <c r="W1839" t="inlineStr">
        <is>
          <t>VSS</t>
        </is>
      </c>
      <c r="Y1839">
        <f>_xlfn.CEILING.MATH(AN8+Parameters!$K$8/2,0.001)</f>
        <v/>
      </c>
      <c r="Z1839">
        <f>_xlfn.CEILING.MATH(B54+Parameters!$K$9/2,0.001)</f>
        <v/>
      </c>
      <c r="AA1839" t="inlineStr">
        <is>
          <t>VSS</t>
        </is>
      </c>
      <c r="AE1839" s="2" t="n"/>
      <c r="AF1839" s="2" t="n"/>
    </row>
    <row r="1840">
      <c r="I1840" s="2" t="n">
        <v>1565.947</v>
      </c>
      <c r="J1840" s="2" t="n">
        <v>827.5</v>
      </c>
      <c r="K1840" s="2" t="inlineStr">
        <is>
          <t>BP_RXDATA[303]</t>
        </is>
      </c>
      <c r="N1840" s="2">
        <f>I1840-SUM(Parameters!$K$23:$K$25)</f>
        <v/>
      </c>
      <c r="O1840" s="2">
        <f>J1840-SUM(Parameters!$K$23:$K$25)</f>
        <v/>
      </c>
      <c r="P1840" s="2">
        <f>K1840</f>
        <v/>
      </c>
      <c r="U1840">
        <f>_xlfn.CEILING.MATH(AN8+Parameters!$K$8/2,0.001)</f>
        <v/>
      </c>
      <c r="V1840">
        <f>_xlfn.CEILING.MATH(B56+Parameters!$K$9/2,0.001)</f>
        <v/>
      </c>
      <c r="W1840" t="inlineStr">
        <is>
          <t>VSS</t>
        </is>
      </c>
      <c r="Y1840">
        <f>_xlfn.CEILING.MATH(AN8+Parameters!$K$8/2,0.001)</f>
        <v/>
      </c>
      <c r="Z1840">
        <f>_xlfn.CEILING.MATH(B56+Parameters!$K$9/2,0.001)</f>
        <v/>
      </c>
      <c r="AA1840" t="inlineStr">
        <is>
          <t>VSS</t>
        </is>
      </c>
      <c r="AE1840" s="2" t="n"/>
      <c r="AF1840" s="2" t="n"/>
    </row>
    <row r="1841">
      <c r="I1841" s="2" t="n">
        <v>1565.947</v>
      </c>
      <c r="J1841" s="2" t="n">
        <v>781.254</v>
      </c>
      <c r="K1841" s="2" t="inlineStr">
        <is>
          <t>BP_RXDATA[302]</t>
        </is>
      </c>
      <c r="N1841" s="2">
        <f>I1841-SUM(Parameters!$K$23:$K$25)</f>
        <v/>
      </c>
      <c r="O1841" s="2">
        <f>J1841-SUM(Parameters!$K$23:$K$25)</f>
        <v/>
      </c>
      <c r="P1841" s="2">
        <f>K1841</f>
        <v/>
      </c>
      <c r="U1841">
        <f>_xlfn.CEILING.MATH(AN8+Parameters!$K$8/2,0.001)</f>
        <v/>
      </c>
      <c r="V1841">
        <f>_xlfn.CEILING.MATH(B58+Parameters!$K$9/2,0.001)</f>
        <v/>
      </c>
      <c r="W1841" t="inlineStr">
        <is>
          <t>VSS</t>
        </is>
      </c>
      <c r="Y1841">
        <f>_xlfn.CEILING.MATH(AN8+Parameters!$K$8/2,0.001)</f>
        <v/>
      </c>
      <c r="Z1841">
        <f>_xlfn.CEILING.MATH(B58+Parameters!$K$9/2,0.001)</f>
        <v/>
      </c>
      <c r="AA1841" t="inlineStr">
        <is>
          <t>VSS</t>
        </is>
      </c>
      <c r="AE1841" s="2" t="n"/>
      <c r="AF1841" s="2" t="n"/>
    </row>
    <row r="1842">
      <c r="I1842" s="2" t="n">
        <v>1565.947</v>
      </c>
      <c r="J1842" s="2" t="n">
        <v>735.008</v>
      </c>
      <c r="K1842" s="2" t="inlineStr">
        <is>
          <t>BP_RXDATA[301]</t>
        </is>
      </c>
      <c r="N1842" s="2">
        <f>I1842-SUM(Parameters!$K$23:$K$25)</f>
        <v/>
      </c>
      <c r="O1842" s="2">
        <f>J1842-SUM(Parameters!$K$23:$K$25)</f>
        <v/>
      </c>
      <c r="P1842" s="2">
        <f>K1842</f>
        <v/>
      </c>
      <c r="U1842">
        <f>_xlfn.CEILING.MATH(AN8+Parameters!$K$8/2,0.001)</f>
        <v/>
      </c>
      <c r="V1842">
        <f>_xlfn.CEILING.MATH(B60+Parameters!$K$9/2,0.001)</f>
        <v/>
      </c>
      <c r="W1842" t="inlineStr">
        <is>
          <t>VSS</t>
        </is>
      </c>
      <c r="Y1842">
        <f>_xlfn.CEILING.MATH(AN8+Parameters!$K$8/2,0.001)</f>
        <v/>
      </c>
      <c r="Z1842">
        <f>_xlfn.CEILING.MATH(B60+Parameters!$K$9/2,0.001)</f>
        <v/>
      </c>
      <c r="AA1842" t="inlineStr">
        <is>
          <t>VSS</t>
        </is>
      </c>
      <c r="AE1842" s="2" t="n"/>
      <c r="AF1842" s="2" t="n"/>
    </row>
    <row r="1843">
      <c r="I1843" s="2" t="n">
        <v>1565.947</v>
      </c>
      <c r="J1843" s="2" t="n">
        <v>688.7619999999999</v>
      </c>
      <c r="K1843" s="2" t="inlineStr">
        <is>
          <t>BP_RXDATA[300]</t>
        </is>
      </c>
      <c r="N1843" s="2">
        <f>I1843-SUM(Parameters!$K$23:$K$25)</f>
        <v/>
      </c>
      <c r="O1843" s="2">
        <f>J1843-SUM(Parameters!$K$23:$K$25)</f>
        <v/>
      </c>
      <c r="P1843" s="2">
        <f>K1843</f>
        <v/>
      </c>
      <c r="U1843">
        <f>_xlfn.CEILING.MATH(AN8+Parameters!$K$8/2,0.001)</f>
        <v/>
      </c>
      <c r="V1843">
        <f>_xlfn.CEILING.MATH(B62+Parameters!$K$9/2,0.001)</f>
        <v/>
      </c>
      <c r="W1843" t="inlineStr">
        <is>
          <t>VSS</t>
        </is>
      </c>
      <c r="Y1843">
        <f>_xlfn.CEILING.MATH(AN8+Parameters!$K$8/2,0.001)</f>
        <v/>
      </c>
      <c r="Z1843">
        <f>_xlfn.CEILING.MATH(B62+Parameters!$K$9/2,0.001)</f>
        <v/>
      </c>
      <c r="AA1843" t="inlineStr">
        <is>
          <t>VSS</t>
        </is>
      </c>
      <c r="AE1843" s="2" t="n"/>
      <c r="AF1843" s="2" t="n"/>
    </row>
    <row r="1844">
      <c r="I1844" s="2" t="n">
        <v>1565.947</v>
      </c>
      <c r="J1844" s="2" t="n">
        <v>642.516</v>
      </c>
      <c r="K1844" s="2" t="inlineStr">
        <is>
          <t>BP_RXDATA[299]</t>
        </is>
      </c>
      <c r="N1844" s="2">
        <f>I1844-SUM(Parameters!$K$23:$K$25)</f>
        <v/>
      </c>
      <c r="O1844" s="2">
        <f>J1844-SUM(Parameters!$K$23:$K$25)</f>
        <v/>
      </c>
      <c r="P1844" s="2">
        <f>K1844</f>
        <v/>
      </c>
      <c r="U1844">
        <f>_xlfn.CEILING.MATH(AN8+Parameters!$K$8/2,0.001)</f>
        <v/>
      </c>
      <c r="V1844">
        <f>_xlfn.CEILING.MATH(B64+Parameters!$K$9/2,0.001)</f>
        <v/>
      </c>
      <c r="W1844" t="inlineStr">
        <is>
          <t>BP_TXDATASB[4]</t>
        </is>
      </c>
      <c r="Y1844">
        <f>_xlfn.CEILING.MATH(AN8+Parameters!$K$8/2,0.001)</f>
        <v/>
      </c>
      <c r="Z1844">
        <f>_xlfn.CEILING.MATH(B64+Parameters!$K$9/2,0.001)</f>
        <v/>
      </c>
      <c r="AA1844" t="inlineStr">
        <is>
          <t>BP_TXDATASB[4]</t>
        </is>
      </c>
      <c r="AE1844" s="2" t="n"/>
      <c r="AF1844" s="2" t="n"/>
    </row>
    <row r="1845">
      <c r="I1845" s="2" t="n">
        <v>1565.947</v>
      </c>
      <c r="J1845" s="2" t="n">
        <v>596.27</v>
      </c>
      <c r="K1845" s="2" t="inlineStr">
        <is>
          <t>BP_RXDATA[298]</t>
        </is>
      </c>
      <c r="N1845" s="2">
        <f>I1845-SUM(Parameters!$K$23:$K$25)</f>
        <v/>
      </c>
      <c r="O1845" s="2">
        <f>J1845-SUM(Parameters!$K$23:$K$25)</f>
        <v/>
      </c>
      <c r="P1845" s="2">
        <f>K1845</f>
        <v/>
      </c>
      <c r="U1845">
        <f>_xlfn.CEILING.MATH(AN8+Parameters!$K$8/2,0.001)</f>
        <v/>
      </c>
      <c r="V1845">
        <f>_xlfn.CEILING.MATH(B66+Parameters!$K$9/2,0.001)</f>
        <v/>
      </c>
      <c r="W1845" t="inlineStr">
        <is>
          <t>BP_RXDATA[305]</t>
        </is>
      </c>
      <c r="Y1845">
        <f>_xlfn.CEILING.MATH(AN8+Parameters!$K$8/2,0.001)</f>
        <v/>
      </c>
      <c r="Z1845">
        <f>_xlfn.CEILING.MATH(B66+Parameters!$K$9/2,0.001)</f>
        <v/>
      </c>
      <c r="AA1845" t="inlineStr">
        <is>
          <t>BP_RXDATA[305]</t>
        </is>
      </c>
      <c r="AE1845" s="2" t="n"/>
      <c r="AF1845" s="2" t="n"/>
    </row>
    <row r="1846">
      <c r="I1846" s="2" t="n">
        <v>1565.947</v>
      </c>
      <c r="J1846" s="2" t="n">
        <v>550.024</v>
      </c>
      <c r="K1846" s="2" t="inlineStr">
        <is>
          <t>BP_TXDATA[277]</t>
        </is>
      </c>
      <c r="N1846" s="2">
        <f>I1846-SUM(Parameters!$K$23:$K$25)</f>
        <v/>
      </c>
      <c r="O1846" s="2">
        <f>J1846-SUM(Parameters!$K$23:$K$25)</f>
        <v/>
      </c>
      <c r="P1846" s="2">
        <f>K1846</f>
        <v/>
      </c>
      <c r="U1846">
        <f>_xlfn.CEILING.MATH(AN8+Parameters!$K$8/2,0.001)</f>
        <v/>
      </c>
      <c r="V1846">
        <f>_xlfn.CEILING.MATH(B68+Parameters!$K$9/2,0.001)</f>
        <v/>
      </c>
      <c r="W1846" t="inlineStr">
        <is>
          <t>VCCIO</t>
        </is>
      </c>
      <c r="Y1846">
        <f>_xlfn.CEILING.MATH(AN8+Parameters!$K$8/2,0.001)</f>
        <v/>
      </c>
      <c r="Z1846">
        <f>_xlfn.CEILING.MATH(B68+Parameters!$K$9/2,0.001)</f>
        <v/>
      </c>
      <c r="AA1846" t="inlineStr">
        <is>
          <t>VCCIO</t>
        </is>
      </c>
      <c r="AE1846" s="2" t="n"/>
      <c r="AF1846" s="2" t="n"/>
    </row>
    <row r="1847">
      <c r="I1847" s="2" t="n">
        <v>1565.947</v>
      </c>
      <c r="J1847" s="2" t="n">
        <v>503.778</v>
      </c>
      <c r="K1847" s="2" t="inlineStr">
        <is>
          <t>BP_TXDATA[276]</t>
        </is>
      </c>
      <c r="N1847" s="2">
        <f>I1847-SUM(Parameters!$K$23:$K$25)</f>
        <v/>
      </c>
      <c r="O1847" s="2">
        <f>J1847-SUM(Parameters!$K$23:$K$25)</f>
        <v/>
      </c>
      <c r="P1847" s="2">
        <f>K1847</f>
        <v/>
      </c>
      <c r="U1847">
        <f>_xlfn.CEILING.MATH(AN8+Parameters!$K$8/2,0.001)</f>
        <v/>
      </c>
      <c r="V1847">
        <f>_xlfn.CEILING.MATH(B70+Parameters!$K$9/2,0.001)</f>
        <v/>
      </c>
      <c r="W1847" t="inlineStr">
        <is>
          <t>BP_RXDATA[304]</t>
        </is>
      </c>
      <c r="Y1847">
        <f>_xlfn.CEILING.MATH(AN8+Parameters!$K$8/2,0.001)</f>
        <v/>
      </c>
      <c r="Z1847">
        <f>_xlfn.CEILING.MATH(B70+Parameters!$K$9/2,0.001)</f>
        <v/>
      </c>
      <c r="AA1847" t="inlineStr">
        <is>
          <t>BP_RXDATA[304]</t>
        </is>
      </c>
      <c r="AE1847" s="2" t="n"/>
      <c r="AF1847" s="2" t="n"/>
    </row>
    <row r="1848">
      <c r="I1848" s="2" t="n">
        <v>1565.947</v>
      </c>
      <c r="J1848" s="2" t="n">
        <v>457.532</v>
      </c>
      <c r="K1848" s="2" t="inlineStr">
        <is>
          <t>BP_TXDATA[275]</t>
        </is>
      </c>
      <c r="N1848" s="2">
        <f>I1848-SUM(Parameters!$K$23:$K$25)</f>
        <v/>
      </c>
      <c r="O1848" s="2">
        <f>J1848-SUM(Parameters!$K$23:$K$25)</f>
        <v/>
      </c>
      <c r="P1848" s="2">
        <f>K1848</f>
        <v/>
      </c>
      <c r="U1848">
        <f>_xlfn.CEILING.MATH(AN8+Parameters!$K$8/2,0.001)</f>
        <v/>
      </c>
      <c r="V1848">
        <f>_xlfn.CEILING.MATH(B72+Parameters!$K$9/2,0.001)</f>
        <v/>
      </c>
      <c r="W1848" t="inlineStr">
        <is>
          <t>BP_RXDATA[303]</t>
        </is>
      </c>
      <c r="Y1848">
        <f>_xlfn.CEILING.MATH(AN8+Parameters!$K$8/2,0.001)</f>
        <v/>
      </c>
      <c r="Z1848">
        <f>_xlfn.CEILING.MATH(B72+Parameters!$K$9/2,0.001)</f>
        <v/>
      </c>
      <c r="AA1848" t="inlineStr">
        <is>
          <t>BP_RXDATA[303]</t>
        </is>
      </c>
      <c r="AE1848" s="2" t="n"/>
      <c r="AF1848" s="2" t="n"/>
    </row>
    <row r="1849">
      <c r="I1849" s="2" t="n">
        <v>1565.947</v>
      </c>
      <c r="J1849" s="2" t="n">
        <v>411.286</v>
      </c>
      <c r="K1849" s="2" t="inlineStr">
        <is>
          <t>BP_TXDATA[274]</t>
        </is>
      </c>
      <c r="N1849" s="2">
        <f>I1849-SUM(Parameters!$K$23:$K$25)</f>
        <v/>
      </c>
      <c r="O1849" s="2">
        <f>J1849-SUM(Parameters!$K$23:$K$25)</f>
        <v/>
      </c>
      <c r="P1849" s="2">
        <f>K1849</f>
        <v/>
      </c>
      <c r="U1849">
        <f>_xlfn.CEILING.MATH(AN8+Parameters!$K$8/2,0.001)</f>
        <v/>
      </c>
      <c r="V1849">
        <f>_xlfn.CEILING.MATH(B74+Parameters!$K$9/2,0.001)</f>
        <v/>
      </c>
      <c r="W1849" t="inlineStr">
        <is>
          <t>BP_RXDATA[302]</t>
        </is>
      </c>
      <c r="Y1849">
        <f>_xlfn.CEILING.MATH(AN8+Parameters!$K$8/2,0.001)</f>
        <v/>
      </c>
      <c r="Z1849">
        <f>_xlfn.CEILING.MATH(B74+Parameters!$K$9/2,0.001)</f>
        <v/>
      </c>
      <c r="AA1849" t="inlineStr">
        <is>
          <t>BP_RXDATA[302]</t>
        </is>
      </c>
      <c r="AE1849" s="2" t="n"/>
      <c r="AF1849" s="2" t="n"/>
    </row>
    <row r="1850">
      <c r="I1850" s="2" t="n">
        <v>1565.947</v>
      </c>
      <c r="J1850" s="2" t="n">
        <v>365.04</v>
      </c>
      <c r="K1850" s="2" t="inlineStr">
        <is>
          <t>BP_TXDATA[273]</t>
        </is>
      </c>
      <c r="N1850" s="2">
        <f>I1850-SUM(Parameters!$K$23:$K$25)</f>
        <v/>
      </c>
      <c r="O1850" s="2">
        <f>J1850-SUM(Parameters!$K$23:$K$25)</f>
        <v/>
      </c>
      <c r="P1850" s="2">
        <f>K1850</f>
        <v/>
      </c>
      <c r="U1850">
        <f>_xlfn.CEILING.MATH(AN8+Parameters!$K$8/2,0.001)</f>
        <v/>
      </c>
      <c r="V1850">
        <f>_xlfn.CEILING.MATH(B76+Parameters!$K$9/2,0.001)</f>
        <v/>
      </c>
      <c r="W1850" t="inlineStr">
        <is>
          <t>BP_RXDATA[301]</t>
        </is>
      </c>
      <c r="Y1850">
        <f>_xlfn.CEILING.MATH(AN8+Parameters!$K$8/2,0.001)</f>
        <v/>
      </c>
      <c r="Z1850">
        <f>_xlfn.CEILING.MATH(B76+Parameters!$K$9/2,0.001)</f>
        <v/>
      </c>
      <c r="AA1850" t="inlineStr">
        <is>
          <t>BP_RXDATA[301]</t>
        </is>
      </c>
      <c r="AE1850" s="2" t="n"/>
      <c r="AF1850" s="2" t="n"/>
    </row>
    <row r="1851">
      <c r="I1851" s="2" t="n">
        <v>1565.947</v>
      </c>
      <c r="J1851" s="2" t="n">
        <v>318.794</v>
      </c>
      <c r="K1851" s="2" t="inlineStr">
        <is>
          <t>VCCIO</t>
        </is>
      </c>
      <c r="N1851" s="2">
        <f>I1851-SUM(Parameters!$K$23:$K$25)</f>
        <v/>
      </c>
      <c r="O1851" s="2">
        <f>J1851-SUM(Parameters!$K$23:$K$25)</f>
        <v/>
      </c>
      <c r="P1851" s="2">
        <f>K1851</f>
        <v/>
      </c>
      <c r="U1851">
        <f>_xlfn.CEILING.MATH(AN8+Parameters!$K$8/2,0.001)</f>
        <v/>
      </c>
      <c r="V1851">
        <f>_xlfn.CEILING.MATH(B78+Parameters!$K$9/2,0.001)</f>
        <v/>
      </c>
      <c r="W1851" t="inlineStr">
        <is>
          <t>BP_RXDATA[300]</t>
        </is>
      </c>
      <c r="Y1851">
        <f>_xlfn.CEILING.MATH(AN8+Parameters!$K$8/2,0.001)</f>
        <v/>
      </c>
      <c r="Z1851">
        <f>_xlfn.CEILING.MATH(B78+Parameters!$K$9/2,0.001)</f>
        <v/>
      </c>
      <c r="AA1851" t="inlineStr">
        <is>
          <t>BP_RXDATA[300]</t>
        </is>
      </c>
      <c r="AE1851" s="2" t="n"/>
      <c r="AF1851" s="2" t="n"/>
    </row>
    <row r="1852">
      <c r="I1852" s="2" t="n">
        <v>1565.947</v>
      </c>
      <c r="J1852" s="2" t="n">
        <v>272.548</v>
      </c>
      <c r="K1852" s="2" t="inlineStr">
        <is>
          <t>BP_TXDATA[272]</t>
        </is>
      </c>
      <c r="N1852" s="2">
        <f>I1852-SUM(Parameters!$K$23:$K$25)</f>
        <v/>
      </c>
      <c r="O1852" s="2">
        <f>J1852-SUM(Parameters!$K$23:$K$25)</f>
        <v/>
      </c>
      <c r="P1852" s="2">
        <f>K1852</f>
        <v/>
      </c>
      <c r="U1852">
        <f>_xlfn.CEILING.MATH(AN8+Parameters!$K$8/2,0.001)</f>
        <v/>
      </c>
      <c r="V1852">
        <f>_xlfn.CEILING.MATH(B80+Parameters!$K$9/2,0.001)</f>
        <v/>
      </c>
      <c r="W1852" t="inlineStr">
        <is>
          <t>BP_RXDATA[299]</t>
        </is>
      </c>
      <c r="Y1852">
        <f>_xlfn.CEILING.MATH(AN8+Parameters!$K$8/2,0.001)</f>
        <v/>
      </c>
      <c r="Z1852">
        <f>_xlfn.CEILING.MATH(B80+Parameters!$K$9/2,0.001)</f>
        <v/>
      </c>
      <c r="AA1852" t="inlineStr">
        <is>
          <t>BP_RXDATA[299]</t>
        </is>
      </c>
      <c r="AE1852" s="2" t="n"/>
      <c r="AF1852" s="2" t="n"/>
    </row>
    <row r="1853">
      <c r="I1853" s="2" t="n">
        <v>1565.947</v>
      </c>
      <c r="J1853" s="2" t="n">
        <v>226.302</v>
      </c>
      <c r="K1853" s="2" t="inlineStr">
        <is>
          <t>VSS</t>
        </is>
      </c>
      <c r="N1853" s="2">
        <f>I1853-SUM(Parameters!$K$23:$K$25)</f>
        <v/>
      </c>
      <c r="O1853" s="2">
        <f>J1853-SUM(Parameters!$K$23:$K$25)</f>
        <v/>
      </c>
      <c r="P1853" s="2">
        <f>K1853</f>
        <v/>
      </c>
      <c r="U1853">
        <f>_xlfn.CEILING.MATH(AN8+Parameters!$K$8/2,0.001)</f>
        <v/>
      </c>
      <c r="V1853">
        <f>_xlfn.CEILING.MATH(B82+Parameters!$K$9/2,0.001)</f>
        <v/>
      </c>
      <c r="W1853" t="inlineStr">
        <is>
          <t>BP_RXDATA[298]</t>
        </is>
      </c>
      <c r="Y1853">
        <f>_xlfn.CEILING.MATH(AN8+Parameters!$K$8/2,0.001)</f>
        <v/>
      </c>
      <c r="Z1853">
        <f>_xlfn.CEILING.MATH(B82+Parameters!$K$9/2,0.001)</f>
        <v/>
      </c>
      <c r="AA1853" t="inlineStr">
        <is>
          <t>BP_RXDATA[298]</t>
        </is>
      </c>
      <c r="AE1853" s="2" t="n"/>
      <c r="AF1853" s="2" t="n"/>
    </row>
    <row r="1854">
      <c r="I1854" s="2" t="n">
        <v>1565.947</v>
      </c>
      <c r="J1854" s="2" t="n">
        <v>180.056</v>
      </c>
      <c r="K1854" s="2" t="inlineStr">
        <is>
          <t>BP_TXDATA[271]</t>
        </is>
      </c>
      <c r="N1854" s="2">
        <f>I1854-SUM(Parameters!$K$23:$K$25)</f>
        <v/>
      </c>
      <c r="O1854" s="2">
        <f>J1854-SUM(Parameters!$K$23:$K$25)</f>
        <v/>
      </c>
      <c r="P1854" s="2">
        <f>K1854</f>
        <v/>
      </c>
      <c r="U1854">
        <f>_xlfn.CEILING.MATH(AN8+Parameters!$K$8/2,0.001)</f>
        <v/>
      </c>
      <c r="V1854">
        <f>_xlfn.CEILING.MATH(B84+Parameters!$K$9/2,0.001)</f>
        <v/>
      </c>
      <c r="W1854" t="inlineStr">
        <is>
          <t>BP_TXDATA[277]</t>
        </is>
      </c>
      <c r="Y1854">
        <f>_xlfn.CEILING.MATH(AN8+Parameters!$K$8/2,0.001)</f>
        <v/>
      </c>
      <c r="Z1854">
        <f>_xlfn.CEILING.MATH(B84+Parameters!$K$9/2,0.001)</f>
        <v/>
      </c>
      <c r="AA1854" t="inlineStr">
        <is>
          <t>BP_TXDATA[277]</t>
        </is>
      </c>
      <c r="AE1854" s="2" t="n"/>
      <c r="AF1854" s="2" t="n"/>
    </row>
    <row r="1855">
      <c r="I1855" s="2" t="n">
        <v>1565.947</v>
      </c>
      <c r="J1855" s="2" t="n">
        <v>133.81</v>
      </c>
      <c r="K1855" s="2" t="inlineStr">
        <is>
          <t>BP_TXDATA[270]</t>
        </is>
      </c>
      <c r="N1855" s="2">
        <f>I1855-SUM(Parameters!$K$23:$K$25)</f>
        <v/>
      </c>
      <c r="O1855" s="2">
        <f>J1855-SUM(Parameters!$K$23:$K$25)</f>
        <v/>
      </c>
      <c r="P1855" s="2">
        <f>K1855</f>
        <v/>
      </c>
      <c r="U1855">
        <f>_xlfn.CEILING.MATH(AN8+Parameters!$K$8/2,0.001)</f>
        <v/>
      </c>
      <c r="V1855">
        <f>_xlfn.CEILING.MATH(B86+Parameters!$K$9/2,0.001)</f>
        <v/>
      </c>
      <c r="W1855" t="inlineStr">
        <is>
          <t>BP_TXDATA[276]</t>
        </is>
      </c>
      <c r="Y1855">
        <f>_xlfn.CEILING.MATH(AN8+Parameters!$K$8/2,0.001)</f>
        <v/>
      </c>
      <c r="Z1855">
        <f>_xlfn.CEILING.MATH(B86+Parameters!$K$9/2,0.001)</f>
        <v/>
      </c>
      <c r="AA1855" t="inlineStr">
        <is>
          <t>BP_TXDATA[276]</t>
        </is>
      </c>
      <c r="AE1855" s="2" t="n"/>
      <c r="AF1855" s="2" t="n"/>
    </row>
    <row r="1856">
      <c r="I1856" s="2" t="n">
        <v>1565.947</v>
      </c>
      <c r="J1856" s="2" t="n">
        <v>87.56399999999999</v>
      </c>
      <c r="K1856" s="2" t="inlineStr">
        <is>
          <t>VCCIO</t>
        </is>
      </c>
      <c r="N1856" s="2">
        <f>I1856-SUM(Parameters!$K$23:$K$25)</f>
        <v/>
      </c>
      <c r="O1856" s="2">
        <f>J1856-SUM(Parameters!$K$23:$K$25)</f>
        <v/>
      </c>
      <c r="P1856" s="2">
        <f>K1856</f>
        <v/>
      </c>
      <c r="U1856">
        <f>_xlfn.CEILING.MATH(AN8+Parameters!$K$8/2,0.001)</f>
        <v/>
      </c>
      <c r="V1856">
        <f>_xlfn.CEILING.MATH(B88+Parameters!$K$9/2,0.001)</f>
        <v/>
      </c>
      <c r="W1856" t="inlineStr">
        <is>
          <t>BP_TXDATA[275]</t>
        </is>
      </c>
      <c r="Y1856">
        <f>_xlfn.CEILING.MATH(AN8+Parameters!$K$8/2,0.001)</f>
        <v/>
      </c>
      <c r="Z1856">
        <f>_xlfn.CEILING.MATH(B88+Parameters!$K$9/2,0.001)</f>
        <v/>
      </c>
      <c r="AA1856" t="inlineStr">
        <is>
          <t>BP_TXDATA[275]</t>
        </is>
      </c>
      <c r="AE1856" s="2" t="n"/>
      <c r="AF1856" s="2" t="n"/>
    </row>
    <row r="1857">
      <c r="I1857" s="2" t="n">
        <v>1605.621</v>
      </c>
      <c r="J1857" s="2" t="n">
        <v>2191.757</v>
      </c>
      <c r="K1857" s="2" t="inlineStr">
        <is>
          <t>VSS</t>
        </is>
      </c>
      <c r="N1857" s="2">
        <f>I1857-SUM(Parameters!$K$23:$K$25)</f>
        <v/>
      </c>
      <c r="O1857" s="2">
        <f>J1857-SUM(Parameters!$K$23:$K$25)</f>
        <v/>
      </c>
      <c r="P1857" s="2">
        <f>K1857</f>
        <v/>
      </c>
      <c r="U1857">
        <f>_xlfn.CEILING.MATH(AN8+Parameters!$K$8/2,0.001)</f>
        <v/>
      </c>
      <c r="V1857">
        <f>_xlfn.CEILING.MATH(B90+Parameters!$K$9/2,0.001)</f>
        <v/>
      </c>
      <c r="W1857" t="inlineStr">
        <is>
          <t>BP_TXDATA[274]</t>
        </is>
      </c>
      <c r="Y1857">
        <f>_xlfn.CEILING.MATH(AN8+Parameters!$K$8/2,0.001)</f>
        <v/>
      </c>
      <c r="Z1857">
        <f>_xlfn.CEILING.MATH(B90+Parameters!$K$9/2,0.001)</f>
        <v/>
      </c>
      <c r="AA1857" t="inlineStr">
        <is>
          <t>BP_TXDATA[274]</t>
        </is>
      </c>
      <c r="AE1857" s="2" t="n"/>
      <c r="AF1857" s="2" t="n"/>
    </row>
    <row r="1858">
      <c r="I1858" s="2" t="n">
        <v>1605.621</v>
      </c>
      <c r="J1858" s="2" t="n">
        <v>2145.511</v>
      </c>
      <c r="K1858" s="2" t="inlineStr">
        <is>
          <t>VSS</t>
        </is>
      </c>
      <c r="N1858" s="2">
        <f>I1858-SUM(Parameters!$K$23:$K$25)</f>
        <v/>
      </c>
      <c r="O1858" s="2">
        <f>J1858-SUM(Parameters!$K$23:$K$25)</f>
        <v/>
      </c>
      <c r="P1858" s="2">
        <f>K1858</f>
        <v/>
      </c>
      <c r="U1858">
        <f>_xlfn.CEILING.MATH(AN8+Parameters!$K$8/2,0.001)</f>
        <v/>
      </c>
      <c r="V1858">
        <f>_xlfn.CEILING.MATH(B92+Parameters!$K$9/2,0.001)</f>
        <v/>
      </c>
      <c r="W1858" t="inlineStr">
        <is>
          <t>BP_TXDATA[273]</t>
        </is>
      </c>
      <c r="Y1858">
        <f>_xlfn.CEILING.MATH(AN8+Parameters!$K$8/2,0.001)</f>
        <v/>
      </c>
      <c r="Z1858">
        <f>_xlfn.CEILING.MATH(B92+Parameters!$K$9/2,0.001)</f>
        <v/>
      </c>
      <c r="AA1858" t="inlineStr">
        <is>
          <t>BP_TXDATA[273]</t>
        </is>
      </c>
      <c r="AE1858" s="2" t="n"/>
      <c r="AF1858" s="2" t="n"/>
    </row>
    <row r="1859">
      <c r="I1859" s="2" t="n">
        <v>1605.621</v>
      </c>
      <c r="J1859" s="2" t="n">
        <v>2099.265</v>
      </c>
      <c r="K1859" s="2" t="inlineStr">
        <is>
          <t>VSS</t>
        </is>
      </c>
      <c r="N1859" s="2">
        <f>I1859-SUM(Parameters!$K$23:$K$25)</f>
        <v/>
      </c>
      <c r="O1859" s="2">
        <f>J1859-SUM(Parameters!$K$23:$K$25)</f>
        <v/>
      </c>
      <c r="P1859" s="2">
        <f>K1859</f>
        <v/>
      </c>
      <c r="U1859">
        <f>_xlfn.CEILING.MATH(AN8+Parameters!$K$8/2,0.001)</f>
        <v/>
      </c>
      <c r="V1859">
        <f>_xlfn.CEILING.MATH(B94+Parameters!$K$9/2,0.001)</f>
        <v/>
      </c>
      <c r="W1859" t="inlineStr">
        <is>
          <t>VCCIO</t>
        </is>
      </c>
      <c r="Y1859">
        <f>_xlfn.CEILING.MATH(AN8+Parameters!$K$8/2,0.001)</f>
        <v/>
      </c>
      <c r="Z1859">
        <f>_xlfn.CEILING.MATH(B94+Parameters!$K$9/2,0.001)</f>
        <v/>
      </c>
      <c r="AA1859" t="inlineStr">
        <is>
          <t>VCCIO</t>
        </is>
      </c>
      <c r="AE1859" s="2" t="n"/>
      <c r="AF1859" s="2" t="n"/>
    </row>
    <row r="1860">
      <c r="I1860" s="2" t="n">
        <v>1605.621</v>
      </c>
      <c r="J1860" s="2" t="n">
        <v>2053.019</v>
      </c>
      <c r="K1860" s="2" t="inlineStr">
        <is>
          <t>VSS</t>
        </is>
      </c>
      <c r="N1860" s="2">
        <f>I1860-SUM(Parameters!$K$23:$K$25)</f>
        <v/>
      </c>
      <c r="O1860" s="2">
        <f>J1860-SUM(Parameters!$K$23:$K$25)</f>
        <v/>
      </c>
      <c r="P1860" s="2">
        <f>K1860</f>
        <v/>
      </c>
      <c r="U1860">
        <f>_xlfn.CEILING.MATH(AN8+Parameters!$K$8/2,0.001)</f>
        <v/>
      </c>
      <c r="V1860">
        <f>_xlfn.CEILING.MATH(B96+Parameters!$K$9/2,0.001)</f>
        <v/>
      </c>
      <c r="W1860" t="inlineStr">
        <is>
          <t>BP_TXDATA[272]</t>
        </is>
      </c>
      <c r="Y1860">
        <f>_xlfn.CEILING.MATH(AN8+Parameters!$K$8/2,0.001)</f>
        <v/>
      </c>
      <c r="Z1860">
        <f>_xlfn.CEILING.MATH(B96+Parameters!$K$9/2,0.001)</f>
        <v/>
      </c>
      <c r="AA1860" t="inlineStr">
        <is>
          <t>BP_TXDATA[272]</t>
        </is>
      </c>
      <c r="AE1860" s="2" t="n"/>
      <c r="AF1860" s="2" t="n"/>
    </row>
    <row r="1861">
      <c r="I1861" s="2" t="n">
        <v>1605.621</v>
      </c>
      <c r="J1861" s="2" t="n">
        <v>2006.773</v>
      </c>
      <c r="K1861" s="2" t="inlineStr">
        <is>
          <t>TC_VDDQ</t>
        </is>
      </c>
      <c r="N1861" s="2">
        <f>I1861-SUM(Parameters!$K$23:$K$25)</f>
        <v/>
      </c>
      <c r="O1861" s="2">
        <f>J1861-SUM(Parameters!$K$23:$K$25)</f>
        <v/>
      </c>
      <c r="P1861" s="2">
        <f>K1861</f>
        <v/>
      </c>
      <c r="U1861">
        <f>_xlfn.CEILING.MATH(AN8+Parameters!$K$8/2,0.001)</f>
        <v/>
      </c>
      <c r="V1861">
        <f>_xlfn.CEILING.MATH(B98+Parameters!$K$9/2,0.001)</f>
        <v/>
      </c>
      <c r="W1861" t="inlineStr">
        <is>
          <t>VSS</t>
        </is>
      </c>
      <c r="Y1861">
        <f>_xlfn.CEILING.MATH(AN8+Parameters!$K$8/2,0.001)</f>
        <v/>
      </c>
      <c r="Z1861">
        <f>_xlfn.CEILING.MATH(B98+Parameters!$K$9/2,0.001)</f>
        <v/>
      </c>
      <c r="AA1861" t="inlineStr">
        <is>
          <t>VSS</t>
        </is>
      </c>
      <c r="AE1861" s="2" t="n"/>
      <c r="AF1861" s="2" t="n"/>
    </row>
    <row r="1862">
      <c r="I1862" s="2" t="n">
        <v>1605.621</v>
      </c>
      <c r="J1862" s="2" t="n">
        <v>1960.527</v>
      </c>
      <c r="K1862" s="2" t="inlineStr">
        <is>
          <t>VDD</t>
        </is>
      </c>
      <c r="N1862" s="2">
        <f>I1862-SUM(Parameters!$K$23:$K$25)</f>
        <v/>
      </c>
      <c r="O1862" s="2">
        <f>J1862-SUM(Parameters!$K$23:$K$25)</f>
        <v/>
      </c>
      <c r="P1862" s="2">
        <f>K1862</f>
        <v/>
      </c>
      <c r="U1862">
        <f>_xlfn.CEILING.MATH(AN8+Parameters!$K$8/2,0.001)</f>
        <v/>
      </c>
      <c r="V1862">
        <f>_xlfn.CEILING.MATH(B100+Parameters!$K$9/2,0.001)</f>
        <v/>
      </c>
      <c r="W1862" t="inlineStr">
        <is>
          <t>BP_TXDATA[271]</t>
        </is>
      </c>
      <c r="Y1862">
        <f>_xlfn.CEILING.MATH(AN8+Parameters!$K$8/2,0.001)</f>
        <v/>
      </c>
      <c r="Z1862">
        <f>_xlfn.CEILING.MATH(B100+Parameters!$K$9/2,0.001)</f>
        <v/>
      </c>
      <c r="AA1862" t="inlineStr">
        <is>
          <t>BP_TXDATA[271]</t>
        </is>
      </c>
      <c r="AE1862" s="2" t="n"/>
      <c r="AF1862" s="2" t="n"/>
    </row>
    <row r="1863">
      <c r="I1863" s="2" t="n">
        <v>1605.621</v>
      </c>
      <c r="J1863" s="2" t="n">
        <v>1914.281</v>
      </c>
      <c r="K1863" s="2" t="inlineStr">
        <is>
          <t>TC_VDDQ</t>
        </is>
      </c>
      <c r="N1863" s="2">
        <f>I1863-SUM(Parameters!$K$23:$K$25)</f>
        <v/>
      </c>
      <c r="O1863" s="2">
        <f>J1863-SUM(Parameters!$K$23:$K$25)</f>
        <v/>
      </c>
      <c r="P1863" s="2">
        <f>K1863</f>
        <v/>
      </c>
      <c r="U1863">
        <f>_xlfn.CEILING.MATH(AN8+Parameters!$K$8/2,0.001)</f>
        <v/>
      </c>
      <c r="V1863">
        <f>_xlfn.CEILING.MATH(B102+Parameters!$K$9/2,0.001)</f>
        <v/>
      </c>
      <c r="W1863" t="inlineStr">
        <is>
          <t>BP_TXDATA[270]</t>
        </is>
      </c>
      <c r="Y1863">
        <f>_xlfn.CEILING.MATH(AN8+Parameters!$K$8/2,0.001)</f>
        <v/>
      </c>
      <c r="Z1863">
        <f>_xlfn.CEILING.MATH(B102+Parameters!$K$9/2,0.001)</f>
        <v/>
      </c>
      <c r="AA1863" t="inlineStr">
        <is>
          <t>BP_TXDATA[270]</t>
        </is>
      </c>
      <c r="AE1863" s="2" t="n"/>
      <c r="AF1863" s="2" t="n"/>
    </row>
    <row r="1864">
      <c r="I1864" s="2" t="n">
        <v>1605.621</v>
      </c>
      <c r="J1864" s="2" t="n">
        <v>1868.035</v>
      </c>
      <c r="K1864" s="2" t="inlineStr">
        <is>
          <t>VSS</t>
        </is>
      </c>
      <c r="N1864" s="2">
        <f>I1864-SUM(Parameters!$K$23:$K$25)</f>
        <v/>
      </c>
      <c r="O1864" s="2">
        <f>J1864-SUM(Parameters!$K$23:$K$25)</f>
        <v/>
      </c>
      <c r="P1864" s="2">
        <f>K1864</f>
        <v/>
      </c>
      <c r="U1864">
        <f>_xlfn.CEILING.MATH(AN8+Parameters!$K$8/2,0.001)</f>
        <v/>
      </c>
      <c r="V1864">
        <f>_xlfn.CEILING.MATH(Parameters!$C$19/Parameters!$K$4,0.001)</f>
        <v/>
      </c>
      <c r="W1864" t="inlineStr">
        <is>
          <t>VCCIO</t>
        </is>
      </c>
      <c r="Y1864">
        <f>_xlfn.CEILING.MATH(AN8+Parameters!$K$8/2,0.001)</f>
        <v/>
      </c>
      <c r="Z1864">
        <f>_xlfn.CEILING.MATH(Parameters!$C$19/Parameters!$K$4,0.001)</f>
        <v/>
      </c>
      <c r="AA1864" t="inlineStr">
        <is>
          <t>VCCIO</t>
        </is>
      </c>
      <c r="AE1864" s="2" t="n"/>
      <c r="AF1864" s="2" t="n"/>
    </row>
    <row r="1865">
      <c r="I1865" s="2" t="n">
        <v>1605.621</v>
      </c>
      <c r="J1865" s="2" t="n">
        <v>1821.789</v>
      </c>
      <c r="K1865" s="2" t="inlineStr">
        <is>
          <t>TC_VDDQ</t>
        </is>
      </c>
      <c r="N1865" s="2">
        <f>I1865-SUM(Parameters!$K$23:$K$25)</f>
        <v/>
      </c>
      <c r="O1865" s="2">
        <f>J1865-SUM(Parameters!$K$23:$K$25)</f>
        <v/>
      </c>
      <c r="P1865" s="2">
        <f>K1865</f>
        <v/>
      </c>
      <c r="U1865">
        <f>_xlfn.CEILING.MATH(AO8+Parameters!$K$8/2,0.001)</f>
        <v/>
      </c>
      <c r="V1865">
        <f>_xlfn.CEILING.MATH(B13+Parameters!$K$9/2,0.001)</f>
        <v/>
      </c>
      <c r="W1865" t="inlineStr">
        <is>
          <t>VSS</t>
        </is>
      </c>
      <c r="Y1865">
        <f>_xlfn.CEILING.MATH(AO8+Parameters!$K$8/2,0.001)</f>
        <v/>
      </c>
      <c r="Z1865">
        <f>_xlfn.CEILING.MATH(B13+Parameters!$K$9/2,0.001)</f>
        <v/>
      </c>
      <c r="AA1865" t="inlineStr">
        <is>
          <t>VSS</t>
        </is>
      </c>
      <c r="AE1865" s="2" t="n"/>
      <c r="AF1865" s="2" t="n"/>
    </row>
    <row r="1866">
      <c r="I1866" s="2" t="n">
        <v>1605.621</v>
      </c>
      <c r="J1866" s="2" t="n">
        <v>1775.543</v>
      </c>
      <c r="K1866" s="2" t="inlineStr">
        <is>
          <t>VDD</t>
        </is>
      </c>
      <c r="N1866" s="2">
        <f>I1866-SUM(Parameters!$K$23:$K$25)</f>
        <v/>
      </c>
      <c r="O1866" s="2">
        <f>J1866-SUM(Parameters!$K$23:$K$25)</f>
        <v/>
      </c>
      <c r="P1866" s="2">
        <f>K1866</f>
        <v/>
      </c>
      <c r="U1866">
        <f>_xlfn.CEILING.MATH(AO8+Parameters!$K$8/2,0.001)</f>
        <v/>
      </c>
      <c r="V1866">
        <f>_xlfn.CEILING.MATH(B15+Parameters!$K$9/2,0.001)</f>
        <v/>
      </c>
      <c r="W1866" t="inlineStr">
        <is>
          <t>VSS</t>
        </is>
      </c>
      <c r="Y1866">
        <f>_xlfn.CEILING.MATH(AO8+Parameters!$K$8/2,0.001)</f>
        <v/>
      </c>
      <c r="Z1866">
        <f>_xlfn.CEILING.MATH(B15+Parameters!$K$9/2,0.001)</f>
        <v/>
      </c>
      <c r="AA1866" t="inlineStr">
        <is>
          <t>VSS</t>
        </is>
      </c>
      <c r="AE1866" s="2" t="n"/>
      <c r="AF1866" s="2" t="n"/>
    </row>
    <row r="1867">
      <c r="I1867" s="2" t="n">
        <v>1605.621</v>
      </c>
      <c r="J1867" s="2" t="n">
        <v>1729.297</v>
      </c>
      <c r="K1867" s="2" t="inlineStr">
        <is>
          <t>VDD</t>
        </is>
      </c>
      <c r="N1867" s="2">
        <f>I1867-SUM(Parameters!$K$23:$K$25)</f>
        <v/>
      </c>
      <c r="O1867" s="2">
        <f>J1867-SUM(Parameters!$K$23:$K$25)</f>
        <v/>
      </c>
      <c r="P1867" s="2">
        <f>K1867</f>
        <v/>
      </c>
      <c r="U1867">
        <f>_xlfn.CEILING.MATH(AO8+Parameters!$K$8/2,0.001)</f>
        <v/>
      </c>
      <c r="V1867">
        <f>_xlfn.CEILING.MATH(B17+Parameters!$K$9/2,0.001)</f>
        <v/>
      </c>
      <c r="W1867" t="inlineStr">
        <is>
          <t>VSS</t>
        </is>
      </c>
      <c r="Y1867">
        <f>_xlfn.CEILING.MATH(AO8+Parameters!$K$8/2,0.001)</f>
        <v/>
      </c>
      <c r="Z1867">
        <f>_xlfn.CEILING.MATH(B17+Parameters!$K$9/2,0.001)</f>
        <v/>
      </c>
      <c r="AA1867" t="inlineStr">
        <is>
          <t>VSS</t>
        </is>
      </c>
      <c r="AE1867" s="2" t="n"/>
      <c r="AF1867" s="2" t="n"/>
    </row>
    <row r="1868">
      <c r="I1868" s="2" t="n">
        <v>1605.621</v>
      </c>
      <c r="J1868" s="2" t="n">
        <v>1683.051</v>
      </c>
      <c r="K1868" s="2" t="inlineStr">
        <is>
          <t>VDD</t>
        </is>
      </c>
      <c r="N1868" s="2">
        <f>I1868-SUM(Parameters!$K$23:$K$25)</f>
        <v/>
      </c>
      <c r="O1868" s="2">
        <f>J1868-SUM(Parameters!$K$23:$K$25)</f>
        <v/>
      </c>
      <c r="P1868" s="2">
        <f>K1868</f>
        <v/>
      </c>
      <c r="U1868">
        <f>_xlfn.CEILING.MATH(AO8+Parameters!$K$8/2,0.001)</f>
        <v/>
      </c>
      <c r="V1868">
        <f>_xlfn.CEILING.MATH(B19+Parameters!$K$9/2,0.001)</f>
        <v/>
      </c>
      <c r="W1868" t="inlineStr">
        <is>
          <t>VSS</t>
        </is>
      </c>
      <c r="Y1868">
        <f>_xlfn.CEILING.MATH(AO8+Parameters!$K$8/2,0.001)</f>
        <v/>
      </c>
      <c r="Z1868">
        <f>_xlfn.CEILING.MATH(B19+Parameters!$K$9/2,0.001)</f>
        <v/>
      </c>
      <c r="AA1868" t="inlineStr">
        <is>
          <t>VSS</t>
        </is>
      </c>
      <c r="AE1868" s="2" t="n"/>
      <c r="AF1868" s="2" t="n"/>
    </row>
    <row r="1869">
      <c r="I1869" s="2" t="n">
        <v>1605.621</v>
      </c>
      <c r="J1869" s="2" t="n">
        <v>1636.805</v>
      </c>
      <c r="K1869" s="2" t="inlineStr">
        <is>
          <t>VDD</t>
        </is>
      </c>
      <c r="N1869" s="2">
        <f>I1869-SUM(Parameters!$K$23:$K$25)</f>
        <v/>
      </c>
      <c r="O1869" s="2">
        <f>J1869-SUM(Parameters!$K$23:$K$25)</f>
        <v/>
      </c>
      <c r="P1869" s="2">
        <f>K1869</f>
        <v/>
      </c>
      <c r="U1869">
        <f>_xlfn.CEILING.MATH(AO8+Parameters!$K$8/2,0.001)</f>
        <v/>
      </c>
      <c r="V1869">
        <f>_xlfn.CEILING.MATH(B21+Parameters!$K$9/2,0.001)</f>
        <v/>
      </c>
      <c r="W1869" t="inlineStr">
        <is>
          <t>TC_VDDQ</t>
        </is>
      </c>
      <c r="Y1869">
        <f>_xlfn.CEILING.MATH(AO8+Parameters!$K$8/2,0.001)</f>
        <v/>
      </c>
      <c r="Z1869">
        <f>_xlfn.CEILING.MATH(B21+Parameters!$K$9/2,0.001)</f>
        <v/>
      </c>
      <c r="AA1869" t="inlineStr">
        <is>
          <t>TC_VDDQ</t>
        </is>
      </c>
      <c r="AE1869" s="2" t="n"/>
      <c r="AF1869" s="2" t="n"/>
    </row>
    <row r="1870">
      <c r="I1870" s="2" t="n">
        <v>1605.621</v>
      </c>
      <c r="J1870" s="2" t="n">
        <v>1590.559</v>
      </c>
      <c r="K1870" s="2" t="inlineStr">
        <is>
          <t>VDD</t>
        </is>
      </c>
      <c r="N1870" s="2">
        <f>I1870-SUM(Parameters!$K$23:$K$25)</f>
        <v/>
      </c>
      <c r="O1870" s="2">
        <f>J1870-SUM(Parameters!$K$23:$K$25)</f>
        <v/>
      </c>
      <c r="P1870" s="2">
        <f>K1870</f>
        <v/>
      </c>
      <c r="U1870">
        <f>_xlfn.CEILING.MATH(AO8+Parameters!$K$8/2,0.001)</f>
        <v/>
      </c>
      <c r="V1870">
        <f>_xlfn.CEILING.MATH(B23+Parameters!$K$9/2,0.001)</f>
        <v/>
      </c>
      <c r="W1870" t="inlineStr">
        <is>
          <t>VDD</t>
        </is>
      </c>
      <c r="Y1870">
        <f>_xlfn.CEILING.MATH(AO8+Parameters!$K$8/2,0.001)</f>
        <v/>
      </c>
      <c r="Z1870">
        <f>_xlfn.CEILING.MATH(B23+Parameters!$K$9/2,0.001)</f>
        <v/>
      </c>
      <c r="AA1870" t="inlineStr">
        <is>
          <t>VDD</t>
        </is>
      </c>
      <c r="AE1870" s="2" t="n"/>
      <c r="AF1870" s="2" t="n"/>
    </row>
    <row r="1871">
      <c r="I1871" s="2" t="n">
        <v>1605.621</v>
      </c>
      <c r="J1871" s="2" t="n">
        <v>1544.313</v>
      </c>
      <c r="K1871" s="2" t="inlineStr">
        <is>
          <t>VDD</t>
        </is>
      </c>
      <c r="N1871" s="2">
        <f>I1871-SUM(Parameters!$K$23:$K$25)</f>
        <v/>
      </c>
      <c r="O1871" s="2">
        <f>J1871-SUM(Parameters!$K$23:$K$25)</f>
        <v/>
      </c>
      <c r="P1871" s="2">
        <f>K1871</f>
        <v/>
      </c>
      <c r="U1871">
        <f>_xlfn.CEILING.MATH(AO8+Parameters!$K$8/2,0.001)</f>
        <v/>
      </c>
      <c r="V1871">
        <f>_xlfn.CEILING.MATH(B25+Parameters!$K$9/2,0.001)</f>
        <v/>
      </c>
      <c r="W1871" t="inlineStr">
        <is>
          <t>TC_VDDQ</t>
        </is>
      </c>
      <c r="Y1871">
        <f>_xlfn.CEILING.MATH(AO8+Parameters!$K$8/2,0.001)</f>
        <v/>
      </c>
      <c r="Z1871">
        <f>_xlfn.CEILING.MATH(B25+Parameters!$K$9/2,0.001)</f>
        <v/>
      </c>
      <c r="AA1871" t="inlineStr">
        <is>
          <t>TC_VDDQ</t>
        </is>
      </c>
      <c r="AE1871" s="2" t="n"/>
      <c r="AF1871" s="2" t="n"/>
    </row>
    <row r="1872">
      <c r="I1872" s="2" t="n">
        <v>1605.621</v>
      </c>
      <c r="J1872" s="2" t="n">
        <v>1498.067</v>
      </c>
      <c r="K1872" s="2" t="inlineStr">
        <is>
          <t>VDD</t>
        </is>
      </c>
      <c r="N1872" s="2">
        <f>I1872-SUM(Parameters!$K$23:$K$25)</f>
        <v/>
      </c>
      <c r="O1872" s="2">
        <f>J1872-SUM(Parameters!$K$23:$K$25)</f>
        <v/>
      </c>
      <c r="P1872" s="2">
        <f>K1872</f>
        <v/>
      </c>
      <c r="U1872">
        <f>_xlfn.CEILING.MATH(AO8+Parameters!$K$8/2,0.001)</f>
        <v/>
      </c>
      <c r="V1872">
        <f>_xlfn.CEILING.MATH(B27+Parameters!$K$9/2,0.001)</f>
        <v/>
      </c>
      <c r="W1872" t="inlineStr">
        <is>
          <t>VSS</t>
        </is>
      </c>
      <c r="Y1872">
        <f>_xlfn.CEILING.MATH(AO8+Parameters!$K$8/2,0.001)</f>
        <v/>
      </c>
      <c r="Z1872">
        <f>_xlfn.CEILING.MATH(B27+Parameters!$K$9/2,0.001)</f>
        <v/>
      </c>
      <c r="AA1872" t="inlineStr">
        <is>
          <t>VSS</t>
        </is>
      </c>
      <c r="AE1872" s="2" t="n"/>
      <c r="AF1872" s="2" t="n"/>
    </row>
    <row r="1873">
      <c r="I1873" s="2" t="n">
        <v>1605.621</v>
      </c>
      <c r="J1873" s="2" t="n">
        <v>1451.821</v>
      </c>
      <c r="K1873" s="2" t="inlineStr">
        <is>
          <t>VDD</t>
        </is>
      </c>
      <c r="N1873" s="2">
        <f>I1873-SUM(Parameters!$K$23:$K$25)</f>
        <v/>
      </c>
      <c r="O1873" s="2">
        <f>J1873-SUM(Parameters!$K$23:$K$25)</f>
        <v/>
      </c>
      <c r="P1873" s="2">
        <f>K1873</f>
        <v/>
      </c>
      <c r="U1873">
        <f>_xlfn.CEILING.MATH(AO8+Parameters!$K$8/2,0.001)</f>
        <v/>
      </c>
      <c r="V1873">
        <f>_xlfn.CEILING.MATH(B29+Parameters!$K$9/2,0.001)</f>
        <v/>
      </c>
      <c r="W1873" t="inlineStr">
        <is>
          <t>TC_VDDQ</t>
        </is>
      </c>
      <c r="Y1873">
        <f>_xlfn.CEILING.MATH(AO8+Parameters!$K$8/2,0.001)</f>
        <v/>
      </c>
      <c r="Z1873">
        <f>_xlfn.CEILING.MATH(B29+Parameters!$K$9/2,0.001)</f>
        <v/>
      </c>
      <c r="AA1873" t="inlineStr">
        <is>
          <t>TC_VDDQ</t>
        </is>
      </c>
      <c r="AE1873" s="2" t="n"/>
      <c r="AF1873" s="2" t="n"/>
    </row>
    <row r="1874">
      <c r="I1874" s="2" t="n">
        <v>1605.621</v>
      </c>
      <c r="J1874" s="2" t="n">
        <v>1405.575</v>
      </c>
      <c r="K1874" s="2" t="inlineStr">
        <is>
          <t>VDD</t>
        </is>
      </c>
      <c r="N1874" s="2">
        <f>I1874-SUM(Parameters!$K$23:$K$25)</f>
        <v/>
      </c>
      <c r="O1874" s="2">
        <f>J1874-SUM(Parameters!$K$23:$K$25)</f>
        <v/>
      </c>
      <c r="P1874" s="2">
        <f>K1874</f>
        <v/>
      </c>
      <c r="U1874">
        <f>_xlfn.CEILING.MATH(AO8+Parameters!$K$8/2,0.001)</f>
        <v/>
      </c>
      <c r="V1874">
        <f>_xlfn.CEILING.MATH(B31+Parameters!$K$9/2,0.001)</f>
        <v/>
      </c>
      <c r="W1874" t="inlineStr">
        <is>
          <t>VDD</t>
        </is>
      </c>
      <c r="Y1874">
        <f>_xlfn.CEILING.MATH(AO8+Parameters!$K$8/2,0.001)</f>
        <v/>
      </c>
      <c r="Z1874">
        <f>_xlfn.CEILING.MATH(B31+Parameters!$K$9/2,0.001)</f>
        <v/>
      </c>
      <c r="AA1874" t="inlineStr">
        <is>
          <t>VDD</t>
        </is>
      </c>
      <c r="AE1874" s="2" t="n"/>
      <c r="AF1874" s="2" t="n"/>
    </row>
    <row r="1875">
      <c r="I1875" s="2" t="n">
        <v>1605.621</v>
      </c>
      <c r="J1875" s="2" t="n">
        <v>1359.329</v>
      </c>
      <c r="K1875" s="2" t="inlineStr">
        <is>
          <t>VDD</t>
        </is>
      </c>
      <c r="N1875" s="2">
        <f>I1875-SUM(Parameters!$K$23:$K$25)</f>
        <v/>
      </c>
      <c r="O1875" s="2">
        <f>J1875-SUM(Parameters!$K$23:$K$25)</f>
        <v/>
      </c>
      <c r="P1875" s="2">
        <f>K1875</f>
        <v/>
      </c>
      <c r="U1875">
        <f>_xlfn.CEILING.MATH(AO8+Parameters!$K$8/2,0.001)</f>
        <v/>
      </c>
      <c r="V1875">
        <f>_xlfn.CEILING.MATH(B33+Parameters!$K$9/2,0.001)</f>
        <v/>
      </c>
      <c r="W1875" t="inlineStr">
        <is>
          <t>VDD</t>
        </is>
      </c>
      <c r="Y1875">
        <f>_xlfn.CEILING.MATH(AO8+Parameters!$K$8/2,0.001)</f>
        <v/>
      </c>
      <c r="Z1875">
        <f>_xlfn.CEILING.MATH(B33+Parameters!$K$9/2,0.001)</f>
        <v/>
      </c>
      <c r="AA1875" t="inlineStr">
        <is>
          <t>VDD</t>
        </is>
      </c>
      <c r="AE1875" s="2" t="n"/>
      <c r="AF1875" s="2" t="n"/>
    </row>
    <row r="1876">
      <c r="I1876" s="2" t="n">
        <v>1605.621</v>
      </c>
      <c r="J1876" s="2" t="n">
        <v>1313.083</v>
      </c>
      <c r="K1876" s="2" t="inlineStr">
        <is>
          <t>VDD</t>
        </is>
      </c>
      <c r="N1876" s="2">
        <f>I1876-SUM(Parameters!$K$23:$K$25)</f>
        <v/>
      </c>
      <c r="O1876" s="2">
        <f>J1876-SUM(Parameters!$K$23:$K$25)</f>
        <v/>
      </c>
      <c r="P1876" s="2">
        <f>K1876</f>
        <v/>
      </c>
      <c r="U1876">
        <f>_xlfn.CEILING.MATH(AO8+Parameters!$K$8/2,0.001)</f>
        <v/>
      </c>
      <c r="V1876">
        <f>_xlfn.CEILING.MATH(B35+Parameters!$K$9/2,0.001)</f>
        <v/>
      </c>
      <c r="W1876" t="inlineStr">
        <is>
          <t>VDD</t>
        </is>
      </c>
      <c r="Y1876">
        <f>_xlfn.CEILING.MATH(AO8+Parameters!$K$8/2,0.001)</f>
        <v/>
      </c>
      <c r="Z1876">
        <f>_xlfn.CEILING.MATH(B35+Parameters!$K$9/2,0.001)</f>
        <v/>
      </c>
      <c r="AA1876" t="inlineStr">
        <is>
          <t>VDD</t>
        </is>
      </c>
      <c r="AE1876" s="2" t="n"/>
      <c r="AF1876" s="2" t="n"/>
    </row>
    <row r="1877">
      <c r="I1877" s="2" t="n">
        <v>1605.621</v>
      </c>
      <c r="J1877" s="2" t="n">
        <v>1266.837</v>
      </c>
      <c r="K1877" s="2" t="inlineStr">
        <is>
          <t>VDD</t>
        </is>
      </c>
      <c r="N1877" s="2">
        <f>I1877-SUM(Parameters!$K$23:$K$25)</f>
        <v/>
      </c>
      <c r="O1877" s="2">
        <f>J1877-SUM(Parameters!$K$23:$K$25)</f>
        <v/>
      </c>
      <c r="P1877" s="2">
        <f>K1877</f>
        <v/>
      </c>
      <c r="U1877">
        <f>_xlfn.CEILING.MATH(AO8+Parameters!$K$8/2,0.001)</f>
        <v/>
      </c>
      <c r="V1877">
        <f>_xlfn.CEILING.MATH(B37+Parameters!$K$9/2,0.001)</f>
        <v/>
      </c>
      <c r="W1877" t="inlineStr">
        <is>
          <t>VDD</t>
        </is>
      </c>
      <c r="Y1877">
        <f>_xlfn.CEILING.MATH(AO8+Parameters!$K$8/2,0.001)</f>
        <v/>
      </c>
      <c r="Z1877">
        <f>_xlfn.CEILING.MATH(B37+Parameters!$K$9/2,0.001)</f>
        <v/>
      </c>
      <c r="AA1877" t="inlineStr">
        <is>
          <t>VDD</t>
        </is>
      </c>
      <c r="AE1877" s="2" t="n"/>
      <c r="AF1877" s="2" t="n"/>
    </row>
    <row r="1878">
      <c r="I1878" s="2" t="n">
        <v>1605.621</v>
      </c>
      <c r="J1878" s="2" t="n">
        <v>1220.591</v>
      </c>
      <c r="K1878" s="2" t="inlineStr">
        <is>
          <t>VDD</t>
        </is>
      </c>
      <c r="N1878" s="2">
        <f>I1878-SUM(Parameters!$K$23:$K$25)</f>
        <v/>
      </c>
      <c r="O1878" s="2">
        <f>J1878-SUM(Parameters!$K$23:$K$25)</f>
        <v/>
      </c>
      <c r="P1878" s="2">
        <f>K1878</f>
        <v/>
      </c>
      <c r="U1878">
        <f>_xlfn.CEILING.MATH(AO8+Parameters!$K$8/2,0.001)</f>
        <v/>
      </c>
      <c r="V1878">
        <f>_xlfn.CEILING.MATH(B39+Parameters!$K$9/2,0.001)</f>
        <v/>
      </c>
      <c r="W1878" t="inlineStr">
        <is>
          <t>VDD</t>
        </is>
      </c>
      <c r="Y1878">
        <f>_xlfn.CEILING.MATH(AO8+Parameters!$K$8/2,0.001)</f>
        <v/>
      </c>
      <c r="Z1878">
        <f>_xlfn.CEILING.MATH(B39+Parameters!$K$9/2,0.001)</f>
        <v/>
      </c>
      <c r="AA1878" t="inlineStr">
        <is>
          <t>VDD</t>
        </is>
      </c>
      <c r="AE1878" s="2" t="n"/>
      <c r="AF1878" s="2" t="n"/>
    </row>
    <row r="1879">
      <c r="I1879" s="2" t="n">
        <v>1605.621</v>
      </c>
      <c r="J1879" s="2" t="n">
        <v>1174.345</v>
      </c>
      <c r="K1879" s="2" t="inlineStr">
        <is>
          <t>VDD</t>
        </is>
      </c>
      <c r="N1879" s="2">
        <f>I1879-SUM(Parameters!$K$23:$K$25)</f>
        <v/>
      </c>
      <c r="O1879" s="2">
        <f>J1879-SUM(Parameters!$K$23:$K$25)</f>
        <v/>
      </c>
      <c r="P1879" s="2">
        <f>K1879</f>
        <v/>
      </c>
      <c r="U1879">
        <f>_xlfn.CEILING.MATH(AO8+Parameters!$K$8/2,0.001)</f>
        <v/>
      </c>
      <c r="V1879">
        <f>_xlfn.CEILING.MATH(B41+Parameters!$K$9/2,0.001)</f>
        <v/>
      </c>
      <c r="W1879" t="inlineStr">
        <is>
          <t>VDD</t>
        </is>
      </c>
      <c r="Y1879">
        <f>_xlfn.CEILING.MATH(AO8+Parameters!$K$8/2,0.001)</f>
        <v/>
      </c>
      <c r="Z1879">
        <f>_xlfn.CEILING.MATH(B41+Parameters!$K$9/2,0.001)</f>
        <v/>
      </c>
      <c r="AA1879" t="inlineStr">
        <is>
          <t>VDD</t>
        </is>
      </c>
      <c r="AE1879" s="2" t="n"/>
      <c r="AF1879" s="2" t="n"/>
    </row>
    <row r="1880">
      <c r="I1880" s="2" t="n">
        <v>1605.621</v>
      </c>
      <c r="J1880" s="2" t="n">
        <v>1128.099</v>
      </c>
      <c r="K1880" s="2" t="inlineStr">
        <is>
          <t>VDD</t>
        </is>
      </c>
      <c r="N1880" s="2">
        <f>I1880-SUM(Parameters!$K$23:$K$25)</f>
        <v/>
      </c>
      <c r="O1880" s="2">
        <f>J1880-SUM(Parameters!$K$23:$K$25)</f>
        <v/>
      </c>
      <c r="P1880" s="2">
        <f>K1880</f>
        <v/>
      </c>
      <c r="U1880">
        <f>_xlfn.CEILING.MATH(AO8+Parameters!$K$8/2,0.001)</f>
        <v/>
      </c>
      <c r="V1880">
        <f>_xlfn.CEILING.MATH(B43+Parameters!$K$9/2,0.001)</f>
        <v/>
      </c>
      <c r="W1880" t="inlineStr">
        <is>
          <t>VDD</t>
        </is>
      </c>
      <c r="Y1880">
        <f>_xlfn.CEILING.MATH(AO8+Parameters!$K$8/2,0.001)</f>
        <v/>
      </c>
      <c r="Z1880">
        <f>_xlfn.CEILING.MATH(B43+Parameters!$K$9/2,0.001)</f>
        <v/>
      </c>
      <c r="AA1880" t="inlineStr">
        <is>
          <t>VDD</t>
        </is>
      </c>
      <c r="AE1880" s="2" t="n"/>
      <c r="AF1880" s="2" t="n"/>
    </row>
    <row r="1881">
      <c r="I1881" s="2" t="n">
        <v>1605.621</v>
      </c>
      <c r="J1881" s="2" t="n">
        <v>1081.853</v>
      </c>
      <c r="K1881" s="2" t="inlineStr">
        <is>
          <t>VCCIO</t>
        </is>
      </c>
      <c r="N1881" s="2">
        <f>I1881-SUM(Parameters!$K$23:$K$25)</f>
        <v/>
      </c>
      <c r="O1881" s="2">
        <f>J1881-SUM(Parameters!$K$23:$K$25)</f>
        <v/>
      </c>
      <c r="P1881" s="2">
        <f>K1881</f>
        <v/>
      </c>
      <c r="U1881">
        <f>_xlfn.CEILING.MATH(AO8+Parameters!$K$8/2,0.001)</f>
        <v/>
      </c>
      <c r="V1881">
        <f>_xlfn.CEILING.MATH(B45+Parameters!$K$9/2,0.001)</f>
        <v/>
      </c>
      <c r="W1881" t="inlineStr">
        <is>
          <t>VDD</t>
        </is>
      </c>
      <c r="Y1881">
        <f>_xlfn.CEILING.MATH(AO8+Parameters!$K$8/2,0.001)</f>
        <v/>
      </c>
      <c r="Z1881">
        <f>_xlfn.CEILING.MATH(B45+Parameters!$K$9/2,0.001)</f>
        <v/>
      </c>
      <c r="AA1881" t="inlineStr">
        <is>
          <t>VDD</t>
        </is>
      </c>
      <c r="AE1881" s="2" t="n"/>
      <c r="AF1881" s="2" t="n"/>
    </row>
    <row r="1882">
      <c r="I1882" s="2" t="n">
        <v>1605.621</v>
      </c>
      <c r="J1882" s="2" t="n">
        <v>1035.607</v>
      </c>
      <c r="K1882" s="2" t="inlineStr">
        <is>
          <t>BP_RXCKSB[4]</t>
        </is>
      </c>
      <c r="N1882" s="2">
        <f>I1882-SUM(Parameters!$K$23:$K$25)</f>
        <v/>
      </c>
      <c r="O1882" s="2">
        <f>J1882-SUM(Parameters!$K$23:$K$25)</f>
        <v/>
      </c>
      <c r="P1882" s="2">
        <f>K1882</f>
        <v/>
      </c>
      <c r="U1882">
        <f>_xlfn.CEILING.MATH(AO8+Parameters!$K$8/2,0.001)</f>
        <v/>
      </c>
      <c r="V1882">
        <f>_xlfn.CEILING.MATH(B47+Parameters!$K$9/2,0.001)</f>
        <v/>
      </c>
      <c r="W1882" t="inlineStr">
        <is>
          <t>VDD</t>
        </is>
      </c>
      <c r="Y1882">
        <f>_xlfn.CEILING.MATH(AO8+Parameters!$K$8/2,0.001)</f>
        <v/>
      </c>
      <c r="Z1882">
        <f>_xlfn.CEILING.MATH(B47+Parameters!$K$9/2,0.001)</f>
        <v/>
      </c>
      <c r="AA1882" t="inlineStr">
        <is>
          <t>VDD</t>
        </is>
      </c>
      <c r="AE1882" s="2" t="n"/>
      <c r="AF1882" s="2" t="n"/>
    </row>
    <row r="1883">
      <c r="I1883" s="2" t="n">
        <v>1605.621</v>
      </c>
      <c r="J1883" s="2" t="n">
        <v>989.361</v>
      </c>
      <c r="K1883" s="2" t="inlineStr">
        <is>
          <t>BP_RXDATA[291]</t>
        </is>
      </c>
      <c r="N1883" s="2">
        <f>I1883-SUM(Parameters!$K$23:$K$25)</f>
        <v/>
      </c>
      <c r="O1883" s="2">
        <f>J1883-SUM(Parameters!$K$23:$K$25)</f>
        <v/>
      </c>
      <c r="P1883" s="2">
        <f>K1883</f>
        <v/>
      </c>
      <c r="U1883">
        <f>_xlfn.CEILING.MATH(AO8+Parameters!$K$8/2,0.001)</f>
        <v/>
      </c>
      <c r="V1883">
        <f>_xlfn.CEILING.MATH(B49+Parameters!$K$9/2,0.001)</f>
        <v/>
      </c>
      <c r="W1883" t="inlineStr">
        <is>
          <t>VDD</t>
        </is>
      </c>
      <c r="Y1883">
        <f>_xlfn.CEILING.MATH(AO8+Parameters!$K$8/2,0.001)</f>
        <v/>
      </c>
      <c r="Z1883">
        <f>_xlfn.CEILING.MATH(B49+Parameters!$K$9/2,0.001)</f>
        <v/>
      </c>
      <c r="AA1883" t="inlineStr">
        <is>
          <t>VDD</t>
        </is>
      </c>
      <c r="AE1883" s="2" t="n"/>
      <c r="AF1883" s="2" t="n"/>
    </row>
    <row r="1884">
      <c r="I1884" s="2" t="n">
        <v>1605.621</v>
      </c>
      <c r="J1884" s="2" t="n">
        <v>943.115</v>
      </c>
      <c r="K1884" s="2" t="inlineStr">
        <is>
          <t>BP_RXDATA[292]</t>
        </is>
      </c>
      <c r="N1884" s="2">
        <f>I1884-SUM(Parameters!$K$23:$K$25)</f>
        <v/>
      </c>
      <c r="O1884" s="2">
        <f>J1884-SUM(Parameters!$K$23:$K$25)</f>
        <v/>
      </c>
      <c r="P1884" s="2">
        <f>K1884</f>
        <v/>
      </c>
      <c r="U1884">
        <f>_xlfn.CEILING.MATH(AO8+Parameters!$K$8/2,0.001)</f>
        <v/>
      </c>
      <c r="V1884">
        <f>_xlfn.CEILING.MATH(B51+Parameters!$K$9/2,0.001)</f>
        <v/>
      </c>
      <c r="W1884" t="inlineStr">
        <is>
          <t>VDD</t>
        </is>
      </c>
      <c r="Y1884">
        <f>_xlfn.CEILING.MATH(AO8+Parameters!$K$8/2,0.001)</f>
        <v/>
      </c>
      <c r="Z1884">
        <f>_xlfn.CEILING.MATH(B51+Parameters!$K$9/2,0.001)</f>
        <v/>
      </c>
      <c r="AA1884" t="inlineStr">
        <is>
          <t>VDD</t>
        </is>
      </c>
      <c r="AE1884" s="2" t="n"/>
      <c r="AF1884" s="2" t="n"/>
    </row>
    <row r="1885">
      <c r="I1885" s="2" t="n">
        <v>1605.621</v>
      </c>
      <c r="J1885" s="2" t="n">
        <v>896.869</v>
      </c>
      <c r="K1885" s="2" t="inlineStr">
        <is>
          <t>VSS</t>
        </is>
      </c>
      <c r="N1885" s="2">
        <f>I1885-SUM(Parameters!$K$23:$K$25)</f>
        <v/>
      </c>
      <c r="O1885" s="2">
        <f>J1885-SUM(Parameters!$K$23:$K$25)</f>
        <v/>
      </c>
      <c r="P1885" s="2">
        <f>K1885</f>
        <v/>
      </c>
      <c r="U1885">
        <f>_xlfn.CEILING.MATH(AO8+Parameters!$K$8/2,0.001)</f>
        <v/>
      </c>
      <c r="V1885">
        <f>_xlfn.CEILING.MATH(B53+Parameters!$K$9/2,0.001)</f>
        <v/>
      </c>
      <c r="W1885" t="inlineStr">
        <is>
          <t>VDD</t>
        </is>
      </c>
      <c r="Y1885">
        <f>_xlfn.CEILING.MATH(AO8+Parameters!$K$8/2,0.001)</f>
        <v/>
      </c>
      <c r="Z1885">
        <f>_xlfn.CEILING.MATH(B53+Parameters!$K$9/2,0.001)</f>
        <v/>
      </c>
      <c r="AA1885" t="inlineStr">
        <is>
          <t>VDD</t>
        </is>
      </c>
      <c r="AE1885" s="2" t="n"/>
      <c r="AF1885" s="2" t="n"/>
    </row>
    <row r="1886">
      <c r="I1886" s="2" t="n">
        <v>1605.621</v>
      </c>
      <c r="J1886" s="2" t="n">
        <v>850.623</v>
      </c>
      <c r="K1886" s="2" t="inlineStr">
        <is>
          <t>BP_RXDATA[293]</t>
        </is>
      </c>
      <c r="N1886" s="2">
        <f>I1886-SUM(Parameters!$K$23:$K$25)</f>
        <v/>
      </c>
      <c r="O1886" s="2">
        <f>J1886-SUM(Parameters!$K$23:$K$25)</f>
        <v/>
      </c>
      <c r="P1886" s="2">
        <f>K1886</f>
        <v/>
      </c>
      <c r="U1886">
        <f>_xlfn.CEILING.MATH(AO8+Parameters!$K$8/2,0.001)</f>
        <v/>
      </c>
      <c r="V1886">
        <f>_xlfn.CEILING.MATH(B55+Parameters!$K$9/2,0.001)</f>
        <v/>
      </c>
      <c r="W1886" t="inlineStr">
        <is>
          <t>VDD</t>
        </is>
      </c>
      <c r="Y1886">
        <f>_xlfn.CEILING.MATH(AO8+Parameters!$K$8/2,0.001)</f>
        <v/>
      </c>
      <c r="Z1886">
        <f>_xlfn.CEILING.MATH(B55+Parameters!$K$9/2,0.001)</f>
        <v/>
      </c>
      <c r="AA1886" t="inlineStr">
        <is>
          <t>VDD</t>
        </is>
      </c>
      <c r="AE1886" s="2" t="n"/>
      <c r="AF1886" s="2" t="n"/>
    </row>
    <row r="1887">
      <c r="I1887" s="2" t="n">
        <v>1605.621</v>
      </c>
      <c r="J1887" s="2" t="n">
        <v>804.377</v>
      </c>
      <c r="K1887" s="2" t="inlineStr">
        <is>
          <t>BP_RXDATA[294]</t>
        </is>
      </c>
      <c r="N1887" s="2">
        <f>I1887-SUM(Parameters!$K$23:$K$25)</f>
        <v/>
      </c>
      <c r="O1887" s="2">
        <f>J1887-SUM(Parameters!$K$23:$K$25)</f>
        <v/>
      </c>
      <c r="P1887" s="2">
        <f>K1887</f>
        <v/>
      </c>
      <c r="U1887">
        <f>_xlfn.CEILING.MATH(AO8+Parameters!$K$8/2,0.001)</f>
        <v/>
      </c>
      <c r="V1887">
        <f>_xlfn.CEILING.MATH(B57+Parameters!$K$9/2,0.001)</f>
        <v/>
      </c>
      <c r="W1887" t="inlineStr">
        <is>
          <t>VDD</t>
        </is>
      </c>
      <c r="Y1887">
        <f>_xlfn.CEILING.MATH(AO8+Parameters!$K$8/2,0.001)</f>
        <v/>
      </c>
      <c r="Z1887">
        <f>_xlfn.CEILING.MATH(B57+Parameters!$K$9/2,0.001)</f>
        <v/>
      </c>
      <c r="AA1887" t="inlineStr">
        <is>
          <t>VDD</t>
        </is>
      </c>
      <c r="AE1887" s="2" t="n"/>
      <c r="AF1887" s="2" t="n"/>
    </row>
    <row r="1888">
      <c r="I1888" s="2" t="n">
        <v>1605.621</v>
      </c>
      <c r="J1888" s="2" t="n">
        <v>758.131</v>
      </c>
      <c r="K1888" s="2" t="inlineStr">
        <is>
          <t>BP_RXDATA[295]</t>
        </is>
      </c>
      <c r="N1888" s="2">
        <f>I1888-SUM(Parameters!$K$23:$K$25)</f>
        <v/>
      </c>
      <c r="O1888" s="2">
        <f>J1888-SUM(Parameters!$K$23:$K$25)</f>
        <v/>
      </c>
      <c r="P1888" s="2">
        <f>K1888</f>
        <v/>
      </c>
      <c r="U1888">
        <f>_xlfn.CEILING.MATH(AO8+Parameters!$K$8/2,0.001)</f>
        <v/>
      </c>
      <c r="V1888">
        <f>_xlfn.CEILING.MATH(B59+Parameters!$K$9/2,0.001)</f>
        <v/>
      </c>
      <c r="W1888" t="inlineStr">
        <is>
          <t>VDD</t>
        </is>
      </c>
      <c r="Y1888">
        <f>_xlfn.CEILING.MATH(AO8+Parameters!$K$8/2,0.001)</f>
        <v/>
      </c>
      <c r="Z1888">
        <f>_xlfn.CEILING.MATH(B59+Parameters!$K$9/2,0.001)</f>
        <v/>
      </c>
      <c r="AA1888" t="inlineStr">
        <is>
          <t>VDD</t>
        </is>
      </c>
      <c r="AE1888" s="2" t="n"/>
      <c r="AF1888" s="2" t="n"/>
    </row>
    <row r="1889">
      <c r="I1889" s="2" t="n">
        <v>1605.621</v>
      </c>
      <c r="J1889" s="2" t="n">
        <v>711.885</v>
      </c>
      <c r="K1889" s="2" t="inlineStr">
        <is>
          <t>VSS</t>
        </is>
      </c>
      <c r="N1889" s="2">
        <f>I1889-SUM(Parameters!$K$23:$K$25)</f>
        <v/>
      </c>
      <c r="O1889" s="2">
        <f>J1889-SUM(Parameters!$K$23:$K$25)</f>
        <v/>
      </c>
      <c r="P1889" s="2">
        <f>K1889</f>
        <v/>
      </c>
      <c r="U1889">
        <f>_xlfn.CEILING.MATH(AO8+Parameters!$K$8/2,0.001)</f>
        <v/>
      </c>
      <c r="V1889">
        <f>_xlfn.CEILING.MATH(B61+Parameters!$K$9/2,0.001)</f>
        <v/>
      </c>
      <c r="W1889" t="inlineStr">
        <is>
          <t>VCCIO</t>
        </is>
      </c>
      <c r="Y1889">
        <f>_xlfn.CEILING.MATH(AO8+Parameters!$K$8/2,0.001)</f>
        <v/>
      </c>
      <c r="Z1889">
        <f>_xlfn.CEILING.MATH(B61+Parameters!$K$9/2,0.001)</f>
        <v/>
      </c>
      <c r="AA1889" t="inlineStr">
        <is>
          <t>VCCIO</t>
        </is>
      </c>
      <c r="AE1889" s="2" t="n"/>
      <c r="AF1889" s="2" t="n"/>
    </row>
    <row r="1890">
      <c r="I1890" s="2" t="n">
        <v>1605.621</v>
      </c>
      <c r="J1890" s="2" t="n">
        <v>665.639</v>
      </c>
      <c r="K1890" s="2" t="inlineStr">
        <is>
          <t>BP_RXDATA[296]</t>
        </is>
      </c>
      <c r="N1890" s="2">
        <f>I1890-SUM(Parameters!$K$23:$K$25)</f>
        <v/>
      </c>
      <c r="O1890" s="2">
        <f>J1890-SUM(Parameters!$K$23:$K$25)</f>
        <v/>
      </c>
      <c r="P1890" s="2">
        <f>K1890</f>
        <v/>
      </c>
      <c r="U1890">
        <f>_xlfn.CEILING.MATH(AO8+Parameters!$K$8/2,0.001)</f>
        <v/>
      </c>
      <c r="V1890">
        <f>_xlfn.CEILING.MATH(B63+Parameters!$K$9/2,0.001)</f>
        <v/>
      </c>
      <c r="W1890" t="inlineStr">
        <is>
          <t>BP_RXCKSB[4]</t>
        </is>
      </c>
      <c r="Y1890">
        <f>_xlfn.CEILING.MATH(AO8+Parameters!$K$8/2,0.001)</f>
        <v/>
      </c>
      <c r="Z1890">
        <f>_xlfn.CEILING.MATH(B63+Parameters!$K$9/2,0.001)</f>
        <v/>
      </c>
      <c r="AA1890" t="inlineStr">
        <is>
          <t>BP_RXCKSB[4]</t>
        </is>
      </c>
      <c r="AE1890" s="2" t="n"/>
      <c r="AF1890" s="2" t="n"/>
    </row>
    <row r="1891">
      <c r="I1891" s="2" t="n">
        <v>1605.621</v>
      </c>
      <c r="J1891" s="2" t="n">
        <v>619.393</v>
      </c>
      <c r="K1891" s="2" t="inlineStr">
        <is>
          <t>BP_RXDATA[297]</t>
        </is>
      </c>
      <c r="N1891" s="2">
        <f>I1891-SUM(Parameters!$K$23:$K$25)</f>
        <v/>
      </c>
      <c r="O1891" s="2">
        <f>J1891-SUM(Parameters!$K$23:$K$25)</f>
        <v/>
      </c>
      <c r="P1891" s="2">
        <f>K1891</f>
        <v/>
      </c>
      <c r="U1891">
        <f>_xlfn.CEILING.MATH(AO8+Parameters!$K$8/2,0.001)</f>
        <v/>
      </c>
      <c r="V1891">
        <f>_xlfn.CEILING.MATH(B65+Parameters!$K$9/2,0.001)</f>
        <v/>
      </c>
      <c r="W1891" t="inlineStr">
        <is>
          <t>BP_RXDATA[291]</t>
        </is>
      </c>
      <c r="Y1891">
        <f>_xlfn.CEILING.MATH(AO8+Parameters!$K$8/2,0.001)</f>
        <v/>
      </c>
      <c r="Z1891">
        <f>_xlfn.CEILING.MATH(B65+Parameters!$K$9/2,0.001)</f>
        <v/>
      </c>
      <c r="AA1891" t="inlineStr">
        <is>
          <t>BP_RXDATA[291]</t>
        </is>
      </c>
      <c r="AE1891" s="2" t="n"/>
      <c r="AF1891" s="2" t="n"/>
    </row>
    <row r="1892">
      <c r="I1892" s="2" t="n">
        <v>1605.621</v>
      </c>
      <c r="J1892" s="2" t="n">
        <v>573.147</v>
      </c>
      <c r="K1892" s="2" t="inlineStr">
        <is>
          <t>VCCIO</t>
        </is>
      </c>
      <c r="N1892" s="2">
        <f>I1892-SUM(Parameters!$K$23:$K$25)</f>
        <v/>
      </c>
      <c r="O1892" s="2">
        <f>J1892-SUM(Parameters!$K$23:$K$25)</f>
        <v/>
      </c>
      <c r="P1892" s="2">
        <f>K1892</f>
        <v/>
      </c>
      <c r="U1892">
        <f>_xlfn.CEILING.MATH(AO8+Parameters!$K$8/2,0.001)</f>
        <v/>
      </c>
      <c r="V1892">
        <f>_xlfn.CEILING.MATH(B67+Parameters!$K$9/2,0.001)</f>
        <v/>
      </c>
      <c r="W1892" t="inlineStr">
        <is>
          <t>BP_RXDATA[292]</t>
        </is>
      </c>
      <c r="Y1892">
        <f>_xlfn.CEILING.MATH(AO8+Parameters!$K$8/2,0.001)</f>
        <v/>
      </c>
      <c r="Z1892">
        <f>_xlfn.CEILING.MATH(B67+Parameters!$K$9/2,0.001)</f>
        <v/>
      </c>
      <c r="AA1892" t="inlineStr">
        <is>
          <t>BP_RXDATA[292]</t>
        </is>
      </c>
      <c r="AE1892" s="2" t="n"/>
      <c r="AF1892" s="2" t="n"/>
    </row>
    <row r="1893">
      <c r="I1893" s="2" t="n">
        <v>1605.621</v>
      </c>
      <c r="J1893" s="2" t="n">
        <v>526.901</v>
      </c>
      <c r="K1893" s="2" t="inlineStr">
        <is>
          <t>BP_TXDATA[278]</t>
        </is>
      </c>
      <c r="N1893" s="2">
        <f>I1893-SUM(Parameters!$K$23:$K$25)</f>
        <v/>
      </c>
      <c r="O1893" s="2">
        <f>J1893-SUM(Parameters!$K$23:$K$25)</f>
        <v/>
      </c>
      <c r="P1893" s="2">
        <f>K1893</f>
        <v/>
      </c>
      <c r="U1893">
        <f>_xlfn.CEILING.MATH(AO8+Parameters!$K$8/2,0.001)</f>
        <v/>
      </c>
      <c r="V1893">
        <f>_xlfn.CEILING.MATH(B69+Parameters!$K$9/2,0.001)</f>
        <v/>
      </c>
      <c r="W1893" t="inlineStr">
        <is>
          <t>VSS</t>
        </is>
      </c>
      <c r="Y1893">
        <f>_xlfn.CEILING.MATH(AO8+Parameters!$K$8/2,0.001)</f>
        <v/>
      </c>
      <c r="Z1893">
        <f>_xlfn.CEILING.MATH(B69+Parameters!$K$9/2,0.001)</f>
        <v/>
      </c>
      <c r="AA1893" t="inlineStr">
        <is>
          <t>VSS</t>
        </is>
      </c>
      <c r="AE1893" s="2" t="n"/>
      <c r="AF1893" s="2" t="n"/>
    </row>
    <row r="1894">
      <c r="I1894" s="2" t="n">
        <v>1605.621</v>
      </c>
      <c r="J1894" s="2" t="n">
        <v>480.655</v>
      </c>
      <c r="K1894" s="2" t="inlineStr">
        <is>
          <t>BP_TXDATA[279]</t>
        </is>
      </c>
      <c r="N1894" s="2">
        <f>I1894-SUM(Parameters!$K$23:$K$25)</f>
        <v/>
      </c>
      <c r="O1894" s="2">
        <f>J1894-SUM(Parameters!$K$23:$K$25)</f>
        <v/>
      </c>
      <c r="P1894" s="2">
        <f>K1894</f>
        <v/>
      </c>
      <c r="U1894">
        <f>_xlfn.CEILING.MATH(AO8+Parameters!$K$8/2,0.001)</f>
        <v/>
      </c>
      <c r="V1894">
        <f>_xlfn.CEILING.MATH(B71+Parameters!$K$9/2,0.001)</f>
        <v/>
      </c>
      <c r="W1894" t="inlineStr">
        <is>
          <t>BP_RXDATA[293]</t>
        </is>
      </c>
      <c r="Y1894">
        <f>_xlfn.CEILING.MATH(AO8+Parameters!$K$8/2,0.001)</f>
        <v/>
      </c>
      <c r="Z1894">
        <f>_xlfn.CEILING.MATH(B71+Parameters!$K$9/2,0.001)</f>
        <v/>
      </c>
      <c r="AA1894" t="inlineStr">
        <is>
          <t>BP_RXDATA[293]</t>
        </is>
      </c>
      <c r="AE1894" s="2" t="n"/>
      <c r="AF1894" s="2" t="n"/>
    </row>
    <row r="1895">
      <c r="I1895" s="2" t="n">
        <v>1605.621</v>
      </c>
      <c r="J1895" s="2" t="n">
        <v>434.409</v>
      </c>
      <c r="K1895" s="2" t="inlineStr">
        <is>
          <t>VSS</t>
        </is>
      </c>
      <c r="N1895" s="2">
        <f>I1895-SUM(Parameters!$K$23:$K$25)</f>
        <v/>
      </c>
      <c r="O1895" s="2">
        <f>J1895-SUM(Parameters!$K$23:$K$25)</f>
        <v/>
      </c>
      <c r="P1895" s="2">
        <f>K1895</f>
        <v/>
      </c>
      <c r="U1895">
        <f>_xlfn.CEILING.MATH(AO8+Parameters!$K$8/2,0.001)</f>
        <v/>
      </c>
      <c r="V1895">
        <f>_xlfn.CEILING.MATH(B73+Parameters!$K$9/2,0.001)</f>
        <v/>
      </c>
      <c r="W1895" t="inlineStr">
        <is>
          <t>BP_RXDATA[294]</t>
        </is>
      </c>
      <c r="Y1895">
        <f>_xlfn.CEILING.MATH(AO8+Parameters!$K$8/2,0.001)</f>
        <v/>
      </c>
      <c r="Z1895">
        <f>_xlfn.CEILING.MATH(B73+Parameters!$K$9/2,0.001)</f>
        <v/>
      </c>
      <c r="AA1895" t="inlineStr">
        <is>
          <t>BP_RXDATA[294]</t>
        </is>
      </c>
      <c r="AE1895" s="2" t="n"/>
      <c r="AF1895" s="2" t="n"/>
    </row>
    <row r="1896">
      <c r="I1896" s="2" t="n">
        <v>1605.621</v>
      </c>
      <c r="J1896" s="2" t="n">
        <v>388.163</v>
      </c>
      <c r="K1896" s="2" t="inlineStr">
        <is>
          <t>BP_TXDATA[280]</t>
        </is>
      </c>
      <c r="N1896" s="2">
        <f>I1896-SUM(Parameters!$K$23:$K$25)</f>
        <v/>
      </c>
      <c r="O1896" s="2">
        <f>J1896-SUM(Parameters!$K$23:$K$25)</f>
        <v/>
      </c>
      <c r="P1896" s="2">
        <f>K1896</f>
        <v/>
      </c>
      <c r="U1896">
        <f>_xlfn.CEILING.MATH(AO8+Parameters!$K$8/2,0.001)</f>
        <v/>
      </c>
      <c r="V1896">
        <f>_xlfn.CEILING.MATH(B75+Parameters!$K$9/2,0.001)</f>
        <v/>
      </c>
      <c r="W1896" t="inlineStr">
        <is>
          <t>BP_RXDATA[295]</t>
        </is>
      </c>
      <c r="Y1896">
        <f>_xlfn.CEILING.MATH(AO8+Parameters!$K$8/2,0.001)</f>
        <v/>
      </c>
      <c r="Z1896">
        <f>_xlfn.CEILING.MATH(B75+Parameters!$K$9/2,0.001)</f>
        <v/>
      </c>
      <c r="AA1896" t="inlineStr">
        <is>
          <t>BP_RXDATA[295]</t>
        </is>
      </c>
      <c r="AE1896" s="2" t="n"/>
      <c r="AF1896" s="2" t="n"/>
    </row>
    <row r="1897">
      <c r="I1897" s="2" t="n">
        <v>1605.621</v>
      </c>
      <c r="J1897" s="2" t="n">
        <v>341.917</v>
      </c>
      <c r="K1897" s="2" t="inlineStr">
        <is>
          <t>BP_TXDATA[281]</t>
        </is>
      </c>
      <c r="N1897" s="2">
        <f>I1897-SUM(Parameters!$K$23:$K$25)</f>
        <v/>
      </c>
      <c r="O1897" s="2">
        <f>J1897-SUM(Parameters!$K$23:$K$25)</f>
        <v/>
      </c>
      <c r="P1897" s="2">
        <f>K1897</f>
        <v/>
      </c>
      <c r="U1897">
        <f>_xlfn.CEILING.MATH(AO8+Parameters!$K$8/2,0.001)</f>
        <v/>
      </c>
      <c r="V1897">
        <f>_xlfn.CEILING.MATH(B77+Parameters!$K$9/2,0.001)</f>
        <v/>
      </c>
      <c r="W1897" t="inlineStr">
        <is>
          <t>VSS</t>
        </is>
      </c>
      <c r="Y1897">
        <f>_xlfn.CEILING.MATH(AO8+Parameters!$K$8/2,0.001)</f>
        <v/>
      </c>
      <c r="Z1897">
        <f>_xlfn.CEILING.MATH(B77+Parameters!$K$9/2,0.001)</f>
        <v/>
      </c>
      <c r="AA1897" t="inlineStr">
        <is>
          <t>VSS</t>
        </is>
      </c>
      <c r="AE1897" s="2" t="n"/>
      <c r="AF1897" s="2" t="n"/>
    </row>
    <row r="1898">
      <c r="I1898" s="2" t="n">
        <v>1605.621</v>
      </c>
      <c r="J1898" s="2" t="n">
        <v>295.671</v>
      </c>
      <c r="K1898" s="2" t="inlineStr">
        <is>
          <t>BP_TXDATA[282]</t>
        </is>
      </c>
      <c r="N1898" s="2">
        <f>I1898-SUM(Parameters!$K$23:$K$25)</f>
        <v/>
      </c>
      <c r="O1898" s="2">
        <f>J1898-SUM(Parameters!$K$23:$K$25)</f>
        <v/>
      </c>
      <c r="P1898" s="2">
        <f>K1898</f>
        <v/>
      </c>
      <c r="U1898">
        <f>_xlfn.CEILING.MATH(AO8+Parameters!$K$8/2,0.001)</f>
        <v/>
      </c>
      <c r="V1898">
        <f>_xlfn.CEILING.MATH(B79+Parameters!$K$9/2,0.001)</f>
        <v/>
      </c>
      <c r="W1898" t="inlineStr">
        <is>
          <t>BP_RXDATA[296]</t>
        </is>
      </c>
      <c r="Y1898">
        <f>_xlfn.CEILING.MATH(AO8+Parameters!$K$8/2,0.001)</f>
        <v/>
      </c>
      <c r="Z1898">
        <f>_xlfn.CEILING.MATH(B79+Parameters!$K$9/2,0.001)</f>
        <v/>
      </c>
      <c r="AA1898" t="inlineStr">
        <is>
          <t>BP_RXDATA[296]</t>
        </is>
      </c>
      <c r="AE1898" s="2" t="n"/>
      <c r="AF1898" s="2" t="n"/>
    </row>
    <row r="1899">
      <c r="I1899" s="2" t="n">
        <v>1605.621</v>
      </c>
      <c r="J1899" s="2" t="n">
        <v>249.425</v>
      </c>
      <c r="K1899" s="2" t="inlineStr">
        <is>
          <t>BP_TXDATA[283]</t>
        </is>
      </c>
      <c r="N1899" s="2">
        <f>I1899-SUM(Parameters!$K$23:$K$25)</f>
        <v/>
      </c>
      <c r="O1899" s="2">
        <f>J1899-SUM(Parameters!$K$23:$K$25)</f>
        <v/>
      </c>
      <c r="P1899" s="2">
        <f>K1899</f>
        <v/>
      </c>
      <c r="U1899">
        <f>_xlfn.CEILING.MATH(AO8+Parameters!$K$8/2,0.001)</f>
        <v/>
      </c>
      <c r="V1899">
        <f>_xlfn.CEILING.MATH(B81+Parameters!$K$9/2,0.001)</f>
        <v/>
      </c>
      <c r="W1899" t="inlineStr">
        <is>
          <t>BP_RXDATA[297]</t>
        </is>
      </c>
      <c r="Y1899">
        <f>_xlfn.CEILING.MATH(AO8+Parameters!$K$8/2,0.001)</f>
        <v/>
      </c>
      <c r="Z1899">
        <f>_xlfn.CEILING.MATH(B81+Parameters!$K$9/2,0.001)</f>
        <v/>
      </c>
      <c r="AA1899" t="inlineStr">
        <is>
          <t>BP_RXDATA[297]</t>
        </is>
      </c>
      <c r="AE1899" s="2" t="n"/>
      <c r="AF1899" s="2" t="n"/>
    </row>
    <row r="1900">
      <c r="I1900" s="2" t="n">
        <v>1605.621</v>
      </c>
      <c r="J1900" s="2" t="n">
        <v>203.179</v>
      </c>
      <c r="K1900" s="2" t="inlineStr">
        <is>
          <t>VSS</t>
        </is>
      </c>
      <c r="N1900" s="2">
        <f>I1900-SUM(Parameters!$K$23:$K$25)</f>
        <v/>
      </c>
      <c r="O1900" s="2">
        <f>J1900-SUM(Parameters!$K$23:$K$25)</f>
        <v/>
      </c>
      <c r="P1900" s="2">
        <f>K1900</f>
        <v/>
      </c>
      <c r="U1900">
        <f>_xlfn.CEILING.MATH(AO8+Parameters!$K$8/2,0.001)</f>
        <v/>
      </c>
      <c r="V1900">
        <f>_xlfn.CEILING.MATH(B83+Parameters!$K$9/2,0.001)</f>
        <v/>
      </c>
      <c r="W1900" t="inlineStr">
        <is>
          <t>VCCIO</t>
        </is>
      </c>
      <c r="Y1900">
        <f>_xlfn.CEILING.MATH(AO8+Parameters!$K$8/2,0.001)</f>
        <v/>
      </c>
      <c r="Z1900">
        <f>_xlfn.CEILING.MATH(B83+Parameters!$K$9/2,0.001)</f>
        <v/>
      </c>
      <c r="AA1900" t="inlineStr">
        <is>
          <t>VCCIO</t>
        </is>
      </c>
      <c r="AE1900" s="2" t="n"/>
      <c r="AF1900" s="2" t="n"/>
    </row>
    <row r="1901">
      <c r="I1901" s="2" t="n">
        <v>1605.621</v>
      </c>
      <c r="J1901" s="2" t="n">
        <v>156.933</v>
      </c>
      <c r="K1901" s="2" t="inlineStr">
        <is>
          <t>BP_TXDATA[284]</t>
        </is>
      </c>
      <c r="N1901" s="2">
        <f>I1901-SUM(Parameters!$K$23:$K$25)</f>
        <v/>
      </c>
      <c r="O1901" s="2">
        <f>J1901-SUM(Parameters!$K$23:$K$25)</f>
        <v/>
      </c>
      <c r="P1901" s="2">
        <f>K1901</f>
        <v/>
      </c>
      <c r="U1901">
        <f>_xlfn.CEILING.MATH(AO8+Parameters!$K$8/2,0.001)</f>
        <v/>
      </c>
      <c r="V1901">
        <f>_xlfn.CEILING.MATH(B85+Parameters!$K$9/2,0.001)</f>
        <v/>
      </c>
      <c r="W1901" t="inlineStr">
        <is>
          <t>BP_TXDATA[278]</t>
        </is>
      </c>
      <c r="Y1901">
        <f>_xlfn.CEILING.MATH(AO8+Parameters!$K$8/2,0.001)</f>
        <v/>
      </c>
      <c r="Z1901">
        <f>_xlfn.CEILING.MATH(B85+Parameters!$K$9/2,0.001)</f>
        <v/>
      </c>
      <c r="AA1901" t="inlineStr">
        <is>
          <t>BP_TXDATA[278]</t>
        </is>
      </c>
      <c r="AE1901" s="2" t="n"/>
      <c r="AF1901" s="2" t="n"/>
    </row>
    <row r="1902">
      <c r="I1902" s="2" t="n">
        <v>1605.621</v>
      </c>
      <c r="J1902" s="2" t="n">
        <v>110.687</v>
      </c>
      <c r="K1902" s="2" t="inlineStr">
        <is>
          <t>VCCIO</t>
        </is>
      </c>
      <c r="N1902" s="2">
        <f>I1902-SUM(Parameters!$K$23:$K$25)</f>
        <v/>
      </c>
      <c r="O1902" s="2">
        <f>J1902-SUM(Parameters!$K$23:$K$25)</f>
        <v/>
      </c>
      <c r="P1902" s="2">
        <f>K1902</f>
        <v/>
      </c>
      <c r="U1902">
        <f>_xlfn.CEILING.MATH(AO8+Parameters!$K$8/2,0.001)</f>
        <v/>
      </c>
      <c r="V1902">
        <f>_xlfn.CEILING.MATH(B87+Parameters!$K$9/2,0.001)</f>
        <v/>
      </c>
      <c r="W1902" t="inlineStr">
        <is>
          <t>BP_TXDATA[279]</t>
        </is>
      </c>
      <c r="Y1902">
        <f>_xlfn.CEILING.MATH(AO8+Parameters!$K$8/2,0.001)</f>
        <v/>
      </c>
      <c r="Z1902">
        <f>_xlfn.CEILING.MATH(B87+Parameters!$K$9/2,0.001)</f>
        <v/>
      </c>
      <c r="AA1902" t="inlineStr">
        <is>
          <t>BP_TXDATA[279]</t>
        </is>
      </c>
      <c r="AE1902" s="2" t="n"/>
      <c r="AF1902" s="2" t="n"/>
    </row>
    <row r="1903">
      <c r="I1903" s="2" t="n">
        <v>1645.295</v>
      </c>
      <c r="J1903" s="2" t="n">
        <v>2214.88</v>
      </c>
      <c r="K1903" s="2" t="inlineStr">
        <is>
          <t>VDD</t>
        </is>
      </c>
      <c r="N1903" s="2">
        <f>I1903-SUM(Parameters!$K$23:$K$25)</f>
        <v/>
      </c>
      <c r="O1903" s="2">
        <f>J1903-SUM(Parameters!$K$23:$K$25)</f>
        <v/>
      </c>
      <c r="P1903" s="2">
        <f>K1903</f>
        <v/>
      </c>
      <c r="U1903">
        <f>_xlfn.CEILING.MATH(AO8+Parameters!$K$8/2,0.001)</f>
        <v/>
      </c>
      <c r="V1903">
        <f>_xlfn.CEILING.MATH(B89+Parameters!$K$9/2,0.001)</f>
        <v/>
      </c>
      <c r="W1903" t="inlineStr">
        <is>
          <t>VSS</t>
        </is>
      </c>
      <c r="Y1903">
        <f>_xlfn.CEILING.MATH(AO8+Parameters!$K$8/2,0.001)</f>
        <v/>
      </c>
      <c r="Z1903">
        <f>_xlfn.CEILING.MATH(B89+Parameters!$K$9/2,0.001)</f>
        <v/>
      </c>
      <c r="AA1903" t="inlineStr">
        <is>
          <t>VSS</t>
        </is>
      </c>
      <c r="AE1903" s="2" t="n"/>
      <c r="AF1903" s="2" t="n"/>
    </row>
    <row r="1904">
      <c r="I1904" s="2" t="n">
        <v>1645.295</v>
      </c>
      <c r="J1904" s="2" t="n">
        <v>2168.634</v>
      </c>
      <c r="K1904" s="2" t="inlineStr">
        <is>
          <t>VDD</t>
        </is>
      </c>
      <c r="N1904" s="2">
        <f>I1904-SUM(Parameters!$K$23:$K$25)</f>
        <v/>
      </c>
      <c r="O1904" s="2">
        <f>J1904-SUM(Parameters!$K$23:$K$25)</f>
        <v/>
      </c>
      <c r="P1904" s="2">
        <f>K1904</f>
        <v/>
      </c>
      <c r="U1904">
        <f>_xlfn.CEILING.MATH(AO8+Parameters!$K$8/2,0.001)</f>
        <v/>
      </c>
      <c r="V1904">
        <f>_xlfn.CEILING.MATH(B91+Parameters!$K$9/2,0.001)</f>
        <v/>
      </c>
      <c r="W1904" t="inlineStr">
        <is>
          <t>BP_TXDATA[280]</t>
        </is>
      </c>
      <c r="Y1904">
        <f>_xlfn.CEILING.MATH(AO8+Parameters!$K$8/2,0.001)</f>
        <v/>
      </c>
      <c r="Z1904">
        <f>_xlfn.CEILING.MATH(B91+Parameters!$K$9/2,0.001)</f>
        <v/>
      </c>
      <c r="AA1904" t="inlineStr">
        <is>
          <t>BP_TXDATA[280]</t>
        </is>
      </c>
      <c r="AE1904" s="2" t="n"/>
      <c r="AF1904" s="2" t="n"/>
    </row>
    <row r="1905">
      <c r="I1905" s="2" t="n">
        <v>1645.295</v>
      </c>
      <c r="J1905" s="2" t="n">
        <v>2122.388</v>
      </c>
      <c r="K1905" s="2" t="inlineStr">
        <is>
          <t>VDD</t>
        </is>
      </c>
      <c r="N1905" s="2">
        <f>I1905-SUM(Parameters!$K$23:$K$25)</f>
        <v/>
      </c>
      <c r="O1905" s="2">
        <f>J1905-SUM(Parameters!$K$23:$K$25)</f>
        <v/>
      </c>
      <c r="P1905" s="2">
        <f>K1905</f>
        <v/>
      </c>
      <c r="U1905">
        <f>_xlfn.CEILING.MATH(AO8+Parameters!$K$8/2,0.001)</f>
        <v/>
      </c>
      <c r="V1905">
        <f>_xlfn.CEILING.MATH(B93+Parameters!$K$9/2,0.001)</f>
        <v/>
      </c>
      <c r="W1905" t="inlineStr">
        <is>
          <t>BP_TXDATA[281]</t>
        </is>
      </c>
      <c r="Y1905">
        <f>_xlfn.CEILING.MATH(AO8+Parameters!$K$8/2,0.001)</f>
        <v/>
      </c>
      <c r="Z1905">
        <f>_xlfn.CEILING.MATH(B93+Parameters!$K$9/2,0.001)</f>
        <v/>
      </c>
      <c r="AA1905" t="inlineStr">
        <is>
          <t>BP_TXDATA[281]</t>
        </is>
      </c>
      <c r="AE1905" s="2" t="n"/>
      <c r="AF1905" s="2" t="n"/>
    </row>
    <row r="1906">
      <c r="I1906" s="2" t="n">
        <v>1645.295</v>
      </c>
      <c r="J1906" s="2" t="n">
        <v>2076.142</v>
      </c>
      <c r="K1906" s="2" t="inlineStr">
        <is>
          <t>VDD</t>
        </is>
      </c>
      <c r="N1906" s="2">
        <f>I1906-SUM(Parameters!$K$23:$K$25)</f>
        <v/>
      </c>
      <c r="O1906" s="2">
        <f>J1906-SUM(Parameters!$K$23:$K$25)</f>
        <v/>
      </c>
      <c r="P1906" s="2">
        <f>K1906</f>
        <v/>
      </c>
      <c r="U1906">
        <f>_xlfn.CEILING.MATH(AO8+Parameters!$K$8/2,0.001)</f>
        <v/>
      </c>
      <c r="V1906">
        <f>_xlfn.CEILING.MATH(B95+Parameters!$K$9/2,0.001)</f>
        <v/>
      </c>
      <c r="W1906" t="inlineStr">
        <is>
          <t>BP_TXDATA[282]</t>
        </is>
      </c>
      <c r="Y1906">
        <f>_xlfn.CEILING.MATH(AO8+Parameters!$K$8/2,0.001)</f>
        <v/>
      </c>
      <c r="Z1906">
        <f>_xlfn.CEILING.MATH(B95+Parameters!$K$9/2,0.001)</f>
        <v/>
      </c>
      <c r="AA1906" t="inlineStr">
        <is>
          <t>BP_TXDATA[282]</t>
        </is>
      </c>
      <c r="AE1906" s="2" t="n"/>
      <c r="AF1906" s="2" t="n"/>
    </row>
    <row r="1907">
      <c r="I1907" s="2" t="n">
        <v>1645.295</v>
      </c>
      <c r="J1907" s="2" t="n">
        <v>2029.896</v>
      </c>
      <c r="K1907" s="2" t="inlineStr">
        <is>
          <t>VSS</t>
        </is>
      </c>
      <c r="N1907" s="2">
        <f>I1907-SUM(Parameters!$K$23:$K$25)</f>
        <v/>
      </c>
      <c r="O1907" s="2">
        <f>J1907-SUM(Parameters!$K$23:$K$25)</f>
        <v/>
      </c>
      <c r="P1907" s="2">
        <f>K1907</f>
        <v/>
      </c>
      <c r="U1907">
        <f>_xlfn.CEILING.MATH(AO8+Parameters!$K$8/2,0.001)</f>
        <v/>
      </c>
      <c r="V1907">
        <f>_xlfn.CEILING.MATH(B97+Parameters!$K$9/2,0.001)</f>
        <v/>
      </c>
      <c r="W1907" t="inlineStr">
        <is>
          <t>BP_TXDATA[283]</t>
        </is>
      </c>
      <c r="Y1907">
        <f>_xlfn.CEILING.MATH(AO8+Parameters!$K$8/2,0.001)</f>
        <v/>
      </c>
      <c r="Z1907">
        <f>_xlfn.CEILING.MATH(B97+Parameters!$K$9/2,0.001)</f>
        <v/>
      </c>
      <c r="AA1907" t="inlineStr">
        <is>
          <t>BP_TXDATA[283]</t>
        </is>
      </c>
      <c r="AE1907" s="2" t="n"/>
      <c r="AF1907" s="2" t="n"/>
    </row>
    <row r="1908">
      <c r="I1908" s="2" t="n">
        <v>1645.295</v>
      </c>
      <c r="J1908" s="2" t="n">
        <v>1983.65</v>
      </c>
      <c r="K1908" s="2" t="inlineStr">
        <is>
          <t>RDI_LP_CFG[10]</t>
        </is>
      </c>
      <c r="N1908" s="2">
        <f>I1908-SUM(Parameters!$K$23:$K$25)</f>
        <v/>
      </c>
      <c r="O1908" s="2">
        <f>J1908-SUM(Parameters!$K$23:$K$25)</f>
        <v/>
      </c>
      <c r="P1908" s="2">
        <f>K1908</f>
        <v/>
      </c>
      <c r="U1908">
        <f>_xlfn.CEILING.MATH(AO8+Parameters!$K$8/2,0.001)</f>
        <v/>
      </c>
      <c r="V1908">
        <f>_xlfn.CEILING.MATH(B99+Parameters!$K$9/2,0.001)</f>
        <v/>
      </c>
      <c r="W1908" t="inlineStr">
        <is>
          <t>VSS</t>
        </is>
      </c>
      <c r="Y1908">
        <f>_xlfn.CEILING.MATH(AO8+Parameters!$K$8/2,0.001)</f>
        <v/>
      </c>
      <c r="Z1908">
        <f>_xlfn.CEILING.MATH(B99+Parameters!$K$9/2,0.001)</f>
        <v/>
      </c>
      <c r="AA1908" t="inlineStr">
        <is>
          <t>VSS</t>
        </is>
      </c>
      <c r="AE1908" s="2" t="n"/>
      <c r="AF1908" s="2" t="n"/>
    </row>
    <row r="1909">
      <c r="I1909" s="2" t="n">
        <v>1645.295</v>
      </c>
      <c r="J1909" s="2" t="n">
        <v>1937.404</v>
      </c>
      <c r="K1909" s="2" t="inlineStr">
        <is>
          <t>RDI_PL_CFG[24]</t>
        </is>
      </c>
      <c r="N1909" s="2">
        <f>I1909-SUM(Parameters!$K$23:$K$25)</f>
        <v/>
      </c>
      <c r="O1909" s="2">
        <f>J1909-SUM(Parameters!$K$23:$K$25)</f>
        <v/>
      </c>
      <c r="P1909" s="2">
        <f>K1909</f>
        <v/>
      </c>
      <c r="U1909">
        <f>_xlfn.CEILING.MATH(AO8+Parameters!$K$8/2,0.001)</f>
        <v/>
      </c>
      <c r="V1909">
        <f>_xlfn.CEILING.MATH(B101+Parameters!$K$9/2,0.001)</f>
        <v/>
      </c>
      <c r="W1909" t="inlineStr">
        <is>
          <t>BP_TXDATA[284]</t>
        </is>
      </c>
      <c r="Y1909">
        <f>_xlfn.CEILING.MATH(AO8+Parameters!$K$8/2,0.001)</f>
        <v/>
      </c>
      <c r="Z1909">
        <f>_xlfn.CEILING.MATH(B101+Parameters!$K$9/2,0.001)</f>
        <v/>
      </c>
      <c r="AA1909" t="inlineStr">
        <is>
          <t>BP_TXDATA[284]</t>
        </is>
      </c>
      <c r="AE1909" s="2" t="n"/>
      <c r="AF1909" s="2" t="n"/>
    </row>
    <row r="1910">
      <c r="I1910" s="2" t="n">
        <v>1645.295</v>
      </c>
      <c r="J1910" s="2" t="n">
        <v>1891.158</v>
      </c>
      <c r="K1910" s="2" t="inlineStr">
        <is>
          <t>RDI_LP_CFG[25]</t>
        </is>
      </c>
      <c r="N1910" s="2">
        <f>I1910-SUM(Parameters!$K$23:$K$25)</f>
        <v/>
      </c>
      <c r="O1910" s="2">
        <f>J1910-SUM(Parameters!$K$23:$K$25)</f>
        <v/>
      </c>
      <c r="P1910" s="2">
        <f>K1910</f>
        <v/>
      </c>
      <c r="U1910">
        <f>_xlfn.CEILING.MATH(AO8+Parameters!$K$8/2,0.001)</f>
        <v/>
      </c>
      <c r="V1910">
        <f>_xlfn.CEILING.MATH(B103+Parameters!$K$9/2,0.001)</f>
        <v/>
      </c>
      <c r="W1910" t="inlineStr">
        <is>
          <t>VCCIO</t>
        </is>
      </c>
      <c r="Y1910">
        <f>_xlfn.CEILING.MATH(AO8+Parameters!$K$8/2,0.001)</f>
        <v/>
      </c>
      <c r="Z1910">
        <f>_xlfn.CEILING.MATH(B103+Parameters!$K$9/2,0.001)</f>
        <v/>
      </c>
      <c r="AA1910" t="inlineStr">
        <is>
          <t>VCCIO</t>
        </is>
      </c>
      <c r="AE1910" s="2" t="n"/>
      <c r="AF1910" s="2" t="n"/>
    </row>
    <row r="1911">
      <c r="I1911" s="2" t="n">
        <v>1645.295</v>
      </c>
      <c r="J1911" s="2" t="n">
        <v>1844.912</v>
      </c>
      <c r="K1911" s="2" t="inlineStr">
        <is>
          <t>RDI_PL_CFG[23]</t>
        </is>
      </c>
      <c r="N1911" s="2">
        <f>I1911-SUM(Parameters!$K$23:$K$25)</f>
        <v/>
      </c>
      <c r="O1911" s="2">
        <f>J1911-SUM(Parameters!$K$23:$K$25)</f>
        <v/>
      </c>
      <c r="P1911" s="2">
        <f>K1911</f>
        <v/>
      </c>
      <c r="U1911">
        <f>_xlfn.CEILING.MATH(AP8+Parameters!$K$8/2,0.001)</f>
        <v/>
      </c>
      <c r="V1911">
        <f>_xlfn.CEILING.MATH(B12+Parameters!$K$9/2,0.001)</f>
        <v/>
      </c>
      <c r="W1911" t="inlineStr">
        <is>
          <t>VDD</t>
        </is>
      </c>
      <c r="Y1911">
        <f>_xlfn.CEILING.MATH(AP8+Parameters!$K$8/2,0.001)</f>
        <v/>
      </c>
      <c r="Z1911">
        <f>_xlfn.CEILING.MATH(B12+Parameters!$K$9/2,0.001)</f>
        <v/>
      </c>
      <c r="AA1911" t="inlineStr">
        <is>
          <t>VDD</t>
        </is>
      </c>
      <c r="AE1911" s="2" t="n"/>
      <c r="AF1911" s="2" t="n"/>
    </row>
    <row r="1912">
      <c r="I1912" s="2" t="n">
        <v>1645.295</v>
      </c>
      <c r="J1912" s="2" t="n">
        <v>1798.666</v>
      </c>
      <c r="K1912" s="2" t="inlineStr">
        <is>
          <t>VSS</t>
        </is>
      </c>
      <c r="N1912" s="2">
        <f>I1912-SUM(Parameters!$K$23:$K$25)</f>
        <v/>
      </c>
      <c r="O1912" s="2">
        <f>J1912-SUM(Parameters!$K$23:$K$25)</f>
        <v/>
      </c>
      <c r="P1912" s="2">
        <f>K1912</f>
        <v/>
      </c>
      <c r="U1912">
        <f>_xlfn.CEILING.MATH(AP8+Parameters!$K$8/2,0.001)</f>
        <v/>
      </c>
      <c r="V1912">
        <f>_xlfn.CEILING.MATH(B14+Parameters!$K$9/2,0.001)</f>
        <v/>
      </c>
      <c r="W1912" t="inlineStr">
        <is>
          <t>VDD</t>
        </is>
      </c>
      <c r="Y1912">
        <f>_xlfn.CEILING.MATH(AP8+Parameters!$K$8/2,0.001)</f>
        <v/>
      </c>
      <c r="Z1912">
        <f>_xlfn.CEILING.MATH(B14+Parameters!$K$9/2,0.001)</f>
        <v/>
      </c>
      <c r="AA1912" t="inlineStr">
        <is>
          <t>VDD</t>
        </is>
      </c>
      <c r="AE1912" s="2" t="n"/>
      <c r="AF1912" s="2" t="n"/>
    </row>
    <row r="1913">
      <c r="I1913" s="2" t="n">
        <v>1645.295</v>
      </c>
      <c r="J1913" s="2" t="n">
        <v>1752.42</v>
      </c>
      <c r="K1913" s="2" t="inlineStr">
        <is>
          <t>VSS</t>
        </is>
      </c>
      <c r="N1913" s="2">
        <f>I1913-SUM(Parameters!$K$23:$K$25)</f>
        <v/>
      </c>
      <c r="O1913" s="2">
        <f>J1913-SUM(Parameters!$K$23:$K$25)</f>
        <v/>
      </c>
      <c r="P1913" s="2">
        <f>K1913</f>
        <v/>
      </c>
      <c r="U1913">
        <f>_xlfn.CEILING.MATH(AP8+Parameters!$K$8/2,0.001)</f>
        <v/>
      </c>
      <c r="V1913">
        <f>_xlfn.CEILING.MATH(B16+Parameters!$K$9/2,0.001)</f>
        <v/>
      </c>
      <c r="W1913" t="inlineStr">
        <is>
          <t>VDD</t>
        </is>
      </c>
      <c r="Y1913">
        <f>_xlfn.CEILING.MATH(AP8+Parameters!$K$8/2,0.001)</f>
        <v/>
      </c>
      <c r="Z1913">
        <f>_xlfn.CEILING.MATH(B16+Parameters!$K$9/2,0.001)</f>
        <v/>
      </c>
      <c r="AA1913" t="inlineStr">
        <is>
          <t>VDD</t>
        </is>
      </c>
      <c r="AE1913" s="2" t="n"/>
      <c r="AF1913" s="2" t="n"/>
    </row>
    <row r="1914">
      <c r="I1914" s="2" t="n">
        <v>1645.295</v>
      </c>
      <c r="J1914" s="2" t="n">
        <v>1706.174</v>
      </c>
      <c r="K1914" s="2" t="inlineStr">
        <is>
          <t>VSS</t>
        </is>
      </c>
      <c r="N1914" s="2">
        <f>I1914-SUM(Parameters!$K$23:$K$25)</f>
        <v/>
      </c>
      <c r="O1914" s="2">
        <f>J1914-SUM(Parameters!$K$23:$K$25)</f>
        <v/>
      </c>
      <c r="P1914" s="2">
        <f>K1914</f>
        <v/>
      </c>
      <c r="U1914">
        <f>_xlfn.CEILING.MATH(AP8+Parameters!$K$8/2,0.001)</f>
        <v/>
      </c>
      <c r="V1914">
        <f>_xlfn.CEILING.MATH(B18+Parameters!$K$9/2,0.001)</f>
        <v/>
      </c>
      <c r="W1914" t="inlineStr">
        <is>
          <t>VDD</t>
        </is>
      </c>
      <c r="Y1914">
        <f>_xlfn.CEILING.MATH(AP8+Parameters!$K$8/2,0.001)</f>
        <v/>
      </c>
      <c r="Z1914">
        <f>_xlfn.CEILING.MATH(B18+Parameters!$K$9/2,0.001)</f>
        <v/>
      </c>
      <c r="AA1914" t="inlineStr">
        <is>
          <t>VDD</t>
        </is>
      </c>
      <c r="AE1914" s="2" t="n"/>
      <c r="AF1914" s="2" t="n"/>
    </row>
    <row r="1915">
      <c r="I1915" s="2" t="n">
        <v>1645.295</v>
      </c>
      <c r="J1915" s="2" t="n">
        <v>1659.928</v>
      </c>
      <c r="K1915" s="2" t="inlineStr">
        <is>
          <t>VSS</t>
        </is>
      </c>
      <c r="N1915" s="2">
        <f>I1915-SUM(Parameters!$K$23:$K$25)</f>
        <v/>
      </c>
      <c r="O1915" s="2">
        <f>J1915-SUM(Parameters!$K$23:$K$25)</f>
        <v/>
      </c>
      <c r="P1915" s="2">
        <f>K1915</f>
        <v/>
      </c>
      <c r="U1915">
        <f>_xlfn.CEILING.MATH(AP8+Parameters!$K$8/2,0.001)</f>
        <v/>
      </c>
      <c r="V1915">
        <f>_xlfn.CEILING.MATH(B20+Parameters!$K$9/2,0.001)</f>
        <v/>
      </c>
      <c r="W1915" t="inlineStr">
        <is>
          <t>VSS</t>
        </is>
      </c>
      <c r="Y1915">
        <f>_xlfn.CEILING.MATH(AP8+Parameters!$K$8/2,0.001)</f>
        <v/>
      </c>
      <c r="Z1915">
        <f>_xlfn.CEILING.MATH(B20+Parameters!$K$9/2,0.001)</f>
        <v/>
      </c>
      <c r="AA1915" t="inlineStr">
        <is>
          <t>VSS</t>
        </is>
      </c>
      <c r="AE1915" s="2" t="n"/>
      <c r="AF1915" s="2" t="n"/>
    </row>
    <row r="1916">
      <c r="I1916" s="2" t="n">
        <v>1645.295</v>
      </c>
      <c r="J1916" s="2" t="n">
        <v>1613.682</v>
      </c>
      <c r="K1916" s="2" t="inlineStr">
        <is>
          <t>VSS</t>
        </is>
      </c>
      <c r="N1916" s="2">
        <f>I1916-SUM(Parameters!$K$23:$K$25)</f>
        <v/>
      </c>
      <c r="O1916" s="2">
        <f>J1916-SUM(Parameters!$K$23:$K$25)</f>
        <v/>
      </c>
      <c r="P1916" s="2">
        <f>K1916</f>
        <v/>
      </c>
      <c r="U1916">
        <f>_xlfn.CEILING.MATH(AP8+Parameters!$K$8/2,0.001)</f>
        <v/>
      </c>
      <c r="V1916">
        <f>_xlfn.CEILING.MATH(B22+Parameters!$K$9/2,0.001)</f>
        <v/>
      </c>
      <c r="W1916" t="inlineStr">
        <is>
          <t>RDI_LP_CFG[10]</t>
        </is>
      </c>
      <c r="Y1916">
        <f>_xlfn.CEILING.MATH(AP8+Parameters!$K$8/2,0.001)</f>
        <v/>
      </c>
      <c r="Z1916">
        <f>_xlfn.CEILING.MATH(B22+Parameters!$K$9/2,0.001)</f>
        <v/>
      </c>
      <c r="AA1916" t="inlineStr">
        <is>
          <t>RDI_LP_CFG[10]</t>
        </is>
      </c>
      <c r="AE1916" s="2" t="n"/>
      <c r="AF1916" s="2" t="n"/>
    </row>
    <row r="1917">
      <c r="I1917" s="2" t="n">
        <v>1645.295</v>
      </c>
      <c r="J1917" s="2" t="n">
        <v>1567.436</v>
      </c>
      <c r="K1917" s="2" t="inlineStr">
        <is>
          <t>VSS</t>
        </is>
      </c>
      <c r="N1917" s="2">
        <f>I1917-SUM(Parameters!$K$23:$K$25)</f>
        <v/>
      </c>
      <c r="O1917" s="2">
        <f>J1917-SUM(Parameters!$K$23:$K$25)</f>
        <v/>
      </c>
      <c r="P1917" s="2">
        <f>K1917</f>
        <v/>
      </c>
      <c r="U1917">
        <f>_xlfn.CEILING.MATH(AP8+Parameters!$K$8/2,0.001)</f>
        <v/>
      </c>
      <c r="V1917">
        <f>_xlfn.CEILING.MATH(B24+Parameters!$K$9/2,0.001)</f>
        <v/>
      </c>
      <c r="W1917" t="inlineStr">
        <is>
          <t>RDI_PL_CFG[24]</t>
        </is>
      </c>
      <c r="Y1917">
        <f>_xlfn.CEILING.MATH(AP8+Parameters!$K$8/2,0.001)</f>
        <v/>
      </c>
      <c r="Z1917">
        <f>_xlfn.CEILING.MATH(B24+Parameters!$K$9/2,0.001)</f>
        <v/>
      </c>
      <c r="AA1917" t="inlineStr">
        <is>
          <t>RDI_PL_CFG[24]</t>
        </is>
      </c>
      <c r="AE1917" s="2" t="n"/>
      <c r="AF1917" s="2" t="n"/>
    </row>
    <row r="1918">
      <c r="I1918" s="2" t="n">
        <v>1645.295</v>
      </c>
      <c r="J1918" s="2" t="n">
        <v>1521.19</v>
      </c>
      <c r="K1918" s="2" t="inlineStr">
        <is>
          <t>VSS</t>
        </is>
      </c>
      <c r="N1918" s="2">
        <f>I1918-SUM(Parameters!$K$23:$K$25)</f>
        <v/>
      </c>
      <c r="O1918" s="2">
        <f>J1918-SUM(Parameters!$K$23:$K$25)</f>
        <v/>
      </c>
      <c r="P1918" s="2">
        <f>K1918</f>
        <v/>
      </c>
      <c r="U1918">
        <f>_xlfn.CEILING.MATH(AP8+Parameters!$K$8/2,0.001)</f>
        <v/>
      </c>
      <c r="V1918">
        <f>_xlfn.CEILING.MATH(B26+Parameters!$K$9/2,0.001)</f>
        <v/>
      </c>
      <c r="W1918" t="inlineStr">
        <is>
          <t>RDI_LP_CFG[25]</t>
        </is>
      </c>
      <c r="Y1918">
        <f>_xlfn.CEILING.MATH(AP8+Parameters!$K$8/2,0.001)</f>
        <v/>
      </c>
      <c r="Z1918">
        <f>_xlfn.CEILING.MATH(B26+Parameters!$K$9/2,0.001)</f>
        <v/>
      </c>
      <c r="AA1918" t="inlineStr">
        <is>
          <t>RDI_LP_CFG[25]</t>
        </is>
      </c>
      <c r="AE1918" s="2" t="n"/>
      <c r="AF1918" s="2" t="n"/>
    </row>
    <row r="1919">
      <c r="I1919" s="2" t="n">
        <v>1645.295</v>
      </c>
      <c r="J1919" s="2" t="n">
        <v>1474.944</v>
      </c>
      <c r="K1919" s="2" t="inlineStr">
        <is>
          <t>VSS</t>
        </is>
      </c>
      <c r="N1919" s="2">
        <f>I1919-SUM(Parameters!$K$23:$K$25)</f>
        <v/>
      </c>
      <c r="O1919" s="2">
        <f>J1919-SUM(Parameters!$K$23:$K$25)</f>
        <v/>
      </c>
      <c r="P1919" s="2">
        <f>K1919</f>
        <v/>
      </c>
      <c r="U1919">
        <f>_xlfn.CEILING.MATH(AP8+Parameters!$K$8/2,0.001)</f>
        <v/>
      </c>
      <c r="V1919">
        <f>_xlfn.CEILING.MATH(B28+Parameters!$K$9/2,0.001)</f>
        <v/>
      </c>
      <c r="W1919" t="inlineStr">
        <is>
          <t>RDI_PL_CFG[23]</t>
        </is>
      </c>
      <c r="Y1919">
        <f>_xlfn.CEILING.MATH(AP8+Parameters!$K$8/2,0.001)</f>
        <v/>
      </c>
      <c r="Z1919">
        <f>_xlfn.CEILING.MATH(B28+Parameters!$K$9/2,0.001)</f>
        <v/>
      </c>
      <c r="AA1919" t="inlineStr">
        <is>
          <t>RDI_PL_CFG[23]</t>
        </is>
      </c>
      <c r="AE1919" s="2" t="n"/>
      <c r="AF1919" s="2" t="n"/>
    </row>
    <row r="1920">
      <c r="I1920" s="2" t="n">
        <v>1645.295</v>
      </c>
      <c r="J1920" s="2" t="n">
        <v>1428.698</v>
      </c>
      <c r="K1920" s="2" t="inlineStr">
        <is>
          <t>VSS</t>
        </is>
      </c>
      <c r="N1920" s="2">
        <f>I1920-SUM(Parameters!$K$23:$K$25)</f>
        <v/>
      </c>
      <c r="O1920" s="2">
        <f>J1920-SUM(Parameters!$K$23:$K$25)</f>
        <v/>
      </c>
      <c r="P1920" s="2">
        <f>K1920</f>
        <v/>
      </c>
      <c r="U1920">
        <f>_xlfn.CEILING.MATH(AP8+Parameters!$K$8/2,0.001)</f>
        <v/>
      </c>
      <c r="V1920">
        <f>_xlfn.CEILING.MATH(B30+Parameters!$K$9/2,0.001)</f>
        <v/>
      </c>
      <c r="W1920" t="inlineStr">
        <is>
          <t>VSS</t>
        </is>
      </c>
      <c r="Y1920">
        <f>_xlfn.CEILING.MATH(AP8+Parameters!$K$8/2,0.001)</f>
        <v/>
      </c>
      <c r="Z1920">
        <f>_xlfn.CEILING.MATH(B30+Parameters!$K$9/2,0.001)</f>
        <v/>
      </c>
      <c r="AA1920" t="inlineStr">
        <is>
          <t>VSS</t>
        </is>
      </c>
      <c r="AE1920" s="2" t="n"/>
      <c r="AF1920" s="2" t="n"/>
    </row>
    <row r="1921">
      <c r="I1921" s="2" t="n">
        <v>1645.295</v>
      </c>
      <c r="J1921" s="2" t="n">
        <v>1382.452</v>
      </c>
      <c r="K1921" s="2" t="inlineStr">
        <is>
          <t>VSS</t>
        </is>
      </c>
      <c r="N1921" s="2">
        <f>I1921-SUM(Parameters!$K$23:$K$25)</f>
        <v/>
      </c>
      <c r="O1921" s="2">
        <f>J1921-SUM(Parameters!$K$23:$K$25)</f>
        <v/>
      </c>
      <c r="P1921" s="2">
        <f>K1921</f>
        <v/>
      </c>
      <c r="U1921">
        <f>_xlfn.CEILING.MATH(AP8+Parameters!$K$8/2,0.001)</f>
        <v/>
      </c>
      <c r="V1921">
        <f>_xlfn.CEILING.MATH(B32+Parameters!$K$9/2,0.001)</f>
        <v/>
      </c>
      <c r="W1921" t="inlineStr">
        <is>
          <t>VSS</t>
        </is>
      </c>
      <c r="Y1921">
        <f>_xlfn.CEILING.MATH(AP8+Parameters!$K$8/2,0.001)</f>
        <v/>
      </c>
      <c r="Z1921">
        <f>_xlfn.CEILING.MATH(B32+Parameters!$K$9/2,0.001)</f>
        <v/>
      </c>
      <c r="AA1921" t="inlineStr">
        <is>
          <t>VSS</t>
        </is>
      </c>
      <c r="AE1921" s="2" t="n"/>
      <c r="AF1921" s="2" t="n"/>
    </row>
    <row r="1922">
      <c r="I1922" s="2" t="n">
        <v>1645.295</v>
      </c>
      <c r="J1922" s="2" t="n">
        <v>1336.206</v>
      </c>
      <c r="K1922" s="2" t="inlineStr">
        <is>
          <t>VSS</t>
        </is>
      </c>
      <c r="N1922" s="2">
        <f>I1922-SUM(Parameters!$K$23:$K$25)</f>
        <v/>
      </c>
      <c r="O1922" s="2">
        <f>J1922-SUM(Parameters!$K$23:$K$25)</f>
        <v/>
      </c>
      <c r="P1922" s="2">
        <f>K1922</f>
        <v/>
      </c>
      <c r="U1922">
        <f>_xlfn.CEILING.MATH(AP8+Parameters!$K$8/2,0.001)</f>
        <v/>
      </c>
      <c r="V1922">
        <f>_xlfn.CEILING.MATH(B34+Parameters!$K$9/2,0.001)</f>
        <v/>
      </c>
      <c r="W1922" t="inlineStr">
        <is>
          <t>VSS</t>
        </is>
      </c>
      <c r="Y1922">
        <f>_xlfn.CEILING.MATH(AP8+Parameters!$K$8/2,0.001)</f>
        <v/>
      </c>
      <c r="Z1922">
        <f>_xlfn.CEILING.MATH(B34+Parameters!$K$9/2,0.001)</f>
        <v/>
      </c>
      <c r="AA1922" t="inlineStr">
        <is>
          <t>VSS</t>
        </is>
      </c>
      <c r="AE1922" s="2" t="n"/>
      <c r="AF1922" s="2" t="n"/>
    </row>
    <row r="1923">
      <c r="I1923" s="2" t="n">
        <v>1645.295</v>
      </c>
      <c r="J1923" s="2" t="n">
        <v>1289.96</v>
      </c>
      <c r="K1923" s="2" t="inlineStr">
        <is>
          <t>VSS</t>
        </is>
      </c>
      <c r="N1923" s="2">
        <f>I1923-SUM(Parameters!$K$23:$K$25)</f>
        <v/>
      </c>
      <c r="O1923" s="2">
        <f>J1923-SUM(Parameters!$K$23:$K$25)</f>
        <v/>
      </c>
      <c r="P1923" s="2">
        <f>K1923</f>
        <v/>
      </c>
      <c r="U1923">
        <f>_xlfn.CEILING.MATH(AP8+Parameters!$K$8/2,0.001)</f>
        <v/>
      </c>
      <c r="V1923">
        <f>_xlfn.CEILING.MATH(B36+Parameters!$K$9/2,0.001)</f>
        <v/>
      </c>
      <c r="W1923" t="inlineStr">
        <is>
          <t>VSS</t>
        </is>
      </c>
      <c r="Y1923">
        <f>_xlfn.CEILING.MATH(AP8+Parameters!$K$8/2,0.001)</f>
        <v/>
      </c>
      <c r="Z1923">
        <f>_xlfn.CEILING.MATH(B36+Parameters!$K$9/2,0.001)</f>
        <v/>
      </c>
      <c r="AA1923" t="inlineStr">
        <is>
          <t>VSS</t>
        </is>
      </c>
      <c r="AE1923" s="2" t="n"/>
      <c r="AF1923" s="2" t="n"/>
    </row>
    <row r="1924">
      <c r="I1924" s="2" t="n">
        <v>1645.295</v>
      </c>
      <c r="J1924" s="2" t="n">
        <v>1243.714</v>
      </c>
      <c r="K1924" s="2" t="inlineStr">
        <is>
          <t>VSS</t>
        </is>
      </c>
      <c r="N1924" s="2">
        <f>I1924-SUM(Parameters!$K$23:$K$25)</f>
        <v/>
      </c>
      <c r="O1924" s="2">
        <f>J1924-SUM(Parameters!$K$23:$K$25)</f>
        <v/>
      </c>
      <c r="P1924" s="2">
        <f>K1924</f>
        <v/>
      </c>
      <c r="U1924">
        <f>_xlfn.CEILING.MATH(AP8+Parameters!$K$8/2,0.001)</f>
        <v/>
      </c>
      <c r="V1924">
        <f>_xlfn.CEILING.MATH(B38+Parameters!$K$9/2,0.001)</f>
        <v/>
      </c>
      <c r="W1924" t="inlineStr">
        <is>
          <t>VSS</t>
        </is>
      </c>
      <c r="Y1924">
        <f>_xlfn.CEILING.MATH(AP8+Parameters!$K$8/2,0.001)</f>
        <v/>
      </c>
      <c r="Z1924">
        <f>_xlfn.CEILING.MATH(B38+Parameters!$K$9/2,0.001)</f>
        <v/>
      </c>
      <c r="AA1924" t="inlineStr">
        <is>
          <t>VSS</t>
        </is>
      </c>
      <c r="AE1924" s="2" t="n"/>
      <c r="AF1924" s="2" t="n"/>
    </row>
    <row r="1925">
      <c r="I1925" s="2" t="n">
        <v>1645.295</v>
      </c>
      <c r="J1925" s="2" t="n">
        <v>1197.468</v>
      </c>
      <c r="K1925" s="2" t="inlineStr">
        <is>
          <t>VSS</t>
        </is>
      </c>
      <c r="N1925" s="2">
        <f>I1925-SUM(Parameters!$K$23:$K$25)</f>
        <v/>
      </c>
      <c r="O1925" s="2">
        <f>J1925-SUM(Parameters!$K$23:$K$25)</f>
        <v/>
      </c>
      <c r="P1925" s="2">
        <f>K1925</f>
        <v/>
      </c>
      <c r="U1925">
        <f>_xlfn.CEILING.MATH(AP8+Parameters!$K$8/2,0.001)</f>
        <v/>
      </c>
      <c r="V1925">
        <f>_xlfn.CEILING.MATH(B40+Parameters!$K$9/2,0.001)</f>
        <v/>
      </c>
      <c r="W1925" t="inlineStr">
        <is>
          <t>VSS</t>
        </is>
      </c>
      <c r="Y1925">
        <f>_xlfn.CEILING.MATH(AP8+Parameters!$K$8/2,0.001)</f>
        <v/>
      </c>
      <c r="Z1925">
        <f>_xlfn.CEILING.MATH(B40+Parameters!$K$9/2,0.001)</f>
        <v/>
      </c>
      <c r="AA1925" t="inlineStr">
        <is>
          <t>VSS</t>
        </is>
      </c>
      <c r="AE1925" s="2" t="n"/>
      <c r="AF1925" s="2" t="n"/>
    </row>
    <row r="1926">
      <c r="I1926" s="2" t="n">
        <v>1645.295</v>
      </c>
      <c r="J1926" s="2" t="n">
        <v>1151.222</v>
      </c>
      <c r="K1926" s="2" t="inlineStr">
        <is>
          <t>VSS</t>
        </is>
      </c>
      <c r="N1926" s="2">
        <f>I1926-SUM(Parameters!$K$23:$K$25)</f>
        <v/>
      </c>
      <c r="O1926" s="2">
        <f>J1926-SUM(Parameters!$K$23:$K$25)</f>
        <v/>
      </c>
      <c r="P1926" s="2">
        <f>K1926</f>
        <v/>
      </c>
      <c r="U1926">
        <f>_xlfn.CEILING.MATH(AP8+Parameters!$K$8/2,0.001)</f>
        <v/>
      </c>
      <c r="V1926">
        <f>_xlfn.CEILING.MATH(B42+Parameters!$K$9/2,0.001)</f>
        <v/>
      </c>
      <c r="W1926" t="inlineStr">
        <is>
          <t>VSS</t>
        </is>
      </c>
      <c r="Y1926">
        <f>_xlfn.CEILING.MATH(AP8+Parameters!$K$8/2,0.001)</f>
        <v/>
      </c>
      <c r="Z1926">
        <f>_xlfn.CEILING.MATH(B42+Parameters!$K$9/2,0.001)</f>
        <v/>
      </c>
      <c r="AA1926" t="inlineStr">
        <is>
          <t>VSS</t>
        </is>
      </c>
      <c r="AE1926" s="2" t="n"/>
      <c r="AF1926" s="2" t="n"/>
    </row>
    <row r="1927">
      <c r="I1927" s="2" t="n">
        <v>1645.295</v>
      </c>
      <c r="J1927" s="2" t="n">
        <v>1104.976</v>
      </c>
      <c r="K1927" s="2" t="inlineStr">
        <is>
          <t>VCCIO</t>
        </is>
      </c>
      <c r="N1927" s="2">
        <f>I1927-SUM(Parameters!$K$23:$K$25)</f>
        <v/>
      </c>
      <c r="O1927" s="2">
        <f>J1927-SUM(Parameters!$K$23:$K$25)</f>
        <v/>
      </c>
      <c r="P1927" s="2">
        <f>K1927</f>
        <v/>
      </c>
      <c r="U1927">
        <f>_xlfn.CEILING.MATH(AP8+Parameters!$K$8/2,0.001)</f>
        <v/>
      </c>
      <c r="V1927">
        <f>_xlfn.CEILING.MATH(B44+Parameters!$K$9/2,0.001)</f>
        <v/>
      </c>
      <c r="W1927" t="inlineStr">
        <is>
          <t>VSS</t>
        </is>
      </c>
      <c r="Y1927">
        <f>_xlfn.CEILING.MATH(AP8+Parameters!$K$8/2,0.001)</f>
        <v/>
      </c>
      <c r="Z1927">
        <f>_xlfn.CEILING.MATH(B44+Parameters!$K$9/2,0.001)</f>
        <v/>
      </c>
      <c r="AA1927" t="inlineStr">
        <is>
          <t>VSS</t>
        </is>
      </c>
      <c r="AE1927" s="2" t="n"/>
      <c r="AF1927" s="2" t="n"/>
    </row>
    <row r="1928">
      <c r="I1928" s="2" t="n">
        <v>1645.295</v>
      </c>
      <c r="J1928" s="2" t="n">
        <v>1058.73</v>
      </c>
      <c r="K1928" s="2" t="inlineStr">
        <is>
          <t>VCCIO</t>
        </is>
      </c>
      <c r="N1928" s="2">
        <f>I1928-SUM(Parameters!$K$23:$K$25)</f>
        <v/>
      </c>
      <c r="O1928" s="2">
        <f>J1928-SUM(Parameters!$K$23:$K$25)</f>
        <v/>
      </c>
      <c r="P1928" s="2">
        <f>K1928</f>
        <v/>
      </c>
      <c r="U1928">
        <f>_xlfn.CEILING.MATH(AP8+Parameters!$K$8/2,0.001)</f>
        <v/>
      </c>
      <c r="V1928">
        <f>_xlfn.CEILING.MATH(B46+Parameters!$K$9/2,0.001)</f>
        <v/>
      </c>
      <c r="W1928" t="inlineStr">
        <is>
          <t>VSS</t>
        </is>
      </c>
      <c r="Y1928">
        <f>_xlfn.CEILING.MATH(AP8+Parameters!$K$8/2,0.001)</f>
        <v/>
      </c>
      <c r="Z1928">
        <f>_xlfn.CEILING.MATH(B46+Parameters!$K$9/2,0.001)</f>
        <v/>
      </c>
      <c r="AA1928" t="inlineStr">
        <is>
          <t>VSS</t>
        </is>
      </c>
      <c r="AE1928" s="2" t="n"/>
      <c r="AF1928" s="2" t="n"/>
    </row>
    <row r="1929">
      <c r="I1929" s="2" t="n">
        <v>1645.295</v>
      </c>
      <c r="J1929" s="2" t="n">
        <v>1012.484</v>
      </c>
      <c r="K1929" s="2" t="inlineStr">
        <is>
          <t>VCCIO</t>
        </is>
      </c>
      <c r="N1929" s="2">
        <f>I1929-SUM(Parameters!$K$23:$K$25)</f>
        <v/>
      </c>
      <c r="O1929" s="2">
        <f>J1929-SUM(Parameters!$K$23:$K$25)</f>
        <v/>
      </c>
      <c r="P1929" s="2">
        <f>K1929</f>
        <v/>
      </c>
      <c r="U1929">
        <f>_xlfn.CEILING.MATH(AP8+Parameters!$K$8/2,0.001)</f>
        <v/>
      </c>
      <c r="V1929">
        <f>_xlfn.CEILING.MATH(B48+Parameters!$K$9/2,0.001)</f>
        <v/>
      </c>
      <c r="W1929" t="inlineStr">
        <is>
          <t>VSS</t>
        </is>
      </c>
      <c r="Y1929">
        <f>_xlfn.CEILING.MATH(AP8+Parameters!$K$8/2,0.001)</f>
        <v/>
      </c>
      <c r="Z1929">
        <f>_xlfn.CEILING.MATH(B48+Parameters!$K$9/2,0.001)</f>
        <v/>
      </c>
      <c r="AA1929" t="inlineStr">
        <is>
          <t>VSS</t>
        </is>
      </c>
      <c r="AE1929" s="2" t="n"/>
      <c r="AF1929" s="2" t="n"/>
    </row>
    <row r="1930">
      <c r="I1930" s="2" t="n">
        <v>1645.295</v>
      </c>
      <c r="J1930" s="2" t="n">
        <v>966.2380000000001</v>
      </c>
      <c r="K1930" s="2" t="inlineStr">
        <is>
          <t>BP_RXDATA[290]</t>
        </is>
      </c>
      <c r="N1930" s="2">
        <f>I1930-SUM(Parameters!$K$23:$K$25)</f>
        <v/>
      </c>
      <c r="O1930" s="2">
        <f>J1930-SUM(Parameters!$K$23:$K$25)</f>
        <v/>
      </c>
      <c r="P1930" s="2">
        <f>K1930</f>
        <v/>
      </c>
      <c r="U1930">
        <f>_xlfn.CEILING.MATH(AP8+Parameters!$K$8/2,0.001)</f>
        <v/>
      </c>
      <c r="V1930">
        <f>_xlfn.CEILING.MATH(B50+Parameters!$K$9/2,0.001)</f>
        <v/>
      </c>
      <c r="W1930" t="inlineStr">
        <is>
          <t>VSS</t>
        </is>
      </c>
      <c r="Y1930">
        <f>_xlfn.CEILING.MATH(AP8+Parameters!$K$8/2,0.001)</f>
        <v/>
      </c>
      <c r="Z1930">
        <f>_xlfn.CEILING.MATH(B50+Parameters!$K$9/2,0.001)</f>
        <v/>
      </c>
      <c r="AA1930" t="inlineStr">
        <is>
          <t>VSS</t>
        </is>
      </c>
      <c r="AE1930" s="2" t="n"/>
      <c r="AF1930" s="2" t="n"/>
    </row>
    <row r="1931">
      <c r="I1931" s="2" t="n">
        <v>1645.295</v>
      </c>
      <c r="J1931" s="2" t="n">
        <v>919.992</v>
      </c>
      <c r="K1931" s="2" t="inlineStr">
        <is>
          <t>BP_RXDATA[289]</t>
        </is>
      </c>
      <c r="N1931" s="2">
        <f>I1931-SUM(Parameters!$K$23:$K$25)</f>
        <v/>
      </c>
      <c r="O1931" s="2">
        <f>J1931-SUM(Parameters!$K$23:$K$25)</f>
        <v/>
      </c>
      <c r="P1931" s="2">
        <f>K1931</f>
        <v/>
      </c>
      <c r="U1931">
        <f>_xlfn.CEILING.MATH(AP8+Parameters!$K$8/2,0.001)</f>
        <v/>
      </c>
      <c r="V1931">
        <f>_xlfn.CEILING.MATH(B52+Parameters!$K$9/2,0.001)</f>
        <v/>
      </c>
      <c r="W1931" t="inlineStr">
        <is>
          <t>VSS</t>
        </is>
      </c>
      <c r="Y1931">
        <f>_xlfn.CEILING.MATH(AP8+Parameters!$K$8/2,0.001)</f>
        <v/>
      </c>
      <c r="Z1931">
        <f>_xlfn.CEILING.MATH(B52+Parameters!$K$9/2,0.001)</f>
        <v/>
      </c>
      <c r="AA1931" t="inlineStr">
        <is>
          <t>VSS</t>
        </is>
      </c>
      <c r="AE1931" s="2" t="n"/>
      <c r="AF1931" s="2" t="n"/>
    </row>
    <row r="1932">
      <c r="I1932" s="2" t="n">
        <v>1645.295</v>
      </c>
      <c r="J1932" s="2" t="n">
        <v>873.746</v>
      </c>
      <c r="K1932" s="2" t="inlineStr">
        <is>
          <t>BP_RXDATA[288]</t>
        </is>
      </c>
      <c r="N1932" s="2">
        <f>I1932-SUM(Parameters!$K$23:$K$25)</f>
        <v/>
      </c>
      <c r="O1932" s="2">
        <f>J1932-SUM(Parameters!$K$23:$K$25)</f>
        <v/>
      </c>
      <c r="P1932" s="2">
        <f>K1932</f>
        <v/>
      </c>
      <c r="U1932">
        <f>_xlfn.CEILING.MATH(AP8+Parameters!$K$8/2,0.001)</f>
        <v/>
      </c>
      <c r="V1932">
        <f>_xlfn.CEILING.MATH(B54+Parameters!$K$9/2,0.001)</f>
        <v/>
      </c>
      <c r="W1932" t="inlineStr">
        <is>
          <t>VSS</t>
        </is>
      </c>
      <c r="Y1932">
        <f>_xlfn.CEILING.MATH(AP8+Parameters!$K$8/2,0.001)</f>
        <v/>
      </c>
      <c r="Z1932">
        <f>_xlfn.CEILING.MATH(B54+Parameters!$K$9/2,0.001)</f>
        <v/>
      </c>
      <c r="AA1932" t="inlineStr">
        <is>
          <t>VSS</t>
        </is>
      </c>
      <c r="AE1932" s="2" t="n"/>
      <c r="AF1932" s="2" t="n"/>
    </row>
    <row r="1933">
      <c r="I1933" s="2" t="n">
        <v>1645.295</v>
      </c>
      <c r="J1933" s="2" t="n">
        <v>827.5</v>
      </c>
      <c r="K1933" s="2" t="inlineStr">
        <is>
          <t>BP_RXRD[18]</t>
        </is>
      </c>
      <c r="N1933" s="2">
        <f>I1933-SUM(Parameters!$K$23:$K$25)</f>
        <v/>
      </c>
      <c r="O1933" s="2">
        <f>J1933-SUM(Parameters!$K$23:$K$25)</f>
        <v/>
      </c>
      <c r="P1933" s="2">
        <f>K1933</f>
        <v/>
      </c>
      <c r="U1933">
        <f>_xlfn.CEILING.MATH(AP8+Parameters!$K$8/2,0.001)</f>
        <v/>
      </c>
      <c r="V1933">
        <f>_xlfn.CEILING.MATH(B56+Parameters!$K$9/2,0.001)</f>
        <v/>
      </c>
      <c r="W1933" t="inlineStr">
        <is>
          <t>VSS</t>
        </is>
      </c>
      <c r="Y1933">
        <f>_xlfn.CEILING.MATH(AP8+Parameters!$K$8/2,0.001)</f>
        <v/>
      </c>
      <c r="Z1933">
        <f>_xlfn.CEILING.MATH(B56+Parameters!$K$9/2,0.001)</f>
        <v/>
      </c>
      <c r="AA1933" t="inlineStr">
        <is>
          <t>VSS</t>
        </is>
      </c>
      <c r="AE1933" s="2" t="n"/>
      <c r="AF1933" s="2" t="n"/>
    </row>
    <row r="1934">
      <c r="I1934" s="2" t="n">
        <v>1645.295</v>
      </c>
      <c r="J1934" s="2" t="n">
        <v>781.254</v>
      </c>
      <c r="K1934" s="2" t="inlineStr">
        <is>
          <t>VCCIO</t>
        </is>
      </c>
      <c r="N1934" s="2">
        <f>I1934-SUM(Parameters!$K$23:$K$25)</f>
        <v/>
      </c>
      <c r="O1934" s="2">
        <f>J1934-SUM(Parameters!$K$23:$K$25)</f>
        <v/>
      </c>
      <c r="P1934" s="2">
        <f>K1934</f>
        <v/>
      </c>
      <c r="U1934">
        <f>_xlfn.CEILING.MATH(AP8+Parameters!$K$8/2,0.001)</f>
        <v/>
      </c>
      <c r="V1934">
        <f>_xlfn.CEILING.MATH(B58+Parameters!$K$9/2,0.001)</f>
        <v/>
      </c>
      <c r="W1934" t="inlineStr">
        <is>
          <t>VSS</t>
        </is>
      </c>
      <c r="Y1934">
        <f>_xlfn.CEILING.MATH(AP8+Parameters!$K$8/2,0.001)</f>
        <v/>
      </c>
      <c r="Z1934">
        <f>_xlfn.CEILING.MATH(B58+Parameters!$K$9/2,0.001)</f>
        <v/>
      </c>
      <c r="AA1934" t="inlineStr">
        <is>
          <t>VSS</t>
        </is>
      </c>
      <c r="AE1934" s="2" t="n"/>
      <c r="AF1934" s="2" t="n"/>
    </row>
    <row r="1935">
      <c r="I1935" s="2" t="n">
        <v>1645.295</v>
      </c>
      <c r="J1935" s="2" t="n">
        <v>735.008</v>
      </c>
      <c r="K1935" s="2" t="inlineStr">
        <is>
          <t>BP_RXTRK[4]</t>
        </is>
      </c>
      <c r="N1935" s="2">
        <f>I1935-SUM(Parameters!$K$23:$K$25)</f>
        <v/>
      </c>
      <c r="O1935" s="2">
        <f>J1935-SUM(Parameters!$K$23:$K$25)</f>
        <v/>
      </c>
      <c r="P1935" s="2">
        <f>K1935</f>
        <v/>
      </c>
      <c r="U1935">
        <f>_xlfn.CEILING.MATH(AP8+Parameters!$K$8/2,0.001)</f>
        <v/>
      </c>
      <c r="V1935">
        <f>_xlfn.CEILING.MATH(B60+Parameters!$K$9/2,0.001)</f>
        <v/>
      </c>
      <c r="W1935" t="inlineStr">
        <is>
          <t>VCCIO</t>
        </is>
      </c>
      <c r="Y1935">
        <f>_xlfn.CEILING.MATH(AP8+Parameters!$K$8/2,0.001)</f>
        <v/>
      </c>
      <c r="Z1935">
        <f>_xlfn.CEILING.MATH(B60+Parameters!$K$9/2,0.001)</f>
        <v/>
      </c>
      <c r="AA1935" t="inlineStr">
        <is>
          <t>VCCIO</t>
        </is>
      </c>
      <c r="AE1935" s="2" t="n"/>
      <c r="AF1935" s="2" t="n"/>
    </row>
    <row r="1936">
      <c r="I1936" s="2" t="n">
        <v>1645.295</v>
      </c>
      <c r="J1936" s="2" t="n">
        <v>688.7619999999999</v>
      </c>
      <c r="K1936" s="2" t="inlineStr">
        <is>
          <t>BP_RXVLD[4]</t>
        </is>
      </c>
      <c r="N1936" s="2">
        <f>I1936-SUM(Parameters!$K$23:$K$25)</f>
        <v/>
      </c>
      <c r="O1936" s="2">
        <f>J1936-SUM(Parameters!$K$23:$K$25)</f>
        <v/>
      </c>
      <c r="P1936" s="2">
        <f>K1936</f>
        <v/>
      </c>
      <c r="U1936">
        <f>_xlfn.CEILING.MATH(AP8+Parameters!$K$8/2,0.001)</f>
        <v/>
      </c>
      <c r="V1936">
        <f>_xlfn.CEILING.MATH(B62+Parameters!$K$9/2,0.001)</f>
        <v/>
      </c>
      <c r="W1936" t="inlineStr">
        <is>
          <t>VCCIO</t>
        </is>
      </c>
      <c r="Y1936">
        <f>_xlfn.CEILING.MATH(AP8+Parameters!$K$8/2,0.001)</f>
        <v/>
      </c>
      <c r="Z1936">
        <f>_xlfn.CEILING.MATH(B62+Parameters!$K$9/2,0.001)</f>
        <v/>
      </c>
      <c r="AA1936" t="inlineStr">
        <is>
          <t>VCCIO</t>
        </is>
      </c>
      <c r="AE1936" s="2" t="n"/>
      <c r="AF1936" s="2" t="n"/>
    </row>
    <row r="1937">
      <c r="I1937" s="2" t="n">
        <v>1645.295</v>
      </c>
      <c r="J1937" s="2" t="n">
        <v>642.516</v>
      </c>
      <c r="K1937" s="2" t="inlineStr">
        <is>
          <t>BP_RXVLDRD[4]</t>
        </is>
      </c>
      <c r="N1937" s="2">
        <f>I1937-SUM(Parameters!$K$23:$K$25)</f>
        <v/>
      </c>
      <c r="O1937" s="2">
        <f>J1937-SUM(Parameters!$K$23:$K$25)</f>
        <v/>
      </c>
      <c r="P1937" s="2">
        <f>K1937</f>
        <v/>
      </c>
      <c r="U1937">
        <f>_xlfn.CEILING.MATH(AP8+Parameters!$K$8/2,0.001)</f>
        <v/>
      </c>
      <c r="V1937">
        <f>_xlfn.CEILING.MATH(B64+Parameters!$K$9/2,0.001)</f>
        <v/>
      </c>
      <c r="W1937" t="inlineStr">
        <is>
          <t>VCCIO</t>
        </is>
      </c>
      <c r="Y1937">
        <f>_xlfn.CEILING.MATH(AP8+Parameters!$K$8/2,0.001)</f>
        <v/>
      </c>
      <c r="Z1937">
        <f>_xlfn.CEILING.MATH(B64+Parameters!$K$9/2,0.001)</f>
        <v/>
      </c>
      <c r="AA1937" t="inlineStr">
        <is>
          <t>VCCIO</t>
        </is>
      </c>
      <c r="AE1937" s="2" t="n"/>
      <c r="AF1937" s="2" t="n"/>
    </row>
    <row r="1938">
      <c r="I1938" s="2" t="n">
        <v>1645.295</v>
      </c>
      <c r="J1938" s="2" t="n">
        <v>596.27</v>
      </c>
      <c r="K1938" s="2" t="inlineStr">
        <is>
          <t>VCCIO</t>
        </is>
      </c>
      <c r="N1938" s="2">
        <f>I1938-SUM(Parameters!$K$23:$K$25)</f>
        <v/>
      </c>
      <c r="O1938" s="2">
        <f>J1938-SUM(Parameters!$K$23:$K$25)</f>
        <v/>
      </c>
      <c r="P1938" s="2">
        <f>K1938</f>
        <v/>
      </c>
      <c r="U1938">
        <f>_xlfn.CEILING.MATH(AP8+Parameters!$K$8/2,0.001)</f>
        <v/>
      </c>
      <c r="V1938">
        <f>_xlfn.CEILING.MATH(B66+Parameters!$K$9/2,0.001)</f>
        <v/>
      </c>
      <c r="W1938" t="inlineStr">
        <is>
          <t>BP_RXDATA[290]</t>
        </is>
      </c>
      <c r="Y1938">
        <f>_xlfn.CEILING.MATH(AP8+Parameters!$K$8/2,0.001)</f>
        <v/>
      </c>
      <c r="Z1938">
        <f>_xlfn.CEILING.MATH(B66+Parameters!$K$9/2,0.001)</f>
        <v/>
      </c>
      <c r="AA1938" t="inlineStr">
        <is>
          <t>BP_RXDATA[290]</t>
        </is>
      </c>
      <c r="AE1938" s="2" t="n"/>
      <c r="AF1938" s="2" t="n"/>
    </row>
    <row r="1939">
      <c r="I1939" s="2" t="n">
        <v>1645.295</v>
      </c>
      <c r="J1939" s="2" t="n">
        <v>550.024</v>
      </c>
      <c r="K1939" s="2" t="inlineStr">
        <is>
          <t>VCCIO</t>
        </is>
      </c>
      <c r="N1939" s="2">
        <f>I1939-SUM(Parameters!$K$23:$K$25)</f>
        <v/>
      </c>
      <c r="O1939" s="2">
        <f>J1939-SUM(Parameters!$K$23:$K$25)</f>
        <v/>
      </c>
      <c r="P1939" s="2">
        <f>K1939</f>
        <v/>
      </c>
      <c r="U1939">
        <f>_xlfn.CEILING.MATH(AP8+Parameters!$K$8/2,0.001)</f>
        <v/>
      </c>
      <c r="V1939">
        <f>_xlfn.CEILING.MATH(B68+Parameters!$K$9/2,0.001)</f>
        <v/>
      </c>
      <c r="W1939" t="inlineStr">
        <is>
          <t>BP_RXDATA[289]</t>
        </is>
      </c>
      <c r="Y1939">
        <f>_xlfn.CEILING.MATH(AP8+Parameters!$K$8/2,0.001)</f>
        <v/>
      </c>
      <c r="Z1939">
        <f>_xlfn.CEILING.MATH(B68+Parameters!$K$9/2,0.001)</f>
        <v/>
      </c>
      <c r="AA1939" t="inlineStr">
        <is>
          <t>BP_RXDATA[289]</t>
        </is>
      </c>
      <c r="AE1939" s="2" t="n"/>
      <c r="AF1939" s="2" t="n"/>
    </row>
    <row r="1940">
      <c r="I1940" s="2" t="n">
        <v>1645.295</v>
      </c>
      <c r="J1940" s="2" t="n">
        <v>503.778</v>
      </c>
      <c r="K1940" s="2" t="inlineStr">
        <is>
          <t>BP_TXCKP[4]</t>
        </is>
      </c>
      <c r="N1940" s="2">
        <f>I1940-SUM(Parameters!$K$23:$K$25)</f>
        <v/>
      </c>
      <c r="O1940" s="2">
        <f>J1940-SUM(Parameters!$K$23:$K$25)</f>
        <v/>
      </c>
      <c r="P1940" s="2">
        <f>K1940</f>
        <v/>
      </c>
      <c r="U1940">
        <f>_xlfn.CEILING.MATH(AP8+Parameters!$K$8/2,0.001)</f>
        <v/>
      </c>
      <c r="V1940">
        <f>_xlfn.CEILING.MATH(B70+Parameters!$K$9/2,0.001)</f>
        <v/>
      </c>
      <c r="W1940" t="inlineStr">
        <is>
          <t>BP_RXDATA[288]</t>
        </is>
      </c>
      <c r="Y1940">
        <f>_xlfn.CEILING.MATH(AP8+Parameters!$K$8/2,0.001)</f>
        <v/>
      </c>
      <c r="Z1940">
        <f>_xlfn.CEILING.MATH(B70+Parameters!$K$9/2,0.001)</f>
        <v/>
      </c>
      <c r="AA1940" t="inlineStr">
        <is>
          <t>BP_RXDATA[288]</t>
        </is>
      </c>
      <c r="AE1940" s="2" t="n"/>
      <c r="AF1940" s="2" t="n"/>
    </row>
    <row r="1941">
      <c r="I1941" s="2" t="n">
        <v>1645.295</v>
      </c>
      <c r="J1941" s="2" t="n">
        <v>457.532</v>
      </c>
      <c r="K1941" s="2" t="inlineStr">
        <is>
          <t>BP_TXCKN[4]</t>
        </is>
      </c>
      <c r="N1941" s="2">
        <f>I1941-SUM(Parameters!$K$23:$K$25)</f>
        <v/>
      </c>
      <c r="O1941" s="2">
        <f>J1941-SUM(Parameters!$K$23:$K$25)</f>
        <v/>
      </c>
      <c r="P1941" s="2">
        <f>K1941</f>
        <v/>
      </c>
      <c r="U1941">
        <f>_xlfn.CEILING.MATH(AP8+Parameters!$K$8/2,0.001)</f>
        <v/>
      </c>
      <c r="V1941">
        <f>_xlfn.CEILING.MATH(B72+Parameters!$K$9/2,0.001)</f>
        <v/>
      </c>
      <c r="W1941" t="inlineStr">
        <is>
          <t>BP_RXRD[18]</t>
        </is>
      </c>
      <c r="Y1941">
        <f>_xlfn.CEILING.MATH(AP8+Parameters!$K$8/2,0.001)</f>
        <v/>
      </c>
      <c r="Z1941">
        <f>_xlfn.CEILING.MATH(B72+Parameters!$K$9/2,0.001)</f>
        <v/>
      </c>
      <c r="AA1941" t="inlineStr">
        <is>
          <t>BP_RXRD[18]</t>
        </is>
      </c>
      <c r="AE1941" s="2" t="n"/>
      <c r="AF1941" s="2" t="n"/>
    </row>
    <row r="1942">
      <c r="I1942" s="2" t="n">
        <v>1645.295</v>
      </c>
      <c r="J1942" s="2" t="n">
        <v>411.286</v>
      </c>
      <c r="K1942" s="2" t="inlineStr">
        <is>
          <t>BP_TXCKRD[4]</t>
        </is>
      </c>
      <c r="N1942" s="2">
        <f>I1942-SUM(Parameters!$K$23:$K$25)</f>
        <v/>
      </c>
      <c r="O1942" s="2">
        <f>J1942-SUM(Parameters!$K$23:$K$25)</f>
        <v/>
      </c>
      <c r="P1942" s="2">
        <f>K1942</f>
        <v/>
      </c>
      <c r="U1942">
        <f>_xlfn.CEILING.MATH(AP8+Parameters!$K$8/2,0.001)</f>
        <v/>
      </c>
      <c r="V1942">
        <f>_xlfn.CEILING.MATH(B74+Parameters!$K$9/2,0.001)</f>
        <v/>
      </c>
      <c r="W1942" t="inlineStr">
        <is>
          <t>VCCIO</t>
        </is>
      </c>
      <c r="Y1942">
        <f>_xlfn.CEILING.MATH(AP8+Parameters!$K$8/2,0.001)</f>
        <v/>
      </c>
      <c r="Z1942">
        <f>_xlfn.CEILING.MATH(B74+Parameters!$K$9/2,0.001)</f>
        <v/>
      </c>
      <c r="AA1942" t="inlineStr">
        <is>
          <t>VCCIO</t>
        </is>
      </c>
      <c r="AE1942" s="2" t="n"/>
      <c r="AF1942" s="2" t="n"/>
    </row>
    <row r="1943">
      <c r="I1943" s="2" t="n">
        <v>1645.295</v>
      </c>
      <c r="J1943" s="2" t="n">
        <v>365.04</v>
      </c>
      <c r="K1943" s="2" t="inlineStr">
        <is>
          <t>VCCIO</t>
        </is>
      </c>
      <c r="N1943" s="2">
        <f>I1943-SUM(Parameters!$K$23:$K$25)</f>
        <v/>
      </c>
      <c r="O1943" s="2">
        <f>J1943-SUM(Parameters!$K$23:$K$25)</f>
        <v/>
      </c>
      <c r="P1943" s="2">
        <f>K1943</f>
        <v/>
      </c>
      <c r="U1943">
        <f>_xlfn.CEILING.MATH(AP8+Parameters!$K$8/2,0.001)</f>
        <v/>
      </c>
      <c r="V1943">
        <f>_xlfn.CEILING.MATH(B76+Parameters!$K$9/2,0.001)</f>
        <v/>
      </c>
      <c r="W1943" t="inlineStr">
        <is>
          <t>BP_RXTRK[4]</t>
        </is>
      </c>
      <c r="Y1943">
        <f>_xlfn.CEILING.MATH(AP8+Parameters!$K$8/2,0.001)</f>
        <v/>
      </c>
      <c r="Z1943">
        <f>_xlfn.CEILING.MATH(B76+Parameters!$K$9/2,0.001)</f>
        <v/>
      </c>
      <c r="AA1943" t="inlineStr">
        <is>
          <t>BP_RXTRK[4]</t>
        </is>
      </c>
      <c r="AE1943" s="2" t="n"/>
      <c r="AF1943" s="2" t="n"/>
    </row>
    <row r="1944">
      <c r="I1944" s="2" t="n">
        <v>1645.295</v>
      </c>
      <c r="J1944" s="2" t="n">
        <v>318.794</v>
      </c>
      <c r="K1944" s="2" t="inlineStr">
        <is>
          <t>VCCIO</t>
        </is>
      </c>
      <c r="N1944" s="2">
        <f>I1944-SUM(Parameters!$K$23:$K$25)</f>
        <v/>
      </c>
      <c r="O1944" s="2">
        <f>J1944-SUM(Parameters!$K$23:$K$25)</f>
        <v/>
      </c>
      <c r="P1944" s="2">
        <f>K1944</f>
        <v/>
      </c>
      <c r="U1944">
        <f>_xlfn.CEILING.MATH(AP8+Parameters!$K$8/2,0.001)</f>
        <v/>
      </c>
      <c r="V1944">
        <f>_xlfn.CEILING.MATH(B78+Parameters!$K$9/2,0.001)</f>
        <v/>
      </c>
      <c r="W1944" t="inlineStr">
        <is>
          <t>BP_RXVLD[4]</t>
        </is>
      </c>
      <c r="Y1944">
        <f>_xlfn.CEILING.MATH(AP8+Parameters!$K$8/2,0.001)</f>
        <v/>
      </c>
      <c r="Z1944">
        <f>_xlfn.CEILING.MATH(B78+Parameters!$K$9/2,0.001)</f>
        <v/>
      </c>
      <c r="AA1944" t="inlineStr">
        <is>
          <t>BP_RXVLD[4]</t>
        </is>
      </c>
      <c r="AE1944" s="2" t="n"/>
      <c r="AF1944" s="2" t="n"/>
    </row>
    <row r="1945">
      <c r="I1945" s="2" t="n">
        <v>1645.295</v>
      </c>
      <c r="J1945" s="2" t="n">
        <v>272.548</v>
      </c>
      <c r="K1945" s="2" t="inlineStr">
        <is>
          <t>BP_TXRD[17]</t>
        </is>
      </c>
      <c r="N1945" s="2">
        <f>I1945-SUM(Parameters!$K$23:$K$25)</f>
        <v/>
      </c>
      <c r="O1945" s="2">
        <f>J1945-SUM(Parameters!$K$23:$K$25)</f>
        <v/>
      </c>
      <c r="P1945" s="2">
        <f>K1945</f>
        <v/>
      </c>
      <c r="U1945">
        <f>_xlfn.CEILING.MATH(AP8+Parameters!$K$8/2,0.001)</f>
        <v/>
      </c>
      <c r="V1945">
        <f>_xlfn.CEILING.MATH(B80+Parameters!$K$9/2,0.001)</f>
        <v/>
      </c>
      <c r="W1945" t="inlineStr">
        <is>
          <t>BP_RXVLDRD[4]</t>
        </is>
      </c>
      <c r="Y1945">
        <f>_xlfn.CEILING.MATH(AP8+Parameters!$K$8/2,0.001)</f>
        <v/>
      </c>
      <c r="Z1945">
        <f>_xlfn.CEILING.MATH(B80+Parameters!$K$9/2,0.001)</f>
        <v/>
      </c>
      <c r="AA1945" t="inlineStr">
        <is>
          <t>BP_RXVLDRD[4]</t>
        </is>
      </c>
      <c r="AE1945" s="2" t="n"/>
      <c r="AF1945" s="2" t="n"/>
    </row>
    <row r="1946">
      <c r="I1946" s="2" t="n">
        <v>1645.295</v>
      </c>
      <c r="J1946" s="2" t="n">
        <v>226.302</v>
      </c>
      <c r="K1946" s="2" t="inlineStr">
        <is>
          <t>BP_TXDATA[287]</t>
        </is>
      </c>
      <c r="N1946" s="2">
        <f>I1946-SUM(Parameters!$K$23:$K$25)</f>
        <v/>
      </c>
      <c r="O1946" s="2">
        <f>J1946-SUM(Parameters!$K$23:$K$25)</f>
        <v/>
      </c>
      <c r="P1946" s="2">
        <f>K1946</f>
        <v/>
      </c>
      <c r="U1946">
        <f>_xlfn.CEILING.MATH(AP8+Parameters!$K$8/2,0.001)</f>
        <v/>
      </c>
      <c r="V1946">
        <f>_xlfn.CEILING.MATH(B82+Parameters!$K$9/2,0.001)</f>
        <v/>
      </c>
      <c r="W1946" t="inlineStr">
        <is>
          <t>VCCIO</t>
        </is>
      </c>
      <c r="Y1946">
        <f>_xlfn.CEILING.MATH(AP8+Parameters!$K$8/2,0.001)</f>
        <v/>
      </c>
      <c r="Z1946">
        <f>_xlfn.CEILING.MATH(B82+Parameters!$K$9/2,0.001)</f>
        <v/>
      </c>
      <c r="AA1946" t="inlineStr">
        <is>
          <t>VCCIO</t>
        </is>
      </c>
      <c r="AE1946" s="2" t="n"/>
      <c r="AF1946" s="2" t="n"/>
    </row>
    <row r="1947">
      <c r="I1947" s="2" t="n">
        <v>1645.295</v>
      </c>
      <c r="J1947" s="2" t="n">
        <v>180.056</v>
      </c>
      <c r="K1947" s="2" t="inlineStr">
        <is>
          <t>BP_TXDATA[286]</t>
        </is>
      </c>
      <c r="N1947" s="2">
        <f>I1947-SUM(Parameters!$K$23:$K$25)</f>
        <v/>
      </c>
      <c r="O1947" s="2">
        <f>J1947-SUM(Parameters!$K$23:$K$25)</f>
        <v/>
      </c>
      <c r="P1947" s="2">
        <f>K1947</f>
        <v/>
      </c>
      <c r="U1947">
        <f>_xlfn.CEILING.MATH(AP8+Parameters!$K$8/2,0.001)</f>
        <v/>
      </c>
      <c r="V1947">
        <f>_xlfn.CEILING.MATH(B84+Parameters!$K$9/2,0.001)</f>
        <v/>
      </c>
      <c r="W1947" t="inlineStr">
        <is>
          <t>VCCIO</t>
        </is>
      </c>
      <c r="Y1947">
        <f>_xlfn.CEILING.MATH(AP8+Parameters!$K$8/2,0.001)</f>
        <v/>
      </c>
      <c r="Z1947">
        <f>_xlfn.CEILING.MATH(B84+Parameters!$K$9/2,0.001)</f>
        <v/>
      </c>
      <c r="AA1947" t="inlineStr">
        <is>
          <t>VCCIO</t>
        </is>
      </c>
      <c r="AE1947" s="2" t="n"/>
      <c r="AF1947" s="2" t="n"/>
    </row>
    <row r="1948">
      <c r="I1948" s="2" t="n">
        <v>1645.295</v>
      </c>
      <c r="J1948" s="2" t="n">
        <v>133.81</v>
      </c>
      <c r="K1948" s="2" t="inlineStr">
        <is>
          <t>BP_TXDATA[285]</t>
        </is>
      </c>
      <c r="N1948" s="2">
        <f>I1948-SUM(Parameters!$K$23:$K$25)</f>
        <v/>
      </c>
      <c r="O1948" s="2">
        <f>J1948-SUM(Parameters!$K$23:$K$25)</f>
        <v/>
      </c>
      <c r="P1948" s="2">
        <f>K1948</f>
        <v/>
      </c>
      <c r="U1948">
        <f>_xlfn.CEILING.MATH(AP8+Parameters!$K$8/2,0.001)</f>
        <v/>
      </c>
      <c r="V1948">
        <f>_xlfn.CEILING.MATH(B86+Parameters!$K$9/2,0.001)</f>
        <v/>
      </c>
      <c r="W1948" t="inlineStr">
        <is>
          <t>BP_TXCKP[4]</t>
        </is>
      </c>
      <c r="Y1948">
        <f>_xlfn.CEILING.MATH(AP8+Parameters!$K$8/2,0.001)</f>
        <v/>
      </c>
      <c r="Z1948">
        <f>_xlfn.CEILING.MATH(B86+Parameters!$K$9/2,0.001)</f>
        <v/>
      </c>
      <c r="AA1948" t="inlineStr">
        <is>
          <t>BP_TXCKP[4]</t>
        </is>
      </c>
      <c r="AE1948" s="2" t="n"/>
      <c r="AF1948" s="2" t="n"/>
    </row>
    <row r="1949">
      <c r="I1949" s="2" t="n">
        <v>1645.295</v>
      </c>
      <c r="J1949" s="2" t="n">
        <v>87.56399999999999</v>
      </c>
      <c r="K1949" s="2" t="inlineStr">
        <is>
          <t>VCCIO</t>
        </is>
      </c>
      <c r="N1949" s="2">
        <f>I1949-SUM(Parameters!$K$23:$K$25)</f>
        <v/>
      </c>
      <c r="O1949" s="2">
        <f>J1949-SUM(Parameters!$K$23:$K$25)</f>
        <v/>
      </c>
      <c r="P1949" s="2">
        <f>K1949</f>
        <v/>
      </c>
      <c r="U1949">
        <f>_xlfn.CEILING.MATH(AP8+Parameters!$K$8/2,0.001)</f>
        <v/>
      </c>
      <c r="V1949">
        <f>_xlfn.CEILING.MATH(B88+Parameters!$K$9/2,0.001)</f>
        <v/>
      </c>
      <c r="W1949" t="inlineStr">
        <is>
          <t>BP_TXCKN[4]</t>
        </is>
      </c>
      <c r="Y1949">
        <f>_xlfn.CEILING.MATH(AP8+Parameters!$K$8/2,0.001)</f>
        <v/>
      </c>
      <c r="Z1949">
        <f>_xlfn.CEILING.MATH(B88+Parameters!$K$9/2,0.001)</f>
        <v/>
      </c>
      <c r="AA1949" t="inlineStr">
        <is>
          <t>BP_TXCKN[4]</t>
        </is>
      </c>
      <c r="AE1949" s="2" t="n"/>
      <c r="AF1949" s="2" t="n"/>
    </row>
    <row r="1950">
      <c r="I1950" s="2" t="n">
        <v>1684.969</v>
      </c>
      <c r="J1950" s="2" t="n">
        <v>2191.757</v>
      </c>
      <c r="K1950" s="2" t="inlineStr">
        <is>
          <t>VSS</t>
        </is>
      </c>
      <c r="N1950" s="2">
        <f>I1950-SUM(Parameters!$K$23:$K$25)</f>
        <v/>
      </c>
      <c r="O1950" s="2">
        <f>J1950-SUM(Parameters!$K$23:$K$25)</f>
        <v/>
      </c>
      <c r="P1950" s="2">
        <f>K1950</f>
        <v/>
      </c>
      <c r="U1950">
        <f>_xlfn.CEILING.MATH(AP8+Parameters!$K$8/2,0.001)</f>
        <v/>
      </c>
      <c r="V1950">
        <f>_xlfn.CEILING.MATH(B90+Parameters!$K$9/2,0.001)</f>
        <v/>
      </c>
      <c r="W1950" t="inlineStr">
        <is>
          <t>BP_TXCKRD[4]</t>
        </is>
      </c>
      <c r="Y1950">
        <f>_xlfn.CEILING.MATH(AP8+Parameters!$K$8/2,0.001)</f>
        <v/>
      </c>
      <c r="Z1950">
        <f>_xlfn.CEILING.MATH(B90+Parameters!$K$9/2,0.001)</f>
        <v/>
      </c>
      <c r="AA1950" t="inlineStr">
        <is>
          <t>BP_TXCKRD[4]</t>
        </is>
      </c>
      <c r="AE1950" s="2" t="n"/>
      <c r="AF1950" s="2" t="n"/>
    </row>
    <row r="1951">
      <c r="I1951" s="2" t="n">
        <v>1684.969</v>
      </c>
      <c r="J1951" s="2" t="n">
        <v>2145.511</v>
      </c>
      <c r="K1951" s="2" t="inlineStr">
        <is>
          <t>VSS</t>
        </is>
      </c>
      <c r="N1951" s="2">
        <f>I1951-SUM(Parameters!$K$23:$K$25)</f>
        <v/>
      </c>
      <c r="O1951" s="2">
        <f>J1951-SUM(Parameters!$K$23:$K$25)</f>
        <v/>
      </c>
      <c r="P1951" s="2">
        <f>K1951</f>
        <v/>
      </c>
      <c r="U1951">
        <f>_xlfn.CEILING.MATH(AP8+Parameters!$K$8/2,0.001)</f>
        <v/>
      </c>
      <c r="V1951">
        <f>_xlfn.CEILING.MATH(B92+Parameters!$K$9/2,0.001)</f>
        <v/>
      </c>
      <c r="W1951" t="inlineStr">
        <is>
          <t>VCCIO</t>
        </is>
      </c>
      <c r="Y1951">
        <f>_xlfn.CEILING.MATH(AP8+Parameters!$K$8/2,0.001)</f>
        <v/>
      </c>
      <c r="Z1951">
        <f>_xlfn.CEILING.MATH(B92+Parameters!$K$9/2,0.001)</f>
        <v/>
      </c>
      <c r="AA1951" t="inlineStr">
        <is>
          <t>VCCIO</t>
        </is>
      </c>
      <c r="AE1951" s="2" t="n"/>
      <c r="AF1951" s="2" t="n"/>
    </row>
    <row r="1952">
      <c r="I1952" s="2" t="n">
        <v>1684.969</v>
      </c>
      <c r="J1952" s="2" t="n">
        <v>2099.265</v>
      </c>
      <c r="K1952" s="2" t="inlineStr">
        <is>
          <t>VSS</t>
        </is>
      </c>
      <c r="N1952" s="2">
        <f>I1952-SUM(Parameters!$K$23:$K$25)</f>
        <v/>
      </c>
      <c r="O1952" s="2">
        <f>J1952-SUM(Parameters!$K$23:$K$25)</f>
        <v/>
      </c>
      <c r="P1952" s="2">
        <f>K1952</f>
        <v/>
      </c>
      <c r="U1952">
        <f>_xlfn.CEILING.MATH(AP8+Parameters!$K$8/2,0.001)</f>
        <v/>
      </c>
      <c r="V1952">
        <f>_xlfn.CEILING.MATH(B94+Parameters!$K$9/2,0.001)</f>
        <v/>
      </c>
      <c r="W1952" t="inlineStr">
        <is>
          <t>VCCIO</t>
        </is>
      </c>
      <c r="Y1952">
        <f>_xlfn.CEILING.MATH(AP8+Parameters!$K$8/2,0.001)</f>
        <v/>
      </c>
      <c r="Z1952">
        <f>_xlfn.CEILING.MATH(B94+Parameters!$K$9/2,0.001)</f>
        <v/>
      </c>
      <c r="AA1952" t="inlineStr">
        <is>
          <t>VCCIO</t>
        </is>
      </c>
      <c r="AE1952" s="2" t="n"/>
      <c r="AF1952" s="2" t="n"/>
    </row>
    <row r="1953">
      <c r="I1953" s="2" t="n">
        <v>1684.969</v>
      </c>
      <c r="J1953" s="2" t="n">
        <v>2053.019</v>
      </c>
      <c r="K1953" s="2" t="inlineStr">
        <is>
          <t>VSS</t>
        </is>
      </c>
      <c r="N1953" s="2">
        <f>I1953-SUM(Parameters!$K$23:$K$25)</f>
        <v/>
      </c>
      <c r="O1953" s="2">
        <f>J1953-SUM(Parameters!$K$23:$K$25)</f>
        <v/>
      </c>
      <c r="P1953" s="2">
        <f>K1953</f>
        <v/>
      </c>
      <c r="U1953">
        <f>_xlfn.CEILING.MATH(AP8+Parameters!$K$8/2,0.001)</f>
        <v/>
      </c>
      <c r="V1953">
        <f>_xlfn.CEILING.MATH(B96+Parameters!$K$9/2,0.001)</f>
        <v/>
      </c>
      <c r="W1953" t="inlineStr">
        <is>
          <t>BP_TXRD[17]</t>
        </is>
      </c>
      <c r="Y1953">
        <f>_xlfn.CEILING.MATH(AP8+Parameters!$K$8/2,0.001)</f>
        <v/>
      </c>
      <c r="Z1953">
        <f>_xlfn.CEILING.MATH(B96+Parameters!$K$9/2,0.001)</f>
        <v/>
      </c>
      <c r="AA1953" t="inlineStr">
        <is>
          <t>BP_TXRD[17]</t>
        </is>
      </c>
      <c r="AE1953" s="2" t="n"/>
      <c r="AF1953" s="2" t="n"/>
    </row>
    <row r="1954">
      <c r="I1954" s="2" t="n">
        <v>1684.969</v>
      </c>
      <c r="J1954" s="2" t="n">
        <v>2006.773</v>
      </c>
      <c r="K1954" s="2" t="inlineStr">
        <is>
          <t>VDD</t>
        </is>
      </c>
      <c r="N1954" s="2">
        <f>I1954-SUM(Parameters!$K$23:$K$25)</f>
        <v/>
      </c>
      <c r="O1954" s="2">
        <f>J1954-SUM(Parameters!$K$23:$K$25)</f>
        <v/>
      </c>
      <c r="P1954" s="2">
        <f>K1954</f>
        <v/>
      </c>
      <c r="U1954">
        <f>_xlfn.CEILING.MATH(AP8+Parameters!$K$8/2,0.001)</f>
        <v/>
      </c>
      <c r="V1954">
        <f>_xlfn.CEILING.MATH(B98+Parameters!$K$9/2,0.001)</f>
        <v/>
      </c>
      <c r="W1954" t="inlineStr">
        <is>
          <t>BP_TXDATA[287]</t>
        </is>
      </c>
      <c r="Y1954">
        <f>_xlfn.CEILING.MATH(AP8+Parameters!$K$8/2,0.001)</f>
        <v/>
      </c>
      <c r="Z1954">
        <f>_xlfn.CEILING.MATH(B98+Parameters!$K$9/2,0.001)</f>
        <v/>
      </c>
      <c r="AA1954" t="inlineStr">
        <is>
          <t>BP_TXDATA[287]</t>
        </is>
      </c>
      <c r="AE1954" s="2" t="n"/>
      <c r="AF1954" s="2" t="n"/>
    </row>
    <row r="1955">
      <c r="I1955" s="2" t="n">
        <v>1684.969</v>
      </c>
      <c r="J1955" s="2" t="n">
        <v>1960.527</v>
      </c>
      <c r="K1955" s="2" t="inlineStr">
        <is>
          <t>VSS</t>
        </is>
      </c>
      <c r="N1955" s="2">
        <f>I1955-SUM(Parameters!$K$23:$K$25)</f>
        <v/>
      </c>
      <c r="O1955" s="2">
        <f>J1955-SUM(Parameters!$K$23:$K$25)</f>
        <v/>
      </c>
      <c r="P1955" s="2">
        <f>K1955</f>
        <v/>
      </c>
      <c r="U1955">
        <f>_xlfn.CEILING.MATH(AP8+Parameters!$K$8/2,0.001)</f>
        <v/>
      </c>
      <c r="V1955">
        <f>_xlfn.CEILING.MATH(B100+Parameters!$K$9/2,0.001)</f>
        <v/>
      </c>
      <c r="W1955" t="inlineStr">
        <is>
          <t>BP_TXDATA[286]</t>
        </is>
      </c>
      <c r="Y1955">
        <f>_xlfn.CEILING.MATH(AP8+Parameters!$K$8/2,0.001)</f>
        <v/>
      </c>
      <c r="Z1955">
        <f>_xlfn.CEILING.MATH(B100+Parameters!$K$9/2,0.001)</f>
        <v/>
      </c>
      <c r="AA1955" t="inlineStr">
        <is>
          <t>BP_TXDATA[286]</t>
        </is>
      </c>
      <c r="AE1955" s="2" t="n"/>
      <c r="AF1955" s="2" t="n"/>
    </row>
    <row r="1956">
      <c r="I1956" s="2" t="n">
        <v>1684.969</v>
      </c>
      <c r="J1956" s="2" t="n">
        <v>1914.281</v>
      </c>
      <c r="K1956" s="2" t="inlineStr">
        <is>
          <t>TC_VDDQ</t>
        </is>
      </c>
      <c r="N1956" s="2">
        <f>I1956-SUM(Parameters!$K$23:$K$25)</f>
        <v/>
      </c>
      <c r="O1956" s="2">
        <f>J1956-SUM(Parameters!$K$23:$K$25)</f>
        <v/>
      </c>
      <c r="P1956" s="2">
        <f>K1956</f>
        <v/>
      </c>
      <c r="U1956">
        <f>_xlfn.CEILING.MATH(AP8+Parameters!$K$8/2,0.001)</f>
        <v/>
      </c>
      <c r="V1956">
        <f>_xlfn.CEILING.MATH(B102+Parameters!$K$9/2,0.001)</f>
        <v/>
      </c>
      <c r="W1956" t="inlineStr">
        <is>
          <t>BP_TXDATA[285]</t>
        </is>
      </c>
      <c r="Y1956">
        <f>_xlfn.CEILING.MATH(AP8+Parameters!$K$8/2,0.001)</f>
        <v/>
      </c>
      <c r="Z1956">
        <f>_xlfn.CEILING.MATH(B102+Parameters!$K$9/2,0.001)</f>
        <v/>
      </c>
      <c r="AA1956" t="inlineStr">
        <is>
          <t>BP_TXDATA[285]</t>
        </is>
      </c>
      <c r="AE1956" s="2" t="n"/>
      <c r="AF1956" s="2" t="n"/>
    </row>
    <row r="1957">
      <c r="I1957" s="2" t="n">
        <v>1684.969</v>
      </c>
      <c r="J1957" s="2" t="n">
        <v>1868.035</v>
      </c>
      <c r="K1957" s="2" t="inlineStr">
        <is>
          <t>VDD</t>
        </is>
      </c>
      <c r="N1957" s="2">
        <f>I1957-SUM(Parameters!$K$23:$K$25)</f>
        <v/>
      </c>
      <c r="O1957" s="2">
        <f>J1957-SUM(Parameters!$K$23:$K$25)</f>
        <v/>
      </c>
      <c r="P1957" s="2">
        <f>K1957</f>
        <v/>
      </c>
      <c r="U1957">
        <f>_xlfn.CEILING.MATH(AP8+Parameters!$K$8/2,0.001)</f>
        <v/>
      </c>
      <c r="V1957">
        <f>_xlfn.CEILING.MATH(Parameters!$C$19/Parameters!$K$4,0.001)</f>
        <v/>
      </c>
      <c r="W1957" t="inlineStr">
        <is>
          <t>VCCIO</t>
        </is>
      </c>
      <c r="Y1957">
        <f>_xlfn.CEILING.MATH(AP8+Parameters!$K$8/2,0.001)</f>
        <v/>
      </c>
      <c r="Z1957">
        <f>_xlfn.CEILING.MATH(Parameters!$C$19/Parameters!$K$4,0.001)</f>
        <v/>
      </c>
      <c r="AA1957" t="inlineStr">
        <is>
          <t>VCCIO</t>
        </is>
      </c>
      <c r="AE1957" s="2" t="n"/>
      <c r="AF1957" s="2" t="n"/>
    </row>
    <row r="1958">
      <c r="I1958" s="2" t="n">
        <v>1684.969</v>
      </c>
      <c r="J1958" s="2" t="n">
        <v>1821.789</v>
      </c>
      <c r="K1958" s="2" t="inlineStr">
        <is>
          <t>VSS</t>
        </is>
      </c>
      <c r="N1958" s="2">
        <f>I1958-SUM(Parameters!$K$23:$K$25)</f>
        <v/>
      </c>
      <c r="O1958" s="2">
        <f>J1958-SUM(Parameters!$K$23:$K$25)</f>
        <v/>
      </c>
      <c r="P1958" s="2">
        <f>K1958</f>
        <v/>
      </c>
      <c r="U1958">
        <f>_xlfn.CEILING.MATH(AQ8+Parameters!$K$8/2,0.001)</f>
        <v/>
      </c>
      <c r="V1958">
        <f>_xlfn.CEILING.MATH(B13+Parameters!$K$9/2,0.001)</f>
        <v/>
      </c>
      <c r="W1958" t="inlineStr">
        <is>
          <t>VSS</t>
        </is>
      </c>
      <c r="Y1958">
        <f>_xlfn.CEILING.MATH(AQ8+Parameters!$K$8/2,0.001)</f>
        <v/>
      </c>
      <c r="Z1958">
        <f>_xlfn.CEILING.MATH(B13+Parameters!$K$9/2,0.001)</f>
        <v/>
      </c>
      <c r="AA1958" t="inlineStr">
        <is>
          <t>VSS</t>
        </is>
      </c>
      <c r="AE1958" s="2" t="n"/>
      <c r="AF1958" s="2" t="n"/>
    </row>
    <row r="1959">
      <c r="I1959" s="2" t="n">
        <v>1684.969</v>
      </c>
      <c r="J1959" s="2" t="n">
        <v>1775.543</v>
      </c>
      <c r="K1959" s="2" t="inlineStr">
        <is>
          <t>VDD</t>
        </is>
      </c>
      <c r="N1959" s="2">
        <f>I1959-SUM(Parameters!$K$23:$K$25)</f>
        <v/>
      </c>
      <c r="O1959" s="2">
        <f>J1959-SUM(Parameters!$K$23:$K$25)</f>
        <v/>
      </c>
      <c r="P1959" s="2">
        <f>K1959</f>
        <v/>
      </c>
      <c r="U1959">
        <f>_xlfn.CEILING.MATH(AQ8+Parameters!$K$8/2,0.001)</f>
        <v/>
      </c>
      <c r="V1959">
        <f>_xlfn.CEILING.MATH(B15+Parameters!$K$9/2,0.001)</f>
        <v/>
      </c>
      <c r="W1959" t="inlineStr">
        <is>
          <t>VSS</t>
        </is>
      </c>
      <c r="Y1959">
        <f>_xlfn.CEILING.MATH(AQ8+Parameters!$K$8/2,0.001)</f>
        <v/>
      </c>
      <c r="Z1959">
        <f>_xlfn.CEILING.MATH(B15+Parameters!$K$9/2,0.001)</f>
        <v/>
      </c>
      <c r="AA1959" t="inlineStr">
        <is>
          <t>VSS</t>
        </is>
      </c>
      <c r="AE1959" s="2" t="n"/>
      <c r="AF1959" s="2" t="n"/>
    </row>
    <row r="1960">
      <c r="I1960" s="2" t="n">
        <v>1684.969</v>
      </c>
      <c r="J1960" s="2" t="n">
        <v>1729.297</v>
      </c>
      <c r="K1960" s="2" t="inlineStr">
        <is>
          <t>VDD</t>
        </is>
      </c>
      <c r="N1960" s="2">
        <f>I1960-SUM(Parameters!$K$23:$K$25)</f>
        <v/>
      </c>
      <c r="O1960" s="2">
        <f>J1960-SUM(Parameters!$K$23:$K$25)</f>
        <v/>
      </c>
      <c r="P1960" s="2">
        <f>K1960</f>
        <v/>
      </c>
      <c r="U1960">
        <f>_xlfn.CEILING.MATH(AQ8+Parameters!$K$8/2,0.001)</f>
        <v/>
      </c>
      <c r="V1960">
        <f>_xlfn.CEILING.MATH(B17+Parameters!$K$9/2,0.001)</f>
        <v/>
      </c>
      <c r="W1960" t="inlineStr">
        <is>
          <t>VSS</t>
        </is>
      </c>
      <c r="Y1960">
        <f>_xlfn.CEILING.MATH(AQ8+Parameters!$K$8/2,0.001)</f>
        <v/>
      </c>
      <c r="Z1960">
        <f>_xlfn.CEILING.MATH(B17+Parameters!$K$9/2,0.001)</f>
        <v/>
      </c>
      <c r="AA1960" t="inlineStr">
        <is>
          <t>VSS</t>
        </is>
      </c>
      <c r="AE1960" s="2" t="n"/>
      <c r="AF1960" s="2" t="n"/>
    </row>
    <row r="1961">
      <c r="I1961" s="2" t="n">
        <v>1684.969</v>
      </c>
      <c r="J1961" s="2" t="n">
        <v>1683.051</v>
      </c>
      <c r="K1961" s="2" t="inlineStr">
        <is>
          <t>VDD</t>
        </is>
      </c>
      <c r="N1961" s="2">
        <f>I1961-SUM(Parameters!$K$23:$K$25)</f>
        <v/>
      </c>
      <c r="O1961" s="2">
        <f>J1961-SUM(Parameters!$K$23:$K$25)</f>
        <v/>
      </c>
      <c r="P1961" s="2">
        <f>K1961</f>
        <v/>
      </c>
      <c r="U1961">
        <f>_xlfn.CEILING.MATH(AQ8+Parameters!$K$8/2,0.001)</f>
        <v/>
      </c>
      <c r="V1961">
        <f>_xlfn.CEILING.MATH(B19+Parameters!$K$9/2,0.001)</f>
        <v/>
      </c>
      <c r="W1961" t="inlineStr">
        <is>
          <t>VSS</t>
        </is>
      </c>
      <c r="Y1961">
        <f>_xlfn.CEILING.MATH(AQ8+Parameters!$K$8/2,0.001)</f>
        <v/>
      </c>
      <c r="Z1961">
        <f>_xlfn.CEILING.MATH(B19+Parameters!$K$9/2,0.001)</f>
        <v/>
      </c>
      <c r="AA1961" t="inlineStr">
        <is>
          <t>VSS</t>
        </is>
      </c>
      <c r="AE1961" s="2" t="n"/>
      <c r="AF1961" s="2" t="n"/>
    </row>
    <row r="1962">
      <c r="I1962" s="2" t="n">
        <v>1684.969</v>
      </c>
      <c r="J1962" s="2" t="n">
        <v>1636.805</v>
      </c>
      <c r="K1962" s="2" t="inlineStr">
        <is>
          <t>VDD</t>
        </is>
      </c>
      <c r="N1962" s="2">
        <f>I1962-SUM(Parameters!$K$23:$K$25)</f>
        <v/>
      </c>
      <c r="O1962" s="2">
        <f>J1962-SUM(Parameters!$K$23:$K$25)</f>
        <v/>
      </c>
      <c r="P1962" s="2">
        <f>K1962</f>
        <v/>
      </c>
      <c r="U1962">
        <f>_xlfn.CEILING.MATH(AQ8+Parameters!$K$8/2,0.001)</f>
        <v/>
      </c>
      <c r="V1962">
        <f>_xlfn.CEILING.MATH(B21+Parameters!$K$9/2,0.001)</f>
        <v/>
      </c>
      <c r="W1962" t="inlineStr">
        <is>
          <t>VDD</t>
        </is>
      </c>
      <c r="Y1962">
        <f>_xlfn.CEILING.MATH(AQ8+Parameters!$K$8/2,0.001)</f>
        <v/>
      </c>
      <c r="Z1962">
        <f>_xlfn.CEILING.MATH(B21+Parameters!$K$9/2,0.001)</f>
        <v/>
      </c>
      <c r="AA1962" t="inlineStr">
        <is>
          <t>VDD</t>
        </is>
      </c>
      <c r="AE1962" s="2" t="n"/>
      <c r="AF1962" s="2" t="n"/>
    </row>
    <row r="1963">
      <c r="I1963" s="2" t="n">
        <v>1684.969</v>
      </c>
      <c r="J1963" s="2" t="n">
        <v>1590.559</v>
      </c>
      <c r="K1963" s="2" t="inlineStr">
        <is>
          <t>VDD</t>
        </is>
      </c>
      <c r="N1963" s="2">
        <f>I1963-SUM(Parameters!$K$23:$K$25)</f>
        <v/>
      </c>
      <c r="O1963" s="2">
        <f>J1963-SUM(Parameters!$K$23:$K$25)</f>
        <v/>
      </c>
      <c r="P1963" s="2">
        <f>K1963</f>
        <v/>
      </c>
      <c r="U1963">
        <f>_xlfn.CEILING.MATH(AQ8+Parameters!$K$8/2,0.001)</f>
        <v/>
      </c>
      <c r="V1963">
        <f>_xlfn.CEILING.MATH(B23+Parameters!$K$9/2,0.001)</f>
        <v/>
      </c>
      <c r="W1963" t="inlineStr">
        <is>
          <t>VSS</t>
        </is>
      </c>
      <c r="Y1963">
        <f>_xlfn.CEILING.MATH(AQ8+Parameters!$K$8/2,0.001)</f>
        <v/>
      </c>
      <c r="Z1963">
        <f>_xlfn.CEILING.MATH(B23+Parameters!$K$9/2,0.001)</f>
        <v/>
      </c>
      <c r="AA1963" t="inlineStr">
        <is>
          <t>VSS</t>
        </is>
      </c>
      <c r="AE1963" s="2" t="n"/>
      <c r="AF1963" s="2" t="n"/>
    </row>
    <row r="1964">
      <c r="I1964" s="2" t="n">
        <v>1684.969</v>
      </c>
      <c r="J1964" s="2" t="n">
        <v>1544.313</v>
      </c>
      <c r="K1964" s="2" t="inlineStr">
        <is>
          <t>VDD</t>
        </is>
      </c>
      <c r="N1964" s="2">
        <f>I1964-SUM(Parameters!$K$23:$K$25)</f>
        <v/>
      </c>
      <c r="O1964" s="2">
        <f>J1964-SUM(Parameters!$K$23:$K$25)</f>
        <v/>
      </c>
      <c r="P1964" s="2">
        <f>K1964</f>
        <v/>
      </c>
      <c r="U1964">
        <f>_xlfn.CEILING.MATH(AQ8+Parameters!$K$8/2,0.001)</f>
        <v/>
      </c>
      <c r="V1964">
        <f>_xlfn.CEILING.MATH(B25+Parameters!$K$9/2,0.001)</f>
        <v/>
      </c>
      <c r="W1964" t="inlineStr">
        <is>
          <t>TC_VDDQ</t>
        </is>
      </c>
      <c r="Y1964">
        <f>_xlfn.CEILING.MATH(AQ8+Parameters!$K$8/2,0.001)</f>
        <v/>
      </c>
      <c r="Z1964">
        <f>_xlfn.CEILING.MATH(B25+Parameters!$K$9/2,0.001)</f>
        <v/>
      </c>
      <c r="AA1964" t="inlineStr">
        <is>
          <t>TC_VDDQ</t>
        </is>
      </c>
      <c r="AE1964" s="2" t="n"/>
      <c r="AF1964" s="2" t="n"/>
    </row>
    <row r="1965">
      <c r="I1965" s="2" t="n">
        <v>1684.969</v>
      </c>
      <c r="J1965" s="2" t="n">
        <v>1498.067</v>
      </c>
      <c r="K1965" s="2" t="inlineStr">
        <is>
          <t>VDD</t>
        </is>
      </c>
      <c r="N1965" s="2">
        <f>I1965-SUM(Parameters!$K$23:$K$25)</f>
        <v/>
      </c>
      <c r="O1965" s="2">
        <f>J1965-SUM(Parameters!$K$23:$K$25)</f>
        <v/>
      </c>
      <c r="P1965" s="2">
        <f>K1965</f>
        <v/>
      </c>
      <c r="U1965">
        <f>_xlfn.CEILING.MATH(AQ8+Parameters!$K$8/2,0.001)</f>
        <v/>
      </c>
      <c r="V1965">
        <f>_xlfn.CEILING.MATH(B27+Parameters!$K$9/2,0.001)</f>
        <v/>
      </c>
      <c r="W1965" t="inlineStr">
        <is>
          <t>VDD</t>
        </is>
      </c>
      <c r="Y1965">
        <f>_xlfn.CEILING.MATH(AQ8+Parameters!$K$8/2,0.001)</f>
        <v/>
      </c>
      <c r="Z1965">
        <f>_xlfn.CEILING.MATH(B27+Parameters!$K$9/2,0.001)</f>
        <v/>
      </c>
      <c r="AA1965" t="inlineStr">
        <is>
          <t>VDD</t>
        </is>
      </c>
      <c r="AE1965" s="2" t="n"/>
      <c r="AF1965" s="2" t="n"/>
    </row>
    <row r="1966">
      <c r="I1966" s="2" t="n">
        <v>1684.969</v>
      </c>
      <c r="J1966" s="2" t="n">
        <v>1451.821</v>
      </c>
      <c r="K1966" s="2" t="inlineStr">
        <is>
          <t>VDD</t>
        </is>
      </c>
      <c r="N1966" s="2">
        <f>I1966-SUM(Parameters!$K$23:$K$25)</f>
        <v/>
      </c>
      <c r="O1966" s="2">
        <f>J1966-SUM(Parameters!$K$23:$K$25)</f>
        <v/>
      </c>
      <c r="P1966" s="2">
        <f>K1966</f>
        <v/>
      </c>
      <c r="U1966">
        <f>_xlfn.CEILING.MATH(AQ8+Parameters!$K$8/2,0.001)</f>
        <v/>
      </c>
      <c r="V1966">
        <f>_xlfn.CEILING.MATH(B29+Parameters!$K$9/2,0.001)</f>
        <v/>
      </c>
      <c r="W1966" t="inlineStr">
        <is>
          <t>VSS</t>
        </is>
      </c>
      <c r="Y1966">
        <f>_xlfn.CEILING.MATH(AQ8+Parameters!$K$8/2,0.001)</f>
        <v/>
      </c>
      <c r="Z1966">
        <f>_xlfn.CEILING.MATH(B29+Parameters!$K$9/2,0.001)</f>
        <v/>
      </c>
      <c r="AA1966" t="inlineStr">
        <is>
          <t>VSS</t>
        </is>
      </c>
      <c r="AE1966" s="2" t="n"/>
      <c r="AF1966" s="2" t="n"/>
    </row>
    <row r="1967">
      <c r="I1967" s="2" t="n">
        <v>1684.969</v>
      </c>
      <c r="J1967" s="2" t="n">
        <v>1405.575</v>
      </c>
      <c r="K1967" s="2" t="inlineStr">
        <is>
          <t>VDD</t>
        </is>
      </c>
      <c r="N1967" s="2">
        <f>I1967-SUM(Parameters!$K$23:$K$25)</f>
        <v/>
      </c>
      <c r="O1967" s="2">
        <f>J1967-SUM(Parameters!$K$23:$K$25)</f>
        <v/>
      </c>
      <c r="P1967" s="2">
        <f>K1967</f>
        <v/>
      </c>
      <c r="U1967">
        <f>_xlfn.CEILING.MATH(AQ8+Parameters!$K$8/2,0.001)</f>
        <v/>
      </c>
      <c r="V1967">
        <f>_xlfn.CEILING.MATH(B31+Parameters!$K$9/2,0.001)</f>
        <v/>
      </c>
      <c r="W1967" t="inlineStr">
        <is>
          <t>VDD</t>
        </is>
      </c>
      <c r="Y1967">
        <f>_xlfn.CEILING.MATH(AQ8+Parameters!$K$8/2,0.001)</f>
        <v/>
      </c>
      <c r="Z1967">
        <f>_xlfn.CEILING.MATH(B31+Parameters!$K$9/2,0.001)</f>
        <v/>
      </c>
      <c r="AA1967" t="inlineStr">
        <is>
          <t>VDD</t>
        </is>
      </c>
      <c r="AE1967" s="2" t="n"/>
      <c r="AF1967" s="2" t="n"/>
    </row>
    <row r="1968">
      <c r="I1968" s="2" t="n">
        <v>1684.969</v>
      </c>
      <c r="J1968" s="2" t="n">
        <v>1359.329</v>
      </c>
      <c r="K1968" s="2" t="inlineStr">
        <is>
          <t>VDD</t>
        </is>
      </c>
      <c r="N1968" s="2">
        <f>I1968-SUM(Parameters!$K$23:$K$25)</f>
        <v/>
      </c>
      <c r="O1968" s="2">
        <f>J1968-SUM(Parameters!$K$23:$K$25)</f>
        <v/>
      </c>
      <c r="P1968" s="2">
        <f>K1968</f>
        <v/>
      </c>
      <c r="U1968">
        <f>_xlfn.CEILING.MATH(AQ8+Parameters!$K$8/2,0.001)</f>
        <v/>
      </c>
      <c r="V1968">
        <f>_xlfn.CEILING.MATH(B33+Parameters!$K$9/2,0.001)</f>
        <v/>
      </c>
      <c r="W1968" t="inlineStr">
        <is>
          <t>VDD</t>
        </is>
      </c>
      <c r="Y1968">
        <f>_xlfn.CEILING.MATH(AQ8+Parameters!$K$8/2,0.001)</f>
        <v/>
      </c>
      <c r="Z1968">
        <f>_xlfn.CEILING.MATH(B33+Parameters!$K$9/2,0.001)</f>
        <v/>
      </c>
      <c r="AA1968" t="inlineStr">
        <is>
          <t>VDD</t>
        </is>
      </c>
      <c r="AE1968" s="2" t="n"/>
      <c r="AF1968" s="2" t="n"/>
    </row>
    <row r="1969">
      <c r="I1969" s="2" t="n">
        <v>1684.969</v>
      </c>
      <c r="J1969" s="2" t="n">
        <v>1313.083</v>
      </c>
      <c r="K1969" s="2" t="inlineStr">
        <is>
          <t>VDD</t>
        </is>
      </c>
      <c r="N1969" s="2">
        <f>I1969-SUM(Parameters!$K$23:$K$25)</f>
        <v/>
      </c>
      <c r="O1969" s="2">
        <f>J1969-SUM(Parameters!$K$23:$K$25)</f>
        <v/>
      </c>
      <c r="P1969" s="2">
        <f>K1969</f>
        <v/>
      </c>
      <c r="U1969">
        <f>_xlfn.CEILING.MATH(AQ8+Parameters!$K$8/2,0.001)</f>
        <v/>
      </c>
      <c r="V1969">
        <f>_xlfn.CEILING.MATH(B35+Parameters!$K$9/2,0.001)</f>
        <v/>
      </c>
      <c r="W1969" t="inlineStr">
        <is>
          <t>VDD</t>
        </is>
      </c>
      <c r="Y1969">
        <f>_xlfn.CEILING.MATH(AQ8+Parameters!$K$8/2,0.001)</f>
        <v/>
      </c>
      <c r="Z1969">
        <f>_xlfn.CEILING.MATH(B35+Parameters!$K$9/2,0.001)</f>
        <v/>
      </c>
      <c r="AA1969" t="inlineStr">
        <is>
          <t>VDD</t>
        </is>
      </c>
      <c r="AE1969" s="2" t="n"/>
      <c r="AF1969" s="2" t="n"/>
    </row>
    <row r="1970">
      <c r="I1970" s="2" t="n">
        <v>1684.969</v>
      </c>
      <c r="J1970" s="2" t="n">
        <v>1266.837</v>
      </c>
      <c r="K1970" s="2" t="inlineStr">
        <is>
          <t>VDD</t>
        </is>
      </c>
      <c r="N1970" s="2">
        <f>I1970-SUM(Parameters!$K$23:$K$25)</f>
        <v/>
      </c>
      <c r="O1970" s="2">
        <f>J1970-SUM(Parameters!$K$23:$K$25)</f>
        <v/>
      </c>
      <c r="P1970" s="2">
        <f>K1970</f>
        <v/>
      </c>
      <c r="U1970">
        <f>_xlfn.CEILING.MATH(AQ8+Parameters!$K$8/2,0.001)</f>
        <v/>
      </c>
      <c r="V1970">
        <f>_xlfn.CEILING.MATH(B37+Parameters!$K$9/2,0.001)</f>
        <v/>
      </c>
      <c r="W1970" t="inlineStr">
        <is>
          <t>VDD</t>
        </is>
      </c>
      <c r="Y1970">
        <f>_xlfn.CEILING.MATH(AQ8+Parameters!$K$8/2,0.001)</f>
        <v/>
      </c>
      <c r="Z1970">
        <f>_xlfn.CEILING.MATH(B37+Parameters!$K$9/2,0.001)</f>
        <v/>
      </c>
      <c r="AA1970" t="inlineStr">
        <is>
          <t>VDD</t>
        </is>
      </c>
      <c r="AE1970" s="2" t="n"/>
      <c r="AF1970" s="2" t="n"/>
    </row>
    <row r="1971">
      <c r="I1971" s="2" t="n">
        <v>1684.969</v>
      </c>
      <c r="J1971" s="2" t="n">
        <v>1220.591</v>
      </c>
      <c r="K1971" s="2" t="inlineStr">
        <is>
          <t>VDD</t>
        </is>
      </c>
      <c r="N1971" s="2">
        <f>I1971-SUM(Parameters!$K$23:$K$25)</f>
        <v/>
      </c>
      <c r="O1971" s="2">
        <f>J1971-SUM(Parameters!$K$23:$K$25)</f>
        <v/>
      </c>
      <c r="P1971" s="2">
        <f>K1971</f>
        <v/>
      </c>
      <c r="U1971">
        <f>_xlfn.CEILING.MATH(AQ8+Parameters!$K$8/2,0.001)</f>
        <v/>
      </c>
      <c r="V1971">
        <f>_xlfn.CEILING.MATH(B39+Parameters!$K$9/2,0.001)</f>
        <v/>
      </c>
      <c r="W1971" t="inlineStr">
        <is>
          <t>VDD</t>
        </is>
      </c>
      <c r="Y1971">
        <f>_xlfn.CEILING.MATH(AQ8+Parameters!$K$8/2,0.001)</f>
        <v/>
      </c>
      <c r="Z1971">
        <f>_xlfn.CEILING.MATH(B39+Parameters!$K$9/2,0.001)</f>
        <v/>
      </c>
      <c r="AA1971" t="inlineStr">
        <is>
          <t>VDD</t>
        </is>
      </c>
      <c r="AE1971" s="2" t="n"/>
      <c r="AF1971" s="2" t="n"/>
    </row>
    <row r="1972">
      <c r="I1972" s="2" t="n">
        <v>1684.969</v>
      </c>
      <c r="J1972" s="2" t="n">
        <v>1174.345</v>
      </c>
      <c r="K1972" s="2" t="inlineStr">
        <is>
          <t>VDD</t>
        </is>
      </c>
      <c r="N1972" s="2">
        <f>I1972-SUM(Parameters!$K$23:$K$25)</f>
        <v/>
      </c>
      <c r="O1972" s="2">
        <f>J1972-SUM(Parameters!$K$23:$K$25)</f>
        <v/>
      </c>
      <c r="P1972" s="2">
        <f>K1972</f>
        <v/>
      </c>
      <c r="U1972">
        <f>_xlfn.CEILING.MATH(AQ8+Parameters!$K$8/2,0.001)</f>
        <v/>
      </c>
      <c r="V1972">
        <f>_xlfn.CEILING.MATH(B41+Parameters!$K$9/2,0.001)</f>
        <v/>
      </c>
      <c r="W1972" t="inlineStr">
        <is>
          <t>VDD</t>
        </is>
      </c>
      <c r="Y1972">
        <f>_xlfn.CEILING.MATH(AQ8+Parameters!$K$8/2,0.001)</f>
        <v/>
      </c>
      <c r="Z1972">
        <f>_xlfn.CEILING.MATH(B41+Parameters!$K$9/2,0.001)</f>
        <v/>
      </c>
      <c r="AA1972" t="inlineStr">
        <is>
          <t>VDD</t>
        </is>
      </c>
      <c r="AE1972" s="2" t="n"/>
      <c r="AF1972" s="2" t="n"/>
    </row>
    <row r="1973">
      <c r="I1973" s="2" t="n">
        <v>1684.969</v>
      </c>
      <c r="J1973" s="2" t="n">
        <v>1128.099</v>
      </c>
      <c r="K1973" s="2" t="inlineStr">
        <is>
          <t>VDD</t>
        </is>
      </c>
      <c r="N1973" s="2">
        <f>I1973-SUM(Parameters!$K$23:$K$25)</f>
        <v/>
      </c>
      <c r="O1973" s="2">
        <f>J1973-SUM(Parameters!$K$23:$K$25)</f>
        <v/>
      </c>
      <c r="P1973" s="2">
        <f>K1973</f>
        <v/>
      </c>
      <c r="U1973">
        <f>_xlfn.CEILING.MATH(AQ8+Parameters!$K$8/2,0.001)</f>
        <v/>
      </c>
      <c r="V1973">
        <f>_xlfn.CEILING.MATH(B43+Parameters!$K$9/2,0.001)</f>
        <v/>
      </c>
      <c r="W1973" t="inlineStr">
        <is>
          <t>VDD</t>
        </is>
      </c>
      <c r="Y1973">
        <f>_xlfn.CEILING.MATH(AQ8+Parameters!$K$8/2,0.001)</f>
        <v/>
      </c>
      <c r="Z1973">
        <f>_xlfn.CEILING.MATH(B43+Parameters!$K$9/2,0.001)</f>
        <v/>
      </c>
      <c r="AA1973" t="inlineStr">
        <is>
          <t>VDD</t>
        </is>
      </c>
      <c r="AE1973" s="2" t="n"/>
      <c r="AF1973" s="2" t="n"/>
    </row>
    <row r="1974">
      <c r="I1974" s="2" t="n">
        <v>1684.969</v>
      </c>
      <c r="J1974" s="2" t="n">
        <v>1081.853</v>
      </c>
      <c r="K1974" s="2" t="inlineStr">
        <is>
          <t>VCCIO</t>
        </is>
      </c>
      <c r="N1974" s="2">
        <f>I1974-SUM(Parameters!$K$23:$K$25)</f>
        <v/>
      </c>
      <c r="O1974" s="2">
        <f>J1974-SUM(Parameters!$K$23:$K$25)</f>
        <v/>
      </c>
      <c r="P1974" s="2">
        <f>K1974</f>
        <v/>
      </c>
      <c r="U1974">
        <f>_xlfn.CEILING.MATH(AQ8+Parameters!$K$8/2,0.001)</f>
        <v/>
      </c>
      <c r="V1974">
        <f>_xlfn.CEILING.MATH(B45+Parameters!$K$9/2,0.001)</f>
        <v/>
      </c>
      <c r="W1974" t="inlineStr">
        <is>
          <t>VDD</t>
        </is>
      </c>
      <c r="Y1974">
        <f>_xlfn.CEILING.MATH(AQ8+Parameters!$K$8/2,0.001)</f>
        <v/>
      </c>
      <c r="Z1974">
        <f>_xlfn.CEILING.MATH(B45+Parameters!$K$9/2,0.001)</f>
        <v/>
      </c>
      <c r="AA1974" t="inlineStr">
        <is>
          <t>VDD</t>
        </is>
      </c>
      <c r="AE1974" s="2" t="n"/>
      <c r="AF1974" s="2" t="n"/>
    </row>
    <row r="1975">
      <c r="I1975" s="2" t="n">
        <v>1684.969</v>
      </c>
      <c r="J1975" s="2" t="n">
        <v>1035.607</v>
      </c>
      <c r="K1975" s="2" t="inlineStr">
        <is>
          <t>VCCIO</t>
        </is>
      </c>
      <c r="N1975" s="2">
        <f>I1975-SUM(Parameters!$K$23:$K$25)</f>
        <v/>
      </c>
      <c r="O1975" s="2">
        <f>J1975-SUM(Parameters!$K$23:$K$25)</f>
        <v/>
      </c>
      <c r="P1975" s="2">
        <f>K1975</f>
        <v/>
      </c>
      <c r="U1975">
        <f>_xlfn.CEILING.MATH(AQ8+Parameters!$K$8/2,0.001)</f>
        <v/>
      </c>
      <c r="V1975">
        <f>_xlfn.CEILING.MATH(B47+Parameters!$K$9/2,0.001)</f>
        <v/>
      </c>
      <c r="W1975" t="inlineStr">
        <is>
          <t>VDD</t>
        </is>
      </c>
      <c r="Y1975">
        <f>_xlfn.CEILING.MATH(AQ8+Parameters!$K$8/2,0.001)</f>
        <v/>
      </c>
      <c r="Z1975">
        <f>_xlfn.CEILING.MATH(B47+Parameters!$K$9/2,0.001)</f>
        <v/>
      </c>
      <c r="AA1975" t="inlineStr">
        <is>
          <t>VDD</t>
        </is>
      </c>
      <c r="AE1975" s="2" t="n"/>
      <c r="AF1975" s="2" t="n"/>
    </row>
    <row r="1976">
      <c r="I1976" s="2" t="n">
        <v>1684.969</v>
      </c>
      <c r="J1976" s="2" t="n">
        <v>989.361</v>
      </c>
      <c r="K1976" s="2" t="inlineStr">
        <is>
          <t>BP_RXDATA[285]</t>
        </is>
      </c>
      <c r="N1976" s="2">
        <f>I1976-SUM(Parameters!$K$23:$K$25)</f>
        <v/>
      </c>
      <c r="O1976" s="2">
        <f>J1976-SUM(Parameters!$K$23:$K$25)</f>
        <v/>
      </c>
      <c r="P1976" s="2">
        <f>K1976</f>
        <v/>
      </c>
      <c r="U1976">
        <f>_xlfn.CEILING.MATH(AQ8+Parameters!$K$8/2,0.001)</f>
        <v/>
      </c>
      <c r="V1976">
        <f>_xlfn.CEILING.MATH(B49+Parameters!$K$9/2,0.001)</f>
        <v/>
      </c>
      <c r="W1976" t="inlineStr">
        <is>
          <t>VDD</t>
        </is>
      </c>
      <c r="Y1976">
        <f>_xlfn.CEILING.MATH(AQ8+Parameters!$K$8/2,0.001)</f>
        <v/>
      </c>
      <c r="Z1976">
        <f>_xlfn.CEILING.MATH(B49+Parameters!$K$9/2,0.001)</f>
        <v/>
      </c>
      <c r="AA1976" t="inlineStr">
        <is>
          <t>VDD</t>
        </is>
      </c>
      <c r="AE1976" s="2" t="n"/>
      <c r="AF1976" s="2" t="n"/>
    </row>
    <row r="1977">
      <c r="I1977" s="2" t="n">
        <v>1684.969</v>
      </c>
      <c r="J1977" s="2" t="n">
        <v>943.115</v>
      </c>
      <c r="K1977" s="2" t="inlineStr">
        <is>
          <t>BP_RXDATA[286]</t>
        </is>
      </c>
      <c r="N1977" s="2">
        <f>I1977-SUM(Parameters!$K$23:$K$25)</f>
        <v/>
      </c>
      <c r="O1977" s="2">
        <f>J1977-SUM(Parameters!$K$23:$K$25)</f>
        <v/>
      </c>
      <c r="P1977" s="2">
        <f>K1977</f>
        <v/>
      </c>
      <c r="U1977">
        <f>_xlfn.CEILING.MATH(AQ8+Parameters!$K$8/2,0.001)</f>
        <v/>
      </c>
      <c r="V1977">
        <f>_xlfn.CEILING.MATH(B51+Parameters!$K$9/2,0.001)</f>
        <v/>
      </c>
      <c r="W1977" t="inlineStr">
        <is>
          <t>VDD</t>
        </is>
      </c>
      <c r="Y1977">
        <f>_xlfn.CEILING.MATH(AQ8+Parameters!$K$8/2,0.001)</f>
        <v/>
      </c>
      <c r="Z1977">
        <f>_xlfn.CEILING.MATH(B51+Parameters!$K$9/2,0.001)</f>
        <v/>
      </c>
      <c r="AA1977" t="inlineStr">
        <is>
          <t>VDD</t>
        </is>
      </c>
      <c r="AE1977" s="2" t="n"/>
      <c r="AF1977" s="2" t="n"/>
    </row>
    <row r="1978">
      <c r="I1978" s="2" t="n">
        <v>1684.969</v>
      </c>
      <c r="J1978" s="2" t="n">
        <v>896.869</v>
      </c>
      <c r="K1978" s="2" t="inlineStr">
        <is>
          <t>BP_RXDATA[287]</t>
        </is>
      </c>
      <c r="N1978" s="2">
        <f>I1978-SUM(Parameters!$K$23:$K$25)</f>
        <v/>
      </c>
      <c r="O1978" s="2">
        <f>J1978-SUM(Parameters!$K$23:$K$25)</f>
        <v/>
      </c>
      <c r="P1978" s="2">
        <f>K1978</f>
        <v/>
      </c>
      <c r="U1978">
        <f>_xlfn.CEILING.MATH(AQ8+Parameters!$K$8/2,0.001)</f>
        <v/>
      </c>
      <c r="V1978">
        <f>_xlfn.CEILING.MATH(B53+Parameters!$K$9/2,0.001)</f>
        <v/>
      </c>
      <c r="W1978" t="inlineStr">
        <is>
          <t>VDD</t>
        </is>
      </c>
      <c r="Y1978">
        <f>_xlfn.CEILING.MATH(AQ8+Parameters!$K$8/2,0.001)</f>
        <v/>
      </c>
      <c r="Z1978">
        <f>_xlfn.CEILING.MATH(B53+Parameters!$K$9/2,0.001)</f>
        <v/>
      </c>
      <c r="AA1978" t="inlineStr">
        <is>
          <t>VDD</t>
        </is>
      </c>
      <c r="AE1978" s="2" t="n"/>
      <c r="AF1978" s="2" t="n"/>
    </row>
    <row r="1979">
      <c r="I1979" s="2" t="n">
        <v>1684.969</v>
      </c>
      <c r="J1979" s="2" t="n">
        <v>850.623</v>
      </c>
      <c r="K1979" s="2" t="inlineStr">
        <is>
          <t>BP_RXRD[17]</t>
        </is>
      </c>
      <c r="N1979" s="2">
        <f>I1979-SUM(Parameters!$K$23:$K$25)</f>
        <v/>
      </c>
      <c r="O1979" s="2">
        <f>J1979-SUM(Parameters!$K$23:$K$25)</f>
        <v/>
      </c>
      <c r="P1979" s="2">
        <f>K1979</f>
        <v/>
      </c>
      <c r="U1979">
        <f>_xlfn.CEILING.MATH(AQ8+Parameters!$K$8/2,0.001)</f>
        <v/>
      </c>
      <c r="V1979">
        <f>_xlfn.CEILING.MATH(B55+Parameters!$K$9/2,0.001)</f>
        <v/>
      </c>
      <c r="W1979" t="inlineStr">
        <is>
          <t>VDD</t>
        </is>
      </c>
      <c r="Y1979">
        <f>_xlfn.CEILING.MATH(AQ8+Parameters!$K$8/2,0.001)</f>
        <v/>
      </c>
      <c r="Z1979">
        <f>_xlfn.CEILING.MATH(B55+Parameters!$K$9/2,0.001)</f>
        <v/>
      </c>
      <c r="AA1979" t="inlineStr">
        <is>
          <t>VDD</t>
        </is>
      </c>
      <c r="AE1979" s="2" t="n"/>
      <c r="AF1979" s="2" t="n"/>
    </row>
    <row r="1980">
      <c r="I1980" s="2" t="n">
        <v>1684.969</v>
      </c>
      <c r="J1980" s="2" t="n">
        <v>804.377</v>
      </c>
      <c r="K1980" s="2" t="inlineStr">
        <is>
          <t>VSS</t>
        </is>
      </c>
      <c r="N1980" s="2">
        <f>I1980-SUM(Parameters!$K$23:$K$25)</f>
        <v/>
      </c>
      <c r="O1980" s="2">
        <f>J1980-SUM(Parameters!$K$23:$K$25)</f>
        <v/>
      </c>
      <c r="P1980" s="2">
        <f>K1980</f>
        <v/>
      </c>
      <c r="U1980">
        <f>_xlfn.CEILING.MATH(AQ8+Parameters!$K$8/2,0.001)</f>
        <v/>
      </c>
      <c r="V1980">
        <f>_xlfn.CEILING.MATH(B57+Parameters!$K$9/2,0.001)</f>
        <v/>
      </c>
      <c r="W1980" t="inlineStr">
        <is>
          <t>VDD</t>
        </is>
      </c>
      <c r="Y1980">
        <f>_xlfn.CEILING.MATH(AQ8+Parameters!$K$8/2,0.001)</f>
        <v/>
      </c>
      <c r="Z1980">
        <f>_xlfn.CEILING.MATH(B57+Parameters!$K$9/2,0.001)</f>
        <v/>
      </c>
      <c r="AA1980" t="inlineStr">
        <is>
          <t>VDD</t>
        </is>
      </c>
      <c r="AE1980" s="2" t="n"/>
      <c r="AF1980" s="2" t="n"/>
    </row>
    <row r="1981">
      <c r="I1981" s="2" t="n">
        <v>1684.969</v>
      </c>
      <c r="J1981" s="2" t="n">
        <v>758.131</v>
      </c>
      <c r="K1981" s="2" t="inlineStr">
        <is>
          <t>BP_RXCKRD[4]</t>
        </is>
      </c>
      <c r="N1981" s="2">
        <f>I1981-SUM(Parameters!$K$23:$K$25)</f>
        <v/>
      </c>
      <c r="O1981" s="2">
        <f>J1981-SUM(Parameters!$K$23:$K$25)</f>
        <v/>
      </c>
      <c r="P1981" s="2">
        <f>K1981</f>
        <v/>
      </c>
      <c r="U1981">
        <f>_xlfn.CEILING.MATH(AQ8+Parameters!$K$8/2,0.001)</f>
        <v/>
      </c>
      <c r="V1981">
        <f>_xlfn.CEILING.MATH(B59+Parameters!$K$9/2,0.001)</f>
        <v/>
      </c>
      <c r="W1981" t="inlineStr">
        <is>
          <t>VDD</t>
        </is>
      </c>
      <c r="Y1981">
        <f>_xlfn.CEILING.MATH(AQ8+Parameters!$K$8/2,0.001)</f>
        <v/>
      </c>
      <c r="Z1981">
        <f>_xlfn.CEILING.MATH(B59+Parameters!$K$9/2,0.001)</f>
        <v/>
      </c>
      <c r="AA1981" t="inlineStr">
        <is>
          <t>VDD</t>
        </is>
      </c>
      <c r="AE1981" s="2" t="n"/>
      <c r="AF1981" s="2" t="n"/>
    </row>
    <row r="1982">
      <c r="I1982" s="2" t="n">
        <v>1684.969</v>
      </c>
      <c r="J1982" s="2" t="n">
        <v>711.885</v>
      </c>
      <c r="K1982" s="2" t="inlineStr">
        <is>
          <t>BP_RXCKN[4]</t>
        </is>
      </c>
      <c r="N1982" s="2">
        <f>I1982-SUM(Parameters!$K$23:$K$25)</f>
        <v/>
      </c>
      <c r="O1982" s="2">
        <f>J1982-SUM(Parameters!$K$23:$K$25)</f>
        <v/>
      </c>
      <c r="P1982" s="2">
        <f>K1982</f>
        <v/>
      </c>
      <c r="U1982">
        <f>_xlfn.CEILING.MATH(AQ8+Parameters!$K$8/2,0.001)</f>
        <v/>
      </c>
      <c r="V1982">
        <f>_xlfn.CEILING.MATH(B61+Parameters!$K$9/2,0.001)</f>
        <v/>
      </c>
      <c r="W1982" t="inlineStr">
        <is>
          <t>VCCIO</t>
        </is>
      </c>
      <c r="Y1982">
        <f>_xlfn.CEILING.MATH(AQ8+Parameters!$K$8/2,0.001)</f>
        <v/>
      </c>
      <c r="Z1982">
        <f>_xlfn.CEILING.MATH(B61+Parameters!$K$9/2,0.001)</f>
        <v/>
      </c>
      <c r="AA1982" t="inlineStr">
        <is>
          <t>VCCIO</t>
        </is>
      </c>
      <c r="AE1982" s="2" t="n"/>
      <c r="AF1982" s="2" t="n"/>
    </row>
    <row r="1983">
      <c r="I1983" s="2" t="n">
        <v>1684.969</v>
      </c>
      <c r="J1983" s="2" t="n">
        <v>665.639</v>
      </c>
      <c r="K1983" s="2" t="inlineStr">
        <is>
          <t>BP_RXCKP[4]</t>
        </is>
      </c>
      <c r="N1983" s="2">
        <f>I1983-SUM(Parameters!$K$23:$K$25)</f>
        <v/>
      </c>
      <c r="O1983" s="2">
        <f>J1983-SUM(Parameters!$K$23:$K$25)</f>
        <v/>
      </c>
      <c r="P1983" s="2">
        <f>K1983</f>
        <v/>
      </c>
      <c r="U1983">
        <f>_xlfn.CEILING.MATH(AQ8+Parameters!$K$8/2,0.001)</f>
        <v/>
      </c>
      <c r="V1983">
        <f>_xlfn.CEILING.MATH(B63+Parameters!$K$9/2,0.001)</f>
        <v/>
      </c>
      <c r="W1983" t="inlineStr">
        <is>
          <t>VCCIO</t>
        </is>
      </c>
      <c r="Y1983">
        <f>_xlfn.CEILING.MATH(AQ8+Parameters!$K$8/2,0.001)</f>
        <v/>
      </c>
      <c r="Z1983">
        <f>_xlfn.CEILING.MATH(B63+Parameters!$K$9/2,0.001)</f>
        <v/>
      </c>
      <c r="AA1983" t="inlineStr">
        <is>
          <t>VCCIO</t>
        </is>
      </c>
      <c r="AE1983" s="2" t="n"/>
      <c r="AF1983" s="2" t="n"/>
    </row>
    <row r="1984">
      <c r="I1984" s="2" t="n">
        <v>1684.969</v>
      </c>
      <c r="J1984" s="2" t="n">
        <v>619.393</v>
      </c>
      <c r="K1984" s="2" t="inlineStr">
        <is>
          <t>VSS</t>
        </is>
      </c>
      <c r="N1984" s="2">
        <f>I1984-SUM(Parameters!$K$23:$K$25)</f>
        <v/>
      </c>
      <c r="O1984" s="2">
        <f>J1984-SUM(Parameters!$K$23:$K$25)</f>
        <v/>
      </c>
      <c r="P1984" s="2">
        <f>K1984</f>
        <v/>
      </c>
      <c r="U1984">
        <f>_xlfn.CEILING.MATH(AQ8+Parameters!$K$8/2,0.001)</f>
        <v/>
      </c>
      <c r="V1984">
        <f>_xlfn.CEILING.MATH(B65+Parameters!$K$9/2,0.001)</f>
        <v/>
      </c>
      <c r="W1984" t="inlineStr">
        <is>
          <t>BP_RXDATA[285]</t>
        </is>
      </c>
      <c r="Y1984">
        <f>_xlfn.CEILING.MATH(AQ8+Parameters!$K$8/2,0.001)</f>
        <v/>
      </c>
      <c r="Z1984">
        <f>_xlfn.CEILING.MATH(B65+Parameters!$K$9/2,0.001)</f>
        <v/>
      </c>
      <c r="AA1984" t="inlineStr">
        <is>
          <t>BP_RXDATA[285]</t>
        </is>
      </c>
      <c r="AE1984" s="2" t="n"/>
      <c r="AF1984" s="2" t="n"/>
    </row>
    <row r="1985">
      <c r="I1985" s="2" t="n">
        <v>1684.969</v>
      </c>
      <c r="J1985" s="2" t="n">
        <v>573.147</v>
      </c>
      <c r="K1985" s="2" t="inlineStr">
        <is>
          <t>VCCIO</t>
        </is>
      </c>
      <c r="N1985" s="2">
        <f>I1985-SUM(Parameters!$K$23:$K$25)</f>
        <v/>
      </c>
      <c r="O1985" s="2">
        <f>J1985-SUM(Parameters!$K$23:$K$25)</f>
        <v/>
      </c>
      <c r="P1985" s="2">
        <f>K1985</f>
        <v/>
      </c>
      <c r="U1985">
        <f>_xlfn.CEILING.MATH(AQ8+Parameters!$K$8/2,0.001)</f>
        <v/>
      </c>
      <c r="V1985">
        <f>_xlfn.CEILING.MATH(B67+Parameters!$K$9/2,0.001)</f>
        <v/>
      </c>
      <c r="W1985" t="inlineStr">
        <is>
          <t>BP_RXDATA[286]</t>
        </is>
      </c>
      <c r="Y1985">
        <f>_xlfn.CEILING.MATH(AQ8+Parameters!$K$8/2,0.001)</f>
        <v/>
      </c>
      <c r="Z1985">
        <f>_xlfn.CEILING.MATH(B67+Parameters!$K$9/2,0.001)</f>
        <v/>
      </c>
      <c r="AA1985" t="inlineStr">
        <is>
          <t>BP_RXDATA[286]</t>
        </is>
      </c>
      <c r="AE1985" s="2" t="n"/>
      <c r="AF1985" s="2" t="n"/>
    </row>
    <row r="1986">
      <c r="I1986" s="2" t="n">
        <v>1684.969</v>
      </c>
      <c r="J1986" s="2" t="n">
        <v>526.901</v>
      </c>
      <c r="K1986" s="2" t="inlineStr">
        <is>
          <t>VSS</t>
        </is>
      </c>
      <c r="N1986" s="2">
        <f>I1986-SUM(Parameters!$K$23:$K$25)</f>
        <v/>
      </c>
      <c r="O1986" s="2">
        <f>J1986-SUM(Parameters!$K$23:$K$25)</f>
        <v/>
      </c>
      <c r="P1986" s="2">
        <f>K1986</f>
        <v/>
      </c>
      <c r="U1986">
        <f>_xlfn.CEILING.MATH(AQ8+Parameters!$K$8/2,0.001)</f>
        <v/>
      </c>
      <c r="V1986">
        <f>_xlfn.CEILING.MATH(B69+Parameters!$K$9/2,0.001)</f>
        <v/>
      </c>
      <c r="W1986" t="inlineStr">
        <is>
          <t>BP_RXDATA[287]</t>
        </is>
      </c>
      <c r="Y1986">
        <f>_xlfn.CEILING.MATH(AQ8+Parameters!$K$8/2,0.001)</f>
        <v/>
      </c>
      <c r="Z1986">
        <f>_xlfn.CEILING.MATH(B69+Parameters!$K$9/2,0.001)</f>
        <v/>
      </c>
      <c r="AA1986" t="inlineStr">
        <is>
          <t>BP_RXDATA[287]</t>
        </is>
      </c>
      <c r="AE1986" s="2" t="n"/>
      <c r="AF1986" s="2" t="n"/>
    </row>
    <row r="1987">
      <c r="I1987" s="2" t="n">
        <v>1684.969</v>
      </c>
      <c r="J1987" s="2" t="n">
        <v>480.655</v>
      </c>
      <c r="K1987" s="2" t="inlineStr">
        <is>
          <t>BP_TXTRK[4]</t>
        </is>
      </c>
      <c r="N1987" s="2">
        <f>I1987-SUM(Parameters!$K$23:$K$25)</f>
        <v/>
      </c>
      <c r="O1987" s="2">
        <f>J1987-SUM(Parameters!$K$23:$K$25)</f>
        <v/>
      </c>
      <c r="P1987" s="2">
        <f>K1987</f>
        <v/>
      </c>
      <c r="U1987">
        <f>_xlfn.CEILING.MATH(AQ8+Parameters!$K$8/2,0.001)</f>
        <v/>
      </c>
      <c r="V1987">
        <f>_xlfn.CEILING.MATH(B71+Parameters!$K$9/2,0.001)</f>
        <v/>
      </c>
      <c r="W1987" t="inlineStr">
        <is>
          <t>BP_RXRD[17]</t>
        </is>
      </c>
      <c r="Y1987">
        <f>_xlfn.CEILING.MATH(AQ8+Parameters!$K$8/2,0.001)</f>
        <v/>
      </c>
      <c r="Z1987">
        <f>_xlfn.CEILING.MATH(B71+Parameters!$K$9/2,0.001)</f>
        <v/>
      </c>
      <c r="AA1987" t="inlineStr">
        <is>
          <t>BP_RXRD[17]</t>
        </is>
      </c>
      <c r="AE1987" s="2" t="n"/>
      <c r="AF1987" s="2" t="n"/>
    </row>
    <row r="1988">
      <c r="I1988" s="2" t="n">
        <v>1684.969</v>
      </c>
      <c r="J1988" s="2" t="n">
        <v>434.409</v>
      </c>
      <c r="K1988" s="2" t="inlineStr">
        <is>
          <t>BP_TXVLD[4]</t>
        </is>
      </c>
      <c r="N1988" s="2">
        <f>I1988-SUM(Parameters!$K$23:$K$25)</f>
        <v/>
      </c>
      <c r="O1988" s="2">
        <f>J1988-SUM(Parameters!$K$23:$K$25)</f>
        <v/>
      </c>
      <c r="P1988" s="2">
        <f>K1988</f>
        <v/>
      </c>
      <c r="U1988">
        <f>_xlfn.CEILING.MATH(AQ8+Parameters!$K$8/2,0.001)</f>
        <v/>
      </c>
      <c r="V1988">
        <f>_xlfn.CEILING.MATH(B73+Parameters!$K$9/2,0.001)</f>
        <v/>
      </c>
      <c r="W1988" t="inlineStr">
        <is>
          <t>VSS</t>
        </is>
      </c>
      <c r="Y1988">
        <f>_xlfn.CEILING.MATH(AQ8+Parameters!$K$8/2,0.001)</f>
        <v/>
      </c>
      <c r="Z1988">
        <f>_xlfn.CEILING.MATH(B73+Parameters!$K$9/2,0.001)</f>
        <v/>
      </c>
      <c r="AA1988" t="inlineStr">
        <is>
          <t>VSS</t>
        </is>
      </c>
      <c r="AE1988" s="2" t="n"/>
      <c r="AF1988" s="2" t="n"/>
    </row>
    <row r="1989">
      <c r="I1989" s="2" t="n">
        <v>1684.969</v>
      </c>
      <c r="J1989" s="2" t="n">
        <v>388.163</v>
      </c>
      <c r="K1989" s="2" t="inlineStr">
        <is>
          <t>BP_TXVLDRD[4]</t>
        </is>
      </c>
      <c r="N1989" s="2">
        <f>I1989-SUM(Parameters!$K$23:$K$25)</f>
        <v/>
      </c>
      <c r="O1989" s="2">
        <f>J1989-SUM(Parameters!$K$23:$K$25)</f>
        <v/>
      </c>
      <c r="P1989" s="2">
        <f>K1989</f>
        <v/>
      </c>
      <c r="U1989">
        <f>_xlfn.CEILING.MATH(AQ8+Parameters!$K$8/2,0.001)</f>
        <v/>
      </c>
      <c r="V1989">
        <f>_xlfn.CEILING.MATH(B75+Parameters!$K$9/2,0.001)</f>
        <v/>
      </c>
      <c r="W1989" t="inlineStr">
        <is>
          <t>BP_RXCKRD[4]</t>
        </is>
      </c>
      <c r="Y1989">
        <f>_xlfn.CEILING.MATH(AQ8+Parameters!$K$8/2,0.001)</f>
        <v/>
      </c>
      <c r="Z1989">
        <f>_xlfn.CEILING.MATH(B75+Parameters!$K$9/2,0.001)</f>
        <v/>
      </c>
      <c r="AA1989" t="inlineStr">
        <is>
          <t>BP_RXCKRD[4]</t>
        </is>
      </c>
      <c r="AE1989" s="2" t="n"/>
      <c r="AF1989" s="2" t="n"/>
    </row>
    <row r="1990">
      <c r="I1990" s="2" t="n">
        <v>1684.969</v>
      </c>
      <c r="J1990" s="2" t="n">
        <v>341.917</v>
      </c>
      <c r="K1990" s="2" t="inlineStr">
        <is>
          <t>VSS</t>
        </is>
      </c>
      <c r="N1990" s="2">
        <f>I1990-SUM(Parameters!$K$23:$K$25)</f>
        <v/>
      </c>
      <c r="O1990" s="2">
        <f>J1990-SUM(Parameters!$K$23:$K$25)</f>
        <v/>
      </c>
      <c r="P1990" s="2">
        <f>K1990</f>
        <v/>
      </c>
      <c r="U1990">
        <f>_xlfn.CEILING.MATH(AQ8+Parameters!$K$8/2,0.001)</f>
        <v/>
      </c>
      <c r="V1990">
        <f>_xlfn.CEILING.MATH(B77+Parameters!$K$9/2,0.001)</f>
        <v/>
      </c>
      <c r="W1990" t="inlineStr">
        <is>
          <t>BP_RXCKN[4]</t>
        </is>
      </c>
      <c r="Y1990">
        <f>_xlfn.CEILING.MATH(AQ8+Parameters!$K$8/2,0.001)</f>
        <v/>
      </c>
      <c r="Z1990">
        <f>_xlfn.CEILING.MATH(B77+Parameters!$K$9/2,0.001)</f>
        <v/>
      </c>
      <c r="AA1990" t="inlineStr">
        <is>
          <t>BP_RXCKN[4]</t>
        </is>
      </c>
      <c r="AE1990" s="2" t="n"/>
      <c r="AF1990" s="2" t="n"/>
    </row>
    <row r="1991">
      <c r="I1991" s="2" t="n">
        <v>1684.969</v>
      </c>
      <c r="J1991" s="2" t="n">
        <v>295.671</v>
      </c>
      <c r="K1991" s="2" t="inlineStr">
        <is>
          <t>BP_TXRD[18]</t>
        </is>
      </c>
      <c r="N1991" s="2">
        <f>I1991-SUM(Parameters!$K$23:$K$25)</f>
        <v/>
      </c>
      <c r="O1991" s="2">
        <f>J1991-SUM(Parameters!$K$23:$K$25)</f>
        <v/>
      </c>
      <c r="P1991" s="2">
        <f>K1991</f>
        <v/>
      </c>
      <c r="U1991">
        <f>_xlfn.CEILING.MATH(AQ8+Parameters!$K$8/2,0.001)</f>
        <v/>
      </c>
      <c r="V1991">
        <f>_xlfn.CEILING.MATH(B79+Parameters!$K$9/2,0.001)</f>
        <v/>
      </c>
      <c r="W1991" t="inlineStr">
        <is>
          <t>BP_RXCKP[4]</t>
        </is>
      </c>
      <c r="Y1991">
        <f>_xlfn.CEILING.MATH(AQ8+Parameters!$K$8/2,0.001)</f>
        <v/>
      </c>
      <c r="Z1991">
        <f>_xlfn.CEILING.MATH(B79+Parameters!$K$9/2,0.001)</f>
        <v/>
      </c>
      <c r="AA1991" t="inlineStr">
        <is>
          <t>BP_RXCKP[4]</t>
        </is>
      </c>
      <c r="AE1991" s="2" t="n"/>
      <c r="AF1991" s="2" t="n"/>
    </row>
    <row r="1992">
      <c r="I1992" s="2" t="n">
        <v>1684.969</v>
      </c>
      <c r="J1992" s="2" t="n">
        <v>249.425</v>
      </c>
      <c r="K1992" s="2" t="inlineStr">
        <is>
          <t>BP_TXDATA[288]</t>
        </is>
      </c>
      <c r="N1992" s="2">
        <f>I1992-SUM(Parameters!$K$23:$K$25)</f>
        <v/>
      </c>
      <c r="O1992" s="2">
        <f>J1992-SUM(Parameters!$K$23:$K$25)</f>
        <v/>
      </c>
      <c r="P1992" s="2">
        <f>K1992</f>
        <v/>
      </c>
      <c r="U1992">
        <f>_xlfn.CEILING.MATH(AQ8+Parameters!$K$8/2,0.001)</f>
        <v/>
      </c>
      <c r="V1992">
        <f>_xlfn.CEILING.MATH(B81+Parameters!$K$9/2,0.001)</f>
        <v/>
      </c>
      <c r="W1992" t="inlineStr">
        <is>
          <t>VSS</t>
        </is>
      </c>
      <c r="Y1992">
        <f>_xlfn.CEILING.MATH(AQ8+Parameters!$K$8/2,0.001)</f>
        <v/>
      </c>
      <c r="Z1992">
        <f>_xlfn.CEILING.MATH(B81+Parameters!$K$9/2,0.001)</f>
        <v/>
      </c>
      <c r="AA1992" t="inlineStr">
        <is>
          <t>VSS</t>
        </is>
      </c>
      <c r="AE1992" s="2" t="n"/>
      <c r="AF1992" s="2" t="n"/>
    </row>
    <row r="1993">
      <c r="I1993" s="2" t="n">
        <v>1684.969</v>
      </c>
      <c r="J1993" s="2" t="n">
        <v>203.179</v>
      </c>
      <c r="K1993" s="2" t="inlineStr">
        <is>
          <t>BP_TXDATA[289]</t>
        </is>
      </c>
      <c r="N1993" s="2">
        <f>I1993-SUM(Parameters!$K$23:$K$25)</f>
        <v/>
      </c>
      <c r="O1993" s="2">
        <f>J1993-SUM(Parameters!$K$23:$K$25)</f>
        <v/>
      </c>
      <c r="P1993" s="2">
        <f>K1993</f>
        <v/>
      </c>
      <c r="U1993">
        <f>_xlfn.CEILING.MATH(AQ8+Parameters!$K$8/2,0.001)</f>
        <v/>
      </c>
      <c r="V1993">
        <f>_xlfn.CEILING.MATH(B83+Parameters!$K$9/2,0.001)</f>
        <v/>
      </c>
      <c r="W1993" t="inlineStr">
        <is>
          <t>VCCIO</t>
        </is>
      </c>
      <c r="Y1993">
        <f>_xlfn.CEILING.MATH(AQ8+Parameters!$K$8/2,0.001)</f>
        <v/>
      </c>
      <c r="Z1993">
        <f>_xlfn.CEILING.MATH(B83+Parameters!$K$9/2,0.001)</f>
        <v/>
      </c>
      <c r="AA1993" t="inlineStr">
        <is>
          <t>VCCIO</t>
        </is>
      </c>
      <c r="AE1993" s="2" t="n"/>
      <c r="AF1993" s="2" t="n"/>
    </row>
    <row r="1994">
      <c r="I1994" s="2" t="n">
        <v>1684.969</v>
      </c>
      <c r="J1994" s="2" t="n">
        <v>156.933</v>
      </c>
      <c r="K1994" s="2" t="inlineStr">
        <is>
          <t>BP_TXDATA[290]</t>
        </is>
      </c>
      <c r="N1994" s="2">
        <f>I1994-SUM(Parameters!$K$23:$K$25)</f>
        <v/>
      </c>
      <c r="O1994" s="2">
        <f>J1994-SUM(Parameters!$K$23:$K$25)</f>
        <v/>
      </c>
      <c r="P1994" s="2">
        <f>K1994</f>
        <v/>
      </c>
      <c r="U1994">
        <f>_xlfn.CEILING.MATH(AQ8+Parameters!$K$8/2,0.001)</f>
        <v/>
      </c>
      <c r="V1994">
        <f>_xlfn.CEILING.MATH(B85+Parameters!$K$9/2,0.001)</f>
        <v/>
      </c>
      <c r="W1994" t="inlineStr">
        <is>
          <t>VSS</t>
        </is>
      </c>
      <c r="Y1994">
        <f>_xlfn.CEILING.MATH(AQ8+Parameters!$K$8/2,0.001)</f>
        <v/>
      </c>
      <c r="Z1994">
        <f>_xlfn.CEILING.MATH(B85+Parameters!$K$9/2,0.001)</f>
        <v/>
      </c>
      <c r="AA1994" t="inlineStr">
        <is>
          <t>VSS</t>
        </is>
      </c>
      <c r="AE1994" s="2" t="n"/>
      <c r="AF1994" s="2" t="n"/>
    </row>
    <row r="1995">
      <c r="I1995" s="2" t="n">
        <v>1684.969</v>
      </c>
      <c r="J1995" s="2" t="n">
        <v>110.687</v>
      </c>
      <c r="K1995" s="2" t="inlineStr">
        <is>
          <t>VCCIO</t>
        </is>
      </c>
      <c r="N1995" s="2">
        <f>I1995-SUM(Parameters!$K$23:$K$25)</f>
        <v/>
      </c>
      <c r="O1995" s="2">
        <f>J1995-SUM(Parameters!$K$23:$K$25)</f>
        <v/>
      </c>
      <c r="P1995" s="2">
        <f>K1995</f>
        <v/>
      </c>
      <c r="U1995">
        <f>_xlfn.CEILING.MATH(AQ8+Parameters!$K$8/2,0.001)</f>
        <v/>
      </c>
      <c r="V1995">
        <f>_xlfn.CEILING.MATH(B87+Parameters!$K$9/2,0.001)</f>
        <v/>
      </c>
      <c r="W1995" t="inlineStr">
        <is>
          <t>BP_TXTRK[4]</t>
        </is>
      </c>
      <c r="Y1995">
        <f>_xlfn.CEILING.MATH(AQ8+Parameters!$K$8/2,0.001)</f>
        <v/>
      </c>
      <c r="Z1995">
        <f>_xlfn.CEILING.MATH(B87+Parameters!$K$9/2,0.001)</f>
        <v/>
      </c>
      <c r="AA1995" t="inlineStr">
        <is>
          <t>BP_TXTRK[4]</t>
        </is>
      </c>
      <c r="AE1995" s="2" t="n"/>
      <c r="AF1995" s="2" t="n"/>
    </row>
    <row r="1996">
      <c r="I1996" s="2" t="n">
        <v>1724.643</v>
      </c>
      <c r="J1996" s="2" t="n">
        <v>2214.88</v>
      </c>
      <c r="K1996" s="2" t="inlineStr">
        <is>
          <t>VDD</t>
        </is>
      </c>
      <c r="N1996" s="2">
        <f>I1996-SUM(Parameters!$K$23:$K$25)</f>
        <v/>
      </c>
      <c r="O1996" s="2">
        <f>J1996-SUM(Parameters!$K$23:$K$25)</f>
        <v/>
      </c>
      <c r="P1996" s="2">
        <f>K1996</f>
        <v/>
      </c>
      <c r="U1996">
        <f>_xlfn.CEILING.MATH(AQ8+Parameters!$K$8/2,0.001)</f>
        <v/>
      </c>
      <c r="V1996">
        <f>_xlfn.CEILING.MATH(B89+Parameters!$K$9/2,0.001)</f>
        <v/>
      </c>
      <c r="W1996" t="inlineStr">
        <is>
          <t>BP_TXVLD[4]</t>
        </is>
      </c>
      <c r="Y1996">
        <f>_xlfn.CEILING.MATH(AQ8+Parameters!$K$8/2,0.001)</f>
        <v/>
      </c>
      <c r="Z1996">
        <f>_xlfn.CEILING.MATH(B89+Parameters!$K$9/2,0.001)</f>
        <v/>
      </c>
      <c r="AA1996" t="inlineStr">
        <is>
          <t>BP_TXVLD[4]</t>
        </is>
      </c>
      <c r="AE1996" s="2" t="n"/>
      <c r="AF1996" s="2" t="n"/>
    </row>
    <row r="1997">
      <c r="I1997" s="2" t="n">
        <v>1724.643</v>
      </c>
      <c r="J1997" s="2" t="n">
        <v>2168.634</v>
      </c>
      <c r="K1997" s="2" t="inlineStr">
        <is>
          <t>VDD</t>
        </is>
      </c>
      <c r="N1997" s="2">
        <f>I1997-SUM(Parameters!$K$23:$K$25)</f>
        <v/>
      </c>
      <c r="O1997" s="2">
        <f>J1997-SUM(Parameters!$K$23:$K$25)</f>
        <v/>
      </c>
      <c r="P1997" s="2">
        <f>K1997</f>
        <v/>
      </c>
      <c r="U1997">
        <f>_xlfn.CEILING.MATH(AQ8+Parameters!$K$8/2,0.001)</f>
        <v/>
      </c>
      <c r="V1997">
        <f>_xlfn.CEILING.MATH(B91+Parameters!$K$9/2,0.001)</f>
        <v/>
      </c>
      <c r="W1997" t="inlineStr">
        <is>
          <t>BP_TXVLDRD[4]</t>
        </is>
      </c>
      <c r="Y1997">
        <f>_xlfn.CEILING.MATH(AQ8+Parameters!$K$8/2,0.001)</f>
        <v/>
      </c>
      <c r="Z1997">
        <f>_xlfn.CEILING.MATH(B91+Parameters!$K$9/2,0.001)</f>
        <v/>
      </c>
      <c r="AA1997" t="inlineStr">
        <is>
          <t>BP_TXVLDRD[4]</t>
        </is>
      </c>
      <c r="AE1997" s="2" t="n"/>
      <c r="AF1997" s="2" t="n"/>
    </row>
    <row r="1998">
      <c r="I1998" s="2" t="n">
        <v>1724.643</v>
      </c>
      <c r="J1998" s="2" t="n">
        <v>2122.388</v>
      </c>
      <c r="K1998" s="2" t="inlineStr">
        <is>
          <t>VDD</t>
        </is>
      </c>
      <c r="N1998" s="2">
        <f>I1998-SUM(Parameters!$K$23:$K$25)</f>
        <v/>
      </c>
      <c r="O1998" s="2">
        <f>J1998-SUM(Parameters!$K$23:$K$25)</f>
        <v/>
      </c>
      <c r="P1998" s="2">
        <f>K1998</f>
        <v/>
      </c>
      <c r="U1998">
        <f>_xlfn.CEILING.MATH(AQ8+Parameters!$K$8/2,0.001)</f>
        <v/>
      </c>
      <c r="V1998">
        <f>_xlfn.CEILING.MATH(B93+Parameters!$K$9/2,0.001)</f>
        <v/>
      </c>
      <c r="W1998" t="inlineStr">
        <is>
          <t>VSS</t>
        </is>
      </c>
      <c r="Y1998">
        <f>_xlfn.CEILING.MATH(AQ8+Parameters!$K$8/2,0.001)</f>
        <v/>
      </c>
      <c r="Z1998">
        <f>_xlfn.CEILING.MATH(B93+Parameters!$K$9/2,0.001)</f>
        <v/>
      </c>
      <c r="AA1998" t="inlineStr">
        <is>
          <t>VSS</t>
        </is>
      </c>
      <c r="AE1998" s="2" t="n"/>
      <c r="AF1998" s="2" t="n"/>
    </row>
    <row r="1999">
      <c r="I1999" s="2" t="n">
        <v>1724.643</v>
      </c>
      <c r="J1999" s="2" t="n">
        <v>2076.142</v>
      </c>
      <c r="K1999" s="2" t="inlineStr">
        <is>
          <t>VDD</t>
        </is>
      </c>
      <c r="N1999" s="2">
        <f>I1999-SUM(Parameters!$K$23:$K$25)</f>
        <v/>
      </c>
      <c r="O1999" s="2">
        <f>J1999-SUM(Parameters!$K$23:$K$25)</f>
        <v/>
      </c>
      <c r="P1999" s="2">
        <f>K1999</f>
        <v/>
      </c>
      <c r="U1999">
        <f>_xlfn.CEILING.MATH(AQ8+Parameters!$K$8/2,0.001)</f>
        <v/>
      </c>
      <c r="V1999">
        <f>_xlfn.CEILING.MATH(B95+Parameters!$K$9/2,0.001)</f>
        <v/>
      </c>
      <c r="W1999" t="inlineStr">
        <is>
          <t>BP_TXRD[18]</t>
        </is>
      </c>
      <c r="Y1999">
        <f>_xlfn.CEILING.MATH(AQ8+Parameters!$K$8/2,0.001)</f>
        <v/>
      </c>
      <c r="Z1999">
        <f>_xlfn.CEILING.MATH(B95+Parameters!$K$9/2,0.001)</f>
        <v/>
      </c>
      <c r="AA1999" t="inlineStr">
        <is>
          <t>BP_TXRD[18]</t>
        </is>
      </c>
      <c r="AE1999" s="2" t="n"/>
      <c r="AF1999" s="2" t="n"/>
    </row>
    <row r="2000">
      <c r="I2000" s="2" t="n">
        <v>1724.643</v>
      </c>
      <c r="J2000" s="2" t="n">
        <v>2029.896</v>
      </c>
      <c r="K2000" s="2" t="inlineStr">
        <is>
          <t>VSS</t>
        </is>
      </c>
      <c r="N2000" s="2">
        <f>I2000-SUM(Parameters!$K$23:$K$25)</f>
        <v/>
      </c>
      <c r="O2000" s="2">
        <f>J2000-SUM(Parameters!$K$23:$K$25)</f>
        <v/>
      </c>
      <c r="P2000" s="2">
        <f>K2000</f>
        <v/>
      </c>
      <c r="U2000">
        <f>_xlfn.CEILING.MATH(AQ8+Parameters!$K$8/2,0.001)</f>
        <v/>
      </c>
      <c r="V2000">
        <f>_xlfn.CEILING.MATH(B97+Parameters!$K$9/2,0.001)</f>
        <v/>
      </c>
      <c r="W2000" t="inlineStr">
        <is>
          <t>BP_TXDATA[288]</t>
        </is>
      </c>
      <c r="Y2000">
        <f>_xlfn.CEILING.MATH(AQ8+Parameters!$K$8/2,0.001)</f>
        <v/>
      </c>
      <c r="Z2000">
        <f>_xlfn.CEILING.MATH(B97+Parameters!$K$9/2,0.001)</f>
        <v/>
      </c>
      <c r="AA2000" t="inlineStr">
        <is>
          <t>BP_TXDATA[288]</t>
        </is>
      </c>
      <c r="AE2000" s="2" t="n"/>
      <c r="AF2000" s="2" t="n"/>
    </row>
    <row r="2001">
      <c r="I2001" s="2" t="n">
        <v>1724.643</v>
      </c>
      <c r="J2001" s="2" t="n">
        <v>1983.65</v>
      </c>
      <c r="K2001" s="2" t="inlineStr">
        <is>
          <t>VSS</t>
        </is>
      </c>
      <c r="N2001" s="2">
        <f>I2001-SUM(Parameters!$K$23:$K$25)</f>
        <v/>
      </c>
      <c r="O2001" s="2">
        <f>J2001-SUM(Parameters!$K$23:$K$25)</f>
        <v/>
      </c>
      <c r="P2001" s="2">
        <f>K2001</f>
        <v/>
      </c>
      <c r="U2001">
        <f>_xlfn.CEILING.MATH(AQ8+Parameters!$K$8/2,0.001)</f>
        <v/>
      </c>
      <c r="V2001">
        <f>_xlfn.CEILING.MATH(B99+Parameters!$K$9/2,0.001)</f>
        <v/>
      </c>
      <c r="W2001" t="inlineStr">
        <is>
          <t>BP_TXDATA[289]</t>
        </is>
      </c>
      <c r="Y2001">
        <f>_xlfn.CEILING.MATH(AQ8+Parameters!$K$8/2,0.001)</f>
        <v/>
      </c>
      <c r="Z2001">
        <f>_xlfn.CEILING.MATH(B99+Parameters!$K$9/2,0.001)</f>
        <v/>
      </c>
      <c r="AA2001" t="inlineStr">
        <is>
          <t>BP_TXDATA[289]</t>
        </is>
      </c>
      <c r="AE2001" s="2" t="n"/>
      <c r="AF2001" s="2" t="n"/>
    </row>
    <row r="2002">
      <c r="I2002" s="2" t="n">
        <v>1724.643</v>
      </c>
      <c r="J2002" s="2" t="n">
        <v>1937.404</v>
      </c>
      <c r="K2002" s="2" t="inlineStr">
        <is>
          <t>VSS</t>
        </is>
      </c>
      <c r="N2002" s="2">
        <f>I2002-SUM(Parameters!$K$23:$K$25)</f>
        <v/>
      </c>
      <c r="O2002" s="2">
        <f>J2002-SUM(Parameters!$K$23:$K$25)</f>
        <v/>
      </c>
      <c r="P2002" s="2">
        <f>K2002</f>
        <v/>
      </c>
      <c r="U2002">
        <f>_xlfn.CEILING.MATH(AQ8+Parameters!$K$8/2,0.001)</f>
        <v/>
      </c>
      <c r="V2002">
        <f>_xlfn.CEILING.MATH(B101+Parameters!$K$9/2,0.001)</f>
        <v/>
      </c>
      <c r="W2002" t="inlineStr">
        <is>
          <t>BP_TXDATA[290]</t>
        </is>
      </c>
      <c r="Y2002">
        <f>_xlfn.CEILING.MATH(AQ8+Parameters!$K$8/2,0.001)</f>
        <v/>
      </c>
      <c r="Z2002">
        <f>_xlfn.CEILING.MATH(B101+Parameters!$K$9/2,0.001)</f>
        <v/>
      </c>
      <c r="AA2002" t="inlineStr">
        <is>
          <t>BP_TXDATA[290]</t>
        </is>
      </c>
      <c r="AE2002" s="2" t="n"/>
      <c r="AF2002" s="2" t="n"/>
    </row>
    <row r="2003">
      <c r="I2003" s="2" t="n">
        <v>1724.643</v>
      </c>
      <c r="J2003" s="2" t="n">
        <v>1891.158</v>
      </c>
      <c r="K2003" s="2" t="inlineStr">
        <is>
          <t>VSS</t>
        </is>
      </c>
      <c r="N2003" s="2">
        <f>I2003-SUM(Parameters!$K$23:$K$25)</f>
        <v/>
      </c>
      <c r="O2003" s="2">
        <f>J2003-SUM(Parameters!$K$23:$K$25)</f>
        <v/>
      </c>
      <c r="P2003" s="2">
        <f>K2003</f>
        <v/>
      </c>
      <c r="U2003">
        <f>_xlfn.CEILING.MATH(AQ8+Parameters!$K$8/2,0.001)</f>
        <v/>
      </c>
      <c r="V2003">
        <f>_xlfn.CEILING.MATH(B103+Parameters!$K$9/2,0.001)</f>
        <v/>
      </c>
      <c r="W2003" t="inlineStr">
        <is>
          <t>VCCIO</t>
        </is>
      </c>
      <c r="Y2003">
        <f>_xlfn.CEILING.MATH(AQ8+Parameters!$K$8/2,0.001)</f>
        <v/>
      </c>
      <c r="Z2003">
        <f>_xlfn.CEILING.MATH(B103+Parameters!$K$9/2,0.001)</f>
        <v/>
      </c>
      <c r="AA2003" t="inlineStr">
        <is>
          <t>VCCIO</t>
        </is>
      </c>
      <c r="AE2003" s="2" t="n"/>
      <c r="AF2003" s="2" t="n"/>
    </row>
    <row r="2004">
      <c r="I2004" s="2" t="n">
        <v>1724.643</v>
      </c>
      <c r="J2004" s="2" t="n">
        <v>1844.912</v>
      </c>
      <c r="K2004" s="2" t="inlineStr">
        <is>
          <t>VSS</t>
        </is>
      </c>
      <c r="N2004" s="2">
        <f>I2004-SUM(Parameters!$K$23:$K$25)</f>
        <v/>
      </c>
      <c r="O2004" s="2">
        <f>J2004-SUM(Parameters!$K$23:$K$25)</f>
        <v/>
      </c>
      <c r="P2004" s="2">
        <f>K2004</f>
        <v/>
      </c>
      <c r="U2004">
        <f>_xlfn.CEILING.MATH(AR8+Parameters!$K$8/2,0.001)</f>
        <v/>
      </c>
      <c r="V2004">
        <f>_xlfn.CEILING.MATH(B12+Parameters!$K$9/2,0.001)</f>
        <v/>
      </c>
      <c r="W2004" t="inlineStr">
        <is>
          <t>VDD</t>
        </is>
      </c>
      <c r="Y2004">
        <f>_xlfn.CEILING.MATH(AR8+Parameters!$K$8/2,0.001)</f>
        <v/>
      </c>
      <c r="Z2004">
        <f>_xlfn.CEILING.MATH(B12+Parameters!$K$9/2,0.001)</f>
        <v/>
      </c>
      <c r="AA2004" t="inlineStr">
        <is>
          <t>VDD</t>
        </is>
      </c>
      <c r="AE2004" s="2" t="n"/>
      <c r="AF2004" s="2" t="n"/>
    </row>
    <row r="2005">
      <c r="I2005" s="2" t="n">
        <v>1724.643</v>
      </c>
      <c r="J2005" s="2" t="n">
        <v>1798.666</v>
      </c>
      <c r="K2005" s="2" t="inlineStr">
        <is>
          <t>VSS</t>
        </is>
      </c>
      <c r="N2005" s="2">
        <f>I2005-SUM(Parameters!$K$23:$K$25)</f>
        <v/>
      </c>
      <c r="O2005" s="2">
        <f>J2005-SUM(Parameters!$K$23:$K$25)</f>
        <v/>
      </c>
      <c r="P2005" s="2">
        <f>K2005</f>
        <v/>
      </c>
      <c r="U2005">
        <f>_xlfn.CEILING.MATH(AR8+Parameters!$K$8/2,0.001)</f>
        <v/>
      </c>
      <c r="V2005">
        <f>_xlfn.CEILING.MATH(B14+Parameters!$K$9/2,0.001)</f>
        <v/>
      </c>
      <c r="W2005" t="inlineStr">
        <is>
          <t>VDD</t>
        </is>
      </c>
      <c r="Y2005">
        <f>_xlfn.CEILING.MATH(AR8+Parameters!$K$8/2,0.001)</f>
        <v/>
      </c>
      <c r="Z2005">
        <f>_xlfn.CEILING.MATH(B14+Parameters!$K$9/2,0.001)</f>
        <v/>
      </c>
      <c r="AA2005" t="inlineStr">
        <is>
          <t>VDD</t>
        </is>
      </c>
      <c r="AE2005" s="2" t="n"/>
      <c r="AF2005" s="2" t="n"/>
    </row>
    <row r="2006">
      <c r="I2006" s="2" t="n">
        <v>1724.643</v>
      </c>
      <c r="J2006" s="2" t="n">
        <v>1752.42</v>
      </c>
      <c r="K2006" s="2" t="inlineStr">
        <is>
          <t>VSS</t>
        </is>
      </c>
      <c r="N2006" s="2">
        <f>I2006-SUM(Parameters!$K$23:$K$25)</f>
        <v/>
      </c>
      <c r="O2006" s="2">
        <f>J2006-SUM(Parameters!$K$23:$K$25)</f>
        <v/>
      </c>
      <c r="P2006" s="2">
        <f>K2006</f>
        <v/>
      </c>
      <c r="U2006">
        <f>_xlfn.CEILING.MATH(AR8+Parameters!$K$8/2,0.001)</f>
        <v/>
      </c>
      <c r="V2006">
        <f>_xlfn.CEILING.MATH(B16+Parameters!$K$9/2,0.001)</f>
        <v/>
      </c>
      <c r="W2006" t="inlineStr">
        <is>
          <t>VDD</t>
        </is>
      </c>
      <c r="Y2006">
        <f>_xlfn.CEILING.MATH(AR8+Parameters!$K$8/2,0.001)</f>
        <v/>
      </c>
      <c r="Z2006">
        <f>_xlfn.CEILING.MATH(B16+Parameters!$K$9/2,0.001)</f>
        <v/>
      </c>
      <c r="AA2006" t="inlineStr">
        <is>
          <t>VDD</t>
        </is>
      </c>
      <c r="AE2006" s="2" t="n"/>
      <c r="AF2006" s="2" t="n"/>
    </row>
    <row r="2007">
      <c r="I2007" s="2" t="n">
        <v>1724.643</v>
      </c>
      <c r="J2007" s="2" t="n">
        <v>1706.174</v>
      </c>
      <c r="K2007" s="2" t="inlineStr">
        <is>
          <t>VSS</t>
        </is>
      </c>
      <c r="N2007" s="2">
        <f>I2007-SUM(Parameters!$K$23:$K$25)</f>
        <v/>
      </c>
      <c r="O2007" s="2">
        <f>J2007-SUM(Parameters!$K$23:$K$25)</f>
        <v/>
      </c>
      <c r="P2007" s="2">
        <f>K2007</f>
        <v/>
      </c>
      <c r="U2007">
        <f>_xlfn.CEILING.MATH(AR8+Parameters!$K$8/2,0.001)</f>
        <v/>
      </c>
      <c r="V2007">
        <f>_xlfn.CEILING.MATH(B18+Parameters!$K$9/2,0.001)</f>
        <v/>
      </c>
      <c r="W2007" t="inlineStr">
        <is>
          <t>VDD</t>
        </is>
      </c>
      <c r="Y2007">
        <f>_xlfn.CEILING.MATH(AR8+Parameters!$K$8/2,0.001)</f>
        <v/>
      </c>
      <c r="Z2007">
        <f>_xlfn.CEILING.MATH(B18+Parameters!$K$9/2,0.001)</f>
        <v/>
      </c>
      <c r="AA2007" t="inlineStr">
        <is>
          <t>VDD</t>
        </is>
      </c>
      <c r="AE2007" s="2" t="n"/>
      <c r="AF2007" s="2" t="n"/>
    </row>
    <row r="2008">
      <c r="I2008" s="2" t="n">
        <v>1724.643</v>
      </c>
      <c r="J2008" s="2" t="n">
        <v>1659.928</v>
      </c>
      <c r="K2008" s="2" t="inlineStr">
        <is>
          <t>VSS</t>
        </is>
      </c>
      <c r="N2008" s="2">
        <f>I2008-SUM(Parameters!$K$23:$K$25)</f>
        <v/>
      </c>
      <c r="O2008" s="2">
        <f>J2008-SUM(Parameters!$K$23:$K$25)</f>
        <v/>
      </c>
      <c r="P2008" s="2">
        <f>K2008</f>
        <v/>
      </c>
      <c r="U2008">
        <f>_xlfn.CEILING.MATH(AR8+Parameters!$K$8/2,0.001)</f>
        <v/>
      </c>
      <c r="V2008">
        <f>_xlfn.CEILING.MATH(B20+Parameters!$K$9/2,0.001)</f>
        <v/>
      </c>
      <c r="W2008" t="inlineStr">
        <is>
          <t>VSS</t>
        </is>
      </c>
      <c r="Y2008">
        <f>_xlfn.CEILING.MATH(AR8+Parameters!$K$8/2,0.001)</f>
        <v/>
      </c>
      <c r="Z2008">
        <f>_xlfn.CEILING.MATH(B20+Parameters!$K$9/2,0.001)</f>
        <v/>
      </c>
      <c r="AA2008" t="inlineStr">
        <is>
          <t>VSS</t>
        </is>
      </c>
      <c r="AE2008" s="2" t="n"/>
      <c r="AF2008" s="2" t="n"/>
    </row>
    <row r="2009">
      <c r="I2009" s="2" t="n">
        <v>1724.643</v>
      </c>
      <c r="J2009" s="2" t="n">
        <v>1613.682</v>
      </c>
      <c r="K2009" s="2" t="inlineStr">
        <is>
          <t>VSS</t>
        </is>
      </c>
      <c r="N2009" s="2">
        <f>I2009-SUM(Parameters!$K$23:$K$25)</f>
        <v/>
      </c>
      <c r="O2009" s="2">
        <f>J2009-SUM(Parameters!$K$23:$K$25)</f>
        <v/>
      </c>
      <c r="P2009" s="2">
        <f>K2009</f>
        <v/>
      </c>
      <c r="U2009">
        <f>_xlfn.CEILING.MATH(AR8+Parameters!$K$8/2,0.001)</f>
        <v/>
      </c>
      <c r="V2009">
        <f>_xlfn.CEILING.MATH(B22+Parameters!$K$9/2,0.001)</f>
        <v/>
      </c>
      <c r="W2009" t="inlineStr">
        <is>
          <t>VSS</t>
        </is>
      </c>
      <c r="Y2009">
        <f>_xlfn.CEILING.MATH(AR8+Parameters!$K$8/2,0.001)</f>
        <v/>
      </c>
      <c r="Z2009">
        <f>_xlfn.CEILING.MATH(B22+Parameters!$K$9/2,0.001)</f>
        <v/>
      </c>
      <c r="AA2009" t="inlineStr">
        <is>
          <t>VSS</t>
        </is>
      </c>
      <c r="AE2009" s="2" t="n"/>
      <c r="AF2009" s="2" t="n"/>
    </row>
    <row r="2010">
      <c r="I2010" s="2" t="n">
        <v>1724.643</v>
      </c>
      <c r="J2010" s="2" t="n">
        <v>1567.436</v>
      </c>
      <c r="K2010" s="2" t="inlineStr">
        <is>
          <t>VSS</t>
        </is>
      </c>
      <c r="N2010" s="2">
        <f>I2010-SUM(Parameters!$K$23:$K$25)</f>
        <v/>
      </c>
      <c r="O2010" s="2">
        <f>J2010-SUM(Parameters!$K$23:$K$25)</f>
        <v/>
      </c>
      <c r="P2010" s="2">
        <f>K2010</f>
        <v/>
      </c>
      <c r="U2010">
        <f>_xlfn.CEILING.MATH(AR8+Parameters!$K$8/2,0.001)</f>
        <v/>
      </c>
      <c r="V2010">
        <f>_xlfn.CEILING.MATH(B24+Parameters!$K$9/2,0.001)</f>
        <v/>
      </c>
      <c r="W2010" t="inlineStr">
        <is>
          <t>VSS</t>
        </is>
      </c>
      <c r="Y2010">
        <f>_xlfn.CEILING.MATH(AR8+Parameters!$K$8/2,0.001)</f>
        <v/>
      </c>
      <c r="Z2010">
        <f>_xlfn.CEILING.MATH(B24+Parameters!$K$9/2,0.001)</f>
        <v/>
      </c>
      <c r="AA2010" t="inlineStr">
        <is>
          <t>VSS</t>
        </is>
      </c>
      <c r="AE2010" s="2" t="n"/>
      <c r="AF2010" s="2" t="n"/>
    </row>
    <row r="2011">
      <c r="I2011" s="2" t="n">
        <v>1724.643</v>
      </c>
      <c r="J2011" s="2" t="n">
        <v>1521.19</v>
      </c>
      <c r="K2011" s="2" t="inlineStr">
        <is>
          <t>VSS</t>
        </is>
      </c>
      <c r="N2011" s="2">
        <f>I2011-SUM(Parameters!$K$23:$K$25)</f>
        <v/>
      </c>
      <c r="O2011" s="2">
        <f>J2011-SUM(Parameters!$K$23:$K$25)</f>
        <v/>
      </c>
      <c r="P2011" s="2">
        <f>K2011</f>
        <v/>
      </c>
      <c r="U2011">
        <f>_xlfn.CEILING.MATH(AR8+Parameters!$K$8/2,0.001)</f>
        <v/>
      </c>
      <c r="V2011">
        <f>_xlfn.CEILING.MATH(B26+Parameters!$K$9/2,0.001)</f>
        <v/>
      </c>
      <c r="W2011" t="inlineStr">
        <is>
          <t>VSS</t>
        </is>
      </c>
      <c r="Y2011">
        <f>_xlfn.CEILING.MATH(AR8+Parameters!$K$8/2,0.001)</f>
        <v/>
      </c>
      <c r="Z2011">
        <f>_xlfn.CEILING.MATH(B26+Parameters!$K$9/2,0.001)</f>
        <v/>
      </c>
      <c r="AA2011" t="inlineStr">
        <is>
          <t>VSS</t>
        </is>
      </c>
      <c r="AE2011" s="2" t="n"/>
      <c r="AF2011" s="2" t="n"/>
    </row>
    <row r="2012">
      <c r="I2012" s="2" t="n">
        <v>1724.643</v>
      </c>
      <c r="J2012" s="2" t="n">
        <v>1474.944</v>
      </c>
      <c r="K2012" s="2" t="inlineStr">
        <is>
          <t>VSS</t>
        </is>
      </c>
      <c r="N2012" s="2">
        <f>I2012-SUM(Parameters!$K$23:$K$25)</f>
        <v/>
      </c>
      <c r="O2012" s="2">
        <f>J2012-SUM(Parameters!$K$23:$K$25)</f>
        <v/>
      </c>
      <c r="P2012" s="2">
        <f>K2012</f>
        <v/>
      </c>
      <c r="U2012">
        <f>_xlfn.CEILING.MATH(AR8+Parameters!$K$8/2,0.001)</f>
        <v/>
      </c>
      <c r="V2012">
        <f>_xlfn.CEILING.MATH(B28+Parameters!$K$9/2,0.001)</f>
        <v/>
      </c>
      <c r="W2012" t="inlineStr">
        <is>
          <t>VSS</t>
        </is>
      </c>
      <c r="Y2012">
        <f>_xlfn.CEILING.MATH(AR8+Parameters!$K$8/2,0.001)</f>
        <v/>
      </c>
      <c r="Z2012">
        <f>_xlfn.CEILING.MATH(B28+Parameters!$K$9/2,0.001)</f>
        <v/>
      </c>
      <c r="AA2012" t="inlineStr">
        <is>
          <t>VSS</t>
        </is>
      </c>
      <c r="AE2012" s="2" t="n"/>
      <c r="AF2012" s="2" t="n"/>
    </row>
    <row r="2013">
      <c r="I2013" s="2" t="n">
        <v>1724.643</v>
      </c>
      <c r="J2013" s="2" t="n">
        <v>1428.698</v>
      </c>
      <c r="K2013" s="2" t="inlineStr">
        <is>
          <t>VSS</t>
        </is>
      </c>
      <c r="N2013" s="2">
        <f>I2013-SUM(Parameters!$K$23:$K$25)</f>
        <v/>
      </c>
      <c r="O2013" s="2">
        <f>J2013-SUM(Parameters!$K$23:$K$25)</f>
        <v/>
      </c>
      <c r="P2013" s="2">
        <f>K2013</f>
        <v/>
      </c>
      <c r="U2013">
        <f>_xlfn.CEILING.MATH(AR8+Parameters!$K$8/2,0.001)</f>
        <v/>
      </c>
      <c r="V2013">
        <f>_xlfn.CEILING.MATH(B30+Parameters!$K$9/2,0.001)</f>
        <v/>
      </c>
      <c r="W2013" t="inlineStr">
        <is>
          <t>VSS</t>
        </is>
      </c>
      <c r="Y2013">
        <f>_xlfn.CEILING.MATH(AR8+Parameters!$K$8/2,0.001)</f>
        <v/>
      </c>
      <c r="Z2013">
        <f>_xlfn.CEILING.MATH(B30+Parameters!$K$9/2,0.001)</f>
        <v/>
      </c>
      <c r="AA2013" t="inlineStr">
        <is>
          <t>VSS</t>
        </is>
      </c>
      <c r="AE2013" s="2" t="n"/>
      <c r="AF2013" s="2" t="n"/>
    </row>
    <row r="2014">
      <c r="I2014" s="2" t="n">
        <v>1724.643</v>
      </c>
      <c r="J2014" s="2" t="n">
        <v>1382.452</v>
      </c>
      <c r="K2014" s="2" t="inlineStr">
        <is>
          <t>VSS</t>
        </is>
      </c>
      <c r="N2014" s="2">
        <f>I2014-SUM(Parameters!$K$23:$K$25)</f>
        <v/>
      </c>
      <c r="O2014" s="2">
        <f>J2014-SUM(Parameters!$K$23:$K$25)</f>
        <v/>
      </c>
      <c r="P2014" s="2">
        <f>K2014</f>
        <v/>
      </c>
      <c r="U2014">
        <f>_xlfn.CEILING.MATH(AR8+Parameters!$K$8/2,0.001)</f>
        <v/>
      </c>
      <c r="V2014">
        <f>_xlfn.CEILING.MATH(B32+Parameters!$K$9/2,0.001)</f>
        <v/>
      </c>
      <c r="W2014" t="inlineStr">
        <is>
          <t>VSS</t>
        </is>
      </c>
      <c r="Y2014">
        <f>_xlfn.CEILING.MATH(AR8+Parameters!$K$8/2,0.001)</f>
        <v/>
      </c>
      <c r="Z2014">
        <f>_xlfn.CEILING.MATH(B32+Parameters!$K$9/2,0.001)</f>
        <v/>
      </c>
      <c r="AA2014" t="inlineStr">
        <is>
          <t>VSS</t>
        </is>
      </c>
      <c r="AE2014" s="2" t="n"/>
      <c r="AF2014" s="2" t="n"/>
    </row>
    <row r="2015">
      <c r="I2015" s="2" t="n">
        <v>1724.643</v>
      </c>
      <c r="J2015" s="2" t="n">
        <v>1336.206</v>
      </c>
      <c r="K2015" s="2" t="inlineStr">
        <is>
          <t>VSS</t>
        </is>
      </c>
      <c r="N2015" s="2">
        <f>I2015-SUM(Parameters!$K$23:$K$25)</f>
        <v/>
      </c>
      <c r="O2015" s="2">
        <f>J2015-SUM(Parameters!$K$23:$K$25)</f>
        <v/>
      </c>
      <c r="P2015" s="2">
        <f>K2015</f>
        <v/>
      </c>
      <c r="U2015">
        <f>_xlfn.CEILING.MATH(AR8+Parameters!$K$8/2,0.001)</f>
        <v/>
      </c>
      <c r="V2015">
        <f>_xlfn.CEILING.MATH(B34+Parameters!$K$9/2,0.001)</f>
        <v/>
      </c>
      <c r="W2015" t="inlineStr">
        <is>
          <t>VSS</t>
        </is>
      </c>
      <c r="Y2015">
        <f>_xlfn.CEILING.MATH(AR8+Parameters!$K$8/2,0.001)</f>
        <v/>
      </c>
      <c r="Z2015">
        <f>_xlfn.CEILING.MATH(B34+Parameters!$K$9/2,0.001)</f>
        <v/>
      </c>
      <c r="AA2015" t="inlineStr">
        <is>
          <t>VSS</t>
        </is>
      </c>
      <c r="AE2015" s="2" t="n"/>
      <c r="AF2015" s="2" t="n"/>
    </row>
    <row r="2016">
      <c r="I2016" s="2" t="n">
        <v>1724.643</v>
      </c>
      <c r="J2016" s="2" t="n">
        <v>1289.96</v>
      </c>
      <c r="K2016" s="2" t="inlineStr">
        <is>
          <t>VSS</t>
        </is>
      </c>
      <c r="N2016" s="2">
        <f>I2016-SUM(Parameters!$K$23:$K$25)</f>
        <v/>
      </c>
      <c r="O2016" s="2">
        <f>J2016-SUM(Parameters!$K$23:$K$25)</f>
        <v/>
      </c>
      <c r="P2016" s="2">
        <f>K2016</f>
        <v/>
      </c>
      <c r="U2016">
        <f>_xlfn.CEILING.MATH(AR8+Parameters!$K$8/2,0.001)</f>
        <v/>
      </c>
      <c r="V2016">
        <f>_xlfn.CEILING.MATH(B36+Parameters!$K$9/2,0.001)</f>
        <v/>
      </c>
      <c r="W2016" t="inlineStr">
        <is>
          <t>VSS</t>
        </is>
      </c>
      <c r="Y2016">
        <f>_xlfn.CEILING.MATH(AR8+Parameters!$K$8/2,0.001)</f>
        <v/>
      </c>
      <c r="Z2016">
        <f>_xlfn.CEILING.MATH(B36+Parameters!$K$9/2,0.001)</f>
        <v/>
      </c>
      <c r="AA2016" t="inlineStr">
        <is>
          <t>VSS</t>
        </is>
      </c>
      <c r="AE2016" s="2" t="n"/>
      <c r="AF2016" s="2" t="n"/>
    </row>
    <row r="2017">
      <c r="I2017" s="2" t="n">
        <v>1724.643</v>
      </c>
      <c r="J2017" s="2" t="n">
        <v>1243.714</v>
      </c>
      <c r="K2017" s="2" t="inlineStr">
        <is>
          <t>VSS</t>
        </is>
      </c>
      <c r="N2017" s="2">
        <f>I2017-SUM(Parameters!$K$23:$K$25)</f>
        <v/>
      </c>
      <c r="O2017" s="2">
        <f>J2017-SUM(Parameters!$K$23:$K$25)</f>
        <v/>
      </c>
      <c r="P2017" s="2">
        <f>K2017</f>
        <v/>
      </c>
      <c r="U2017">
        <f>_xlfn.CEILING.MATH(AR8+Parameters!$K$8/2,0.001)</f>
        <v/>
      </c>
      <c r="V2017">
        <f>_xlfn.CEILING.MATH(B38+Parameters!$K$9/2,0.001)</f>
        <v/>
      </c>
      <c r="W2017" t="inlineStr">
        <is>
          <t>VSS</t>
        </is>
      </c>
      <c r="Y2017">
        <f>_xlfn.CEILING.MATH(AR8+Parameters!$K$8/2,0.001)</f>
        <v/>
      </c>
      <c r="Z2017">
        <f>_xlfn.CEILING.MATH(B38+Parameters!$K$9/2,0.001)</f>
        <v/>
      </c>
      <c r="AA2017" t="inlineStr">
        <is>
          <t>VSS</t>
        </is>
      </c>
      <c r="AE2017" s="2" t="n"/>
      <c r="AF2017" s="2" t="n"/>
    </row>
    <row r="2018">
      <c r="I2018" s="2" t="n">
        <v>1724.643</v>
      </c>
      <c r="J2018" s="2" t="n">
        <v>1197.468</v>
      </c>
      <c r="K2018" s="2" t="inlineStr">
        <is>
          <t>VSS</t>
        </is>
      </c>
      <c r="N2018" s="2">
        <f>I2018-SUM(Parameters!$K$23:$K$25)</f>
        <v/>
      </c>
      <c r="O2018" s="2">
        <f>J2018-SUM(Parameters!$K$23:$K$25)</f>
        <v/>
      </c>
      <c r="P2018" s="2">
        <f>K2018</f>
        <v/>
      </c>
      <c r="U2018">
        <f>_xlfn.CEILING.MATH(AR8+Parameters!$K$8/2,0.001)</f>
        <v/>
      </c>
      <c r="V2018">
        <f>_xlfn.CEILING.MATH(B40+Parameters!$K$9/2,0.001)</f>
        <v/>
      </c>
      <c r="W2018" t="inlineStr">
        <is>
          <t>VSS</t>
        </is>
      </c>
      <c r="Y2018">
        <f>_xlfn.CEILING.MATH(AR8+Parameters!$K$8/2,0.001)</f>
        <v/>
      </c>
      <c r="Z2018">
        <f>_xlfn.CEILING.MATH(B40+Parameters!$K$9/2,0.001)</f>
        <v/>
      </c>
      <c r="AA2018" t="inlineStr">
        <is>
          <t>VSS</t>
        </is>
      </c>
      <c r="AE2018" s="2" t="n"/>
      <c r="AF2018" s="2" t="n"/>
    </row>
    <row r="2019">
      <c r="I2019" s="2" t="n">
        <v>1724.643</v>
      </c>
      <c r="J2019" s="2" t="n">
        <v>1151.222</v>
      </c>
      <c r="K2019" s="2" t="inlineStr">
        <is>
          <t>VSS</t>
        </is>
      </c>
      <c r="N2019" s="2">
        <f>I2019-SUM(Parameters!$K$23:$K$25)</f>
        <v/>
      </c>
      <c r="O2019" s="2">
        <f>J2019-SUM(Parameters!$K$23:$K$25)</f>
        <v/>
      </c>
      <c r="P2019" s="2">
        <f>K2019</f>
        <v/>
      </c>
      <c r="U2019">
        <f>_xlfn.CEILING.MATH(AR8+Parameters!$K$8/2,0.001)</f>
        <v/>
      </c>
      <c r="V2019">
        <f>_xlfn.CEILING.MATH(B42+Parameters!$K$9/2,0.001)</f>
        <v/>
      </c>
      <c r="W2019" t="inlineStr">
        <is>
          <t>VSS</t>
        </is>
      </c>
      <c r="Y2019">
        <f>_xlfn.CEILING.MATH(AR8+Parameters!$K$8/2,0.001)</f>
        <v/>
      </c>
      <c r="Z2019">
        <f>_xlfn.CEILING.MATH(B42+Parameters!$K$9/2,0.001)</f>
        <v/>
      </c>
      <c r="AA2019" t="inlineStr">
        <is>
          <t>VSS</t>
        </is>
      </c>
      <c r="AE2019" s="2" t="n"/>
      <c r="AF2019" s="2" t="n"/>
    </row>
    <row r="2020">
      <c r="I2020" s="2" t="n">
        <v>1724.643</v>
      </c>
      <c r="J2020" s="2" t="n">
        <v>1104.976</v>
      </c>
      <c r="K2020" s="2" t="inlineStr">
        <is>
          <t>VCCIO</t>
        </is>
      </c>
      <c r="N2020" s="2">
        <f>I2020-SUM(Parameters!$K$23:$K$25)</f>
        <v/>
      </c>
      <c r="O2020" s="2">
        <f>J2020-SUM(Parameters!$K$23:$K$25)</f>
        <v/>
      </c>
      <c r="P2020" s="2">
        <f>K2020</f>
        <v/>
      </c>
      <c r="U2020">
        <f>_xlfn.CEILING.MATH(AR8+Parameters!$K$8/2,0.001)</f>
        <v/>
      </c>
      <c r="V2020">
        <f>_xlfn.CEILING.MATH(B44+Parameters!$K$9/2,0.001)</f>
        <v/>
      </c>
      <c r="W2020" t="inlineStr">
        <is>
          <t>VSS</t>
        </is>
      </c>
      <c r="Y2020">
        <f>_xlfn.CEILING.MATH(AR8+Parameters!$K$8/2,0.001)</f>
        <v/>
      </c>
      <c r="Z2020">
        <f>_xlfn.CEILING.MATH(B44+Parameters!$K$9/2,0.001)</f>
        <v/>
      </c>
      <c r="AA2020" t="inlineStr">
        <is>
          <t>VSS</t>
        </is>
      </c>
      <c r="AE2020" s="2" t="n"/>
      <c r="AF2020" s="2" t="n"/>
    </row>
    <row r="2021">
      <c r="I2021" s="2" t="n">
        <v>1724.643</v>
      </c>
      <c r="J2021" s="2" t="n">
        <v>1058.73</v>
      </c>
      <c r="K2021" s="2" t="inlineStr">
        <is>
          <t>VCCIO</t>
        </is>
      </c>
      <c r="N2021" s="2">
        <f>I2021-SUM(Parameters!$K$23:$K$25)</f>
        <v/>
      </c>
      <c r="O2021" s="2">
        <f>J2021-SUM(Parameters!$K$23:$K$25)</f>
        <v/>
      </c>
      <c r="P2021" s="2">
        <f>K2021</f>
        <v/>
      </c>
      <c r="U2021">
        <f>_xlfn.CEILING.MATH(AR8+Parameters!$K$8/2,0.001)</f>
        <v/>
      </c>
      <c r="V2021">
        <f>_xlfn.CEILING.MATH(B46+Parameters!$K$9/2,0.001)</f>
        <v/>
      </c>
      <c r="W2021" t="inlineStr">
        <is>
          <t>VSS</t>
        </is>
      </c>
      <c r="Y2021">
        <f>_xlfn.CEILING.MATH(AR8+Parameters!$K$8/2,0.001)</f>
        <v/>
      </c>
      <c r="Z2021">
        <f>_xlfn.CEILING.MATH(B46+Parameters!$K$9/2,0.001)</f>
        <v/>
      </c>
      <c r="AA2021" t="inlineStr">
        <is>
          <t>VSS</t>
        </is>
      </c>
      <c r="AE2021" s="2" t="n"/>
      <c r="AF2021" s="2" t="n"/>
    </row>
    <row r="2022">
      <c r="I2022" s="2" t="n">
        <v>1724.643</v>
      </c>
      <c r="J2022" s="2" t="n">
        <v>1012.484</v>
      </c>
      <c r="K2022" s="2" t="inlineStr">
        <is>
          <t>BP_TXCKSB[4]</t>
        </is>
      </c>
      <c r="N2022" s="2">
        <f>I2022-SUM(Parameters!$K$23:$K$25)</f>
        <v/>
      </c>
      <c r="O2022" s="2">
        <f>J2022-SUM(Parameters!$K$23:$K$25)</f>
        <v/>
      </c>
      <c r="P2022" s="2">
        <f>K2022</f>
        <v/>
      </c>
      <c r="U2022">
        <f>_xlfn.CEILING.MATH(AR8+Parameters!$K$8/2,0.001)</f>
        <v/>
      </c>
      <c r="V2022">
        <f>_xlfn.CEILING.MATH(B48+Parameters!$K$9/2,0.001)</f>
        <v/>
      </c>
      <c r="W2022" t="inlineStr">
        <is>
          <t>VSS</t>
        </is>
      </c>
      <c r="Y2022">
        <f>_xlfn.CEILING.MATH(AR8+Parameters!$K$8/2,0.001)</f>
        <v/>
      </c>
      <c r="Z2022">
        <f>_xlfn.CEILING.MATH(B48+Parameters!$K$9/2,0.001)</f>
        <v/>
      </c>
      <c r="AA2022" t="inlineStr">
        <is>
          <t>VSS</t>
        </is>
      </c>
      <c r="AE2022" s="2" t="n"/>
      <c r="AF2022" s="2" t="n"/>
    </row>
    <row r="2023">
      <c r="I2023" s="2" t="n">
        <v>1724.643</v>
      </c>
      <c r="J2023" s="2" t="n">
        <v>966.2380000000001</v>
      </c>
      <c r="K2023" s="2" t="inlineStr">
        <is>
          <t>BP_RXDATA[284]</t>
        </is>
      </c>
      <c r="N2023" s="2">
        <f>I2023-SUM(Parameters!$K$23:$K$25)</f>
        <v/>
      </c>
      <c r="O2023" s="2">
        <f>J2023-SUM(Parameters!$K$23:$K$25)</f>
        <v/>
      </c>
      <c r="P2023" s="2">
        <f>K2023</f>
        <v/>
      </c>
      <c r="U2023">
        <f>_xlfn.CEILING.MATH(AR8+Parameters!$K$8/2,0.001)</f>
        <v/>
      </c>
      <c r="V2023">
        <f>_xlfn.CEILING.MATH(B50+Parameters!$K$9/2,0.001)</f>
        <v/>
      </c>
      <c r="W2023" t="inlineStr">
        <is>
          <t>VSS</t>
        </is>
      </c>
      <c r="Y2023">
        <f>_xlfn.CEILING.MATH(AR8+Parameters!$K$8/2,0.001)</f>
        <v/>
      </c>
      <c r="Z2023">
        <f>_xlfn.CEILING.MATH(B50+Parameters!$K$9/2,0.001)</f>
        <v/>
      </c>
      <c r="AA2023" t="inlineStr">
        <is>
          <t>VSS</t>
        </is>
      </c>
      <c r="AE2023" s="2" t="n"/>
      <c r="AF2023" s="2" t="n"/>
    </row>
    <row r="2024">
      <c r="I2024" s="2" t="n">
        <v>1724.643</v>
      </c>
      <c r="J2024" s="2" t="n">
        <v>919.992</v>
      </c>
      <c r="K2024" s="2" t="inlineStr">
        <is>
          <t>VCCIO</t>
        </is>
      </c>
      <c r="N2024" s="2">
        <f>I2024-SUM(Parameters!$K$23:$K$25)</f>
        <v/>
      </c>
      <c r="O2024" s="2">
        <f>J2024-SUM(Parameters!$K$23:$K$25)</f>
        <v/>
      </c>
      <c r="P2024" s="2">
        <f>K2024</f>
        <v/>
      </c>
      <c r="U2024">
        <f>_xlfn.CEILING.MATH(AR8+Parameters!$K$8/2,0.001)</f>
        <v/>
      </c>
      <c r="V2024">
        <f>_xlfn.CEILING.MATH(B52+Parameters!$K$9/2,0.001)</f>
        <v/>
      </c>
      <c r="W2024" t="inlineStr">
        <is>
          <t>VSS</t>
        </is>
      </c>
      <c r="Y2024">
        <f>_xlfn.CEILING.MATH(AR8+Parameters!$K$8/2,0.001)</f>
        <v/>
      </c>
      <c r="Z2024">
        <f>_xlfn.CEILING.MATH(B52+Parameters!$K$9/2,0.001)</f>
        <v/>
      </c>
      <c r="AA2024" t="inlineStr">
        <is>
          <t>VSS</t>
        </is>
      </c>
      <c r="AE2024" s="2" t="n"/>
      <c r="AF2024" s="2" t="n"/>
    </row>
    <row r="2025">
      <c r="I2025" s="2" t="n">
        <v>1724.643</v>
      </c>
      <c r="J2025" s="2" t="n">
        <v>873.746</v>
      </c>
      <c r="K2025" s="2" t="inlineStr">
        <is>
          <t>BP_RXDATA[283]</t>
        </is>
      </c>
      <c r="N2025" s="2">
        <f>I2025-SUM(Parameters!$K$23:$K$25)</f>
        <v/>
      </c>
      <c r="O2025" s="2">
        <f>J2025-SUM(Parameters!$K$23:$K$25)</f>
        <v/>
      </c>
      <c r="P2025" s="2">
        <f>K2025</f>
        <v/>
      </c>
      <c r="U2025">
        <f>_xlfn.CEILING.MATH(AR8+Parameters!$K$8/2,0.001)</f>
        <v/>
      </c>
      <c r="V2025">
        <f>_xlfn.CEILING.MATH(B54+Parameters!$K$9/2,0.001)</f>
        <v/>
      </c>
      <c r="W2025" t="inlineStr">
        <is>
          <t>VSS</t>
        </is>
      </c>
      <c r="Y2025">
        <f>_xlfn.CEILING.MATH(AR8+Parameters!$K$8/2,0.001)</f>
        <v/>
      </c>
      <c r="Z2025">
        <f>_xlfn.CEILING.MATH(B54+Parameters!$K$9/2,0.001)</f>
        <v/>
      </c>
      <c r="AA2025" t="inlineStr">
        <is>
          <t>VSS</t>
        </is>
      </c>
      <c r="AE2025" s="2" t="n"/>
      <c r="AF2025" s="2" t="n"/>
    </row>
    <row r="2026">
      <c r="I2026" s="2" t="n">
        <v>1724.643</v>
      </c>
      <c r="J2026" s="2" t="n">
        <v>827.5</v>
      </c>
      <c r="K2026" s="2" t="inlineStr">
        <is>
          <t>BP_RXDATA[282]</t>
        </is>
      </c>
      <c r="N2026" s="2">
        <f>I2026-SUM(Parameters!$K$23:$K$25)</f>
        <v/>
      </c>
      <c r="O2026" s="2">
        <f>J2026-SUM(Parameters!$K$23:$K$25)</f>
        <v/>
      </c>
      <c r="P2026" s="2">
        <f>K2026</f>
        <v/>
      </c>
      <c r="U2026">
        <f>_xlfn.CEILING.MATH(AR8+Parameters!$K$8/2,0.001)</f>
        <v/>
      </c>
      <c r="V2026">
        <f>_xlfn.CEILING.MATH(B56+Parameters!$K$9/2,0.001)</f>
        <v/>
      </c>
      <c r="W2026" t="inlineStr">
        <is>
          <t>VSS</t>
        </is>
      </c>
      <c r="Y2026">
        <f>_xlfn.CEILING.MATH(AR8+Parameters!$K$8/2,0.001)</f>
        <v/>
      </c>
      <c r="Z2026">
        <f>_xlfn.CEILING.MATH(B56+Parameters!$K$9/2,0.001)</f>
        <v/>
      </c>
      <c r="AA2026" t="inlineStr">
        <is>
          <t>VSS</t>
        </is>
      </c>
      <c r="AE2026" s="2" t="n"/>
      <c r="AF2026" s="2" t="n"/>
    </row>
    <row r="2027">
      <c r="I2027" s="2" t="n">
        <v>1724.643</v>
      </c>
      <c r="J2027" s="2" t="n">
        <v>781.254</v>
      </c>
      <c r="K2027" s="2" t="inlineStr">
        <is>
          <t>BP_RXDATA[281]</t>
        </is>
      </c>
      <c r="N2027" s="2">
        <f>I2027-SUM(Parameters!$K$23:$K$25)</f>
        <v/>
      </c>
      <c r="O2027" s="2">
        <f>J2027-SUM(Parameters!$K$23:$K$25)</f>
        <v/>
      </c>
      <c r="P2027" s="2">
        <f>K2027</f>
        <v/>
      </c>
      <c r="U2027">
        <f>_xlfn.CEILING.MATH(AR8+Parameters!$K$8/2,0.001)</f>
        <v/>
      </c>
      <c r="V2027">
        <f>_xlfn.CEILING.MATH(B58+Parameters!$K$9/2,0.001)</f>
        <v/>
      </c>
      <c r="W2027" t="inlineStr">
        <is>
          <t>VSS</t>
        </is>
      </c>
      <c r="Y2027">
        <f>_xlfn.CEILING.MATH(AR8+Parameters!$K$8/2,0.001)</f>
        <v/>
      </c>
      <c r="Z2027">
        <f>_xlfn.CEILING.MATH(B58+Parameters!$K$9/2,0.001)</f>
        <v/>
      </c>
      <c r="AA2027" t="inlineStr">
        <is>
          <t>VSS</t>
        </is>
      </c>
      <c r="AE2027" s="2" t="n"/>
      <c r="AF2027" s="2" t="n"/>
    </row>
    <row r="2028">
      <c r="I2028" s="2" t="n">
        <v>1724.643</v>
      </c>
      <c r="J2028" s="2" t="n">
        <v>735.008</v>
      </c>
      <c r="K2028" s="2" t="inlineStr">
        <is>
          <t>BP_RXDATA[280]</t>
        </is>
      </c>
      <c r="N2028" s="2">
        <f>I2028-SUM(Parameters!$K$23:$K$25)</f>
        <v/>
      </c>
      <c r="O2028" s="2">
        <f>J2028-SUM(Parameters!$K$23:$K$25)</f>
        <v/>
      </c>
      <c r="P2028" s="2">
        <f>K2028</f>
        <v/>
      </c>
      <c r="U2028">
        <f>_xlfn.CEILING.MATH(AR8+Parameters!$K$8/2,0.001)</f>
        <v/>
      </c>
      <c r="V2028">
        <f>_xlfn.CEILING.MATH(B60+Parameters!$K$9/2,0.001)</f>
        <v/>
      </c>
      <c r="W2028" t="inlineStr">
        <is>
          <t>VCCIO</t>
        </is>
      </c>
      <c r="Y2028">
        <f>_xlfn.CEILING.MATH(AR8+Parameters!$K$8/2,0.001)</f>
        <v/>
      </c>
      <c r="Z2028">
        <f>_xlfn.CEILING.MATH(B60+Parameters!$K$9/2,0.001)</f>
        <v/>
      </c>
      <c r="AA2028" t="inlineStr">
        <is>
          <t>VCCIO</t>
        </is>
      </c>
      <c r="AE2028" s="2" t="n"/>
      <c r="AF2028" s="2" t="n"/>
    </row>
    <row r="2029">
      <c r="I2029" s="2" t="n">
        <v>1724.643</v>
      </c>
      <c r="J2029" s="2" t="n">
        <v>688.7619999999999</v>
      </c>
      <c r="K2029" s="2" t="inlineStr">
        <is>
          <t>VSS</t>
        </is>
      </c>
      <c r="N2029" s="2">
        <f>I2029-SUM(Parameters!$K$23:$K$25)</f>
        <v/>
      </c>
      <c r="O2029" s="2">
        <f>J2029-SUM(Parameters!$K$23:$K$25)</f>
        <v/>
      </c>
      <c r="P2029" s="2">
        <f>K2029</f>
        <v/>
      </c>
      <c r="U2029">
        <f>_xlfn.CEILING.MATH(AR8+Parameters!$K$8/2,0.001)</f>
        <v/>
      </c>
      <c r="V2029">
        <f>_xlfn.CEILING.MATH(B62+Parameters!$K$9/2,0.001)</f>
        <v/>
      </c>
      <c r="W2029" t="inlineStr">
        <is>
          <t>VCCIO</t>
        </is>
      </c>
      <c r="Y2029">
        <f>_xlfn.CEILING.MATH(AR8+Parameters!$K$8/2,0.001)</f>
        <v/>
      </c>
      <c r="Z2029">
        <f>_xlfn.CEILING.MATH(B62+Parameters!$K$9/2,0.001)</f>
        <v/>
      </c>
      <c r="AA2029" t="inlineStr">
        <is>
          <t>VCCIO</t>
        </is>
      </c>
      <c r="AE2029" s="2" t="n"/>
      <c r="AF2029" s="2" t="n"/>
    </row>
    <row r="2030">
      <c r="I2030" s="2" t="n">
        <v>1724.643</v>
      </c>
      <c r="J2030" s="2" t="n">
        <v>642.516</v>
      </c>
      <c r="K2030" s="2" t="inlineStr">
        <is>
          <t>BP_RXDATA[279]</t>
        </is>
      </c>
      <c r="N2030" s="2">
        <f>I2030-SUM(Parameters!$K$23:$K$25)</f>
        <v/>
      </c>
      <c r="O2030" s="2">
        <f>J2030-SUM(Parameters!$K$23:$K$25)</f>
        <v/>
      </c>
      <c r="P2030" s="2">
        <f>K2030</f>
        <v/>
      </c>
      <c r="U2030">
        <f>_xlfn.CEILING.MATH(AR8+Parameters!$K$8/2,0.001)</f>
        <v/>
      </c>
      <c r="V2030">
        <f>_xlfn.CEILING.MATH(B64+Parameters!$K$9/2,0.001)</f>
        <v/>
      </c>
      <c r="W2030" t="inlineStr">
        <is>
          <t>BP_TXCKSB[4]</t>
        </is>
      </c>
      <c r="Y2030">
        <f>_xlfn.CEILING.MATH(AR8+Parameters!$K$8/2,0.001)</f>
        <v/>
      </c>
      <c r="Z2030">
        <f>_xlfn.CEILING.MATH(B64+Parameters!$K$9/2,0.001)</f>
        <v/>
      </c>
      <c r="AA2030" t="inlineStr">
        <is>
          <t>BP_TXCKSB[4]</t>
        </is>
      </c>
      <c r="AE2030" s="2" t="n"/>
      <c r="AF2030" s="2" t="n"/>
    </row>
    <row r="2031">
      <c r="I2031" s="2" t="n">
        <v>1724.643</v>
      </c>
      <c r="J2031" s="2" t="n">
        <v>596.27</v>
      </c>
      <c r="K2031" s="2" t="inlineStr">
        <is>
          <t>BP_RXDATA[278]</t>
        </is>
      </c>
      <c r="N2031" s="2">
        <f>I2031-SUM(Parameters!$K$23:$K$25)</f>
        <v/>
      </c>
      <c r="O2031" s="2">
        <f>J2031-SUM(Parameters!$K$23:$K$25)</f>
        <v/>
      </c>
      <c r="P2031" s="2">
        <f>K2031</f>
        <v/>
      </c>
      <c r="U2031">
        <f>_xlfn.CEILING.MATH(AR8+Parameters!$K$8/2,0.001)</f>
        <v/>
      </c>
      <c r="V2031">
        <f>_xlfn.CEILING.MATH(B66+Parameters!$K$9/2,0.001)</f>
        <v/>
      </c>
      <c r="W2031" t="inlineStr">
        <is>
          <t>BP_RXDATA[284]</t>
        </is>
      </c>
      <c r="Y2031">
        <f>_xlfn.CEILING.MATH(AR8+Parameters!$K$8/2,0.001)</f>
        <v/>
      </c>
      <c r="Z2031">
        <f>_xlfn.CEILING.MATH(B66+Parameters!$K$9/2,0.001)</f>
        <v/>
      </c>
      <c r="AA2031" t="inlineStr">
        <is>
          <t>BP_RXDATA[284]</t>
        </is>
      </c>
      <c r="AE2031" s="2" t="n"/>
      <c r="AF2031" s="2" t="n"/>
    </row>
    <row r="2032">
      <c r="I2032" s="2" t="n">
        <v>1724.643</v>
      </c>
      <c r="J2032" s="2" t="n">
        <v>550.024</v>
      </c>
      <c r="K2032" s="2" t="inlineStr">
        <is>
          <t>BP_TXDATA[297]</t>
        </is>
      </c>
      <c r="N2032" s="2">
        <f>I2032-SUM(Parameters!$K$23:$K$25)</f>
        <v/>
      </c>
      <c r="O2032" s="2">
        <f>J2032-SUM(Parameters!$K$23:$K$25)</f>
        <v/>
      </c>
      <c r="P2032" s="2">
        <f>K2032</f>
        <v/>
      </c>
      <c r="U2032">
        <f>_xlfn.CEILING.MATH(AR8+Parameters!$K$8/2,0.001)</f>
        <v/>
      </c>
      <c r="V2032">
        <f>_xlfn.CEILING.MATH(B68+Parameters!$K$9/2,0.001)</f>
        <v/>
      </c>
      <c r="W2032" t="inlineStr">
        <is>
          <t>VCCIO</t>
        </is>
      </c>
      <c r="Y2032">
        <f>_xlfn.CEILING.MATH(AR8+Parameters!$K$8/2,0.001)</f>
        <v/>
      </c>
      <c r="Z2032">
        <f>_xlfn.CEILING.MATH(B68+Parameters!$K$9/2,0.001)</f>
        <v/>
      </c>
      <c r="AA2032" t="inlineStr">
        <is>
          <t>VCCIO</t>
        </is>
      </c>
      <c r="AE2032" s="2" t="n"/>
      <c r="AF2032" s="2" t="n"/>
    </row>
    <row r="2033">
      <c r="I2033" s="2" t="n">
        <v>1724.643</v>
      </c>
      <c r="J2033" s="2" t="n">
        <v>503.778</v>
      </c>
      <c r="K2033" s="2" t="inlineStr">
        <is>
          <t>BP_TXDATA[296]</t>
        </is>
      </c>
      <c r="N2033" s="2">
        <f>I2033-SUM(Parameters!$K$23:$K$25)</f>
        <v/>
      </c>
      <c r="O2033" s="2">
        <f>J2033-SUM(Parameters!$K$23:$K$25)</f>
        <v/>
      </c>
      <c r="P2033" s="2">
        <f>K2033</f>
        <v/>
      </c>
      <c r="U2033">
        <f>_xlfn.CEILING.MATH(AR8+Parameters!$K$8/2,0.001)</f>
        <v/>
      </c>
      <c r="V2033">
        <f>_xlfn.CEILING.MATH(B70+Parameters!$K$9/2,0.001)</f>
        <v/>
      </c>
      <c r="W2033" t="inlineStr">
        <is>
          <t>BP_RXDATA[283]</t>
        </is>
      </c>
      <c r="Y2033">
        <f>_xlfn.CEILING.MATH(AR8+Parameters!$K$8/2,0.001)</f>
        <v/>
      </c>
      <c r="Z2033">
        <f>_xlfn.CEILING.MATH(B70+Parameters!$K$9/2,0.001)</f>
        <v/>
      </c>
      <c r="AA2033" t="inlineStr">
        <is>
          <t>BP_RXDATA[283]</t>
        </is>
      </c>
      <c r="AE2033" s="2" t="n"/>
      <c r="AF2033" s="2" t="n"/>
    </row>
    <row r="2034">
      <c r="I2034" s="2" t="n">
        <v>1724.643</v>
      </c>
      <c r="J2034" s="2" t="n">
        <v>457.532</v>
      </c>
      <c r="K2034" s="2" t="inlineStr">
        <is>
          <t>VSS</t>
        </is>
      </c>
      <c r="N2034" s="2">
        <f>I2034-SUM(Parameters!$K$23:$K$25)</f>
        <v/>
      </c>
      <c r="O2034" s="2">
        <f>J2034-SUM(Parameters!$K$23:$K$25)</f>
        <v/>
      </c>
      <c r="P2034" s="2">
        <f>K2034</f>
        <v/>
      </c>
      <c r="U2034">
        <f>_xlfn.CEILING.MATH(AR8+Parameters!$K$8/2,0.001)</f>
        <v/>
      </c>
      <c r="V2034">
        <f>_xlfn.CEILING.MATH(B72+Parameters!$K$9/2,0.001)</f>
        <v/>
      </c>
      <c r="W2034" t="inlineStr">
        <is>
          <t>BP_RXDATA[282]</t>
        </is>
      </c>
      <c r="Y2034">
        <f>_xlfn.CEILING.MATH(AR8+Parameters!$K$8/2,0.001)</f>
        <v/>
      </c>
      <c r="Z2034">
        <f>_xlfn.CEILING.MATH(B72+Parameters!$K$9/2,0.001)</f>
        <v/>
      </c>
      <c r="AA2034" t="inlineStr">
        <is>
          <t>BP_RXDATA[282]</t>
        </is>
      </c>
      <c r="AE2034" s="2" t="n"/>
      <c r="AF2034" s="2" t="n"/>
    </row>
    <row r="2035">
      <c r="I2035" s="2" t="n">
        <v>1724.643</v>
      </c>
      <c r="J2035" s="2" t="n">
        <v>411.286</v>
      </c>
      <c r="K2035" s="2" t="inlineStr">
        <is>
          <t>BP_TXDATA[295]</t>
        </is>
      </c>
      <c r="N2035" s="2">
        <f>I2035-SUM(Parameters!$K$23:$K$25)</f>
        <v/>
      </c>
      <c r="O2035" s="2">
        <f>J2035-SUM(Parameters!$K$23:$K$25)</f>
        <v/>
      </c>
      <c r="P2035" s="2">
        <f>K2035</f>
        <v/>
      </c>
      <c r="U2035">
        <f>_xlfn.CEILING.MATH(AR8+Parameters!$K$8/2,0.001)</f>
        <v/>
      </c>
      <c r="V2035">
        <f>_xlfn.CEILING.MATH(B74+Parameters!$K$9/2,0.001)</f>
        <v/>
      </c>
      <c r="W2035" t="inlineStr">
        <is>
          <t>BP_RXDATA[281]</t>
        </is>
      </c>
      <c r="Y2035">
        <f>_xlfn.CEILING.MATH(AR8+Parameters!$K$8/2,0.001)</f>
        <v/>
      </c>
      <c r="Z2035">
        <f>_xlfn.CEILING.MATH(B74+Parameters!$K$9/2,0.001)</f>
        <v/>
      </c>
      <c r="AA2035" t="inlineStr">
        <is>
          <t>BP_RXDATA[281]</t>
        </is>
      </c>
      <c r="AE2035" s="2" t="n"/>
      <c r="AF2035" s="2" t="n"/>
    </row>
    <row r="2036">
      <c r="I2036" s="2" t="n">
        <v>1724.643</v>
      </c>
      <c r="J2036" s="2" t="n">
        <v>365.04</v>
      </c>
      <c r="K2036" s="2" t="inlineStr">
        <is>
          <t>BP_TXDATA[294]</t>
        </is>
      </c>
      <c r="N2036" s="2">
        <f>I2036-SUM(Parameters!$K$23:$K$25)</f>
        <v/>
      </c>
      <c r="O2036" s="2">
        <f>J2036-SUM(Parameters!$K$23:$K$25)</f>
        <v/>
      </c>
      <c r="P2036" s="2">
        <f>K2036</f>
        <v/>
      </c>
      <c r="U2036">
        <f>_xlfn.CEILING.MATH(AR8+Parameters!$K$8/2,0.001)</f>
        <v/>
      </c>
      <c r="V2036">
        <f>_xlfn.CEILING.MATH(B76+Parameters!$K$9/2,0.001)</f>
        <v/>
      </c>
      <c r="W2036" t="inlineStr">
        <is>
          <t>BP_RXDATA[280]</t>
        </is>
      </c>
      <c r="Y2036">
        <f>_xlfn.CEILING.MATH(AR8+Parameters!$K$8/2,0.001)</f>
        <v/>
      </c>
      <c r="Z2036">
        <f>_xlfn.CEILING.MATH(B76+Parameters!$K$9/2,0.001)</f>
        <v/>
      </c>
      <c r="AA2036" t="inlineStr">
        <is>
          <t>BP_RXDATA[280]</t>
        </is>
      </c>
      <c r="AE2036" s="2" t="n"/>
      <c r="AF2036" s="2" t="n"/>
    </row>
    <row r="2037">
      <c r="I2037" s="2" t="n">
        <v>1724.643</v>
      </c>
      <c r="J2037" s="2" t="n">
        <v>318.794</v>
      </c>
      <c r="K2037" s="2" t="inlineStr">
        <is>
          <t>VCCIO</t>
        </is>
      </c>
      <c r="N2037" s="2">
        <f>I2037-SUM(Parameters!$K$23:$K$25)</f>
        <v/>
      </c>
      <c r="O2037" s="2">
        <f>J2037-SUM(Parameters!$K$23:$K$25)</f>
        <v/>
      </c>
      <c r="P2037" s="2">
        <f>K2037</f>
        <v/>
      </c>
      <c r="U2037">
        <f>_xlfn.CEILING.MATH(AR8+Parameters!$K$8/2,0.001)</f>
        <v/>
      </c>
      <c r="V2037">
        <f>_xlfn.CEILING.MATH(B78+Parameters!$K$9/2,0.001)</f>
        <v/>
      </c>
      <c r="W2037" t="inlineStr">
        <is>
          <t>VSS</t>
        </is>
      </c>
      <c r="Y2037">
        <f>_xlfn.CEILING.MATH(AR8+Parameters!$K$8/2,0.001)</f>
        <v/>
      </c>
      <c r="Z2037">
        <f>_xlfn.CEILING.MATH(B78+Parameters!$K$9/2,0.001)</f>
        <v/>
      </c>
      <c r="AA2037" t="inlineStr">
        <is>
          <t>VSS</t>
        </is>
      </c>
      <c r="AE2037" s="2" t="n"/>
      <c r="AF2037" s="2" t="n"/>
    </row>
    <row r="2038">
      <c r="I2038" s="2" t="n">
        <v>1724.643</v>
      </c>
      <c r="J2038" s="2" t="n">
        <v>272.548</v>
      </c>
      <c r="K2038" s="2" t="inlineStr">
        <is>
          <t>BP_TXDATA[293]</t>
        </is>
      </c>
      <c r="N2038" s="2">
        <f>I2038-SUM(Parameters!$K$23:$K$25)</f>
        <v/>
      </c>
      <c r="O2038" s="2">
        <f>J2038-SUM(Parameters!$K$23:$K$25)</f>
        <v/>
      </c>
      <c r="P2038" s="2">
        <f>K2038</f>
        <v/>
      </c>
      <c r="U2038">
        <f>_xlfn.CEILING.MATH(AR8+Parameters!$K$8/2,0.001)</f>
        <v/>
      </c>
      <c r="V2038">
        <f>_xlfn.CEILING.MATH(B80+Parameters!$K$9/2,0.001)</f>
        <v/>
      </c>
      <c r="W2038" t="inlineStr">
        <is>
          <t>BP_RXDATA[279]</t>
        </is>
      </c>
      <c r="Y2038">
        <f>_xlfn.CEILING.MATH(AR8+Parameters!$K$8/2,0.001)</f>
        <v/>
      </c>
      <c r="Z2038">
        <f>_xlfn.CEILING.MATH(B80+Parameters!$K$9/2,0.001)</f>
        <v/>
      </c>
      <c r="AA2038" t="inlineStr">
        <is>
          <t>BP_RXDATA[279]</t>
        </is>
      </c>
      <c r="AE2038" s="2" t="n"/>
      <c r="AF2038" s="2" t="n"/>
    </row>
    <row r="2039">
      <c r="I2039" s="2" t="n">
        <v>1724.643</v>
      </c>
      <c r="J2039" s="2" t="n">
        <v>226.302</v>
      </c>
      <c r="K2039" s="2" t="inlineStr">
        <is>
          <t>VSS</t>
        </is>
      </c>
      <c r="N2039" s="2">
        <f>I2039-SUM(Parameters!$K$23:$K$25)</f>
        <v/>
      </c>
      <c r="O2039" s="2">
        <f>J2039-SUM(Parameters!$K$23:$K$25)</f>
        <v/>
      </c>
      <c r="P2039" s="2">
        <f>K2039</f>
        <v/>
      </c>
      <c r="U2039">
        <f>_xlfn.CEILING.MATH(AR8+Parameters!$K$8/2,0.001)</f>
        <v/>
      </c>
      <c r="V2039">
        <f>_xlfn.CEILING.MATH(B82+Parameters!$K$9/2,0.001)</f>
        <v/>
      </c>
      <c r="W2039" t="inlineStr">
        <is>
          <t>BP_RXDATA[278]</t>
        </is>
      </c>
      <c r="Y2039">
        <f>_xlfn.CEILING.MATH(AR8+Parameters!$K$8/2,0.001)</f>
        <v/>
      </c>
      <c r="Z2039">
        <f>_xlfn.CEILING.MATH(B82+Parameters!$K$9/2,0.001)</f>
        <v/>
      </c>
      <c r="AA2039" t="inlineStr">
        <is>
          <t>BP_RXDATA[278]</t>
        </is>
      </c>
      <c r="AE2039" s="2" t="n"/>
      <c r="AF2039" s="2" t="n"/>
    </row>
    <row r="2040">
      <c r="I2040" s="2" t="n">
        <v>1724.643</v>
      </c>
      <c r="J2040" s="2" t="n">
        <v>180.056</v>
      </c>
      <c r="K2040" s="2" t="inlineStr">
        <is>
          <t>BP_TXDATA[292]</t>
        </is>
      </c>
      <c r="N2040" s="2">
        <f>I2040-SUM(Parameters!$K$23:$K$25)</f>
        <v/>
      </c>
      <c r="O2040" s="2">
        <f>J2040-SUM(Parameters!$K$23:$K$25)</f>
        <v/>
      </c>
      <c r="P2040" s="2">
        <f>K2040</f>
        <v/>
      </c>
      <c r="U2040">
        <f>_xlfn.CEILING.MATH(AR8+Parameters!$K$8/2,0.001)</f>
        <v/>
      </c>
      <c r="V2040">
        <f>_xlfn.CEILING.MATH(B84+Parameters!$K$9/2,0.001)</f>
        <v/>
      </c>
      <c r="W2040" t="inlineStr">
        <is>
          <t>BP_TXDATA[297]</t>
        </is>
      </c>
      <c r="Y2040">
        <f>_xlfn.CEILING.MATH(AR8+Parameters!$K$8/2,0.001)</f>
        <v/>
      </c>
      <c r="Z2040">
        <f>_xlfn.CEILING.MATH(B84+Parameters!$K$9/2,0.001)</f>
        <v/>
      </c>
      <c r="AA2040" t="inlineStr">
        <is>
          <t>BP_TXDATA[297]</t>
        </is>
      </c>
      <c r="AE2040" s="2" t="n"/>
      <c r="AF2040" s="2" t="n"/>
    </row>
    <row r="2041">
      <c r="I2041" s="2" t="n">
        <v>1724.643</v>
      </c>
      <c r="J2041" s="2" t="n">
        <v>133.81</v>
      </c>
      <c r="K2041" s="2" t="inlineStr">
        <is>
          <t>BP_TXDATA[291]</t>
        </is>
      </c>
      <c r="N2041" s="2">
        <f>I2041-SUM(Parameters!$K$23:$K$25)</f>
        <v/>
      </c>
      <c r="O2041" s="2">
        <f>J2041-SUM(Parameters!$K$23:$K$25)</f>
        <v/>
      </c>
      <c r="P2041" s="2">
        <f>K2041</f>
        <v/>
      </c>
      <c r="U2041">
        <f>_xlfn.CEILING.MATH(AR8+Parameters!$K$8/2,0.001)</f>
        <v/>
      </c>
      <c r="V2041">
        <f>_xlfn.CEILING.MATH(B86+Parameters!$K$9/2,0.001)</f>
        <v/>
      </c>
      <c r="W2041" t="inlineStr">
        <is>
          <t>BP_TXDATA[296]</t>
        </is>
      </c>
      <c r="Y2041">
        <f>_xlfn.CEILING.MATH(AR8+Parameters!$K$8/2,0.001)</f>
        <v/>
      </c>
      <c r="Z2041">
        <f>_xlfn.CEILING.MATH(B86+Parameters!$K$9/2,0.001)</f>
        <v/>
      </c>
      <c r="AA2041" t="inlineStr">
        <is>
          <t>BP_TXDATA[296]</t>
        </is>
      </c>
      <c r="AE2041" s="2" t="n"/>
      <c r="AF2041" s="2" t="n"/>
    </row>
    <row r="2042">
      <c r="I2042" s="2" t="n">
        <v>1724.643</v>
      </c>
      <c r="J2042" s="2" t="n">
        <v>87.56399999999999</v>
      </c>
      <c r="K2042" s="2" t="inlineStr">
        <is>
          <t>VCCIO</t>
        </is>
      </c>
      <c r="N2042" s="2">
        <f>I2042-SUM(Parameters!$K$23:$K$25)</f>
        <v/>
      </c>
      <c r="O2042" s="2">
        <f>J2042-SUM(Parameters!$K$23:$K$25)</f>
        <v/>
      </c>
      <c r="P2042" s="2">
        <f>K2042</f>
        <v/>
      </c>
      <c r="U2042">
        <f>_xlfn.CEILING.MATH(AR8+Parameters!$K$8/2,0.001)</f>
        <v/>
      </c>
      <c r="V2042">
        <f>_xlfn.CEILING.MATH(B88+Parameters!$K$9/2,0.001)</f>
        <v/>
      </c>
      <c r="W2042" t="inlineStr">
        <is>
          <t>VSS</t>
        </is>
      </c>
      <c r="Y2042">
        <f>_xlfn.CEILING.MATH(AR8+Parameters!$K$8/2,0.001)</f>
        <v/>
      </c>
      <c r="Z2042">
        <f>_xlfn.CEILING.MATH(B88+Parameters!$K$9/2,0.001)</f>
        <v/>
      </c>
      <c r="AA2042" t="inlineStr">
        <is>
          <t>VSS</t>
        </is>
      </c>
      <c r="AE2042" s="2" t="n"/>
      <c r="AF2042" s="2" t="n"/>
    </row>
    <row r="2043">
      <c r="I2043" s="2" t="n">
        <v>1764.317</v>
      </c>
      <c r="J2043" s="2" t="n">
        <v>2191.757</v>
      </c>
      <c r="K2043" s="2" t="inlineStr">
        <is>
          <t>VSS</t>
        </is>
      </c>
      <c r="N2043" s="2">
        <f>I2043-SUM(Parameters!$K$23:$K$25)</f>
        <v/>
      </c>
      <c r="O2043" s="2">
        <f>J2043-SUM(Parameters!$K$23:$K$25)</f>
        <v/>
      </c>
      <c r="P2043" s="2">
        <f>K2043</f>
        <v/>
      </c>
      <c r="U2043">
        <f>_xlfn.CEILING.MATH(AR8+Parameters!$K$8/2,0.001)</f>
        <v/>
      </c>
      <c r="V2043">
        <f>_xlfn.CEILING.MATH(B90+Parameters!$K$9/2,0.001)</f>
        <v/>
      </c>
      <c r="W2043" t="inlineStr">
        <is>
          <t>BP_TXDATA[295]</t>
        </is>
      </c>
      <c r="Y2043">
        <f>_xlfn.CEILING.MATH(AR8+Parameters!$K$8/2,0.001)</f>
        <v/>
      </c>
      <c r="Z2043">
        <f>_xlfn.CEILING.MATH(B90+Parameters!$K$9/2,0.001)</f>
        <v/>
      </c>
      <c r="AA2043" t="inlineStr">
        <is>
          <t>BP_TXDATA[295]</t>
        </is>
      </c>
      <c r="AE2043" s="2" t="n"/>
      <c r="AF2043" s="2" t="n"/>
    </row>
    <row r="2044">
      <c r="I2044" s="2" t="n">
        <v>1764.317</v>
      </c>
      <c r="J2044" s="2" t="n">
        <v>2145.511</v>
      </c>
      <c r="K2044" s="2" t="inlineStr">
        <is>
          <t>VSS</t>
        </is>
      </c>
      <c r="N2044" s="2">
        <f>I2044-SUM(Parameters!$K$23:$K$25)</f>
        <v/>
      </c>
      <c r="O2044" s="2">
        <f>J2044-SUM(Parameters!$K$23:$K$25)</f>
        <v/>
      </c>
      <c r="P2044" s="2">
        <f>K2044</f>
        <v/>
      </c>
      <c r="U2044">
        <f>_xlfn.CEILING.MATH(AR8+Parameters!$K$8/2,0.001)</f>
        <v/>
      </c>
      <c r="V2044">
        <f>_xlfn.CEILING.MATH(B92+Parameters!$K$9/2,0.001)</f>
        <v/>
      </c>
      <c r="W2044" t="inlineStr">
        <is>
          <t>BP_TXDATA[294]</t>
        </is>
      </c>
      <c r="Y2044">
        <f>_xlfn.CEILING.MATH(AR8+Parameters!$K$8/2,0.001)</f>
        <v/>
      </c>
      <c r="Z2044">
        <f>_xlfn.CEILING.MATH(B92+Parameters!$K$9/2,0.001)</f>
        <v/>
      </c>
      <c r="AA2044" t="inlineStr">
        <is>
          <t>BP_TXDATA[294]</t>
        </is>
      </c>
      <c r="AE2044" s="2" t="n"/>
      <c r="AF2044" s="2" t="n"/>
    </row>
    <row r="2045">
      <c r="I2045" s="2" t="n">
        <v>1764.317</v>
      </c>
      <c r="J2045" s="2" t="n">
        <v>2099.265</v>
      </c>
      <c r="K2045" s="2" t="inlineStr">
        <is>
          <t>VSS</t>
        </is>
      </c>
      <c r="N2045" s="2">
        <f>I2045-SUM(Parameters!$K$23:$K$25)</f>
        <v/>
      </c>
      <c r="O2045" s="2">
        <f>J2045-SUM(Parameters!$K$23:$K$25)</f>
        <v/>
      </c>
      <c r="P2045" s="2">
        <f>K2045</f>
        <v/>
      </c>
      <c r="U2045">
        <f>_xlfn.CEILING.MATH(AR8+Parameters!$K$8/2,0.001)</f>
        <v/>
      </c>
      <c r="V2045">
        <f>_xlfn.CEILING.MATH(B94+Parameters!$K$9/2,0.001)</f>
        <v/>
      </c>
      <c r="W2045" t="inlineStr">
        <is>
          <t>VCCIO</t>
        </is>
      </c>
      <c r="Y2045">
        <f>_xlfn.CEILING.MATH(AR8+Parameters!$K$8/2,0.001)</f>
        <v/>
      </c>
      <c r="Z2045">
        <f>_xlfn.CEILING.MATH(B94+Parameters!$K$9/2,0.001)</f>
        <v/>
      </c>
      <c r="AA2045" t="inlineStr">
        <is>
          <t>VCCIO</t>
        </is>
      </c>
      <c r="AE2045" s="2" t="n"/>
      <c r="AF2045" s="2" t="n"/>
    </row>
    <row r="2046">
      <c r="I2046" s="2" t="n">
        <v>1764.317</v>
      </c>
      <c r="J2046" s="2" t="n">
        <v>2053.019</v>
      </c>
      <c r="K2046" s="2" t="inlineStr">
        <is>
          <t>VSS</t>
        </is>
      </c>
      <c r="N2046" s="2">
        <f>I2046-SUM(Parameters!$K$23:$K$25)</f>
        <v/>
      </c>
      <c r="O2046" s="2">
        <f>J2046-SUM(Parameters!$K$23:$K$25)</f>
        <v/>
      </c>
      <c r="P2046" s="2">
        <f>K2046</f>
        <v/>
      </c>
      <c r="U2046">
        <f>_xlfn.CEILING.MATH(AR8+Parameters!$K$8/2,0.001)</f>
        <v/>
      </c>
      <c r="V2046">
        <f>_xlfn.CEILING.MATH(B96+Parameters!$K$9/2,0.001)</f>
        <v/>
      </c>
      <c r="W2046" t="inlineStr">
        <is>
          <t>BP_TXDATA[293]</t>
        </is>
      </c>
      <c r="Y2046">
        <f>_xlfn.CEILING.MATH(AR8+Parameters!$K$8/2,0.001)</f>
        <v/>
      </c>
      <c r="Z2046">
        <f>_xlfn.CEILING.MATH(B96+Parameters!$K$9/2,0.001)</f>
        <v/>
      </c>
      <c r="AA2046" t="inlineStr">
        <is>
          <t>BP_TXDATA[293]</t>
        </is>
      </c>
      <c r="AE2046" s="2" t="n"/>
      <c r="AF2046" s="2" t="n"/>
    </row>
    <row r="2047">
      <c r="I2047" s="2" t="n">
        <v>1764.317</v>
      </c>
      <c r="J2047" s="2" t="n">
        <v>2006.773</v>
      </c>
      <c r="K2047" s="2" t="inlineStr">
        <is>
          <t>VDD</t>
        </is>
      </c>
      <c r="N2047" s="2">
        <f>I2047-SUM(Parameters!$K$23:$K$25)</f>
        <v/>
      </c>
      <c r="O2047" s="2">
        <f>J2047-SUM(Parameters!$K$23:$K$25)</f>
        <v/>
      </c>
      <c r="P2047" s="2">
        <f>K2047</f>
        <v/>
      </c>
      <c r="U2047">
        <f>_xlfn.CEILING.MATH(AR8+Parameters!$K$8/2,0.001)</f>
        <v/>
      </c>
      <c r="V2047">
        <f>_xlfn.CEILING.MATH(B98+Parameters!$K$9/2,0.001)</f>
        <v/>
      </c>
      <c r="W2047" t="inlineStr">
        <is>
          <t>VSS</t>
        </is>
      </c>
      <c r="Y2047">
        <f>_xlfn.CEILING.MATH(AR8+Parameters!$K$8/2,0.001)</f>
        <v/>
      </c>
      <c r="Z2047">
        <f>_xlfn.CEILING.MATH(B98+Parameters!$K$9/2,0.001)</f>
        <v/>
      </c>
      <c r="AA2047" t="inlineStr">
        <is>
          <t>VSS</t>
        </is>
      </c>
      <c r="AE2047" s="2" t="n"/>
      <c r="AF2047" s="2" t="n"/>
    </row>
    <row r="2048">
      <c r="I2048" s="2" t="n">
        <v>1764.317</v>
      </c>
      <c r="J2048" s="2" t="n">
        <v>1960.527</v>
      </c>
      <c r="K2048" s="2" t="inlineStr">
        <is>
          <t>VDD</t>
        </is>
      </c>
      <c r="N2048" s="2">
        <f>I2048-SUM(Parameters!$K$23:$K$25)</f>
        <v/>
      </c>
      <c r="O2048" s="2">
        <f>J2048-SUM(Parameters!$K$23:$K$25)</f>
        <v/>
      </c>
      <c r="P2048" s="2">
        <f>K2048</f>
        <v/>
      </c>
      <c r="U2048">
        <f>_xlfn.CEILING.MATH(AR8+Parameters!$K$8/2,0.001)</f>
        <v/>
      </c>
      <c r="V2048">
        <f>_xlfn.CEILING.MATH(B100+Parameters!$K$9/2,0.001)</f>
        <v/>
      </c>
      <c r="W2048" t="inlineStr">
        <is>
          <t>BP_TXDATA[292]</t>
        </is>
      </c>
      <c r="Y2048">
        <f>_xlfn.CEILING.MATH(AR8+Parameters!$K$8/2,0.001)</f>
        <v/>
      </c>
      <c r="Z2048">
        <f>_xlfn.CEILING.MATH(B100+Parameters!$K$9/2,0.001)</f>
        <v/>
      </c>
      <c r="AA2048" t="inlineStr">
        <is>
          <t>BP_TXDATA[292]</t>
        </is>
      </c>
      <c r="AE2048" s="2" t="n"/>
      <c r="AF2048" s="2" t="n"/>
    </row>
    <row r="2049">
      <c r="I2049" s="2" t="n">
        <v>1764.317</v>
      </c>
      <c r="J2049" s="2" t="n">
        <v>1914.281</v>
      </c>
      <c r="K2049" s="2" t="inlineStr">
        <is>
          <t>VDD</t>
        </is>
      </c>
      <c r="N2049" s="2">
        <f>I2049-SUM(Parameters!$K$23:$K$25)</f>
        <v/>
      </c>
      <c r="O2049" s="2">
        <f>J2049-SUM(Parameters!$K$23:$K$25)</f>
        <v/>
      </c>
      <c r="P2049" s="2">
        <f>K2049</f>
        <v/>
      </c>
      <c r="U2049">
        <f>_xlfn.CEILING.MATH(AR8+Parameters!$K$8/2,0.001)</f>
        <v/>
      </c>
      <c r="V2049">
        <f>_xlfn.CEILING.MATH(B102+Parameters!$K$9/2,0.001)</f>
        <v/>
      </c>
      <c r="W2049" t="inlineStr">
        <is>
          <t>BP_TXDATA[291]</t>
        </is>
      </c>
      <c r="Y2049">
        <f>_xlfn.CEILING.MATH(AR8+Parameters!$K$8/2,0.001)</f>
        <v/>
      </c>
      <c r="Z2049">
        <f>_xlfn.CEILING.MATH(B102+Parameters!$K$9/2,0.001)</f>
        <v/>
      </c>
      <c r="AA2049" t="inlineStr">
        <is>
          <t>BP_TXDATA[291]</t>
        </is>
      </c>
      <c r="AE2049" s="2" t="n"/>
      <c r="AF2049" s="2" t="n"/>
    </row>
    <row r="2050">
      <c r="I2050" s="2" t="n">
        <v>1764.317</v>
      </c>
      <c r="J2050" s="2" t="n">
        <v>1868.035</v>
      </c>
      <c r="K2050" s="2" t="inlineStr">
        <is>
          <t>VDD</t>
        </is>
      </c>
      <c r="N2050" s="2">
        <f>I2050-SUM(Parameters!$K$23:$K$25)</f>
        <v/>
      </c>
      <c r="O2050" s="2">
        <f>J2050-SUM(Parameters!$K$23:$K$25)</f>
        <v/>
      </c>
      <c r="P2050" s="2">
        <f>K2050</f>
        <v/>
      </c>
      <c r="U2050">
        <f>_xlfn.CEILING.MATH(AR8+Parameters!$K$8/2,0.001)</f>
        <v/>
      </c>
      <c r="V2050">
        <f>_xlfn.CEILING.MATH(Parameters!$C$19/Parameters!$K$4,0.001)</f>
        <v/>
      </c>
      <c r="W2050" t="inlineStr">
        <is>
          <t>VCCIO</t>
        </is>
      </c>
      <c r="Y2050">
        <f>_xlfn.CEILING.MATH(AR8+Parameters!$K$8/2,0.001)</f>
        <v/>
      </c>
      <c r="Z2050">
        <f>_xlfn.CEILING.MATH(Parameters!$C$19/Parameters!$K$4,0.001)</f>
        <v/>
      </c>
      <c r="AA2050" t="inlineStr">
        <is>
          <t>VCCIO</t>
        </is>
      </c>
      <c r="AE2050" s="2" t="n"/>
      <c r="AF2050" s="2" t="n"/>
    </row>
    <row r="2051">
      <c r="I2051" s="2" t="n">
        <v>1764.317</v>
      </c>
      <c r="J2051" s="2" t="n">
        <v>1821.789</v>
      </c>
      <c r="K2051" s="2" t="inlineStr">
        <is>
          <t>VDD</t>
        </is>
      </c>
      <c r="N2051" s="2">
        <f>I2051-SUM(Parameters!$K$23:$K$25)</f>
        <v/>
      </c>
      <c r="O2051" s="2">
        <f>J2051-SUM(Parameters!$K$23:$K$25)</f>
        <v/>
      </c>
      <c r="P2051" s="2">
        <f>K2051</f>
        <v/>
      </c>
      <c r="U2051">
        <f>_xlfn.CEILING.MATH(AS8+Parameters!$K$8/2,0.001)</f>
        <v/>
      </c>
      <c r="V2051">
        <f>_xlfn.CEILING.MATH(B13+Parameters!$K$9/2,0.001)</f>
        <v/>
      </c>
      <c r="W2051" t="inlineStr">
        <is>
          <t>VSS</t>
        </is>
      </c>
      <c r="Y2051">
        <f>_xlfn.CEILING.MATH(AS8+Parameters!$K$8/2,0.001)</f>
        <v/>
      </c>
      <c r="Z2051">
        <f>_xlfn.CEILING.MATH(B13+Parameters!$K$9/2,0.001)</f>
        <v/>
      </c>
      <c r="AA2051" t="inlineStr">
        <is>
          <t>VSS</t>
        </is>
      </c>
      <c r="AE2051" s="2" t="n"/>
      <c r="AF2051" s="2" t="n"/>
    </row>
    <row r="2052">
      <c r="I2052" s="2" t="n">
        <v>1764.317</v>
      </c>
      <c r="J2052" s="2" t="n">
        <v>1775.543</v>
      </c>
      <c r="K2052" s="2" t="inlineStr">
        <is>
          <t>VDD</t>
        </is>
      </c>
      <c r="N2052" s="2">
        <f>I2052-SUM(Parameters!$K$23:$K$25)</f>
        <v/>
      </c>
      <c r="O2052" s="2">
        <f>J2052-SUM(Parameters!$K$23:$K$25)</f>
        <v/>
      </c>
      <c r="P2052" s="2">
        <f>K2052</f>
        <v/>
      </c>
      <c r="U2052">
        <f>_xlfn.CEILING.MATH(AS8+Parameters!$K$8/2,0.001)</f>
        <v/>
      </c>
      <c r="V2052">
        <f>_xlfn.CEILING.MATH(B15+Parameters!$K$9/2,0.001)</f>
        <v/>
      </c>
      <c r="W2052" t="inlineStr">
        <is>
          <t>VSS</t>
        </is>
      </c>
      <c r="Y2052">
        <f>_xlfn.CEILING.MATH(AS8+Parameters!$K$8/2,0.001)</f>
        <v/>
      </c>
      <c r="Z2052">
        <f>_xlfn.CEILING.MATH(B15+Parameters!$K$9/2,0.001)</f>
        <v/>
      </c>
      <c r="AA2052" t="inlineStr">
        <is>
          <t>VSS</t>
        </is>
      </c>
      <c r="AE2052" s="2" t="n"/>
      <c r="AF2052" s="2" t="n"/>
    </row>
    <row r="2053">
      <c r="I2053" s="2" t="n">
        <v>1764.317</v>
      </c>
      <c r="J2053" s="2" t="n">
        <v>1729.297</v>
      </c>
      <c r="K2053" s="2" t="inlineStr">
        <is>
          <t>VDD</t>
        </is>
      </c>
      <c r="N2053" s="2">
        <f>I2053-SUM(Parameters!$K$23:$K$25)</f>
        <v/>
      </c>
      <c r="O2053" s="2">
        <f>J2053-SUM(Parameters!$K$23:$K$25)</f>
        <v/>
      </c>
      <c r="P2053" s="2">
        <f>K2053</f>
        <v/>
      </c>
      <c r="U2053">
        <f>_xlfn.CEILING.MATH(AS8+Parameters!$K$8/2,0.001)</f>
        <v/>
      </c>
      <c r="V2053">
        <f>_xlfn.CEILING.MATH(B17+Parameters!$K$9/2,0.001)</f>
        <v/>
      </c>
      <c r="W2053" t="inlineStr">
        <is>
          <t>VSS</t>
        </is>
      </c>
      <c r="Y2053">
        <f>_xlfn.CEILING.MATH(AS8+Parameters!$K$8/2,0.001)</f>
        <v/>
      </c>
      <c r="Z2053">
        <f>_xlfn.CEILING.MATH(B17+Parameters!$K$9/2,0.001)</f>
        <v/>
      </c>
      <c r="AA2053" t="inlineStr">
        <is>
          <t>VSS</t>
        </is>
      </c>
      <c r="AE2053" s="2" t="n"/>
      <c r="AF2053" s="2" t="n"/>
    </row>
    <row r="2054">
      <c r="I2054" s="2" t="n">
        <v>1764.317</v>
      </c>
      <c r="J2054" s="2" t="n">
        <v>1683.051</v>
      </c>
      <c r="K2054" s="2" t="inlineStr">
        <is>
          <t>VDD</t>
        </is>
      </c>
      <c r="N2054" s="2">
        <f>I2054-SUM(Parameters!$K$23:$K$25)</f>
        <v/>
      </c>
      <c r="O2054" s="2">
        <f>J2054-SUM(Parameters!$K$23:$K$25)</f>
        <v/>
      </c>
      <c r="P2054" s="2">
        <f>K2054</f>
        <v/>
      </c>
      <c r="U2054">
        <f>_xlfn.CEILING.MATH(AS8+Parameters!$K$8/2,0.001)</f>
        <v/>
      </c>
      <c r="V2054">
        <f>_xlfn.CEILING.MATH(B19+Parameters!$K$9/2,0.001)</f>
        <v/>
      </c>
      <c r="W2054" t="inlineStr">
        <is>
          <t>VSS</t>
        </is>
      </c>
      <c r="Y2054">
        <f>_xlfn.CEILING.MATH(AS8+Parameters!$K$8/2,0.001)</f>
        <v/>
      </c>
      <c r="Z2054">
        <f>_xlfn.CEILING.MATH(B19+Parameters!$K$9/2,0.001)</f>
        <v/>
      </c>
      <c r="AA2054" t="inlineStr">
        <is>
          <t>VSS</t>
        </is>
      </c>
      <c r="AE2054" s="2" t="n"/>
      <c r="AF2054" s="2" t="n"/>
    </row>
    <row r="2055">
      <c r="I2055" s="2" t="n">
        <v>1764.317</v>
      </c>
      <c r="J2055" s="2" t="n">
        <v>1636.805</v>
      </c>
      <c r="K2055" s="2" t="inlineStr">
        <is>
          <t>VDD</t>
        </is>
      </c>
      <c r="N2055" s="2">
        <f>I2055-SUM(Parameters!$K$23:$K$25)</f>
        <v/>
      </c>
      <c r="O2055" s="2">
        <f>J2055-SUM(Parameters!$K$23:$K$25)</f>
        <v/>
      </c>
      <c r="P2055" s="2">
        <f>K2055</f>
        <v/>
      </c>
      <c r="U2055">
        <f>_xlfn.CEILING.MATH(AS8+Parameters!$K$8/2,0.001)</f>
        <v/>
      </c>
      <c r="V2055">
        <f>_xlfn.CEILING.MATH(B21+Parameters!$K$9/2,0.001)</f>
        <v/>
      </c>
      <c r="W2055" t="inlineStr">
        <is>
          <t>VDD</t>
        </is>
      </c>
      <c r="Y2055">
        <f>_xlfn.CEILING.MATH(AS8+Parameters!$K$8/2,0.001)</f>
        <v/>
      </c>
      <c r="Z2055">
        <f>_xlfn.CEILING.MATH(B21+Parameters!$K$9/2,0.001)</f>
        <v/>
      </c>
      <c r="AA2055" t="inlineStr">
        <is>
          <t>VDD</t>
        </is>
      </c>
      <c r="AE2055" s="2" t="n"/>
      <c r="AF2055" s="2" t="n"/>
    </row>
    <row r="2056">
      <c r="I2056" s="2" t="n">
        <v>1764.317</v>
      </c>
      <c r="J2056" s="2" t="n">
        <v>1590.559</v>
      </c>
      <c r="K2056" s="2" t="inlineStr">
        <is>
          <t>VDD</t>
        </is>
      </c>
      <c r="N2056" s="2">
        <f>I2056-SUM(Parameters!$K$23:$K$25)</f>
        <v/>
      </c>
      <c r="O2056" s="2">
        <f>J2056-SUM(Parameters!$K$23:$K$25)</f>
        <v/>
      </c>
      <c r="P2056" s="2">
        <f>K2056</f>
        <v/>
      </c>
      <c r="U2056">
        <f>_xlfn.CEILING.MATH(AS8+Parameters!$K$8/2,0.001)</f>
        <v/>
      </c>
      <c r="V2056">
        <f>_xlfn.CEILING.MATH(B23+Parameters!$K$9/2,0.001)</f>
        <v/>
      </c>
      <c r="W2056" t="inlineStr">
        <is>
          <t>VDD</t>
        </is>
      </c>
      <c r="Y2056">
        <f>_xlfn.CEILING.MATH(AS8+Parameters!$K$8/2,0.001)</f>
        <v/>
      </c>
      <c r="Z2056">
        <f>_xlfn.CEILING.MATH(B23+Parameters!$K$9/2,0.001)</f>
        <v/>
      </c>
      <c r="AA2056" t="inlineStr">
        <is>
          <t>VDD</t>
        </is>
      </c>
      <c r="AE2056" s="2" t="n"/>
      <c r="AF2056" s="2" t="n"/>
    </row>
    <row r="2057">
      <c r="I2057" s="2" t="n">
        <v>1764.317</v>
      </c>
      <c r="J2057" s="2" t="n">
        <v>1544.313</v>
      </c>
      <c r="K2057" s="2" t="inlineStr">
        <is>
          <t>VDD</t>
        </is>
      </c>
      <c r="N2057" s="2">
        <f>I2057-SUM(Parameters!$K$23:$K$25)</f>
        <v/>
      </c>
      <c r="O2057" s="2">
        <f>J2057-SUM(Parameters!$K$23:$K$25)</f>
        <v/>
      </c>
      <c r="P2057" s="2">
        <f>K2057</f>
        <v/>
      </c>
      <c r="U2057">
        <f>_xlfn.CEILING.MATH(AS8+Parameters!$K$8/2,0.001)</f>
        <v/>
      </c>
      <c r="V2057">
        <f>_xlfn.CEILING.MATH(B25+Parameters!$K$9/2,0.001)</f>
        <v/>
      </c>
      <c r="W2057" t="inlineStr">
        <is>
          <t>VDD</t>
        </is>
      </c>
      <c r="Y2057">
        <f>_xlfn.CEILING.MATH(AS8+Parameters!$K$8/2,0.001)</f>
        <v/>
      </c>
      <c r="Z2057">
        <f>_xlfn.CEILING.MATH(B25+Parameters!$K$9/2,0.001)</f>
        <v/>
      </c>
      <c r="AA2057" t="inlineStr">
        <is>
          <t>VDD</t>
        </is>
      </c>
      <c r="AE2057" s="2" t="n"/>
      <c r="AF2057" s="2" t="n"/>
    </row>
    <row r="2058">
      <c r="I2058" s="2" t="n">
        <v>1764.317</v>
      </c>
      <c r="J2058" s="2" t="n">
        <v>1498.067</v>
      </c>
      <c r="K2058" s="2" t="inlineStr">
        <is>
          <t>VDD</t>
        </is>
      </c>
      <c r="N2058" s="2">
        <f>I2058-SUM(Parameters!$K$23:$K$25)</f>
        <v/>
      </c>
      <c r="O2058" s="2">
        <f>J2058-SUM(Parameters!$K$23:$K$25)</f>
        <v/>
      </c>
      <c r="P2058" s="2">
        <f>K2058</f>
        <v/>
      </c>
      <c r="U2058">
        <f>_xlfn.CEILING.MATH(AS8+Parameters!$K$8/2,0.001)</f>
        <v/>
      </c>
      <c r="V2058">
        <f>_xlfn.CEILING.MATH(B27+Parameters!$K$9/2,0.001)</f>
        <v/>
      </c>
      <c r="W2058" t="inlineStr">
        <is>
          <t>VDD</t>
        </is>
      </c>
      <c r="Y2058">
        <f>_xlfn.CEILING.MATH(AS8+Parameters!$K$8/2,0.001)</f>
        <v/>
      </c>
      <c r="Z2058">
        <f>_xlfn.CEILING.MATH(B27+Parameters!$K$9/2,0.001)</f>
        <v/>
      </c>
      <c r="AA2058" t="inlineStr">
        <is>
          <t>VDD</t>
        </is>
      </c>
      <c r="AE2058" s="2" t="n"/>
      <c r="AF2058" s="2" t="n"/>
    </row>
    <row r="2059">
      <c r="I2059" s="2" t="n">
        <v>1764.317</v>
      </c>
      <c r="J2059" s="2" t="n">
        <v>1451.821</v>
      </c>
      <c r="K2059" s="2" t="inlineStr">
        <is>
          <t>VDD</t>
        </is>
      </c>
      <c r="N2059" s="2">
        <f>I2059-SUM(Parameters!$K$23:$K$25)</f>
        <v/>
      </c>
      <c r="O2059" s="2">
        <f>J2059-SUM(Parameters!$K$23:$K$25)</f>
        <v/>
      </c>
      <c r="P2059" s="2">
        <f>K2059</f>
        <v/>
      </c>
      <c r="U2059">
        <f>_xlfn.CEILING.MATH(AS8+Parameters!$K$8/2,0.001)</f>
        <v/>
      </c>
      <c r="V2059">
        <f>_xlfn.CEILING.MATH(B29+Parameters!$K$9/2,0.001)</f>
        <v/>
      </c>
      <c r="W2059" t="inlineStr">
        <is>
          <t>VDD</t>
        </is>
      </c>
      <c r="Y2059">
        <f>_xlfn.CEILING.MATH(AS8+Parameters!$K$8/2,0.001)</f>
        <v/>
      </c>
      <c r="Z2059">
        <f>_xlfn.CEILING.MATH(B29+Parameters!$K$9/2,0.001)</f>
        <v/>
      </c>
      <c r="AA2059" t="inlineStr">
        <is>
          <t>VDD</t>
        </is>
      </c>
      <c r="AE2059" s="2" t="n"/>
      <c r="AF2059" s="2" t="n"/>
    </row>
    <row r="2060">
      <c r="I2060" s="2" t="n">
        <v>1764.317</v>
      </c>
      <c r="J2060" s="2" t="n">
        <v>1405.575</v>
      </c>
      <c r="K2060" s="2" t="inlineStr">
        <is>
          <t>VDD</t>
        </is>
      </c>
      <c r="N2060" s="2">
        <f>I2060-SUM(Parameters!$K$23:$K$25)</f>
        <v/>
      </c>
      <c r="O2060" s="2">
        <f>J2060-SUM(Parameters!$K$23:$K$25)</f>
        <v/>
      </c>
      <c r="P2060" s="2">
        <f>K2060</f>
        <v/>
      </c>
      <c r="U2060">
        <f>_xlfn.CEILING.MATH(AS8+Parameters!$K$8/2,0.001)</f>
        <v/>
      </c>
      <c r="V2060">
        <f>_xlfn.CEILING.MATH(B31+Parameters!$K$9/2,0.001)</f>
        <v/>
      </c>
      <c r="W2060" t="inlineStr">
        <is>
          <t>VDD</t>
        </is>
      </c>
      <c r="Y2060">
        <f>_xlfn.CEILING.MATH(AS8+Parameters!$K$8/2,0.001)</f>
        <v/>
      </c>
      <c r="Z2060">
        <f>_xlfn.CEILING.MATH(B31+Parameters!$K$9/2,0.001)</f>
        <v/>
      </c>
      <c r="AA2060" t="inlineStr">
        <is>
          <t>VDD</t>
        </is>
      </c>
      <c r="AE2060" s="2" t="n"/>
      <c r="AF2060" s="2" t="n"/>
    </row>
    <row r="2061">
      <c r="I2061" s="2" t="n">
        <v>1764.317</v>
      </c>
      <c r="J2061" s="2" t="n">
        <v>1359.329</v>
      </c>
      <c r="K2061" s="2" t="inlineStr">
        <is>
          <t>VDD</t>
        </is>
      </c>
      <c r="N2061" s="2">
        <f>I2061-SUM(Parameters!$K$23:$K$25)</f>
        <v/>
      </c>
      <c r="O2061" s="2">
        <f>J2061-SUM(Parameters!$K$23:$K$25)</f>
        <v/>
      </c>
      <c r="P2061" s="2">
        <f>K2061</f>
        <v/>
      </c>
      <c r="U2061">
        <f>_xlfn.CEILING.MATH(AS8+Parameters!$K$8/2,0.001)</f>
        <v/>
      </c>
      <c r="V2061">
        <f>_xlfn.CEILING.MATH(B33+Parameters!$K$9/2,0.001)</f>
        <v/>
      </c>
      <c r="W2061" t="inlineStr">
        <is>
          <t>VDD</t>
        </is>
      </c>
      <c r="Y2061">
        <f>_xlfn.CEILING.MATH(AS8+Parameters!$K$8/2,0.001)</f>
        <v/>
      </c>
      <c r="Z2061">
        <f>_xlfn.CEILING.MATH(B33+Parameters!$K$9/2,0.001)</f>
        <v/>
      </c>
      <c r="AA2061" t="inlineStr">
        <is>
          <t>VDD</t>
        </is>
      </c>
      <c r="AE2061" s="2" t="n"/>
      <c r="AF2061" s="2" t="n"/>
    </row>
    <row r="2062">
      <c r="I2062" s="2" t="n">
        <v>1764.317</v>
      </c>
      <c r="J2062" s="2" t="n">
        <v>1313.083</v>
      </c>
      <c r="K2062" s="2" t="inlineStr">
        <is>
          <t>VDD</t>
        </is>
      </c>
      <c r="N2062" s="2">
        <f>I2062-SUM(Parameters!$K$23:$K$25)</f>
        <v/>
      </c>
      <c r="O2062" s="2">
        <f>J2062-SUM(Parameters!$K$23:$K$25)</f>
        <v/>
      </c>
      <c r="P2062" s="2">
        <f>K2062</f>
        <v/>
      </c>
      <c r="U2062">
        <f>_xlfn.CEILING.MATH(AS8+Parameters!$K$8/2,0.001)</f>
        <v/>
      </c>
      <c r="V2062">
        <f>_xlfn.CEILING.MATH(B35+Parameters!$K$9/2,0.001)</f>
        <v/>
      </c>
      <c r="W2062" t="inlineStr">
        <is>
          <t>VDD</t>
        </is>
      </c>
      <c r="Y2062">
        <f>_xlfn.CEILING.MATH(AS8+Parameters!$K$8/2,0.001)</f>
        <v/>
      </c>
      <c r="Z2062">
        <f>_xlfn.CEILING.MATH(B35+Parameters!$K$9/2,0.001)</f>
        <v/>
      </c>
      <c r="AA2062" t="inlineStr">
        <is>
          <t>VDD</t>
        </is>
      </c>
      <c r="AE2062" s="2" t="n"/>
      <c r="AF2062" s="2" t="n"/>
    </row>
    <row r="2063">
      <c r="I2063" s="2" t="n">
        <v>1764.317</v>
      </c>
      <c r="J2063" s="2" t="n">
        <v>1266.837</v>
      </c>
      <c r="K2063" s="2" t="inlineStr">
        <is>
          <t>VDD</t>
        </is>
      </c>
      <c r="N2063" s="2">
        <f>I2063-SUM(Parameters!$K$23:$K$25)</f>
        <v/>
      </c>
      <c r="O2063" s="2">
        <f>J2063-SUM(Parameters!$K$23:$K$25)</f>
        <v/>
      </c>
      <c r="P2063" s="2">
        <f>K2063</f>
        <v/>
      </c>
      <c r="U2063">
        <f>_xlfn.CEILING.MATH(AS8+Parameters!$K$8/2,0.001)</f>
        <v/>
      </c>
      <c r="V2063">
        <f>_xlfn.CEILING.MATH(B37+Parameters!$K$9/2,0.001)</f>
        <v/>
      </c>
      <c r="W2063" t="inlineStr">
        <is>
          <t>VDD</t>
        </is>
      </c>
      <c r="Y2063">
        <f>_xlfn.CEILING.MATH(AS8+Parameters!$K$8/2,0.001)</f>
        <v/>
      </c>
      <c r="Z2063">
        <f>_xlfn.CEILING.MATH(B37+Parameters!$K$9/2,0.001)</f>
        <v/>
      </c>
      <c r="AA2063" t="inlineStr">
        <is>
          <t>VDD</t>
        </is>
      </c>
      <c r="AE2063" s="2" t="n"/>
      <c r="AF2063" s="2" t="n"/>
    </row>
    <row r="2064">
      <c r="I2064" s="2" t="n">
        <v>1764.317</v>
      </c>
      <c r="J2064" s="2" t="n">
        <v>1220.591</v>
      </c>
      <c r="K2064" s="2" t="inlineStr">
        <is>
          <t>VDD</t>
        </is>
      </c>
      <c r="N2064" s="2">
        <f>I2064-SUM(Parameters!$K$23:$K$25)</f>
        <v/>
      </c>
      <c r="O2064" s="2">
        <f>J2064-SUM(Parameters!$K$23:$K$25)</f>
        <v/>
      </c>
      <c r="P2064" s="2">
        <f>K2064</f>
        <v/>
      </c>
      <c r="U2064">
        <f>_xlfn.CEILING.MATH(AS8+Parameters!$K$8/2,0.001)</f>
        <v/>
      </c>
      <c r="V2064">
        <f>_xlfn.CEILING.MATH(B39+Parameters!$K$9/2,0.001)</f>
        <v/>
      </c>
      <c r="W2064" t="inlineStr">
        <is>
          <t>VDD</t>
        </is>
      </c>
      <c r="Y2064">
        <f>_xlfn.CEILING.MATH(AS8+Parameters!$K$8/2,0.001)</f>
        <v/>
      </c>
      <c r="Z2064">
        <f>_xlfn.CEILING.MATH(B39+Parameters!$K$9/2,0.001)</f>
        <v/>
      </c>
      <c r="AA2064" t="inlineStr">
        <is>
          <t>VDD</t>
        </is>
      </c>
      <c r="AE2064" s="2" t="n"/>
      <c r="AF2064" s="2" t="n"/>
    </row>
    <row r="2065">
      <c r="I2065" s="2" t="n">
        <v>1764.317</v>
      </c>
      <c r="J2065" s="2" t="n">
        <v>1174.345</v>
      </c>
      <c r="K2065" s="2" t="inlineStr">
        <is>
          <t>VDD</t>
        </is>
      </c>
      <c r="N2065" s="2">
        <f>I2065-SUM(Parameters!$K$23:$K$25)</f>
        <v/>
      </c>
      <c r="O2065" s="2">
        <f>J2065-SUM(Parameters!$K$23:$K$25)</f>
        <v/>
      </c>
      <c r="P2065" s="2">
        <f>K2065</f>
        <v/>
      </c>
      <c r="U2065">
        <f>_xlfn.CEILING.MATH(AS8+Parameters!$K$8/2,0.001)</f>
        <v/>
      </c>
      <c r="V2065">
        <f>_xlfn.CEILING.MATH(B41+Parameters!$K$9/2,0.001)</f>
        <v/>
      </c>
      <c r="W2065" t="inlineStr">
        <is>
          <t>VDD</t>
        </is>
      </c>
      <c r="Y2065">
        <f>_xlfn.CEILING.MATH(AS8+Parameters!$K$8/2,0.001)</f>
        <v/>
      </c>
      <c r="Z2065">
        <f>_xlfn.CEILING.MATH(B41+Parameters!$K$9/2,0.001)</f>
        <v/>
      </c>
      <c r="AA2065" t="inlineStr">
        <is>
          <t>VDD</t>
        </is>
      </c>
      <c r="AE2065" s="2" t="n"/>
      <c r="AF2065" s="2" t="n"/>
    </row>
    <row r="2066">
      <c r="I2066" s="2" t="n">
        <v>1764.317</v>
      </c>
      <c r="J2066" s="2" t="n">
        <v>1128.099</v>
      </c>
      <c r="K2066" s="2" t="inlineStr">
        <is>
          <t>VDD</t>
        </is>
      </c>
      <c r="N2066" s="2">
        <f>I2066-SUM(Parameters!$K$23:$K$25)</f>
        <v/>
      </c>
      <c r="O2066" s="2">
        <f>J2066-SUM(Parameters!$K$23:$K$25)</f>
        <v/>
      </c>
      <c r="P2066" s="2">
        <f>K2066</f>
        <v/>
      </c>
      <c r="U2066">
        <f>_xlfn.CEILING.MATH(AS8+Parameters!$K$8/2,0.001)</f>
        <v/>
      </c>
      <c r="V2066">
        <f>_xlfn.CEILING.MATH(B43+Parameters!$K$9/2,0.001)</f>
        <v/>
      </c>
      <c r="W2066" t="inlineStr">
        <is>
          <t>VDD</t>
        </is>
      </c>
      <c r="Y2066">
        <f>_xlfn.CEILING.MATH(AS8+Parameters!$K$8/2,0.001)</f>
        <v/>
      </c>
      <c r="Z2066">
        <f>_xlfn.CEILING.MATH(B43+Parameters!$K$9/2,0.001)</f>
        <v/>
      </c>
      <c r="AA2066" t="inlineStr">
        <is>
          <t>VDD</t>
        </is>
      </c>
      <c r="AE2066" s="2" t="n"/>
      <c r="AF2066" s="2" t="n"/>
    </row>
    <row r="2067">
      <c r="I2067" s="2" t="n">
        <v>1764.317</v>
      </c>
      <c r="J2067" s="2" t="n">
        <v>1081.853</v>
      </c>
      <c r="K2067" s="2" t="inlineStr">
        <is>
          <t>VSS</t>
        </is>
      </c>
      <c r="N2067" s="2">
        <f>I2067-SUM(Parameters!$K$23:$K$25)</f>
        <v/>
      </c>
      <c r="O2067" s="2">
        <f>J2067-SUM(Parameters!$K$23:$K$25)</f>
        <v/>
      </c>
      <c r="P2067" s="2">
        <f>K2067</f>
        <v/>
      </c>
      <c r="U2067">
        <f>_xlfn.CEILING.MATH(AS8+Parameters!$K$8/2,0.001)</f>
        <v/>
      </c>
      <c r="V2067">
        <f>_xlfn.CEILING.MATH(B45+Parameters!$K$9/2,0.001)</f>
        <v/>
      </c>
      <c r="W2067" t="inlineStr">
        <is>
          <t>VDD</t>
        </is>
      </c>
      <c r="Y2067">
        <f>_xlfn.CEILING.MATH(AS8+Parameters!$K$8/2,0.001)</f>
        <v/>
      </c>
      <c r="Z2067">
        <f>_xlfn.CEILING.MATH(B45+Parameters!$K$9/2,0.001)</f>
        <v/>
      </c>
      <c r="AA2067" t="inlineStr">
        <is>
          <t>VDD</t>
        </is>
      </c>
      <c r="AE2067" s="2" t="n"/>
      <c r="AF2067" s="2" t="n"/>
    </row>
    <row r="2068">
      <c r="I2068" s="2" t="n">
        <v>1764.317</v>
      </c>
      <c r="J2068" s="2" t="n">
        <v>1035.607</v>
      </c>
      <c r="K2068" s="2" t="inlineStr">
        <is>
          <t>BP_RXDATASB[4]</t>
        </is>
      </c>
      <c r="N2068" s="2">
        <f>I2068-SUM(Parameters!$K$23:$K$25)</f>
        <v/>
      </c>
      <c r="O2068" s="2">
        <f>J2068-SUM(Parameters!$K$23:$K$25)</f>
        <v/>
      </c>
      <c r="P2068" s="2">
        <f>K2068</f>
        <v/>
      </c>
      <c r="U2068">
        <f>_xlfn.CEILING.MATH(AS8+Parameters!$K$8/2,0.001)</f>
        <v/>
      </c>
      <c r="V2068">
        <f>_xlfn.CEILING.MATH(B47+Parameters!$K$9/2,0.001)</f>
        <v/>
      </c>
      <c r="W2068" t="inlineStr">
        <is>
          <t>VDD</t>
        </is>
      </c>
      <c r="Y2068">
        <f>_xlfn.CEILING.MATH(AS8+Parameters!$K$8/2,0.001)</f>
        <v/>
      </c>
      <c r="Z2068">
        <f>_xlfn.CEILING.MATH(B47+Parameters!$K$9/2,0.001)</f>
        <v/>
      </c>
      <c r="AA2068" t="inlineStr">
        <is>
          <t>VDD</t>
        </is>
      </c>
      <c r="AE2068" s="2" t="n"/>
      <c r="AF2068" s="2" t="n"/>
    </row>
    <row r="2069">
      <c r="I2069" s="2" t="n">
        <v>1764.317</v>
      </c>
      <c r="J2069" s="2" t="n">
        <v>989.361</v>
      </c>
      <c r="K2069" s="2" t="inlineStr">
        <is>
          <t>BP_RXDATA[270]</t>
        </is>
      </c>
      <c r="N2069" s="2">
        <f>I2069-SUM(Parameters!$K$23:$K$25)</f>
        <v/>
      </c>
      <c r="O2069" s="2">
        <f>J2069-SUM(Parameters!$K$23:$K$25)</f>
        <v/>
      </c>
      <c r="P2069" s="2">
        <f>K2069</f>
        <v/>
      </c>
      <c r="U2069">
        <f>_xlfn.CEILING.MATH(AS8+Parameters!$K$8/2,0.001)</f>
        <v/>
      </c>
      <c r="V2069">
        <f>_xlfn.CEILING.MATH(B49+Parameters!$K$9/2,0.001)</f>
        <v/>
      </c>
      <c r="W2069" t="inlineStr">
        <is>
          <t>VDD</t>
        </is>
      </c>
      <c r="Y2069">
        <f>_xlfn.CEILING.MATH(AS8+Parameters!$K$8/2,0.001)</f>
        <v/>
      </c>
      <c r="Z2069">
        <f>_xlfn.CEILING.MATH(B49+Parameters!$K$9/2,0.001)</f>
        <v/>
      </c>
      <c r="AA2069" t="inlineStr">
        <is>
          <t>VDD</t>
        </is>
      </c>
      <c r="AE2069" s="2" t="n"/>
      <c r="AF2069" s="2" t="n"/>
    </row>
    <row r="2070">
      <c r="I2070" s="2" t="n">
        <v>1764.317</v>
      </c>
      <c r="J2070" s="2" t="n">
        <v>943.115</v>
      </c>
      <c r="K2070" s="2" t="inlineStr">
        <is>
          <t>BP_RXDATA[271]</t>
        </is>
      </c>
      <c r="N2070" s="2">
        <f>I2070-SUM(Parameters!$K$23:$K$25)</f>
        <v/>
      </c>
      <c r="O2070" s="2">
        <f>J2070-SUM(Parameters!$K$23:$K$25)</f>
        <v/>
      </c>
      <c r="P2070" s="2">
        <f>K2070</f>
        <v/>
      </c>
      <c r="U2070">
        <f>_xlfn.CEILING.MATH(AS8+Parameters!$K$8/2,0.001)</f>
        <v/>
      </c>
      <c r="V2070">
        <f>_xlfn.CEILING.MATH(B51+Parameters!$K$9/2,0.001)</f>
        <v/>
      </c>
      <c r="W2070" t="inlineStr">
        <is>
          <t>VDD</t>
        </is>
      </c>
      <c r="Y2070">
        <f>_xlfn.CEILING.MATH(AS8+Parameters!$K$8/2,0.001)</f>
        <v/>
      </c>
      <c r="Z2070">
        <f>_xlfn.CEILING.MATH(B51+Parameters!$K$9/2,0.001)</f>
        <v/>
      </c>
      <c r="AA2070" t="inlineStr">
        <is>
          <t>VDD</t>
        </is>
      </c>
      <c r="AE2070" s="2" t="n"/>
      <c r="AF2070" s="2" t="n"/>
    </row>
    <row r="2071">
      <c r="I2071" s="2" t="n">
        <v>1764.317</v>
      </c>
      <c r="J2071" s="2" t="n">
        <v>896.869</v>
      </c>
      <c r="K2071" s="2" t="inlineStr">
        <is>
          <t>VSS</t>
        </is>
      </c>
      <c r="N2071" s="2">
        <f>I2071-SUM(Parameters!$K$23:$K$25)</f>
        <v/>
      </c>
      <c r="O2071" s="2">
        <f>J2071-SUM(Parameters!$K$23:$K$25)</f>
        <v/>
      </c>
      <c r="P2071" s="2">
        <f>K2071</f>
        <v/>
      </c>
      <c r="U2071">
        <f>_xlfn.CEILING.MATH(AS8+Parameters!$K$8/2,0.001)</f>
        <v/>
      </c>
      <c r="V2071">
        <f>_xlfn.CEILING.MATH(B53+Parameters!$K$9/2,0.001)</f>
        <v/>
      </c>
      <c r="W2071" t="inlineStr">
        <is>
          <t>VDD</t>
        </is>
      </c>
      <c r="Y2071">
        <f>_xlfn.CEILING.MATH(AS8+Parameters!$K$8/2,0.001)</f>
        <v/>
      </c>
      <c r="Z2071">
        <f>_xlfn.CEILING.MATH(B53+Parameters!$K$9/2,0.001)</f>
        <v/>
      </c>
      <c r="AA2071" t="inlineStr">
        <is>
          <t>VDD</t>
        </is>
      </c>
      <c r="AE2071" s="2" t="n"/>
      <c r="AF2071" s="2" t="n"/>
    </row>
    <row r="2072">
      <c r="I2072" s="2" t="n">
        <v>1764.317</v>
      </c>
      <c r="J2072" s="2" t="n">
        <v>850.623</v>
      </c>
      <c r="K2072" s="2" t="inlineStr">
        <is>
          <t>BP_RXDATA[272]</t>
        </is>
      </c>
      <c r="N2072" s="2">
        <f>I2072-SUM(Parameters!$K$23:$K$25)</f>
        <v/>
      </c>
      <c r="O2072" s="2">
        <f>J2072-SUM(Parameters!$K$23:$K$25)</f>
        <v/>
      </c>
      <c r="P2072" s="2">
        <f>K2072</f>
        <v/>
      </c>
      <c r="U2072">
        <f>_xlfn.CEILING.MATH(AS8+Parameters!$K$8/2,0.001)</f>
        <v/>
      </c>
      <c r="V2072">
        <f>_xlfn.CEILING.MATH(B55+Parameters!$K$9/2,0.001)</f>
        <v/>
      </c>
      <c r="W2072" t="inlineStr">
        <is>
          <t>VDD</t>
        </is>
      </c>
      <c r="Y2072">
        <f>_xlfn.CEILING.MATH(AS8+Parameters!$K$8/2,0.001)</f>
        <v/>
      </c>
      <c r="Z2072">
        <f>_xlfn.CEILING.MATH(B55+Parameters!$K$9/2,0.001)</f>
        <v/>
      </c>
      <c r="AA2072" t="inlineStr">
        <is>
          <t>VDD</t>
        </is>
      </c>
      <c r="AE2072" s="2" t="n"/>
      <c r="AF2072" s="2" t="n"/>
    </row>
    <row r="2073">
      <c r="I2073" s="2" t="n">
        <v>1764.317</v>
      </c>
      <c r="J2073" s="2" t="n">
        <v>804.377</v>
      </c>
      <c r="K2073" s="2" t="inlineStr">
        <is>
          <t>BP_RXDATA[273]</t>
        </is>
      </c>
      <c r="N2073" s="2">
        <f>I2073-SUM(Parameters!$K$23:$K$25)</f>
        <v/>
      </c>
      <c r="O2073" s="2">
        <f>J2073-SUM(Parameters!$K$23:$K$25)</f>
        <v/>
      </c>
      <c r="P2073" s="2">
        <f>K2073</f>
        <v/>
      </c>
      <c r="U2073">
        <f>_xlfn.CEILING.MATH(AS8+Parameters!$K$8/2,0.001)</f>
        <v/>
      </c>
      <c r="V2073">
        <f>_xlfn.CEILING.MATH(B57+Parameters!$K$9/2,0.001)</f>
        <v/>
      </c>
      <c r="W2073" t="inlineStr">
        <is>
          <t>VDD</t>
        </is>
      </c>
      <c r="Y2073">
        <f>_xlfn.CEILING.MATH(AS8+Parameters!$K$8/2,0.001)</f>
        <v/>
      </c>
      <c r="Z2073">
        <f>_xlfn.CEILING.MATH(B57+Parameters!$K$9/2,0.001)</f>
        <v/>
      </c>
      <c r="AA2073" t="inlineStr">
        <is>
          <t>VDD</t>
        </is>
      </c>
      <c r="AE2073" s="2" t="n"/>
      <c r="AF2073" s="2" t="n"/>
    </row>
    <row r="2074">
      <c r="I2074" s="2" t="n">
        <v>1764.317</v>
      </c>
      <c r="J2074" s="2" t="n">
        <v>758.131</v>
      </c>
      <c r="K2074" s="2" t="inlineStr">
        <is>
          <t>BP_RXDATA[274]</t>
        </is>
      </c>
      <c r="N2074" s="2">
        <f>I2074-SUM(Parameters!$K$23:$K$25)</f>
        <v/>
      </c>
      <c r="O2074" s="2">
        <f>J2074-SUM(Parameters!$K$23:$K$25)</f>
        <v/>
      </c>
      <c r="P2074" s="2">
        <f>K2074</f>
        <v/>
      </c>
      <c r="U2074">
        <f>_xlfn.CEILING.MATH(AS8+Parameters!$K$8/2,0.001)</f>
        <v/>
      </c>
      <c r="V2074">
        <f>_xlfn.CEILING.MATH(B59+Parameters!$K$9/2,0.001)</f>
        <v/>
      </c>
      <c r="W2074" t="inlineStr">
        <is>
          <t>VDD</t>
        </is>
      </c>
      <c r="Y2074">
        <f>_xlfn.CEILING.MATH(AS8+Parameters!$K$8/2,0.001)</f>
        <v/>
      </c>
      <c r="Z2074">
        <f>_xlfn.CEILING.MATH(B59+Parameters!$K$9/2,0.001)</f>
        <v/>
      </c>
      <c r="AA2074" t="inlineStr">
        <is>
          <t>VDD</t>
        </is>
      </c>
      <c r="AE2074" s="2" t="n"/>
      <c r="AF2074" s="2" t="n"/>
    </row>
    <row r="2075">
      <c r="I2075" s="2" t="n">
        <v>1764.317</v>
      </c>
      <c r="J2075" s="2" t="n">
        <v>711.885</v>
      </c>
      <c r="K2075" s="2" t="inlineStr">
        <is>
          <t>BP_RXDATA[275]</t>
        </is>
      </c>
      <c r="N2075" s="2">
        <f>I2075-SUM(Parameters!$K$23:$K$25)</f>
        <v/>
      </c>
      <c r="O2075" s="2">
        <f>J2075-SUM(Parameters!$K$23:$K$25)</f>
        <v/>
      </c>
      <c r="P2075" s="2">
        <f>K2075</f>
        <v/>
      </c>
      <c r="U2075">
        <f>_xlfn.CEILING.MATH(AS8+Parameters!$K$8/2,0.001)</f>
        <v/>
      </c>
      <c r="V2075">
        <f>_xlfn.CEILING.MATH(B61+Parameters!$K$9/2,0.001)</f>
        <v/>
      </c>
      <c r="W2075" t="inlineStr">
        <is>
          <t>VSS</t>
        </is>
      </c>
      <c r="Y2075">
        <f>_xlfn.CEILING.MATH(AS8+Parameters!$K$8/2,0.001)</f>
        <v/>
      </c>
      <c r="Z2075">
        <f>_xlfn.CEILING.MATH(B61+Parameters!$K$9/2,0.001)</f>
        <v/>
      </c>
      <c r="AA2075" t="inlineStr">
        <is>
          <t>VSS</t>
        </is>
      </c>
      <c r="AE2075" s="2" t="n"/>
      <c r="AF2075" s="2" t="n"/>
    </row>
    <row r="2076">
      <c r="I2076" s="2" t="n">
        <v>1764.317</v>
      </c>
      <c r="J2076" s="2" t="n">
        <v>665.639</v>
      </c>
      <c r="K2076" s="2" t="inlineStr">
        <is>
          <t>BP_RXDATA[276]</t>
        </is>
      </c>
      <c r="N2076" s="2">
        <f>I2076-SUM(Parameters!$K$23:$K$25)</f>
        <v/>
      </c>
      <c r="O2076" s="2">
        <f>J2076-SUM(Parameters!$K$23:$K$25)</f>
        <v/>
      </c>
      <c r="P2076" s="2">
        <f>K2076</f>
        <v/>
      </c>
      <c r="U2076">
        <f>_xlfn.CEILING.MATH(AS8+Parameters!$K$8/2,0.001)</f>
        <v/>
      </c>
      <c r="V2076">
        <f>_xlfn.CEILING.MATH(B63+Parameters!$K$9/2,0.001)</f>
        <v/>
      </c>
      <c r="W2076" t="inlineStr">
        <is>
          <t>BP_RXDATASB[4]</t>
        </is>
      </c>
      <c r="Y2076">
        <f>_xlfn.CEILING.MATH(AS8+Parameters!$K$8/2,0.001)</f>
        <v/>
      </c>
      <c r="Z2076">
        <f>_xlfn.CEILING.MATH(B63+Parameters!$K$9/2,0.001)</f>
        <v/>
      </c>
      <c r="AA2076" t="inlineStr">
        <is>
          <t>BP_RXDATASB[4]</t>
        </is>
      </c>
      <c r="AE2076" s="2" t="n"/>
      <c r="AF2076" s="2" t="n"/>
    </row>
    <row r="2077">
      <c r="I2077" s="2" t="n">
        <v>1764.317</v>
      </c>
      <c r="J2077" s="2" t="n">
        <v>619.393</v>
      </c>
      <c r="K2077" s="2" t="inlineStr">
        <is>
          <t>BP_RXDATA[277]</t>
        </is>
      </c>
      <c r="N2077" s="2">
        <f>I2077-SUM(Parameters!$K$23:$K$25)</f>
        <v/>
      </c>
      <c r="O2077" s="2">
        <f>J2077-SUM(Parameters!$K$23:$K$25)</f>
        <v/>
      </c>
      <c r="P2077" s="2">
        <f>K2077</f>
        <v/>
      </c>
      <c r="U2077">
        <f>_xlfn.CEILING.MATH(AS8+Parameters!$K$8/2,0.001)</f>
        <v/>
      </c>
      <c r="V2077">
        <f>_xlfn.CEILING.MATH(B65+Parameters!$K$9/2,0.001)</f>
        <v/>
      </c>
      <c r="W2077" t="inlineStr">
        <is>
          <t>BP_RXDATA[270]</t>
        </is>
      </c>
      <c r="Y2077">
        <f>_xlfn.CEILING.MATH(AS8+Parameters!$K$8/2,0.001)</f>
        <v/>
      </c>
      <c r="Z2077">
        <f>_xlfn.CEILING.MATH(B65+Parameters!$K$9/2,0.001)</f>
        <v/>
      </c>
      <c r="AA2077" t="inlineStr">
        <is>
          <t>BP_RXDATA[270]</t>
        </is>
      </c>
      <c r="AE2077" s="2" t="n"/>
      <c r="AF2077" s="2" t="n"/>
    </row>
    <row r="2078">
      <c r="I2078" s="2" t="n">
        <v>1764.317</v>
      </c>
      <c r="J2078" s="2" t="n">
        <v>573.147</v>
      </c>
      <c r="K2078" s="2" t="inlineStr">
        <is>
          <t>VCCIO</t>
        </is>
      </c>
      <c r="N2078" s="2">
        <f>I2078-SUM(Parameters!$K$23:$K$25)</f>
        <v/>
      </c>
      <c r="O2078" s="2">
        <f>J2078-SUM(Parameters!$K$23:$K$25)</f>
        <v/>
      </c>
      <c r="P2078" s="2">
        <f>K2078</f>
        <v/>
      </c>
      <c r="U2078">
        <f>_xlfn.CEILING.MATH(AS8+Parameters!$K$8/2,0.001)</f>
        <v/>
      </c>
      <c r="V2078">
        <f>_xlfn.CEILING.MATH(B67+Parameters!$K$9/2,0.001)</f>
        <v/>
      </c>
      <c r="W2078" t="inlineStr">
        <is>
          <t>BP_RXDATA[271]</t>
        </is>
      </c>
      <c r="Y2078">
        <f>_xlfn.CEILING.MATH(AS8+Parameters!$K$8/2,0.001)</f>
        <v/>
      </c>
      <c r="Z2078">
        <f>_xlfn.CEILING.MATH(B67+Parameters!$K$9/2,0.001)</f>
        <v/>
      </c>
      <c r="AA2078" t="inlineStr">
        <is>
          <t>BP_RXDATA[271]</t>
        </is>
      </c>
      <c r="AE2078" s="2" t="n"/>
      <c r="AF2078" s="2" t="n"/>
    </row>
    <row r="2079">
      <c r="I2079" s="2" t="n">
        <v>1764.317</v>
      </c>
      <c r="J2079" s="2" t="n">
        <v>526.901</v>
      </c>
      <c r="K2079" s="2" t="inlineStr">
        <is>
          <t>BP_TXDATA[298]</t>
        </is>
      </c>
      <c r="N2079" s="2">
        <f>I2079-SUM(Parameters!$K$23:$K$25)</f>
        <v/>
      </c>
      <c r="O2079" s="2">
        <f>J2079-SUM(Parameters!$K$23:$K$25)</f>
        <v/>
      </c>
      <c r="P2079" s="2">
        <f>K2079</f>
        <v/>
      </c>
      <c r="U2079">
        <f>_xlfn.CEILING.MATH(AS8+Parameters!$K$8/2,0.001)</f>
        <v/>
      </c>
      <c r="V2079">
        <f>_xlfn.CEILING.MATH(B69+Parameters!$K$9/2,0.001)</f>
        <v/>
      </c>
      <c r="W2079" t="inlineStr">
        <is>
          <t>VSS</t>
        </is>
      </c>
      <c r="Y2079">
        <f>_xlfn.CEILING.MATH(AS8+Parameters!$K$8/2,0.001)</f>
        <v/>
      </c>
      <c r="Z2079">
        <f>_xlfn.CEILING.MATH(B69+Parameters!$K$9/2,0.001)</f>
        <v/>
      </c>
      <c r="AA2079" t="inlineStr">
        <is>
          <t>VSS</t>
        </is>
      </c>
      <c r="AE2079" s="2" t="n"/>
      <c r="AF2079" s="2" t="n"/>
    </row>
    <row r="2080">
      <c r="I2080" s="2" t="n">
        <v>1764.317</v>
      </c>
      <c r="J2080" s="2" t="n">
        <v>480.655</v>
      </c>
      <c r="K2080" s="2" t="inlineStr">
        <is>
          <t>BP_TXDATA[299]</t>
        </is>
      </c>
      <c r="N2080" s="2">
        <f>I2080-SUM(Parameters!$K$23:$K$25)</f>
        <v/>
      </c>
      <c r="O2080" s="2">
        <f>J2080-SUM(Parameters!$K$23:$K$25)</f>
        <v/>
      </c>
      <c r="P2080" s="2">
        <f>K2080</f>
        <v/>
      </c>
      <c r="U2080">
        <f>_xlfn.CEILING.MATH(AS8+Parameters!$K$8/2,0.001)</f>
        <v/>
      </c>
      <c r="V2080">
        <f>_xlfn.CEILING.MATH(B71+Parameters!$K$9/2,0.001)</f>
        <v/>
      </c>
      <c r="W2080" t="inlineStr">
        <is>
          <t>BP_RXDATA[272]</t>
        </is>
      </c>
      <c r="Y2080">
        <f>_xlfn.CEILING.MATH(AS8+Parameters!$K$8/2,0.001)</f>
        <v/>
      </c>
      <c r="Z2080">
        <f>_xlfn.CEILING.MATH(B71+Parameters!$K$9/2,0.001)</f>
        <v/>
      </c>
      <c r="AA2080" t="inlineStr">
        <is>
          <t>BP_RXDATA[272]</t>
        </is>
      </c>
      <c r="AE2080" s="2" t="n"/>
      <c r="AF2080" s="2" t="n"/>
    </row>
    <row r="2081">
      <c r="I2081" s="2" t="n">
        <v>1764.317</v>
      </c>
      <c r="J2081" s="2" t="n">
        <v>434.409</v>
      </c>
      <c r="K2081" s="2" t="inlineStr">
        <is>
          <t>BP_TXDATA[300]</t>
        </is>
      </c>
      <c r="N2081" s="2">
        <f>I2081-SUM(Parameters!$K$23:$K$25)</f>
        <v/>
      </c>
      <c r="O2081" s="2">
        <f>J2081-SUM(Parameters!$K$23:$K$25)</f>
        <v/>
      </c>
      <c r="P2081" s="2">
        <f>K2081</f>
        <v/>
      </c>
      <c r="U2081">
        <f>_xlfn.CEILING.MATH(AS8+Parameters!$K$8/2,0.001)</f>
        <v/>
      </c>
      <c r="V2081">
        <f>_xlfn.CEILING.MATH(B73+Parameters!$K$9/2,0.001)</f>
        <v/>
      </c>
      <c r="W2081" t="inlineStr">
        <is>
          <t>BP_RXDATA[273]</t>
        </is>
      </c>
      <c r="Y2081">
        <f>_xlfn.CEILING.MATH(AS8+Parameters!$K$8/2,0.001)</f>
        <v/>
      </c>
      <c r="Z2081">
        <f>_xlfn.CEILING.MATH(B73+Parameters!$K$9/2,0.001)</f>
        <v/>
      </c>
      <c r="AA2081" t="inlineStr">
        <is>
          <t>BP_RXDATA[273]</t>
        </is>
      </c>
      <c r="AE2081" s="2" t="n"/>
      <c r="AF2081" s="2" t="n"/>
    </row>
    <row r="2082">
      <c r="I2082" s="2" t="n">
        <v>1764.317</v>
      </c>
      <c r="J2082" s="2" t="n">
        <v>388.163</v>
      </c>
      <c r="K2082" s="2" t="inlineStr">
        <is>
          <t>BP_TXDATA[301]</t>
        </is>
      </c>
      <c r="N2082" s="2">
        <f>I2082-SUM(Parameters!$K$23:$K$25)</f>
        <v/>
      </c>
      <c r="O2082" s="2">
        <f>J2082-SUM(Parameters!$K$23:$K$25)</f>
        <v/>
      </c>
      <c r="P2082" s="2">
        <f>K2082</f>
        <v/>
      </c>
      <c r="U2082">
        <f>_xlfn.CEILING.MATH(AS8+Parameters!$K$8/2,0.001)</f>
        <v/>
      </c>
      <c r="V2082">
        <f>_xlfn.CEILING.MATH(B75+Parameters!$K$9/2,0.001)</f>
        <v/>
      </c>
      <c r="W2082" t="inlineStr">
        <is>
          <t>BP_RXDATA[274]</t>
        </is>
      </c>
      <c r="Y2082">
        <f>_xlfn.CEILING.MATH(AS8+Parameters!$K$8/2,0.001)</f>
        <v/>
      </c>
      <c r="Z2082">
        <f>_xlfn.CEILING.MATH(B75+Parameters!$K$9/2,0.001)</f>
        <v/>
      </c>
      <c r="AA2082" t="inlineStr">
        <is>
          <t>BP_RXDATA[274]</t>
        </is>
      </c>
      <c r="AE2082" s="2" t="n"/>
      <c r="AF2082" s="2" t="n"/>
    </row>
    <row r="2083">
      <c r="I2083" s="2" t="n">
        <v>1764.317</v>
      </c>
      <c r="J2083" s="2" t="n">
        <v>341.917</v>
      </c>
      <c r="K2083" s="2" t="inlineStr">
        <is>
          <t>BP_TXDATA[302]</t>
        </is>
      </c>
      <c r="N2083" s="2">
        <f>I2083-SUM(Parameters!$K$23:$K$25)</f>
        <v/>
      </c>
      <c r="O2083" s="2">
        <f>J2083-SUM(Parameters!$K$23:$K$25)</f>
        <v/>
      </c>
      <c r="P2083" s="2">
        <f>K2083</f>
        <v/>
      </c>
      <c r="U2083">
        <f>_xlfn.CEILING.MATH(AS8+Parameters!$K$8/2,0.001)</f>
        <v/>
      </c>
      <c r="V2083">
        <f>_xlfn.CEILING.MATH(B77+Parameters!$K$9/2,0.001)</f>
        <v/>
      </c>
      <c r="W2083" t="inlineStr">
        <is>
          <t>BP_RXDATA[275]</t>
        </is>
      </c>
      <c r="Y2083">
        <f>_xlfn.CEILING.MATH(AS8+Parameters!$K$8/2,0.001)</f>
        <v/>
      </c>
      <c r="Z2083">
        <f>_xlfn.CEILING.MATH(B77+Parameters!$K$9/2,0.001)</f>
        <v/>
      </c>
      <c r="AA2083" t="inlineStr">
        <is>
          <t>BP_RXDATA[275]</t>
        </is>
      </c>
      <c r="AE2083" s="2" t="n"/>
      <c r="AF2083" s="2" t="n"/>
    </row>
    <row r="2084">
      <c r="I2084" s="2" t="n">
        <v>1764.317</v>
      </c>
      <c r="J2084" s="2" t="n">
        <v>295.671</v>
      </c>
      <c r="K2084" s="2" t="inlineStr">
        <is>
          <t>BP_TXDATA[303]</t>
        </is>
      </c>
      <c r="N2084" s="2">
        <f>I2084-SUM(Parameters!$K$23:$K$25)</f>
        <v/>
      </c>
      <c r="O2084" s="2">
        <f>J2084-SUM(Parameters!$K$23:$K$25)</f>
        <v/>
      </c>
      <c r="P2084" s="2">
        <f>K2084</f>
        <v/>
      </c>
      <c r="U2084">
        <f>_xlfn.CEILING.MATH(AS8+Parameters!$K$8/2,0.001)</f>
        <v/>
      </c>
      <c r="V2084">
        <f>_xlfn.CEILING.MATH(B79+Parameters!$K$9/2,0.001)</f>
        <v/>
      </c>
      <c r="W2084" t="inlineStr">
        <is>
          <t>BP_RXDATA[276]</t>
        </is>
      </c>
      <c r="Y2084">
        <f>_xlfn.CEILING.MATH(AS8+Parameters!$K$8/2,0.001)</f>
        <v/>
      </c>
      <c r="Z2084">
        <f>_xlfn.CEILING.MATH(B79+Parameters!$K$9/2,0.001)</f>
        <v/>
      </c>
      <c r="AA2084" t="inlineStr">
        <is>
          <t>BP_RXDATA[276]</t>
        </is>
      </c>
      <c r="AE2084" s="2" t="n"/>
      <c r="AF2084" s="2" t="n"/>
    </row>
    <row r="2085">
      <c r="I2085" s="2" t="n">
        <v>1764.317</v>
      </c>
      <c r="J2085" s="2" t="n">
        <v>249.425</v>
      </c>
      <c r="K2085" s="2" t="inlineStr">
        <is>
          <t>BP_TXDATA[304]</t>
        </is>
      </c>
      <c r="N2085" s="2">
        <f>I2085-SUM(Parameters!$K$23:$K$25)</f>
        <v/>
      </c>
      <c r="O2085" s="2">
        <f>J2085-SUM(Parameters!$K$23:$K$25)</f>
        <v/>
      </c>
      <c r="P2085" s="2">
        <f>K2085</f>
        <v/>
      </c>
      <c r="U2085">
        <f>_xlfn.CEILING.MATH(AS8+Parameters!$K$8/2,0.001)</f>
        <v/>
      </c>
      <c r="V2085">
        <f>_xlfn.CEILING.MATH(B81+Parameters!$K$9/2,0.001)</f>
        <v/>
      </c>
      <c r="W2085" t="inlineStr">
        <is>
          <t>BP_RXDATA[277]</t>
        </is>
      </c>
      <c r="Y2085">
        <f>_xlfn.CEILING.MATH(AS8+Parameters!$K$8/2,0.001)</f>
        <v/>
      </c>
      <c r="Z2085">
        <f>_xlfn.CEILING.MATH(B81+Parameters!$K$9/2,0.001)</f>
        <v/>
      </c>
      <c r="AA2085" t="inlineStr">
        <is>
          <t>BP_RXDATA[277]</t>
        </is>
      </c>
      <c r="AE2085" s="2" t="n"/>
      <c r="AF2085" s="2" t="n"/>
    </row>
    <row r="2086">
      <c r="I2086" s="2" t="n">
        <v>1764.317</v>
      </c>
      <c r="J2086" s="2" t="n">
        <v>203.179</v>
      </c>
      <c r="K2086" s="2" t="inlineStr">
        <is>
          <t>VSS</t>
        </is>
      </c>
      <c r="N2086" s="2">
        <f>I2086-SUM(Parameters!$K$23:$K$25)</f>
        <v/>
      </c>
      <c r="O2086" s="2">
        <f>J2086-SUM(Parameters!$K$23:$K$25)</f>
        <v/>
      </c>
      <c r="P2086" s="2">
        <f>K2086</f>
        <v/>
      </c>
      <c r="U2086">
        <f>_xlfn.CEILING.MATH(AS8+Parameters!$K$8/2,0.001)</f>
        <v/>
      </c>
      <c r="V2086">
        <f>_xlfn.CEILING.MATH(B83+Parameters!$K$9/2,0.001)</f>
        <v/>
      </c>
      <c r="W2086" t="inlineStr">
        <is>
          <t>VCCIO</t>
        </is>
      </c>
      <c r="Y2086">
        <f>_xlfn.CEILING.MATH(AS8+Parameters!$K$8/2,0.001)</f>
        <v/>
      </c>
      <c r="Z2086">
        <f>_xlfn.CEILING.MATH(B83+Parameters!$K$9/2,0.001)</f>
        <v/>
      </c>
      <c r="AA2086" t="inlineStr">
        <is>
          <t>VCCIO</t>
        </is>
      </c>
      <c r="AE2086" s="2" t="n"/>
      <c r="AF2086" s="2" t="n"/>
    </row>
    <row r="2087">
      <c r="I2087" s="2" t="n">
        <v>1764.317</v>
      </c>
      <c r="J2087" s="2" t="n">
        <v>156.933</v>
      </c>
      <c r="K2087" s="2" t="inlineStr">
        <is>
          <t>BP_TXDATA[305]</t>
        </is>
      </c>
      <c r="N2087" s="2">
        <f>I2087-SUM(Parameters!$K$23:$K$25)</f>
        <v/>
      </c>
      <c r="O2087" s="2">
        <f>J2087-SUM(Parameters!$K$23:$K$25)</f>
        <v/>
      </c>
      <c r="P2087" s="2">
        <f>K2087</f>
        <v/>
      </c>
      <c r="U2087">
        <f>_xlfn.CEILING.MATH(AS8+Parameters!$K$8/2,0.001)</f>
        <v/>
      </c>
      <c r="V2087">
        <f>_xlfn.CEILING.MATH(B85+Parameters!$K$9/2,0.001)</f>
        <v/>
      </c>
      <c r="W2087" t="inlineStr">
        <is>
          <t>BP_TXDATA[298]</t>
        </is>
      </c>
      <c r="Y2087">
        <f>_xlfn.CEILING.MATH(AS8+Parameters!$K$8/2,0.001)</f>
        <v/>
      </c>
      <c r="Z2087">
        <f>_xlfn.CEILING.MATH(B85+Parameters!$K$9/2,0.001)</f>
        <v/>
      </c>
      <c r="AA2087" t="inlineStr">
        <is>
          <t>BP_TXDATA[298]</t>
        </is>
      </c>
      <c r="AE2087" s="2" t="n"/>
      <c r="AF2087" s="2" t="n"/>
    </row>
    <row r="2088">
      <c r="I2088" s="2" t="n">
        <v>1764.317</v>
      </c>
      <c r="J2088" s="2" t="n">
        <v>110.687</v>
      </c>
      <c r="K2088" s="2" t="inlineStr">
        <is>
          <t>VCCIO</t>
        </is>
      </c>
      <c r="N2088" s="2">
        <f>I2088-SUM(Parameters!$K$23:$K$25)</f>
        <v/>
      </c>
      <c r="O2088" s="2">
        <f>J2088-SUM(Parameters!$K$23:$K$25)</f>
        <v/>
      </c>
      <c r="P2088" s="2">
        <f>K2088</f>
        <v/>
      </c>
      <c r="U2088">
        <f>_xlfn.CEILING.MATH(AS8+Parameters!$K$8/2,0.001)</f>
        <v/>
      </c>
      <c r="V2088">
        <f>_xlfn.CEILING.MATH(B87+Parameters!$K$9/2,0.001)</f>
        <v/>
      </c>
      <c r="W2088" t="inlineStr">
        <is>
          <t>BP_TXDATA[299]</t>
        </is>
      </c>
      <c r="Y2088">
        <f>_xlfn.CEILING.MATH(AS8+Parameters!$K$8/2,0.001)</f>
        <v/>
      </c>
      <c r="Z2088">
        <f>_xlfn.CEILING.MATH(B87+Parameters!$K$9/2,0.001)</f>
        <v/>
      </c>
      <c r="AA2088" t="inlineStr">
        <is>
          <t>BP_TXDATA[299]</t>
        </is>
      </c>
      <c r="AE2088" s="2" t="n"/>
      <c r="AF2088" s="2" t="n"/>
    </row>
    <row r="2089">
      <c r="I2089" s="2" t="n">
        <v>1803.991</v>
      </c>
      <c r="J2089" s="2" t="n">
        <v>2214.88</v>
      </c>
      <c r="K2089" s="2" t="inlineStr">
        <is>
          <t>VDD</t>
        </is>
      </c>
      <c r="N2089" s="2">
        <f>I2089-SUM(Parameters!$K$23:$K$25)</f>
        <v/>
      </c>
      <c r="O2089" s="2">
        <f>J2089-SUM(Parameters!$K$23:$K$25)</f>
        <v/>
      </c>
      <c r="P2089" s="2">
        <f>K2089</f>
        <v/>
      </c>
      <c r="U2089">
        <f>_xlfn.CEILING.MATH(AS8+Parameters!$K$8/2,0.001)</f>
        <v/>
      </c>
      <c r="V2089">
        <f>_xlfn.CEILING.MATH(B89+Parameters!$K$9/2,0.001)</f>
        <v/>
      </c>
      <c r="W2089" t="inlineStr">
        <is>
          <t>BP_TXDATA[300]</t>
        </is>
      </c>
      <c r="Y2089">
        <f>_xlfn.CEILING.MATH(AS8+Parameters!$K$8/2,0.001)</f>
        <v/>
      </c>
      <c r="Z2089">
        <f>_xlfn.CEILING.MATH(B89+Parameters!$K$9/2,0.001)</f>
        <v/>
      </c>
      <c r="AA2089" t="inlineStr">
        <is>
          <t>BP_TXDATA[300]</t>
        </is>
      </c>
      <c r="AE2089" s="2" t="n"/>
      <c r="AF2089" s="2" t="n"/>
    </row>
    <row r="2090">
      <c r="I2090" s="2" t="n">
        <v>1803.991</v>
      </c>
      <c r="J2090" s="2" t="n">
        <v>2168.634</v>
      </c>
      <c r="K2090" s="2" t="inlineStr">
        <is>
          <t>VDD</t>
        </is>
      </c>
      <c r="N2090" s="2">
        <f>I2090-SUM(Parameters!$K$23:$K$25)</f>
        <v/>
      </c>
      <c r="O2090" s="2">
        <f>J2090-SUM(Parameters!$K$23:$K$25)</f>
        <v/>
      </c>
      <c r="P2090" s="2">
        <f>K2090</f>
        <v/>
      </c>
      <c r="U2090">
        <f>_xlfn.CEILING.MATH(AS8+Parameters!$K$8/2,0.001)</f>
        <v/>
      </c>
      <c r="V2090">
        <f>_xlfn.CEILING.MATH(B91+Parameters!$K$9/2,0.001)</f>
        <v/>
      </c>
      <c r="W2090" t="inlineStr">
        <is>
          <t>BP_TXDATA[301]</t>
        </is>
      </c>
      <c r="Y2090">
        <f>_xlfn.CEILING.MATH(AS8+Parameters!$K$8/2,0.001)</f>
        <v/>
      </c>
      <c r="Z2090">
        <f>_xlfn.CEILING.MATH(B91+Parameters!$K$9/2,0.001)</f>
        <v/>
      </c>
      <c r="AA2090" t="inlineStr">
        <is>
          <t>BP_TXDATA[301]</t>
        </is>
      </c>
      <c r="AE2090" s="2" t="n"/>
      <c r="AF2090" s="2" t="n"/>
    </row>
    <row r="2091">
      <c r="I2091" s="2" t="n">
        <v>1803.991</v>
      </c>
      <c r="J2091" s="2" t="n">
        <v>2122.388</v>
      </c>
      <c r="K2091" s="2" t="inlineStr">
        <is>
          <t>VDD</t>
        </is>
      </c>
      <c r="N2091" s="2">
        <f>I2091-SUM(Parameters!$K$23:$K$25)</f>
        <v/>
      </c>
      <c r="O2091" s="2">
        <f>J2091-SUM(Parameters!$K$23:$K$25)</f>
        <v/>
      </c>
      <c r="P2091" s="2">
        <f>K2091</f>
        <v/>
      </c>
      <c r="U2091">
        <f>_xlfn.CEILING.MATH(AS8+Parameters!$K$8/2,0.001)</f>
        <v/>
      </c>
      <c r="V2091">
        <f>_xlfn.CEILING.MATH(B93+Parameters!$K$9/2,0.001)</f>
        <v/>
      </c>
      <c r="W2091" t="inlineStr">
        <is>
          <t>BP_TXDATA[302]</t>
        </is>
      </c>
      <c r="Y2091">
        <f>_xlfn.CEILING.MATH(AS8+Parameters!$K$8/2,0.001)</f>
        <v/>
      </c>
      <c r="Z2091">
        <f>_xlfn.CEILING.MATH(B93+Parameters!$K$9/2,0.001)</f>
        <v/>
      </c>
      <c r="AA2091" t="inlineStr">
        <is>
          <t>BP_TXDATA[302]</t>
        </is>
      </c>
      <c r="AE2091" s="2" t="n"/>
      <c r="AF2091" s="2" t="n"/>
    </row>
    <row r="2092">
      <c r="I2092" s="2" t="n">
        <v>1803.991</v>
      </c>
      <c r="J2092" s="2" t="n">
        <v>2076.142</v>
      </c>
      <c r="K2092" s="2" t="inlineStr">
        <is>
          <t>VDD</t>
        </is>
      </c>
      <c r="N2092" s="2">
        <f>I2092-SUM(Parameters!$K$23:$K$25)</f>
        <v/>
      </c>
      <c r="O2092" s="2">
        <f>J2092-SUM(Parameters!$K$23:$K$25)</f>
        <v/>
      </c>
      <c r="P2092" s="2">
        <f>K2092</f>
        <v/>
      </c>
      <c r="U2092">
        <f>_xlfn.CEILING.MATH(AS8+Parameters!$K$8/2,0.001)</f>
        <v/>
      </c>
      <c r="V2092">
        <f>_xlfn.CEILING.MATH(B95+Parameters!$K$9/2,0.001)</f>
        <v/>
      </c>
      <c r="W2092" t="inlineStr">
        <is>
          <t>BP_TXDATA[303]</t>
        </is>
      </c>
      <c r="Y2092">
        <f>_xlfn.CEILING.MATH(AS8+Parameters!$K$8/2,0.001)</f>
        <v/>
      </c>
      <c r="Z2092">
        <f>_xlfn.CEILING.MATH(B95+Parameters!$K$9/2,0.001)</f>
        <v/>
      </c>
      <c r="AA2092" t="inlineStr">
        <is>
          <t>BP_TXDATA[303]</t>
        </is>
      </c>
      <c r="AE2092" s="2" t="n"/>
      <c r="AF2092" s="2" t="n"/>
    </row>
    <row r="2093">
      <c r="I2093" s="2" t="n">
        <v>1803.991</v>
      </c>
      <c r="J2093" s="2" t="n">
        <v>2029.896</v>
      </c>
      <c r="K2093" s="2" t="inlineStr">
        <is>
          <t>VSS</t>
        </is>
      </c>
      <c r="N2093" s="2">
        <f>I2093-SUM(Parameters!$K$23:$K$25)</f>
        <v/>
      </c>
      <c r="O2093" s="2">
        <f>J2093-SUM(Parameters!$K$23:$K$25)</f>
        <v/>
      </c>
      <c r="P2093" s="2">
        <f>K2093</f>
        <v/>
      </c>
      <c r="U2093">
        <f>_xlfn.CEILING.MATH(AS8+Parameters!$K$8/2,0.001)</f>
        <v/>
      </c>
      <c r="V2093">
        <f>_xlfn.CEILING.MATH(B97+Parameters!$K$9/2,0.001)</f>
        <v/>
      </c>
      <c r="W2093" t="inlineStr">
        <is>
          <t>BP_TXDATA[304]</t>
        </is>
      </c>
      <c r="Y2093">
        <f>_xlfn.CEILING.MATH(AS8+Parameters!$K$8/2,0.001)</f>
        <v/>
      </c>
      <c r="Z2093">
        <f>_xlfn.CEILING.MATH(B97+Parameters!$K$9/2,0.001)</f>
        <v/>
      </c>
      <c r="AA2093" t="inlineStr">
        <is>
          <t>BP_TXDATA[304]</t>
        </is>
      </c>
      <c r="AE2093" s="2" t="n"/>
      <c r="AF2093" s="2" t="n"/>
    </row>
    <row r="2094">
      <c r="I2094" s="2" t="n">
        <v>1803.991</v>
      </c>
      <c r="J2094" s="2" t="n">
        <v>1983.65</v>
      </c>
      <c r="K2094" s="2" t="inlineStr">
        <is>
          <t>VSS</t>
        </is>
      </c>
      <c r="N2094" s="2">
        <f>I2094-SUM(Parameters!$K$23:$K$25)</f>
        <v/>
      </c>
      <c r="O2094" s="2">
        <f>J2094-SUM(Parameters!$K$23:$K$25)</f>
        <v/>
      </c>
      <c r="P2094" s="2">
        <f>K2094</f>
        <v/>
      </c>
      <c r="U2094">
        <f>_xlfn.CEILING.MATH(AS8+Parameters!$K$8/2,0.001)</f>
        <v/>
      </c>
      <c r="V2094">
        <f>_xlfn.CEILING.MATH(B99+Parameters!$K$9/2,0.001)</f>
        <v/>
      </c>
      <c r="W2094" t="inlineStr">
        <is>
          <t>VSS</t>
        </is>
      </c>
      <c r="Y2094">
        <f>_xlfn.CEILING.MATH(AS8+Parameters!$K$8/2,0.001)</f>
        <v/>
      </c>
      <c r="Z2094">
        <f>_xlfn.CEILING.MATH(B99+Parameters!$K$9/2,0.001)</f>
        <v/>
      </c>
      <c r="AA2094" t="inlineStr">
        <is>
          <t>VSS</t>
        </is>
      </c>
      <c r="AE2094" s="2" t="n"/>
      <c r="AF2094" s="2" t="n"/>
    </row>
    <row r="2095">
      <c r="I2095" s="2" t="n">
        <v>1803.991</v>
      </c>
      <c r="J2095" s="2" t="n">
        <v>1937.404</v>
      </c>
      <c r="K2095" s="2" t="inlineStr">
        <is>
          <t>VSS</t>
        </is>
      </c>
      <c r="N2095" s="2">
        <f>I2095-SUM(Parameters!$K$23:$K$25)</f>
        <v/>
      </c>
      <c r="O2095" s="2">
        <f>J2095-SUM(Parameters!$K$23:$K$25)</f>
        <v/>
      </c>
      <c r="P2095" s="2">
        <f>K2095</f>
        <v/>
      </c>
      <c r="U2095">
        <f>_xlfn.CEILING.MATH(AS8+Parameters!$K$8/2,0.001)</f>
        <v/>
      </c>
      <c r="V2095">
        <f>_xlfn.CEILING.MATH(B101+Parameters!$K$9/2,0.001)</f>
        <v/>
      </c>
      <c r="W2095" t="inlineStr">
        <is>
          <t>BP_TXDATA[305]</t>
        </is>
      </c>
      <c r="Y2095">
        <f>_xlfn.CEILING.MATH(AS8+Parameters!$K$8/2,0.001)</f>
        <v/>
      </c>
      <c r="Z2095">
        <f>_xlfn.CEILING.MATH(B101+Parameters!$K$9/2,0.001)</f>
        <v/>
      </c>
      <c r="AA2095" t="inlineStr">
        <is>
          <t>BP_TXDATA[305]</t>
        </is>
      </c>
      <c r="AE2095" s="2" t="n"/>
      <c r="AF2095" s="2" t="n"/>
    </row>
    <row r="2096">
      <c r="I2096" s="2" t="n">
        <v>1803.991</v>
      </c>
      <c r="J2096" s="2" t="n">
        <v>1891.158</v>
      </c>
      <c r="K2096" s="2" t="inlineStr">
        <is>
          <t>VSS</t>
        </is>
      </c>
      <c r="N2096" s="2">
        <f>I2096-SUM(Parameters!$K$23:$K$25)</f>
        <v/>
      </c>
      <c r="O2096" s="2">
        <f>J2096-SUM(Parameters!$K$23:$K$25)</f>
        <v/>
      </c>
      <c r="P2096" s="2">
        <f>K2096</f>
        <v/>
      </c>
      <c r="U2096">
        <f>_xlfn.CEILING.MATH(AS8+Parameters!$K$8/2,0.001)</f>
        <v/>
      </c>
      <c r="V2096">
        <f>_xlfn.CEILING.MATH(B103+Parameters!$K$9/2,0.001)</f>
        <v/>
      </c>
      <c r="W2096" t="inlineStr">
        <is>
          <t>VCCIO</t>
        </is>
      </c>
      <c r="Y2096">
        <f>_xlfn.CEILING.MATH(AS8+Parameters!$K$8/2,0.001)</f>
        <v/>
      </c>
      <c r="Z2096">
        <f>_xlfn.CEILING.MATH(B103+Parameters!$K$9/2,0.001)</f>
        <v/>
      </c>
      <c r="AA2096" t="inlineStr">
        <is>
          <t>VCCIO</t>
        </is>
      </c>
      <c r="AE2096" s="2" t="n"/>
      <c r="AF2096" s="2" t="n"/>
    </row>
    <row r="2097">
      <c r="I2097" s="2" t="n">
        <v>1803.991</v>
      </c>
      <c r="J2097" s="2" t="n">
        <v>1844.912</v>
      </c>
      <c r="K2097" s="2" t="inlineStr">
        <is>
          <t>VSS</t>
        </is>
      </c>
      <c r="N2097" s="2">
        <f>I2097-SUM(Parameters!$K$23:$K$25)</f>
        <v/>
      </c>
      <c r="O2097" s="2">
        <f>J2097-SUM(Parameters!$K$23:$K$25)</f>
        <v/>
      </c>
      <c r="P2097" s="2">
        <f>K2097</f>
        <v/>
      </c>
      <c r="U2097">
        <f>_xlfn.CEILING.MATH(AT8+Parameters!$K$8/2,0.001)</f>
        <v/>
      </c>
      <c r="V2097">
        <f>_xlfn.CEILING.MATH(B12+Parameters!$K$9/2,0.001)</f>
        <v/>
      </c>
      <c r="W2097" t="inlineStr">
        <is>
          <t>VDD</t>
        </is>
      </c>
      <c r="Y2097">
        <f>_xlfn.CEILING.MATH(AT8+Parameters!$K$8/2,0.001)</f>
        <v/>
      </c>
      <c r="Z2097">
        <f>_xlfn.CEILING.MATH(B12+Parameters!$K$9/2,0.001)</f>
        <v/>
      </c>
      <c r="AA2097" t="inlineStr">
        <is>
          <t>VDD</t>
        </is>
      </c>
      <c r="AE2097" s="2" t="n"/>
      <c r="AF2097" s="2" t="n"/>
    </row>
    <row r="2098">
      <c r="I2098" s="2" t="n">
        <v>1803.991</v>
      </c>
      <c r="J2098" s="2" t="n">
        <v>1798.666</v>
      </c>
      <c r="K2098" s="2" t="inlineStr">
        <is>
          <t>VSS</t>
        </is>
      </c>
      <c r="N2098" s="2">
        <f>I2098-SUM(Parameters!$K$23:$K$25)</f>
        <v/>
      </c>
      <c r="O2098" s="2">
        <f>J2098-SUM(Parameters!$K$23:$K$25)</f>
        <v/>
      </c>
      <c r="P2098" s="2">
        <f>K2098</f>
        <v/>
      </c>
      <c r="U2098">
        <f>_xlfn.CEILING.MATH(AT8+Parameters!$K$8/2,0.001)</f>
        <v/>
      </c>
      <c r="V2098">
        <f>_xlfn.CEILING.MATH(B14+Parameters!$K$9/2,0.001)</f>
        <v/>
      </c>
      <c r="W2098" t="inlineStr">
        <is>
          <t>VDD</t>
        </is>
      </c>
      <c r="Y2098">
        <f>_xlfn.CEILING.MATH(AT8+Parameters!$K$8/2,0.001)</f>
        <v/>
      </c>
      <c r="Z2098">
        <f>_xlfn.CEILING.MATH(B14+Parameters!$K$9/2,0.001)</f>
        <v/>
      </c>
      <c r="AA2098" t="inlineStr">
        <is>
          <t>VDD</t>
        </is>
      </c>
      <c r="AE2098" s="2" t="n"/>
      <c r="AF2098" s="2" t="n"/>
    </row>
    <row r="2099">
      <c r="I2099" s="2" t="n">
        <v>1803.991</v>
      </c>
      <c r="J2099" s="2" t="n">
        <v>1752.42</v>
      </c>
      <c r="K2099" s="2" t="inlineStr">
        <is>
          <t>VSS</t>
        </is>
      </c>
      <c r="N2099" s="2">
        <f>I2099-SUM(Parameters!$K$23:$K$25)</f>
        <v/>
      </c>
      <c r="O2099" s="2">
        <f>J2099-SUM(Parameters!$K$23:$K$25)</f>
        <v/>
      </c>
      <c r="P2099" s="2">
        <f>K2099</f>
        <v/>
      </c>
      <c r="U2099">
        <f>_xlfn.CEILING.MATH(AT8+Parameters!$K$8/2,0.001)</f>
        <v/>
      </c>
      <c r="V2099">
        <f>_xlfn.CEILING.MATH(B16+Parameters!$K$9/2,0.001)</f>
        <v/>
      </c>
      <c r="W2099" t="inlineStr">
        <is>
          <t>VDD</t>
        </is>
      </c>
      <c r="Y2099">
        <f>_xlfn.CEILING.MATH(AT8+Parameters!$K$8/2,0.001)</f>
        <v/>
      </c>
      <c r="Z2099">
        <f>_xlfn.CEILING.MATH(B16+Parameters!$K$9/2,0.001)</f>
        <v/>
      </c>
      <c r="AA2099" t="inlineStr">
        <is>
          <t>VDD</t>
        </is>
      </c>
      <c r="AE2099" s="2" t="n"/>
      <c r="AF2099" s="2" t="n"/>
    </row>
    <row r="2100">
      <c r="I2100" s="2" t="n">
        <v>1803.991</v>
      </c>
      <c r="J2100" s="2" t="n">
        <v>1706.174</v>
      </c>
      <c r="K2100" s="2" t="inlineStr">
        <is>
          <t>VSS</t>
        </is>
      </c>
      <c r="N2100" s="2">
        <f>I2100-SUM(Parameters!$K$23:$K$25)</f>
        <v/>
      </c>
      <c r="O2100" s="2">
        <f>J2100-SUM(Parameters!$K$23:$K$25)</f>
        <v/>
      </c>
      <c r="P2100" s="2">
        <f>K2100</f>
        <v/>
      </c>
      <c r="U2100">
        <f>_xlfn.CEILING.MATH(AT8+Parameters!$K$8/2,0.001)</f>
        <v/>
      </c>
      <c r="V2100">
        <f>_xlfn.CEILING.MATH(B18+Parameters!$K$9/2,0.001)</f>
        <v/>
      </c>
      <c r="W2100" t="inlineStr">
        <is>
          <t>VDD</t>
        </is>
      </c>
      <c r="Y2100">
        <f>_xlfn.CEILING.MATH(AT8+Parameters!$K$8/2,0.001)</f>
        <v/>
      </c>
      <c r="Z2100">
        <f>_xlfn.CEILING.MATH(B18+Parameters!$K$9/2,0.001)</f>
        <v/>
      </c>
      <c r="AA2100" t="inlineStr">
        <is>
          <t>VDD</t>
        </is>
      </c>
      <c r="AE2100" s="2" t="n"/>
      <c r="AF2100" s="2" t="n"/>
    </row>
    <row r="2101">
      <c r="I2101" s="2" t="n">
        <v>1803.991</v>
      </c>
      <c r="J2101" s="2" t="n">
        <v>1659.928</v>
      </c>
      <c r="K2101" s="2" t="inlineStr">
        <is>
          <t>VSS</t>
        </is>
      </c>
      <c r="N2101" s="2">
        <f>I2101-SUM(Parameters!$K$23:$K$25)</f>
        <v/>
      </c>
      <c r="O2101" s="2">
        <f>J2101-SUM(Parameters!$K$23:$K$25)</f>
        <v/>
      </c>
      <c r="P2101" s="2">
        <f>K2101</f>
        <v/>
      </c>
      <c r="U2101">
        <f>_xlfn.CEILING.MATH(AT8+Parameters!$K$8/2,0.001)</f>
        <v/>
      </c>
      <c r="V2101">
        <f>_xlfn.CEILING.MATH(B20+Parameters!$K$9/2,0.001)</f>
        <v/>
      </c>
      <c r="W2101" t="inlineStr">
        <is>
          <t>VSS</t>
        </is>
      </c>
      <c r="Y2101">
        <f>_xlfn.CEILING.MATH(AT8+Parameters!$K$8/2,0.001)</f>
        <v/>
      </c>
      <c r="Z2101">
        <f>_xlfn.CEILING.MATH(B20+Parameters!$K$9/2,0.001)</f>
        <v/>
      </c>
      <c r="AA2101" t="inlineStr">
        <is>
          <t>VSS</t>
        </is>
      </c>
      <c r="AE2101" s="2" t="n"/>
      <c r="AF2101" s="2" t="n"/>
    </row>
    <row r="2102">
      <c r="I2102" s="2" t="n">
        <v>1803.991</v>
      </c>
      <c r="J2102" s="2" t="n">
        <v>1613.682</v>
      </c>
      <c r="K2102" s="2" t="inlineStr">
        <is>
          <t>VCCAON</t>
        </is>
      </c>
      <c r="N2102" s="2">
        <f>I2102-SUM(Parameters!$K$23:$K$25)</f>
        <v/>
      </c>
      <c r="O2102" s="2">
        <f>J2102-SUM(Parameters!$K$23:$K$25)</f>
        <v/>
      </c>
      <c r="P2102" s="2">
        <f>K2102</f>
        <v/>
      </c>
      <c r="U2102">
        <f>_xlfn.CEILING.MATH(AT8+Parameters!$K$8/2,0.001)</f>
        <v/>
      </c>
      <c r="V2102">
        <f>_xlfn.CEILING.MATH(B22+Parameters!$K$9/2,0.001)</f>
        <v/>
      </c>
      <c r="W2102" t="inlineStr">
        <is>
          <t>VSS</t>
        </is>
      </c>
      <c r="Y2102">
        <f>_xlfn.CEILING.MATH(AT8+Parameters!$K$8/2,0.001)</f>
        <v/>
      </c>
      <c r="Z2102">
        <f>_xlfn.CEILING.MATH(B22+Parameters!$K$9/2,0.001)</f>
        <v/>
      </c>
      <c r="AA2102" t="inlineStr">
        <is>
          <t>VSS</t>
        </is>
      </c>
      <c r="AE2102" s="2" t="n"/>
      <c r="AF2102" s="2" t="n"/>
    </row>
    <row r="2103">
      <c r="I2103" s="2" t="n">
        <v>1803.991</v>
      </c>
      <c r="J2103" s="2" t="n">
        <v>1567.436</v>
      </c>
      <c r="K2103" s="2" t="inlineStr">
        <is>
          <t>VCCAON</t>
        </is>
      </c>
      <c r="N2103" s="2">
        <f>I2103-SUM(Parameters!$K$23:$K$25)</f>
        <v/>
      </c>
      <c r="O2103" s="2">
        <f>J2103-SUM(Parameters!$K$23:$K$25)</f>
        <v/>
      </c>
      <c r="P2103" s="2">
        <f>K2103</f>
        <v/>
      </c>
      <c r="U2103">
        <f>_xlfn.CEILING.MATH(AT8+Parameters!$K$8/2,0.001)</f>
        <v/>
      </c>
      <c r="V2103">
        <f>_xlfn.CEILING.MATH(B24+Parameters!$K$9/2,0.001)</f>
        <v/>
      </c>
      <c r="W2103" t="inlineStr">
        <is>
          <t>VSS</t>
        </is>
      </c>
      <c r="Y2103">
        <f>_xlfn.CEILING.MATH(AT8+Parameters!$K$8/2,0.001)</f>
        <v/>
      </c>
      <c r="Z2103">
        <f>_xlfn.CEILING.MATH(B24+Parameters!$K$9/2,0.001)</f>
        <v/>
      </c>
      <c r="AA2103" t="inlineStr">
        <is>
          <t>VSS</t>
        </is>
      </c>
      <c r="AE2103" s="2" t="n"/>
      <c r="AF2103" s="2" t="n"/>
    </row>
    <row r="2104">
      <c r="I2104" s="2" t="n">
        <v>1803.991</v>
      </c>
      <c r="J2104" s="2" t="n">
        <v>1521.19</v>
      </c>
      <c r="K2104" s="2" t="inlineStr">
        <is>
          <t>VSS</t>
        </is>
      </c>
      <c r="N2104" s="2">
        <f>I2104-SUM(Parameters!$K$23:$K$25)</f>
        <v/>
      </c>
      <c r="O2104" s="2">
        <f>J2104-SUM(Parameters!$K$23:$K$25)</f>
        <v/>
      </c>
      <c r="P2104" s="2">
        <f>K2104</f>
        <v/>
      </c>
      <c r="U2104">
        <f>_xlfn.CEILING.MATH(AT8+Parameters!$K$8/2,0.001)</f>
        <v/>
      </c>
      <c r="V2104">
        <f>_xlfn.CEILING.MATH(B26+Parameters!$K$9/2,0.001)</f>
        <v/>
      </c>
      <c r="W2104" t="inlineStr">
        <is>
          <t>VSS</t>
        </is>
      </c>
      <c r="Y2104">
        <f>_xlfn.CEILING.MATH(AT8+Parameters!$K$8/2,0.001)</f>
        <v/>
      </c>
      <c r="Z2104">
        <f>_xlfn.CEILING.MATH(B26+Parameters!$K$9/2,0.001)</f>
        <v/>
      </c>
      <c r="AA2104" t="inlineStr">
        <is>
          <t>VSS</t>
        </is>
      </c>
      <c r="AE2104" s="2" t="n"/>
      <c r="AF2104" s="2" t="n"/>
    </row>
    <row r="2105">
      <c r="I2105" s="2" t="n">
        <v>1803.991</v>
      </c>
      <c r="J2105" s="2" t="n">
        <v>1474.944</v>
      </c>
      <c r="K2105" s="2" t="inlineStr">
        <is>
          <t>VSS</t>
        </is>
      </c>
      <c r="N2105" s="2">
        <f>I2105-SUM(Parameters!$K$23:$K$25)</f>
        <v/>
      </c>
      <c r="O2105" s="2">
        <f>J2105-SUM(Parameters!$K$23:$K$25)</f>
        <v/>
      </c>
      <c r="P2105" s="2">
        <f>K2105</f>
        <v/>
      </c>
      <c r="U2105">
        <f>_xlfn.CEILING.MATH(AT8+Parameters!$K$8/2,0.001)</f>
        <v/>
      </c>
      <c r="V2105">
        <f>_xlfn.CEILING.MATH(B28+Parameters!$K$9/2,0.001)</f>
        <v/>
      </c>
      <c r="W2105" t="inlineStr">
        <is>
          <t>VSS</t>
        </is>
      </c>
      <c r="Y2105">
        <f>_xlfn.CEILING.MATH(AT8+Parameters!$K$8/2,0.001)</f>
        <v/>
      </c>
      <c r="Z2105">
        <f>_xlfn.CEILING.MATH(B28+Parameters!$K$9/2,0.001)</f>
        <v/>
      </c>
      <c r="AA2105" t="inlineStr">
        <is>
          <t>VSS</t>
        </is>
      </c>
      <c r="AE2105" s="2" t="n"/>
      <c r="AF2105" s="2" t="n"/>
    </row>
    <row r="2106">
      <c r="I2106" s="2" t="n">
        <v>1803.991</v>
      </c>
      <c r="J2106" s="2" t="n">
        <v>1428.698</v>
      </c>
      <c r="K2106" s="2" t="inlineStr">
        <is>
          <t>VSS</t>
        </is>
      </c>
      <c r="N2106" s="2">
        <f>I2106-SUM(Parameters!$K$23:$K$25)</f>
        <v/>
      </c>
      <c r="O2106" s="2">
        <f>J2106-SUM(Parameters!$K$23:$K$25)</f>
        <v/>
      </c>
      <c r="P2106" s="2">
        <f>K2106</f>
        <v/>
      </c>
      <c r="U2106">
        <f>_xlfn.CEILING.MATH(AT8+Parameters!$K$8/2,0.001)</f>
        <v/>
      </c>
      <c r="V2106">
        <f>_xlfn.CEILING.MATH(B30+Parameters!$K$9/2,0.001)</f>
        <v/>
      </c>
      <c r="W2106" t="inlineStr">
        <is>
          <t>VSS</t>
        </is>
      </c>
      <c r="Y2106">
        <f>_xlfn.CEILING.MATH(AT8+Parameters!$K$8/2,0.001)</f>
        <v/>
      </c>
      <c r="Z2106">
        <f>_xlfn.CEILING.MATH(B30+Parameters!$K$9/2,0.001)</f>
        <v/>
      </c>
      <c r="AA2106" t="inlineStr">
        <is>
          <t>VSS</t>
        </is>
      </c>
      <c r="AE2106" s="2" t="n"/>
      <c r="AF2106" s="2" t="n"/>
    </row>
    <row r="2107">
      <c r="I2107" s="2" t="n">
        <v>1803.991</v>
      </c>
      <c r="J2107" s="2" t="n">
        <v>1382.452</v>
      </c>
      <c r="K2107" s="2" t="inlineStr">
        <is>
          <t>VSS</t>
        </is>
      </c>
      <c r="N2107" s="2">
        <f>I2107-SUM(Parameters!$K$23:$K$25)</f>
        <v/>
      </c>
      <c r="O2107" s="2">
        <f>J2107-SUM(Parameters!$K$23:$K$25)</f>
        <v/>
      </c>
      <c r="P2107" s="2">
        <f>K2107</f>
        <v/>
      </c>
      <c r="U2107">
        <f>_xlfn.CEILING.MATH(AT8+Parameters!$K$8/2,0.001)</f>
        <v/>
      </c>
      <c r="V2107">
        <f>_xlfn.CEILING.MATH(B32+Parameters!$K$9/2,0.001)</f>
        <v/>
      </c>
      <c r="W2107" t="inlineStr">
        <is>
          <t>VSS</t>
        </is>
      </c>
      <c r="Y2107">
        <f>_xlfn.CEILING.MATH(AT8+Parameters!$K$8/2,0.001)</f>
        <v/>
      </c>
      <c r="Z2107">
        <f>_xlfn.CEILING.MATH(B32+Parameters!$K$9/2,0.001)</f>
        <v/>
      </c>
      <c r="AA2107" t="inlineStr">
        <is>
          <t>VSS</t>
        </is>
      </c>
      <c r="AE2107" s="2" t="n"/>
      <c r="AF2107" s="2" t="n"/>
    </row>
    <row r="2108">
      <c r="I2108" s="2" t="n">
        <v>1803.991</v>
      </c>
      <c r="J2108" s="2" t="n">
        <v>1336.206</v>
      </c>
      <c r="K2108" s="2" t="inlineStr">
        <is>
          <t>VSS</t>
        </is>
      </c>
      <c r="N2108" s="2">
        <f>I2108-SUM(Parameters!$K$23:$K$25)</f>
        <v/>
      </c>
      <c r="O2108" s="2">
        <f>J2108-SUM(Parameters!$K$23:$K$25)</f>
        <v/>
      </c>
      <c r="P2108" s="2">
        <f>K2108</f>
        <v/>
      </c>
      <c r="U2108">
        <f>_xlfn.CEILING.MATH(AT8+Parameters!$K$8/2,0.001)</f>
        <v/>
      </c>
      <c r="V2108">
        <f>_xlfn.CEILING.MATH(B34+Parameters!$K$9/2,0.001)</f>
        <v/>
      </c>
      <c r="W2108" t="inlineStr">
        <is>
          <t>VSS</t>
        </is>
      </c>
      <c r="Y2108">
        <f>_xlfn.CEILING.MATH(AT8+Parameters!$K$8/2,0.001)</f>
        <v/>
      </c>
      <c r="Z2108">
        <f>_xlfn.CEILING.MATH(B34+Parameters!$K$9/2,0.001)</f>
        <v/>
      </c>
      <c r="AA2108" t="inlineStr">
        <is>
          <t>VSS</t>
        </is>
      </c>
      <c r="AE2108" s="2" t="n"/>
      <c r="AF2108" s="2" t="n"/>
    </row>
    <row r="2109">
      <c r="I2109" s="2" t="n">
        <v>1803.991</v>
      </c>
      <c r="J2109" s="2" t="n">
        <v>1289.96</v>
      </c>
      <c r="K2109" s="2" t="inlineStr">
        <is>
          <t>VSS</t>
        </is>
      </c>
      <c r="N2109" s="2">
        <f>I2109-SUM(Parameters!$K$23:$K$25)</f>
        <v/>
      </c>
      <c r="O2109" s="2">
        <f>J2109-SUM(Parameters!$K$23:$K$25)</f>
        <v/>
      </c>
      <c r="P2109" s="2">
        <f>K2109</f>
        <v/>
      </c>
      <c r="U2109">
        <f>_xlfn.CEILING.MATH(AT8+Parameters!$K$8/2,0.001)</f>
        <v/>
      </c>
      <c r="V2109">
        <f>_xlfn.CEILING.MATH(B36+Parameters!$K$9/2,0.001)</f>
        <v/>
      </c>
      <c r="W2109" t="inlineStr">
        <is>
          <t>VSS</t>
        </is>
      </c>
      <c r="Y2109">
        <f>_xlfn.CEILING.MATH(AT8+Parameters!$K$8/2,0.001)</f>
        <v/>
      </c>
      <c r="Z2109">
        <f>_xlfn.CEILING.MATH(B36+Parameters!$K$9/2,0.001)</f>
        <v/>
      </c>
      <c r="AA2109" t="inlineStr">
        <is>
          <t>VSS</t>
        </is>
      </c>
      <c r="AE2109" s="2" t="n"/>
      <c r="AF2109" s="2" t="n"/>
    </row>
    <row r="2110">
      <c r="I2110" s="2" t="n">
        <v>1803.991</v>
      </c>
      <c r="J2110" s="2" t="n">
        <v>1243.714</v>
      </c>
      <c r="K2110" s="2" t="inlineStr">
        <is>
          <t>VSS</t>
        </is>
      </c>
      <c r="N2110" s="2">
        <f>I2110-SUM(Parameters!$K$23:$K$25)</f>
        <v/>
      </c>
      <c r="O2110" s="2">
        <f>J2110-SUM(Parameters!$K$23:$K$25)</f>
        <v/>
      </c>
      <c r="P2110" s="2">
        <f>K2110</f>
        <v/>
      </c>
      <c r="U2110">
        <f>_xlfn.CEILING.MATH(AT8+Parameters!$K$8/2,0.001)</f>
        <v/>
      </c>
      <c r="V2110">
        <f>_xlfn.CEILING.MATH(B38+Parameters!$K$9/2,0.001)</f>
        <v/>
      </c>
      <c r="W2110" t="inlineStr">
        <is>
          <t>VCCAON</t>
        </is>
      </c>
      <c r="Y2110">
        <f>_xlfn.CEILING.MATH(AT8+Parameters!$K$8/2,0.001)</f>
        <v/>
      </c>
      <c r="Z2110">
        <f>_xlfn.CEILING.MATH(B38+Parameters!$K$9/2,0.001)</f>
        <v/>
      </c>
      <c r="AA2110" t="inlineStr">
        <is>
          <t>VCCAON</t>
        </is>
      </c>
      <c r="AE2110" s="2" t="n"/>
      <c r="AF2110" s="2" t="n"/>
    </row>
    <row r="2111">
      <c r="I2111" s="2" t="n">
        <v>1803.991</v>
      </c>
      <c r="J2111" s="2" t="n">
        <v>1197.468</v>
      </c>
      <c r="K2111" s="2" t="inlineStr">
        <is>
          <t>VSS</t>
        </is>
      </c>
      <c r="N2111" s="2">
        <f>I2111-SUM(Parameters!$K$23:$K$25)</f>
        <v/>
      </c>
      <c r="O2111" s="2">
        <f>J2111-SUM(Parameters!$K$23:$K$25)</f>
        <v/>
      </c>
      <c r="P2111" s="2">
        <f>K2111</f>
        <v/>
      </c>
      <c r="U2111">
        <f>_xlfn.CEILING.MATH(AT8+Parameters!$K$8/2,0.001)</f>
        <v/>
      </c>
      <c r="V2111">
        <f>_xlfn.CEILING.MATH(B40+Parameters!$K$9/2,0.001)</f>
        <v/>
      </c>
      <c r="W2111" t="inlineStr">
        <is>
          <t>VCCAON</t>
        </is>
      </c>
      <c r="Y2111">
        <f>_xlfn.CEILING.MATH(AT8+Parameters!$K$8/2,0.001)</f>
        <v/>
      </c>
      <c r="Z2111">
        <f>_xlfn.CEILING.MATH(B40+Parameters!$K$9/2,0.001)</f>
        <v/>
      </c>
      <c r="AA2111" t="inlineStr">
        <is>
          <t>VCCAON</t>
        </is>
      </c>
      <c r="AE2111" s="2" t="n"/>
      <c r="AF2111" s="2" t="n"/>
    </row>
    <row r="2112">
      <c r="I2112" s="2" t="n">
        <v>1803.991</v>
      </c>
      <c r="J2112" s="2" t="n">
        <v>1151.222</v>
      </c>
      <c r="K2112" s="2" t="inlineStr">
        <is>
          <t>VSS</t>
        </is>
      </c>
      <c r="N2112" s="2">
        <f>I2112-SUM(Parameters!$K$23:$K$25)</f>
        <v/>
      </c>
      <c r="O2112" s="2">
        <f>J2112-SUM(Parameters!$K$23:$K$25)</f>
        <v/>
      </c>
      <c r="P2112" s="2">
        <f>K2112</f>
        <v/>
      </c>
      <c r="U2112">
        <f>_xlfn.CEILING.MATH(AT8+Parameters!$K$8/2,0.001)</f>
        <v/>
      </c>
      <c r="V2112">
        <f>_xlfn.CEILING.MATH(B42+Parameters!$K$9/2,0.001)</f>
        <v/>
      </c>
      <c r="W2112" t="inlineStr">
        <is>
          <t>VSS</t>
        </is>
      </c>
      <c r="Y2112">
        <f>_xlfn.CEILING.MATH(AT8+Parameters!$K$8/2,0.001)</f>
        <v/>
      </c>
      <c r="Z2112">
        <f>_xlfn.CEILING.MATH(B42+Parameters!$K$9/2,0.001)</f>
        <v/>
      </c>
      <c r="AA2112" t="inlineStr">
        <is>
          <t>VSS</t>
        </is>
      </c>
      <c r="AE2112" s="2" t="n"/>
      <c r="AF2112" s="2" t="n"/>
    </row>
    <row r="2113">
      <c r="I2113" s="2" t="n">
        <v>1803.991</v>
      </c>
      <c r="J2113" s="2" t="n">
        <v>1104.976</v>
      </c>
      <c r="K2113" s="2" t="inlineStr">
        <is>
          <t>VSS</t>
        </is>
      </c>
      <c r="N2113" s="2">
        <f>I2113-SUM(Parameters!$K$23:$K$25)</f>
        <v/>
      </c>
      <c r="O2113" s="2">
        <f>J2113-SUM(Parameters!$K$23:$K$25)</f>
        <v/>
      </c>
      <c r="P2113" s="2">
        <f>K2113</f>
        <v/>
      </c>
      <c r="U2113">
        <f>_xlfn.CEILING.MATH(AT8+Parameters!$K$8/2,0.001)</f>
        <v/>
      </c>
      <c r="V2113">
        <f>_xlfn.CEILING.MATH(B44+Parameters!$K$9/2,0.001)</f>
        <v/>
      </c>
      <c r="W2113" t="inlineStr">
        <is>
          <t>VSS</t>
        </is>
      </c>
      <c r="Y2113">
        <f>_xlfn.CEILING.MATH(AT8+Parameters!$K$8/2,0.001)</f>
        <v/>
      </c>
      <c r="Z2113">
        <f>_xlfn.CEILING.MATH(B44+Parameters!$K$9/2,0.001)</f>
        <v/>
      </c>
      <c r="AA2113" t="inlineStr">
        <is>
          <t>VSS</t>
        </is>
      </c>
      <c r="AE2113" s="2" t="n"/>
      <c r="AF2113" s="2" t="n"/>
    </row>
    <row r="2114">
      <c r="I2114" s="2" t="n">
        <v>1803.991</v>
      </c>
      <c r="J2114" s="2" t="n">
        <v>1058.73</v>
      </c>
      <c r="K2114" s="2" t="inlineStr">
        <is>
          <t>VSS</t>
        </is>
      </c>
      <c r="N2114" s="2">
        <f>I2114-SUM(Parameters!$K$23:$K$25)</f>
        <v/>
      </c>
      <c r="O2114" s="2">
        <f>J2114-SUM(Parameters!$K$23:$K$25)</f>
        <v/>
      </c>
      <c r="P2114" s="2">
        <f>K2114</f>
        <v/>
      </c>
      <c r="U2114">
        <f>_xlfn.CEILING.MATH(AT8+Parameters!$K$8/2,0.001)</f>
        <v/>
      </c>
      <c r="V2114">
        <f>_xlfn.CEILING.MATH(B46+Parameters!$K$9/2,0.001)</f>
        <v/>
      </c>
      <c r="W2114" t="inlineStr">
        <is>
          <t>VSS</t>
        </is>
      </c>
      <c r="Y2114">
        <f>_xlfn.CEILING.MATH(AT8+Parameters!$K$8/2,0.001)</f>
        <v/>
      </c>
      <c r="Z2114">
        <f>_xlfn.CEILING.MATH(B46+Parameters!$K$9/2,0.001)</f>
        <v/>
      </c>
      <c r="AA2114" t="inlineStr">
        <is>
          <t>VSS</t>
        </is>
      </c>
      <c r="AE2114" s="2" t="n"/>
      <c r="AF2114" s="2" t="n"/>
    </row>
    <row r="2115">
      <c r="I2115" s="2" t="n">
        <v>1803.991</v>
      </c>
      <c r="J2115" s="2" t="n">
        <v>1012.484</v>
      </c>
      <c r="K2115" s="2" t="inlineStr">
        <is>
          <t>BP_TXCKSBRD[4]</t>
        </is>
      </c>
      <c r="N2115" s="2">
        <f>I2115-SUM(Parameters!$K$23:$K$25)</f>
        <v/>
      </c>
      <c r="O2115" s="2">
        <f>J2115-SUM(Parameters!$K$23:$K$25)</f>
        <v/>
      </c>
      <c r="P2115" s="2">
        <f>K2115</f>
        <v/>
      </c>
      <c r="U2115">
        <f>_xlfn.CEILING.MATH(AT8+Parameters!$K$8/2,0.001)</f>
        <v/>
      </c>
      <c r="V2115">
        <f>_xlfn.CEILING.MATH(B48+Parameters!$K$9/2,0.001)</f>
        <v/>
      </c>
      <c r="W2115" t="inlineStr">
        <is>
          <t>VSS</t>
        </is>
      </c>
      <c r="Y2115">
        <f>_xlfn.CEILING.MATH(AT8+Parameters!$K$8/2,0.001)</f>
        <v/>
      </c>
      <c r="Z2115">
        <f>_xlfn.CEILING.MATH(B48+Parameters!$K$9/2,0.001)</f>
        <v/>
      </c>
      <c r="AA2115" t="inlineStr">
        <is>
          <t>VSS</t>
        </is>
      </c>
      <c r="AE2115" s="2" t="n"/>
      <c r="AF2115" s="2" t="n"/>
    </row>
    <row r="2116">
      <c r="I2116" s="2" t="n">
        <v>1803.991</v>
      </c>
      <c r="J2116" s="2" t="n">
        <v>966.2380000000001</v>
      </c>
      <c r="K2116" s="2" t="inlineStr">
        <is>
          <t>BP_RXDATA[269]</t>
        </is>
      </c>
      <c r="N2116" s="2">
        <f>I2116-SUM(Parameters!$K$23:$K$25)</f>
        <v/>
      </c>
      <c r="O2116" s="2">
        <f>J2116-SUM(Parameters!$K$23:$K$25)</f>
        <v/>
      </c>
      <c r="P2116" s="2">
        <f>K2116</f>
        <v/>
      </c>
      <c r="U2116">
        <f>_xlfn.CEILING.MATH(AT8+Parameters!$K$8/2,0.001)</f>
        <v/>
      </c>
      <c r="V2116">
        <f>_xlfn.CEILING.MATH(B50+Parameters!$K$9/2,0.001)</f>
        <v/>
      </c>
      <c r="W2116" t="inlineStr">
        <is>
          <t>VSS</t>
        </is>
      </c>
      <c r="Y2116">
        <f>_xlfn.CEILING.MATH(AT8+Parameters!$K$8/2,0.001)</f>
        <v/>
      </c>
      <c r="Z2116">
        <f>_xlfn.CEILING.MATH(B50+Parameters!$K$9/2,0.001)</f>
        <v/>
      </c>
      <c r="AA2116" t="inlineStr">
        <is>
          <t>VSS</t>
        </is>
      </c>
      <c r="AE2116" s="2" t="n"/>
      <c r="AF2116" s="2" t="n"/>
    </row>
    <row r="2117">
      <c r="I2117" s="2" t="n">
        <v>1803.991</v>
      </c>
      <c r="J2117" s="2" t="n">
        <v>919.992</v>
      </c>
      <c r="K2117" s="2" t="inlineStr">
        <is>
          <t>BP_RXDATA[268]</t>
        </is>
      </c>
      <c r="N2117" s="2">
        <f>I2117-SUM(Parameters!$K$23:$K$25)</f>
        <v/>
      </c>
      <c r="O2117" s="2">
        <f>J2117-SUM(Parameters!$K$23:$K$25)</f>
        <v/>
      </c>
      <c r="P2117" s="2">
        <f>K2117</f>
        <v/>
      </c>
      <c r="U2117">
        <f>_xlfn.CEILING.MATH(AT8+Parameters!$K$8/2,0.001)</f>
        <v/>
      </c>
      <c r="V2117">
        <f>_xlfn.CEILING.MATH(B52+Parameters!$K$9/2,0.001)</f>
        <v/>
      </c>
      <c r="W2117" t="inlineStr">
        <is>
          <t>VSS</t>
        </is>
      </c>
      <c r="Y2117">
        <f>_xlfn.CEILING.MATH(AT8+Parameters!$K$8/2,0.001)</f>
        <v/>
      </c>
      <c r="Z2117">
        <f>_xlfn.CEILING.MATH(B52+Parameters!$K$9/2,0.001)</f>
        <v/>
      </c>
      <c r="AA2117" t="inlineStr">
        <is>
          <t>VSS</t>
        </is>
      </c>
      <c r="AE2117" s="2" t="n"/>
      <c r="AF2117" s="2" t="n"/>
    </row>
    <row r="2118">
      <c r="I2118" s="2" t="n">
        <v>1803.991</v>
      </c>
      <c r="J2118" s="2" t="n">
        <v>873.746</v>
      </c>
      <c r="K2118" s="2" t="inlineStr">
        <is>
          <t>BP_RXDATA[267]</t>
        </is>
      </c>
      <c r="N2118" s="2">
        <f>I2118-SUM(Parameters!$K$23:$K$25)</f>
        <v/>
      </c>
      <c r="O2118" s="2">
        <f>J2118-SUM(Parameters!$K$23:$K$25)</f>
        <v/>
      </c>
      <c r="P2118" s="2">
        <f>K2118</f>
        <v/>
      </c>
      <c r="U2118">
        <f>_xlfn.CEILING.MATH(AT8+Parameters!$K$8/2,0.001)</f>
        <v/>
      </c>
      <c r="V2118">
        <f>_xlfn.CEILING.MATH(B54+Parameters!$K$9/2,0.001)</f>
        <v/>
      </c>
      <c r="W2118" t="inlineStr">
        <is>
          <t>VSS</t>
        </is>
      </c>
      <c r="Y2118">
        <f>_xlfn.CEILING.MATH(AT8+Parameters!$K$8/2,0.001)</f>
        <v/>
      </c>
      <c r="Z2118">
        <f>_xlfn.CEILING.MATH(B54+Parameters!$K$9/2,0.001)</f>
        <v/>
      </c>
      <c r="AA2118" t="inlineStr">
        <is>
          <t>VSS</t>
        </is>
      </c>
      <c r="AE2118" s="2" t="n"/>
      <c r="AF2118" s="2" t="n"/>
    </row>
    <row r="2119">
      <c r="I2119" s="2" t="n">
        <v>1803.991</v>
      </c>
      <c r="J2119" s="2" t="n">
        <v>827.5</v>
      </c>
      <c r="K2119" s="2" t="inlineStr">
        <is>
          <t>BP_RXDATA[266]</t>
        </is>
      </c>
      <c r="N2119" s="2">
        <f>I2119-SUM(Parameters!$K$23:$K$25)</f>
        <v/>
      </c>
      <c r="O2119" s="2">
        <f>J2119-SUM(Parameters!$K$23:$K$25)</f>
        <v/>
      </c>
      <c r="P2119" s="2">
        <f>K2119</f>
        <v/>
      </c>
      <c r="U2119">
        <f>_xlfn.CEILING.MATH(AT8+Parameters!$K$8/2,0.001)</f>
        <v/>
      </c>
      <c r="V2119">
        <f>_xlfn.CEILING.MATH(B56+Parameters!$K$9/2,0.001)</f>
        <v/>
      </c>
      <c r="W2119" t="inlineStr">
        <is>
          <t>VSS</t>
        </is>
      </c>
      <c r="Y2119">
        <f>_xlfn.CEILING.MATH(AT8+Parameters!$K$8/2,0.001)</f>
        <v/>
      </c>
      <c r="Z2119">
        <f>_xlfn.CEILING.MATH(B56+Parameters!$K$9/2,0.001)</f>
        <v/>
      </c>
      <c r="AA2119" t="inlineStr">
        <is>
          <t>VSS</t>
        </is>
      </c>
      <c r="AE2119" s="2" t="n"/>
      <c r="AF2119" s="2" t="n"/>
    </row>
    <row r="2120">
      <c r="I2120" s="2" t="n">
        <v>1803.991</v>
      </c>
      <c r="J2120" s="2" t="n">
        <v>781.254</v>
      </c>
      <c r="K2120" s="2" t="inlineStr">
        <is>
          <t>BP_RXDATA[265]</t>
        </is>
      </c>
      <c r="N2120" s="2">
        <f>I2120-SUM(Parameters!$K$23:$K$25)</f>
        <v/>
      </c>
      <c r="O2120" s="2">
        <f>J2120-SUM(Parameters!$K$23:$K$25)</f>
        <v/>
      </c>
      <c r="P2120" s="2">
        <f>K2120</f>
        <v/>
      </c>
      <c r="U2120">
        <f>_xlfn.CEILING.MATH(AT8+Parameters!$K$8/2,0.001)</f>
        <v/>
      </c>
      <c r="V2120">
        <f>_xlfn.CEILING.MATH(B58+Parameters!$K$9/2,0.001)</f>
        <v/>
      </c>
      <c r="W2120" t="inlineStr">
        <is>
          <t>VSS</t>
        </is>
      </c>
      <c r="Y2120">
        <f>_xlfn.CEILING.MATH(AT8+Parameters!$K$8/2,0.001)</f>
        <v/>
      </c>
      <c r="Z2120">
        <f>_xlfn.CEILING.MATH(B58+Parameters!$K$9/2,0.001)</f>
        <v/>
      </c>
      <c r="AA2120" t="inlineStr">
        <is>
          <t>VSS</t>
        </is>
      </c>
      <c r="AE2120" s="2" t="n"/>
      <c r="AF2120" s="2" t="n"/>
    </row>
    <row r="2121">
      <c r="I2121" s="2" t="n">
        <v>1803.991</v>
      </c>
      <c r="J2121" s="2" t="n">
        <v>735.008</v>
      </c>
      <c r="K2121" s="2" t="inlineStr">
        <is>
          <t>BP_RXDATA[264]</t>
        </is>
      </c>
      <c r="N2121" s="2">
        <f>I2121-SUM(Parameters!$K$23:$K$25)</f>
        <v/>
      </c>
      <c r="O2121" s="2">
        <f>J2121-SUM(Parameters!$K$23:$K$25)</f>
        <v/>
      </c>
      <c r="P2121" s="2">
        <f>K2121</f>
        <v/>
      </c>
      <c r="U2121">
        <f>_xlfn.CEILING.MATH(AT8+Parameters!$K$8/2,0.001)</f>
        <v/>
      </c>
      <c r="V2121">
        <f>_xlfn.CEILING.MATH(B60+Parameters!$K$9/2,0.001)</f>
        <v/>
      </c>
      <c r="W2121" t="inlineStr">
        <is>
          <t>VSS</t>
        </is>
      </c>
      <c r="Y2121">
        <f>_xlfn.CEILING.MATH(AT8+Parameters!$K$8/2,0.001)</f>
        <v/>
      </c>
      <c r="Z2121">
        <f>_xlfn.CEILING.MATH(B60+Parameters!$K$9/2,0.001)</f>
        <v/>
      </c>
      <c r="AA2121" t="inlineStr">
        <is>
          <t>VSS</t>
        </is>
      </c>
      <c r="AE2121" s="2" t="n"/>
      <c r="AF2121" s="2" t="n"/>
    </row>
    <row r="2122">
      <c r="I2122" s="2" t="n">
        <v>1803.991</v>
      </c>
      <c r="J2122" s="2" t="n">
        <v>688.7619999999999</v>
      </c>
      <c r="K2122" s="2" t="inlineStr">
        <is>
          <t>BP_RXDATA[263]</t>
        </is>
      </c>
      <c r="N2122" s="2">
        <f>I2122-SUM(Parameters!$K$23:$K$25)</f>
        <v/>
      </c>
      <c r="O2122" s="2">
        <f>J2122-SUM(Parameters!$K$23:$K$25)</f>
        <v/>
      </c>
      <c r="P2122" s="2">
        <f>K2122</f>
        <v/>
      </c>
      <c r="U2122">
        <f>_xlfn.CEILING.MATH(AT8+Parameters!$K$8/2,0.001)</f>
        <v/>
      </c>
      <c r="V2122">
        <f>_xlfn.CEILING.MATH(B62+Parameters!$K$9/2,0.001)</f>
        <v/>
      </c>
      <c r="W2122" t="inlineStr">
        <is>
          <t>VSS</t>
        </is>
      </c>
      <c r="Y2122">
        <f>_xlfn.CEILING.MATH(AT8+Parameters!$K$8/2,0.001)</f>
        <v/>
      </c>
      <c r="Z2122">
        <f>_xlfn.CEILING.MATH(B62+Parameters!$K$9/2,0.001)</f>
        <v/>
      </c>
      <c r="AA2122" t="inlineStr">
        <is>
          <t>VSS</t>
        </is>
      </c>
      <c r="AE2122" s="2" t="n"/>
      <c r="AF2122" s="2" t="n"/>
    </row>
    <row r="2123">
      <c r="I2123" s="2" t="n">
        <v>1803.991</v>
      </c>
      <c r="J2123" s="2" t="n">
        <v>642.516</v>
      </c>
      <c r="K2123" s="2" t="inlineStr">
        <is>
          <t>BP_RXDATA[262]</t>
        </is>
      </c>
      <c r="N2123" s="2">
        <f>I2123-SUM(Parameters!$K$23:$K$25)</f>
        <v/>
      </c>
      <c r="O2123" s="2">
        <f>J2123-SUM(Parameters!$K$23:$K$25)</f>
        <v/>
      </c>
      <c r="P2123" s="2">
        <f>K2123</f>
        <v/>
      </c>
      <c r="U2123">
        <f>_xlfn.CEILING.MATH(AT8+Parameters!$K$8/2,0.001)</f>
        <v/>
      </c>
      <c r="V2123">
        <f>_xlfn.CEILING.MATH(B64+Parameters!$K$9/2,0.001)</f>
        <v/>
      </c>
      <c r="W2123" t="inlineStr">
        <is>
          <t>BP_TXCKSBRD[4]</t>
        </is>
      </c>
      <c r="Y2123">
        <f>_xlfn.CEILING.MATH(AT8+Parameters!$K$8/2,0.001)</f>
        <v/>
      </c>
      <c r="Z2123">
        <f>_xlfn.CEILING.MATH(B64+Parameters!$K$9/2,0.001)</f>
        <v/>
      </c>
      <c r="AA2123" t="inlineStr">
        <is>
          <t>BP_TXCKSBRD[4]</t>
        </is>
      </c>
      <c r="AE2123" s="2" t="n"/>
      <c r="AF2123" s="2" t="n"/>
    </row>
    <row r="2124">
      <c r="I2124" s="2" t="n">
        <v>1803.991</v>
      </c>
      <c r="J2124" s="2" t="n">
        <v>596.27</v>
      </c>
      <c r="K2124" s="2" t="inlineStr">
        <is>
          <t>BP_RXDATA[261]</t>
        </is>
      </c>
      <c r="N2124" s="2">
        <f>I2124-SUM(Parameters!$K$23:$K$25)</f>
        <v/>
      </c>
      <c r="O2124" s="2">
        <f>J2124-SUM(Parameters!$K$23:$K$25)</f>
        <v/>
      </c>
      <c r="P2124" s="2">
        <f>K2124</f>
        <v/>
      </c>
      <c r="U2124">
        <f>_xlfn.CEILING.MATH(AT8+Parameters!$K$8/2,0.001)</f>
        <v/>
      </c>
      <c r="V2124">
        <f>_xlfn.CEILING.MATH(B66+Parameters!$K$9/2,0.001)</f>
        <v/>
      </c>
      <c r="W2124" t="inlineStr">
        <is>
          <t>BP_RXDATA[269]</t>
        </is>
      </c>
      <c r="Y2124">
        <f>_xlfn.CEILING.MATH(AT8+Parameters!$K$8/2,0.001)</f>
        <v/>
      </c>
      <c r="Z2124">
        <f>_xlfn.CEILING.MATH(B66+Parameters!$K$9/2,0.001)</f>
        <v/>
      </c>
      <c r="AA2124" t="inlineStr">
        <is>
          <t>BP_RXDATA[269]</t>
        </is>
      </c>
      <c r="AE2124" s="2" t="n"/>
      <c r="AF2124" s="2" t="n"/>
    </row>
    <row r="2125">
      <c r="I2125" s="2" t="n">
        <v>1803.991</v>
      </c>
      <c r="J2125" s="2" t="n">
        <v>550.024</v>
      </c>
      <c r="K2125" s="2" t="inlineStr">
        <is>
          <t>BP_TXDATA[314]</t>
        </is>
      </c>
      <c r="N2125" s="2">
        <f>I2125-SUM(Parameters!$K$23:$K$25)</f>
        <v/>
      </c>
      <c r="O2125" s="2">
        <f>J2125-SUM(Parameters!$K$23:$K$25)</f>
        <v/>
      </c>
      <c r="P2125" s="2">
        <f>K2125</f>
        <v/>
      </c>
      <c r="U2125">
        <f>_xlfn.CEILING.MATH(AT8+Parameters!$K$8/2,0.001)</f>
        <v/>
      </c>
      <c r="V2125">
        <f>_xlfn.CEILING.MATH(B68+Parameters!$K$9/2,0.001)</f>
        <v/>
      </c>
      <c r="W2125" t="inlineStr">
        <is>
          <t>BP_RXDATA[268]</t>
        </is>
      </c>
      <c r="Y2125">
        <f>_xlfn.CEILING.MATH(AT8+Parameters!$K$8/2,0.001)</f>
        <v/>
      </c>
      <c r="Z2125">
        <f>_xlfn.CEILING.MATH(B68+Parameters!$K$9/2,0.001)</f>
        <v/>
      </c>
      <c r="AA2125" t="inlineStr">
        <is>
          <t>BP_RXDATA[268]</t>
        </is>
      </c>
      <c r="AE2125" s="2" t="n"/>
      <c r="AF2125" s="2" t="n"/>
    </row>
    <row r="2126">
      <c r="I2126" s="2" t="n">
        <v>1803.991</v>
      </c>
      <c r="J2126" s="2" t="n">
        <v>503.778</v>
      </c>
      <c r="K2126" s="2" t="inlineStr">
        <is>
          <t>BP_TXDATA[313]</t>
        </is>
      </c>
      <c r="N2126" s="2">
        <f>I2126-SUM(Parameters!$K$23:$K$25)</f>
        <v/>
      </c>
      <c r="O2126" s="2">
        <f>J2126-SUM(Parameters!$K$23:$K$25)</f>
        <v/>
      </c>
      <c r="P2126" s="2">
        <f>K2126</f>
        <v/>
      </c>
      <c r="U2126">
        <f>_xlfn.CEILING.MATH(AT8+Parameters!$K$8/2,0.001)</f>
        <v/>
      </c>
      <c r="V2126">
        <f>_xlfn.CEILING.MATH(B70+Parameters!$K$9/2,0.001)</f>
        <v/>
      </c>
      <c r="W2126" t="inlineStr">
        <is>
          <t>BP_RXDATA[267]</t>
        </is>
      </c>
      <c r="Y2126">
        <f>_xlfn.CEILING.MATH(AT8+Parameters!$K$8/2,0.001)</f>
        <v/>
      </c>
      <c r="Z2126">
        <f>_xlfn.CEILING.MATH(B70+Parameters!$K$9/2,0.001)</f>
        <v/>
      </c>
      <c r="AA2126" t="inlineStr">
        <is>
          <t>BP_RXDATA[267]</t>
        </is>
      </c>
      <c r="AE2126" s="2" t="n"/>
      <c r="AF2126" s="2" t="n"/>
    </row>
    <row r="2127">
      <c r="I2127" s="2" t="n">
        <v>1803.991</v>
      </c>
      <c r="J2127" s="2" t="n">
        <v>457.532</v>
      </c>
      <c r="K2127" s="2" t="inlineStr">
        <is>
          <t>BP_TXDATA[312]</t>
        </is>
      </c>
      <c r="N2127" s="2">
        <f>I2127-SUM(Parameters!$K$23:$K$25)</f>
        <v/>
      </c>
      <c r="O2127" s="2">
        <f>J2127-SUM(Parameters!$K$23:$K$25)</f>
        <v/>
      </c>
      <c r="P2127" s="2">
        <f>K2127</f>
        <v/>
      </c>
      <c r="U2127">
        <f>_xlfn.CEILING.MATH(AT8+Parameters!$K$8/2,0.001)</f>
        <v/>
      </c>
      <c r="V2127">
        <f>_xlfn.CEILING.MATH(B72+Parameters!$K$9/2,0.001)</f>
        <v/>
      </c>
      <c r="W2127" t="inlineStr">
        <is>
          <t>BP_RXDATA[266]</t>
        </is>
      </c>
      <c r="Y2127">
        <f>_xlfn.CEILING.MATH(AT8+Parameters!$K$8/2,0.001)</f>
        <v/>
      </c>
      <c r="Z2127">
        <f>_xlfn.CEILING.MATH(B72+Parameters!$K$9/2,0.001)</f>
        <v/>
      </c>
      <c r="AA2127" t="inlineStr">
        <is>
          <t>BP_RXDATA[266]</t>
        </is>
      </c>
      <c r="AE2127" s="2" t="n"/>
      <c r="AF2127" s="2" t="n"/>
    </row>
    <row r="2128">
      <c r="I2128" s="2" t="n">
        <v>1803.991</v>
      </c>
      <c r="J2128" s="2" t="n">
        <v>411.286</v>
      </c>
      <c r="K2128" s="2" t="inlineStr">
        <is>
          <t>BP_TXDATA[311]</t>
        </is>
      </c>
      <c r="N2128" s="2">
        <f>I2128-SUM(Parameters!$K$23:$K$25)</f>
        <v/>
      </c>
      <c r="O2128" s="2">
        <f>J2128-SUM(Parameters!$K$23:$K$25)</f>
        <v/>
      </c>
      <c r="P2128" s="2">
        <f>K2128</f>
        <v/>
      </c>
      <c r="U2128">
        <f>_xlfn.CEILING.MATH(AT8+Parameters!$K$8/2,0.001)</f>
        <v/>
      </c>
      <c r="V2128">
        <f>_xlfn.CEILING.MATH(B74+Parameters!$K$9/2,0.001)</f>
        <v/>
      </c>
      <c r="W2128" t="inlineStr">
        <is>
          <t>BP_RXDATA[265]</t>
        </is>
      </c>
      <c r="Y2128">
        <f>_xlfn.CEILING.MATH(AT8+Parameters!$K$8/2,0.001)</f>
        <v/>
      </c>
      <c r="Z2128">
        <f>_xlfn.CEILING.MATH(B74+Parameters!$K$9/2,0.001)</f>
        <v/>
      </c>
      <c r="AA2128" t="inlineStr">
        <is>
          <t>BP_RXDATA[265]</t>
        </is>
      </c>
      <c r="AE2128" s="2" t="n"/>
      <c r="AF2128" s="2" t="n"/>
    </row>
    <row r="2129">
      <c r="I2129" s="2" t="n">
        <v>1803.991</v>
      </c>
      <c r="J2129" s="2" t="n">
        <v>365.04</v>
      </c>
      <c r="K2129" s="2" t="inlineStr">
        <is>
          <t>BP_TXDATA[310]</t>
        </is>
      </c>
      <c r="N2129" s="2">
        <f>I2129-SUM(Parameters!$K$23:$K$25)</f>
        <v/>
      </c>
      <c r="O2129" s="2">
        <f>J2129-SUM(Parameters!$K$23:$K$25)</f>
        <v/>
      </c>
      <c r="P2129" s="2">
        <f>K2129</f>
        <v/>
      </c>
      <c r="U2129">
        <f>_xlfn.CEILING.MATH(AT8+Parameters!$K$8/2,0.001)</f>
        <v/>
      </c>
      <c r="V2129">
        <f>_xlfn.CEILING.MATH(B76+Parameters!$K$9/2,0.001)</f>
        <v/>
      </c>
      <c r="W2129" t="inlineStr">
        <is>
          <t>BP_RXDATA[264]</t>
        </is>
      </c>
      <c r="Y2129">
        <f>_xlfn.CEILING.MATH(AT8+Parameters!$K$8/2,0.001)</f>
        <v/>
      </c>
      <c r="Z2129">
        <f>_xlfn.CEILING.MATH(B76+Parameters!$K$9/2,0.001)</f>
        <v/>
      </c>
      <c r="AA2129" t="inlineStr">
        <is>
          <t>BP_RXDATA[264]</t>
        </is>
      </c>
      <c r="AE2129" s="2" t="n"/>
      <c r="AF2129" s="2" t="n"/>
    </row>
    <row r="2130">
      <c r="I2130" s="2" t="n">
        <v>1803.991</v>
      </c>
      <c r="J2130" s="2" t="n">
        <v>318.794</v>
      </c>
      <c r="K2130" s="2" t="inlineStr">
        <is>
          <t>VCCIO</t>
        </is>
      </c>
      <c r="N2130" s="2">
        <f>I2130-SUM(Parameters!$K$23:$K$25)</f>
        <v/>
      </c>
      <c r="O2130" s="2">
        <f>J2130-SUM(Parameters!$K$23:$K$25)</f>
        <v/>
      </c>
      <c r="P2130" s="2">
        <f>K2130</f>
        <v/>
      </c>
      <c r="U2130">
        <f>_xlfn.CEILING.MATH(AT8+Parameters!$K$8/2,0.001)</f>
        <v/>
      </c>
      <c r="V2130">
        <f>_xlfn.CEILING.MATH(B78+Parameters!$K$9/2,0.001)</f>
        <v/>
      </c>
      <c r="W2130" t="inlineStr">
        <is>
          <t>BP_RXDATA[263]</t>
        </is>
      </c>
      <c r="Y2130">
        <f>_xlfn.CEILING.MATH(AT8+Parameters!$K$8/2,0.001)</f>
        <v/>
      </c>
      <c r="Z2130">
        <f>_xlfn.CEILING.MATH(B78+Parameters!$K$9/2,0.001)</f>
        <v/>
      </c>
      <c r="AA2130" t="inlineStr">
        <is>
          <t>BP_RXDATA[263]</t>
        </is>
      </c>
      <c r="AE2130" s="2" t="n"/>
      <c r="AF2130" s="2" t="n"/>
    </row>
    <row r="2131">
      <c r="I2131" s="2" t="n">
        <v>1803.991</v>
      </c>
      <c r="J2131" s="2" t="n">
        <v>272.548</v>
      </c>
      <c r="K2131" s="2" t="inlineStr">
        <is>
          <t>BP_TXDATA[309]</t>
        </is>
      </c>
      <c r="N2131" s="2">
        <f>I2131-SUM(Parameters!$K$23:$K$25)</f>
        <v/>
      </c>
      <c r="O2131" s="2">
        <f>J2131-SUM(Parameters!$K$23:$K$25)</f>
        <v/>
      </c>
      <c r="P2131" s="2">
        <f>K2131</f>
        <v/>
      </c>
      <c r="U2131">
        <f>_xlfn.CEILING.MATH(AT8+Parameters!$K$8/2,0.001)</f>
        <v/>
      </c>
      <c r="V2131">
        <f>_xlfn.CEILING.MATH(B80+Parameters!$K$9/2,0.001)</f>
        <v/>
      </c>
      <c r="W2131" t="inlineStr">
        <is>
          <t>BP_RXDATA[262]</t>
        </is>
      </c>
      <c r="Y2131">
        <f>_xlfn.CEILING.MATH(AT8+Parameters!$K$8/2,0.001)</f>
        <v/>
      </c>
      <c r="Z2131">
        <f>_xlfn.CEILING.MATH(B80+Parameters!$K$9/2,0.001)</f>
        <v/>
      </c>
      <c r="AA2131" t="inlineStr">
        <is>
          <t>BP_RXDATA[262]</t>
        </is>
      </c>
      <c r="AE2131" s="2" t="n"/>
      <c r="AF2131" s="2" t="n"/>
    </row>
    <row r="2132">
      <c r="I2132" s="2" t="n">
        <v>1803.991</v>
      </c>
      <c r="J2132" s="2" t="n">
        <v>226.302</v>
      </c>
      <c r="K2132" s="2" t="inlineStr">
        <is>
          <t>BP_TXDATA[308]</t>
        </is>
      </c>
      <c r="N2132" s="2">
        <f>I2132-SUM(Parameters!$K$23:$K$25)</f>
        <v/>
      </c>
      <c r="O2132" s="2">
        <f>J2132-SUM(Parameters!$K$23:$K$25)</f>
        <v/>
      </c>
      <c r="P2132" s="2">
        <f>K2132</f>
        <v/>
      </c>
      <c r="U2132">
        <f>_xlfn.CEILING.MATH(AT8+Parameters!$K$8/2,0.001)</f>
        <v/>
      </c>
      <c r="V2132">
        <f>_xlfn.CEILING.MATH(B82+Parameters!$K$9/2,0.001)</f>
        <v/>
      </c>
      <c r="W2132" t="inlineStr">
        <is>
          <t>BP_RXDATA[261]</t>
        </is>
      </c>
      <c r="Y2132">
        <f>_xlfn.CEILING.MATH(AT8+Parameters!$K$8/2,0.001)</f>
        <v/>
      </c>
      <c r="Z2132">
        <f>_xlfn.CEILING.MATH(B82+Parameters!$K$9/2,0.001)</f>
        <v/>
      </c>
      <c r="AA2132" t="inlineStr">
        <is>
          <t>BP_RXDATA[261]</t>
        </is>
      </c>
      <c r="AE2132" s="2" t="n"/>
      <c r="AF2132" s="2" t="n"/>
    </row>
    <row r="2133">
      <c r="I2133" s="2" t="n">
        <v>1803.991</v>
      </c>
      <c r="J2133" s="2" t="n">
        <v>180.056</v>
      </c>
      <c r="K2133" s="2" t="inlineStr">
        <is>
          <t>BP_TXDATA[307]</t>
        </is>
      </c>
      <c r="N2133" s="2">
        <f>I2133-SUM(Parameters!$K$23:$K$25)</f>
        <v/>
      </c>
      <c r="O2133" s="2">
        <f>J2133-SUM(Parameters!$K$23:$K$25)</f>
        <v/>
      </c>
      <c r="P2133" s="2">
        <f>K2133</f>
        <v/>
      </c>
      <c r="U2133">
        <f>_xlfn.CEILING.MATH(AT8+Parameters!$K$8/2,0.001)</f>
        <v/>
      </c>
      <c r="V2133">
        <f>_xlfn.CEILING.MATH(B84+Parameters!$K$9/2,0.001)</f>
        <v/>
      </c>
      <c r="W2133" t="inlineStr">
        <is>
          <t>BP_TXDATA[314]</t>
        </is>
      </c>
      <c r="Y2133">
        <f>_xlfn.CEILING.MATH(AT8+Parameters!$K$8/2,0.001)</f>
        <v/>
      </c>
      <c r="Z2133">
        <f>_xlfn.CEILING.MATH(B84+Parameters!$K$9/2,0.001)</f>
        <v/>
      </c>
      <c r="AA2133" t="inlineStr">
        <is>
          <t>BP_TXDATA[314]</t>
        </is>
      </c>
      <c r="AE2133" s="2" t="n"/>
      <c r="AF2133" s="2" t="n"/>
    </row>
    <row r="2134">
      <c r="I2134" s="2" t="n">
        <v>1803.991</v>
      </c>
      <c r="J2134" s="2" t="n">
        <v>133.81</v>
      </c>
      <c r="K2134" s="2" t="inlineStr">
        <is>
          <t>BP_TXDATA[306]</t>
        </is>
      </c>
      <c r="N2134" s="2">
        <f>I2134-SUM(Parameters!$K$23:$K$25)</f>
        <v/>
      </c>
      <c r="O2134" s="2">
        <f>J2134-SUM(Parameters!$K$23:$K$25)</f>
        <v/>
      </c>
      <c r="P2134" s="2">
        <f>K2134</f>
        <v/>
      </c>
      <c r="U2134">
        <f>_xlfn.CEILING.MATH(AT8+Parameters!$K$8/2,0.001)</f>
        <v/>
      </c>
      <c r="V2134">
        <f>_xlfn.CEILING.MATH(B86+Parameters!$K$9/2,0.001)</f>
        <v/>
      </c>
      <c r="W2134" t="inlineStr">
        <is>
          <t>BP_TXDATA[313]</t>
        </is>
      </c>
      <c r="Y2134">
        <f>_xlfn.CEILING.MATH(AT8+Parameters!$K$8/2,0.001)</f>
        <v/>
      </c>
      <c r="Z2134">
        <f>_xlfn.CEILING.MATH(B86+Parameters!$K$9/2,0.001)</f>
        <v/>
      </c>
      <c r="AA2134" t="inlineStr">
        <is>
          <t>BP_TXDATA[313]</t>
        </is>
      </c>
      <c r="AE2134" s="2" t="n"/>
      <c r="AF2134" s="2" t="n"/>
    </row>
    <row r="2135">
      <c r="I2135" s="2" t="n">
        <v>1803.991</v>
      </c>
      <c r="J2135" s="2" t="n">
        <v>87.56399999999999</v>
      </c>
      <c r="K2135" s="2" t="inlineStr">
        <is>
          <t>VCCIO</t>
        </is>
      </c>
      <c r="N2135" s="2">
        <f>I2135-SUM(Parameters!$K$23:$K$25)</f>
        <v/>
      </c>
      <c r="O2135" s="2">
        <f>J2135-SUM(Parameters!$K$23:$K$25)</f>
        <v/>
      </c>
      <c r="P2135" s="2">
        <f>K2135</f>
        <v/>
      </c>
      <c r="U2135">
        <f>_xlfn.CEILING.MATH(AT8+Parameters!$K$8/2,0.001)</f>
        <v/>
      </c>
      <c r="V2135">
        <f>_xlfn.CEILING.MATH(B88+Parameters!$K$9/2,0.001)</f>
        <v/>
      </c>
      <c r="W2135" t="inlineStr">
        <is>
          <t>BP_TXDATA[312]</t>
        </is>
      </c>
      <c r="Y2135">
        <f>_xlfn.CEILING.MATH(AT8+Parameters!$K$8/2,0.001)</f>
        <v/>
      </c>
      <c r="Z2135">
        <f>_xlfn.CEILING.MATH(B88+Parameters!$K$9/2,0.001)</f>
        <v/>
      </c>
      <c r="AA2135" t="inlineStr">
        <is>
          <t>BP_TXDATA[312]</t>
        </is>
      </c>
      <c r="AE2135" s="2" t="n"/>
      <c r="AF2135" s="2" t="n"/>
    </row>
    <row r="2136">
      <c r="I2136" s="2" t="n">
        <v>1843.665</v>
      </c>
      <c r="J2136" s="2" t="n">
        <v>2191.757</v>
      </c>
      <c r="K2136" s="2" t="inlineStr">
        <is>
          <t>VSS</t>
        </is>
      </c>
      <c r="N2136" s="2">
        <f>I2136-SUM(Parameters!$K$23:$K$25)</f>
        <v/>
      </c>
      <c r="O2136" s="2">
        <f>J2136-SUM(Parameters!$K$23:$K$25)</f>
        <v/>
      </c>
      <c r="P2136" s="2">
        <f>K2136</f>
        <v/>
      </c>
      <c r="U2136">
        <f>_xlfn.CEILING.MATH(AT8+Parameters!$K$8/2,0.001)</f>
        <v/>
      </c>
      <c r="V2136">
        <f>_xlfn.CEILING.MATH(B90+Parameters!$K$9/2,0.001)</f>
        <v/>
      </c>
      <c r="W2136" t="inlineStr">
        <is>
          <t>BP_TXDATA[311]</t>
        </is>
      </c>
      <c r="Y2136">
        <f>_xlfn.CEILING.MATH(AT8+Parameters!$K$8/2,0.001)</f>
        <v/>
      </c>
      <c r="Z2136">
        <f>_xlfn.CEILING.MATH(B90+Parameters!$K$9/2,0.001)</f>
        <v/>
      </c>
      <c r="AA2136" t="inlineStr">
        <is>
          <t>BP_TXDATA[311]</t>
        </is>
      </c>
      <c r="AE2136" s="2" t="n"/>
      <c r="AF2136" s="2" t="n"/>
    </row>
    <row r="2137">
      <c r="I2137" s="2" t="n">
        <v>1843.665</v>
      </c>
      <c r="J2137" s="2" t="n">
        <v>2145.511</v>
      </c>
      <c r="K2137" s="2" t="inlineStr">
        <is>
          <t>VSS</t>
        </is>
      </c>
      <c r="N2137" s="2">
        <f>I2137-SUM(Parameters!$K$23:$K$25)</f>
        <v/>
      </c>
      <c r="O2137" s="2">
        <f>J2137-SUM(Parameters!$K$23:$K$25)</f>
        <v/>
      </c>
      <c r="P2137" s="2">
        <f>K2137</f>
        <v/>
      </c>
      <c r="U2137">
        <f>_xlfn.CEILING.MATH(AT8+Parameters!$K$8/2,0.001)</f>
        <v/>
      </c>
      <c r="V2137">
        <f>_xlfn.CEILING.MATH(B92+Parameters!$K$9/2,0.001)</f>
        <v/>
      </c>
      <c r="W2137" t="inlineStr">
        <is>
          <t>BP_TXDATA[310]</t>
        </is>
      </c>
      <c r="Y2137">
        <f>_xlfn.CEILING.MATH(AT8+Parameters!$K$8/2,0.001)</f>
        <v/>
      </c>
      <c r="Z2137">
        <f>_xlfn.CEILING.MATH(B92+Parameters!$K$9/2,0.001)</f>
        <v/>
      </c>
      <c r="AA2137" t="inlineStr">
        <is>
          <t>BP_TXDATA[310]</t>
        </is>
      </c>
      <c r="AE2137" s="2" t="n"/>
      <c r="AF2137" s="2" t="n"/>
    </row>
    <row r="2138">
      <c r="I2138" s="2" t="n">
        <v>1843.665</v>
      </c>
      <c r="J2138" s="2" t="n">
        <v>2099.265</v>
      </c>
      <c r="K2138" s="2" t="inlineStr">
        <is>
          <t>VSS</t>
        </is>
      </c>
      <c r="N2138" s="2">
        <f>I2138-SUM(Parameters!$K$23:$K$25)</f>
        <v/>
      </c>
      <c r="O2138" s="2">
        <f>J2138-SUM(Parameters!$K$23:$K$25)</f>
        <v/>
      </c>
      <c r="P2138" s="2">
        <f>K2138</f>
        <v/>
      </c>
      <c r="U2138">
        <f>_xlfn.CEILING.MATH(AT8+Parameters!$K$8/2,0.001)</f>
        <v/>
      </c>
      <c r="V2138">
        <f>_xlfn.CEILING.MATH(B94+Parameters!$K$9/2,0.001)</f>
        <v/>
      </c>
      <c r="W2138" t="inlineStr">
        <is>
          <t>VCCIO</t>
        </is>
      </c>
      <c r="Y2138">
        <f>_xlfn.CEILING.MATH(AT8+Parameters!$K$8/2,0.001)</f>
        <v/>
      </c>
      <c r="Z2138">
        <f>_xlfn.CEILING.MATH(B94+Parameters!$K$9/2,0.001)</f>
        <v/>
      </c>
      <c r="AA2138" t="inlineStr">
        <is>
          <t>VCCIO</t>
        </is>
      </c>
      <c r="AE2138" s="2" t="n"/>
      <c r="AF2138" s="2" t="n"/>
    </row>
    <row r="2139">
      <c r="I2139" s="2" t="n">
        <v>1843.665</v>
      </c>
      <c r="J2139" s="2" t="n">
        <v>2053.019</v>
      </c>
      <c r="K2139" s="2" t="inlineStr">
        <is>
          <t>VSS</t>
        </is>
      </c>
      <c r="N2139" s="2">
        <f>I2139-SUM(Parameters!$K$23:$K$25)</f>
        <v/>
      </c>
      <c r="O2139" s="2">
        <f>J2139-SUM(Parameters!$K$23:$K$25)</f>
        <v/>
      </c>
      <c r="P2139" s="2">
        <f>K2139</f>
        <v/>
      </c>
      <c r="U2139">
        <f>_xlfn.CEILING.MATH(AT8+Parameters!$K$8/2,0.001)</f>
        <v/>
      </c>
      <c r="V2139">
        <f>_xlfn.CEILING.MATH(B96+Parameters!$K$9/2,0.001)</f>
        <v/>
      </c>
      <c r="W2139" t="inlineStr">
        <is>
          <t>BP_TXDATA[309]</t>
        </is>
      </c>
      <c r="Y2139">
        <f>_xlfn.CEILING.MATH(AT8+Parameters!$K$8/2,0.001)</f>
        <v/>
      </c>
      <c r="Z2139">
        <f>_xlfn.CEILING.MATH(B96+Parameters!$K$9/2,0.001)</f>
        <v/>
      </c>
      <c r="AA2139" t="inlineStr">
        <is>
          <t>BP_TXDATA[309]</t>
        </is>
      </c>
      <c r="AE2139" s="2" t="n"/>
      <c r="AF2139" s="2" t="n"/>
    </row>
    <row r="2140">
      <c r="I2140" s="2" t="n">
        <v>1843.665</v>
      </c>
      <c r="J2140" s="2" t="n">
        <v>2006.773</v>
      </c>
      <c r="K2140" s="2" t="inlineStr">
        <is>
          <t>VDD</t>
        </is>
      </c>
      <c r="N2140" s="2">
        <f>I2140-SUM(Parameters!$K$23:$K$25)</f>
        <v/>
      </c>
      <c r="O2140" s="2">
        <f>J2140-SUM(Parameters!$K$23:$K$25)</f>
        <v/>
      </c>
      <c r="P2140" s="2">
        <f>K2140</f>
        <v/>
      </c>
      <c r="U2140">
        <f>_xlfn.CEILING.MATH(AT8+Parameters!$K$8/2,0.001)</f>
        <v/>
      </c>
      <c r="V2140">
        <f>_xlfn.CEILING.MATH(B98+Parameters!$K$9/2,0.001)</f>
        <v/>
      </c>
      <c r="W2140" t="inlineStr">
        <is>
          <t>BP_TXDATA[308]</t>
        </is>
      </c>
      <c r="Y2140">
        <f>_xlfn.CEILING.MATH(AT8+Parameters!$K$8/2,0.001)</f>
        <v/>
      </c>
      <c r="Z2140">
        <f>_xlfn.CEILING.MATH(B98+Parameters!$K$9/2,0.001)</f>
        <v/>
      </c>
      <c r="AA2140" t="inlineStr">
        <is>
          <t>BP_TXDATA[308]</t>
        </is>
      </c>
      <c r="AE2140" s="2" t="n"/>
      <c r="AF2140" s="2" t="n"/>
    </row>
    <row r="2141">
      <c r="I2141" s="2" t="n">
        <v>1843.665</v>
      </c>
      <c r="J2141" s="2" t="n">
        <v>1960.527</v>
      </c>
      <c r="K2141" s="2" t="inlineStr">
        <is>
          <t>VSS</t>
        </is>
      </c>
      <c r="N2141" s="2">
        <f>I2141-SUM(Parameters!$K$23:$K$25)</f>
        <v/>
      </c>
      <c r="O2141" s="2">
        <f>J2141-SUM(Parameters!$K$23:$K$25)</f>
        <v/>
      </c>
      <c r="P2141" s="2">
        <f>K2141</f>
        <v/>
      </c>
      <c r="U2141">
        <f>_xlfn.CEILING.MATH(AT8+Parameters!$K$8/2,0.001)</f>
        <v/>
      </c>
      <c r="V2141">
        <f>_xlfn.CEILING.MATH(B100+Parameters!$K$9/2,0.001)</f>
        <v/>
      </c>
      <c r="W2141" t="inlineStr">
        <is>
          <t>BP_TXDATA[307]</t>
        </is>
      </c>
      <c r="Y2141">
        <f>_xlfn.CEILING.MATH(AT8+Parameters!$K$8/2,0.001)</f>
        <v/>
      </c>
      <c r="Z2141">
        <f>_xlfn.CEILING.MATH(B100+Parameters!$K$9/2,0.001)</f>
        <v/>
      </c>
      <c r="AA2141" t="inlineStr">
        <is>
          <t>BP_TXDATA[307]</t>
        </is>
      </c>
      <c r="AE2141" s="2" t="n"/>
      <c r="AF2141" s="2" t="n"/>
    </row>
    <row r="2142">
      <c r="I2142" s="2" t="n">
        <v>1843.665</v>
      </c>
      <c r="J2142" s="2" t="n">
        <v>1914.281</v>
      </c>
      <c r="K2142" s="2" t="inlineStr">
        <is>
          <t>TC_VDDQ</t>
        </is>
      </c>
      <c r="N2142" s="2">
        <f>I2142-SUM(Parameters!$K$23:$K$25)</f>
        <v/>
      </c>
      <c r="O2142" s="2">
        <f>J2142-SUM(Parameters!$K$23:$K$25)</f>
        <v/>
      </c>
      <c r="P2142" s="2">
        <f>K2142</f>
        <v/>
      </c>
      <c r="U2142">
        <f>_xlfn.CEILING.MATH(AT8+Parameters!$K$8/2,0.001)</f>
        <v/>
      </c>
      <c r="V2142">
        <f>_xlfn.CEILING.MATH(B102+Parameters!$K$9/2,0.001)</f>
        <v/>
      </c>
      <c r="W2142" t="inlineStr">
        <is>
          <t>BP_TXDATA[306]</t>
        </is>
      </c>
      <c r="Y2142">
        <f>_xlfn.CEILING.MATH(AT8+Parameters!$K$8/2,0.001)</f>
        <v/>
      </c>
      <c r="Z2142">
        <f>_xlfn.CEILING.MATH(B102+Parameters!$K$9/2,0.001)</f>
        <v/>
      </c>
      <c r="AA2142" t="inlineStr">
        <is>
          <t>BP_TXDATA[306]</t>
        </is>
      </c>
      <c r="AE2142" s="2" t="n"/>
      <c r="AF2142" s="2" t="n"/>
    </row>
    <row r="2143">
      <c r="I2143" s="2" t="n">
        <v>1843.665</v>
      </c>
      <c r="J2143" s="2" t="n">
        <v>1868.035</v>
      </c>
      <c r="K2143" s="2" t="inlineStr">
        <is>
          <t>VDD</t>
        </is>
      </c>
      <c r="N2143" s="2">
        <f>I2143-SUM(Parameters!$K$23:$K$25)</f>
        <v/>
      </c>
      <c r="O2143" s="2">
        <f>J2143-SUM(Parameters!$K$23:$K$25)</f>
        <v/>
      </c>
      <c r="P2143" s="2">
        <f>K2143</f>
        <v/>
      </c>
      <c r="U2143">
        <f>_xlfn.CEILING.MATH(AT8+Parameters!$K$8/2,0.001)</f>
        <v/>
      </c>
      <c r="V2143">
        <f>_xlfn.CEILING.MATH(Parameters!$C$19/Parameters!$K$4,0.001)</f>
        <v/>
      </c>
      <c r="W2143" t="inlineStr">
        <is>
          <t>VCCIO</t>
        </is>
      </c>
      <c r="Y2143">
        <f>_xlfn.CEILING.MATH(AT8+Parameters!$K$8/2,0.001)</f>
        <v/>
      </c>
      <c r="Z2143">
        <f>_xlfn.CEILING.MATH(Parameters!$C$19/Parameters!$K$4,0.001)</f>
        <v/>
      </c>
      <c r="AA2143" t="inlineStr">
        <is>
          <t>VCCIO</t>
        </is>
      </c>
      <c r="AE2143" s="2" t="n"/>
      <c r="AF2143" s="2" t="n"/>
    </row>
    <row r="2144">
      <c r="I2144" s="2" t="n">
        <v>1843.665</v>
      </c>
      <c r="J2144" s="2" t="n">
        <v>1821.789</v>
      </c>
      <c r="K2144" s="2" t="inlineStr">
        <is>
          <t>VSS</t>
        </is>
      </c>
      <c r="N2144" s="2">
        <f>I2144-SUM(Parameters!$K$23:$K$25)</f>
        <v/>
      </c>
      <c r="O2144" s="2">
        <f>J2144-SUM(Parameters!$K$23:$K$25)</f>
        <v/>
      </c>
      <c r="P2144" s="2">
        <f>K2144</f>
        <v/>
      </c>
      <c r="U2144">
        <f>_xlfn.CEILING.MATH(AU8+Parameters!$K$8/2,0.001)</f>
        <v/>
      </c>
      <c r="V2144">
        <f>_xlfn.CEILING.MATH(B13+Parameters!$K$9/2,0.001)</f>
        <v/>
      </c>
      <c r="W2144" t="inlineStr">
        <is>
          <t>VSS</t>
        </is>
      </c>
      <c r="Y2144">
        <f>_xlfn.CEILING.MATH(AU8+Parameters!$K$8/2,0.001)</f>
        <v/>
      </c>
      <c r="Z2144">
        <f>_xlfn.CEILING.MATH(B13+Parameters!$K$9/2,0.001)</f>
        <v/>
      </c>
      <c r="AA2144" t="inlineStr">
        <is>
          <t>VSS</t>
        </is>
      </c>
      <c r="AE2144" s="2" t="n"/>
      <c r="AF2144" s="2" t="n"/>
    </row>
    <row r="2145">
      <c r="I2145" s="2" t="n">
        <v>1843.665</v>
      </c>
      <c r="J2145" s="2" t="n">
        <v>1775.543</v>
      </c>
      <c r="K2145" s="2" t="inlineStr">
        <is>
          <t>VDD</t>
        </is>
      </c>
      <c r="N2145" s="2">
        <f>I2145-SUM(Parameters!$K$23:$K$25)</f>
        <v/>
      </c>
      <c r="O2145" s="2">
        <f>J2145-SUM(Parameters!$K$23:$K$25)</f>
        <v/>
      </c>
      <c r="P2145" s="2">
        <f>K2145</f>
        <v/>
      </c>
      <c r="U2145">
        <f>_xlfn.CEILING.MATH(AU8+Parameters!$K$8/2,0.001)</f>
        <v/>
      </c>
      <c r="V2145">
        <f>_xlfn.CEILING.MATH(B15+Parameters!$K$9/2,0.001)</f>
        <v/>
      </c>
      <c r="W2145" t="inlineStr">
        <is>
          <t>VSS</t>
        </is>
      </c>
      <c r="Y2145">
        <f>_xlfn.CEILING.MATH(AU8+Parameters!$K$8/2,0.001)</f>
        <v/>
      </c>
      <c r="Z2145">
        <f>_xlfn.CEILING.MATH(B15+Parameters!$K$9/2,0.001)</f>
        <v/>
      </c>
      <c r="AA2145" t="inlineStr">
        <is>
          <t>VSS</t>
        </is>
      </c>
      <c r="AE2145" s="2" t="n"/>
      <c r="AF2145" s="2" t="n"/>
    </row>
    <row r="2146">
      <c r="I2146" s="2" t="n">
        <v>1843.665</v>
      </c>
      <c r="J2146" s="2" t="n">
        <v>1729.297</v>
      </c>
      <c r="K2146" s="2" t="inlineStr">
        <is>
          <t>VDD</t>
        </is>
      </c>
      <c r="N2146" s="2">
        <f>I2146-SUM(Parameters!$K$23:$K$25)</f>
        <v/>
      </c>
      <c r="O2146" s="2">
        <f>J2146-SUM(Parameters!$K$23:$K$25)</f>
        <v/>
      </c>
      <c r="P2146" s="2">
        <f>K2146</f>
        <v/>
      </c>
      <c r="U2146">
        <f>_xlfn.CEILING.MATH(AU8+Parameters!$K$8/2,0.001)</f>
        <v/>
      </c>
      <c r="V2146">
        <f>_xlfn.CEILING.MATH(B17+Parameters!$K$9/2,0.001)</f>
        <v/>
      </c>
      <c r="W2146" t="inlineStr">
        <is>
          <t>VSS</t>
        </is>
      </c>
      <c r="Y2146">
        <f>_xlfn.CEILING.MATH(AU8+Parameters!$K$8/2,0.001)</f>
        <v/>
      </c>
      <c r="Z2146">
        <f>_xlfn.CEILING.MATH(B17+Parameters!$K$9/2,0.001)</f>
        <v/>
      </c>
      <c r="AA2146" t="inlineStr">
        <is>
          <t>VSS</t>
        </is>
      </c>
      <c r="AE2146" s="2" t="n"/>
      <c r="AF2146" s="2" t="n"/>
    </row>
    <row r="2147">
      <c r="I2147" s="2" t="n">
        <v>1843.665</v>
      </c>
      <c r="J2147" s="2" t="n">
        <v>1683.051</v>
      </c>
      <c r="K2147" s="2" t="inlineStr">
        <is>
          <t>VDD</t>
        </is>
      </c>
      <c r="N2147" s="2">
        <f>I2147-SUM(Parameters!$K$23:$K$25)</f>
        <v/>
      </c>
      <c r="O2147" s="2">
        <f>J2147-SUM(Parameters!$K$23:$K$25)</f>
        <v/>
      </c>
      <c r="P2147" s="2">
        <f>K2147</f>
        <v/>
      </c>
      <c r="U2147">
        <f>_xlfn.CEILING.MATH(AU8+Parameters!$K$8/2,0.001)</f>
        <v/>
      </c>
      <c r="V2147">
        <f>_xlfn.CEILING.MATH(B19+Parameters!$K$9/2,0.001)</f>
        <v/>
      </c>
      <c r="W2147" t="inlineStr">
        <is>
          <t>VSS</t>
        </is>
      </c>
      <c r="Y2147">
        <f>_xlfn.CEILING.MATH(AU8+Parameters!$K$8/2,0.001)</f>
        <v/>
      </c>
      <c r="Z2147">
        <f>_xlfn.CEILING.MATH(B19+Parameters!$K$9/2,0.001)</f>
        <v/>
      </c>
      <c r="AA2147" t="inlineStr">
        <is>
          <t>VSS</t>
        </is>
      </c>
      <c r="AE2147" s="2" t="n"/>
      <c r="AF2147" s="2" t="n"/>
    </row>
    <row r="2148">
      <c r="I2148" s="2" t="n">
        <v>1843.665</v>
      </c>
      <c r="J2148" s="2" t="n">
        <v>1636.805</v>
      </c>
      <c r="K2148" s="2" t="inlineStr">
        <is>
          <t>VDD</t>
        </is>
      </c>
      <c r="N2148" s="2">
        <f>I2148-SUM(Parameters!$K$23:$K$25)</f>
        <v/>
      </c>
      <c r="O2148" s="2">
        <f>J2148-SUM(Parameters!$K$23:$K$25)</f>
        <v/>
      </c>
      <c r="P2148" s="2">
        <f>K2148</f>
        <v/>
      </c>
      <c r="U2148">
        <f>_xlfn.CEILING.MATH(AU8+Parameters!$K$8/2,0.001)</f>
        <v/>
      </c>
      <c r="V2148">
        <f>_xlfn.CEILING.MATH(B21+Parameters!$K$9/2,0.001)</f>
        <v/>
      </c>
      <c r="W2148" t="inlineStr">
        <is>
          <t>VDD</t>
        </is>
      </c>
      <c r="Y2148">
        <f>_xlfn.CEILING.MATH(AU8+Parameters!$K$8/2,0.001)</f>
        <v/>
      </c>
      <c r="Z2148">
        <f>_xlfn.CEILING.MATH(B21+Parameters!$K$9/2,0.001)</f>
        <v/>
      </c>
      <c r="AA2148" t="inlineStr">
        <is>
          <t>VDD</t>
        </is>
      </c>
      <c r="AE2148" s="2" t="n"/>
      <c r="AF2148" s="2" t="n"/>
    </row>
    <row r="2149">
      <c r="I2149" s="2" t="n">
        <v>1843.665</v>
      </c>
      <c r="J2149" s="2" t="n">
        <v>1590.559</v>
      </c>
      <c r="K2149" s="2" t="inlineStr">
        <is>
          <t>VDD</t>
        </is>
      </c>
      <c r="N2149" s="2">
        <f>I2149-SUM(Parameters!$K$23:$K$25)</f>
        <v/>
      </c>
      <c r="O2149" s="2">
        <f>J2149-SUM(Parameters!$K$23:$K$25)</f>
        <v/>
      </c>
      <c r="P2149" s="2">
        <f>K2149</f>
        <v/>
      </c>
      <c r="U2149">
        <f>_xlfn.CEILING.MATH(AU8+Parameters!$K$8/2,0.001)</f>
        <v/>
      </c>
      <c r="V2149">
        <f>_xlfn.CEILING.MATH(B23+Parameters!$K$9/2,0.001)</f>
        <v/>
      </c>
      <c r="W2149" t="inlineStr">
        <is>
          <t>VSS</t>
        </is>
      </c>
      <c r="Y2149">
        <f>_xlfn.CEILING.MATH(AU8+Parameters!$K$8/2,0.001)</f>
        <v/>
      </c>
      <c r="Z2149">
        <f>_xlfn.CEILING.MATH(B23+Parameters!$K$9/2,0.001)</f>
        <v/>
      </c>
      <c r="AA2149" t="inlineStr">
        <is>
          <t>VSS</t>
        </is>
      </c>
      <c r="AE2149" s="2" t="n"/>
      <c r="AF2149" s="2" t="n"/>
    </row>
    <row r="2150">
      <c r="I2150" s="2" t="n">
        <v>1843.665</v>
      </c>
      <c r="J2150" s="2" t="n">
        <v>1544.313</v>
      </c>
      <c r="K2150" s="2" t="inlineStr">
        <is>
          <t>VDD</t>
        </is>
      </c>
      <c r="N2150" s="2">
        <f>I2150-SUM(Parameters!$K$23:$K$25)</f>
        <v/>
      </c>
      <c r="O2150" s="2">
        <f>J2150-SUM(Parameters!$K$23:$K$25)</f>
        <v/>
      </c>
      <c r="P2150" s="2">
        <f>K2150</f>
        <v/>
      </c>
      <c r="U2150">
        <f>_xlfn.CEILING.MATH(AU8+Parameters!$K$8/2,0.001)</f>
        <v/>
      </c>
      <c r="V2150">
        <f>_xlfn.CEILING.MATH(B25+Parameters!$K$9/2,0.001)</f>
        <v/>
      </c>
      <c r="W2150" t="inlineStr">
        <is>
          <t>TC_VDDQ</t>
        </is>
      </c>
      <c r="Y2150">
        <f>_xlfn.CEILING.MATH(AU8+Parameters!$K$8/2,0.001)</f>
        <v/>
      </c>
      <c r="Z2150">
        <f>_xlfn.CEILING.MATH(B25+Parameters!$K$9/2,0.001)</f>
        <v/>
      </c>
      <c r="AA2150" t="inlineStr">
        <is>
          <t>TC_VDDQ</t>
        </is>
      </c>
      <c r="AE2150" s="2" t="n"/>
      <c r="AF2150" s="2" t="n"/>
    </row>
    <row r="2151">
      <c r="I2151" s="2" t="n">
        <v>1843.665</v>
      </c>
      <c r="J2151" s="2" t="n">
        <v>1498.067</v>
      </c>
      <c r="K2151" s="2" t="inlineStr">
        <is>
          <t>VDD</t>
        </is>
      </c>
      <c r="N2151" s="2">
        <f>I2151-SUM(Parameters!$K$23:$K$25)</f>
        <v/>
      </c>
      <c r="O2151" s="2">
        <f>J2151-SUM(Parameters!$K$23:$K$25)</f>
        <v/>
      </c>
      <c r="P2151" s="2">
        <f>K2151</f>
        <v/>
      </c>
      <c r="U2151">
        <f>_xlfn.CEILING.MATH(AU8+Parameters!$K$8/2,0.001)</f>
        <v/>
      </c>
      <c r="V2151">
        <f>_xlfn.CEILING.MATH(B27+Parameters!$K$9/2,0.001)</f>
        <v/>
      </c>
      <c r="W2151" t="inlineStr">
        <is>
          <t>VDD</t>
        </is>
      </c>
      <c r="Y2151">
        <f>_xlfn.CEILING.MATH(AU8+Parameters!$K$8/2,0.001)</f>
        <v/>
      </c>
      <c r="Z2151">
        <f>_xlfn.CEILING.MATH(B27+Parameters!$K$9/2,0.001)</f>
        <v/>
      </c>
      <c r="AA2151" t="inlineStr">
        <is>
          <t>VDD</t>
        </is>
      </c>
      <c r="AE2151" s="2" t="n"/>
      <c r="AF2151" s="2" t="n"/>
    </row>
    <row r="2152">
      <c r="I2152" s="2" t="n">
        <v>1843.665</v>
      </c>
      <c r="J2152" s="2" t="n">
        <v>1451.821</v>
      </c>
      <c r="K2152" s="2" t="inlineStr">
        <is>
          <t>VDD</t>
        </is>
      </c>
      <c r="N2152" s="2">
        <f>I2152-SUM(Parameters!$K$23:$K$25)</f>
        <v/>
      </c>
      <c r="O2152" s="2">
        <f>J2152-SUM(Parameters!$K$23:$K$25)</f>
        <v/>
      </c>
      <c r="P2152" s="2">
        <f>K2152</f>
        <v/>
      </c>
      <c r="U2152">
        <f>_xlfn.CEILING.MATH(AU8+Parameters!$K$8/2,0.001)</f>
        <v/>
      </c>
      <c r="V2152">
        <f>_xlfn.CEILING.MATH(B29+Parameters!$K$9/2,0.001)</f>
        <v/>
      </c>
      <c r="W2152" t="inlineStr">
        <is>
          <t>VSS</t>
        </is>
      </c>
      <c r="Y2152">
        <f>_xlfn.CEILING.MATH(AU8+Parameters!$K$8/2,0.001)</f>
        <v/>
      </c>
      <c r="Z2152">
        <f>_xlfn.CEILING.MATH(B29+Parameters!$K$9/2,0.001)</f>
        <v/>
      </c>
      <c r="AA2152" t="inlineStr">
        <is>
          <t>VSS</t>
        </is>
      </c>
      <c r="AE2152" s="2" t="n"/>
      <c r="AF2152" s="2" t="n"/>
    </row>
    <row r="2153">
      <c r="I2153" s="2" t="n">
        <v>1843.665</v>
      </c>
      <c r="J2153" s="2" t="n">
        <v>1405.575</v>
      </c>
      <c r="K2153" s="2" t="inlineStr">
        <is>
          <t>VDD</t>
        </is>
      </c>
      <c r="N2153" s="2">
        <f>I2153-SUM(Parameters!$K$23:$K$25)</f>
        <v/>
      </c>
      <c r="O2153" s="2">
        <f>J2153-SUM(Parameters!$K$23:$K$25)</f>
        <v/>
      </c>
      <c r="P2153" s="2">
        <f>K2153</f>
        <v/>
      </c>
      <c r="U2153">
        <f>_xlfn.CEILING.MATH(AU8+Parameters!$K$8/2,0.001)</f>
        <v/>
      </c>
      <c r="V2153">
        <f>_xlfn.CEILING.MATH(B31+Parameters!$K$9/2,0.001)</f>
        <v/>
      </c>
      <c r="W2153" t="inlineStr">
        <is>
          <t>VDD</t>
        </is>
      </c>
      <c r="Y2153">
        <f>_xlfn.CEILING.MATH(AU8+Parameters!$K$8/2,0.001)</f>
        <v/>
      </c>
      <c r="Z2153">
        <f>_xlfn.CEILING.MATH(B31+Parameters!$K$9/2,0.001)</f>
        <v/>
      </c>
      <c r="AA2153" t="inlineStr">
        <is>
          <t>VDD</t>
        </is>
      </c>
      <c r="AE2153" s="2" t="n"/>
      <c r="AF2153" s="2" t="n"/>
    </row>
    <row r="2154">
      <c r="I2154" s="2" t="n">
        <v>1843.665</v>
      </c>
      <c r="J2154" s="2" t="n">
        <v>1359.329</v>
      </c>
      <c r="K2154" s="2" t="inlineStr">
        <is>
          <t>VDD</t>
        </is>
      </c>
      <c r="N2154" s="2">
        <f>I2154-SUM(Parameters!$K$23:$K$25)</f>
        <v/>
      </c>
      <c r="O2154" s="2">
        <f>J2154-SUM(Parameters!$K$23:$K$25)</f>
        <v/>
      </c>
      <c r="P2154" s="2">
        <f>K2154</f>
        <v/>
      </c>
      <c r="U2154">
        <f>_xlfn.CEILING.MATH(AU8+Parameters!$K$8/2,0.001)</f>
        <v/>
      </c>
      <c r="V2154">
        <f>_xlfn.CEILING.MATH(B33+Parameters!$K$9/2,0.001)</f>
        <v/>
      </c>
      <c r="W2154" t="inlineStr">
        <is>
          <t>VDD</t>
        </is>
      </c>
      <c r="Y2154">
        <f>_xlfn.CEILING.MATH(AU8+Parameters!$K$8/2,0.001)</f>
        <v/>
      </c>
      <c r="Z2154">
        <f>_xlfn.CEILING.MATH(B33+Parameters!$K$9/2,0.001)</f>
        <v/>
      </c>
      <c r="AA2154" t="inlineStr">
        <is>
          <t>VDD</t>
        </is>
      </c>
      <c r="AE2154" s="2" t="n"/>
      <c r="AF2154" s="2" t="n"/>
    </row>
    <row r="2155">
      <c r="I2155" s="2" t="n">
        <v>1843.665</v>
      </c>
      <c r="J2155" s="2" t="n">
        <v>1313.083</v>
      </c>
      <c r="K2155" s="2" t="inlineStr">
        <is>
          <t>VDD</t>
        </is>
      </c>
      <c r="N2155" s="2">
        <f>I2155-SUM(Parameters!$K$23:$K$25)</f>
        <v/>
      </c>
      <c r="O2155" s="2">
        <f>J2155-SUM(Parameters!$K$23:$K$25)</f>
        <v/>
      </c>
      <c r="P2155" s="2">
        <f>K2155</f>
        <v/>
      </c>
      <c r="U2155">
        <f>_xlfn.CEILING.MATH(AU8+Parameters!$K$8/2,0.001)</f>
        <v/>
      </c>
      <c r="V2155">
        <f>_xlfn.CEILING.MATH(B35+Parameters!$K$9/2,0.001)</f>
        <v/>
      </c>
      <c r="W2155" t="inlineStr">
        <is>
          <t>VDD</t>
        </is>
      </c>
      <c r="Y2155">
        <f>_xlfn.CEILING.MATH(AU8+Parameters!$K$8/2,0.001)</f>
        <v/>
      </c>
      <c r="Z2155">
        <f>_xlfn.CEILING.MATH(B35+Parameters!$K$9/2,0.001)</f>
        <v/>
      </c>
      <c r="AA2155" t="inlineStr">
        <is>
          <t>VDD</t>
        </is>
      </c>
      <c r="AE2155" s="2" t="n"/>
      <c r="AF2155" s="2" t="n"/>
    </row>
    <row r="2156">
      <c r="I2156" s="2" t="n">
        <v>1843.665</v>
      </c>
      <c r="J2156" s="2" t="n">
        <v>1266.837</v>
      </c>
      <c r="K2156" s="2" t="inlineStr">
        <is>
          <t>VDD</t>
        </is>
      </c>
      <c r="N2156" s="2">
        <f>I2156-SUM(Parameters!$K$23:$K$25)</f>
        <v/>
      </c>
      <c r="O2156" s="2">
        <f>J2156-SUM(Parameters!$K$23:$K$25)</f>
        <v/>
      </c>
      <c r="P2156" s="2">
        <f>K2156</f>
        <v/>
      </c>
      <c r="U2156">
        <f>_xlfn.CEILING.MATH(AU8+Parameters!$K$8/2,0.001)</f>
        <v/>
      </c>
      <c r="V2156">
        <f>_xlfn.CEILING.MATH(B37+Parameters!$K$9/2,0.001)</f>
        <v/>
      </c>
      <c r="W2156" t="inlineStr">
        <is>
          <t>VDD</t>
        </is>
      </c>
      <c r="Y2156">
        <f>_xlfn.CEILING.MATH(AU8+Parameters!$K$8/2,0.001)</f>
        <v/>
      </c>
      <c r="Z2156">
        <f>_xlfn.CEILING.MATH(B37+Parameters!$K$9/2,0.001)</f>
        <v/>
      </c>
      <c r="AA2156" t="inlineStr">
        <is>
          <t>VDD</t>
        </is>
      </c>
      <c r="AE2156" s="2" t="n"/>
      <c r="AF2156" s="2" t="n"/>
    </row>
    <row r="2157">
      <c r="I2157" s="2" t="n">
        <v>1843.665</v>
      </c>
      <c r="J2157" s="2" t="n">
        <v>1220.591</v>
      </c>
      <c r="K2157" s="2" t="inlineStr">
        <is>
          <t>VDD</t>
        </is>
      </c>
      <c r="N2157" s="2">
        <f>I2157-SUM(Parameters!$K$23:$K$25)</f>
        <v/>
      </c>
      <c r="O2157" s="2">
        <f>J2157-SUM(Parameters!$K$23:$K$25)</f>
        <v/>
      </c>
      <c r="P2157" s="2">
        <f>K2157</f>
        <v/>
      </c>
      <c r="U2157">
        <f>_xlfn.CEILING.MATH(AU8+Parameters!$K$8/2,0.001)</f>
        <v/>
      </c>
      <c r="V2157">
        <f>_xlfn.CEILING.MATH(B39+Parameters!$K$9/2,0.001)</f>
        <v/>
      </c>
      <c r="W2157" t="inlineStr">
        <is>
          <t>VDD</t>
        </is>
      </c>
      <c r="Y2157">
        <f>_xlfn.CEILING.MATH(AU8+Parameters!$K$8/2,0.001)</f>
        <v/>
      </c>
      <c r="Z2157">
        <f>_xlfn.CEILING.MATH(B39+Parameters!$K$9/2,0.001)</f>
        <v/>
      </c>
      <c r="AA2157" t="inlineStr">
        <is>
          <t>VDD</t>
        </is>
      </c>
      <c r="AE2157" s="2" t="n"/>
      <c r="AF2157" s="2" t="n"/>
    </row>
    <row r="2158">
      <c r="I2158" s="2" t="n">
        <v>1843.665</v>
      </c>
      <c r="J2158" s="2" t="n">
        <v>1174.345</v>
      </c>
      <c r="K2158" s="2" t="inlineStr">
        <is>
          <t>VDD</t>
        </is>
      </c>
      <c r="N2158" s="2">
        <f>I2158-SUM(Parameters!$K$23:$K$25)</f>
        <v/>
      </c>
      <c r="O2158" s="2">
        <f>J2158-SUM(Parameters!$K$23:$K$25)</f>
        <v/>
      </c>
      <c r="P2158" s="2">
        <f>K2158</f>
        <v/>
      </c>
      <c r="U2158">
        <f>_xlfn.CEILING.MATH(AU8+Parameters!$K$8/2,0.001)</f>
        <v/>
      </c>
      <c r="V2158">
        <f>_xlfn.CEILING.MATH(B41+Parameters!$K$9/2,0.001)</f>
        <v/>
      </c>
      <c r="W2158" t="inlineStr">
        <is>
          <t>VDD</t>
        </is>
      </c>
      <c r="Y2158">
        <f>_xlfn.CEILING.MATH(AU8+Parameters!$K$8/2,0.001)</f>
        <v/>
      </c>
      <c r="Z2158">
        <f>_xlfn.CEILING.MATH(B41+Parameters!$K$9/2,0.001)</f>
        <v/>
      </c>
      <c r="AA2158" t="inlineStr">
        <is>
          <t>VDD</t>
        </is>
      </c>
      <c r="AE2158" s="2" t="n"/>
      <c r="AF2158" s="2" t="n"/>
    </row>
    <row r="2159">
      <c r="I2159" s="2" t="n">
        <v>1843.665</v>
      </c>
      <c r="J2159" s="2" t="n">
        <v>1128.099</v>
      </c>
      <c r="K2159" s="2" t="inlineStr">
        <is>
          <t>VDD</t>
        </is>
      </c>
      <c r="N2159" s="2">
        <f>I2159-SUM(Parameters!$K$23:$K$25)</f>
        <v/>
      </c>
      <c r="O2159" s="2">
        <f>J2159-SUM(Parameters!$K$23:$K$25)</f>
        <v/>
      </c>
      <c r="P2159" s="2">
        <f>K2159</f>
        <v/>
      </c>
      <c r="U2159">
        <f>_xlfn.CEILING.MATH(AU8+Parameters!$K$8/2,0.001)</f>
        <v/>
      </c>
      <c r="V2159">
        <f>_xlfn.CEILING.MATH(B43+Parameters!$K$9/2,0.001)</f>
        <v/>
      </c>
      <c r="W2159" t="inlineStr">
        <is>
          <t>VDD</t>
        </is>
      </c>
      <c r="Y2159">
        <f>_xlfn.CEILING.MATH(AU8+Parameters!$K$8/2,0.001)</f>
        <v/>
      </c>
      <c r="Z2159">
        <f>_xlfn.CEILING.MATH(B43+Parameters!$K$9/2,0.001)</f>
        <v/>
      </c>
      <c r="AA2159" t="inlineStr">
        <is>
          <t>VDD</t>
        </is>
      </c>
      <c r="AE2159" s="2" t="n"/>
      <c r="AF2159" s="2" t="n"/>
    </row>
    <row r="2160">
      <c r="I2160" s="2" t="n">
        <v>1843.665</v>
      </c>
      <c r="J2160" s="2" t="n">
        <v>1081.853</v>
      </c>
      <c r="K2160" s="2" t="inlineStr">
        <is>
          <t>VSS</t>
        </is>
      </c>
      <c r="N2160" s="2">
        <f>I2160-SUM(Parameters!$K$23:$K$25)</f>
        <v/>
      </c>
      <c r="O2160" s="2">
        <f>J2160-SUM(Parameters!$K$23:$K$25)</f>
        <v/>
      </c>
      <c r="P2160" s="2">
        <f>K2160</f>
        <v/>
      </c>
      <c r="U2160">
        <f>_xlfn.CEILING.MATH(AU8+Parameters!$K$8/2,0.001)</f>
        <v/>
      </c>
      <c r="V2160">
        <f>_xlfn.CEILING.MATH(B45+Parameters!$K$9/2,0.001)</f>
        <v/>
      </c>
      <c r="W2160" t="inlineStr">
        <is>
          <t>VDD</t>
        </is>
      </c>
      <c r="Y2160">
        <f>_xlfn.CEILING.MATH(AU8+Parameters!$K$8/2,0.001)</f>
        <v/>
      </c>
      <c r="Z2160">
        <f>_xlfn.CEILING.MATH(B45+Parameters!$K$9/2,0.001)</f>
        <v/>
      </c>
      <c r="AA2160" t="inlineStr">
        <is>
          <t>VDD</t>
        </is>
      </c>
      <c r="AE2160" s="2" t="n"/>
      <c r="AF2160" s="2" t="n"/>
    </row>
    <row r="2161">
      <c r="I2161" s="2" t="n">
        <v>1843.665</v>
      </c>
      <c r="J2161" s="2" t="n">
        <v>1035.607</v>
      </c>
      <c r="K2161" s="2" t="inlineStr">
        <is>
          <t>BP_RXDATASBRD[4]</t>
        </is>
      </c>
      <c r="N2161" s="2">
        <f>I2161-SUM(Parameters!$K$23:$K$25)</f>
        <v/>
      </c>
      <c r="O2161" s="2">
        <f>J2161-SUM(Parameters!$K$23:$K$25)</f>
        <v/>
      </c>
      <c r="P2161" s="2">
        <f>K2161</f>
        <v/>
      </c>
      <c r="U2161">
        <f>_xlfn.CEILING.MATH(AU8+Parameters!$K$8/2,0.001)</f>
        <v/>
      </c>
      <c r="V2161">
        <f>_xlfn.CEILING.MATH(B47+Parameters!$K$9/2,0.001)</f>
        <v/>
      </c>
      <c r="W2161" t="inlineStr">
        <is>
          <t>VDD</t>
        </is>
      </c>
      <c r="Y2161">
        <f>_xlfn.CEILING.MATH(AU8+Parameters!$K$8/2,0.001)</f>
        <v/>
      </c>
      <c r="Z2161">
        <f>_xlfn.CEILING.MATH(B47+Parameters!$K$9/2,0.001)</f>
        <v/>
      </c>
      <c r="AA2161" t="inlineStr">
        <is>
          <t>VDD</t>
        </is>
      </c>
      <c r="AE2161" s="2" t="n"/>
      <c r="AF2161" s="2" t="n"/>
    </row>
    <row r="2162">
      <c r="I2162" s="2" t="n">
        <v>1843.665</v>
      </c>
      <c r="J2162" s="2" t="n">
        <v>989.361</v>
      </c>
      <c r="K2162" s="2" t="inlineStr">
        <is>
          <t>BP_RXRD[16]</t>
        </is>
      </c>
      <c r="N2162" s="2">
        <f>I2162-SUM(Parameters!$K$23:$K$25)</f>
        <v/>
      </c>
      <c r="O2162" s="2">
        <f>J2162-SUM(Parameters!$K$23:$K$25)</f>
        <v/>
      </c>
      <c r="P2162" s="2">
        <f>K2162</f>
        <v/>
      </c>
      <c r="U2162">
        <f>_xlfn.CEILING.MATH(AU8+Parameters!$K$8/2,0.001)</f>
        <v/>
      </c>
      <c r="V2162">
        <f>_xlfn.CEILING.MATH(B49+Parameters!$K$9/2,0.001)</f>
        <v/>
      </c>
      <c r="W2162" t="inlineStr">
        <is>
          <t>VDD</t>
        </is>
      </c>
      <c r="Y2162">
        <f>_xlfn.CEILING.MATH(AU8+Parameters!$K$8/2,0.001)</f>
        <v/>
      </c>
      <c r="Z2162">
        <f>_xlfn.CEILING.MATH(B49+Parameters!$K$9/2,0.001)</f>
        <v/>
      </c>
      <c r="AA2162" t="inlineStr">
        <is>
          <t>VDD</t>
        </is>
      </c>
      <c r="AE2162" s="2" t="n"/>
      <c r="AF2162" s="2" t="n"/>
    </row>
    <row r="2163">
      <c r="I2163" s="2" t="n">
        <v>1843.665</v>
      </c>
      <c r="J2163" s="2" t="n">
        <v>943.115</v>
      </c>
      <c r="K2163" s="2" t="inlineStr">
        <is>
          <t>VSS</t>
        </is>
      </c>
      <c r="N2163" s="2">
        <f>I2163-SUM(Parameters!$K$23:$K$25)</f>
        <v/>
      </c>
      <c r="O2163" s="2">
        <f>J2163-SUM(Parameters!$K$23:$K$25)</f>
        <v/>
      </c>
      <c r="P2163" s="2">
        <f>K2163</f>
        <v/>
      </c>
      <c r="U2163">
        <f>_xlfn.CEILING.MATH(AU8+Parameters!$K$8/2,0.001)</f>
        <v/>
      </c>
      <c r="V2163">
        <f>_xlfn.CEILING.MATH(B51+Parameters!$K$9/2,0.001)</f>
        <v/>
      </c>
      <c r="W2163" t="inlineStr">
        <is>
          <t>VDD</t>
        </is>
      </c>
      <c r="Y2163">
        <f>_xlfn.CEILING.MATH(AU8+Parameters!$K$8/2,0.001)</f>
        <v/>
      </c>
      <c r="Z2163">
        <f>_xlfn.CEILING.MATH(B51+Parameters!$K$9/2,0.001)</f>
        <v/>
      </c>
      <c r="AA2163" t="inlineStr">
        <is>
          <t>VDD</t>
        </is>
      </c>
      <c r="AE2163" s="2" t="n"/>
      <c r="AF2163" s="2" t="n"/>
    </row>
    <row r="2164">
      <c r="I2164" s="2" t="n">
        <v>1843.665</v>
      </c>
      <c r="J2164" s="2" t="n">
        <v>896.869</v>
      </c>
      <c r="K2164" s="2" t="inlineStr">
        <is>
          <t>BP_RXDATA[256]</t>
        </is>
      </c>
      <c r="N2164" s="2">
        <f>I2164-SUM(Parameters!$K$23:$K$25)</f>
        <v/>
      </c>
      <c r="O2164" s="2">
        <f>J2164-SUM(Parameters!$K$23:$K$25)</f>
        <v/>
      </c>
      <c r="P2164" s="2">
        <f>K2164</f>
        <v/>
      </c>
      <c r="U2164">
        <f>_xlfn.CEILING.MATH(AU8+Parameters!$K$8/2,0.001)</f>
        <v/>
      </c>
      <c r="V2164">
        <f>_xlfn.CEILING.MATH(B53+Parameters!$K$9/2,0.001)</f>
        <v/>
      </c>
      <c r="W2164" t="inlineStr">
        <is>
          <t>VDD</t>
        </is>
      </c>
      <c r="Y2164">
        <f>_xlfn.CEILING.MATH(AU8+Parameters!$K$8/2,0.001)</f>
        <v/>
      </c>
      <c r="Z2164">
        <f>_xlfn.CEILING.MATH(B53+Parameters!$K$9/2,0.001)</f>
        <v/>
      </c>
      <c r="AA2164" t="inlineStr">
        <is>
          <t>VDD</t>
        </is>
      </c>
      <c r="AE2164" s="2" t="n"/>
      <c r="AF2164" s="2" t="n"/>
    </row>
    <row r="2165">
      <c r="I2165" s="2" t="n">
        <v>1843.665</v>
      </c>
      <c r="J2165" s="2" t="n">
        <v>850.623</v>
      </c>
      <c r="K2165" s="2" t="inlineStr">
        <is>
          <t>BP_RXDATA[257]</t>
        </is>
      </c>
      <c r="N2165" s="2">
        <f>I2165-SUM(Parameters!$K$23:$K$25)</f>
        <v/>
      </c>
      <c r="O2165" s="2">
        <f>J2165-SUM(Parameters!$K$23:$K$25)</f>
        <v/>
      </c>
      <c r="P2165" s="2">
        <f>K2165</f>
        <v/>
      </c>
      <c r="U2165">
        <f>_xlfn.CEILING.MATH(AU8+Parameters!$K$8/2,0.001)</f>
        <v/>
      </c>
      <c r="V2165">
        <f>_xlfn.CEILING.MATH(B55+Parameters!$K$9/2,0.001)</f>
        <v/>
      </c>
      <c r="W2165" t="inlineStr">
        <is>
          <t>VDD</t>
        </is>
      </c>
      <c r="Y2165">
        <f>_xlfn.CEILING.MATH(AU8+Parameters!$K$8/2,0.001)</f>
        <v/>
      </c>
      <c r="Z2165">
        <f>_xlfn.CEILING.MATH(B55+Parameters!$K$9/2,0.001)</f>
        <v/>
      </c>
      <c r="AA2165" t="inlineStr">
        <is>
          <t>VDD</t>
        </is>
      </c>
      <c r="AE2165" s="2" t="n"/>
      <c r="AF2165" s="2" t="n"/>
    </row>
    <row r="2166">
      <c r="I2166" s="2" t="n">
        <v>1843.665</v>
      </c>
      <c r="J2166" s="2" t="n">
        <v>804.377</v>
      </c>
      <c r="K2166" s="2" t="inlineStr">
        <is>
          <t>VSS</t>
        </is>
      </c>
      <c r="N2166" s="2">
        <f>I2166-SUM(Parameters!$K$23:$K$25)</f>
        <v/>
      </c>
      <c r="O2166" s="2">
        <f>J2166-SUM(Parameters!$K$23:$K$25)</f>
        <v/>
      </c>
      <c r="P2166" s="2">
        <f>K2166</f>
        <v/>
      </c>
      <c r="U2166">
        <f>_xlfn.CEILING.MATH(AU8+Parameters!$K$8/2,0.001)</f>
        <v/>
      </c>
      <c r="V2166">
        <f>_xlfn.CEILING.MATH(B57+Parameters!$K$9/2,0.001)</f>
        <v/>
      </c>
      <c r="W2166" t="inlineStr">
        <is>
          <t>VDD</t>
        </is>
      </c>
      <c r="Y2166">
        <f>_xlfn.CEILING.MATH(AU8+Parameters!$K$8/2,0.001)</f>
        <v/>
      </c>
      <c r="Z2166">
        <f>_xlfn.CEILING.MATH(B57+Parameters!$K$9/2,0.001)</f>
        <v/>
      </c>
      <c r="AA2166" t="inlineStr">
        <is>
          <t>VDD</t>
        </is>
      </c>
      <c r="AE2166" s="2" t="n"/>
      <c r="AF2166" s="2" t="n"/>
    </row>
    <row r="2167">
      <c r="I2167" s="2" t="n">
        <v>1843.665</v>
      </c>
      <c r="J2167" s="2" t="n">
        <v>758.131</v>
      </c>
      <c r="K2167" s="2" t="inlineStr">
        <is>
          <t>BP_RXDATA[258]</t>
        </is>
      </c>
      <c r="N2167" s="2">
        <f>I2167-SUM(Parameters!$K$23:$K$25)</f>
        <v/>
      </c>
      <c r="O2167" s="2">
        <f>J2167-SUM(Parameters!$K$23:$K$25)</f>
        <v/>
      </c>
      <c r="P2167" s="2">
        <f>K2167</f>
        <v/>
      </c>
      <c r="U2167">
        <f>_xlfn.CEILING.MATH(AU8+Parameters!$K$8/2,0.001)</f>
        <v/>
      </c>
      <c r="V2167">
        <f>_xlfn.CEILING.MATH(B59+Parameters!$K$9/2,0.001)</f>
        <v/>
      </c>
      <c r="W2167" t="inlineStr">
        <is>
          <t>VDD</t>
        </is>
      </c>
      <c r="Y2167">
        <f>_xlfn.CEILING.MATH(AU8+Parameters!$K$8/2,0.001)</f>
        <v/>
      </c>
      <c r="Z2167">
        <f>_xlfn.CEILING.MATH(B59+Parameters!$K$9/2,0.001)</f>
        <v/>
      </c>
      <c r="AA2167" t="inlineStr">
        <is>
          <t>VDD</t>
        </is>
      </c>
      <c r="AE2167" s="2" t="n"/>
      <c r="AF2167" s="2" t="n"/>
    </row>
    <row r="2168">
      <c r="I2168" s="2" t="n">
        <v>1843.665</v>
      </c>
      <c r="J2168" s="2" t="n">
        <v>711.885</v>
      </c>
      <c r="K2168" s="2" t="inlineStr">
        <is>
          <t>BP_RXDATA[259]</t>
        </is>
      </c>
      <c r="N2168" s="2">
        <f>I2168-SUM(Parameters!$K$23:$K$25)</f>
        <v/>
      </c>
      <c r="O2168" s="2">
        <f>J2168-SUM(Parameters!$K$23:$K$25)</f>
        <v/>
      </c>
      <c r="P2168" s="2">
        <f>K2168</f>
        <v/>
      </c>
      <c r="U2168">
        <f>_xlfn.CEILING.MATH(AU8+Parameters!$K$8/2,0.001)</f>
        <v/>
      </c>
      <c r="V2168">
        <f>_xlfn.CEILING.MATH(B61+Parameters!$K$9/2,0.001)</f>
        <v/>
      </c>
      <c r="W2168" t="inlineStr">
        <is>
          <t>VSS</t>
        </is>
      </c>
      <c r="Y2168">
        <f>_xlfn.CEILING.MATH(AU8+Parameters!$K$8/2,0.001)</f>
        <v/>
      </c>
      <c r="Z2168">
        <f>_xlfn.CEILING.MATH(B61+Parameters!$K$9/2,0.001)</f>
        <v/>
      </c>
      <c r="AA2168" t="inlineStr">
        <is>
          <t>VSS</t>
        </is>
      </c>
      <c r="AE2168" s="2" t="n"/>
      <c r="AF2168" s="2" t="n"/>
    </row>
    <row r="2169">
      <c r="I2169" s="2" t="n">
        <v>1843.665</v>
      </c>
      <c r="J2169" s="2" t="n">
        <v>665.639</v>
      </c>
      <c r="K2169" s="2" t="inlineStr">
        <is>
          <t>VSS</t>
        </is>
      </c>
      <c r="N2169" s="2">
        <f>I2169-SUM(Parameters!$K$23:$K$25)</f>
        <v/>
      </c>
      <c r="O2169" s="2">
        <f>J2169-SUM(Parameters!$K$23:$K$25)</f>
        <v/>
      </c>
      <c r="P2169" s="2">
        <f>K2169</f>
        <v/>
      </c>
      <c r="U2169">
        <f>_xlfn.CEILING.MATH(AU8+Parameters!$K$8/2,0.001)</f>
        <v/>
      </c>
      <c r="V2169">
        <f>_xlfn.CEILING.MATH(B63+Parameters!$K$9/2,0.001)</f>
        <v/>
      </c>
      <c r="W2169" t="inlineStr">
        <is>
          <t>BP_RXDATASBRD[4]</t>
        </is>
      </c>
      <c r="Y2169">
        <f>_xlfn.CEILING.MATH(AU8+Parameters!$K$8/2,0.001)</f>
        <v/>
      </c>
      <c r="Z2169">
        <f>_xlfn.CEILING.MATH(B63+Parameters!$K$9/2,0.001)</f>
        <v/>
      </c>
      <c r="AA2169" t="inlineStr">
        <is>
          <t>BP_RXDATASBRD[4]</t>
        </is>
      </c>
      <c r="AE2169" s="2" t="n"/>
      <c r="AF2169" s="2" t="n"/>
    </row>
    <row r="2170">
      <c r="I2170" s="2" t="n">
        <v>1843.665</v>
      </c>
      <c r="J2170" s="2" t="n">
        <v>619.393</v>
      </c>
      <c r="K2170" s="2" t="inlineStr">
        <is>
          <t>BP_RXDATA[260]</t>
        </is>
      </c>
      <c r="N2170" s="2">
        <f>I2170-SUM(Parameters!$K$23:$K$25)</f>
        <v/>
      </c>
      <c r="O2170" s="2">
        <f>J2170-SUM(Parameters!$K$23:$K$25)</f>
        <v/>
      </c>
      <c r="P2170" s="2">
        <f>K2170</f>
        <v/>
      </c>
      <c r="U2170">
        <f>_xlfn.CEILING.MATH(AU8+Parameters!$K$8/2,0.001)</f>
        <v/>
      </c>
      <c r="V2170">
        <f>_xlfn.CEILING.MATH(B65+Parameters!$K$9/2,0.001)</f>
        <v/>
      </c>
      <c r="W2170" t="inlineStr">
        <is>
          <t>BP_RXRD[16]</t>
        </is>
      </c>
      <c r="Y2170">
        <f>_xlfn.CEILING.MATH(AU8+Parameters!$K$8/2,0.001)</f>
        <v/>
      </c>
      <c r="Z2170">
        <f>_xlfn.CEILING.MATH(B65+Parameters!$K$9/2,0.001)</f>
        <v/>
      </c>
      <c r="AA2170" t="inlineStr">
        <is>
          <t>BP_RXRD[16]</t>
        </is>
      </c>
      <c r="AE2170" s="2" t="n"/>
      <c r="AF2170" s="2" t="n"/>
    </row>
    <row r="2171">
      <c r="I2171" s="2" t="n">
        <v>1843.665</v>
      </c>
      <c r="J2171" s="2" t="n">
        <v>573.147</v>
      </c>
      <c r="K2171" s="2" t="inlineStr">
        <is>
          <t>VCCIO</t>
        </is>
      </c>
      <c r="N2171" s="2">
        <f>I2171-SUM(Parameters!$K$23:$K$25)</f>
        <v/>
      </c>
      <c r="O2171" s="2">
        <f>J2171-SUM(Parameters!$K$23:$K$25)</f>
        <v/>
      </c>
      <c r="P2171" s="2">
        <f>K2171</f>
        <v/>
      </c>
      <c r="U2171">
        <f>_xlfn.CEILING.MATH(AU8+Parameters!$K$8/2,0.001)</f>
        <v/>
      </c>
      <c r="V2171">
        <f>_xlfn.CEILING.MATH(B67+Parameters!$K$9/2,0.001)</f>
        <v/>
      </c>
      <c r="W2171" t="inlineStr">
        <is>
          <t>VSS</t>
        </is>
      </c>
      <c r="Y2171">
        <f>_xlfn.CEILING.MATH(AU8+Parameters!$K$8/2,0.001)</f>
        <v/>
      </c>
      <c r="Z2171">
        <f>_xlfn.CEILING.MATH(B67+Parameters!$K$9/2,0.001)</f>
        <v/>
      </c>
      <c r="AA2171" t="inlineStr">
        <is>
          <t>VSS</t>
        </is>
      </c>
      <c r="AE2171" s="2" t="n"/>
      <c r="AF2171" s="2" t="n"/>
    </row>
    <row r="2172">
      <c r="I2172" s="2" t="n">
        <v>1843.665</v>
      </c>
      <c r="J2172" s="2" t="n">
        <v>526.901</v>
      </c>
      <c r="K2172" s="2" t="inlineStr">
        <is>
          <t>VSS</t>
        </is>
      </c>
      <c r="N2172" s="2">
        <f>I2172-SUM(Parameters!$K$23:$K$25)</f>
        <v/>
      </c>
      <c r="O2172" s="2">
        <f>J2172-SUM(Parameters!$K$23:$K$25)</f>
        <v/>
      </c>
      <c r="P2172" s="2">
        <f>K2172</f>
        <v/>
      </c>
      <c r="U2172">
        <f>_xlfn.CEILING.MATH(AU8+Parameters!$K$8/2,0.001)</f>
        <v/>
      </c>
      <c r="V2172">
        <f>_xlfn.CEILING.MATH(B69+Parameters!$K$9/2,0.001)</f>
        <v/>
      </c>
      <c r="W2172" t="inlineStr">
        <is>
          <t>BP_RXDATA[256]</t>
        </is>
      </c>
      <c r="Y2172">
        <f>_xlfn.CEILING.MATH(AU8+Parameters!$K$8/2,0.001)</f>
        <v/>
      </c>
      <c r="Z2172">
        <f>_xlfn.CEILING.MATH(B69+Parameters!$K$9/2,0.001)</f>
        <v/>
      </c>
      <c r="AA2172" t="inlineStr">
        <is>
          <t>BP_RXDATA[256]</t>
        </is>
      </c>
      <c r="AE2172" s="2" t="n"/>
      <c r="AF2172" s="2" t="n"/>
    </row>
    <row r="2173">
      <c r="I2173" s="2" t="n">
        <v>1843.665</v>
      </c>
      <c r="J2173" s="2" t="n">
        <v>480.655</v>
      </c>
      <c r="K2173" s="2" t="inlineStr">
        <is>
          <t>BP_TXDATA[315]</t>
        </is>
      </c>
      <c r="N2173" s="2">
        <f>I2173-SUM(Parameters!$K$23:$K$25)</f>
        <v/>
      </c>
      <c r="O2173" s="2">
        <f>J2173-SUM(Parameters!$K$23:$K$25)</f>
        <v/>
      </c>
      <c r="P2173" s="2">
        <f>K2173</f>
        <v/>
      </c>
      <c r="U2173">
        <f>_xlfn.CEILING.MATH(AU8+Parameters!$K$8/2,0.001)</f>
        <v/>
      </c>
      <c r="V2173">
        <f>_xlfn.CEILING.MATH(B71+Parameters!$K$9/2,0.001)</f>
        <v/>
      </c>
      <c r="W2173" t="inlineStr">
        <is>
          <t>BP_RXDATA[257]</t>
        </is>
      </c>
      <c r="Y2173">
        <f>_xlfn.CEILING.MATH(AU8+Parameters!$K$8/2,0.001)</f>
        <v/>
      </c>
      <c r="Z2173">
        <f>_xlfn.CEILING.MATH(B71+Parameters!$K$9/2,0.001)</f>
        <v/>
      </c>
      <c r="AA2173" t="inlineStr">
        <is>
          <t>BP_RXDATA[257]</t>
        </is>
      </c>
      <c r="AE2173" s="2" t="n"/>
      <c r="AF2173" s="2" t="n"/>
    </row>
    <row r="2174">
      <c r="I2174" s="2" t="n">
        <v>1843.665</v>
      </c>
      <c r="J2174" s="2" t="n">
        <v>434.409</v>
      </c>
      <c r="K2174" s="2" t="inlineStr">
        <is>
          <t>BP_TXDATA[316]</t>
        </is>
      </c>
      <c r="N2174" s="2">
        <f>I2174-SUM(Parameters!$K$23:$K$25)</f>
        <v/>
      </c>
      <c r="O2174" s="2">
        <f>J2174-SUM(Parameters!$K$23:$K$25)</f>
        <v/>
      </c>
      <c r="P2174" s="2">
        <f>K2174</f>
        <v/>
      </c>
      <c r="U2174">
        <f>_xlfn.CEILING.MATH(AU8+Parameters!$K$8/2,0.001)</f>
        <v/>
      </c>
      <c r="V2174">
        <f>_xlfn.CEILING.MATH(B73+Parameters!$K$9/2,0.001)</f>
        <v/>
      </c>
      <c r="W2174" t="inlineStr">
        <is>
          <t>VSS</t>
        </is>
      </c>
      <c r="Y2174">
        <f>_xlfn.CEILING.MATH(AU8+Parameters!$K$8/2,0.001)</f>
        <v/>
      </c>
      <c r="Z2174">
        <f>_xlfn.CEILING.MATH(B73+Parameters!$K$9/2,0.001)</f>
        <v/>
      </c>
      <c r="AA2174" t="inlineStr">
        <is>
          <t>VSS</t>
        </is>
      </c>
      <c r="AE2174" s="2" t="n"/>
      <c r="AF2174" s="2" t="n"/>
    </row>
    <row r="2175">
      <c r="I2175" s="2" t="n">
        <v>1843.665</v>
      </c>
      <c r="J2175" s="2" t="n">
        <v>388.163</v>
      </c>
      <c r="K2175" s="2" t="inlineStr">
        <is>
          <t>VSS</t>
        </is>
      </c>
      <c r="N2175" s="2">
        <f>I2175-SUM(Parameters!$K$23:$K$25)</f>
        <v/>
      </c>
      <c r="O2175" s="2">
        <f>J2175-SUM(Parameters!$K$23:$K$25)</f>
        <v/>
      </c>
      <c r="P2175" s="2">
        <f>K2175</f>
        <v/>
      </c>
      <c r="U2175">
        <f>_xlfn.CEILING.MATH(AU8+Parameters!$K$8/2,0.001)</f>
        <v/>
      </c>
      <c r="V2175">
        <f>_xlfn.CEILING.MATH(B75+Parameters!$K$9/2,0.001)</f>
        <v/>
      </c>
      <c r="W2175" t="inlineStr">
        <is>
          <t>BP_RXDATA[258]</t>
        </is>
      </c>
      <c r="Y2175">
        <f>_xlfn.CEILING.MATH(AU8+Parameters!$K$8/2,0.001)</f>
        <v/>
      </c>
      <c r="Z2175">
        <f>_xlfn.CEILING.MATH(B75+Parameters!$K$9/2,0.001)</f>
        <v/>
      </c>
      <c r="AA2175" t="inlineStr">
        <is>
          <t>BP_RXDATA[258]</t>
        </is>
      </c>
      <c r="AE2175" s="2" t="n"/>
      <c r="AF2175" s="2" t="n"/>
    </row>
    <row r="2176">
      <c r="I2176" s="2" t="n">
        <v>1843.665</v>
      </c>
      <c r="J2176" s="2" t="n">
        <v>341.917</v>
      </c>
      <c r="K2176" s="2" t="inlineStr">
        <is>
          <t>BP_TXDATA[317]</t>
        </is>
      </c>
      <c r="N2176" s="2">
        <f>I2176-SUM(Parameters!$K$23:$K$25)</f>
        <v/>
      </c>
      <c r="O2176" s="2">
        <f>J2176-SUM(Parameters!$K$23:$K$25)</f>
        <v/>
      </c>
      <c r="P2176" s="2">
        <f>K2176</f>
        <v/>
      </c>
      <c r="U2176">
        <f>_xlfn.CEILING.MATH(AU8+Parameters!$K$8/2,0.001)</f>
        <v/>
      </c>
      <c r="V2176">
        <f>_xlfn.CEILING.MATH(B77+Parameters!$K$9/2,0.001)</f>
        <v/>
      </c>
      <c r="W2176" t="inlineStr">
        <is>
          <t>BP_RXDATA[259]</t>
        </is>
      </c>
      <c r="Y2176">
        <f>_xlfn.CEILING.MATH(AU8+Parameters!$K$8/2,0.001)</f>
        <v/>
      </c>
      <c r="Z2176">
        <f>_xlfn.CEILING.MATH(B77+Parameters!$K$9/2,0.001)</f>
        <v/>
      </c>
      <c r="AA2176" t="inlineStr">
        <is>
          <t>BP_RXDATA[259]</t>
        </is>
      </c>
      <c r="AE2176" s="2" t="n"/>
      <c r="AF2176" s="2" t="n"/>
    </row>
    <row r="2177">
      <c r="I2177" s="2" t="n">
        <v>1843.665</v>
      </c>
      <c r="J2177" s="2" t="n">
        <v>295.671</v>
      </c>
      <c r="K2177" s="2" t="inlineStr">
        <is>
          <t>BP_TXDATA[318]</t>
        </is>
      </c>
      <c r="N2177" s="2">
        <f>I2177-SUM(Parameters!$K$23:$K$25)</f>
        <v/>
      </c>
      <c r="O2177" s="2">
        <f>J2177-SUM(Parameters!$K$23:$K$25)</f>
        <v/>
      </c>
      <c r="P2177" s="2">
        <f>K2177</f>
        <v/>
      </c>
      <c r="U2177">
        <f>_xlfn.CEILING.MATH(AU8+Parameters!$K$8/2,0.001)</f>
        <v/>
      </c>
      <c r="V2177">
        <f>_xlfn.CEILING.MATH(B79+Parameters!$K$9/2,0.001)</f>
        <v/>
      </c>
      <c r="W2177" t="inlineStr">
        <is>
          <t>VSS</t>
        </is>
      </c>
      <c r="Y2177">
        <f>_xlfn.CEILING.MATH(AU8+Parameters!$K$8/2,0.001)</f>
        <v/>
      </c>
      <c r="Z2177">
        <f>_xlfn.CEILING.MATH(B79+Parameters!$K$9/2,0.001)</f>
        <v/>
      </c>
      <c r="AA2177" t="inlineStr">
        <is>
          <t>VSS</t>
        </is>
      </c>
      <c r="AE2177" s="2" t="n"/>
      <c r="AF2177" s="2" t="n"/>
    </row>
    <row r="2178">
      <c r="I2178" s="2" t="n">
        <v>1843.665</v>
      </c>
      <c r="J2178" s="2" t="n">
        <v>249.425</v>
      </c>
      <c r="K2178" s="2" t="inlineStr">
        <is>
          <t>VSS</t>
        </is>
      </c>
      <c r="N2178" s="2">
        <f>I2178-SUM(Parameters!$K$23:$K$25)</f>
        <v/>
      </c>
      <c r="O2178" s="2">
        <f>J2178-SUM(Parameters!$K$23:$K$25)</f>
        <v/>
      </c>
      <c r="P2178" s="2">
        <f>K2178</f>
        <v/>
      </c>
      <c r="U2178">
        <f>_xlfn.CEILING.MATH(AU8+Parameters!$K$8/2,0.001)</f>
        <v/>
      </c>
      <c r="V2178">
        <f>_xlfn.CEILING.MATH(B81+Parameters!$K$9/2,0.001)</f>
        <v/>
      </c>
      <c r="W2178" t="inlineStr">
        <is>
          <t>BP_RXDATA[260]</t>
        </is>
      </c>
      <c r="Y2178">
        <f>_xlfn.CEILING.MATH(AU8+Parameters!$K$8/2,0.001)</f>
        <v/>
      </c>
      <c r="Z2178">
        <f>_xlfn.CEILING.MATH(B81+Parameters!$K$9/2,0.001)</f>
        <v/>
      </c>
      <c r="AA2178" t="inlineStr">
        <is>
          <t>BP_RXDATA[260]</t>
        </is>
      </c>
      <c r="AE2178" s="2" t="n"/>
      <c r="AF2178" s="2" t="n"/>
    </row>
    <row r="2179">
      <c r="I2179" s="2" t="n">
        <v>1843.665</v>
      </c>
      <c r="J2179" s="2" t="n">
        <v>203.179</v>
      </c>
      <c r="K2179" s="2" t="inlineStr">
        <is>
          <t>BP_TXDATA[319]</t>
        </is>
      </c>
      <c r="N2179" s="2">
        <f>I2179-SUM(Parameters!$K$23:$K$25)</f>
        <v/>
      </c>
      <c r="O2179" s="2">
        <f>J2179-SUM(Parameters!$K$23:$K$25)</f>
        <v/>
      </c>
      <c r="P2179" s="2">
        <f>K2179</f>
        <v/>
      </c>
      <c r="U2179">
        <f>_xlfn.CEILING.MATH(AU8+Parameters!$K$8/2,0.001)</f>
        <v/>
      </c>
      <c r="V2179">
        <f>_xlfn.CEILING.MATH(B83+Parameters!$K$9/2,0.001)</f>
        <v/>
      </c>
      <c r="W2179" t="inlineStr">
        <is>
          <t>VCCIO</t>
        </is>
      </c>
      <c r="Y2179">
        <f>_xlfn.CEILING.MATH(AU8+Parameters!$K$8/2,0.001)</f>
        <v/>
      </c>
      <c r="Z2179">
        <f>_xlfn.CEILING.MATH(B83+Parameters!$K$9/2,0.001)</f>
        <v/>
      </c>
      <c r="AA2179" t="inlineStr">
        <is>
          <t>VCCIO</t>
        </is>
      </c>
      <c r="AE2179" s="2" t="n"/>
      <c r="AF2179" s="2" t="n"/>
    </row>
    <row r="2180">
      <c r="I2180" s="2" t="n">
        <v>1843.665</v>
      </c>
      <c r="J2180" s="2" t="n">
        <v>156.933</v>
      </c>
      <c r="K2180" s="2" t="inlineStr">
        <is>
          <t>BP_TXRD[19]</t>
        </is>
      </c>
      <c r="N2180" s="2">
        <f>I2180-SUM(Parameters!$K$23:$K$25)</f>
        <v/>
      </c>
      <c r="O2180" s="2">
        <f>J2180-SUM(Parameters!$K$23:$K$25)</f>
        <v/>
      </c>
      <c r="P2180" s="2">
        <f>K2180</f>
        <v/>
      </c>
      <c r="U2180">
        <f>_xlfn.CEILING.MATH(AU8+Parameters!$K$8/2,0.001)</f>
        <v/>
      </c>
      <c r="V2180">
        <f>_xlfn.CEILING.MATH(B85+Parameters!$K$9/2,0.001)</f>
        <v/>
      </c>
      <c r="W2180" t="inlineStr">
        <is>
          <t>VSS</t>
        </is>
      </c>
      <c r="Y2180">
        <f>_xlfn.CEILING.MATH(AU8+Parameters!$K$8/2,0.001)</f>
        <v/>
      </c>
      <c r="Z2180">
        <f>_xlfn.CEILING.MATH(B85+Parameters!$K$9/2,0.001)</f>
        <v/>
      </c>
      <c r="AA2180" t="inlineStr">
        <is>
          <t>VSS</t>
        </is>
      </c>
      <c r="AE2180" s="2" t="n"/>
      <c r="AF2180" s="2" t="n"/>
    </row>
    <row r="2181">
      <c r="I2181" s="2" t="n">
        <v>1843.665</v>
      </c>
      <c r="J2181" s="2" t="n">
        <v>110.687</v>
      </c>
      <c r="K2181" s="2" t="inlineStr">
        <is>
          <t>VCCIO</t>
        </is>
      </c>
      <c r="N2181" s="2">
        <f>I2181-SUM(Parameters!$K$23:$K$25)</f>
        <v/>
      </c>
      <c r="O2181" s="2">
        <f>J2181-SUM(Parameters!$K$23:$K$25)</f>
        <v/>
      </c>
      <c r="P2181" s="2">
        <f>K2181</f>
        <v/>
      </c>
      <c r="U2181">
        <f>_xlfn.CEILING.MATH(AU8+Parameters!$K$8/2,0.001)</f>
        <v/>
      </c>
      <c r="V2181">
        <f>_xlfn.CEILING.MATH(B87+Parameters!$K$9/2,0.001)</f>
        <v/>
      </c>
      <c r="W2181" t="inlineStr">
        <is>
          <t>BP_TXDATA[315]</t>
        </is>
      </c>
      <c r="Y2181">
        <f>_xlfn.CEILING.MATH(AU8+Parameters!$K$8/2,0.001)</f>
        <v/>
      </c>
      <c r="Z2181">
        <f>_xlfn.CEILING.MATH(B87+Parameters!$K$9/2,0.001)</f>
        <v/>
      </c>
      <c r="AA2181" t="inlineStr">
        <is>
          <t>BP_TXDATA[315]</t>
        </is>
      </c>
      <c r="AE2181" s="2" t="n"/>
      <c r="AF2181" s="2" t="n"/>
    </row>
    <row r="2182">
      <c r="I2182" s="2" t="n">
        <v>1883.339</v>
      </c>
      <c r="J2182" s="2" t="n">
        <v>2214.88</v>
      </c>
      <c r="K2182" s="2" t="inlineStr">
        <is>
          <t>VDD</t>
        </is>
      </c>
      <c r="N2182" s="2">
        <f>I2182-SUM(Parameters!$K$23:$K$25)</f>
        <v/>
      </c>
      <c r="O2182" s="2">
        <f>J2182-SUM(Parameters!$K$23:$K$25)</f>
        <v/>
      </c>
      <c r="P2182" s="2">
        <f>K2182</f>
        <v/>
      </c>
      <c r="U2182">
        <f>_xlfn.CEILING.MATH(AU8+Parameters!$K$8/2,0.001)</f>
        <v/>
      </c>
      <c r="V2182">
        <f>_xlfn.CEILING.MATH(B89+Parameters!$K$9/2,0.001)</f>
        <v/>
      </c>
      <c r="W2182" t="inlineStr">
        <is>
          <t>BP_TXDATA[316]</t>
        </is>
      </c>
      <c r="Y2182">
        <f>_xlfn.CEILING.MATH(AU8+Parameters!$K$8/2,0.001)</f>
        <v/>
      </c>
      <c r="Z2182">
        <f>_xlfn.CEILING.MATH(B89+Parameters!$K$9/2,0.001)</f>
        <v/>
      </c>
      <c r="AA2182" t="inlineStr">
        <is>
          <t>BP_TXDATA[316]</t>
        </is>
      </c>
      <c r="AE2182" s="2" t="n"/>
      <c r="AF2182" s="2" t="n"/>
    </row>
    <row r="2183">
      <c r="I2183" s="2" t="n">
        <v>1883.339</v>
      </c>
      <c r="J2183" s="2" t="n">
        <v>2168.634</v>
      </c>
      <c r="K2183" s="2" t="inlineStr">
        <is>
          <t>VDD</t>
        </is>
      </c>
      <c r="N2183" s="2">
        <f>I2183-SUM(Parameters!$K$23:$K$25)</f>
        <v/>
      </c>
      <c r="O2183" s="2">
        <f>J2183-SUM(Parameters!$K$23:$K$25)</f>
        <v/>
      </c>
      <c r="P2183" s="2">
        <f>K2183</f>
        <v/>
      </c>
      <c r="U2183">
        <f>_xlfn.CEILING.MATH(AU8+Parameters!$K$8/2,0.001)</f>
        <v/>
      </c>
      <c r="V2183">
        <f>_xlfn.CEILING.MATH(B91+Parameters!$K$9/2,0.001)</f>
        <v/>
      </c>
      <c r="W2183" t="inlineStr">
        <is>
          <t>VSS</t>
        </is>
      </c>
      <c r="Y2183">
        <f>_xlfn.CEILING.MATH(AU8+Parameters!$K$8/2,0.001)</f>
        <v/>
      </c>
      <c r="Z2183">
        <f>_xlfn.CEILING.MATH(B91+Parameters!$K$9/2,0.001)</f>
        <v/>
      </c>
      <c r="AA2183" t="inlineStr">
        <is>
          <t>VSS</t>
        </is>
      </c>
      <c r="AE2183" s="2" t="n"/>
      <c r="AF2183" s="2" t="n"/>
    </row>
    <row r="2184">
      <c r="I2184" s="2" t="n">
        <v>1883.339</v>
      </c>
      <c r="J2184" s="2" t="n">
        <v>2122.388</v>
      </c>
      <c r="K2184" s="2" t="inlineStr">
        <is>
          <t>VDD</t>
        </is>
      </c>
      <c r="N2184" s="2">
        <f>I2184-SUM(Parameters!$K$23:$K$25)</f>
        <v/>
      </c>
      <c r="O2184" s="2">
        <f>J2184-SUM(Parameters!$K$23:$K$25)</f>
        <v/>
      </c>
      <c r="P2184" s="2">
        <f>K2184</f>
        <v/>
      </c>
      <c r="U2184">
        <f>_xlfn.CEILING.MATH(AU8+Parameters!$K$8/2,0.001)</f>
        <v/>
      </c>
      <c r="V2184">
        <f>_xlfn.CEILING.MATH(B93+Parameters!$K$9/2,0.001)</f>
        <v/>
      </c>
      <c r="W2184" t="inlineStr">
        <is>
          <t>BP_TXDATA[317]</t>
        </is>
      </c>
      <c r="Y2184">
        <f>_xlfn.CEILING.MATH(AU8+Parameters!$K$8/2,0.001)</f>
        <v/>
      </c>
      <c r="Z2184">
        <f>_xlfn.CEILING.MATH(B93+Parameters!$K$9/2,0.001)</f>
        <v/>
      </c>
      <c r="AA2184" t="inlineStr">
        <is>
          <t>BP_TXDATA[317]</t>
        </is>
      </c>
      <c r="AE2184" s="2" t="n"/>
      <c r="AF2184" s="2" t="n"/>
    </row>
    <row r="2185">
      <c r="I2185" s="2" t="n">
        <v>1883.339</v>
      </c>
      <c r="J2185" s="2" t="n">
        <v>2076.142</v>
      </c>
      <c r="K2185" s="2" t="inlineStr">
        <is>
          <t>VDD</t>
        </is>
      </c>
      <c r="N2185" s="2">
        <f>I2185-SUM(Parameters!$K$23:$K$25)</f>
        <v/>
      </c>
      <c r="O2185" s="2">
        <f>J2185-SUM(Parameters!$K$23:$K$25)</f>
        <v/>
      </c>
      <c r="P2185" s="2">
        <f>K2185</f>
        <v/>
      </c>
      <c r="U2185">
        <f>_xlfn.CEILING.MATH(AU8+Parameters!$K$8/2,0.001)</f>
        <v/>
      </c>
      <c r="V2185">
        <f>_xlfn.CEILING.MATH(B95+Parameters!$K$9/2,0.001)</f>
        <v/>
      </c>
      <c r="W2185" t="inlineStr">
        <is>
          <t>BP_TXDATA[318]</t>
        </is>
      </c>
      <c r="Y2185">
        <f>_xlfn.CEILING.MATH(AU8+Parameters!$K$8/2,0.001)</f>
        <v/>
      </c>
      <c r="Z2185">
        <f>_xlfn.CEILING.MATH(B95+Parameters!$K$9/2,0.001)</f>
        <v/>
      </c>
      <c r="AA2185" t="inlineStr">
        <is>
          <t>BP_TXDATA[318]</t>
        </is>
      </c>
      <c r="AE2185" s="2" t="n"/>
      <c r="AF2185" s="2" t="n"/>
    </row>
    <row r="2186">
      <c r="I2186" s="2" t="n">
        <v>1883.339</v>
      </c>
      <c r="J2186" s="2" t="n">
        <v>2029.896</v>
      </c>
      <c r="K2186" s="2" t="inlineStr">
        <is>
          <t>VSS</t>
        </is>
      </c>
      <c r="N2186" s="2">
        <f>I2186-SUM(Parameters!$K$23:$K$25)</f>
        <v/>
      </c>
      <c r="O2186" s="2">
        <f>J2186-SUM(Parameters!$K$23:$K$25)</f>
        <v/>
      </c>
      <c r="P2186" s="2">
        <f>K2186</f>
        <v/>
      </c>
      <c r="U2186">
        <f>_xlfn.CEILING.MATH(AU8+Parameters!$K$8/2,0.001)</f>
        <v/>
      </c>
      <c r="V2186">
        <f>_xlfn.CEILING.MATH(B97+Parameters!$K$9/2,0.001)</f>
        <v/>
      </c>
      <c r="W2186" t="inlineStr">
        <is>
          <t>VSS</t>
        </is>
      </c>
      <c r="Y2186">
        <f>_xlfn.CEILING.MATH(AU8+Parameters!$K$8/2,0.001)</f>
        <v/>
      </c>
      <c r="Z2186">
        <f>_xlfn.CEILING.MATH(B97+Parameters!$K$9/2,0.001)</f>
        <v/>
      </c>
      <c r="AA2186" t="inlineStr">
        <is>
          <t>VSS</t>
        </is>
      </c>
      <c r="AE2186" s="2" t="n"/>
      <c r="AF2186" s="2" t="n"/>
    </row>
    <row r="2187">
      <c r="I2187" s="2" t="n">
        <v>1883.339</v>
      </c>
      <c r="J2187" s="2" t="n">
        <v>1983.65</v>
      </c>
      <c r="K2187" s="2" t="inlineStr">
        <is>
          <t>RDI_LP_CFG[11]</t>
        </is>
      </c>
      <c r="N2187" s="2">
        <f>I2187-SUM(Parameters!$K$23:$K$25)</f>
        <v/>
      </c>
      <c r="O2187" s="2">
        <f>J2187-SUM(Parameters!$K$23:$K$25)</f>
        <v/>
      </c>
      <c r="P2187" s="2">
        <f>K2187</f>
        <v/>
      </c>
      <c r="U2187">
        <f>_xlfn.CEILING.MATH(AU8+Parameters!$K$8/2,0.001)</f>
        <v/>
      </c>
      <c r="V2187">
        <f>_xlfn.CEILING.MATH(B99+Parameters!$K$9/2,0.001)</f>
        <v/>
      </c>
      <c r="W2187" t="inlineStr">
        <is>
          <t>BP_TXDATA[319]</t>
        </is>
      </c>
      <c r="Y2187">
        <f>_xlfn.CEILING.MATH(AU8+Parameters!$K$8/2,0.001)</f>
        <v/>
      </c>
      <c r="Z2187">
        <f>_xlfn.CEILING.MATH(B99+Parameters!$K$9/2,0.001)</f>
        <v/>
      </c>
      <c r="AA2187" t="inlineStr">
        <is>
          <t>BP_TXDATA[319]</t>
        </is>
      </c>
      <c r="AE2187" s="2" t="n"/>
      <c r="AF2187" s="2" t="n"/>
    </row>
    <row r="2188">
      <c r="I2188" s="2" t="n">
        <v>1883.339</v>
      </c>
      <c r="J2188" s="2" t="n">
        <v>1937.404</v>
      </c>
      <c r="K2188" s="2" t="inlineStr">
        <is>
          <t>RDI_PL_CFG[10]</t>
        </is>
      </c>
      <c r="N2188" s="2">
        <f>I2188-SUM(Parameters!$K$23:$K$25)</f>
        <v/>
      </c>
      <c r="O2188" s="2">
        <f>J2188-SUM(Parameters!$K$23:$K$25)</f>
        <v/>
      </c>
      <c r="P2188" s="2">
        <f>K2188</f>
        <v/>
      </c>
      <c r="U2188">
        <f>_xlfn.CEILING.MATH(AU8+Parameters!$K$8/2,0.001)</f>
        <v/>
      </c>
      <c r="V2188">
        <f>_xlfn.CEILING.MATH(B101+Parameters!$K$9/2,0.001)</f>
        <v/>
      </c>
      <c r="W2188" t="inlineStr">
        <is>
          <t>BP_TXRD[19]</t>
        </is>
      </c>
      <c r="Y2188">
        <f>_xlfn.CEILING.MATH(AU8+Parameters!$K$8/2,0.001)</f>
        <v/>
      </c>
      <c r="Z2188">
        <f>_xlfn.CEILING.MATH(B101+Parameters!$K$9/2,0.001)</f>
        <v/>
      </c>
      <c r="AA2188" t="inlineStr">
        <is>
          <t>BP_TXRD[19]</t>
        </is>
      </c>
      <c r="AE2188" s="2" t="n"/>
      <c r="AF2188" s="2" t="n"/>
    </row>
    <row r="2189">
      <c r="I2189" s="2" t="n">
        <v>1883.339</v>
      </c>
      <c r="J2189" s="2" t="n">
        <v>1891.158</v>
      </c>
      <c r="K2189" s="2" t="inlineStr">
        <is>
          <t>RDI_PL_CFG[25]</t>
        </is>
      </c>
      <c r="N2189" s="2">
        <f>I2189-SUM(Parameters!$K$23:$K$25)</f>
        <v/>
      </c>
      <c r="O2189" s="2">
        <f>J2189-SUM(Parameters!$K$23:$K$25)</f>
        <v/>
      </c>
      <c r="P2189" s="2">
        <f>K2189</f>
        <v/>
      </c>
      <c r="U2189">
        <f>_xlfn.CEILING.MATH(AU8+Parameters!$K$8/2,0.001)</f>
        <v/>
      </c>
      <c r="V2189">
        <f>_xlfn.CEILING.MATH(B103+Parameters!$K$9/2,0.001)</f>
        <v/>
      </c>
      <c r="W2189" t="inlineStr">
        <is>
          <t>VCCIO</t>
        </is>
      </c>
      <c r="Y2189">
        <f>_xlfn.CEILING.MATH(AU8+Parameters!$K$8/2,0.001)</f>
        <v/>
      </c>
      <c r="Z2189">
        <f>_xlfn.CEILING.MATH(B103+Parameters!$K$9/2,0.001)</f>
        <v/>
      </c>
      <c r="AA2189" t="inlineStr">
        <is>
          <t>VCCIO</t>
        </is>
      </c>
      <c r="AE2189" s="2" t="n"/>
      <c r="AF2189" s="2" t="n"/>
    </row>
    <row r="2190">
      <c r="I2190" s="2" t="n">
        <v>1883.339</v>
      </c>
      <c r="J2190" s="2" t="n">
        <v>1844.912</v>
      </c>
      <c r="K2190" s="2" t="inlineStr">
        <is>
          <t>RDI_PL_CFG[26]</t>
        </is>
      </c>
      <c r="N2190" s="2">
        <f>I2190-SUM(Parameters!$K$23:$K$25)</f>
        <v/>
      </c>
      <c r="O2190" s="2">
        <f>J2190-SUM(Parameters!$K$23:$K$25)</f>
        <v/>
      </c>
      <c r="P2190" s="2">
        <f>K2190</f>
        <v/>
      </c>
      <c r="U2190">
        <f>_xlfn.CEILING.MATH(AV8+Parameters!$K$8/2,0.001)</f>
        <v/>
      </c>
      <c r="V2190">
        <f>_xlfn.CEILING.MATH(B12+Parameters!$K$9/2,0.001)</f>
        <v/>
      </c>
      <c r="W2190" t="inlineStr">
        <is>
          <t>VDD</t>
        </is>
      </c>
      <c r="Y2190">
        <f>_xlfn.CEILING.MATH(AV8+Parameters!$K$8/2,0.001)</f>
        <v/>
      </c>
      <c r="Z2190">
        <f>_xlfn.CEILING.MATH(B12+Parameters!$K$9/2,0.001)</f>
        <v/>
      </c>
      <c r="AA2190" t="inlineStr">
        <is>
          <t>VDD</t>
        </is>
      </c>
      <c r="AE2190" s="2" t="n"/>
      <c r="AF2190" s="2" t="n"/>
    </row>
    <row r="2191">
      <c r="I2191" s="2" t="n">
        <v>1883.339</v>
      </c>
      <c r="J2191" s="2" t="n">
        <v>1798.666</v>
      </c>
      <c r="K2191" s="2" t="inlineStr">
        <is>
          <t>VSS</t>
        </is>
      </c>
      <c r="N2191" s="2">
        <f>I2191-SUM(Parameters!$K$23:$K$25)</f>
        <v/>
      </c>
      <c r="O2191" s="2">
        <f>J2191-SUM(Parameters!$K$23:$K$25)</f>
        <v/>
      </c>
      <c r="P2191" s="2">
        <f>K2191</f>
        <v/>
      </c>
      <c r="U2191">
        <f>_xlfn.CEILING.MATH(AV8+Parameters!$K$8/2,0.001)</f>
        <v/>
      </c>
      <c r="V2191">
        <f>_xlfn.CEILING.MATH(B14+Parameters!$K$9/2,0.001)</f>
        <v/>
      </c>
      <c r="W2191" t="inlineStr">
        <is>
          <t>VDD</t>
        </is>
      </c>
      <c r="Y2191">
        <f>_xlfn.CEILING.MATH(AV8+Parameters!$K$8/2,0.001)</f>
        <v/>
      </c>
      <c r="Z2191">
        <f>_xlfn.CEILING.MATH(B14+Parameters!$K$9/2,0.001)</f>
        <v/>
      </c>
      <c r="AA2191" t="inlineStr">
        <is>
          <t>VDD</t>
        </is>
      </c>
      <c r="AE2191" s="2" t="n"/>
      <c r="AF2191" s="2" t="n"/>
    </row>
    <row r="2192">
      <c r="I2192" s="2" t="n">
        <v>1883.339</v>
      </c>
      <c r="J2192" s="2" t="n">
        <v>1752.42</v>
      </c>
      <c r="K2192" s="2" t="inlineStr">
        <is>
          <t>VSS</t>
        </is>
      </c>
      <c r="N2192" s="2">
        <f>I2192-SUM(Parameters!$K$23:$K$25)</f>
        <v/>
      </c>
      <c r="O2192" s="2">
        <f>J2192-SUM(Parameters!$K$23:$K$25)</f>
        <v/>
      </c>
      <c r="P2192" s="2">
        <f>K2192</f>
        <v/>
      </c>
      <c r="U2192">
        <f>_xlfn.CEILING.MATH(AV8+Parameters!$K$8/2,0.001)</f>
        <v/>
      </c>
      <c r="V2192">
        <f>_xlfn.CEILING.MATH(B16+Parameters!$K$9/2,0.001)</f>
        <v/>
      </c>
      <c r="W2192" t="inlineStr">
        <is>
          <t>VDD</t>
        </is>
      </c>
      <c r="Y2192">
        <f>_xlfn.CEILING.MATH(AV8+Parameters!$K$8/2,0.001)</f>
        <v/>
      </c>
      <c r="Z2192">
        <f>_xlfn.CEILING.MATH(B16+Parameters!$K$9/2,0.001)</f>
        <v/>
      </c>
      <c r="AA2192" t="inlineStr">
        <is>
          <t>VDD</t>
        </is>
      </c>
      <c r="AE2192" s="2" t="n"/>
      <c r="AF2192" s="2" t="n"/>
    </row>
    <row r="2193">
      <c r="I2193" s="2" t="n">
        <v>1883.339</v>
      </c>
      <c r="J2193" s="2" t="n">
        <v>1706.174</v>
      </c>
      <c r="K2193" s="2" t="inlineStr">
        <is>
          <t>VSS</t>
        </is>
      </c>
      <c r="N2193" s="2">
        <f>I2193-SUM(Parameters!$K$23:$K$25)</f>
        <v/>
      </c>
      <c r="O2193" s="2">
        <f>J2193-SUM(Parameters!$K$23:$K$25)</f>
        <v/>
      </c>
      <c r="P2193" s="2">
        <f>K2193</f>
        <v/>
      </c>
      <c r="U2193">
        <f>_xlfn.CEILING.MATH(AV8+Parameters!$K$8/2,0.001)</f>
        <v/>
      </c>
      <c r="V2193">
        <f>_xlfn.CEILING.MATH(B18+Parameters!$K$9/2,0.001)</f>
        <v/>
      </c>
      <c r="W2193" t="inlineStr">
        <is>
          <t>VDD</t>
        </is>
      </c>
      <c r="Y2193">
        <f>_xlfn.CEILING.MATH(AV8+Parameters!$K$8/2,0.001)</f>
        <v/>
      </c>
      <c r="Z2193">
        <f>_xlfn.CEILING.MATH(B18+Parameters!$K$9/2,0.001)</f>
        <v/>
      </c>
      <c r="AA2193" t="inlineStr">
        <is>
          <t>VDD</t>
        </is>
      </c>
      <c r="AE2193" s="2" t="n"/>
      <c r="AF2193" s="2" t="n"/>
    </row>
    <row r="2194">
      <c r="I2194" s="2" t="n">
        <v>1883.339</v>
      </c>
      <c r="J2194" s="2" t="n">
        <v>1659.928</v>
      </c>
      <c r="K2194" s="2" t="inlineStr">
        <is>
          <t>VSS</t>
        </is>
      </c>
      <c r="N2194" s="2">
        <f>I2194-SUM(Parameters!$K$23:$K$25)</f>
        <v/>
      </c>
      <c r="O2194" s="2">
        <f>J2194-SUM(Parameters!$K$23:$K$25)</f>
        <v/>
      </c>
      <c r="P2194" s="2">
        <f>K2194</f>
        <v/>
      </c>
      <c r="U2194">
        <f>_xlfn.CEILING.MATH(AV8+Parameters!$K$8/2,0.001)</f>
        <v/>
      </c>
      <c r="V2194">
        <f>_xlfn.CEILING.MATH(B20+Parameters!$K$9/2,0.001)</f>
        <v/>
      </c>
      <c r="W2194" t="inlineStr">
        <is>
          <t>VSS</t>
        </is>
      </c>
      <c r="Y2194">
        <f>_xlfn.CEILING.MATH(AV8+Parameters!$K$8/2,0.001)</f>
        <v/>
      </c>
      <c r="Z2194">
        <f>_xlfn.CEILING.MATH(B20+Parameters!$K$9/2,0.001)</f>
        <v/>
      </c>
      <c r="AA2194" t="inlineStr">
        <is>
          <t>VSS</t>
        </is>
      </c>
      <c r="AE2194" s="2" t="n"/>
      <c r="AF2194" s="2" t="n"/>
    </row>
    <row r="2195">
      <c r="I2195" s="2" t="n">
        <v>1883.339</v>
      </c>
      <c r="J2195" s="2" t="n">
        <v>1613.682</v>
      </c>
      <c r="K2195" s="2" t="inlineStr">
        <is>
          <t>VSS</t>
        </is>
      </c>
      <c r="N2195" s="2">
        <f>I2195-SUM(Parameters!$K$23:$K$25)</f>
        <v/>
      </c>
      <c r="O2195" s="2">
        <f>J2195-SUM(Parameters!$K$23:$K$25)</f>
        <v/>
      </c>
      <c r="P2195" s="2">
        <f>K2195</f>
        <v/>
      </c>
      <c r="U2195">
        <f>_xlfn.CEILING.MATH(AV8+Parameters!$K$8/2,0.001)</f>
        <v/>
      </c>
      <c r="V2195">
        <f>_xlfn.CEILING.MATH(B22+Parameters!$K$9/2,0.001)</f>
        <v/>
      </c>
      <c r="W2195" t="inlineStr">
        <is>
          <t>RDI_LP_CFG[11]</t>
        </is>
      </c>
      <c r="Y2195">
        <f>_xlfn.CEILING.MATH(AV8+Parameters!$K$8/2,0.001)</f>
        <v/>
      </c>
      <c r="Z2195">
        <f>_xlfn.CEILING.MATH(B22+Parameters!$K$9/2,0.001)</f>
        <v/>
      </c>
      <c r="AA2195" t="inlineStr">
        <is>
          <t>RDI_LP_CFG[11]</t>
        </is>
      </c>
      <c r="AE2195" s="2" t="n"/>
      <c r="AF2195" s="2" t="n"/>
    </row>
    <row r="2196">
      <c r="I2196" s="2" t="n">
        <v>1883.339</v>
      </c>
      <c r="J2196" s="2" t="n">
        <v>1567.436</v>
      </c>
      <c r="K2196" s="2" t="inlineStr">
        <is>
          <t>VSS</t>
        </is>
      </c>
      <c r="N2196" s="2">
        <f>I2196-SUM(Parameters!$K$23:$K$25)</f>
        <v/>
      </c>
      <c r="O2196" s="2">
        <f>J2196-SUM(Parameters!$K$23:$K$25)</f>
        <v/>
      </c>
      <c r="P2196" s="2">
        <f>K2196</f>
        <v/>
      </c>
      <c r="U2196">
        <f>_xlfn.CEILING.MATH(AV8+Parameters!$K$8/2,0.001)</f>
        <v/>
      </c>
      <c r="V2196">
        <f>_xlfn.CEILING.MATH(B24+Parameters!$K$9/2,0.001)</f>
        <v/>
      </c>
      <c r="W2196" t="inlineStr">
        <is>
          <t>RDI_PL_CFG[10]</t>
        </is>
      </c>
      <c r="Y2196">
        <f>_xlfn.CEILING.MATH(AV8+Parameters!$K$8/2,0.001)</f>
        <v/>
      </c>
      <c r="Z2196">
        <f>_xlfn.CEILING.MATH(B24+Parameters!$K$9/2,0.001)</f>
        <v/>
      </c>
      <c r="AA2196" t="inlineStr">
        <is>
          <t>RDI_PL_CFG[10]</t>
        </is>
      </c>
      <c r="AE2196" s="2" t="n"/>
      <c r="AF2196" s="2" t="n"/>
    </row>
    <row r="2197">
      <c r="I2197" s="2" t="n">
        <v>1883.339</v>
      </c>
      <c r="J2197" s="2" t="n">
        <v>1521.19</v>
      </c>
      <c r="K2197" s="2" t="inlineStr">
        <is>
          <t>VSS</t>
        </is>
      </c>
      <c r="N2197" s="2">
        <f>I2197-SUM(Parameters!$K$23:$K$25)</f>
        <v/>
      </c>
      <c r="O2197" s="2">
        <f>J2197-SUM(Parameters!$K$23:$K$25)</f>
        <v/>
      </c>
      <c r="P2197" s="2">
        <f>K2197</f>
        <v/>
      </c>
      <c r="U2197">
        <f>_xlfn.CEILING.MATH(AV8+Parameters!$K$8/2,0.001)</f>
        <v/>
      </c>
      <c r="V2197">
        <f>_xlfn.CEILING.MATH(B26+Parameters!$K$9/2,0.001)</f>
        <v/>
      </c>
      <c r="W2197" t="inlineStr">
        <is>
          <t>RDI_PL_CFG[25]</t>
        </is>
      </c>
      <c r="Y2197">
        <f>_xlfn.CEILING.MATH(AV8+Parameters!$K$8/2,0.001)</f>
        <v/>
      </c>
      <c r="Z2197">
        <f>_xlfn.CEILING.MATH(B26+Parameters!$K$9/2,0.001)</f>
        <v/>
      </c>
      <c r="AA2197" t="inlineStr">
        <is>
          <t>RDI_PL_CFG[25]</t>
        </is>
      </c>
      <c r="AE2197" s="2" t="n"/>
      <c r="AF2197" s="2" t="n"/>
    </row>
    <row r="2198">
      <c r="I2198" s="2" t="n">
        <v>1883.339</v>
      </c>
      <c r="J2198" s="2" t="n">
        <v>1474.944</v>
      </c>
      <c r="K2198" s="2" t="inlineStr">
        <is>
          <t>VSS</t>
        </is>
      </c>
      <c r="N2198" s="2">
        <f>I2198-SUM(Parameters!$K$23:$K$25)</f>
        <v/>
      </c>
      <c r="O2198" s="2">
        <f>J2198-SUM(Parameters!$K$23:$K$25)</f>
        <v/>
      </c>
      <c r="P2198" s="2">
        <f>K2198</f>
        <v/>
      </c>
      <c r="U2198">
        <f>_xlfn.CEILING.MATH(AV8+Parameters!$K$8/2,0.001)</f>
        <v/>
      </c>
      <c r="V2198">
        <f>_xlfn.CEILING.MATH(B28+Parameters!$K$9/2,0.001)</f>
        <v/>
      </c>
      <c r="W2198" t="inlineStr">
        <is>
          <t>RDI_PL_CFG[26]</t>
        </is>
      </c>
      <c r="Y2198">
        <f>_xlfn.CEILING.MATH(AV8+Parameters!$K$8/2,0.001)</f>
        <v/>
      </c>
      <c r="Z2198">
        <f>_xlfn.CEILING.MATH(B28+Parameters!$K$9/2,0.001)</f>
        <v/>
      </c>
      <c r="AA2198" t="inlineStr">
        <is>
          <t>RDI_PL_CFG[26]</t>
        </is>
      </c>
      <c r="AE2198" s="2" t="n"/>
      <c r="AF2198" s="2" t="n"/>
    </row>
    <row r="2199">
      <c r="I2199" s="2" t="n">
        <v>1883.339</v>
      </c>
      <c r="J2199" s="2" t="n">
        <v>1428.698</v>
      </c>
      <c r="K2199" s="2" t="inlineStr">
        <is>
          <t>VSS</t>
        </is>
      </c>
      <c r="N2199" s="2">
        <f>I2199-SUM(Parameters!$K$23:$K$25)</f>
        <v/>
      </c>
      <c r="O2199" s="2">
        <f>J2199-SUM(Parameters!$K$23:$K$25)</f>
        <v/>
      </c>
      <c r="P2199" s="2">
        <f>K2199</f>
        <v/>
      </c>
      <c r="U2199">
        <f>_xlfn.CEILING.MATH(AV8+Parameters!$K$8/2,0.001)</f>
        <v/>
      </c>
      <c r="V2199">
        <f>_xlfn.CEILING.MATH(B30+Parameters!$K$9/2,0.001)</f>
        <v/>
      </c>
      <c r="W2199" t="inlineStr">
        <is>
          <t>VSS</t>
        </is>
      </c>
      <c r="Y2199">
        <f>_xlfn.CEILING.MATH(AV8+Parameters!$K$8/2,0.001)</f>
        <v/>
      </c>
      <c r="Z2199">
        <f>_xlfn.CEILING.MATH(B30+Parameters!$K$9/2,0.001)</f>
        <v/>
      </c>
      <c r="AA2199" t="inlineStr">
        <is>
          <t>VSS</t>
        </is>
      </c>
      <c r="AE2199" s="2" t="n"/>
      <c r="AF2199" s="2" t="n"/>
    </row>
    <row r="2200">
      <c r="I2200" s="2" t="n">
        <v>1883.339</v>
      </c>
      <c r="J2200" s="2" t="n">
        <v>1382.452</v>
      </c>
      <c r="K2200" s="2" t="inlineStr">
        <is>
          <t>VSS</t>
        </is>
      </c>
      <c r="N2200" s="2">
        <f>I2200-SUM(Parameters!$K$23:$K$25)</f>
        <v/>
      </c>
      <c r="O2200" s="2">
        <f>J2200-SUM(Parameters!$K$23:$K$25)</f>
        <v/>
      </c>
      <c r="P2200" s="2">
        <f>K2200</f>
        <v/>
      </c>
      <c r="U2200">
        <f>_xlfn.CEILING.MATH(AV8+Parameters!$K$8/2,0.001)</f>
        <v/>
      </c>
      <c r="V2200">
        <f>_xlfn.CEILING.MATH(B32+Parameters!$K$9/2,0.001)</f>
        <v/>
      </c>
      <c r="W2200" t="inlineStr">
        <is>
          <t>VSS</t>
        </is>
      </c>
      <c r="Y2200">
        <f>_xlfn.CEILING.MATH(AV8+Parameters!$K$8/2,0.001)</f>
        <v/>
      </c>
      <c r="Z2200">
        <f>_xlfn.CEILING.MATH(B32+Parameters!$K$9/2,0.001)</f>
        <v/>
      </c>
      <c r="AA2200" t="inlineStr">
        <is>
          <t>VSS</t>
        </is>
      </c>
      <c r="AE2200" s="2" t="n"/>
      <c r="AF2200" s="2" t="n"/>
    </row>
    <row r="2201">
      <c r="I2201" s="2" t="n">
        <v>1883.339</v>
      </c>
      <c r="J2201" s="2" t="n">
        <v>1336.206</v>
      </c>
      <c r="K2201" s="2" t="inlineStr">
        <is>
          <t>VSS</t>
        </is>
      </c>
      <c r="N2201" s="2">
        <f>I2201-SUM(Parameters!$K$23:$K$25)</f>
        <v/>
      </c>
      <c r="O2201" s="2">
        <f>J2201-SUM(Parameters!$K$23:$K$25)</f>
        <v/>
      </c>
      <c r="P2201" s="2">
        <f>K2201</f>
        <v/>
      </c>
      <c r="U2201">
        <f>_xlfn.CEILING.MATH(AV8+Parameters!$K$8/2,0.001)</f>
        <v/>
      </c>
      <c r="V2201">
        <f>_xlfn.CEILING.MATH(B34+Parameters!$K$9/2,0.001)</f>
        <v/>
      </c>
      <c r="W2201" t="inlineStr">
        <is>
          <t>VSS</t>
        </is>
      </c>
      <c r="Y2201">
        <f>_xlfn.CEILING.MATH(AV8+Parameters!$K$8/2,0.001)</f>
        <v/>
      </c>
      <c r="Z2201">
        <f>_xlfn.CEILING.MATH(B34+Parameters!$K$9/2,0.001)</f>
        <v/>
      </c>
      <c r="AA2201" t="inlineStr">
        <is>
          <t>VSS</t>
        </is>
      </c>
      <c r="AE2201" s="2" t="n"/>
      <c r="AF2201" s="2" t="n"/>
    </row>
    <row r="2202">
      <c r="I2202" s="2" t="n">
        <v>1883.339</v>
      </c>
      <c r="J2202" s="2" t="n">
        <v>1289.96</v>
      </c>
      <c r="K2202" s="2" t="inlineStr">
        <is>
          <t>VSS</t>
        </is>
      </c>
      <c r="N2202" s="2">
        <f>I2202-SUM(Parameters!$K$23:$K$25)</f>
        <v/>
      </c>
      <c r="O2202" s="2">
        <f>J2202-SUM(Parameters!$K$23:$K$25)</f>
        <v/>
      </c>
      <c r="P2202" s="2">
        <f>K2202</f>
        <v/>
      </c>
      <c r="U2202">
        <f>_xlfn.CEILING.MATH(AV8+Parameters!$K$8/2,0.001)</f>
        <v/>
      </c>
      <c r="V2202">
        <f>_xlfn.CEILING.MATH(B36+Parameters!$K$9/2,0.001)</f>
        <v/>
      </c>
      <c r="W2202" t="inlineStr">
        <is>
          <t>VSS</t>
        </is>
      </c>
      <c r="Y2202">
        <f>_xlfn.CEILING.MATH(AV8+Parameters!$K$8/2,0.001)</f>
        <v/>
      </c>
      <c r="Z2202">
        <f>_xlfn.CEILING.MATH(B36+Parameters!$K$9/2,0.001)</f>
        <v/>
      </c>
      <c r="AA2202" t="inlineStr">
        <is>
          <t>VSS</t>
        </is>
      </c>
      <c r="AE2202" s="2" t="n"/>
      <c r="AF2202" s="2" t="n"/>
    </row>
    <row r="2203">
      <c r="I2203" s="2" t="n">
        <v>1883.339</v>
      </c>
      <c r="J2203" s="2" t="n">
        <v>1243.714</v>
      </c>
      <c r="K2203" s="2" t="inlineStr">
        <is>
          <t>VSS</t>
        </is>
      </c>
      <c r="N2203" s="2">
        <f>I2203-SUM(Parameters!$K$23:$K$25)</f>
        <v/>
      </c>
      <c r="O2203" s="2">
        <f>J2203-SUM(Parameters!$K$23:$K$25)</f>
        <v/>
      </c>
      <c r="P2203" s="2">
        <f>K2203</f>
        <v/>
      </c>
      <c r="U2203">
        <f>_xlfn.CEILING.MATH(AV8+Parameters!$K$8/2,0.001)</f>
        <v/>
      </c>
      <c r="V2203">
        <f>_xlfn.CEILING.MATH(B38+Parameters!$K$9/2,0.001)</f>
        <v/>
      </c>
      <c r="W2203" t="inlineStr">
        <is>
          <t>VSS</t>
        </is>
      </c>
      <c r="Y2203">
        <f>_xlfn.CEILING.MATH(AV8+Parameters!$K$8/2,0.001)</f>
        <v/>
      </c>
      <c r="Z2203">
        <f>_xlfn.CEILING.MATH(B38+Parameters!$K$9/2,0.001)</f>
        <v/>
      </c>
      <c r="AA2203" t="inlineStr">
        <is>
          <t>VSS</t>
        </is>
      </c>
      <c r="AE2203" s="2" t="n"/>
      <c r="AF2203" s="2" t="n"/>
    </row>
    <row r="2204">
      <c r="I2204" s="2" t="n">
        <v>1883.339</v>
      </c>
      <c r="J2204" s="2" t="n">
        <v>1197.468</v>
      </c>
      <c r="K2204" s="2" t="inlineStr">
        <is>
          <t>VSS</t>
        </is>
      </c>
      <c r="N2204" s="2">
        <f>I2204-SUM(Parameters!$K$23:$K$25)</f>
        <v/>
      </c>
      <c r="O2204" s="2">
        <f>J2204-SUM(Parameters!$K$23:$K$25)</f>
        <v/>
      </c>
      <c r="P2204" s="2">
        <f>K2204</f>
        <v/>
      </c>
      <c r="U2204">
        <f>_xlfn.CEILING.MATH(AV8+Parameters!$K$8/2,0.001)</f>
        <v/>
      </c>
      <c r="V2204">
        <f>_xlfn.CEILING.MATH(B40+Parameters!$K$9/2,0.001)</f>
        <v/>
      </c>
      <c r="W2204" t="inlineStr">
        <is>
          <t>VSS</t>
        </is>
      </c>
      <c r="Y2204">
        <f>_xlfn.CEILING.MATH(AV8+Parameters!$K$8/2,0.001)</f>
        <v/>
      </c>
      <c r="Z2204">
        <f>_xlfn.CEILING.MATH(B40+Parameters!$K$9/2,0.001)</f>
        <v/>
      </c>
      <c r="AA2204" t="inlineStr">
        <is>
          <t>VSS</t>
        </is>
      </c>
      <c r="AE2204" s="2" t="n"/>
      <c r="AF2204" s="2" t="n"/>
    </row>
    <row r="2205">
      <c r="I2205" s="2" t="n">
        <v>1883.339</v>
      </c>
      <c r="J2205" s="2" t="n">
        <v>1151.222</v>
      </c>
      <c r="K2205" s="2" t="inlineStr">
        <is>
          <t>VSS</t>
        </is>
      </c>
      <c r="N2205" s="2">
        <f>I2205-SUM(Parameters!$K$23:$K$25)</f>
        <v/>
      </c>
      <c r="O2205" s="2">
        <f>J2205-SUM(Parameters!$K$23:$K$25)</f>
        <v/>
      </c>
      <c r="P2205" s="2">
        <f>K2205</f>
        <v/>
      </c>
      <c r="U2205">
        <f>_xlfn.CEILING.MATH(AV8+Parameters!$K$8/2,0.001)</f>
        <v/>
      </c>
      <c r="V2205">
        <f>_xlfn.CEILING.MATH(B42+Parameters!$K$9/2,0.001)</f>
        <v/>
      </c>
      <c r="W2205" t="inlineStr">
        <is>
          <t>VSS</t>
        </is>
      </c>
      <c r="Y2205">
        <f>_xlfn.CEILING.MATH(AV8+Parameters!$K$8/2,0.001)</f>
        <v/>
      </c>
      <c r="Z2205">
        <f>_xlfn.CEILING.MATH(B42+Parameters!$K$9/2,0.001)</f>
        <v/>
      </c>
      <c r="AA2205" t="inlineStr">
        <is>
          <t>VSS</t>
        </is>
      </c>
      <c r="AE2205" s="2" t="n"/>
      <c r="AF2205" s="2" t="n"/>
    </row>
    <row r="2206">
      <c r="I2206" s="2" t="n">
        <v>1883.339</v>
      </c>
      <c r="J2206" s="2" t="n">
        <v>1104.976</v>
      </c>
      <c r="K2206" s="2" t="inlineStr">
        <is>
          <t>VSS</t>
        </is>
      </c>
      <c r="N2206" s="2">
        <f>I2206-SUM(Parameters!$K$23:$K$25)</f>
        <v/>
      </c>
      <c r="O2206" s="2">
        <f>J2206-SUM(Parameters!$K$23:$K$25)</f>
        <v/>
      </c>
      <c r="P2206" s="2">
        <f>K2206</f>
        <v/>
      </c>
      <c r="U2206">
        <f>_xlfn.CEILING.MATH(AV8+Parameters!$K$8/2,0.001)</f>
        <v/>
      </c>
      <c r="V2206">
        <f>_xlfn.CEILING.MATH(B44+Parameters!$K$9/2,0.001)</f>
        <v/>
      </c>
      <c r="W2206" t="inlineStr">
        <is>
          <t>VSS</t>
        </is>
      </c>
      <c r="Y2206">
        <f>_xlfn.CEILING.MATH(AV8+Parameters!$K$8/2,0.001)</f>
        <v/>
      </c>
      <c r="Z2206">
        <f>_xlfn.CEILING.MATH(B44+Parameters!$K$9/2,0.001)</f>
        <v/>
      </c>
      <c r="AA2206" t="inlineStr">
        <is>
          <t>VSS</t>
        </is>
      </c>
      <c r="AE2206" s="2" t="n"/>
      <c r="AF2206" s="2" t="n"/>
    </row>
    <row r="2207">
      <c r="I2207" s="2" t="n">
        <v>1883.339</v>
      </c>
      <c r="J2207" s="2" t="n">
        <v>1058.73</v>
      </c>
      <c r="K2207" s="2" t="inlineStr">
        <is>
          <t>VSS</t>
        </is>
      </c>
      <c r="N2207" s="2">
        <f>I2207-SUM(Parameters!$K$23:$K$25)</f>
        <v/>
      </c>
      <c r="O2207" s="2">
        <f>J2207-SUM(Parameters!$K$23:$K$25)</f>
        <v/>
      </c>
      <c r="P2207" s="2">
        <f>K2207</f>
        <v/>
      </c>
      <c r="U2207">
        <f>_xlfn.CEILING.MATH(AV8+Parameters!$K$8/2,0.001)</f>
        <v/>
      </c>
      <c r="V2207">
        <f>_xlfn.CEILING.MATH(B46+Parameters!$K$9/2,0.001)</f>
        <v/>
      </c>
      <c r="W2207" t="inlineStr">
        <is>
          <t>VSS</t>
        </is>
      </c>
      <c r="Y2207">
        <f>_xlfn.CEILING.MATH(AV8+Parameters!$K$8/2,0.001)</f>
        <v/>
      </c>
      <c r="Z2207">
        <f>_xlfn.CEILING.MATH(B46+Parameters!$K$9/2,0.001)</f>
        <v/>
      </c>
      <c r="AA2207" t="inlineStr">
        <is>
          <t>VSS</t>
        </is>
      </c>
      <c r="AE2207" s="2" t="n"/>
      <c r="AF2207" s="2" t="n"/>
    </row>
    <row r="2208">
      <c r="I2208" s="2" t="n">
        <v>1883.339</v>
      </c>
      <c r="J2208" s="2" t="n">
        <v>1012.484</v>
      </c>
      <c r="K2208" s="2" t="inlineStr">
        <is>
          <t>BP_TXDATASBRD[3]</t>
        </is>
      </c>
      <c r="N2208" s="2">
        <f>I2208-SUM(Parameters!$K$23:$K$25)</f>
        <v/>
      </c>
      <c r="O2208" s="2">
        <f>J2208-SUM(Parameters!$K$23:$K$25)</f>
        <v/>
      </c>
      <c r="P2208" s="2">
        <f>K2208</f>
        <v/>
      </c>
      <c r="U2208">
        <f>_xlfn.CEILING.MATH(AV8+Parameters!$K$8/2,0.001)</f>
        <v/>
      </c>
      <c r="V2208">
        <f>_xlfn.CEILING.MATH(B48+Parameters!$K$9/2,0.001)</f>
        <v/>
      </c>
      <c r="W2208" t="inlineStr">
        <is>
          <t>VSS</t>
        </is>
      </c>
      <c r="Y2208">
        <f>_xlfn.CEILING.MATH(AV8+Parameters!$K$8/2,0.001)</f>
        <v/>
      </c>
      <c r="Z2208">
        <f>_xlfn.CEILING.MATH(B48+Parameters!$K$9/2,0.001)</f>
        <v/>
      </c>
      <c r="AA2208" t="inlineStr">
        <is>
          <t>VSS</t>
        </is>
      </c>
      <c r="AE2208" s="2" t="n"/>
      <c r="AF2208" s="2" t="n"/>
    </row>
    <row r="2209">
      <c r="I2209" s="2" t="n">
        <v>1883.339</v>
      </c>
      <c r="J2209" s="2" t="n">
        <v>966.2380000000001</v>
      </c>
      <c r="K2209" s="2" t="inlineStr">
        <is>
          <t>BP_RXRD[15]</t>
        </is>
      </c>
      <c r="N2209" s="2">
        <f>I2209-SUM(Parameters!$K$23:$K$25)</f>
        <v/>
      </c>
      <c r="O2209" s="2">
        <f>J2209-SUM(Parameters!$K$23:$K$25)</f>
        <v/>
      </c>
      <c r="P2209" s="2">
        <f>K2209</f>
        <v/>
      </c>
      <c r="U2209">
        <f>_xlfn.CEILING.MATH(AV8+Parameters!$K$8/2,0.001)</f>
        <v/>
      </c>
      <c r="V2209">
        <f>_xlfn.CEILING.MATH(B50+Parameters!$K$9/2,0.001)</f>
        <v/>
      </c>
      <c r="W2209" t="inlineStr">
        <is>
          <t>VSS</t>
        </is>
      </c>
      <c r="Y2209">
        <f>_xlfn.CEILING.MATH(AV8+Parameters!$K$8/2,0.001)</f>
        <v/>
      </c>
      <c r="Z2209">
        <f>_xlfn.CEILING.MATH(B50+Parameters!$K$9/2,0.001)</f>
        <v/>
      </c>
      <c r="AA2209" t="inlineStr">
        <is>
          <t>VSS</t>
        </is>
      </c>
      <c r="AE2209" s="2" t="n"/>
      <c r="AF2209" s="2" t="n"/>
    </row>
    <row r="2210">
      <c r="I2210" s="2" t="n">
        <v>1883.339</v>
      </c>
      <c r="J2210" s="2" t="n">
        <v>919.992</v>
      </c>
      <c r="K2210" s="2" t="inlineStr">
        <is>
          <t>BP_RXDATA[255]</t>
        </is>
      </c>
      <c r="N2210" s="2">
        <f>I2210-SUM(Parameters!$K$23:$K$25)</f>
        <v/>
      </c>
      <c r="O2210" s="2">
        <f>J2210-SUM(Parameters!$K$23:$K$25)</f>
        <v/>
      </c>
      <c r="P2210" s="2">
        <f>K2210</f>
        <v/>
      </c>
      <c r="U2210">
        <f>_xlfn.CEILING.MATH(AV8+Parameters!$K$8/2,0.001)</f>
        <v/>
      </c>
      <c r="V2210">
        <f>_xlfn.CEILING.MATH(B52+Parameters!$K$9/2,0.001)</f>
        <v/>
      </c>
      <c r="W2210" t="inlineStr">
        <is>
          <t>VSS</t>
        </is>
      </c>
      <c r="Y2210">
        <f>_xlfn.CEILING.MATH(AV8+Parameters!$K$8/2,0.001)</f>
        <v/>
      </c>
      <c r="Z2210">
        <f>_xlfn.CEILING.MATH(B52+Parameters!$K$9/2,0.001)</f>
        <v/>
      </c>
      <c r="AA2210" t="inlineStr">
        <is>
          <t>VSS</t>
        </is>
      </c>
      <c r="AE2210" s="2" t="n"/>
      <c r="AF2210" s="2" t="n"/>
    </row>
    <row r="2211">
      <c r="I2211" s="2" t="n">
        <v>1883.339</v>
      </c>
      <c r="J2211" s="2" t="n">
        <v>873.746</v>
      </c>
      <c r="K2211" s="2" t="inlineStr">
        <is>
          <t>VSS</t>
        </is>
      </c>
      <c r="N2211" s="2">
        <f>I2211-SUM(Parameters!$K$23:$K$25)</f>
        <v/>
      </c>
      <c r="O2211" s="2">
        <f>J2211-SUM(Parameters!$K$23:$K$25)</f>
        <v/>
      </c>
      <c r="P2211" s="2">
        <f>K2211</f>
        <v/>
      </c>
      <c r="U2211">
        <f>_xlfn.CEILING.MATH(AV8+Parameters!$K$8/2,0.001)</f>
        <v/>
      </c>
      <c r="V2211">
        <f>_xlfn.CEILING.MATH(B54+Parameters!$K$9/2,0.001)</f>
        <v/>
      </c>
      <c r="W2211" t="inlineStr">
        <is>
          <t>VSS</t>
        </is>
      </c>
      <c r="Y2211">
        <f>_xlfn.CEILING.MATH(AV8+Parameters!$K$8/2,0.001)</f>
        <v/>
      </c>
      <c r="Z2211">
        <f>_xlfn.CEILING.MATH(B54+Parameters!$K$9/2,0.001)</f>
        <v/>
      </c>
      <c r="AA2211" t="inlineStr">
        <is>
          <t>VSS</t>
        </is>
      </c>
      <c r="AE2211" s="2" t="n"/>
      <c r="AF2211" s="2" t="n"/>
    </row>
    <row r="2212">
      <c r="I2212" s="2" t="n">
        <v>1883.339</v>
      </c>
      <c r="J2212" s="2" t="n">
        <v>827.5</v>
      </c>
      <c r="K2212" s="2" t="inlineStr">
        <is>
          <t>BP_RXDATA[254]</t>
        </is>
      </c>
      <c r="N2212" s="2">
        <f>I2212-SUM(Parameters!$K$23:$K$25)</f>
        <v/>
      </c>
      <c r="O2212" s="2">
        <f>J2212-SUM(Parameters!$K$23:$K$25)</f>
        <v/>
      </c>
      <c r="P2212" s="2">
        <f>K2212</f>
        <v/>
      </c>
      <c r="U2212">
        <f>_xlfn.CEILING.MATH(AV8+Parameters!$K$8/2,0.001)</f>
        <v/>
      </c>
      <c r="V2212">
        <f>_xlfn.CEILING.MATH(B56+Parameters!$K$9/2,0.001)</f>
        <v/>
      </c>
      <c r="W2212" t="inlineStr">
        <is>
          <t>VSS</t>
        </is>
      </c>
      <c r="Y2212">
        <f>_xlfn.CEILING.MATH(AV8+Parameters!$K$8/2,0.001)</f>
        <v/>
      </c>
      <c r="Z2212">
        <f>_xlfn.CEILING.MATH(B56+Parameters!$K$9/2,0.001)</f>
        <v/>
      </c>
      <c r="AA2212" t="inlineStr">
        <is>
          <t>VSS</t>
        </is>
      </c>
      <c r="AE2212" s="2" t="n"/>
      <c r="AF2212" s="2" t="n"/>
    </row>
    <row r="2213">
      <c r="I2213" s="2" t="n">
        <v>1883.339</v>
      </c>
      <c r="J2213" s="2" t="n">
        <v>781.254</v>
      </c>
      <c r="K2213" s="2" t="inlineStr">
        <is>
          <t>BP_RXDATA[253]</t>
        </is>
      </c>
      <c r="N2213" s="2">
        <f>I2213-SUM(Parameters!$K$23:$K$25)</f>
        <v/>
      </c>
      <c r="O2213" s="2">
        <f>J2213-SUM(Parameters!$K$23:$K$25)</f>
        <v/>
      </c>
      <c r="P2213" s="2">
        <f>K2213</f>
        <v/>
      </c>
      <c r="U2213">
        <f>_xlfn.CEILING.MATH(AV8+Parameters!$K$8/2,0.001)</f>
        <v/>
      </c>
      <c r="V2213">
        <f>_xlfn.CEILING.MATH(B58+Parameters!$K$9/2,0.001)</f>
        <v/>
      </c>
      <c r="W2213" t="inlineStr">
        <is>
          <t>VSS</t>
        </is>
      </c>
      <c r="Y2213">
        <f>_xlfn.CEILING.MATH(AV8+Parameters!$K$8/2,0.001)</f>
        <v/>
      </c>
      <c r="Z2213">
        <f>_xlfn.CEILING.MATH(B58+Parameters!$K$9/2,0.001)</f>
        <v/>
      </c>
      <c r="AA2213" t="inlineStr">
        <is>
          <t>VSS</t>
        </is>
      </c>
      <c r="AE2213" s="2" t="n"/>
      <c r="AF2213" s="2" t="n"/>
    </row>
    <row r="2214">
      <c r="I2214" s="2" t="n">
        <v>1883.339</v>
      </c>
      <c r="J2214" s="2" t="n">
        <v>735.008</v>
      </c>
      <c r="K2214" s="2" t="inlineStr">
        <is>
          <t>VSS</t>
        </is>
      </c>
      <c r="N2214" s="2">
        <f>I2214-SUM(Parameters!$K$23:$K$25)</f>
        <v/>
      </c>
      <c r="O2214" s="2">
        <f>J2214-SUM(Parameters!$K$23:$K$25)</f>
        <v/>
      </c>
      <c r="P2214" s="2">
        <f>K2214</f>
        <v/>
      </c>
      <c r="U2214">
        <f>_xlfn.CEILING.MATH(AV8+Parameters!$K$8/2,0.001)</f>
        <v/>
      </c>
      <c r="V2214">
        <f>_xlfn.CEILING.MATH(B60+Parameters!$K$9/2,0.001)</f>
        <v/>
      </c>
      <c r="W2214" t="inlineStr">
        <is>
          <t>VSS</t>
        </is>
      </c>
      <c r="Y2214">
        <f>_xlfn.CEILING.MATH(AV8+Parameters!$K$8/2,0.001)</f>
        <v/>
      </c>
      <c r="Z2214">
        <f>_xlfn.CEILING.MATH(B60+Parameters!$K$9/2,0.001)</f>
        <v/>
      </c>
      <c r="AA2214" t="inlineStr">
        <is>
          <t>VSS</t>
        </is>
      </c>
      <c r="AE2214" s="2" t="n"/>
      <c r="AF2214" s="2" t="n"/>
    </row>
    <row r="2215">
      <c r="I2215" s="2" t="n">
        <v>1883.339</v>
      </c>
      <c r="J2215" s="2" t="n">
        <v>688.7619999999999</v>
      </c>
      <c r="K2215" s="2" t="inlineStr">
        <is>
          <t>BP_RXDATA[252]</t>
        </is>
      </c>
      <c r="N2215" s="2">
        <f>I2215-SUM(Parameters!$K$23:$K$25)</f>
        <v/>
      </c>
      <c r="O2215" s="2">
        <f>J2215-SUM(Parameters!$K$23:$K$25)</f>
        <v/>
      </c>
      <c r="P2215" s="2">
        <f>K2215</f>
        <v/>
      </c>
      <c r="U2215">
        <f>_xlfn.CEILING.MATH(AV8+Parameters!$K$8/2,0.001)</f>
        <v/>
      </c>
      <c r="V2215">
        <f>_xlfn.CEILING.MATH(B62+Parameters!$K$9/2,0.001)</f>
        <v/>
      </c>
      <c r="W2215" t="inlineStr">
        <is>
          <t>VSS</t>
        </is>
      </c>
      <c r="Y2215">
        <f>_xlfn.CEILING.MATH(AV8+Parameters!$K$8/2,0.001)</f>
        <v/>
      </c>
      <c r="Z2215">
        <f>_xlfn.CEILING.MATH(B62+Parameters!$K$9/2,0.001)</f>
        <v/>
      </c>
      <c r="AA2215" t="inlineStr">
        <is>
          <t>VSS</t>
        </is>
      </c>
      <c r="AE2215" s="2" t="n"/>
      <c r="AF2215" s="2" t="n"/>
    </row>
    <row r="2216">
      <c r="I2216" s="2" t="n">
        <v>1883.339</v>
      </c>
      <c r="J2216" s="2" t="n">
        <v>642.516</v>
      </c>
      <c r="K2216" s="2" t="inlineStr">
        <is>
          <t>BP_RXDATA[251]</t>
        </is>
      </c>
      <c r="N2216" s="2">
        <f>I2216-SUM(Parameters!$K$23:$K$25)</f>
        <v/>
      </c>
      <c r="O2216" s="2">
        <f>J2216-SUM(Parameters!$K$23:$K$25)</f>
        <v/>
      </c>
      <c r="P2216" s="2">
        <f>K2216</f>
        <v/>
      </c>
      <c r="U2216">
        <f>_xlfn.CEILING.MATH(AV8+Parameters!$K$8/2,0.001)</f>
        <v/>
      </c>
      <c r="V2216">
        <f>_xlfn.CEILING.MATH(B64+Parameters!$K$9/2,0.001)</f>
        <v/>
      </c>
      <c r="W2216" t="inlineStr">
        <is>
          <t>BP_TXDATASBRD[3]</t>
        </is>
      </c>
      <c r="Y2216">
        <f>_xlfn.CEILING.MATH(AV8+Parameters!$K$8/2,0.001)</f>
        <v/>
      </c>
      <c r="Z2216">
        <f>_xlfn.CEILING.MATH(B64+Parameters!$K$9/2,0.001)</f>
        <v/>
      </c>
      <c r="AA2216" t="inlineStr">
        <is>
          <t>BP_TXDATASBRD[3]</t>
        </is>
      </c>
      <c r="AE2216" s="2" t="n"/>
      <c r="AF2216" s="2" t="n"/>
    </row>
    <row r="2217">
      <c r="I2217" s="2" t="n">
        <v>1883.339</v>
      </c>
      <c r="J2217" s="2" t="n">
        <v>596.27</v>
      </c>
      <c r="K2217" s="2" t="inlineStr">
        <is>
          <t>VSS</t>
        </is>
      </c>
      <c r="N2217" s="2">
        <f>I2217-SUM(Parameters!$K$23:$K$25)</f>
        <v/>
      </c>
      <c r="O2217" s="2">
        <f>J2217-SUM(Parameters!$K$23:$K$25)</f>
        <v/>
      </c>
      <c r="P2217" s="2">
        <f>K2217</f>
        <v/>
      </c>
      <c r="U2217">
        <f>_xlfn.CEILING.MATH(AV8+Parameters!$K$8/2,0.001)</f>
        <v/>
      </c>
      <c r="V2217">
        <f>_xlfn.CEILING.MATH(B66+Parameters!$K$9/2,0.001)</f>
        <v/>
      </c>
      <c r="W2217" t="inlineStr">
        <is>
          <t>BP_RXRD[15]</t>
        </is>
      </c>
      <c r="Y2217">
        <f>_xlfn.CEILING.MATH(AV8+Parameters!$K$8/2,0.001)</f>
        <v/>
      </c>
      <c r="Z2217">
        <f>_xlfn.CEILING.MATH(B66+Parameters!$K$9/2,0.001)</f>
        <v/>
      </c>
      <c r="AA2217" t="inlineStr">
        <is>
          <t>BP_RXRD[15]</t>
        </is>
      </c>
      <c r="AE2217" s="2" t="n"/>
      <c r="AF2217" s="2" t="n"/>
    </row>
    <row r="2218">
      <c r="I2218" s="2" t="n">
        <v>1883.339</v>
      </c>
      <c r="J2218" s="2" t="n">
        <v>550.024</v>
      </c>
      <c r="K2218" s="2" t="inlineStr">
        <is>
          <t>VCCIO</t>
        </is>
      </c>
      <c r="N2218" s="2">
        <f>I2218-SUM(Parameters!$K$23:$K$25)</f>
        <v/>
      </c>
      <c r="O2218" s="2">
        <f>J2218-SUM(Parameters!$K$23:$K$25)</f>
        <v/>
      </c>
      <c r="P2218" s="2">
        <f>K2218</f>
        <v/>
      </c>
      <c r="U2218">
        <f>_xlfn.CEILING.MATH(AV8+Parameters!$K$8/2,0.001)</f>
        <v/>
      </c>
      <c r="V2218">
        <f>_xlfn.CEILING.MATH(B68+Parameters!$K$9/2,0.001)</f>
        <v/>
      </c>
      <c r="W2218" t="inlineStr">
        <is>
          <t>BP_RXDATA[255]</t>
        </is>
      </c>
      <c r="Y2218">
        <f>_xlfn.CEILING.MATH(AV8+Parameters!$K$8/2,0.001)</f>
        <v/>
      </c>
      <c r="Z2218">
        <f>_xlfn.CEILING.MATH(B68+Parameters!$K$9/2,0.001)</f>
        <v/>
      </c>
      <c r="AA2218" t="inlineStr">
        <is>
          <t>BP_RXDATA[255]</t>
        </is>
      </c>
      <c r="AE2218" s="2" t="n"/>
      <c r="AF2218" s="2" t="n"/>
    </row>
    <row r="2219">
      <c r="I2219" s="2" t="n">
        <v>1883.339</v>
      </c>
      <c r="J2219" s="2" t="n">
        <v>503.778</v>
      </c>
      <c r="K2219" s="2" t="inlineStr">
        <is>
          <t>BP_TXDATA[196]</t>
        </is>
      </c>
      <c r="N2219" s="2">
        <f>I2219-SUM(Parameters!$K$23:$K$25)</f>
        <v/>
      </c>
      <c r="O2219" s="2">
        <f>J2219-SUM(Parameters!$K$23:$K$25)</f>
        <v/>
      </c>
      <c r="P2219" s="2">
        <f>K2219</f>
        <v/>
      </c>
      <c r="U2219">
        <f>_xlfn.CEILING.MATH(AV8+Parameters!$K$8/2,0.001)</f>
        <v/>
      </c>
      <c r="V2219">
        <f>_xlfn.CEILING.MATH(B70+Parameters!$K$9/2,0.001)</f>
        <v/>
      </c>
      <c r="W2219" t="inlineStr">
        <is>
          <t>VSS</t>
        </is>
      </c>
      <c r="Y2219">
        <f>_xlfn.CEILING.MATH(AV8+Parameters!$K$8/2,0.001)</f>
        <v/>
      </c>
      <c r="Z2219">
        <f>_xlfn.CEILING.MATH(B70+Parameters!$K$9/2,0.001)</f>
        <v/>
      </c>
      <c r="AA2219" t="inlineStr">
        <is>
          <t>VSS</t>
        </is>
      </c>
      <c r="AE2219" s="2" t="n"/>
      <c r="AF2219" s="2" t="n"/>
    </row>
    <row r="2220">
      <c r="I2220" s="2" t="n">
        <v>1883.339</v>
      </c>
      <c r="J2220" s="2" t="n">
        <v>457.532</v>
      </c>
      <c r="K2220" s="2" t="inlineStr">
        <is>
          <t>VSS</t>
        </is>
      </c>
      <c r="N2220" s="2">
        <f>I2220-SUM(Parameters!$K$23:$K$25)</f>
        <v/>
      </c>
      <c r="O2220" s="2">
        <f>J2220-SUM(Parameters!$K$23:$K$25)</f>
        <v/>
      </c>
      <c r="P2220" s="2">
        <f>K2220</f>
        <v/>
      </c>
      <c r="U2220">
        <f>_xlfn.CEILING.MATH(AV8+Parameters!$K$8/2,0.001)</f>
        <v/>
      </c>
      <c r="V2220">
        <f>_xlfn.CEILING.MATH(B72+Parameters!$K$9/2,0.001)</f>
        <v/>
      </c>
      <c r="W2220" t="inlineStr">
        <is>
          <t>BP_RXDATA[254]</t>
        </is>
      </c>
      <c r="Y2220">
        <f>_xlfn.CEILING.MATH(AV8+Parameters!$K$8/2,0.001)</f>
        <v/>
      </c>
      <c r="Z2220">
        <f>_xlfn.CEILING.MATH(B72+Parameters!$K$9/2,0.001)</f>
        <v/>
      </c>
      <c r="AA2220" t="inlineStr">
        <is>
          <t>BP_RXDATA[254]</t>
        </is>
      </c>
      <c r="AE2220" s="2" t="n"/>
      <c r="AF2220" s="2" t="n"/>
    </row>
    <row r="2221">
      <c r="I2221" s="2" t="n">
        <v>1883.339</v>
      </c>
      <c r="J2221" s="2" t="n">
        <v>411.286</v>
      </c>
      <c r="K2221" s="2" t="inlineStr">
        <is>
          <t>BP_TXDATA[195]</t>
        </is>
      </c>
      <c r="N2221" s="2">
        <f>I2221-SUM(Parameters!$K$23:$K$25)</f>
        <v/>
      </c>
      <c r="O2221" s="2">
        <f>J2221-SUM(Parameters!$K$23:$K$25)</f>
        <v/>
      </c>
      <c r="P2221" s="2">
        <f>K2221</f>
        <v/>
      </c>
      <c r="U2221">
        <f>_xlfn.CEILING.MATH(AV8+Parameters!$K$8/2,0.001)</f>
        <v/>
      </c>
      <c r="V2221">
        <f>_xlfn.CEILING.MATH(B74+Parameters!$K$9/2,0.001)</f>
        <v/>
      </c>
      <c r="W2221" t="inlineStr">
        <is>
          <t>BP_RXDATA[253]</t>
        </is>
      </c>
      <c r="Y2221">
        <f>_xlfn.CEILING.MATH(AV8+Parameters!$K$8/2,0.001)</f>
        <v/>
      </c>
      <c r="Z2221">
        <f>_xlfn.CEILING.MATH(B74+Parameters!$K$9/2,0.001)</f>
        <v/>
      </c>
      <c r="AA2221" t="inlineStr">
        <is>
          <t>BP_RXDATA[253]</t>
        </is>
      </c>
      <c r="AE2221" s="2" t="n"/>
      <c r="AF2221" s="2" t="n"/>
    </row>
    <row r="2222">
      <c r="I2222" s="2" t="n">
        <v>1883.339</v>
      </c>
      <c r="J2222" s="2" t="n">
        <v>365.04</v>
      </c>
      <c r="K2222" s="2" t="inlineStr">
        <is>
          <t>BP_TXDATA[194]</t>
        </is>
      </c>
      <c r="N2222" s="2">
        <f>I2222-SUM(Parameters!$K$23:$K$25)</f>
        <v/>
      </c>
      <c r="O2222" s="2">
        <f>J2222-SUM(Parameters!$K$23:$K$25)</f>
        <v/>
      </c>
      <c r="P2222" s="2">
        <f>K2222</f>
        <v/>
      </c>
      <c r="U2222">
        <f>_xlfn.CEILING.MATH(AV8+Parameters!$K$8/2,0.001)</f>
        <v/>
      </c>
      <c r="V2222">
        <f>_xlfn.CEILING.MATH(B76+Parameters!$K$9/2,0.001)</f>
        <v/>
      </c>
      <c r="W2222" t="inlineStr">
        <is>
          <t>VSS</t>
        </is>
      </c>
      <c r="Y2222">
        <f>_xlfn.CEILING.MATH(AV8+Parameters!$K$8/2,0.001)</f>
        <v/>
      </c>
      <c r="Z2222">
        <f>_xlfn.CEILING.MATH(B76+Parameters!$K$9/2,0.001)</f>
        <v/>
      </c>
      <c r="AA2222" t="inlineStr">
        <is>
          <t>VSS</t>
        </is>
      </c>
      <c r="AE2222" s="2" t="n"/>
      <c r="AF2222" s="2" t="n"/>
    </row>
    <row r="2223">
      <c r="I2223" s="2" t="n">
        <v>1883.339</v>
      </c>
      <c r="J2223" s="2" t="n">
        <v>318.794</v>
      </c>
      <c r="K2223" s="2" t="inlineStr">
        <is>
          <t>VCCIO</t>
        </is>
      </c>
      <c r="N2223" s="2">
        <f>I2223-SUM(Parameters!$K$23:$K$25)</f>
        <v/>
      </c>
      <c r="O2223" s="2">
        <f>J2223-SUM(Parameters!$K$23:$K$25)</f>
        <v/>
      </c>
      <c r="P2223" s="2">
        <f>K2223</f>
        <v/>
      </c>
      <c r="U2223">
        <f>_xlfn.CEILING.MATH(AV8+Parameters!$K$8/2,0.001)</f>
        <v/>
      </c>
      <c r="V2223">
        <f>_xlfn.CEILING.MATH(B78+Parameters!$K$9/2,0.001)</f>
        <v/>
      </c>
      <c r="W2223" t="inlineStr">
        <is>
          <t>BP_RXDATA[252]</t>
        </is>
      </c>
      <c r="Y2223">
        <f>_xlfn.CEILING.MATH(AV8+Parameters!$K$8/2,0.001)</f>
        <v/>
      </c>
      <c r="Z2223">
        <f>_xlfn.CEILING.MATH(B78+Parameters!$K$9/2,0.001)</f>
        <v/>
      </c>
      <c r="AA2223" t="inlineStr">
        <is>
          <t>BP_RXDATA[252]</t>
        </is>
      </c>
      <c r="AE2223" s="2" t="n"/>
      <c r="AF2223" s="2" t="n"/>
    </row>
    <row r="2224">
      <c r="I2224" s="2" t="n">
        <v>1883.339</v>
      </c>
      <c r="J2224" s="2" t="n">
        <v>272.548</v>
      </c>
      <c r="K2224" s="2" t="inlineStr">
        <is>
          <t>BP_TXDATA[193]</t>
        </is>
      </c>
      <c r="N2224" s="2">
        <f>I2224-SUM(Parameters!$K$23:$K$25)</f>
        <v/>
      </c>
      <c r="O2224" s="2">
        <f>J2224-SUM(Parameters!$K$23:$K$25)</f>
        <v/>
      </c>
      <c r="P2224" s="2">
        <f>K2224</f>
        <v/>
      </c>
      <c r="U2224">
        <f>_xlfn.CEILING.MATH(AV8+Parameters!$K$8/2,0.001)</f>
        <v/>
      </c>
      <c r="V2224">
        <f>_xlfn.CEILING.MATH(B80+Parameters!$K$9/2,0.001)</f>
        <v/>
      </c>
      <c r="W2224" t="inlineStr">
        <is>
          <t>BP_RXDATA[251]</t>
        </is>
      </c>
      <c r="Y2224">
        <f>_xlfn.CEILING.MATH(AV8+Parameters!$K$8/2,0.001)</f>
        <v/>
      </c>
      <c r="Z2224">
        <f>_xlfn.CEILING.MATH(B80+Parameters!$K$9/2,0.001)</f>
        <v/>
      </c>
      <c r="AA2224" t="inlineStr">
        <is>
          <t>BP_RXDATA[251]</t>
        </is>
      </c>
      <c r="AE2224" s="2" t="n"/>
      <c r="AF2224" s="2" t="n"/>
    </row>
    <row r="2225">
      <c r="I2225" s="2" t="n">
        <v>1883.339</v>
      </c>
      <c r="J2225" s="2" t="n">
        <v>226.302</v>
      </c>
      <c r="K2225" s="2" t="inlineStr">
        <is>
          <t>BP_TXDATA[192]</t>
        </is>
      </c>
      <c r="N2225" s="2">
        <f>I2225-SUM(Parameters!$K$23:$K$25)</f>
        <v/>
      </c>
      <c r="O2225" s="2">
        <f>J2225-SUM(Parameters!$K$23:$K$25)</f>
        <v/>
      </c>
      <c r="P2225" s="2">
        <f>K2225</f>
        <v/>
      </c>
      <c r="U2225">
        <f>_xlfn.CEILING.MATH(AV8+Parameters!$K$8/2,0.001)</f>
        <v/>
      </c>
      <c r="V2225">
        <f>_xlfn.CEILING.MATH(B82+Parameters!$K$9/2,0.001)</f>
        <v/>
      </c>
      <c r="W2225" t="inlineStr">
        <is>
          <t>VSS</t>
        </is>
      </c>
      <c r="Y2225">
        <f>_xlfn.CEILING.MATH(AV8+Parameters!$K$8/2,0.001)</f>
        <v/>
      </c>
      <c r="Z2225">
        <f>_xlfn.CEILING.MATH(B82+Parameters!$K$9/2,0.001)</f>
        <v/>
      </c>
      <c r="AA2225" t="inlineStr">
        <is>
          <t>VSS</t>
        </is>
      </c>
      <c r="AE2225" s="2" t="n"/>
      <c r="AF2225" s="2" t="n"/>
    </row>
    <row r="2226">
      <c r="I2226" s="2" t="n">
        <v>1883.339</v>
      </c>
      <c r="J2226" s="2" t="n">
        <v>180.056</v>
      </c>
      <c r="K2226" s="2" t="inlineStr">
        <is>
          <t>VSS</t>
        </is>
      </c>
      <c r="N2226" s="2">
        <f>I2226-SUM(Parameters!$K$23:$K$25)</f>
        <v/>
      </c>
      <c r="O2226" s="2">
        <f>J2226-SUM(Parameters!$K$23:$K$25)</f>
        <v/>
      </c>
      <c r="P2226" s="2">
        <f>K2226</f>
        <v/>
      </c>
      <c r="U2226">
        <f>_xlfn.CEILING.MATH(AV8+Parameters!$K$8/2,0.001)</f>
        <v/>
      </c>
      <c r="V2226">
        <f>_xlfn.CEILING.MATH(B84+Parameters!$K$9/2,0.001)</f>
        <v/>
      </c>
      <c r="W2226" t="inlineStr">
        <is>
          <t>VCCIO</t>
        </is>
      </c>
      <c r="Y2226">
        <f>_xlfn.CEILING.MATH(AV8+Parameters!$K$8/2,0.001)</f>
        <v/>
      </c>
      <c r="Z2226">
        <f>_xlfn.CEILING.MATH(B84+Parameters!$K$9/2,0.001)</f>
        <v/>
      </c>
      <c r="AA2226" t="inlineStr">
        <is>
          <t>VCCIO</t>
        </is>
      </c>
      <c r="AE2226" s="2" t="n"/>
      <c r="AF2226" s="2" t="n"/>
    </row>
    <row r="2227">
      <c r="I2227" s="2" t="n">
        <v>1883.339</v>
      </c>
      <c r="J2227" s="2" t="n">
        <v>133.81</v>
      </c>
      <c r="K2227" s="2" t="inlineStr">
        <is>
          <t>BP_TXRD[12]</t>
        </is>
      </c>
      <c r="N2227" s="2">
        <f>I2227-SUM(Parameters!$K$23:$K$25)</f>
        <v/>
      </c>
      <c r="O2227" s="2">
        <f>J2227-SUM(Parameters!$K$23:$K$25)</f>
        <v/>
      </c>
      <c r="P2227" s="2">
        <f>K2227</f>
        <v/>
      </c>
      <c r="U2227">
        <f>_xlfn.CEILING.MATH(AV8+Parameters!$K$8/2,0.001)</f>
        <v/>
      </c>
      <c r="V2227">
        <f>_xlfn.CEILING.MATH(B86+Parameters!$K$9/2,0.001)</f>
        <v/>
      </c>
      <c r="W2227" t="inlineStr">
        <is>
          <t>BP_TXDATA[196]</t>
        </is>
      </c>
      <c r="Y2227">
        <f>_xlfn.CEILING.MATH(AV8+Parameters!$K$8/2,0.001)</f>
        <v/>
      </c>
      <c r="Z2227">
        <f>_xlfn.CEILING.MATH(B86+Parameters!$K$9/2,0.001)</f>
        <v/>
      </c>
      <c r="AA2227" t="inlineStr">
        <is>
          <t>BP_TXDATA[196]</t>
        </is>
      </c>
      <c r="AE2227" s="2" t="n"/>
      <c r="AF2227" s="2" t="n"/>
    </row>
    <row r="2228">
      <c r="I2228" s="2" t="n">
        <v>1883.339</v>
      </c>
      <c r="J2228" s="2" t="n">
        <v>87.56399999999999</v>
      </c>
      <c r="K2228" s="2" t="inlineStr">
        <is>
          <t>VCCIO</t>
        </is>
      </c>
      <c r="N2228" s="2">
        <f>I2228-SUM(Parameters!$K$23:$K$25)</f>
        <v/>
      </c>
      <c r="O2228" s="2">
        <f>J2228-SUM(Parameters!$K$23:$K$25)</f>
        <v/>
      </c>
      <c r="P2228" s="2">
        <f>K2228</f>
        <v/>
      </c>
      <c r="U2228">
        <f>_xlfn.CEILING.MATH(AV8+Parameters!$K$8/2,0.001)</f>
        <v/>
      </c>
      <c r="V2228">
        <f>_xlfn.CEILING.MATH(B88+Parameters!$K$9/2,0.001)</f>
        <v/>
      </c>
      <c r="W2228" t="inlineStr">
        <is>
          <t>VSS</t>
        </is>
      </c>
      <c r="Y2228">
        <f>_xlfn.CEILING.MATH(AV8+Parameters!$K$8/2,0.001)</f>
        <v/>
      </c>
      <c r="Z2228">
        <f>_xlfn.CEILING.MATH(B88+Parameters!$K$9/2,0.001)</f>
        <v/>
      </c>
      <c r="AA2228" t="inlineStr">
        <is>
          <t>VSS</t>
        </is>
      </c>
      <c r="AE2228" s="2" t="n"/>
      <c r="AF2228" s="2" t="n"/>
    </row>
    <row r="2229">
      <c r="I2229" s="2" t="n">
        <v>1923.013</v>
      </c>
      <c r="J2229" s="2" t="n">
        <v>2191.757</v>
      </c>
      <c r="K2229" s="2" t="inlineStr">
        <is>
          <t>VSS</t>
        </is>
      </c>
      <c r="N2229" s="2">
        <f>I2229-SUM(Parameters!$K$23:$K$25)</f>
        <v/>
      </c>
      <c r="O2229" s="2">
        <f>J2229-SUM(Parameters!$K$23:$K$25)</f>
        <v/>
      </c>
      <c r="P2229" s="2">
        <f>K2229</f>
        <v/>
      </c>
      <c r="U2229">
        <f>_xlfn.CEILING.MATH(AV8+Parameters!$K$8/2,0.001)</f>
        <v/>
      </c>
      <c r="V2229">
        <f>_xlfn.CEILING.MATH(B90+Parameters!$K$9/2,0.001)</f>
        <v/>
      </c>
      <c r="W2229" t="inlineStr">
        <is>
          <t>BP_TXDATA[195]</t>
        </is>
      </c>
      <c r="Y2229">
        <f>_xlfn.CEILING.MATH(AV8+Parameters!$K$8/2,0.001)</f>
        <v/>
      </c>
      <c r="Z2229">
        <f>_xlfn.CEILING.MATH(B90+Parameters!$K$9/2,0.001)</f>
        <v/>
      </c>
      <c r="AA2229" t="inlineStr">
        <is>
          <t>BP_TXDATA[195]</t>
        </is>
      </c>
      <c r="AE2229" s="2" t="n"/>
      <c r="AF2229" s="2" t="n"/>
    </row>
    <row r="2230">
      <c r="I2230" s="2" t="n">
        <v>1923.013</v>
      </c>
      <c r="J2230" s="2" t="n">
        <v>2145.511</v>
      </c>
      <c r="K2230" s="2" t="inlineStr">
        <is>
          <t>VSS</t>
        </is>
      </c>
      <c r="N2230" s="2">
        <f>I2230-SUM(Parameters!$K$23:$K$25)</f>
        <v/>
      </c>
      <c r="O2230" s="2">
        <f>J2230-SUM(Parameters!$K$23:$K$25)</f>
        <v/>
      </c>
      <c r="P2230" s="2">
        <f>K2230</f>
        <v/>
      </c>
      <c r="U2230">
        <f>_xlfn.CEILING.MATH(AV8+Parameters!$K$8/2,0.001)</f>
        <v/>
      </c>
      <c r="V2230">
        <f>_xlfn.CEILING.MATH(B92+Parameters!$K$9/2,0.001)</f>
        <v/>
      </c>
      <c r="W2230" t="inlineStr">
        <is>
          <t>BP_TXDATA[194]</t>
        </is>
      </c>
      <c r="Y2230">
        <f>_xlfn.CEILING.MATH(AV8+Parameters!$K$8/2,0.001)</f>
        <v/>
      </c>
      <c r="Z2230">
        <f>_xlfn.CEILING.MATH(B92+Parameters!$K$9/2,0.001)</f>
        <v/>
      </c>
      <c r="AA2230" t="inlineStr">
        <is>
          <t>BP_TXDATA[194]</t>
        </is>
      </c>
      <c r="AE2230" s="2" t="n"/>
      <c r="AF2230" s="2" t="n"/>
    </row>
    <row r="2231">
      <c r="I2231" s="2" t="n">
        <v>1923.013</v>
      </c>
      <c r="J2231" s="2" t="n">
        <v>2099.265</v>
      </c>
      <c r="K2231" s="2" t="inlineStr">
        <is>
          <t>VSS</t>
        </is>
      </c>
      <c r="N2231" s="2">
        <f>I2231-SUM(Parameters!$K$23:$K$25)</f>
        <v/>
      </c>
      <c r="O2231" s="2">
        <f>J2231-SUM(Parameters!$K$23:$K$25)</f>
        <v/>
      </c>
      <c r="P2231" s="2">
        <f>K2231</f>
        <v/>
      </c>
      <c r="U2231">
        <f>_xlfn.CEILING.MATH(AV8+Parameters!$K$8/2,0.001)</f>
        <v/>
      </c>
      <c r="V2231">
        <f>_xlfn.CEILING.MATH(B94+Parameters!$K$9/2,0.001)</f>
        <v/>
      </c>
      <c r="W2231" t="inlineStr">
        <is>
          <t>VCCIO</t>
        </is>
      </c>
      <c r="Y2231">
        <f>_xlfn.CEILING.MATH(AV8+Parameters!$K$8/2,0.001)</f>
        <v/>
      </c>
      <c r="Z2231">
        <f>_xlfn.CEILING.MATH(B94+Parameters!$K$9/2,0.001)</f>
        <v/>
      </c>
      <c r="AA2231" t="inlineStr">
        <is>
          <t>VCCIO</t>
        </is>
      </c>
      <c r="AE2231" s="2" t="n"/>
      <c r="AF2231" s="2" t="n"/>
    </row>
    <row r="2232">
      <c r="I2232" s="2" t="n">
        <v>1923.013</v>
      </c>
      <c r="J2232" s="2" t="n">
        <v>2053.019</v>
      </c>
      <c r="K2232" s="2" t="inlineStr">
        <is>
          <t>VSS</t>
        </is>
      </c>
      <c r="N2232" s="2">
        <f>I2232-SUM(Parameters!$K$23:$K$25)</f>
        <v/>
      </c>
      <c r="O2232" s="2">
        <f>J2232-SUM(Parameters!$K$23:$K$25)</f>
        <v/>
      </c>
      <c r="P2232" s="2">
        <f>K2232</f>
        <v/>
      </c>
      <c r="U2232">
        <f>_xlfn.CEILING.MATH(AV8+Parameters!$K$8/2,0.001)</f>
        <v/>
      </c>
      <c r="V2232">
        <f>_xlfn.CEILING.MATH(B96+Parameters!$K$9/2,0.001)</f>
        <v/>
      </c>
      <c r="W2232" t="inlineStr">
        <is>
          <t>BP_TXDATA[193]</t>
        </is>
      </c>
      <c r="Y2232">
        <f>_xlfn.CEILING.MATH(AV8+Parameters!$K$8/2,0.001)</f>
        <v/>
      </c>
      <c r="Z2232">
        <f>_xlfn.CEILING.MATH(B96+Parameters!$K$9/2,0.001)</f>
        <v/>
      </c>
      <c r="AA2232" t="inlineStr">
        <is>
          <t>BP_TXDATA[193]</t>
        </is>
      </c>
      <c r="AE2232" s="2" t="n"/>
      <c r="AF2232" s="2" t="n"/>
    </row>
    <row r="2233">
      <c r="I2233" s="2" t="n">
        <v>1923.013</v>
      </c>
      <c r="J2233" s="2" t="n">
        <v>2006.773</v>
      </c>
      <c r="K2233" s="2" t="inlineStr">
        <is>
          <t>TC_VDDQ</t>
        </is>
      </c>
      <c r="N2233" s="2">
        <f>I2233-SUM(Parameters!$K$23:$K$25)</f>
        <v/>
      </c>
      <c r="O2233" s="2">
        <f>J2233-SUM(Parameters!$K$23:$K$25)</f>
        <v/>
      </c>
      <c r="P2233" s="2">
        <f>K2233</f>
        <v/>
      </c>
      <c r="U2233">
        <f>_xlfn.CEILING.MATH(AV8+Parameters!$K$8/2,0.001)</f>
        <v/>
      </c>
      <c r="V2233">
        <f>_xlfn.CEILING.MATH(B98+Parameters!$K$9/2,0.001)</f>
        <v/>
      </c>
      <c r="W2233" t="inlineStr">
        <is>
          <t>BP_TXDATA[192]</t>
        </is>
      </c>
      <c r="Y2233">
        <f>_xlfn.CEILING.MATH(AV8+Parameters!$K$8/2,0.001)</f>
        <v/>
      </c>
      <c r="Z2233">
        <f>_xlfn.CEILING.MATH(B98+Parameters!$K$9/2,0.001)</f>
        <v/>
      </c>
      <c r="AA2233" t="inlineStr">
        <is>
          <t>BP_TXDATA[192]</t>
        </is>
      </c>
      <c r="AE2233" s="2" t="n"/>
      <c r="AF2233" s="2" t="n"/>
    </row>
    <row r="2234">
      <c r="I2234" s="2" t="n">
        <v>1923.013</v>
      </c>
      <c r="J2234" s="2" t="n">
        <v>1960.527</v>
      </c>
      <c r="K2234" s="2" t="inlineStr">
        <is>
          <t>VDD</t>
        </is>
      </c>
      <c r="N2234" s="2">
        <f>I2234-SUM(Parameters!$K$23:$K$25)</f>
        <v/>
      </c>
      <c r="O2234" s="2">
        <f>J2234-SUM(Parameters!$K$23:$K$25)</f>
        <v/>
      </c>
      <c r="P2234" s="2">
        <f>K2234</f>
        <v/>
      </c>
      <c r="U2234">
        <f>_xlfn.CEILING.MATH(AV8+Parameters!$K$8/2,0.001)</f>
        <v/>
      </c>
      <c r="V2234">
        <f>_xlfn.CEILING.MATH(B100+Parameters!$K$9/2,0.001)</f>
        <v/>
      </c>
      <c r="W2234" t="inlineStr">
        <is>
          <t>VSS</t>
        </is>
      </c>
      <c r="Y2234">
        <f>_xlfn.CEILING.MATH(AV8+Parameters!$K$8/2,0.001)</f>
        <v/>
      </c>
      <c r="Z2234">
        <f>_xlfn.CEILING.MATH(B100+Parameters!$K$9/2,0.001)</f>
        <v/>
      </c>
      <c r="AA2234" t="inlineStr">
        <is>
          <t>VSS</t>
        </is>
      </c>
      <c r="AE2234" s="2" t="n"/>
      <c r="AF2234" s="2" t="n"/>
    </row>
    <row r="2235">
      <c r="I2235" s="2" t="n">
        <v>1923.013</v>
      </c>
      <c r="J2235" s="2" t="n">
        <v>1914.281</v>
      </c>
      <c r="K2235" s="2" t="inlineStr">
        <is>
          <t>TC_VDDQ</t>
        </is>
      </c>
      <c r="N2235" s="2">
        <f>I2235-SUM(Parameters!$K$23:$K$25)</f>
        <v/>
      </c>
      <c r="O2235" s="2">
        <f>J2235-SUM(Parameters!$K$23:$K$25)</f>
        <v/>
      </c>
      <c r="P2235" s="2">
        <f>K2235</f>
        <v/>
      </c>
      <c r="U2235">
        <f>_xlfn.CEILING.MATH(AV8+Parameters!$K$8/2,0.001)</f>
        <v/>
      </c>
      <c r="V2235">
        <f>_xlfn.CEILING.MATH(B102+Parameters!$K$9/2,0.001)</f>
        <v/>
      </c>
      <c r="W2235" t="inlineStr">
        <is>
          <t>BP_TXRD[12]</t>
        </is>
      </c>
      <c r="Y2235">
        <f>_xlfn.CEILING.MATH(AV8+Parameters!$K$8/2,0.001)</f>
        <v/>
      </c>
      <c r="Z2235">
        <f>_xlfn.CEILING.MATH(B102+Parameters!$K$9/2,0.001)</f>
        <v/>
      </c>
      <c r="AA2235" t="inlineStr">
        <is>
          <t>BP_TXRD[12]</t>
        </is>
      </c>
      <c r="AE2235" s="2" t="n"/>
      <c r="AF2235" s="2" t="n"/>
    </row>
    <row r="2236">
      <c r="I2236" s="2" t="n">
        <v>1923.013</v>
      </c>
      <c r="J2236" s="2" t="n">
        <v>1868.035</v>
      </c>
      <c r="K2236" s="2" t="inlineStr">
        <is>
          <t>VSS</t>
        </is>
      </c>
      <c r="N2236" s="2">
        <f>I2236-SUM(Parameters!$K$23:$K$25)</f>
        <v/>
      </c>
      <c r="O2236" s="2">
        <f>J2236-SUM(Parameters!$K$23:$K$25)</f>
        <v/>
      </c>
      <c r="P2236" s="2">
        <f>K2236</f>
        <v/>
      </c>
      <c r="U2236">
        <f>_xlfn.CEILING.MATH(AV8+Parameters!$K$8/2,0.001)</f>
        <v/>
      </c>
      <c r="V2236">
        <f>_xlfn.CEILING.MATH(Parameters!$C$19/Parameters!$K$4,0.001)</f>
        <v/>
      </c>
      <c r="W2236" t="inlineStr">
        <is>
          <t>VCCIO</t>
        </is>
      </c>
      <c r="Y2236">
        <f>_xlfn.CEILING.MATH(AV8+Parameters!$K$8/2,0.001)</f>
        <v/>
      </c>
      <c r="Z2236">
        <f>_xlfn.CEILING.MATH(Parameters!$C$19/Parameters!$K$4,0.001)</f>
        <v/>
      </c>
      <c r="AA2236" t="inlineStr">
        <is>
          <t>VCCIO</t>
        </is>
      </c>
      <c r="AE2236" s="2" t="n"/>
      <c r="AF2236" s="2" t="n"/>
    </row>
    <row r="2237">
      <c r="I2237" s="2" t="n">
        <v>1923.013</v>
      </c>
      <c r="J2237" s="2" t="n">
        <v>1821.789</v>
      </c>
      <c r="K2237" s="2" t="inlineStr">
        <is>
          <t>TC_VDDQ</t>
        </is>
      </c>
      <c r="N2237" s="2">
        <f>I2237-SUM(Parameters!$K$23:$K$25)</f>
        <v/>
      </c>
      <c r="O2237" s="2">
        <f>J2237-SUM(Parameters!$K$23:$K$25)</f>
        <v/>
      </c>
      <c r="P2237" s="2">
        <f>K2237</f>
        <v/>
      </c>
      <c r="U2237">
        <f>_xlfn.CEILING.MATH(AW8+Parameters!$K$8/2,0.001)</f>
        <v/>
      </c>
      <c r="V2237">
        <f>_xlfn.CEILING.MATH(B13+Parameters!$K$9/2,0.001)</f>
        <v/>
      </c>
      <c r="W2237" t="inlineStr">
        <is>
          <t>VSS</t>
        </is>
      </c>
      <c r="Y2237">
        <f>_xlfn.CEILING.MATH(AW8+Parameters!$K$8/2,0.001)</f>
        <v/>
      </c>
      <c r="Z2237">
        <f>_xlfn.CEILING.MATH(B13+Parameters!$K$9/2,0.001)</f>
        <v/>
      </c>
      <c r="AA2237" t="inlineStr">
        <is>
          <t>VSS</t>
        </is>
      </c>
      <c r="AE2237" s="2" t="n"/>
      <c r="AF2237" s="2" t="n"/>
    </row>
    <row r="2238">
      <c r="I2238" s="2" t="n">
        <v>1923.013</v>
      </c>
      <c r="J2238" s="2" t="n">
        <v>1775.543</v>
      </c>
      <c r="K2238" s="2" t="inlineStr">
        <is>
          <t>VDD</t>
        </is>
      </c>
      <c r="N2238" s="2">
        <f>I2238-SUM(Parameters!$K$23:$K$25)</f>
        <v/>
      </c>
      <c r="O2238" s="2">
        <f>J2238-SUM(Parameters!$K$23:$K$25)</f>
        <v/>
      </c>
      <c r="P2238" s="2">
        <f>K2238</f>
        <v/>
      </c>
      <c r="U2238">
        <f>_xlfn.CEILING.MATH(AW8+Parameters!$K$8/2,0.001)</f>
        <v/>
      </c>
      <c r="V2238">
        <f>_xlfn.CEILING.MATH(B15+Parameters!$K$9/2,0.001)</f>
        <v/>
      </c>
      <c r="W2238" t="inlineStr">
        <is>
          <t>VSS</t>
        </is>
      </c>
      <c r="Y2238">
        <f>_xlfn.CEILING.MATH(AW8+Parameters!$K$8/2,0.001)</f>
        <v/>
      </c>
      <c r="Z2238">
        <f>_xlfn.CEILING.MATH(B15+Parameters!$K$9/2,0.001)</f>
        <v/>
      </c>
      <c r="AA2238" t="inlineStr">
        <is>
          <t>VSS</t>
        </is>
      </c>
      <c r="AE2238" s="2" t="n"/>
      <c r="AF2238" s="2" t="n"/>
    </row>
    <row r="2239">
      <c r="I2239" s="2" t="n">
        <v>1923.013</v>
      </c>
      <c r="J2239" s="2" t="n">
        <v>1729.297</v>
      </c>
      <c r="K2239" s="2" t="inlineStr">
        <is>
          <t>VDD</t>
        </is>
      </c>
      <c r="N2239" s="2">
        <f>I2239-SUM(Parameters!$K$23:$K$25)</f>
        <v/>
      </c>
      <c r="O2239" s="2">
        <f>J2239-SUM(Parameters!$K$23:$K$25)</f>
        <v/>
      </c>
      <c r="P2239" s="2">
        <f>K2239</f>
        <v/>
      </c>
      <c r="U2239">
        <f>_xlfn.CEILING.MATH(AW8+Parameters!$K$8/2,0.001)</f>
        <v/>
      </c>
      <c r="V2239">
        <f>_xlfn.CEILING.MATH(B17+Parameters!$K$9/2,0.001)</f>
        <v/>
      </c>
      <c r="W2239" t="inlineStr">
        <is>
          <t>VSS</t>
        </is>
      </c>
      <c r="Y2239">
        <f>_xlfn.CEILING.MATH(AW8+Parameters!$K$8/2,0.001)</f>
        <v/>
      </c>
      <c r="Z2239">
        <f>_xlfn.CEILING.MATH(B17+Parameters!$K$9/2,0.001)</f>
        <v/>
      </c>
      <c r="AA2239" t="inlineStr">
        <is>
          <t>VSS</t>
        </is>
      </c>
      <c r="AE2239" s="2" t="n"/>
      <c r="AF2239" s="2" t="n"/>
    </row>
    <row r="2240">
      <c r="I2240" s="2" t="n">
        <v>1923.013</v>
      </c>
      <c r="J2240" s="2" t="n">
        <v>1683.051</v>
      </c>
      <c r="K2240" s="2" t="inlineStr">
        <is>
          <t>VDD</t>
        </is>
      </c>
      <c r="N2240" s="2">
        <f>I2240-SUM(Parameters!$K$23:$K$25)</f>
        <v/>
      </c>
      <c r="O2240" s="2">
        <f>J2240-SUM(Parameters!$K$23:$K$25)</f>
        <v/>
      </c>
      <c r="P2240" s="2">
        <f>K2240</f>
        <v/>
      </c>
      <c r="U2240">
        <f>_xlfn.CEILING.MATH(AW8+Parameters!$K$8/2,0.001)</f>
        <v/>
      </c>
      <c r="V2240">
        <f>_xlfn.CEILING.MATH(B19+Parameters!$K$9/2,0.001)</f>
        <v/>
      </c>
      <c r="W2240" t="inlineStr">
        <is>
          <t>VSS</t>
        </is>
      </c>
      <c r="Y2240">
        <f>_xlfn.CEILING.MATH(AW8+Parameters!$K$8/2,0.001)</f>
        <v/>
      </c>
      <c r="Z2240">
        <f>_xlfn.CEILING.MATH(B19+Parameters!$K$9/2,0.001)</f>
        <v/>
      </c>
      <c r="AA2240" t="inlineStr">
        <is>
          <t>VSS</t>
        </is>
      </c>
      <c r="AE2240" s="2" t="n"/>
      <c r="AF2240" s="2" t="n"/>
    </row>
    <row r="2241">
      <c r="I2241" s="2" t="n">
        <v>1923.013</v>
      </c>
      <c r="J2241" s="2" t="n">
        <v>1636.805</v>
      </c>
      <c r="K2241" s="2" t="inlineStr">
        <is>
          <t>VDD</t>
        </is>
      </c>
      <c r="N2241" s="2">
        <f>I2241-SUM(Parameters!$K$23:$K$25)</f>
        <v/>
      </c>
      <c r="O2241" s="2">
        <f>J2241-SUM(Parameters!$K$23:$K$25)</f>
        <v/>
      </c>
      <c r="P2241" s="2">
        <f>K2241</f>
        <v/>
      </c>
      <c r="U2241">
        <f>_xlfn.CEILING.MATH(AW8+Parameters!$K$8/2,0.001)</f>
        <v/>
      </c>
      <c r="V2241">
        <f>_xlfn.CEILING.MATH(B21+Parameters!$K$9/2,0.001)</f>
        <v/>
      </c>
      <c r="W2241" t="inlineStr">
        <is>
          <t>TC_VDDQ</t>
        </is>
      </c>
      <c r="Y2241">
        <f>_xlfn.CEILING.MATH(AW8+Parameters!$K$8/2,0.001)</f>
        <v/>
      </c>
      <c r="Z2241">
        <f>_xlfn.CEILING.MATH(B21+Parameters!$K$9/2,0.001)</f>
        <v/>
      </c>
      <c r="AA2241" t="inlineStr">
        <is>
          <t>TC_VDDQ</t>
        </is>
      </c>
      <c r="AE2241" s="2" t="n"/>
      <c r="AF2241" s="2" t="n"/>
    </row>
    <row r="2242">
      <c r="I2242" s="2" t="n">
        <v>1923.013</v>
      </c>
      <c r="J2242" s="2" t="n">
        <v>1590.559</v>
      </c>
      <c r="K2242" s="2" t="inlineStr">
        <is>
          <t>VDD</t>
        </is>
      </c>
      <c r="N2242" s="2">
        <f>I2242-SUM(Parameters!$K$23:$K$25)</f>
        <v/>
      </c>
      <c r="O2242" s="2">
        <f>J2242-SUM(Parameters!$K$23:$K$25)</f>
        <v/>
      </c>
      <c r="P2242" s="2">
        <f>K2242</f>
        <v/>
      </c>
      <c r="U2242">
        <f>_xlfn.CEILING.MATH(AW8+Parameters!$K$8/2,0.001)</f>
        <v/>
      </c>
      <c r="V2242">
        <f>_xlfn.CEILING.MATH(B23+Parameters!$K$9/2,0.001)</f>
        <v/>
      </c>
      <c r="W2242" t="inlineStr">
        <is>
          <t>VDD</t>
        </is>
      </c>
      <c r="Y2242">
        <f>_xlfn.CEILING.MATH(AW8+Parameters!$K$8/2,0.001)</f>
        <v/>
      </c>
      <c r="Z2242">
        <f>_xlfn.CEILING.MATH(B23+Parameters!$K$9/2,0.001)</f>
        <v/>
      </c>
      <c r="AA2242" t="inlineStr">
        <is>
          <t>VDD</t>
        </is>
      </c>
      <c r="AE2242" s="2" t="n"/>
      <c r="AF2242" s="2" t="n"/>
    </row>
    <row r="2243">
      <c r="I2243" s="2" t="n">
        <v>1923.013</v>
      </c>
      <c r="J2243" s="2" t="n">
        <v>1544.313</v>
      </c>
      <c r="K2243" s="2" t="inlineStr">
        <is>
          <t>VDD</t>
        </is>
      </c>
      <c r="N2243" s="2">
        <f>I2243-SUM(Parameters!$K$23:$K$25)</f>
        <v/>
      </c>
      <c r="O2243" s="2">
        <f>J2243-SUM(Parameters!$K$23:$K$25)</f>
        <v/>
      </c>
      <c r="P2243" s="2">
        <f>K2243</f>
        <v/>
      </c>
      <c r="U2243">
        <f>_xlfn.CEILING.MATH(AW8+Parameters!$K$8/2,0.001)</f>
        <v/>
      </c>
      <c r="V2243">
        <f>_xlfn.CEILING.MATH(B25+Parameters!$K$9/2,0.001)</f>
        <v/>
      </c>
      <c r="W2243" t="inlineStr">
        <is>
          <t>TC_VDDQ</t>
        </is>
      </c>
      <c r="Y2243">
        <f>_xlfn.CEILING.MATH(AW8+Parameters!$K$8/2,0.001)</f>
        <v/>
      </c>
      <c r="Z2243">
        <f>_xlfn.CEILING.MATH(B25+Parameters!$K$9/2,0.001)</f>
        <v/>
      </c>
      <c r="AA2243" t="inlineStr">
        <is>
          <t>TC_VDDQ</t>
        </is>
      </c>
      <c r="AE2243" s="2" t="n"/>
      <c r="AF2243" s="2" t="n"/>
    </row>
    <row r="2244">
      <c r="I2244" s="2" t="n">
        <v>1923.013</v>
      </c>
      <c r="J2244" s="2" t="n">
        <v>1498.067</v>
      </c>
      <c r="K2244" s="2" t="inlineStr">
        <is>
          <t>VDD</t>
        </is>
      </c>
      <c r="N2244" s="2">
        <f>I2244-SUM(Parameters!$K$23:$K$25)</f>
        <v/>
      </c>
      <c r="O2244" s="2">
        <f>J2244-SUM(Parameters!$K$23:$K$25)</f>
        <v/>
      </c>
      <c r="P2244" s="2">
        <f>K2244</f>
        <v/>
      </c>
      <c r="U2244">
        <f>_xlfn.CEILING.MATH(AW8+Parameters!$K$8/2,0.001)</f>
        <v/>
      </c>
      <c r="V2244">
        <f>_xlfn.CEILING.MATH(B27+Parameters!$K$9/2,0.001)</f>
        <v/>
      </c>
      <c r="W2244" t="inlineStr">
        <is>
          <t>VSS</t>
        </is>
      </c>
      <c r="Y2244">
        <f>_xlfn.CEILING.MATH(AW8+Parameters!$K$8/2,0.001)</f>
        <v/>
      </c>
      <c r="Z2244">
        <f>_xlfn.CEILING.MATH(B27+Parameters!$K$9/2,0.001)</f>
        <v/>
      </c>
      <c r="AA2244" t="inlineStr">
        <is>
          <t>VSS</t>
        </is>
      </c>
      <c r="AE2244" s="2" t="n"/>
      <c r="AF2244" s="2" t="n"/>
    </row>
    <row r="2245">
      <c r="I2245" s="2" t="n">
        <v>1923.013</v>
      </c>
      <c r="J2245" s="2" t="n">
        <v>1451.821</v>
      </c>
      <c r="K2245" s="2" t="inlineStr">
        <is>
          <t>VDD</t>
        </is>
      </c>
      <c r="N2245" s="2">
        <f>I2245-SUM(Parameters!$K$23:$K$25)</f>
        <v/>
      </c>
      <c r="O2245" s="2">
        <f>J2245-SUM(Parameters!$K$23:$K$25)</f>
        <v/>
      </c>
      <c r="P2245" s="2">
        <f>K2245</f>
        <v/>
      </c>
      <c r="U2245">
        <f>_xlfn.CEILING.MATH(AW8+Parameters!$K$8/2,0.001)</f>
        <v/>
      </c>
      <c r="V2245">
        <f>_xlfn.CEILING.MATH(B29+Parameters!$K$9/2,0.001)</f>
        <v/>
      </c>
      <c r="W2245" t="inlineStr">
        <is>
          <t>TC_VDDQ</t>
        </is>
      </c>
      <c r="Y2245">
        <f>_xlfn.CEILING.MATH(AW8+Parameters!$K$8/2,0.001)</f>
        <v/>
      </c>
      <c r="Z2245">
        <f>_xlfn.CEILING.MATH(B29+Parameters!$K$9/2,0.001)</f>
        <v/>
      </c>
      <c r="AA2245" t="inlineStr">
        <is>
          <t>TC_VDDQ</t>
        </is>
      </c>
      <c r="AE2245" s="2" t="n"/>
      <c r="AF2245" s="2" t="n"/>
    </row>
    <row r="2246">
      <c r="I2246" s="2" t="n">
        <v>1923.013</v>
      </c>
      <c r="J2246" s="2" t="n">
        <v>1405.575</v>
      </c>
      <c r="K2246" s="2" t="inlineStr">
        <is>
          <t>VDD</t>
        </is>
      </c>
      <c r="N2246" s="2">
        <f>I2246-SUM(Parameters!$K$23:$K$25)</f>
        <v/>
      </c>
      <c r="O2246" s="2">
        <f>J2246-SUM(Parameters!$K$23:$K$25)</f>
        <v/>
      </c>
      <c r="P2246" s="2">
        <f>K2246</f>
        <v/>
      </c>
      <c r="U2246">
        <f>_xlfn.CEILING.MATH(AW8+Parameters!$K$8/2,0.001)</f>
        <v/>
      </c>
      <c r="V2246">
        <f>_xlfn.CEILING.MATH(B31+Parameters!$K$9/2,0.001)</f>
        <v/>
      </c>
      <c r="W2246" t="inlineStr">
        <is>
          <t>VDD</t>
        </is>
      </c>
      <c r="Y2246">
        <f>_xlfn.CEILING.MATH(AW8+Parameters!$K$8/2,0.001)</f>
        <v/>
      </c>
      <c r="Z2246">
        <f>_xlfn.CEILING.MATH(B31+Parameters!$K$9/2,0.001)</f>
        <v/>
      </c>
      <c r="AA2246" t="inlineStr">
        <is>
          <t>VDD</t>
        </is>
      </c>
      <c r="AE2246" s="2" t="n"/>
      <c r="AF2246" s="2" t="n"/>
    </row>
    <row r="2247">
      <c r="I2247" s="2" t="n">
        <v>1923.013</v>
      </c>
      <c r="J2247" s="2" t="n">
        <v>1359.329</v>
      </c>
      <c r="K2247" s="2" t="inlineStr">
        <is>
          <t>VDD</t>
        </is>
      </c>
      <c r="N2247" s="2">
        <f>I2247-SUM(Parameters!$K$23:$K$25)</f>
        <v/>
      </c>
      <c r="O2247" s="2">
        <f>J2247-SUM(Parameters!$K$23:$K$25)</f>
        <v/>
      </c>
      <c r="P2247" s="2">
        <f>K2247</f>
        <v/>
      </c>
      <c r="U2247">
        <f>_xlfn.CEILING.MATH(AW8+Parameters!$K$8/2,0.001)</f>
        <v/>
      </c>
      <c r="V2247">
        <f>_xlfn.CEILING.MATH(B33+Parameters!$K$9/2,0.001)</f>
        <v/>
      </c>
      <c r="W2247" t="inlineStr">
        <is>
          <t>VDD</t>
        </is>
      </c>
      <c r="Y2247">
        <f>_xlfn.CEILING.MATH(AW8+Parameters!$K$8/2,0.001)</f>
        <v/>
      </c>
      <c r="Z2247">
        <f>_xlfn.CEILING.MATH(B33+Parameters!$K$9/2,0.001)</f>
        <v/>
      </c>
      <c r="AA2247" t="inlineStr">
        <is>
          <t>VDD</t>
        </is>
      </c>
      <c r="AE2247" s="2" t="n"/>
      <c r="AF2247" s="2" t="n"/>
    </row>
    <row r="2248">
      <c r="I2248" s="2" t="n">
        <v>1923.013</v>
      </c>
      <c r="J2248" s="2" t="n">
        <v>1313.083</v>
      </c>
      <c r="K2248" s="2" t="inlineStr">
        <is>
          <t>VDD</t>
        </is>
      </c>
      <c r="N2248" s="2">
        <f>I2248-SUM(Parameters!$K$23:$K$25)</f>
        <v/>
      </c>
      <c r="O2248" s="2">
        <f>J2248-SUM(Parameters!$K$23:$K$25)</f>
        <v/>
      </c>
      <c r="P2248" s="2">
        <f>K2248</f>
        <v/>
      </c>
      <c r="U2248">
        <f>_xlfn.CEILING.MATH(AW8+Parameters!$K$8/2,0.001)</f>
        <v/>
      </c>
      <c r="V2248">
        <f>_xlfn.CEILING.MATH(B35+Parameters!$K$9/2,0.001)</f>
        <v/>
      </c>
      <c r="W2248" t="inlineStr">
        <is>
          <t>VDD</t>
        </is>
      </c>
      <c r="Y2248">
        <f>_xlfn.CEILING.MATH(AW8+Parameters!$K$8/2,0.001)</f>
        <v/>
      </c>
      <c r="Z2248">
        <f>_xlfn.CEILING.MATH(B35+Parameters!$K$9/2,0.001)</f>
        <v/>
      </c>
      <c r="AA2248" t="inlineStr">
        <is>
          <t>VDD</t>
        </is>
      </c>
      <c r="AE2248" s="2" t="n"/>
      <c r="AF2248" s="2" t="n"/>
    </row>
    <row r="2249">
      <c r="I2249" s="2" t="n">
        <v>1923.013</v>
      </c>
      <c r="J2249" s="2" t="n">
        <v>1266.837</v>
      </c>
      <c r="K2249" s="2" t="inlineStr">
        <is>
          <t>VDD</t>
        </is>
      </c>
      <c r="N2249" s="2">
        <f>I2249-SUM(Parameters!$K$23:$K$25)</f>
        <v/>
      </c>
      <c r="O2249" s="2">
        <f>J2249-SUM(Parameters!$K$23:$K$25)</f>
        <v/>
      </c>
      <c r="P2249" s="2">
        <f>K2249</f>
        <v/>
      </c>
      <c r="U2249">
        <f>_xlfn.CEILING.MATH(AW8+Parameters!$K$8/2,0.001)</f>
        <v/>
      </c>
      <c r="V2249">
        <f>_xlfn.CEILING.MATH(B37+Parameters!$K$9/2,0.001)</f>
        <v/>
      </c>
      <c r="W2249" t="inlineStr">
        <is>
          <t>VDD</t>
        </is>
      </c>
      <c r="Y2249">
        <f>_xlfn.CEILING.MATH(AW8+Parameters!$K$8/2,0.001)</f>
        <v/>
      </c>
      <c r="Z2249">
        <f>_xlfn.CEILING.MATH(B37+Parameters!$K$9/2,0.001)</f>
        <v/>
      </c>
      <c r="AA2249" t="inlineStr">
        <is>
          <t>VDD</t>
        </is>
      </c>
      <c r="AE2249" s="2" t="n"/>
      <c r="AF2249" s="2" t="n"/>
    </row>
    <row r="2250">
      <c r="I2250" s="2" t="n">
        <v>1923.013</v>
      </c>
      <c r="J2250" s="2" t="n">
        <v>1220.591</v>
      </c>
      <c r="K2250" s="2" t="inlineStr">
        <is>
          <t>VDD</t>
        </is>
      </c>
      <c r="N2250" s="2">
        <f>I2250-SUM(Parameters!$K$23:$K$25)</f>
        <v/>
      </c>
      <c r="O2250" s="2">
        <f>J2250-SUM(Parameters!$K$23:$K$25)</f>
        <v/>
      </c>
      <c r="P2250" s="2">
        <f>K2250</f>
        <v/>
      </c>
      <c r="U2250">
        <f>_xlfn.CEILING.MATH(AW8+Parameters!$K$8/2,0.001)</f>
        <v/>
      </c>
      <c r="V2250">
        <f>_xlfn.CEILING.MATH(B39+Parameters!$K$9/2,0.001)</f>
        <v/>
      </c>
      <c r="W2250" t="inlineStr">
        <is>
          <t>VDD</t>
        </is>
      </c>
      <c r="Y2250">
        <f>_xlfn.CEILING.MATH(AW8+Parameters!$K$8/2,0.001)</f>
        <v/>
      </c>
      <c r="Z2250">
        <f>_xlfn.CEILING.MATH(B39+Parameters!$K$9/2,0.001)</f>
        <v/>
      </c>
      <c r="AA2250" t="inlineStr">
        <is>
          <t>VDD</t>
        </is>
      </c>
      <c r="AE2250" s="2" t="n"/>
      <c r="AF2250" s="2" t="n"/>
    </row>
    <row r="2251">
      <c r="I2251" s="2" t="n">
        <v>1923.013</v>
      </c>
      <c r="J2251" s="2" t="n">
        <v>1174.345</v>
      </c>
      <c r="K2251" s="2" t="inlineStr">
        <is>
          <t>VDD</t>
        </is>
      </c>
      <c r="N2251" s="2">
        <f>I2251-SUM(Parameters!$K$23:$K$25)</f>
        <v/>
      </c>
      <c r="O2251" s="2">
        <f>J2251-SUM(Parameters!$K$23:$K$25)</f>
        <v/>
      </c>
      <c r="P2251" s="2">
        <f>K2251</f>
        <v/>
      </c>
      <c r="U2251">
        <f>_xlfn.CEILING.MATH(AW8+Parameters!$K$8/2,0.001)</f>
        <v/>
      </c>
      <c r="V2251">
        <f>_xlfn.CEILING.MATH(B41+Parameters!$K$9/2,0.001)</f>
        <v/>
      </c>
      <c r="W2251" t="inlineStr">
        <is>
          <t>VDD</t>
        </is>
      </c>
      <c r="Y2251">
        <f>_xlfn.CEILING.MATH(AW8+Parameters!$K$8/2,0.001)</f>
        <v/>
      </c>
      <c r="Z2251">
        <f>_xlfn.CEILING.MATH(B41+Parameters!$K$9/2,0.001)</f>
        <v/>
      </c>
      <c r="AA2251" t="inlineStr">
        <is>
          <t>VDD</t>
        </is>
      </c>
      <c r="AE2251" s="2" t="n"/>
      <c r="AF2251" s="2" t="n"/>
    </row>
    <row r="2252">
      <c r="I2252" s="2" t="n">
        <v>1923.013</v>
      </c>
      <c r="J2252" s="2" t="n">
        <v>1128.099</v>
      </c>
      <c r="K2252" s="2" t="inlineStr">
        <is>
          <t>VDD</t>
        </is>
      </c>
      <c r="N2252" s="2">
        <f>I2252-SUM(Parameters!$K$23:$K$25)</f>
        <v/>
      </c>
      <c r="O2252" s="2">
        <f>J2252-SUM(Parameters!$K$23:$K$25)</f>
        <v/>
      </c>
      <c r="P2252" s="2">
        <f>K2252</f>
        <v/>
      </c>
      <c r="U2252">
        <f>_xlfn.CEILING.MATH(AW8+Parameters!$K$8/2,0.001)</f>
        <v/>
      </c>
      <c r="V2252">
        <f>_xlfn.CEILING.MATH(B43+Parameters!$K$9/2,0.001)</f>
        <v/>
      </c>
      <c r="W2252" t="inlineStr">
        <is>
          <t>VDD</t>
        </is>
      </c>
      <c r="Y2252">
        <f>_xlfn.CEILING.MATH(AW8+Parameters!$K$8/2,0.001)</f>
        <v/>
      </c>
      <c r="Z2252">
        <f>_xlfn.CEILING.MATH(B43+Parameters!$K$9/2,0.001)</f>
        <v/>
      </c>
      <c r="AA2252" t="inlineStr">
        <is>
          <t>VDD</t>
        </is>
      </c>
      <c r="AE2252" s="2" t="n"/>
      <c r="AF2252" s="2" t="n"/>
    </row>
    <row r="2253">
      <c r="I2253" s="2" t="n">
        <v>1923.013</v>
      </c>
      <c r="J2253" s="2" t="n">
        <v>1081.853</v>
      </c>
      <c r="K2253" s="2" t="inlineStr">
        <is>
          <t>VSS</t>
        </is>
      </c>
      <c r="N2253" s="2">
        <f>I2253-SUM(Parameters!$K$23:$K$25)</f>
        <v/>
      </c>
      <c r="O2253" s="2">
        <f>J2253-SUM(Parameters!$K$23:$K$25)</f>
        <v/>
      </c>
      <c r="P2253" s="2">
        <f>K2253</f>
        <v/>
      </c>
      <c r="U2253">
        <f>_xlfn.CEILING.MATH(AW8+Parameters!$K$8/2,0.001)</f>
        <v/>
      </c>
      <c r="V2253">
        <f>_xlfn.CEILING.MATH(B45+Parameters!$K$9/2,0.001)</f>
        <v/>
      </c>
      <c r="W2253" t="inlineStr">
        <is>
          <t>VDD</t>
        </is>
      </c>
      <c r="Y2253">
        <f>_xlfn.CEILING.MATH(AW8+Parameters!$K$8/2,0.001)</f>
        <v/>
      </c>
      <c r="Z2253">
        <f>_xlfn.CEILING.MATH(B45+Parameters!$K$9/2,0.001)</f>
        <v/>
      </c>
      <c r="AA2253" t="inlineStr">
        <is>
          <t>VDD</t>
        </is>
      </c>
      <c r="AE2253" s="2" t="n"/>
      <c r="AF2253" s="2" t="n"/>
    </row>
    <row r="2254">
      <c r="I2254" s="2" t="n">
        <v>1923.013</v>
      </c>
      <c r="J2254" s="2" t="n">
        <v>1035.607</v>
      </c>
      <c r="K2254" s="2" t="inlineStr">
        <is>
          <t>BP_RXCKSBRD[3]</t>
        </is>
      </c>
      <c r="N2254" s="2">
        <f>I2254-SUM(Parameters!$K$23:$K$25)</f>
        <v/>
      </c>
      <c r="O2254" s="2">
        <f>J2254-SUM(Parameters!$K$23:$K$25)</f>
        <v/>
      </c>
      <c r="P2254" s="2">
        <f>K2254</f>
        <v/>
      </c>
      <c r="U2254">
        <f>_xlfn.CEILING.MATH(AW8+Parameters!$K$8/2,0.001)</f>
        <v/>
      </c>
      <c r="V2254">
        <f>_xlfn.CEILING.MATH(B47+Parameters!$K$9/2,0.001)</f>
        <v/>
      </c>
      <c r="W2254" t="inlineStr">
        <is>
          <t>VDD</t>
        </is>
      </c>
      <c r="Y2254">
        <f>_xlfn.CEILING.MATH(AW8+Parameters!$K$8/2,0.001)</f>
        <v/>
      </c>
      <c r="Z2254">
        <f>_xlfn.CEILING.MATH(B47+Parameters!$K$9/2,0.001)</f>
        <v/>
      </c>
      <c r="AA2254" t="inlineStr">
        <is>
          <t>VDD</t>
        </is>
      </c>
      <c r="AE2254" s="2" t="n"/>
      <c r="AF2254" s="2" t="n"/>
    </row>
    <row r="2255">
      <c r="I2255" s="2" t="n">
        <v>1923.013</v>
      </c>
      <c r="J2255" s="2" t="n">
        <v>989.361</v>
      </c>
      <c r="K2255" s="2" t="inlineStr">
        <is>
          <t>BP_RXDATA[242]</t>
        </is>
      </c>
      <c r="N2255" s="2">
        <f>I2255-SUM(Parameters!$K$23:$K$25)</f>
        <v/>
      </c>
      <c r="O2255" s="2">
        <f>J2255-SUM(Parameters!$K$23:$K$25)</f>
        <v/>
      </c>
      <c r="P2255" s="2">
        <f>K2255</f>
        <v/>
      </c>
      <c r="U2255">
        <f>_xlfn.CEILING.MATH(AW8+Parameters!$K$8/2,0.001)</f>
        <v/>
      </c>
      <c r="V2255">
        <f>_xlfn.CEILING.MATH(B49+Parameters!$K$9/2,0.001)</f>
        <v/>
      </c>
      <c r="W2255" t="inlineStr">
        <is>
          <t>VDD</t>
        </is>
      </c>
      <c r="Y2255">
        <f>_xlfn.CEILING.MATH(AW8+Parameters!$K$8/2,0.001)</f>
        <v/>
      </c>
      <c r="Z2255">
        <f>_xlfn.CEILING.MATH(B49+Parameters!$K$9/2,0.001)</f>
        <v/>
      </c>
      <c r="AA2255" t="inlineStr">
        <is>
          <t>VDD</t>
        </is>
      </c>
      <c r="AE2255" s="2" t="n"/>
      <c r="AF2255" s="2" t="n"/>
    </row>
    <row r="2256">
      <c r="I2256" s="2" t="n">
        <v>1923.013</v>
      </c>
      <c r="J2256" s="2" t="n">
        <v>943.115</v>
      </c>
      <c r="K2256" s="2" t="inlineStr">
        <is>
          <t>BP_RXDATA[243]</t>
        </is>
      </c>
      <c r="N2256" s="2">
        <f>I2256-SUM(Parameters!$K$23:$K$25)</f>
        <v/>
      </c>
      <c r="O2256" s="2">
        <f>J2256-SUM(Parameters!$K$23:$K$25)</f>
        <v/>
      </c>
      <c r="P2256" s="2">
        <f>K2256</f>
        <v/>
      </c>
      <c r="U2256">
        <f>_xlfn.CEILING.MATH(AW8+Parameters!$K$8/2,0.001)</f>
        <v/>
      </c>
      <c r="V2256">
        <f>_xlfn.CEILING.MATH(B51+Parameters!$K$9/2,0.001)</f>
        <v/>
      </c>
      <c r="W2256" t="inlineStr">
        <is>
          <t>VDD</t>
        </is>
      </c>
      <c r="Y2256">
        <f>_xlfn.CEILING.MATH(AW8+Parameters!$K$8/2,0.001)</f>
        <v/>
      </c>
      <c r="Z2256">
        <f>_xlfn.CEILING.MATH(B51+Parameters!$K$9/2,0.001)</f>
        <v/>
      </c>
      <c r="AA2256" t="inlineStr">
        <is>
          <t>VDD</t>
        </is>
      </c>
      <c r="AE2256" s="2" t="n"/>
      <c r="AF2256" s="2" t="n"/>
    </row>
    <row r="2257">
      <c r="I2257" s="2" t="n">
        <v>1923.013</v>
      </c>
      <c r="J2257" s="2" t="n">
        <v>896.869</v>
      </c>
      <c r="K2257" s="2" t="inlineStr">
        <is>
          <t>BP_RXDATA[244]</t>
        </is>
      </c>
      <c r="N2257" s="2">
        <f>I2257-SUM(Parameters!$K$23:$K$25)</f>
        <v/>
      </c>
      <c r="O2257" s="2">
        <f>J2257-SUM(Parameters!$K$23:$K$25)</f>
        <v/>
      </c>
      <c r="P2257" s="2">
        <f>K2257</f>
        <v/>
      </c>
      <c r="U2257">
        <f>_xlfn.CEILING.MATH(AW8+Parameters!$K$8/2,0.001)</f>
        <v/>
      </c>
      <c r="V2257">
        <f>_xlfn.CEILING.MATH(B53+Parameters!$K$9/2,0.001)</f>
        <v/>
      </c>
      <c r="W2257" t="inlineStr">
        <is>
          <t>VDD</t>
        </is>
      </c>
      <c r="Y2257">
        <f>_xlfn.CEILING.MATH(AW8+Parameters!$K$8/2,0.001)</f>
        <v/>
      </c>
      <c r="Z2257">
        <f>_xlfn.CEILING.MATH(B53+Parameters!$K$9/2,0.001)</f>
        <v/>
      </c>
      <c r="AA2257" t="inlineStr">
        <is>
          <t>VDD</t>
        </is>
      </c>
      <c r="AE2257" s="2" t="n"/>
      <c r="AF2257" s="2" t="n"/>
    </row>
    <row r="2258">
      <c r="I2258" s="2" t="n">
        <v>1923.013</v>
      </c>
      <c r="J2258" s="2" t="n">
        <v>850.623</v>
      </c>
      <c r="K2258" s="2" t="inlineStr">
        <is>
          <t>BP_RXDATA[245]</t>
        </is>
      </c>
      <c r="N2258" s="2">
        <f>I2258-SUM(Parameters!$K$23:$K$25)</f>
        <v/>
      </c>
      <c r="O2258" s="2">
        <f>J2258-SUM(Parameters!$K$23:$K$25)</f>
        <v/>
      </c>
      <c r="P2258" s="2">
        <f>K2258</f>
        <v/>
      </c>
      <c r="U2258">
        <f>_xlfn.CEILING.MATH(AW8+Parameters!$K$8/2,0.001)</f>
        <v/>
      </c>
      <c r="V2258">
        <f>_xlfn.CEILING.MATH(B55+Parameters!$K$9/2,0.001)</f>
        <v/>
      </c>
      <c r="W2258" t="inlineStr">
        <is>
          <t>VDD</t>
        </is>
      </c>
      <c r="Y2258">
        <f>_xlfn.CEILING.MATH(AW8+Parameters!$K$8/2,0.001)</f>
        <v/>
      </c>
      <c r="Z2258">
        <f>_xlfn.CEILING.MATH(B55+Parameters!$K$9/2,0.001)</f>
        <v/>
      </c>
      <c r="AA2258" t="inlineStr">
        <is>
          <t>VDD</t>
        </is>
      </c>
      <c r="AE2258" s="2" t="n"/>
      <c r="AF2258" s="2" t="n"/>
    </row>
    <row r="2259">
      <c r="I2259" s="2" t="n">
        <v>1923.013</v>
      </c>
      <c r="J2259" s="2" t="n">
        <v>804.377</v>
      </c>
      <c r="K2259" s="2" t="inlineStr">
        <is>
          <t>BP_RXDATA[246]</t>
        </is>
      </c>
      <c r="N2259" s="2">
        <f>I2259-SUM(Parameters!$K$23:$K$25)</f>
        <v/>
      </c>
      <c r="O2259" s="2">
        <f>J2259-SUM(Parameters!$K$23:$K$25)</f>
        <v/>
      </c>
      <c r="P2259" s="2">
        <f>K2259</f>
        <v/>
      </c>
      <c r="U2259">
        <f>_xlfn.CEILING.MATH(AW8+Parameters!$K$8/2,0.001)</f>
        <v/>
      </c>
      <c r="V2259">
        <f>_xlfn.CEILING.MATH(B57+Parameters!$K$9/2,0.001)</f>
        <v/>
      </c>
      <c r="W2259" t="inlineStr">
        <is>
          <t>VDD</t>
        </is>
      </c>
      <c r="Y2259">
        <f>_xlfn.CEILING.MATH(AW8+Parameters!$K$8/2,0.001)</f>
        <v/>
      </c>
      <c r="Z2259">
        <f>_xlfn.CEILING.MATH(B57+Parameters!$K$9/2,0.001)</f>
        <v/>
      </c>
      <c r="AA2259" t="inlineStr">
        <is>
          <t>VDD</t>
        </is>
      </c>
      <c r="AE2259" s="2" t="n"/>
      <c r="AF2259" s="2" t="n"/>
    </row>
    <row r="2260">
      <c r="I2260" s="2" t="n">
        <v>1923.013</v>
      </c>
      <c r="J2260" s="2" t="n">
        <v>758.131</v>
      </c>
      <c r="K2260" s="2" t="inlineStr">
        <is>
          <t>BP_RXDATA[247]</t>
        </is>
      </c>
      <c r="N2260" s="2">
        <f>I2260-SUM(Parameters!$K$23:$K$25)</f>
        <v/>
      </c>
      <c r="O2260" s="2">
        <f>J2260-SUM(Parameters!$K$23:$K$25)</f>
        <v/>
      </c>
      <c r="P2260" s="2">
        <f>K2260</f>
        <v/>
      </c>
      <c r="U2260">
        <f>_xlfn.CEILING.MATH(AW8+Parameters!$K$8/2,0.001)</f>
        <v/>
      </c>
      <c r="V2260">
        <f>_xlfn.CEILING.MATH(B59+Parameters!$K$9/2,0.001)</f>
        <v/>
      </c>
      <c r="W2260" t="inlineStr">
        <is>
          <t>VDD</t>
        </is>
      </c>
      <c r="Y2260">
        <f>_xlfn.CEILING.MATH(AW8+Parameters!$K$8/2,0.001)</f>
        <v/>
      </c>
      <c r="Z2260">
        <f>_xlfn.CEILING.MATH(B59+Parameters!$K$9/2,0.001)</f>
        <v/>
      </c>
      <c r="AA2260" t="inlineStr">
        <is>
          <t>VDD</t>
        </is>
      </c>
      <c r="AE2260" s="2" t="n"/>
      <c r="AF2260" s="2" t="n"/>
    </row>
    <row r="2261">
      <c r="I2261" s="2" t="n">
        <v>1923.013</v>
      </c>
      <c r="J2261" s="2" t="n">
        <v>711.885</v>
      </c>
      <c r="K2261" s="2" t="inlineStr">
        <is>
          <t>BP_RXDATA[248]</t>
        </is>
      </c>
      <c r="N2261" s="2">
        <f>I2261-SUM(Parameters!$K$23:$K$25)</f>
        <v/>
      </c>
      <c r="O2261" s="2">
        <f>J2261-SUM(Parameters!$K$23:$K$25)</f>
        <v/>
      </c>
      <c r="P2261" s="2">
        <f>K2261</f>
        <v/>
      </c>
      <c r="U2261">
        <f>_xlfn.CEILING.MATH(AW8+Parameters!$K$8/2,0.001)</f>
        <v/>
      </c>
      <c r="V2261">
        <f>_xlfn.CEILING.MATH(B61+Parameters!$K$9/2,0.001)</f>
        <v/>
      </c>
      <c r="W2261" t="inlineStr">
        <is>
          <t>VSS</t>
        </is>
      </c>
      <c r="Y2261">
        <f>_xlfn.CEILING.MATH(AW8+Parameters!$K$8/2,0.001)</f>
        <v/>
      </c>
      <c r="Z2261">
        <f>_xlfn.CEILING.MATH(B61+Parameters!$K$9/2,0.001)</f>
        <v/>
      </c>
      <c r="AA2261" t="inlineStr">
        <is>
          <t>VSS</t>
        </is>
      </c>
      <c r="AE2261" s="2" t="n"/>
      <c r="AF2261" s="2" t="n"/>
    </row>
    <row r="2262">
      <c r="I2262" s="2" t="n">
        <v>1923.013</v>
      </c>
      <c r="J2262" s="2" t="n">
        <v>665.639</v>
      </c>
      <c r="K2262" s="2" t="inlineStr">
        <is>
          <t>BP_RXDATA[249]</t>
        </is>
      </c>
      <c r="N2262" s="2">
        <f>I2262-SUM(Parameters!$K$23:$K$25)</f>
        <v/>
      </c>
      <c r="O2262" s="2">
        <f>J2262-SUM(Parameters!$K$23:$K$25)</f>
        <v/>
      </c>
      <c r="P2262" s="2">
        <f>K2262</f>
        <v/>
      </c>
      <c r="U2262">
        <f>_xlfn.CEILING.MATH(AW8+Parameters!$K$8/2,0.001)</f>
        <v/>
      </c>
      <c r="V2262">
        <f>_xlfn.CEILING.MATH(B63+Parameters!$K$9/2,0.001)</f>
        <v/>
      </c>
      <c r="W2262" t="inlineStr">
        <is>
          <t>BP_RXCKSBRD[3]</t>
        </is>
      </c>
      <c r="Y2262">
        <f>_xlfn.CEILING.MATH(AW8+Parameters!$K$8/2,0.001)</f>
        <v/>
      </c>
      <c r="Z2262">
        <f>_xlfn.CEILING.MATH(B63+Parameters!$K$9/2,0.001)</f>
        <v/>
      </c>
      <c r="AA2262" t="inlineStr">
        <is>
          <t>BP_RXCKSBRD[3]</t>
        </is>
      </c>
      <c r="AE2262" s="2" t="n"/>
      <c r="AF2262" s="2" t="n"/>
    </row>
    <row r="2263">
      <c r="I2263" s="2" t="n">
        <v>1923.013</v>
      </c>
      <c r="J2263" s="2" t="n">
        <v>619.393</v>
      </c>
      <c r="K2263" s="2" t="inlineStr">
        <is>
          <t>BP_RXDATA[250]</t>
        </is>
      </c>
      <c r="N2263" s="2">
        <f>I2263-SUM(Parameters!$K$23:$K$25)</f>
        <v/>
      </c>
      <c r="O2263" s="2">
        <f>J2263-SUM(Parameters!$K$23:$K$25)</f>
        <v/>
      </c>
      <c r="P2263" s="2">
        <f>K2263</f>
        <v/>
      </c>
      <c r="U2263">
        <f>_xlfn.CEILING.MATH(AW8+Parameters!$K$8/2,0.001)</f>
        <v/>
      </c>
      <c r="V2263">
        <f>_xlfn.CEILING.MATH(B65+Parameters!$K$9/2,0.001)</f>
        <v/>
      </c>
      <c r="W2263" t="inlineStr">
        <is>
          <t>BP_RXDATA[242]</t>
        </is>
      </c>
      <c r="Y2263">
        <f>_xlfn.CEILING.MATH(AW8+Parameters!$K$8/2,0.001)</f>
        <v/>
      </c>
      <c r="Z2263">
        <f>_xlfn.CEILING.MATH(B65+Parameters!$K$9/2,0.001)</f>
        <v/>
      </c>
      <c r="AA2263" t="inlineStr">
        <is>
          <t>BP_RXDATA[242]</t>
        </is>
      </c>
      <c r="AE2263" s="2" t="n"/>
      <c r="AF2263" s="2" t="n"/>
    </row>
    <row r="2264">
      <c r="I2264" s="2" t="n">
        <v>1923.013</v>
      </c>
      <c r="J2264" s="2" t="n">
        <v>573.147</v>
      </c>
      <c r="K2264" s="2" t="inlineStr">
        <is>
          <t>VCCIO</t>
        </is>
      </c>
      <c r="N2264" s="2">
        <f>I2264-SUM(Parameters!$K$23:$K$25)</f>
        <v/>
      </c>
      <c r="O2264" s="2">
        <f>J2264-SUM(Parameters!$K$23:$K$25)</f>
        <v/>
      </c>
      <c r="P2264" s="2">
        <f>K2264</f>
        <v/>
      </c>
      <c r="U2264">
        <f>_xlfn.CEILING.MATH(AW8+Parameters!$K$8/2,0.001)</f>
        <v/>
      </c>
      <c r="V2264">
        <f>_xlfn.CEILING.MATH(B67+Parameters!$K$9/2,0.001)</f>
        <v/>
      </c>
      <c r="W2264" t="inlineStr">
        <is>
          <t>BP_RXDATA[243]</t>
        </is>
      </c>
      <c r="Y2264">
        <f>_xlfn.CEILING.MATH(AW8+Parameters!$K$8/2,0.001)</f>
        <v/>
      </c>
      <c r="Z2264">
        <f>_xlfn.CEILING.MATH(B67+Parameters!$K$9/2,0.001)</f>
        <v/>
      </c>
      <c r="AA2264" t="inlineStr">
        <is>
          <t>BP_RXDATA[243]</t>
        </is>
      </c>
      <c r="AE2264" s="2" t="n"/>
      <c r="AF2264" s="2" t="n"/>
    </row>
    <row r="2265">
      <c r="I2265" s="2" t="n">
        <v>1923.013</v>
      </c>
      <c r="J2265" s="2" t="n">
        <v>526.901</v>
      </c>
      <c r="K2265" s="2" t="inlineStr">
        <is>
          <t>BP_TXDATA[197]</t>
        </is>
      </c>
      <c r="N2265" s="2">
        <f>I2265-SUM(Parameters!$K$23:$K$25)</f>
        <v/>
      </c>
      <c r="O2265" s="2">
        <f>J2265-SUM(Parameters!$K$23:$K$25)</f>
        <v/>
      </c>
      <c r="P2265" s="2">
        <f>K2265</f>
        <v/>
      </c>
      <c r="U2265">
        <f>_xlfn.CEILING.MATH(AW8+Parameters!$K$8/2,0.001)</f>
        <v/>
      </c>
      <c r="V2265">
        <f>_xlfn.CEILING.MATH(B69+Parameters!$K$9/2,0.001)</f>
        <v/>
      </c>
      <c r="W2265" t="inlineStr">
        <is>
          <t>BP_RXDATA[244]</t>
        </is>
      </c>
      <c r="Y2265">
        <f>_xlfn.CEILING.MATH(AW8+Parameters!$K$8/2,0.001)</f>
        <v/>
      </c>
      <c r="Z2265">
        <f>_xlfn.CEILING.MATH(B69+Parameters!$K$9/2,0.001)</f>
        <v/>
      </c>
      <c r="AA2265" t="inlineStr">
        <is>
          <t>BP_RXDATA[244]</t>
        </is>
      </c>
      <c r="AE2265" s="2" t="n"/>
      <c r="AF2265" s="2" t="n"/>
    </row>
    <row r="2266">
      <c r="I2266" s="2" t="n">
        <v>1923.013</v>
      </c>
      <c r="J2266" s="2" t="n">
        <v>480.655</v>
      </c>
      <c r="K2266" s="2" t="inlineStr">
        <is>
          <t>BP_TXDATA[198]</t>
        </is>
      </c>
      <c r="N2266" s="2">
        <f>I2266-SUM(Parameters!$K$23:$K$25)</f>
        <v/>
      </c>
      <c r="O2266" s="2">
        <f>J2266-SUM(Parameters!$K$23:$K$25)</f>
        <v/>
      </c>
      <c r="P2266" s="2">
        <f>K2266</f>
        <v/>
      </c>
      <c r="U2266">
        <f>_xlfn.CEILING.MATH(AW8+Parameters!$K$8/2,0.001)</f>
        <v/>
      </c>
      <c r="V2266">
        <f>_xlfn.CEILING.MATH(B71+Parameters!$K$9/2,0.001)</f>
        <v/>
      </c>
      <c r="W2266" t="inlineStr">
        <is>
          <t>BP_RXDATA[245]</t>
        </is>
      </c>
      <c r="Y2266">
        <f>_xlfn.CEILING.MATH(AW8+Parameters!$K$8/2,0.001)</f>
        <v/>
      </c>
      <c r="Z2266">
        <f>_xlfn.CEILING.MATH(B71+Parameters!$K$9/2,0.001)</f>
        <v/>
      </c>
      <c r="AA2266" t="inlineStr">
        <is>
          <t>BP_RXDATA[245]</t>
        </is>
      </c>
      <c r="AE2266" s="2" t="n"/>
      <c r="AF2266" s="2" t="n"/>
    </row>
    <row r="2267">
      <c r="I2267" s="2" t="n">
        <v>1923.013</v>
      </c>
      <c r="J2267" s="2" t="n">
        <v>434.409</v>
      </c>
      <c r="K2267" s="2" t="inlineStr">
        <is>
          <t>BP_TXDATA[199]</t>
        </is>
      </c>
      <c r="N2267" s="2">
        <f>I2267-SUM(Parameters!$K$23:$K$25)</f>
        <v/>
      </c>
      <c r="O2267" s="2">
        <f>J2267-SUM(Parameters!$K$23:$K$25)</f>
        <v/>
      </c>
      <c r="P2267" s="2">
        <f>K2267</f>
        <v/>
      </c>
      <c r="U2267">
        <f>_xlfn.CEILING.MATH(AW8+Parameters!$K$8/2,0.001)</f>
        <v/>
      </c>
      <c r="V2267">
        <f>_xlfn.CEILING.MATH(B73+Parameters!$K$9/2,0.001)</f>
        <v/>
      </c>
      <c r="W2267" t="inlineStr">
        <is>
          <t>BP_RXDATA[246]</t>
        </is>
      </c>
      <c r="Y2267">
        <f>_xlfn.CEILING.MATH(AW8+Parameters!$K$8/2,0.001)</f>
        <v/>
      </c>
      <c r="Z2267">
        <f>_xlfn.CEILING.MATH(B73+Parameters!$K$9/2,0.001)</f>
        <v/>
      </c>
      <c r="AA2267" t="inlineStr">
        <is>
          <t>BP_RXDATA[246]</t>
        </is>
      </c>
      <c r="AE2267" s="2" t="n"/>
      <c r="AF2267" s="2" t="n"/>
    </row>
    <row r="2268">
      <c r="I2268" s="2" t="n">
        <v>1923.013</v>
      </c>
      <c r="J2268" s="2" t="n">
        <v>388.163</v>
      </c>
      <c r="K2268" s="2" t="inlineStr">
        <is>
          <t>BP_TXDATA[200]</t>
        </is>
      </c>
      <c r="N2268" s="2">
        <f>I2268-SUM(Parameters!$K$23:$K$25)</f>
        <v/>
      </c>
      <c r="O2268" s="2">
        <f>J2268-SUM(Parameters!$K$23:$K$25)</f>
        <v/>
      </c>
      <c r="P2268" s="2">
        <f>K2268</f>
        <v/>
      </c>
      <c r="U2268">
        <f>_xlfn.CEILING.MATH(AW8+Parameters!$K$8/2,0.001)</f>
        <v/>
      </c>
      <c r="V2268">
        <f>_xlfn.CEILING.MATH(B75+Parameters!$K$9/2,0.001)</f>
        <v/>
      </c>
      <c r="W2268" t="inlineStr">
        <is>
          <t>BP_RXDATA[247]</t>
        </is>
      </c>
      <c r="Y2268">
        <f>_xlfn.CEILING.MATH(AW8+Parameters!$K$8/2,0.001)</f>
        <v/>
      </c>
      <c r="Z2268">
        <f>_xlfn.CEILING.MATH(B75+Parameters!$K$9/2,0.001)</f>
        <v/>
      </c>
      <c r="AA2268" t="inlineStr">
        <is>
          <t>BP_RXDATA[247]</t>
        </is>
      </c>
      <c r="AE2268" s="2" t="n"/>
      <c r="AF2268" s="2" t="n"/>
    </row>
    <row r="2269">
      <c r="I2269" s="2" t="n">
        <v>1923.013</v>
      </c>
      <c r="J2269" s="2" t="n">
        <v>341.917</v>
      </c>
      <c r="K2269" s="2" t="inlineStr">
        <is>
          <t>BP_TXDATA[201]</t>
        </is>
      </c>
      <c r="N2269" s="2">
        <f>I2269-SUM(Parameters!$K$23:$K$25)</f>
        <v/>
      </c>
      <c r="O2269" s="2">
        <f>J2269-SUM(Parameters!$K$23:$K$25)</f>
        <v/>
      </c>
      <c r="P2269" s="2">
        <f>K2269</f>
        <v/>
      </c>
      <c r="U2269">
        <f>_xlfn.CEILING.MATH(AW8+Parameters!$K$8/2,0.001)</f>
        <v/>
      </c>
      <c r="V2269">
        <f>_xlfn.CEILING.MATH(B77+Parameters!$K$9/2,0.001)</f>
        <v/>
      </c>
      <c r="W2269" t="inlineStr">
        <is>
          <t>BP_RXDATA[248]</t>
        </is>
      </c>
      <c r="Y2269">
        <f>_xlfn.CEILING.MATH(AW8+Parameters!$K$8/2,0.001)</f>
        <v/>
      </c>
      <c r="Z2269">
        <f>_xlfn.CEILING.MATH(B77+Parameters!$K$9/2,0.001)</f>
        <v/>
      </c>
      <c r="AA2269" t="inlineStr">
        <is>
          <t>BP_RXDATA[248]</t>
        </is>
      </c>
      <c r="AE2269" s="2" t="n"/>
      <c r="AF2269" s="2" t="n"/>
    </row>
    <row r="2270">
      <c r="I2270" s="2" t="n">
        <v>1923.013</v>
      </c>
      <c r="J2270" s="2" t="n">
        <v>295.671</v>
      </c>
      <c r="K2270" s="2" t="inlineStr">
        <is>
          <t>BP_TXDATA[202]</t>
        </is>
      </c>
      <c r="N2270" s="2">
        <f>I2270-SUM(Parameters!$K$23:$K$25)</f>
        <v/>
      </c>
      <c r="O2270" s="2">
        <f>J2270-SUM(Parameters!$K$23:$K$25)</f>
        <v/>
      </c>
      <c r="P2270" s="2">
        <f>K2270</f>
        <v/>
      </c>
      <c r="U2270">
        <f>_xlfn.CEILING.MATH(AW8+Parameters!$K$8/2,0.001)</f>
        <v/>
      </c>
      <c r="V2270">
        <f>_xlfn.CEILING.MATH(B79+Parameters!$K$9/2,0.001)</f>
        <v/>
      </c>
      <c r="W2270" t="inlineStr">
        <is>
          <t>BP_RXDATA[249]</t>
        </is>
      </c>
      <c r="Y2270">
        <f>_xlfn.CEILING.MATH(AW8+Parameters!$K$8/2,0.001)</f>
        <v/>
      </c>
      <c r="Z2270">
        <f>_xlfn.CEILING.MATH(B79+Parameters!$K$9/2,0.001)</f>
        <v/>
      </c>
      <c r="AA2270" t="inlineStr">
        <is>
          <t>BP_RXDATA[249]</t>
        </is>
      </c>
      <c r="AE2270" s="2" t="n"/>
      <c r="AF2270" s="2" t="n"/>
    </row>
    <row r="2271">
      <c r="I2271" s="2" t="n">
        <v>1923.013</v>
      </c>
      <c r="J2271" s="2" t="n">
        <v>249.425</v>
      </c>
      <c r="K2271" s="2" t="inlineStr">
        <is>
          <t>BP_TXDATA[203]</t>
        </is>
      </c>
      <c r="N2271" s="2">
        <f>I2271-SUM(Parameters!$K$23:$K$25)</f>
        <v/>
      </c>
      <c r="O2271" s="2">
        <f>J2271-SUM(Parameters!$K$23:$K$25)</f>
        <v/>
      </c>
      <c r="P2271" s="2">
        <f>K2271</f>
        <v/>
      </c>
      <c r="U2271">
        <f>_xlfn.CEILING.MATH(AW8+Parameters!$K$8/2,0.001)</f>
        <v/>
      </c>
      <c r="V2271">
        <f>_xlfn.CEILING.MATH(B81+Parameters!$K$9/2,0.001)</f>
        <v/>
      </c>
      <c r="W2271" t="inlineStr">
        <is>
          <t>BP_RXDATA[250]</t>
        </is>
      </c>
      <c r="Y2271">
        <f>_xlfn.CEILING.MATH(AW8+Parameters!$K$8/2,0.001)</f>
        <v/>
      </c>
      <c r="Z2271">
        <f>_xlfn.CEILING.MATH(B81+Parameters!$K$9/2,0.001)</f>
        <v/>
      </c>
      <c r="AA2271" t="inlineStr">
        <is>
          <t>BP_RXDATA[250]</t>
        </is>
      </c>
      <c r="AE2271" s="2" t="n"/>
      <c r="AF2271" s="2" t="n"/>
    </row>
    <row r="2272">
      <c r="I2272" s="2" t="n">
        <v>1923.013</v>
      </c>
      <c r="J2272" s="2" t="n">
        <v>203.179</v>
      </c>
      <c r="K2272" s="2" t="inlineStr">
        <is>
          <t>BP_TXDATA[204]</t>
        </is>
      </c>
      <c r="N2272" s="2">
        <f>I2272-SUM(Parameters!$K$23:$K$25)</f>
        <v/>
      </c>
      <c r="O2272" s="2">
        <f>J2272-SUM(Parameters!$K$23:$K$25)</f>
        <v/>
      </c>
      <c r="P2272" s="2">
        <f>K2272</f>
        <v/>
      </c>
      <c r="U2272">
        <f>_xlfn.CEILING.MATH(AW8+Parameters!$K$8/2,0.001)</f>
        <v/>
      </c>
      <c r="V2272">
        <f>_xlfn.CEILING.MATH(B83+Parameters!$K$9/2,0.001)</f>
        <v/>
      </c>
      <c r="W2272" t="inlineStr">
        <is>
          <t>VCCIO</t>
        </is>
      </c>
      <c r="Y2272">
        <f>_xlfn.CEILING.MATH(AW8+Parameters!$K$8/2,0.001)</f>
        <v/>
      </c>
      <c r="Z2272">
        <f>_xlfn.CEILING.MATH(B83+Parameters!$K$9/2,0.001)</f>
        <v/>
      </c>
      <c r="AA2272" t="inlineStr">
        <is>
          <t>VCCIO</t>
        </is>
      </c>
      <c r="AE2272" s="2" t="n"/>
      <c r="AF2272" s="2" t="n"/>
    </row>
    <row r="2273">
      <c r="I2273" s="2" t="n">
        <v>1923.013</v>
      </c>
      <c r="J2273" s="2" t="n">
        <v>156.933</v>
      </c>
      <c r="K2273" s="2" t="inlineStr">
        <is>
          <t>BP_TXDATA[205]</t>
        </is>
      </c>
      <c r="N2273" s="2">
        <f>I2273-SUM(Parameters!$K$23:$K$25)</f>
        <v/>
      </c>
      <c r="O2273" s="2">
        <f>J2273-SUM(Parameters!$K$23:$K$25)</f>
        <v/>
      </c>
      <c r="P2273" s="2">
        <f>K2273</f>
        <v/>
      </c>
      <c r="U2273">
        <f>_xlfn.CEILING.MATH(AW8+Parameters!$K$8/2,0.001)</f>
        <v/>
      </c>
      <c r="V2273">
        <f>_xlfn.CEILING.MATH(B85+Parameters!$K$9/2,0.001)</f>
        <v/>
      </c>
      <c r="W2273" t="inlineStr">
        <is>
          <t>BP_TXDATA[197]</t>
        </is>
      </c>
      <c r="Y2273">
        <f>_xlfn.CEILING.MATH(AW8+Parameters!$K$8/2,0.001)</f>
        <v/>
      </c>
      <c r="Z2273">
        <f>_xlfn.CEILING.MATH(B85+Parameters!$K$9/2,0.001)</f>
        <v/>
      </c>
      <c r="AA2273" t="inlineStr">
        <is>
          <t>BP_TXDATA[197]</t>
        </is>
      </c>
      <c r="AE2273" s="2" t="n"/>
      <c r="AF2273" s="2" t="n"/>
    </row>
    <row r="2274">
      <c r="I2274" s="2" t="n">
        <v>1923.013</v>
      </c>
      <c r="J2274" s="2" t="n">
        <v>110.687</v>
      </c>
      <c r="K2274" s="2" t="inlineStr">
        <is>
          <t>VCCIO</t>
        </is>
      </c>
      <c r="N2274" s="2">
        <f>I2274-SUM(Parameters!$K$23:$K$25)</f>
        <v/>
      </c>
      <c r="O2274" s="2">
        <f>J2274-SUM(Parameters!$K$23:$K$25)</f>
        <v/>
      </c>
      <c r="P2274" s="2">
        <f>K2274</f>
        <v/>
      </c>
      <c r="U2274">
        <f>_xlfn.CEILING.MATH(AW8+Parameters!$K$8/2,0.001)</f>
        <v/>
      </c>
      <c r="V2274">
        <f>_xlfn.CEILING.MATH(B87+Parameters!$K$9/2,0.001)</f>
        <v/>
      </c>
      <c r="W2274" t="inlineStr">
        <is>
          <t>BP_TXDATA[198]</t>
        </is>
      </c>
      <c r="Y2274">
        <f>_xlfn.CEILING.MATH(AW8+Parameters!$K$8/2,0.001)</f>
        <v/>
      </c>
      <c r="Z2274">
        <f>_xlfn.CEILING.MATH(B87+Parameters!$K$9/2,0.001)</f>
        <v/>
      </c>
      <c r="AA2274" t="inlineStr">
        <is>
          <t>BP_TXDATA[198]</t>
        </is>
      </c>
      <c r="AE2274" s="2" t="n"/>
      <c r="AF2274" s="2" t="n"/>
    </row>
    <row r="2275">
      <c r="I2275" s="2" t="n">
        <v>1962.687</v>
      </c>
      <c r="J2275" s="2" t="n">
        <v>2214.88</v>
      </c>
      <c r="K2275" s="2" t="inlineStr">
        <is>
          <t>VDD</t>
        </is>
      </c>
      <c r="N2275" s="2">
        <f>I2275-SUM(Parameters!$K$23:$K$25)</f>
        <v/>
      </c>
      <c r="O2275" s="2">
        <f>J2275-SUM(Parameters!$K$23:$K$25)</f>
        <v/>
      </c>
      <c r="P2275" s="2">
        <f>K2275</f>
        <v/>
      </c>
      <c r="U2275">
        <f>_xlfn.CEILING.MATH(AW8+Parameters!$K$8/2,0.001)</f>
        <v/>
      </c>
      <c r="V2275">
        <f>_xlfn.CEILING.MATH(B89+Parameters!$K$9/2,0.001)</f>
        <v/>
      </c>
      <c r="W2275" t="inlineStr">
        <is>
          <t>BP_TXDATA[199]</t>
        </is>
      </c>
      <c r="Y2275">
        <f>_xlfn.CEILING.MATH(AW8+Parameters!$K$8/2,0.001)</f>
        <v/>
      </c>
      <c r="Z2275">
        <f>_xlfn.CEILING.MATH(B89+Parameters!$K$9/2,0.001)</f>
        <v/>
      </c>
      <c r="AA2275" t="inlineStr">
        <is>
          <t>BP_TXDATA[199]</t>
        </is>
      </c>
      <c r="AE2275" s="2" t="n"/>
      <c r="AF2275" s="2" t="n"/>
    </row>
    <row r="2276">
      <c r="I2276" s="2" t="n">
        <v>1962.687</v>
      </c>
      <c r="J2276" s="2" t="n">
        <v>2168.634</v>
      </c>
      <c r="K2276" s="2" t="inlineStr">
        <is>
          <t>VDD</t>
        </is>
      </c>
      <c r="N2276" s="2">
        <f>I2276-SUM(Parameters!$K$23:$K$25)</f>
        <v/>
      </c>
      <c r="O2276" s="2">
        <f>J2276-SUM(Parameters!$K$23:$K$25)</f>
        <v/>
      </c>
      <c r="P2276" s="2">
        <f>K2276</f>
        <v/>
      </c>
      <c r="U2276">
        <f>_xlfn.CEILING.MATH(AW8+Parameters!$K$8/2,0.001)</f>
        <v/>
      </c>
      <c r="V2276">
        <f>_xlfn.CEILING.MATH(B91+Parameters!$K$9/2,0.001)</f>
        <v/>
      </c>
      <c r="W2276" t="inlineStr">
        <is>
          <t>BP_TXDATA[200]</t>
        </is>
      </c>
      <c r="Y2276">
        <f>_xlfn.CEILING.MATH(AW8+Parameters!$K$8/2,0.001)</f>
        <v/>
      </c>
      <c r="Z2276">
        <f>_xlfn.CEILING.MATH(B91+Parameters!$K$9/2,0.001)</f>
        <v/>
      </c>
      <c r="AA2276" t="inlineStr">
        <is>
          <t>BP_TXDATA[200]</t>
        </is>
      </c>
      <c r="AE2276" s="2" t="n"/>
      <c r="AF2276" s="2" t="n"/>
    </row>
    <row r="2277">
      <c r="I2277" s="2" t="n">
        <v>1962.687</v>
      </c>
      <c r="J2277" s="2" t="n">
        <v>2122.388</v>
      </c>
      <c r="K2277" s="2" t="inlineStr">
        <is>
          <t>VDD</t>
        </is>
      </c>
      <c r="N2277" s="2">
        <f>I2277-SUM(Parameters!$K$23:$K$25)</f>
        <v/>
      </c>
      <c r="O2277" s="2">
        <f>J2277-SUM(Parameters!$K$23:$K$25)</f>
        <v/>
      </c>
      <c r="P2277" s="2">
        <f>K2277</f>
        <v/>
      </c>
      <c r="U2277">
        <f>_xlfn.CEILING.MATH(AW8+Parameters!$K$8/2,0.001)</f>
        <v/>
      </c>
      <c r="V2277">
        <f>_xlfn.CEILING.MATH(B93+Parameters!$K$9/2,0.001)</f>
        <v/>
      </c>
      <c r="W2277" t="inlineStr">
        <is>
          <t>BP_TXDATA[201]</t>
        </is>
      </c>
      <c r="Y2277">
        <f>_xlfn.CEILING.MATH(AW8+Parameters!$K$8/2,0.001)</f>
        <v/>
      </c>
      <c r="Z2277">
        <f>_xlfn.CEILING.MATH(B93+Parameters!$K$9/2,0.001)</f>
        <v/>
      </c>
      <c r="AA2277" t="inlineStr">
        <is>
          <t>BP_TXDATA[201]</t>
        </is>
      </c>
      <c r="AE2277" s="2" t="n"/>
      <c r="AF2277" s="2" t="n"/>
    </row>
    <row r="2278">
      <c r="I2278" s="2" t="n">
        <v>1962.687</v>
      </c>
      <c r="J2278" s="2" t="n">
        <v>2076.142</v>
      </c>
      <c r="K2278" s="2" t="inlineStr">
        <is>
          <t>VDD</t>
        </is>
      </c>
      <c r="N2278" s="2">
        <f>I2278-SUM(Parameters!$K$23:$K$25)</f>
        <v/>
      </c>
      <c r="O2278" s="2">
        <f>J2278-SUM(Parameters!$K$23:$K$25)</f>
        <v/>
      </c>
      <c r="P2278" s="2">
        <f>K2278</f>
        <v/>
      </c>
      <c r="U2278">
        <f>_xlfn.CEILING.MATH(AW8+Parameters!$K$8/2,0.001)</f>
        <v/>
      </c>
      <c r="V2278">
        <f>_xlfn.CEILING.MATH(B95+Parameters!$K$9/2,0.001)</f>
        <v/>
      </c>
      <c r="W2278" t="inlineStr">
        <is>
          <t>BP_TXDATA[202]</t>
        </is>
      </c>
      <c r="Y2278">
        <f>_xlfn.CEILING.MATH(AW8+Parameters!$K$8/2,0.001)</f>
        <v/>
      </c>
      <c r="Z2278">
        <f>_xlfn.CEILING.MATH(B95+Parameters!$K$9/2,0.001)</f>
        <v/>
      </c>
      <c r="AA2278" t="inlineStr">
        <is>
          <t>BP_TXDATA[202]</t>
        </is>
      </c>
      <c r="AE2278" s="2" t="n"/>
      <c r="AF2278" s="2" t="n"/>
    </row>
    <row r="2279">
      <c r="I2279" s="2" t="n">
        <v>1962.687</v>
      </c>
      <c r="J2279" s="2" t="n">
        <v>2029.896</v>
      </c>
      <c r="K2279" s="2" t="inlineStr">
        <is>
          <t>VSS</t>
        </is>
      </c>
      <c r="N2279" s="2">
        <f>I2279-SUM(Parameters!$K$23:$K$25)</f>
        <v/>
      </c>
      <c r="O2279" s="2">
        <f>J2279-SUM(Parameters!$K$23:$K$25)</f>
        <v/>
      </c>
      <c r="P2279" s="2">
        <f>K2279</f>
        <v/>
      </c>
      <c r="U2279">
        <f>_xlfn.CEILING.MATH(AW8+Parameters!$K$8/2,0.001)</f>
        <v/>
      </c>
      <c r="V2279">
        <f>_xlfn.CEILING.MATH(B97+Parameters!$K$9/2,0.001)</f>
        <v/>
      </c>
      <c r="W2279" t="inlineStr">
        <is>
          <t>BP_TXDATA[203]</t>
        </is>
      </c>
      <c r="Y2279">
        <f>_xlfn.CEILING.MATH(AW8+Parameters!$K$8/2,0.001)</f>
        <v/>
      </c>
      <c r="Z2279">
        <f>_xlfn.CEILING.MATH(B97+Parameters!$K$9/2,0.001)</f>
        <v/>
      </c>
      <c r="AA2279" t="inlineStr">
        <is>
          <t>BP_TXDATA[203]</t>
        </is>
      </c>
      <c r="AE2279" s="2" t="n"/>
      <c r="AF2279" s="2" t="n"/>
    </row>
    <row r="2280">
      <c r="I2280" s="2" t="n">
        <v>1962.687</v>
      </c>
      <c r="J2280" s="2" t="n">
        <v>1983.65</v>
      </c>
      <c r="K2280" s="2" t="inlineStr">
        <is>
          <t>RDI_PL_CFG[11]</t>
        </is>
      </c>
      <c r="N2280" s="2">
        <f>I2280-SUM(Parameters!$K$23:$K$25)</f>
        <v/>
      </c>
      <c r="O2280" s="2">
        <f>J2280-SUM(Parameters!$K$23:$K$25)</f>
        <v/>
      </c>
      <c r="P2280" s="2">
        <f>K2280</f>
        <v/>
      </c>
      <c r="U2280">
        <f>_xlfn.CEILING.MATH(AW8+Parameters!$K$8/2,0.001)</f>
        <v/>
      </c>
      <c r="V2280">
        <f>_xlfn.CEILING.MATH(B99+Parameters!$K$9/2,0.001)</f>
        <v/>
      </c>
      <c r="W2280" t="inlineStr">
        <is>
          <t>BP_TXDATA[204]</t>
        </is>
      </c>
      <c r="Y2280">
        <f>_xlfn.CEILING.MATH(AW8+Parameters!$K$8/2,0.001)</f>
        <v/>
      </c>
      <c r="Z2280">
        <f>_xlfn.CEILING.MATH(B99+Parameters!$K$9/2,0.001)</f>
        <v/>
      </c>
      <c r="AA2280" t="inlineStr">
        <is>
          <t>BP_TXDATA[204]</t>
        </is>
      </c>
      <c r="AE2280" s="2" t="n"/>
      <c r="AF2280" s="2" t="n"/>
    </row>
    <row r="2281">
      <c r="I2281" s="2" t="n">
        <v>1962.687</v>
      </c>
      <c r="J2281" s="2" t="n">
        <v>1937.404</v>
      </c>
      <c r="K2281" s="2" t="inlineStr">
        <is>
          <t>RDI_LP_CFG[27]</t>
        </is>
      </c>
      <c r="N2281" s="2">
        <f>I2281-SUM(Parameters!$K$23:$K$25)</f>
        <v/>
      </c>
      <c r="O2281" s="2">
        <f>J2281-SUM(Parameters!$K$23:$K$25)</f>
        <v/>
      </c>
      <c r="P2281" s="2">
        <f>K2281</f>
        <v/>
      </c>
      <c r="U2281">
        <f>_xlfn.CEILING.MATH(AW8+Parameters!$K$8/2,0.001)</f>
        <v/>
      </c>
      <c r="V2281">
        <f>_xlfn.CEILING.MATH(B101+Parameters!$K$9/2,0.001)</f>
        <v/>
      </c>
      <c r="W2281" t="inlineStr">
        <is>
          <t>BP_TXDATA[205]</t>
        </is>
      </c>
      <c r="Y2281">
        <f>_xlfn.CEILING.MATH(AW8+Parameters!$K$8/2,0.001)</f>
        <v/>
      </c>
      <c r="Z2281">
        <f>_xlfn.CEILING.MATH(B101+Parameters!$K$9/2,0.001)</f>
        <v/>
      </c>
      <c r="AA2281" t="inlineStr">
        <is>
          <t>BP_TXDATA[205]</t>
        </is>
      </c>
      <c r="AE2281" s="2" t="n"/>
      <c r="AF2281" s="2" t="n"/>
    </row>
    <row r="2282">
      <c r="I2282" s="2" t="n">
        <v>1962.687</v>
      </c>
      <c r="J2282" s="2" t="n">
        <v>1891.158</v>
      </c>
      <c r="K2282" s="2" t="inlineStr">
        <is>
          <t>RDI_PL_CFG[27]</t>
        </is>
      </c>
      <c r="N2282" s="2">
        <f>I2282-SUM(Parameters!$K$23:$K$25)</f>
        <v/>
      </c>
      <c r="O2282" s="2">
        <f>J2282-SUM(Parameters!$K$23:$K$25)</f>
        <v/>
      </c>
      <c r="P2282" s="2">
        <f>K2282</f>
        <v/>
      </c>
      <c r="U2282">
        <f>_xlfn.CEILING.MATH(AW8+Parameters!$K$8/2,0.001)</f>
        <v/>
      </c>
      <c r="V2282">
        <f>_xlfn.CEILING.MATH(B103+Parameters!$K$9/2,0.001)</f>
        <v/>
      </c>
      <c r="W2282" t="inlineStr">
        <is>
          <t>VCCIO</t>
        </is>
      </c>
      <c r="Y2282">
        <f>_xlfn.CEILING.MATH(AW8+Parameters!$K$8/2,0.001)</f>
        <v/>
      </c>
      <c r="Z2282">
        <f>_xlfn.CEILING.MATH(B103+Parameters!$K$9/2,0.001)</f>
        <v/>
      </c>
      <c r="AA2282" t="inlineStr">
        <is>
          <t>VCCIO</t>
        </is>
      </c>
      <c r="AE2282" s="2" t="n"/>
      <c r="AF2282" s="2" t="n"/>
    </row>
    <row r="2283">
      <c r="I2283" s="2" t="n">
        <v>1962.687</v>
      </c>
      <c r="J2283" s="2" t="n">
        <v>1844.912</v>
      </c>
      <c r="K2283" s="2" t="inlineStr">
        <is>
          <t>RDI_LP_CFG[26]</t>
        </is>
      </c>
      <c r="N2283" s="2">
        <f>I2283-SUM(Parameters!$K$23:$K$25)</f>
        <v/>
      </c>
      <c r="O2283" s="2">
        <f>J2283-SUM(Parameters!$K$23:$K$25)</f>
        <v/>
      </c>
      <c r="P2283" s="2">
        <f>K2283</f>
        <v/>
      </c>
      <c r="U2283">
        <f>_xlfn.CEILING.MATH(AX8+Parameters!$K$8/2,0.001)</f>
        <v/>
      </c>
      <c r="V2283">
        <f>_xlfn.CEILING.MATH(B12+Parameters!$K$9/2,0.001)</f>
        <v/>
      </c>
      <c r="W2283" t="inlineStr">
        <is>
          <t>VDD</t>
        </is>
      </c>
      <c r="Y2283">
        <f>_xlfn.CEILING.MATH(AX8+Parameters!$K$8/2,0.001)</f>
        <v/>
      </c>
      <c r="Z2283">
        <f>_xlfn.CEILING.MATH(B12+Parameters!$K$9/2,0.001)</f>
        <v/>
      </c>
      <c r="AA2283" t="inlineStr">
        <is>
          <t>VDD</t>
        </is>
      </c>
      <c r="AE2283" s="2" t="n"/>
      <c r="AF2283" s="2" t="n"/>
    </row>
    <row r="2284">
      <c r="I2284" s="2" t="n">
        <v>1962.687</v>
      </c>
      <c r="J2284" s="2" t="n">
        <v>1798.666</v>
      </c>
      <c r="K2284" s="2" t="inlineStr">
        <is>
          <t>VSS</t>
        </is>
      </c>
      <c r="N2284" s="2">
        <f>I2284-SUM(Parameters!$K$23:$K$25)</f>
        <v/>
      </c>
      <c r="O2284" s="2">
        <f>J2284-SUM(Parameters!$K$23:$K$25)</f>
        <v/>
      </c>
      <c r="P2284" s="2">
        <f>K2284</f>
        <v/>
      </c>
      <c r="U2284">
        <f>_xlfn.CEILING.MATH(AX8+Parameters!$K$8/2,0.001)</f>
        <v/>
      </c>
      <c r="V2284">
        <f>_xlfn.CEILING.MATH(B14+Parameters!$K$9/2,0.001)</f>
        <v/>
      </c>
      <c r="W2284" t="inlineStr">
        <is>
          <t>VDD</t>
        </is>
      </c>
      <c r="Y2284">
        <f>_xlfn.CEILING.MATH(AX8+Parameters!$K$8/2,0.001)</f>
        <v/>
      </c>
      <c r="Z2284">
        <f>_xlfn.CEILING.MATH(B14+Parameters!$K$9/2,0.001)</f>
        <v/>
      </c>
      <c r="AA2284" t="inlineStr">
        <is>
          <t>VDD</t>
        </is>
      </c>
      <c r="AE2284" s="2" t="n"/>
      <c r="AF2284" s="2" t="n"/>
    </row>
    <row r="2285">
      <c r="I2285" s="2" t="n">
        <v>1962.687</v>
      </c>
      <c r="J2285" s="2" t="n">
        <v>1752.42</v>
      </c>
      <c r="K2285" s="2" t="inlineStr">
        <is>
          <t>VSS</t>
        </is>
      </c>
      <c r="N2285" s="2">
        <f>I2285-SUM(Parameters!$K$23:$K$25)</f>
        <v/>
      </c>
      <c r="O2285" s="2">
        <f>J2285-SUM(Parameters!$K$23:$K$25)</f>
        <v/>
      </c>
      <c r="P2285" s="2">
        <f>K2285</f>
        <v/>
      </c>
      <c r="U2285">
        <f>_xlfn.CEILING.MATH(AX8+Parameters!$K$8/2,0.001)</f>
        <v/>
      </c>
      <c r="V2285">
        <f>_xlfn.CEILING.MATH(B16+Parameters!$K$9/2,0.001)</f>
        <v/>
      </c>
      <c r="W2285" t="inlineStr">
        <is>
          <t>VDD</t>
        </is>
      </c>
      <c r="Y2285">
        <f>_xlfn.CEILING.MATH(AX8+Parameters!$K$8/2,0.001)</f>
        <v/>
      </c>
      <c r="Z2285">
        <f>_xlfn.CEILING.MATH(B16+Parameters!$K$9/2,0.001)</f>
        <v/>
      </c>
      <c r="AA2285" t="inlineStr">
        <is>
          <t>VDD</t>
        </is>
      </c>
      <c r="AE2285" s="2" t="n"/>
      <c r="AF2285" s="2" t="n"/>
    </row>
    <row r="2286">
      <c r="I2286" s="2" t="n">
        <v>1962.687</v>
      </c>
      <c r="J2286" s="2" t="n">
        <v>1706.174</v>
      </c>
      <c r="K2286" s="2" t="inlineStr">
        <is>
          <t>VSS</t>
        </is>
      </c>
      <c r="N2286" s="2">
        <f>I2286-SUM(Parameters!$K$23:$K$25)</f>
        <v/>
      </c>
      <c r="O2286" s="2">
        <f>J2286-SUM(Parameters!$K$23:$K$25)</f>
        <v/>
      </c>
      <c r="P2286" s="2">
        <f>K2286</f>
        <v/>
      </c>
      <c r="U2286">
        <f>_xlfn.CEILING.MATH(AX8+Parameters!$K$8/2,0.001)</f>
        <v/>
      </c>
      <c r="V2286">
        <f>_xlfn.CEILING.MATH(B18+Parameters!$K$9/2,0.001)</f>
        <v/>
      </c>
      <c r="W2286" t="inlineStr">
        <is>
          <t>VDD</t>
        </is>
      </c>
      <c r="Y2286">
        <f>_xlfn.CEILING.MATH(AX8+Parameters!$K$8/2,0.001)</f>
        <v/>
      </c>
      <c r="Z2286">
        <f>_xlfn.CEILING.MATH(B18+Parameters!$K$9/2,0.001)</f>
        <v/>
      </c>
      <c r="AA2286" t="inlineStr">
        <is>
          <t>VDD</t>
        </is>
      </c>
      <c r="AE2286" s="2" t="n"/>
      <c r="AF2286" s="2" t="n"/>
    </row>
    <row r="2287">
      <c r="I2287" s="2" t="n">
        <v>1962.687</v>
      </c>
      <c r="J2287" s="2" t="n">
        <v>1659.928</v>
      </c>
      <c r="K2287" s="2" t="inlineStr">
        <is>
          <t>VSS</t>
        </is>
      </c>
      <c r="N2287" s="2">
        <f>I2287-SUM(Parameters!$K$23:$K$25)</f>
        <v/>
      </c>
      <c r="O2287" s="2">
        <f>J2287-SUM(Parameters!$K$23:$K$25)</f>
        <v/>
      </c>
      <c r="P2287" s="2">
        <f>K2287</f>
        <v/>
      </c>
      <c r="U2287">
        <f>_xlfn.CEILING.MATH(AX8+Parameters!$K$8/2,0.001)</f>
        <v/>
      </c>
      <c r="V2287">
        <f>_xlfn.CEILING.MATH(B20+Parameters!$K$9/2,0.001)</f>
        <v/>
      </c>
      <c r="W2287" t="inlineStr">
        <is>
          <t>VSS</t>
        </is>
      </c>
      <c r="Y2287">
        <f>_xlfn.CEILING.MATH(AX8+Parameters!$K$8/2,0.001)</f>
        <v/>
      </c>
      <c r="Z2287">
        <f>_xlfn.CEILING.MATH(B20+Parameters!$K$9/2,0.001)</f>
        <v/>
      </c>
      <c r="AA2287" t="inlineStr">
        <is>
          <t>VSS</t>
        </is>
      </c>
      <c r="AE2287" s="2" t="n"/>
      <c r="AF2287" s="2" t="n"/>
    </row>
    <row r="2288">
      <c r="I2288" s="2" t="n">
        <v>1962.687</v>
      </c>
      <c r="J2288" s="2" t="n">
        <v>1613.682</v>
      </c>
      <c r="K2288" s="2" t="inlineStr">
        <is>
          <t>VSS</t>
        </is>
      </c>
      <c r="N2288" s="2">
        <f>I2288-SUM(Parameters!$K$23:$K$25)</f>
        <v/>
      </c>
      <c r="O2288" s="2">
        <f>J2288-SUM(Parameters!$K$23:$K$25)</f>
        <v/>
      </c>
      <c r="P2288" s="2">
        <f>K2288</f>
        <v/>
      </c>
      <c r="U2288">
        <f>_xlfn.CEILING.MATH(AX8+Parameters!$K$8/2,0.001)</f>
        <v/>
      </c>
      <c r="V2288">
        <f>_xlfn.CEILING.MATH(B22+Parameters!$K$9/2,0.001)</f>
        <v/>
      </c>
      <c r="W2288" t="inlineStr">
        <is>
          <t>RDI_PL_CFG[11]</t>
        </is>
      </c>
      <c r="Y2288">
        <f>_xlfn.CEILING.MATH(AX8+Parameters!$K$8/2,0.001)</f>
        <v/>
      </c>
      <c r="Z2288">
        <f>_xlfn.CEILING.MATH(B22+Parameters!$K$9/2,0.001)</f>
        <v/>
      </c>
      <c r="AA2288" t="inlineStr">
        <is>
          <t>RDI_PL_CFG[11]</t>
        </is>
      </c>
      <c r="AE2288" s="2" t="n"/>
      <c r="AF2288" s="2" t="n"/>
    </row>
    <row r="2289">
      <c r="I2289" s="2" t="n">
        <v>1962.687</v>
      </c>
      <c r="J2289" s="2" t="n">
        <v>1567.436</v>
      </c>
      <c r="K2289" s="2" t="inlineStr">
        <is>
          <t>VSS</t>
        </is>
      </c>
      <c r="N2289" s="2">
        <f>I2289-SUM(Parameters!$K$23:$K$25)</f>
        <v/>
      </c>
      <c r="O2289" s="2">
        <f>J2289-SUM(Parameters!$K$23:$K$25)</f>
        <v/>
      </c>
      <c r="P2289" s="2">
        <f>K2289</f>
        <v/>
      </c>
      <c r="U2289">
        <f>_xlfn.CEILING.MATH(AX8+Parameters!$K$8/2,0.001)</f>
        <v/>
      </c>
      <c r="V2289">
        <f>_xlfn.CEILING.MATH(B24+Parameters!$K$9/2,0.001)</f>
        <v/>
      </c>
      <c r="W2289" t="inlineStr">
        <is>
          <t>RDI_LP_CFG[27]</t>
        </is>
      </c>
      <c r="Y2289">
        <f>_xlfn.CEILING.MATH(AX8+Parameters!$K$8/2,0.001)</f>
        <v/>
      </c>
      <c r="Z2289">
        <f>_xlfn.CEILING.MATH(B24+Parameters!$K$9/2,0.001)</f>
        <v/>
      </c>
      <c r="AA2289" t="inlineStr">
        <is>
          <t>RDI_LP_CFG[27]</t>
        </is>
      </c>
      <c r="AE2289" s="2" t="n"/>
      <c r="AF2289" s="2" t="n"/>
    </row>
    <row r="2290">
      <c r="I2290" s="2" t="n">
        <v>1962.687</v>
      </c>
      <c r="J2290" s="2" t="n">
        <v>1521.19</v>
      </c>
      <c r="K2290" s="2" t="inlineStr">
        <is>
          <t>VSS</t>
        </is>
      </c>
      <c r="N2290" s="2">
        <f>I2290-SUM(Parameters!$K$23:$K$25)</f>
        <v/>
      </c>
      <c r="O2290" s="2">
        <f>J2290-SUM(Parameters!$K$23:$K$25)</f>
        <v/>
      </c>
      <c r="P2290" s="2">
        <f>K2290</f>
        <v/>
      </c>
      <c r="U2290">
        <f>_xlfn.CEILING.MATH(AX8+Parameters!$K$8/2,0.001)</f>
        <v/>
      </c>
      <c r="V2290">
        <f>_xlfn.CEILING.MATH(B26+Parameters!$K$9/2,0.001)</f>
        <v/>
      </c>
      <c r="W2290" t="inlineStr">
        <is>
          <t>RDI_PL_CFG[27]</t>
        </is>
      </c>
      <c r="Y2290">
        <f>_xlfn.CEILING.MATH(AX8+Parameters!$K$8/2,0.001)</f>
        <v/>
      </c>
      <c r="Z2290">
        <f>_xlfn.CEILING.MATH(B26+Parameters!$K$9/2,0.001)</f>
        <v/>
      </c>
      <c r="AA2290" t="inlineStr">
        <is>
          <t>RDI_PL_CFG[27]</t>
        </is>
      </c>
      <c r="AE2290" s="2" t="n"/>
      <c r="AF2290" s="2" t="n"/>
    </row>
    <row r="2291">
      <c r="I2291" s="2" t="n">
        <v>1962.687</v>
      </c>
      <c r="J2291" s="2" t="n">
        <v>1474.944</v>
      </c>
      <c r="K2291" s="2" t="inlineStr">
        <is>
          <t>VSS</t>
        </is>
      </c>
      <c r="N2291" s="2">
        <f>I2291-SUM(Parameters!$K$23:$K$25)</f>
        <v/>
      </c>
      <c r="O2291" s="2">
        <f>J2291-SUM(Parameters!$K$23:$K$25)</f>
        <v/>
      </c>
      <c r="P2291" s="2">
        <f>K2291</f>
        <v/>
      </c>
      <c r="U2291">
        <f>_xlfn.CEILING.MATH(AX8+Parameters!$K$8/2,0.001)</f>
        <v/>
      </c>
      <c r="V2291">
        <f>_xlfn.CEILING.MATH(B28+Parameters!$K$9/2,0.001)</f>
        <v/>
      </c>
      <c r="W2291" t="inlineStr">
        <is>
          <t>RDI_LP_CFG[26]</t>
        </is>
      </c>
      <c r="Y2291">
        <f>_xlfn.CEILING.MATH(AX8+Parameters!$K$8/2,0.001)</f>
        <v/>
      </c>
      <c r="Z2291">
        <f>_xlfn.CEILING.MATH(B28+Parameters!$K$9/2,0.001)</f>
        <v/>
      </c>
      <c r="AA2291" t="inlineStr">
        <is>
          <t>RDI_LP_CFG[26]</t>
        </is>
      </c>
      <c r="AE2291" s="2" t="n"/>
      <c r="AF2291" s="2" t="n"/>
    </row>
    <row r="2292">
      <c r="I2292" s="2" t="n">
        <v>1962.687</v>
      </c>
      <c r="J2292" s="2" t="n">
        <v>1428.698</v>
      </c>
      <c r="K2292" s="2" t="inlineStr">
        <is>
          <t>VSS</t>
        </is>
      </c>
      <c r="N2292" s="2">
        <f>I2292-SUM(Parameters!$K$23:$K$25)</f>
        <v/>
      </c>
      <c r="O2292" s="2">
        <f>J2292-SUM(Parameters!$K$23:$K$25)</f>
        <v/>
      </c>
      <c r="P2292" s="2">
        <f>K2292</f>
        <v/>
      </c>
      <c r="U2292">
        <f>_xlfn.CEILING.MATH(AX8+Parameters!$K$8/2,0.001)</f>
        <v/>
      </c>
      <c r="V2292">
        <f>_xlfn.CEILING.MATH(B30+Parameters!$K$9/2,0.001)</f>
        <v/>
      </c>
      <c r="W2292" t="inlineStr">
        <is>
          <t>VSS</t>
        </is>
      </c>
      <c r="Y2292">
        <f>_xlfn.CEILING.MATH(AX8+Parameters!$K$8/2,0.001)</f>
        <v/>
      </c>
      <c r="Z2292">
        <f>_xlfn.CEILING.MATH(B30+Parameters!$K$9/2,0.001)</f>
        <v/>
      </c>
      <c r="AA2292" t="inlineStr">
        <is>
          <t>VSS</t>
        </is>
      </c>
      <c r="AE2292" s="2" t="n"/>
      <c r="AF2292" s="2" t="n"/>
    </row>
    <row r="2293">
      <c r="I2293" s="2" t="n">
        <v>1962.687</v>
      </c>
      <c r="J2293" s="2" t="n">
        <v>1382.452</v>
      </c>
      <c r="K2293" s="2" t="inlineStr">
        <is>
          <t>VSS</t>
        </is>
      </c>
      <c r="N2293" s="2">
        <f>I2293-SUM(Parameters!$K$23:$K$25)</f>
        <v/>
      </c>
      <c r="O2293" s="2">
        <f>J2293-SUM(Parameters!$K$23:$K$25)</f>
        <v/>
      </c>
      <c r="P2293" s="2">
        <f>K2293</f>
        <v/>
      </c>
      <c r="U2293">
        <f>_xlfn.CEILING.MATH(AX8+Parameters!$K$8/2,0.001)</f>
        <v/>
      </c>
      <c r="V2293">
        <f>_xlfn.CEILING.MATH(B32+Parameters!$K$9/2,0.001)</f>
        <v/>
      </c>
      <c r="W2293" t="inlineStr">
        <is>
          <t>VSS</t>
        </is>
      </c>
      <c r="Y2293">
        <f>_xlfn.CEILING.MATH(AX8+Parameters!$K$8/2,0.001)</f>
        <v/>
      </c>
      <c r="Z2293">
        <f>_xlfn.CEILING.MATH(B32+Parameters!$K$9/2,0.001)</f>
        <v/>
      </c>
      <c r="AA2293" t="inlineStr">
        <is>
          <t>VSS</t>
        </is>
      </c>
      <c r="AE2293" s="2" t="n"/>
      <c r="AF2293" s="2" t="n"/>
    </row>
    <row r="2294">
      <c r="I2294" s="2" t="n">
        <v>1962.687</v>
      </c>
      <c r="J2294" s="2" t="n">
        <v>1336.206</v>
      </c>
      <c r="K2294" s="2" t="inlineStr">
        <is>
          <t>VSS</t>
        </is>
      </c>
      <c r="N2294" s="2">
        <f>I2294-SUM(Parameters!$K$23:$K$25)</f>
        <v/>
      </c>
      <c r="O2294" s="2">
        <f>J2294-SUM(Parameters!$K$23:$K$25)</f>
        <v/>
      </c>
      <c r="P2294" s="2">
        <f>K2294</f>
        <v/>
      </c>
      <c r="U2294">
        <f>_xlfn.CEILING.MATH(AX8+Parameters!$K$8/2,0.001)</f>
        <v/>
      </c>
      <c r="V2294">
        <f>_xlfn.CEILING.MATH(B34+Parameters!$K$9/2,0.001)</f>
        <v/>
      </c>
      <c r="W2294" t="inlineStr">
        <is>
          <t>VSS</t>
        </is>
      </c>
      <c r="Y2294">
        <f>_xlfn.CEILING.MATH(AX8+Parameters!$K$8/2,0.001)</f>
        <v/>
      </c>
      <c r="Z2294">
        <f>_xlfn.CEILING.MATH(B34+Parameters!$K$9/2,0.001)</f>
        <v/>
      </c>
      <c r="AA2294" t="inlineStr">
        <is>
          <t>VSS</t>
        </is>
      </c>
      <c r="AE2294" s="2" t="n"/>
      <c r="AF2294" s="2" t="n"/>
    </row>
    <row r="2295">
      <c r="I2295" s="2" t="n">
        <v>1962.687</v>
      </c>
      <c r="J2295" s="2" t="n">
        <v>1289.96</v>
      </c>
      <c r="K2295" s="2" t="inlineStr">
        <is>
          <t>VSS</t>
        </is>
      </c>
      <c r="N2295" s="2">
        <f>I2295-SUM(Parameters!$K$23:$K$25)</f>
        <v/>
      </c>
      <c r="O2295" s="2">
        <f>J2295-SUM(Parameters!$K$23:$K$25)</f>
        <v/>
      </c>
      <c r="P2295" s="2">
        <f>K2295</f>
        <v/>
      </c>
      <c r="U2295">
        <f>_xlfn.CEILING.MATH(AX8+Parameters!$K$8/2,0.001)</f>
        <v/>
      </c>
      <c r="V2295">
        <f>_xlfn.CEILING.MATH(B36+Parameters!$K$9/2,0.001)</f>
        <v/>
      </c>
      <c r="W2295" t="inlineStr">
        <is>
          <t>VSS</t>
        </is>
      </c>
      <c r="Y2295">
        <f>_xlfn.CEILING.MATH(AX8+Parameters!$K$8/2,0.001)</f>
        <v/>
      </c>
      <c r="Z2295">
        <f>_xlfn.CEILING.MATH(B36+Parameters!$K$9/2,0.001)</f>
        <v/>
      </c>
      <c r="AA2295" t="inlineStr">
        <is>
          <t>VSS</t>
        </is>
      </c>
      <c r="AE2295" s="2" t="n"/>
      <c r="AF2295" s="2" t="n"/>
    </row>
    <row r="2296">
      <c r="I2296" s="2" t="n">
        <v>1962.687</v>
      </c>
      <c r="J2296" s="2" t="n">
        <v>1243.714</v>
      </c>
      <c r="K2296" s="2" t="inlineStr">
        <is>
          <t>VSS</t>
        </is>
      </c>
      <c r="N2296" s="2">
        <f>I2296-SUM(Parameters!$K$23:$K$25)</f>
        <v/>
      </c>
      <c r="O2296" s="2">
        <f>J2296-SUM(Parameters!$K$23:$K$25)</f>
        <v/>
      </c>
      <c r="P2296" s="2">
        <f>K2296</f>
        <v/>
      </c>
      <c r="U2296">
        <f>_xlfn.CEILING.MATH(AX8+Parameters!$K$8/2,0.001)</f>
        <v/>
      </c>
      <c r="V2296">
        <f>_xlfn.CEILING.MATH(B38+Parameters!$K$9/2,0.001)</f>
        <v/>
      </c>
      <c r="W2296" t="inlineStr">
        <is>
          <t>VSS</t>
        </is>
      </c>
      <c r="Y2296">
        <f>_xlfn.CEILING.MATH(AX8+Parameters!$K$8/2,0.001)</f>
        <v/>
      </c>
      <c r="Z2296">
        <f>_xlfn.CEILING.MATH(B38+Parameters!$K$9/2,0.001)</f>
        <v/>
      </c>
      <c r="AA2296" t="inlineStr">
        <is>
          <t>VSS</t>
        </is>
      </c>
      <c r="AE2296" s="2" t="n"/>
      <c r="AF2296" s="2" t="n"/>
    </row>
    <row r="2297">
      <c r="I2297" s="2" t="n">
        <v>1962.687</v>
      </c>
      <c r="J2297" s="2" t="n">
        <v>1197.468</v>
      </c>
      <c r="K2297" s="2" t="inlineStr">
        <is>
          <t>VSS</t>
        </is>
      </c>
      <c r="N2297" s="2">
        <f>I2297-SUM(Parameters!$K$23:$K$25)</f>
        <v/>
      </c>
      <c r="O2297" s="2">
        <f>J2297-SUM(Parameters!$K$23:$K$25)</f>
        <v/>
      </c>
      <c r="P2297" s="2">
        <f>K2297</f>
        <v/>
      </c>
      <c r="U2297">
        <f>_xlfn.CEILING.MATH(AX8+Parameters!$K$8/2,0.001)</f>
        <v/>
      </c>
      <c r="V2297">
        <f>_xlfn.CEILING.MATH(B40+Parameters!$K$9/2,0.001)</f>
        <v/>
      </c>
      <c r="W2297" t="inlineStr">
        <is>
          <t>VSS</t>
        </is>
      </c>
      <c r="Y2297">
        <f>_xlfn.CEILING.MATH(AX8+Parameters!$K$8/2,0.001)</f>
        <v/>
      </c>
      <c r="Z2297">
        <f>_xlfn.CEILING.MATH(B40+Parameters!$K$9/2,0.001)</f>
        <v/>
      </c>
      <c r="AA2297" t="inlineStr">
        <is>
          <t>VSS</t>
        </is>
      </c>
      <c r="AE2297" s="2" t="n"/>
      <c r="AF2297" s="2" t="n"/>
    </row>
    <row r="2298">
      <c r="I2298" s="2" t="n">
        <v>1962.687</v>
      </c>
      <c r="J2298" s="2" t="n">
        <v>1151.222</v>
      </c>
      <c r="K2298" s="2" t="inlineStr">
        <is>
          <t>VSS</t>
        </is>
      </c>
      <c r="N2298" s="2">
        <f>I2298-SUM(Parameters!$K$23:$K$25)</f>
        <v/>
      </c>
      <c r="O2298" s="2">
        <f>J2298-SUM(Parameters!$K$23:$K$25)</f>
        <v/>
      </c>
      <c r="P2298" s="2">
        <f>K2298</f>
        <v/>
      </c>
      <c r="U2298">
        <f>_xlfn.CEILING.MATH(AX8+Parameters!$K$8/2,0.001)</f>
        <v/>
      </c>
      <c r="V2298">
        <f>_xlfn.CEILING.MATH(B42+Parameters!$K$9/2,0.001)</f>
        <v/>
      </c>
      <c r="W2298" t="inlineStr">
        <is>
          <t>VSS</t>
        </is>
      </c>
      <c r="Y2298">
        <f>_xlfn.CEILING.MATH(AX8+Parameters!$K$8/2,0.001)</f>
        <v/>
      </c>
      <c r="Z2298">
        <f>_xlfn.CEILING.MATH(B42+Parameters!$K$9/2,0.001)</f>
        <v/>
      </c>
      <c r="AA2298" t="inlineStr">
        <is>
          <t>VSS</t>
        </is>
      </c>
      <c r="AE2298" s="2" t="n"/>
      <c r="AF2298" s="2" t="n"/>
    </row>
    <row r="2299">
      <c r="I2299" s="2" t="n">
        <v>1962.687</v>
      </c>
      <c r="J2299" s="2" t="n">
        <v>1104.976</v>
      </c>
      <c r="K2299" s="2" t="inlineStr">
        <is>
          <t>VSS</t>
        </is>
      </c>
      <c r="N2299" s="2">
        <f>I2299-SUM(Parameters!$K$23:$K$25)</f>
        <v/>
      </c>
      <c r="O2299" s="2">
        <f>J2299-SUM(Parameters!$K$23:$K$25)</f>
        <v/>
      </c>
      <c r="P2299" s="2">
        <f>K2299</f>
        <v/>
      </c>
      <c r="U2299">
        <f>_xlfn.CEILING.MATH(AX8+Parameters!$K$8/2,0.001)</f>
        <v/>
      </c>
      <c r="V2299">
        <f>_xlfn.CEILING.MATH(B44+Parameters!$K$9/2,0.001)</f>
        <v/>
      </c>
      <c r="W2299" t="inlineStr">
        <is>
          <t>VSS</t>
        </is>
      </c>
      <c r="Y2299">
        <f>_xlfn.CEILING.MATH(AX8+Parameters!$K$8/2,0.001)</f>
        <v/>
      </c>
      <c r="Z2299">
        <f>_xlfn.CEILING.MATH(B44+Parameters!$K$9/2,0.001)</f>
        <v/>
      </c>
      <c r="AA2299" t="inlineStr">
        <is>
          <t>VSS</t>
        </is>
      </c>
      <c r="AE2299" s="2" t="n"/>
      <c r="AF2299" s="2" t="n"/>
    </row>
    <row r="2300">
      <c r="I2300" s="2" t="n">
        <v>1962.687</v>
      </c>
      <c r="J2300" s="2" t="n">
        <v>1058.73</v>
      </c>
      <c r="K2300" s="2" t="inlineStr">
        <is>
          <t>VSS</t>
        </is>
      </c>
      <c r="N2300" s="2">
        <f>I2300-SUM(Parameters!$K$23:$K$25)</f>
        <v/>
      </c>
      <c r="O2300" s="2">
        <f>J2300-SUM(Parameters!$K$23:$K$25)</f>
        <v/>
      </c>
      <c r="P2300" s="2">
        <f>K2300</f>
        <v/>
      </c>
      <c r="U2300">
        <f>_xlfn.CEILING.MATH(AX8+Parameters!$K$8/2,0.001)</f>
        <v/>
      </c>
      <c r="V2300">
        <f>_xlfn.CEILING.MATH(B46+Parameters!$K$9/2,0.001)</f>
        <v/>
      </c>
      <c r="W2300" t="inlineStr">
        <is>
          <t>VSS</t>
        </is>
      </c>
      <c r="Y2300">
        <f>_xlfn.CEILING.MATH(AX8+Parameters!$K$8/2,0.001)</f>
        <v/>
      </c>
      <c r="Z2300">
        <f>_xlfn.CEILING.MATH(B46+Parameters!$K$9/2,0.001)</f>
        <v/>
      </c>
      <c r="AA2300" t="inlineStr">
        <is>
          <t>VSS</t>
        </is>
      </c>
      <c r="AE2300" s="2" t="n"/>
      <c r="AF2300" s="2" t="n"/>
    </row>
    <row r="2301">
      <c r="I2301" s="2" t="n">
        <v>1962.687</v>
      </c>
      <c r="J2301" s="2" t="n">
        <v>1012.484</v>
      </c>
      <c r="K2301" s="2" t="inlineStr">
        <is>
          <t>BP_TXDATASB[3]</t>
        </is>
      </c>
      <c r="N2301" s="2">
        <f>I2301-SUM(Parameters!$K$23:$K$25)</f>
        <v/>
      </c>
      <c r="O2301" s="2">
        <f>J2301-SUM(Parameters!$K$23:$K$25)</f>
        <v/>
      </c>
      <c r="P2301" s="2">
        <f>K2301</f>
        <v/>
      </c>
      <c r="U2301">
        <f>_xlfn.CEILING.MATH(AX8+Parameters!$K$8/2,0.001)</f>
        <v/>
      </c>
      <c r="V2301">
        <f>_xlfn.CEILING.MATH(B48+Parameters!$K$9/2,0.001)</f>
        <v/>
      </c>
      <c r="W2301" t="inlineStr">
        <is>
          <t>VSS</t>
        </is>
      </c>
      <c r="Y2301">
        <f>_xlfn.CEILING.MATH(AX8+Parameters!$K$8/2,0.001)</f>
        <v/>
      </c>
      <c r="Z2301">
        <f>_xlfn.CEILING.MATH(B48+Parameters!$K$9/2,0.001)</f>
        <v/>
      </c>
      <c r="AA2301" t="inlineStr">
        <is>
          <t>VSS</t>
        </is>
      </c>
      <c r="AE2301" s="2" t="n"/>
      <c r="AF2301" s="2" t="n"/>
    </row>
    <row r="2302">
      <c r="I2302" s="2" t="n">
        <v>1962.687</v>
      </c>
      <c r="J2302" s="2" t="n">
        <v>966.2380000000001</v>
      </c>
      <c r="K2302" s="2" t="inlineStr">
        <is>
          <t>BP_RXDATA[241]</t>
        </is>
      </c>
      <c r="N2302" s="2">
        <f>I2302-SUM(Parameters!$K$23:$K$25)</f>
        <v/>
      </c>
      <c r="O2302" s="2">
        <f>J2302-SUM(Parameters!$K$23:$K$25)</f>
        <v/>
      </c>
      <c r="P2302" s="2">
        <f>K2302</f>
        <v/>
      </c>
      <c r="U2302">
        <f>_xlfn.CEILING.MATH(AX8+Parameters!$K$8/2,0.001)</f>
        <v/>
      </c>
      <c r="V2302">
        <f>_xlfn.CEILING.MATH(B50+Parameters!$K$9/2,0.001)</f>
        <v/>
      </c>
      <c r="W2302" t="inlineStr">
        <is>
          <t>VSS</t>
        </is>
      </c>
      <c r="Y2302">
        <f>_xlfn.CEILING.MATH(AX8+Parameters!$K$8/2,0.001)</f>
        <v/>
      </c>
      <c r="Z2302">
        <f>_xlfn.CEILING.MATH(B50+Parameters!$K$9/2,0.001)</f>
        <v/>
      </c>
      <c r="AA2302" t="inlineStr">
        <is>
          <t>VSS</t>
        </is>
      </c>
      <c r="AE2302" s="2" t="n"/>
      <c r="AF2302" s="2" t="n"/>
    </row>
    <row r="2303">
      <c r="I2303" s="2" t="n">
        <v>1962.687</v>
      </c>
      <c r="J2303" s="2" t="n">
        <v>919.992</v>
      </c>
      <c r="K2303" s="2" t="inlineStr">
        <is>
          <t>VCCIO</t>
        </is>
      </c>
      <c r="N2303" s="2">
        <f>I2303-SUM(Parameters!$K$23:$K$25)</f>
        <v/>
      </c>
      <c r="O2303" s="2">
        <f>J2303-SUM(Parameters!$K$23:$K$25)</f>
        <v/>
      </c>
      <c r="P2303" s="2">
        <f>K2303</f>
        <v/>
      </c>
      <c r="U2303">
        <f>_xlfn.CEILING.MATH(AX8+Parameters!$K$8/2,0.001)</f>
        <v/>
      </c>
      <c r="V2303">
        <f>_xlfn.CEILING.MATH(B52+Parameters!$K$9/2,0.001)</f>
        <v/>
      </c>
      <c r="W2303" t="inlineStr">
        <is>
          <t>VSS</t>
        </is>
      </c>
      <c r="Y2303">
        <f>_xlfn.CEILING.MATH(AX8+Parameters!$K$8/2,0.001)</f>
        <v/>
      </c>
      <c r="Z2303">
        <f>_xlfn.CEILING.MATH(B52+Parameters!$K$9/2,0.001)</f>
        <v/>
      </c>
      <c r="AA2303" t="inlineStr">
        <is>
          <t>VSS</t>
        </is>
      </c>
      <c r="AE2303" s="2" t="n"/>
      <c r="AF2303" s="2" t="n"/>
    </row>
    <row r="2304">
      <c r="I2304" s="2" t="n">
        <v>1962.687</v>
      </c>
      <c r="J2304" s="2" t="n">
        <v>873.746</v>
      </c>
      <c r="K2304" s="2" t="inlineStr">
        <is>
          <t>BP_RXDATA[240]</t>
        </is>
      </c>
      <c r="N2304" s="2">
        <f>I2304-SUM(Parameters!$K$23:$K$25)</f>
        <v/>
      </c>
      <c r="O2304" s="2">
        <f>J2304-SUM(Parameters!$K$23:$K$25)</f>
        <v/>
      </c>
      <c r="P2304" s="2">
        <f>K2304</f>
        <v/>
      </c>
      <c r="U2304">
        <f>_xlfn.CEILING.MATH(AX8+Parameters!$K$8/2,0.001)</f>
        <v/>
      </c>
      <c r="V2304">
        <f>_xlfn.CEILING.MATH(B54+Parameters!$K$9/2,0.001)</f>
        <v/>
      </c>
      <c r="W2304" t="inlineStr">
        <is>
          <t>VSS</t>
        </is>
      </c>
      <c r="Y2304">
        <f>_xlfn.CEILING.MATH(AX8+Parameters!$K$8/2,0.001)</f>
        <v/>
      </c>
      <c r="Z2304">
        <f>_xlfn.CEILING.MATH(B54+Parameters!$K$9/2,0.001)</f>
        <v/>
      </c>
      <c r="AA2304" t="inlineStr">
        <is>
          <t>VSS</t>
        </is>
      </c>
      <c r="AE2304" s="2" t="n"/>
      <c r="AF2304" s="2" t="n"/>
    </row>
    <row r="2305">
      <c r="I2305" s="2" t="n">
        <v>1962.687</v>
      </c>
      <c r="J2305" s="2" t="n">
        <v>827.5</v>
      </c>
      <c r="K2305" s="2" t="inlineStr">
        <is>
          <t>BP_RXDATA[239]</t>
        </is>
      </c>
      <c r="N2305" s="2">
        <f>I2305-SUM(Parameters!$K$23:$K$25)</f>
        <v/>
      </c>
      <c r="O2305" s="2">
        <f>J2305-SUM(Parameters!$K$23:$K$25)</f>
        <v/>
      </c>
      <c r="P2305" s="2">
        <f>K2305</f>
        <v/>
      </c>
      <c r="U2305">
        <f>_xlfn.CEILING.MATH(AX8+Parameters!$K$8/2,0.001)</f>
        <v/>
      </c>
      <c r="V2305">
        <f>_xlfn.CEILING.MATH(B56+Parameters!$K$9/2,0.001)</f>
        <v/>
      </c>
      <c r="W2305" t="inlineStr">
        <is>
          <t>VSS</t>
        </is>
      </c>
      <c r="Y2305">
        <f>_xlfn.CEILING.MATH(AX8+Parameters!$K$8/2,0.001)</f>
        <v/>
      </c>
      <c r="Z2305">
        <f>_xlfn.CEILING.MATH(B56+Parameters!$K$9/2,0.001)</f>
        <v/>
      </c>
      <c r="AA2305" t="inlineStr">
        <is>
          <t>VSS</t>
        </is>
      </c>
      <c r="AE2305" s="2" t="n"/>
      <c r="AF2305" s="2" t="n"/>
    </row>
    <row r="2306">
      <c r="I2306" s="2" t="n">
        <v>1962.687</v>
      </c>
      <c r="J2306" s="2" t="n">
        <v>781.254</v>
      </c>
      <c r="K2306" s="2" t="inlineStr">
        <is>
          <t>BP_RXDATA[238]</t>
        </is>
      </c>
      <c r="N2306" s="2">
        <f>I2306-SUM(Parameters!$K$23:$K$25)</f>
        <v/>
      </c>
      <c r="O2306" s="2">
        <f>J2306-SUM(Parameters!$K$23:$K$25)</f>
        <v/>
      </c>
      <c r="P2306" s="2">
        <f>K2306</f>
        <v/>
      </c>
      <c r="U2306">
        <f>_xlfn.CEILING.MATH(AX8+Parameters!$K$8/2,0.001)</f>
        <v/>
      </c>
      <c r="V2306">
        <f>_xlfn.CEILING.MATH(B58+Parameters!$K$9/2,0.001)</f>
        <v/>
      </c>
      <c r="W2306" t="inlineStr">
        <is>
          <t>VSS</t>
        </is>
      </c>
      <c r="Y2306">
        <f>_xlfn.CEILING.MATH(AX8+Parameters!$K$8/2,0.001)</f>
        <v/>
      </c>
      <c r="Z2306">
        <f>_xlfn.CEILING.MATH(B58+Parameters!$K$9/2,0.001)</f>
        <v/>
      </c>
      <c r="AA2306" t="inlineStr">
        <is>
          <t>VSS</t>
        </is>
      </c>
      <c r="AE2306" s="2" t="n"/>
      <c r="AF2306" s="2" t="n"/>
    </row>
    <row r="2307">
      <c r="I2307" s="2" t="n">
        <v>1962.687</v>
      </c>
      <c r="J2307" s="2" t="n">
        <v>735.008</v>
      </c>
      <c r="K2307" s="2" t="inlineStr">
        <is>
          <t>BP_RXDATA[237]</t>
        </is>
      </c>
      <c r="N2307" s="2">
        <f>I2307-SUM(Parameters!$K$23:$K$25)</f>
        <v/>
      </c>
      <c r="O2307" s="2">
        <f>J2307-SUM(Parameters!$K$23:$K$25)</f>
        <v/>
      </c>
      <c r="P2307" s="2">
        <f>K2307</f>
        <v/>
      </c>
      <c r="U2307">
        <f>_xlfn.CEILING.MATH(AX8+Parameters!$K$8/2,0.001)</f>
        <v/>
      </c>
      <c r="V2307">
        <f>_xlfn.CEILING.MATH(B60+Parameters!$K$9/2,0.001)</f>
        <v/>
      </c>
      <c r="W2307" t="inlineStr">
        <is>
          <t>VSS</t>
        </is>
      </c>
      <c r="Y2307">
        <f>_xlfn.CEILING.MATH(AX8+Parameters!$K$8/2,0.001)</f>
        <v/>
      </c>
      <c r="Z2307">
        <f>_xlfn.CEILING.MATH(B60+Parameters!$K$9/2,0.001)</f>
        <v/>
      </c>
      <c r="AA2307" t="inlineStr">
        <is>
          <t>VSS</t>
        </is>
      </c>
      <c r="AE2307" s="2" t="n"/>
      <c r="AF2307" s="2" t="n"/>
    </row>
    <row r="2308">
      <c r="I2308" s="2" t="n">
        <v>1962.687</v>
      </c>
      <c r="J2308" s="2" t="n">
        <v>688.7619999999999</v>
      </c>
      <c r="K2308" s="2" t="inlineStr">
        <is>
          <t>BP_RXDATA[236]</t>
        </is>
      </c>
      <c r="N2308" s="2">
        <f>I2308-SUM(Parameters!$K$23:$K$25)</f>
        <v/>
      </c>
      <c r="O2308" s="2">
        <f>J2308-SUM(Parameters!$K$23:$K$25)</f>
        <v/>
      </c>
      <c r="P2308" s="2">
        <f>K2308</f>
        <v/>
      </c>
      <c r="U2308">
        <f>_xlfn.CEILING.MATH(AX8+Parameters!$K$8/2,0.001)</f>
        <v/>
      </c>
      <c r="V2308">
        <f>_xlfn.CEILING.MATH(B62+Parameters!$K$9/2,0.001)</f>
        <v/>
      </c>
      <c r="W2308" t="inlineStr">
        <is>
          <t>VSS</t>
        </is>
      </c>
      <c r="Y2308">
        <f>_xlfn.CEILING.MATH(AX8+Parameters!$K$8/2,0.001)</f>
        <v/>
      </c>
      <c r="Z2308">
        <f>_xlfn.CEILING.MATH(B62+Parameters!$K$9/2,0.001)</f>
        <v/>
      </c>
      <c r="AA2308" t="inlineStr">
        <is>
          <t>VSS</t>
        </is>
      </c>
      <c r="AE2308" s="2" t="n"/>
      <c r="AF2308" s="2" t="n"/>
    </row>
    <row r="2309">
      <c r="I2309" s="2" t="n">
        <v>1962.687</v>
      </c>
      <c r="J2309" s="2" t="n">
        <v>642.516</v>
      </c>
      <c r="K2309" s="2" t="inlineStr">
        <is>
          <t>BP_RXDATA[235]</t>
        </is>
      </c>
      <c r="N2309" s="2">
        <f>I2309-SUM(Parameters!$K$23:$K$25)</f>
        <v/>
      </c>
      <c r="O2309" s="2">
        <f>J2309-SUM(Parameters!$K$23:$K$25)</f>
        <v/>
      </c>
      <c r="P2309" s="2">
        <f>K2309</f>
        <v/>
      </c>
      <c r="U2309">
        <f>_xlfn.CEILING.MATH(AX8+Parameters!$K$8/2,0.001)</f>
        <v/>
      </c>
      <c r="V2309">
        <f>_xlfn.CEILING.MATH(B64+Parameters!$K$9/2,0.001)</f>
        <v/>
      </c>
      <c r="W2309" t="inlineStr">
        <is>
          <t>BP_TXDATASB[3]</t>
        </is>
      </c>
      <c r="Y2309">
        <f>_xlfn.CEILING.MATH(AX8+Parameters!$K$8/2,0.001)</f>
        <v/>
      </c>
      <c r="Z2309">
        <f>_xlfn.CEILING.MATH(B64+Parameters!$K$9/2,0.001)</f>
        <v/>
      </c>
      <c r="AA2309" t="inlineStr">
        <is>
          <t>BP_TXDATASB[3]</t>
        </is>
      </c>
      <c r="AE2309" s="2" t="n"/>
      <c r="AF2309" s="2" t="n"/>
    </row>
    <row r="2310">
      <c r="I2310" s="2" t="n">
        <v>1962.687</v>
      </c>
      <c r="J2310" s="2" t="n">
        <v>596.27</v>
      </c>
      <c r="K2310" s="2" t="inlineStr">
        <is>
          <t>BP_RXDATA[234]</t>
        </is>
      </c>
      <c r="N2310" s="2">
        <f>I2310-SUM(Parameters!$K$23:$K$25)</f>
        <v/>
      </c>
      <c r="O2310" s="2">
        <f>J2310-SUM(Parameters!$K$23:$K$25)</f>
        <v/>
      </c>
      <c r="P2310" s="2">
        <f>K2310</f>
        <v/>
      </c>
      <c r="U2310">
        <f>_xlfn.CEILING.MATH(AX8+Parameters!$K$8/2,0.001)</f>
        <v/>
      </c>
      <c r="V2310">
        <f>_xlfn.CEILING.MATH(B66+Parameters!$K$9/2,0.001)</f>
        <v/>
      </c>
      <c r="W2310" t="inlineStr">
        <is>
          <t>BP_RXDATA[241]</t>
        </is>
      </c>
      <c r="Y2310">
        <f>_xlfn.CEILING.MATH(AX8+Parameters!$K$8/2,0.001)</f>
        <v/>
      </c>
      <c r="Z2310">
        <f>_xlfn.CEILING.MATH(B66+Parameters!$K$9/2,0.001)</f>
        <v/>
      </c>
      <c r="AA2310" t="inlineStr">
        <is>
          <t>BP_RXDATA[241]</t>
        </is>
      </c>
      <c r="AE2310" s="2" t="n"/>
      <c r="AF2310" s="2" t="n"/>
    </row>
    <row r="2311">
      <c r="I2311" s="2" t="n">
        <v>1962.687</v>
      </c>
      <c r="J2311" s="2" t="n">
        <v>550.024</v>
      </c>
      <c r="K2311" s="2" t="inlineStr">
        <is>
          <t>BP_TXDATA[213]</t>
        </is>
      </c>
      <c r="N2311" s="2">
        <f>I2311-SUM(Parameters!$K$23:$K$25)</f>
        <v/>
      </c>
      <c r="O2311" s="2">
        <f>J2311-SUM(Parameters!$K$23:$K$25)</f>
        <v/>
      </c>
      <c r="P2311" s="2">
        <f>K2311</f>
        <v/>
      </c>
      <c r="U2311">
        <f>_xlfn.CEILING.MATH(AX8+Parameters!$K$8/2,0.001)</f>
        <v/>
      </c>
      <c r="V2311">
        <f>_xlfn.CEILING.MATH(B68+Parameters!$K$9/2,0.001)</f>
        <v/>
      </c>
      <c r="W2311" t="inlineStr">
        <is>
          <t>VCCIO</t>
        </is>
      </c>
      <c r="Y2311">
        <f>_xlfn.CEILING.MATH(AX8+Parameters!$K$8/2,0.001)</f>
        <v/>
      </c>
      <c r="Z2311">
        <f>_xlfn.CEILING.MATH(B68+Parameters!$K$9/2,0.001)</f>
        <v/>
      </c>
      <c r="AA2311" t="inlineStr">
        <is>
          <t>VCCIO</t>
        </is>
      </c>
      <c r="AE2311" s="2" t="n"/>
      <c r="AF2311" s="2" t="n"/>
    </row>
    <row r="2312">
      <c r="I2312" s="2" t="n">
        <v>1962.687</v>
      </c>
      <c r="J2312" s="2" t="n">
        <v>503.778</v>
      </c>
      <c r="K2312" s="2" t="inlineStr">
        <is>
          <t>BP_TXDATA[212]</t>
        </is>
      </c>
      <c r="N2312" s="2">
        <f>I2312-SUM(Parameters!$K$23:$K$25)</f>
        <v/>
      </c>
      <c r="O2312" s="2">
        <f>J2312-SUM(Parameters!$K$23:$K$25)</f>
        <v/>
      </c>
      <c r="P2312" s="2">
        <f>K2312</f>
        <v/>
      </c>
      <c r="U2312">
        <f>_xlfn.CEILING.MATH(AX8+Parameters!$K$8/2,0.001)</f>
        <v/>
      </c>
      <c r="V2312">
        <f>_xlfn.CEILING.MATH(B70+Parameters!$K$9/2,0.001)</f>
        <v/>
      </c>
      <c r="W2312" t="inlineStr">
        <is>
          <t>BP_RXDATA[240]</t>
        </is>
      </c>
      <c r="Y2312">
        <f>_xlfn.CEILING.MATH(AX8+Parameters!$K$8/2,0.001)</f>
        <v/>
      </c>
      <c r="Z2312">
        <f>_xlfn.CEILING.MATH(B70+Parameters!$K$9/2,0.001)</f>
        <v/>
      </c>
      <c r="AA2312" t="inlineStr">
        <is>
          <t>BP_RXDATA[240]</t>
        </is>
      </c>
      <c r="AE2312" s="2" t="n"/>
      <c r="AF2312" s="2" t="n"/>
    </row>
    <row r="2313">
      <c r="I2313" s="2" t="n">
        <v>1962.687</v>
      </c>
      <c r="J2313" s="2" t="n">
        <v>457.532</v>
      </c>
      <c r="K2313" s="2" t="inlineStr">
        <is>
          <t>BP_TXDATA[211]</t>
        </is>
      </c>
      <c r="N2313" s="2">
        <f>I2313-SUM(Parameters!$K$23:$K$25)</f>
        <v/>
      </c>
      <c r="O2313" s="2">
        <f>J2313-SUM(Parameters!$K$23:$K$25)</f>
        <v/>
      </c>
      <c r="P2313" s="2">
        <f>K2313</f>
        <v/>
      </c>
      <c r="U2313">
        <f>_xlfn.CEILING.MATH(AX8+Parameters!$K$8/2,0.001)</f>
        <v/>
      </c>
      <c r="V2313">
        <f>_xlfn.CEILING.MATH(B72+Parameters!$K$9/2,0.001)</f>
        <v/>
      </c>
      <c r="W2313" t="inlineStr">
        <is>
          <t>BP_RXDATA[239]</t>
        </is>
      </c>
      <c r="Y2313">
        <f>_xlfn.CEILING.MATH(AX8+Parameters!$K$8/2,0.001)</f>
        <v/>
      </c>
      <c r="Z2313">
        <f>_xlfn.CEILING.MATH(B72+Parameters!$K$9/2,0.001)</f>
        <v/>
      </c>
      <c r="AA2313" t="inlineStr">
        <is>
          <t>BP_RXDATA[239]</t>
        </is>
      </c>
      <c r="AE2313" s="2" t="n"/>
      <c r="AF2313" s="2" t="n"/>
    </row>
    <row r="2314">
      <c r="I2314" s="2" t="n">
        <v>1962.687</v>
      </c>
      <c r="J2314" s="2" t="n">
        <v>411.286</v>
      </c>
      <c r="K2314" s="2" t="inlineStr">
        <is>
          <t>BP_TXDATA[210]</t>
        </is>
      </c>
      <c r="N2314" s="2">
        <f>I2314-SUM(Parameters!$K$23:$K$25)</f>
        <v/>
      </c>
      <c r="O2314" s="2">
        <f>J2314-SUM(Parameters!$K$23:$K$25)</f>
        <v/>
      </c>
      <c r="P2314" s="2">
        <f>K2314</f>
        <v/>
      </c>
      <c r="U2314">
        <f>_xlfn.CEILING.MATH(AX8+Parameters!$K$8/2,0.001)</f>
        <v/>
      </c>
      <c r="V2314">
        <f>_xlfn.CEILING.MATH(B74+Parameters!$K$9/2,0.001)</f>
        <v/>
      </c>
      <c r="W2314" t="inlineStr">
        <is>
          <t>BP_RXDATA[238]</t>
        </is>
      </c>
      <c r="Y2314">
        <f>_xlfn.CEILING.MATH(AX8+Parameters!$K$8/2,0.001)</f>
        <v/>
      </c>
      <c r="Z2314">
        <f>_xlfn.CEILING.MATH(B74+Parameters!$K$9/2,0.001)</f>
        <v/>
      </c>
      <c r="AA2314" t="inlineStr">
        <is>
          <t>BP_RXDATA[238]</t>
        </is>
      </c>
      <c r="AE2314" s="2" t="n"/>
      <c r="AF2314" s="2" t="n"/>
    </row>
    <row r="2315">
      <c r="I2315" s="2" t="n">
        <v>1962.687</v>
      </c>
      <c r="J2315" s="2" t="n">
        <v>365.04</v>
      </c>
      <c r="K2315" s="2" t="inlineStr">
        <is>
          <t>BP_TXDATA[209]</t>
        </is>
      </c>
      <c r="N2315" s="2">
        <f>I2315-SUM(Parameters!$K$23:$K$25)</f>
        <v/>
      </c>
      <c r="O2315" s="2">
        <f>J2315-SUM(Parameters!$K$23:$K$25)</f>
        <v/>
      </c>
      <c r="P2315" s="2">
        <f>K2315</f>
        <v/>
      </c>
      <c r="U2315">
        <f>_xlfn.CEILING.MATH(AX8+Parameters!$K$8/2,0.001)</f>
        <v/>
      </c>
      <c r="V2315">
        <f>_xlfn.CEILING.MATH(B76+Parameters!$K$9/2,0.001)</f>
        <v/>
      </c>
      <c r="W2315" t="inlineStr">
        <is>
          <t>BP_RXDATA[237]</t>
        </is>
      </c>
      <c r="Y2315">
        <f>_xlfn.CEILING.MATH(AX8+Parameters!$K$8/2,0.001)</f>
        <v/>
      </c>
      <c r="Z2315">
        <f>_xlfn.CEILING.MATH(B76+Parameters!$K$9/2,0.001)</f>
        <v/>
      </c>
      <c r="AA2315" t="inlineStr">
        <is>
          <t>BP_RXDATA[237]</t>
        </is>
      </c>
      <c r="AE2315" s="2" t="n"/>
      <c r="AF2315" s="2" t="n"/>
    </row>
    <row r="2316">
      <c r="I2316" s="2" t="n">
        <v>1962.687</v>
      </c>
      <c r="J2316" s="2" t="n">
        <v>318.794</v>
      </c>
      <c r="K2316" s="2" t="inlineStr">
        <is>
          <t>VCCIO</t>
        </is>
      </c>
      <c r="N2316" s="2">
        <f>I2316-SUM(Parameters!$K$23:$K$25)</f>
        <v/>
      </c>
      <c r="O2316" s="2">
        <f>J2316-SUM(Parameters!$K$23:$K$25)</f>
        <v/>
      </c>
      <c r="P2316" s="2">
        <f>K2316</f>
        <v/>
      </c>
      <c r="U2316">
        <f>_xlfn.CEILING.MATH(AX8+Parameters!$K$8/2,0.001)</f>
        <v/>
      </c>
      <c r="V2316">
        <f>_xlfn.CEILING.MATH(B78+Parameters!$K$9/2,0.001)</f>
        <v/>
      </c>
      <c r="W2316" t="inlineStr">
        <is>
          <t>BP_RXDATA[236]</t>
        </is>
      </c>
      <c r="Y2316">
        <f>_xlfn.CEILING.MATH(AX8+Parameters!$K$8/2,0.001)</f>
        <v/>
      </c>
      <c r="Z2316">
        <f>_xlfn.CEILING.MATH(B78+Parameters!$K$9/2,0.001)</f>
        <v/>
      </c>
      <c r="AA2316" t="inlineStr">
        <is>
          <t>BP_RXDATA[236]</t>
        </is>
      </c>
      <c r="AE2316" s="2" t="n"/>
      <c r="AF2316" s="2" t="n"/>
    </row>
    <row r="2317">
      <c r="I2317" s="2" t="n">
        <v>1962.687</v>
      </c>
      <c r="J2317" s="2" t="n">
        <v>272.548</v>
      </c>
      <c r="K2317" s="2" t="inlineStr">
        <is>
          <t>BP_TXDATA[208]</t>
        </is>
      </c>
      <c r="N2317" s="2">
        <f>I2317-SUM(Parameters!$K$23:$K$25)</f>
        <v/>
      </c>
      <c r="O2317" s="2">
        <f>J2317-SUM(Parameters!$K$23:$K$25)</f>
        <v/>
      </c>
      <c r="P2317" s="2">
        <f>K2317</f>
        <v/>
      </c>
      <c r="U2317">
        <f>_xlfn.CEILING.MATH(AX8+Parameters!$K$8/2,0.001)</f>
        <v/>
      </c>
      <c r="V2317">
        <f>_xlfn.CEILING.MATH(B80+Parameters!$K$9/2,0.001)</f>
        <v/>
      </c>
      <c r="W2317" t="inlineStr">
        <is>
          <t>BP_RXDATA[235]</t>
        </is>
      </c>
      <c r="Y2317">
        <f>_xlfn.CEILING.MATH(AX8+Parameters!$K$8/2,0.001)</f>
        <v/>
      </c>
      <c r="Z2317">
        <f>_xlfn.CEILING.MATH(B80+Parameters!$K$9/2,0.001)</f>
        <v/>
      </c>
      <c r="AA2317" t="inlineStr">
        <is>
          <t>BP_RXDATA[235]</t>
        </is>
      </c>
      <c r="AE2317" s="2" t="n"/>
      <c r="AF2317" s="2" t="n"/>
    </row>
    <row r="2318">
      <c r="I2318" s="2" t="n">
        <v>1962.687</v>
      </c>
      <c r="J2318" s="2" t="n">
        <v>226.302</v>
      </c>
      <c r="K2318" s="2" t="inlineStr">
        <is>
          <t>VSS</t>
        </is>
      </c>
      <c r="N2318" s="2">
        <f>I2318-SUM(Parameters!$K$23:$K$25)</f>
        <v/>
      </c>
      <c r="O2318" s="2">
        <f>J2318-SUM(Parameters!$K$23:$K$25)</f>
        <v/>
      </c>
      <c r="P2318" s="2">
        <f>K2318</f>
        <v/>
      </c>
      <c r="U2318">
        <f>_xlfn.CEILING.MATH(AX8+Parameters!$K$8/2,0.001)</f>
        <v/>
      </c>
      <c r="V2318">
        <f>_xlfn.CEILING.MATH(B82+Parameters!$K$9/2,0.001)</f>
        <v/>
      </c>
      <c r="W2318" t="inlineStr">
        <is>
          <t>BP_RXDATA[234]</t>
        </is>
      </c>
      <c r="Y2318">
        <f>_xlfn.CEILING.MATH(AX8+Parameters!$K$8/2,0.001)</f>
        <v/>
      </c>
      <c r="Z2318">
        <f>_xlfn.CEILING.MATH(B82+Parameters!$K$9/2,0.001)</f>
        <v/>
      </c>
      <c r="AA2318" t="inlineStr">
        <is>
          <t>BP_RXDATA[234]</t>
        </is>
      </c>
      <c r="AE2318" s="2" t="n"/>
      <c r="AF2318" s="2" t="n"/>
    </row>
    <row r="2319">
      <c r="I2319" s="2" t="n">
        <v>1962.687</v>
      </c>
      <c r="J2319" s="2" t="n">
        <v>180.056</v>
      </c>
      <c r="K2319" s="2" t="inlineStr">
        <is>
          <t>BP_TXDATA[207]</t>
        </is>
      </c>
      <c r="N2319" s="2">
        <f>I2319-SUM(Parameters!$K$23:$K$25)</f>
        <v/>
      </c>
      <c r="O2319" s="2">
        <f>J2319-SUM(Parameters!$K$23:$K$25)</f>
        <v/>
      </c>
      <c r="P2319" s="2">
        <f>K2319</f>
        <v/>
      </c>
      <c r="U2319">
        <f>_xlfn.CEILING.MATH(AX8+Parameters!$K$8/2,0.001)</f>
        <v/>
      </c>
      <c r="V2319">
        <f>_xlfn.CEILING.MATH(B84+Parameters!$K$9/2,0.001)</f>
        <v/>
      </c>
      <c r="W2319" t="inlineStr">
        <is>
          <t>BP_TXDATA[213]</t>
        </is>
      </c>
      <c r="Y2319">
        <f>_xlfn.CEILING.MATH(AX8+Parameters!$K$8/2,0.001)</f>
        <v/>
      </c>
      <c r="Z2319">
        <f>_xlfn.CEILING.MATH(B84+Parameters!$K$9/2,0.001)</f>
        <v/>
      </c>
      <c r="AA2319" t="inlineStr">
        <is>
          <t>BP_TXDATA[213]</t>
        </is>
      </c>
      <c r="AE2319" s="2" t="n"/>
      <c r="AF2319" s="2" t="n"/>
    </row>
    <row r="2320">
      <c r="I2320" s="2" t="n">
        <v>1962.687</v>
      </c>
      <c r="J2320" s="2" t="n">
        <v>133.81</v>
      </c>
      <c r="K2320" s="2" t="inlineStr">
        <is>
          <t>BP_TXDATA[206]</t>
        </is>
      </c>
      <c r="N2320" s="2">
        <f>I2320-SUM(Parameters!$K$23:$K$25)</f>
        <v/>
      </c>
      <c r="O2320" s="2">
        <f>J2320-SUM(Parameters!$K$23:$K$25)</f>
        <v/>
      </c>
      <c r="P2320" s="2">
        <f>K2320</f>
        <v/>
      </c>
      <c r="U2320">
        <f>_xlfn.CEILING.MATH(AX8+Parameters!$K$8/2,0.001)</f>
        <v/>
      </c>
      <c r="V2320">
        <f>_xlfn.CEILING.MATH(B86+Parameters!$K$9/2,0.001)</f>
        <v/>
      </c>
      <c r="W2320" t="inlineStr">
        <is>
          <t>BP_TXDATA[212]</t>
        </is>
      </c>
      <c r="Y2320">
        <f>_xlfn.CEILING.MATH(AX8+Parameters!$K$8/2,0.001)</f>
        <v/>
      </c>
      <c r="Z2320">
        <f>_xlfn.CEILING.MATH(B86+Parameters!$K$9/2,0.001)</f>
        <v/>
      </c>
      <c r="AA2320" t="inlineStr">
        <is>
          <t>BP_TXDATA[212]</t>
        </is>
      </c>
      <c r="AE2320" s="2" t="n"/>
      <c r="AF2320" s="2" t="n"/>
    </row>
    <row r="2321">
      <c r="I2321" s="2" t="n">
        <v>1962.687</v>
      </c>
      <c r="J2321" s="2" t="n">
        <v>87.56399999999999</v>
      </c>
      <c r="K2321" s="2" t="inlineStr">
        <is>
          <t>VCCIO</t>
        </is>
      </c>
      <c r="N2321" s="2">
        <f>I2321-SUM(Parameters!$K$23:$K$25)</f>
        <v/>
      </c>
      <c r="O2321" s="2">
        <f>J2321-SUM(Parameters!$K$23:$K$25)</f>
        <v/>
      </c>
      <c r="P2321" s="2">
        <f>K2321</f>
        <v/>
      </c>
      <c r="U2321">
        <f>_xlfn.CEILING.MATH(AX8+Parameters!$K$8/2,0.001)</f>
        <v/>
      </c>
      <c r="V2321">
        <f>_xlfn.CEILING.MATH(B88+Parameters!$K$9/2,0.001)</f>
        <v/>
      </c>
      <c r="W2321" t="inlineStr">
        <is>
          <t>BP_TXDATA[211]</t>
        </is>
      </c>
      <c r="Y2321">
        <f>_xlfn.CEILING.MATH(AX8+Parameters!$K$8/2,0.001)</f>
        <v/>
      </c>
      <c r="Z2321">
        <f>_xlfn.CEILING.MATH(B88+Parameters!$K$9/2,0.001)</f>
        <v/>
      </c>
      <c r="AA2321" t="inlineStr">
        <is>
          <t>BP_TXDATA[211]</t>
        </is>
      </c>
      <c r="AE2321" s="2" t="n"/>
      <c r="AF2321" s="2" t="n"/>
    </row>
    <row r="2322">
      <c r="I2322" s="2" t="n">
        <v>2002.361</v>
      </c>
      <c r="J2322" s="2" t="n">
        <v>2191.757</v>
      </c>
      <c r="K2322" s="2" t="inlineStr">
        <is>
          <t>VSS</t>
        </is>
      </c>
      <c r="N2322" s="2">
        <f>I2322-SUM(Parameters!$K$23:$K$25)</f>
        <v/>
      </c>
      <c r="O2322" s="2">
        <f>J2322-SUM(Parameters!$K$23:$K$25)</f>
        <v/>
      </c>
      <c r="P2322" s="2">
        <f>K2322</f>
        <v/>
      </c>
      <c r="U2322">
        <f>_xlfn.CEILING.MATH(AX8+Parameters!$K$8/2,0.001)</f>
        <v/>
      </c>
      <c r="V2322">
        <f>_xlfn.CEILING.MATH(B90+Parameters!$K$9/2,0.001)</f>
        <v/>
      </c>
      <c r="W2322" t="inlineStr">
        <is>
          <t>BP_TXDATA[210]</t>
        </is>
      </c>
      <c r="Y2322">
        <f>_xlfn.CEILING.MATH(AX8+Parameters!$K$8/2,0.001)</f>
        <v/>
      </c>
      <c r="Z2322">
        <f>_xlfn.CEILING.MATH(B90+Parameters!$K$9/2,0.001)</f>
        <v/>
      </c>
      <c r="AA2322" t="inlineStr">
        <is>
          <t>BP_TXDATA[210]</t>
        </is>
      </c>
      <c r="AE2322" s="2" t="n"/>
      <c r="AF2322" s="2" t="n"/>
    </row>
    <row r="2323">
      <c r="I2323" s="2" t="n">
        <v>2002.361</v>
      </c>
      <c r="J2323" s="2" t="n">
        <v>2145.511</v>
      </c>
      <c r="K2323" s="2" t="inlineStr">
        <is>
          <t>VSS</t>
        </is>
      </c>
      <c r="N2323" s="2">
        <f>I2323-SUM(Parameters!$K$23:$K$25)</f>
        <v/>
      </c>
      <c r="O2323" s="2">
        <f>J2323-SUM(Parameters!$K$23:$K$25)</f>
        <v/>
      </c>
      <c r="P2323" s="2">
        <f>K2323</f>
        <v/>
      </c>
      <c r="U2323">
        <f>_xlfn.CEILING.MATH(AX8+Parameters!$K$8/2,0.001)</f>
        <v/>
      </c>
      <c r="V2323">
        <f>_xlfn.CEILING.MATH(B92+Parameters!$K$9/2,0.001)</f>
        <v/>
      </c>
      <c r="W2323" t="inlineStr">
        <is>
          <t>BP_TXDATA[209]</t>
        </is>
      </c>
      <c r="Y2323">
        <f>_xlfn.CEILING.MATH(AX8+Parameters!$K$8/2,0.001)</f>
        <v/>
      </c>
      <c r="Z2323">
        <f>_xlfn.CEILING.MATH(B92+Parameters!$K$9/2,0.001)</f>
        <v/>
      </c>
      <c r="AA2323" t="inlineStr">
        <is>
          <t>BP_TXDATA[209]</t>
        </is>
      </c>
      <c r="AE2323" s="2" t="n"/>
      <c r="AF2323" s="2" t="n"/>
    </row>
    <row r="2324">
      <c r="I2324" s="2" t="n">
        <v>2002.361</v>
      </c>
      <c r="J2324" s="2" t="n">
        <v>2099.265</v>
      </c>
      <c r="K2324" s="2" t="inlineStr">
        <is>
          <t>VSS</t>
        </is>
      </c>
      <c r="N2324" s="2">
        <f>I2324-SUM(Parameters!$K$23:$K$25)</f>
        <v/>
      </c>
      <c r="O2324" s="2">
        <f>J2324-SUM(Parameters!$K$23:$K$25)</f>
        <v/>
      </c>
      <c r="P2324" s="2">
        <f>K2324</f>
        <v/>
      </c>
      <c r="U2324">
        <f>_xlfn.CEILING.MATH(AX8+Parameters!$K$8/2,0.001)</f>
        <v/>
      </c>
      <c r="V2324">
        <f>_xlfn.CEILING.MATH(B94+Parameters!$K$9/2,0.001)</f>
        <v/>
      </c>
      <c r="W2324" t="inlineStr">
        <is>
          <t>VCCIO</t>
        </is>
      </c>
      <c r="Y2324">
        <f>_xlfn.CEILING.MATH(AX8+Parameters!$K$8/2,0.001)</f>
        <v/>
      </c>
      <c r="Z2324">
        <f>_xlfn.CEILING.MATH(B94+Parameters!$K$9/2,0.001)</f>
        <v/>
      </c>
      <c r="AA2324" t="inlineStr">
        <is>
          <t>VCCIO</t>
        </is>
      </c>
      <c r="AE2324" s="2" t="n"/>
      <c r="AF2324" s="2" t="n"/>
    </row>
    <row r="2325">
      <c r="I2325" s="2" t="n">
        <v>2002.361</v>
      </c>
      <c r="J2325" s="2" t="n">
        <v>2053.019</v>
      </c>
      <c r="K2325" s="2" t="inlineStr">
        <is>
          <t>VSS</t>
        </is>
      </c>
      <c r="N2325" s="2">
        <f>I2325-SUM(Parameters!$K$23:$K$25)</f>
        <v/>
      </c>
      <c r="O2325" s="2">
        <f>J2325-SUM(Parameters!$K$23:$K$25)</f>
        <v/>
      </c>
      <c r="P2325" s="2">
        <f>K2325</f>
        <v/>
      </c>
      <c r="U2325">
        <f>_xlfn.CEILING.MATH(AX8+Parameters!$K$8/2,0.001)</f>
        <v/>
      </c>
      <c r="V2325">
        <f>_xlfn.CEILING.MATH(B96+Parameters!$K$9/2,0.001)</f>
        <v/>
      </c>
      <c r="W2325" t="inlineStr">
        <is>
          <t>BP_TXDATA[208]</t>
        </is>
      </c>
      <c r="Y2325">
        <f>_xlfn.CEILING.MATH(AX8+Parameters!$K$8/2,0.001)</f>
        <v/>
      </c>
      <c r="Z2325">
        <f>_xlfn.CEILING.MATH(B96+Parameters!$K$9/2,0.001)</f>
        <v/>
      </c>
      <c r="AA2325" t="inlineStr">
        <is>
          <t>BP_TXDATA[208]</t>
        </is>
      </c>
      <c r="AE2325" s="2" t="n"/>
      <c r="AF2325" s="2" t="n"/>
    </row>
    <row r="2326">
      <c r="I2326" s="2" t="n">
        <v>2002.361</v>
      </c>
      <c r="J2326" s="2" t="n">
        <v>2006.773</v>
      </c>
      <c r="K2326" s="2" t="inlineStr">
        <is>
          <t>VDD</t>
        </is>
      </c>
      <c r="N2326" s="2">
        <f>I2326-SUM(Parameters!$K$23:$K$25)</f>
        <v/>
      </c>
      <c r="O2326" s="2">
        <f>J2326-SUM(Parameters!$K$23:$K$25)</f>
        <v/>
      </c>
      <c r="P2326" s="2">
        <f>K2326</f>
        <v/>
      </c>
      <c r="U2326">
        <f>_xlfn.CEILING.MATH(AX8+Parameters!$K$8/2,0.001)</f>
        <v/>
      </c>
      <c r="V2326">
        <f>_xlfn.CEILING.MATH(B98+Parameters!$K$9/2,0.001)</f>
        <v/>
      </c>
      <c r="W2326" t="inlineStr">
        <is>
          <t>VSS</t>
        </is>
      </c>
      <c r="Y2326">
        <f>_xlfn.CEILING.MATH(AX8+Parameters!$K$8/2,0.001)</f>
        <v/>
      </c>
      <c r="Z2326">
        <f>_xlfn.CEILING.MATH(B98+Parameters!$K$9/2,0.001)</f>
        <v/>
      </c>
      <c r="AA2326" t="inlineStr">
        <is>
          <t>VSS</t>
        </is>
      </c>
      <c r="AE2326" s="2" t="n"/>
      <c r="AF2326" s="2" t="n"/>
    </row>
    <row r="2327">
      <c r="I2327" s="2" t="n">
        <v>2002.361</v>
      </c>
      <c r="J2327" s="2" t="n">
        <v>1960.527</v>
      </c>
      <c r="K2327" s="2" t="inlineStr">
        <is>
          <t>VSS</t>
        </is>
      </c>
      <c r="N2327" s="2">
        <f>I2327-SUM(Parameters!$K$23:$K$25)</f>
        <v/>
      </c>
      <c r="O2327" s="2">
        <f>J2327-SUM(Parameters!$K$23:$K$25)</f>
        <v/>
      </c>
      <c r="P2327" s="2">
        <f>K2327</f>
        <v/>
      </c>
      <c r="U2327">
        <f>_xlfn.CEILING.MATH(AX8+Parameters!$K$8/2,0.001)</f>
        <v/>
      </c>
      <c r="V2327">
        <f>_xlfn.CEILING.MATH(B100+Parameters!$K$9/2,0.001)</f>
        <v/>
      </c>
      <c r="W2327" t="inlineStr">
        <is>
          <t>BP_TXDATA[207]</t>
        </is>
      </c>
      <c r="Y2327">
        <f>_xlfn.CEILING.MATH(AX8+Parameters!$K$8/2,0.001)</f>
        <v/>
      </c>
      <c r="Z2327">
        <f>_xlfn.CEILING.MATH(B100+Parameters!$K$9/2,0.001)</f>
        <v/>
      </c>
      <c r="AA2327" t="inlineStr">
        <is>
          <t>BP_TXDATA[207]</t>
        </is>
      </c>
      <c r="AE2327" s="2" t="n"/>
      <c r="AF2327" s="2" t="n"/>
    </row>
    <row r="2328">
      <c r="I2328" s="2" t="n">
        <v>2002.361</v>
      </c>
      <c r="J2328" s="2" t="n">
        <v>1914.281</v>
      </c>
      <c r="K2328" s="2" t="inlineStr">
        <is>
          <t>TC_VDDQ</t>
        </is>
      </c>
      <c r="N2328" s="2">
        <f>I2328-SUM(Parameters!$K$23:$K$25)</f>
        <v/>
      </c>
      <c r="O2328" s="2">
        <f>J2328-SUM(Parameters!$K$23:$K$25)</f>
        <v/>
      </c>
      <c r="P2328" s="2">
        <f>K2328</f>
        <v/>
      </c>
      <c r="U2328">
        <f>_xlfn.CEILING.MATH(AX8+Parameters!$K$8/2,0.001)</f>
        <v/>
      </c>
      <c r="V2328">
        <f>_xlfn.CEILING.MATH(B102+Parameters!$K$9/2,0.001)</f>
        <v/>
      </c>
      <c r="W2328" t="inlineStr">
        <is>
          <t>BP_TXDATA[206]</t>
        </is>
      </c>
      <c r="Y2328">
        <f>_xlfn.CEILING.MATH(AX8+Parameters!$K$8/2,0.001)</f>
        <v/>
      </c>
      <c r="Z2328">
        <f>_xlfn.CEILING.MATH(B102+Parameters!$K$9/2,0.001)</f>
        <v/>
      </c>
      <c r="AA2328" t="inlineStr">
        <is>
          <t>BP_TXDATA[206]</t>
        </is>
      </c>
      <c r="AE2328" s="2" t="n"/>
      <c r="AF2328" s="2" t="n"/>
    </row>
    <row r="2329">
      <c r="I2329" s="2" t="n">
        <v>2002.361</v>
      </c>
      <c r="J2329" s="2" t="n">
        <v>1868.035</v>
      </c>
      <c r="K2329" s="2" t="inlineStr">
        <is>
          <t>VDD</t>
        </is>
      </c>
      <c r="N2329" s="2">
        <f>I2329-SUM(Parameters!$K$23:$K$25)</f>
        <v/>
      </c>
      <c r="O2329" s="2">
        <f>J2329-SUM(Parameters!$K$23:$K$25)</f>
        <v/>
      </c>
      <c r="P2329" s="2">
        <f>K2329</f>
        <v/>
      </c>
      <c r="U2329">
        <f>_xlfn.CEILING.MATH(AX8+Parameters!$K$8/2,0.001)</f>
        <v/>
      </c>
      <c r="V2329">
        <f>_xlfn.CEILING.MATH(Parameters!$C$19/Parameters!$K$4,0.001)</f>
        <v/>
      </c>
      <c r="W2329" t="inlineStr">
        <is>
          <t>VCCIO</t>
        </is>
      </c>
      <c r="Y2329">
        <f>_xlfn.CEILING.MATH(AX8+Parameters!$K$8/2,0.001)</f>
        <v/>
      </c>
      <c r="Z2329">
        <f>_xlfn.CEILING.MATH(Parameters!$C$19/Parameters!$K$4,0.001)</f>
        <v/>
      </c>
      <c r="AA2329" t="inlineStr">
        <is>
          <t>VCCIO</t>
        </is>
      </c>
      <c r="AE2329" s="2" t="n"/>
      <c r="AF2329" s="2" t="n"/>
    </row>
    <row r="2330">
      <c r="I2330" s="2" t="n">
        <v>2002.361</v>
      </c>
      <c r="J2330" s="2" t="n">
        <v>1821.789</v>
      </c>
      <c r="K2330" s="2" t="inlineStr">
        <is>
          <t>VSS</t>
        </is>
      </c>
      <c r="N2330" s="2">
        <f>I2330-SUM(Parameters!$K$23:$K$25)</f>
        <v/>
      </c>
      <c r="O2330" s="2">
        <f>J2330-SUM(Parameters!$K$23:$K$25)</f>
        <v/>
      </c>
      <c r="P2330" s="2">
        <f>K2330</f>
        <v/>
      </c>
      <c r="U2330">
        <f>_xlfn.CEILING.MATH(AY8+Parameters!$K$8/2,0.001)</f>
        <v/>
      </c>
      <c r="V2330">
        <f>_xlfn.CEILING.MATH(B13+Parameters!$K$9/2,0.001)</f>
        <v/>
      </c>
      <c r="W2330" t="inlineStr">
        <is>
          <t>VSS</t>
        </is>
      </c>
      <c r="Y2330">
        <f>_xlfn.CEILING.MATH(AY8+Parameters!$K$8/2,0.001)</f>
        <v/>
      </c>
      <c r="Z2330">
        <f>_xlfn.CEILING.MATH(B13+Parameters!$K$9/2,0.001)</f>
        <v/>
      </c>
      <c r="AA2330" t="inlineStr">
        <is>
          <t>VSS</t>
        </is>
      </c>
      <c r="AE2330" s="2" t="n"/>
      <c r="AF2330" s="2" t="n"/>
    </row>
    <row r="2331">
      <c r="I2331" s="2" t="n">
        <v>2002.361</v>
      </c>
      <c r="J2331" s="2" t="n">
        <v>1775.543</v>
      </c>
      <c r="K2331" s="2" t="inlineStr">
        <is>
          <t>VDD</t>
        </is>
      </c>
      <c r="N2331" s="2">
        <f>I2331-SUM(Parameters!$K$23:$K$25)</f>
        <v/>
      </c>
      <c r="O2331" s="2">
        <f>J2331-SUM(Parameters!$K$23:$K$25)</f>
        <v/>
      </c>
      <c r="P2331" s="2">
        <f>K2331</f>
        <v/>
      </c>
      <c r="U2331">
        <f>_xlfn.CEILING.MATH(AY8+Parameters!$K$8/2,0.001)</f>
        <v/>
      </c>
      <c r="V2331">
        <f>_xlfn.CEILING.MATH(B15+Parameters!$K$9/2,0.001)</f>
        <v/>
      </c>
      <c r="W2331" t="inlineStr">
        <is>
          <t>VSS</t>
        </is>
      </c>
      <c r="Y2331">
        <f>_xlfn.CEILING.MATH(AY8+Parameters!$K$8/2,0.001)</f>
        <v/>
      </c>
      <c r="Z2331">
        <f>_xlfn.CEILING.MATH(B15+Parameters!$K$9/2,0.001)</f>
        <v/>
      </c>
      <c r="AA2331" t="inlineStr">
        <is>
          <t>VSS</t>
        </is>
      </c>
      <c r="AE2331" s="2" t="n"/>
      <c r="AF2331" s="2" t="n"/>
    </row>
    <row r="2332">
      <c r="I2332" s="2" t="n">
        <v>2002.361</v>
      </c>
      <c r="J2332" s="2" t="n">
        <v>1729.297</v>
      </c>
      <c r="K2332" s="2" t="inlineStr">
        <is>
          <t>VDD</t>
        </is>
      </c>
      <c r="N2332" s="2">
        <f>I2332-SUM(Parameters!$K$23:$K$25)</f>
        <v/>
      </c>
      <c r="O2332" s="2">
        <f>J2332-SUM(Parameters!$K$23:$K$25)</f>
        <v/>
      </c>
      <c r="P2332" s="2">
        <f>K2332</f>
        <v/>
      </c>
      <c r="U2332">
        <f>_xlfn.CEILING.MATH(AY8+Parameters!$K$8/2,0.001)</f>
        <v/>
      </c>
      <c r="V2332">
        <f>_xlfn.CEILING.MATH(B17+Parameters!$K$9/2,0.001)</f>
        <v/>
      </c>
      <c r="W2332" t="inlineStr">
        <is>
          <t>VSS</t>
        </is>
      </c>
      <c r="Y2332">
        <f>_xlfn.CEILING.MATH(AY8+Parameters!$K$8/2,0.001)</f>
        <v/>
      </c>
      <c r="Z2332">
        <f>_xlfn.CEILING.MATH(B17+Parameters!$K$9/2,0.001)</f>
        <v/>
      </c>
      <c r="AA2332" t="inlineStr">
        <is>
          <t>VSS</t>
        </is>
      </c>
      <c r="AE2332" s="2" t="n"/>
      <c r="AF2332" s="2" t="n"/>
    </row>
    <row r="2333">
      <c r="I2333" s="2" t="n">
        <v>2002.361</v>
      </c>
      <c r="J2333" s="2" t="n">
        <v>1683.051</v>
      </c>
      <c r="K2333" s="2" t="inlineStr">
        <is>
          <t>VDD</t>
        </is>
      </c>
      <c r="N2333" s="2">
        <f>I2333-SUM(Parameters!$K$23:$K$25)</f>
        <v/>
      </c>
      <c r="O2333" s="2">
        <f>J2333-SUM(Parameters!$K$23:$K$25)</f>
        <v/>
      </c>
      <c r="P2333" s="2">
        <f>K2333</f>
        <v/>
      </c>
      <c r="U2333">
        <f>_xlfn.CEILING.MATH(AY8+Parameters!$K$8/2,0.001)</f>
        <v/>
      </c>
      <c r="V2333">
        <f>_xlfn.CEILING.MATH(B19+Parameters!$K$9/2,0.001)</f>
        <v/>
      </c>
      <c r="W2333" t="inlineStr">
        <is>
          <t>VSS</t>
        </is>
      </c>
      <c r="Y2333">
        <f>_xlfn.CEILING.MATH(AY8+Parameters!$K$8/2,0.001)</f>
        <v/>
      </c>
      <c r="Z2333">
        <f>_xlfn.CEILING.MATH(B19+Parameters!$K$9/2,0.001)</f>
        <v/>
      </c>
      <c r="AA2333" t="inlineStr">
        <is>
          <t>VSS</t>
        </is>
      </c>
      <c r="AE2333" s="2" t="n"/>
      <c r="AF2333" s="2" t="n"/>
    </row>
    <row r="2334">
      <c r="I2334" s="2" t="n">
        <v>2002.361</v>
      </c>
      <c r="J2334" s="2" t="n">
        <v>1636.805</v>
      </c>
      <c r="K2334" s="2" t="inlineStr">
        <is>
          <t>VDD</t>
        </is>
      </c>
      <c r="N2334" s="2">
        <f>I2334-SUM(Parameters!$K$23:$K$25)</f>
        <v/>
      </c>
      <c r="O2334" s="2">
        <f>J2334-SUM(Parameters!$K$23:$K$25)</f>
        <v/>
      </c>
      <c r="P2334" s="2">
        <f>K2334</f>
        <v/>
      </c>
      <c r="U2334">
        <f>_xlfn.CEILING.MATH(AY8+Parameters!$K$8/2,0.001)</f>
        <v/>
      </c>
      <c r="V2334">
        <f>_xlfn.CEILING.MATH(B21+Parameters!$K$9/2,0.001)</f>
        <v/>
      </c>
      <c r="W2334" t="inlineStr">
        <is>
          <t>VDD</t>
        </is>
      </c>
      <c r="Y2334">
        <f>_xlfn.CEILING.MATH(AY8+Parameters!$K$8/2,0.001)</f>
        <v/>
      </c>
      <c r="Z2334">
        <f>_xlfn.CEILING.MATH(B21+Parameters!$K$9/2,0.001)</f>
        <v/>
      </c>
      <c r="AA2334" t="inlineStr">
        <is>
          <t>VDD</t>
        </is>
      </c>
      <c r="AE2334" s="2" t="n"/>
      <c r="AF2334" s="2" t="n"/>
    </row>
    <row r="2335">
      <c r="I2335" s="2" t="n">
        <v>2002.361</v>
      </c>
      <c r="J2335" s="2" t="n">
        <v>1590.559</v>
      </c>
      <c r="K2335" s="2" t="inlineStr">
        <is>
          <t>VDD</t>
        </is>
      </c>
      <c r="N2335" s="2">
        <f>I2335-SUM(Parameters!$K$23:$K$25)</f>
        <v/>
      </c>
      <c r="O2335" s="2">
        <f>J2335-SUM(Parameters!$K$23:$K$25)</f>
        <v/>
      </c>
      <c r="P2335" s="2">
        <f>K2335</f>
        <v/>
      </c>
      <c r="U2335">
        <f>_xlfn.CEILING.MATH(AY8+Parameters!$K$8/2,0.001)</f>
        <v/>
      </c>
      <c r="V2335">
        <f>_xlfn.CEILING.MATH(B23+Parameters!$K$9/2,0.001)</f>
        <v/>
      </c>
      <c r="W2335" t="inlineStr">
        <is>
          <t>VSS</t>
        </is>
      </c>
      <c r="Y2335">
        <f>_xlfn.CEILING.MATH(AY8+Parameters!$K$8/2,0.001)</f>
        <v/>
      </c>
      <c r="Z2335">
        <f>_xlfn.CEILING.MATH(B23+Parameters!$K$9/2,0.001)</f>
        <v/>
      </c>
      <c r="AA2335" t="inlineStr">
        <is>
          <t>VSS</t>
        </is>
      </c>
      <c r="AE2335" s="2" t="n"/>
      <c r="AF2335" s="2" t="n"/>
    </row>
    <row r="2336">
      <c r="I2336" s="2" t="n">
        <v>2002.361</v>
      </c>
      <c r="J2336" s="2" t="n">
        <v>1544.313</v>
      </c>
      <c r="K2336" s="2" t="inlineStr">
        <is>
          <t>VDD</t>
        </is>
      </c>
      <c r="N2336" s="2">
        <f>I2336-SUM(Parameters!$K$23:$K$25)</f>
        <v/>
      </c>
      <c r="O2336" s="2">
        <f>J2336-SUM(Parameters!$K$23:$K$25)</f>
        <v/>
      </c>
      <c r="P2336" s="2">
        <f>K2336</f>
        <v/>
      </c>
      <c r="U2336">
        <f>_xlfn.CEILING.MATH(AY8+Parameters!$K$8/2,0.001)</f>
        <v/>
      </c>
      <c r="V2336">
        <f>_xlfn.CEILING.MATH(B25+Parameters!$K$9/2,0.001)</f>
        <v/>
      </c>
      <c r="W2336" t="inlineStr">
        <is>
          <t>TC_VDDQ</t>
        </is>
      </c>
      <c r="Y2336">
        <f>_xlfn.CEILING.MATH(AY8+Parameters!$K$8/2,0.001)</f>
        <v/>
      </c>
      <c r="Z2336">
        <f>_xlfn.CEILING.MATH(B25+Parameters!$K$9/2,0.001)</f>
        <v/>
      </c>
      <c r="AA2336" t="inlineStr">
        <is>
          <t>TC_VDDQ</t>
        </is>
      </c>
      <c r="AE2336" s="2" t="n"/>
      <c r="AF2336" s="2" t="n"/>
    </row>
    <row r="2337">
      <c r="I2337" s="2" t="n">
        <v>2002.361</v>
      </c>
      <c r="J2337" s="2" t="n">
        <v>1498.067</v>
      </c>
      <c r="K2337" s="2" t="inlineStr">
        <is>
          <t>VDD</t>
        </is>
      </c>
      <c r="N2337" s="2">
        <f>I2337-SUM(Parameters!$K$23:$K$25)</f>
        <v/>
      </c>
      <c r="O2337" s="2">
        <f>J2337-SUM(Parameters!$K$23:$K$25)</f>
        <v/>
      </c>
      <c r="P2337" s="2">
        <f>K2337</f>
        <v/>
      </c>
      <c r="U2337">
        <f>_xlfn.CEILING.MATH(AY8+Parameters!$K$8/2,0.001)</f>
        <v/>
      </c>
      <c r="V2337">
        <f>_xlfn.CEILING.MATH(B27+Parameters!$K$9/2,0.001)</f>
        <v/>
      </c>
      <c r="W2337" t="inlineStr">
        <is>
          <t>VDD</t>
        </is>
      </c>
      <c r="Y2337">
        <f>_xlfn.CEILING.MATH(AY8+Parameters!$K$8/2,0.001)</f>
        <v/>
      </c>
      <c r="Z2337">
        <f>_xlfn.CEILING.MATH(B27+Parameters!$K$9/2,0.001)</f>
        <v/>
      </c>
      <c r="AA2337" t="inlineStr">
        <is>
          <t>VDD</t>
        </is>
      </c>
      <c r="AE2337" s="2" t="n"/>
      <c r="AF2337" s="2" t="n"/>
    </row>
    <row r="2338">
      <c r="I2338" s="2" t="n">
        <v>2002.361</v>
      </c>
      <c r="J2338" s="2" t="n">
        <v>1451.821</v>
      </c>
      <c r="K2338" s="2" t="inlineStr">
        <is>
          <t>VDD</t>
        </is>
      </c>
      <c r="N2338" s="2">
        <f>I2338-SUM(Parameters!$K$23:$K$25)</f>
        <v/>
      </c>
      <c r="O2338" s="2">
        <f>J2338-SUM(Parameters!$K$23:$K$25)</f>
        <v/>
      </c>
      <c r="P2338" s="2">
        <f>K2338</f>
        <v/>
      </c>
      <c r="U2338">
        <f>_xlfn.CEILING.MATH(AY8+Parameters!$K$8/2,0.001)</f>
        <v/>
      </c>
      <c r="V2338">
        <f>_xlfn.CEILING.MATH(B29+Parameters!$K$9/2,0.001)</f>
        <v/>
      </c>
      <c r="W2338" t="inlineStr">
        <is>
          <t>VSS</t>
        </is>
      </c>
      <c r="Y2338">
        <f>_xlfn.CEILING.MATH(AY8+Parameters!$K$8/2,0.001)</f>
        <v/>
      </c>
      <c r="Z2338">
        <f>_xlfn.CEILING.MATH(B29+Parameters!$K$9/2,0.001)</f>
        <v/>
      </c>
      <c r="AA2338" t="inlineStr">
        <is>
          <t>VSS</t>
        </is>
      </c>
      <c r="AE2338" s="2" t="n"/>
      <c r="AF2338" s="2" t="n"/>
    </row>
    <row r="2339">
      <c r="I2339" s="2" t="n">
        <v>2002.361</v>
      </c>
      <c r="J2339" s="2" t="n">
        <v>1405.575</v>
      </c>
      <c r="K2339" s="2" t="inlineStr">
        <is>
          <t>VDD</t>
        </is>
      </c>
      <c r="N2339" s="2">
        <f>I2339-SUM(Parameters!$K$23:$K$25)</f>
        <v/>
      </c>
      <c r="O2339" s="2">
        <f>J2339-SUM(Parameters!$K$23:$K$25)</f>
        <v/>
      </c>
      <c r="P2339" s="2">
        <f>K2339</f>
        <v/>
      </c>
      <c r="U2339">
        <f>_xlfn.CEILING.MATH(AY8+Parameters!$K$8/2,0.001)</f>
        <v/>
      </c>
      <c r="V2339">
        <f>_xlfn.CEILING.MATH(B31+Parameters!$K$9/2,0.001)</f>
        <v/>
      </c>
      <c r="W2339" t="inlineStr">
        <is>
          <t>VDD</t>
        </is>
      </c>
      <c r="Y2339">
        <f>_xlfn.CEILING.MATH(AY8+Parameters!$K$8/2,0.001)</f>
        <v/>
      </c>
      <c r="Z2339">
        <f>_xlfn.CEILING.MATH(B31+Parameters!$K$9/2,0.001)</f>
        <v/>
      </c>
      <c r="AA2339" t="inlineStr">
        <is>
          <t>VDD</t>
        </is>
      </c>
      <c r="AE2339" s="2" t="n"/>
      <c r="AF2339" s="2" t="n"/>
    </row>
    <row r="2340">
      <c r="I2340" s="2" t="n">
        <v>2002.361</v>
      </c>
      <c r="J2340" s="2" t="n">
        <v>1359.329</v>
      </c>
      <c r="K2340" s="2" t="inlineStr">
        <is>
          <t>VDD</t>
        </is>
      </c>
      <c r="N2340" s="2">
        <f>I2340-SUM(Parameters!$K$23:$K$25)</f>
        <v/>
      </c>
      <c r="O2340" s="2">
        <f>J2340-SUM(Parameters!$K$23:$K$25)</f>
        <v/>
      </c>
      <c r="P2340" s="2">
        <f>K2340</f>
        <v/>
      </c>
      <c r="U2340">
        <f>_xlfn.CEILING.MATH(AY8+Parameters!$K$8/2,0.001)</f>
        <v/>
      </c>
      <c r="V2340">
        <f>_xlfn.CEILING.MATH(B33+Parameters!$K$9/2,0.001)</f>
        <v/>
      </c>
      <c r="W2340" t="inlineStr">
        <is>
          <t>VDD</t>
        </is>
      </c>
      <c r="Y2340">
        <f>_xlfn.CEILING.MATH(AY8+Parameters!$K$8/2,0.001)</f>
        <v/>
      </c>
      <c r="Z2340">
        <f>_xlfn.CEILING.MATH(B33+Parameters!$K$9/2,0.001)</f>
        <v/>
      </c>
      <c r="AA2340" t="inlineStr">
        <is>
          <t>VDD</t>
        </is>
      </c>
      <c r="AE2340" s="2" t="n"/>
      <c r="AF2340" s="2" t="n"/>
    </row>
    <row r="2341">
      <c r="I2341" s="2" t="n">
        <v>2002.361</v>
      </c>
      <c r="J2341" s="2" t="n">
        <v>1313.083</v>
      </c>
      <c r="K2341" s="2" t="inlineStr">
        <is>
          <t>VDD</t>
        </is>
      </c>
      <c r="N2341" s="2">
        <f>I2341-SUM(Parameters!$K$23:$K$25)</f>
        <v/>
      </c>
      <c r="O2341" s="2">
        <f>J2341-SUM(Parameters!$K$23:$K$25)</f>
        <v/>
      </c>
      <c r="P2341" s="2">
        <f>K2341</f>
        <v/>
      </c>
      <c r="U2341">
        <f>_xlfn.CEILING.MATH(AY8+Parameters!$K$8/2,0.001)</f>
        <v/>
      </c>
      <c r="V2341">
        <f>_xlfn.CEILING.MATH(B35+Parameters!$K$9/2,0.001)</f>
        <v/>
      </c>
      <c r="W2341" t="inlineStr">
        <is>
          <t>VDD</t>
        </is>
      </c>
      <c r="Y2341">
        <f>_xlfn.CEILING.MATH(AY8+Parameters!$K$8/2,0.001)</f>
        <v/>
      </c>
      <c r="Z2341">
        <f>_xlfn.CEILING.MATH(B35+Parameters!$K$9/2,0.001)</f>
        <v/>
      </c>
      <c r="AA2341" t="inlineStr">
        <is>
          <t>VDD</t>
        </is>
      </c>
      <c r="AE2341" s="2" t="n"/>
      <c r="AF2341" s="2" t="n"/>
    </row>
    <row r="2342">
      <c r="I2342" s="2" t="n">
        <v>2002.361</v>
      </c>
      <c r="J2342" s="2" t="n">
        <v>1266.837</v>
      </c>
      <c r="K2342" s="2" t="inlineStr">
        <is>
          <t>VDD</t>
        </is>
      </c>
      <c r="N2342" s="2">
        <f>I2342-SUM(Parameters!$K$23:$K$25)</f>
        <v/>
      </c>
      <c r="O2342" s="2">
        <f>J2342-SUM(Parameters!$K$23:$K$25)</f>
        <v/>
      </c>
      <c r="P2342" s="2">
        <f>K2342</f>
        <v/>
      </c>
      <c r="U2342">
        <f>_xlfn.CEILING.MATH(AY8+Parameters!$K$8/2,0.001)</f>
        <v/>
      </c>
      <c r="V2342">
        <f>_xlfn.CEILING.MATH(B37+Parameters!$K$9/2,0.001)</f>
        <v/>
      </c>
      <c r="W2342" t="inlineStr">
        <is>
          <t>VDD</t>
        </is>
      </c>
      <c r="Y2342">
        <f>_xlfn.CEILING.MATH(AY8+Parameters!$K$8/2,0.001)</f>
        <v/>
      </c>
      <c r="Z2342">
        <f>_xlfn.CEILING.MATH(B37+Parameters!$K$9/2,0.001)</f>
        <v/>
      </c>
      <c r="AA2342" t="inlineStr">
        <is>
          <t>VDD</t>
        </is>
      </c>
      <c r="AE2342" s="2" t="n"/>
      <c r="AF2342" s="2" t="n"/>
    </row>
    <row r="2343">
      <c r="I2343" s="2" t="n">
        <v>2002.361</v>
      </c>
      <c r="J2343" s="2" t="n">
        <v>1220.591</v>
      </c>
      <c r="K2343" s="2" t="inlineStr">
        <is>
          <t>VDD</t>
        </is>
      </c>
      <c r="N2343" s="2">
        <f>I2343-SUM(Parameters!$K$23:$K$25)</f>
        <v/>
      </c>
      <c r="O2343" s="2">
        <f>J2343-SUM(Parameters!$K$23:$K$25)</f>
        <v/>
      </c>
      <c r="P2343" s="2">
        <f>K2343</f>
        <v/>
      </c>
      <c r="U2343">
        <f>_xlfn.CEILING.MATH(AY8+Parameters!$K$8/2,0.001)</f>
        <v/>
      </c>
      <c r="V2343">
        <f>_xlfn.CEILING.MATH(B39+Parameters!$K$9/2,0.001)</f>
        <v/>
      </c>
      <c r="W2343" t="inlineStr">
        <is>
          <t>VDD</t>
        </is>
      </c>
      <c r="Y2343">
        <f>_xlfn.CEILING.MATH(AY8+Parameters!$K$8/2,0.001)</f>
        <v/>
      </c>
      <c r="Z2343">
        <f>_xlfn.CEILING.MATH(B39+Parameters!$K$9/2,0.001)</f>
        <v/>
      </c>
      <c r="AA2343" t="inlineStr">
        <is>
          <t>VDD</t>
        </is>
      </c>
      <c r="AE2343" s="2" t="n"/>
      <c r="AF2343" s="2" t="n"/>
    </row>
    <row r="2344">
      <c r="I2344" s="2" t="n">
        <v>2002.361</v>
      </c>
      <c r="J2344" s="2" t="n">
        <v>1174.345</v>
      </c>
      <c r="K2344" s="2" t="inlineStr">
        <is>
          <t>VDD</t>
        </is>
      </c>
      <c r="N2344" s="2">
        <f>I2344-SUM(Parameters!$K$23:$K$25)</f>
        <v/>
      </c>
      <c r="O2344" s="2">
        <f>J2344-SUM(Parameters!$K$23:$K$25)</f>
        <v/>
      </c>
      <c r="P2344" s="2">
        <f>K2344</f>
        <v/>
      </c>
      <c r="U2344">
        <f>_xlfn.CEILING.MATH(AY8+Parameters!$K$8/2,0.001)</f>
        <v/>
      </c>
      <c r="V2344">
        <f>_xlfn.CEILING.MATH(B41+Parameters!$K$9/2,0.001)</f>
        <v/>
      </c>
      <c r="W2344" t="inlineStr">
        <is>
          <t>VDD</t>
        </is>
      </c>
      <c r="Y2344">
        <f>_xlfn.CEILING.MATH(AY8+Parameters!$K$8/2,0.001)</f>
        <v/>
      </c>
      <c r="Z2344">
        <f>_xlfn.CEILING.MATH(B41+Parameters!$K$9/2,0.001)</f>
        <v/>
      </c>
      <c r="AA2344" t="inlineStr">
        <is>
          <t>VDD</t>
        </is>
      </c>
      <c r="AE2344" s="2" t="n"/>
      <c r="AF2344" s="2" t="n"/>
    </row>
    <row r="2345">
      <c r="I2345" s="2" t="n">
        <v>2002.361</v>
      </c>
      <c r="J2345" s="2" t="n">
        <v>1128.099</v>
      </c>
      <c r="K2345" s="2" t="inlineStr">
        <is>
          <t>VDD</t>
        </is>
      </c>
      <c r="N2345" s="2">
        <f>I2345-SUM(Parameters!$K$23:$K$25)</f>
        <v/>
      </c>
      <c r="O2345" s="2">
        <f>J2345-SUM(Parameters!$K$23:$K$25)</f>
        <v/>
      </c>
      <c r="P2345" s="2">
        <f>K2345</f>
        <v/>
      </c>
      <c r="U2345">
        <f>_xlfn.CEILING.MATH(AY8+Parameters!$K$8/2,0.001)</f>
        <v/>
      </c>
      <c r="V2345">
        <f>_xlfn.CEILING.MATH(B43+Parameters!$K$9/2,0.001)</f>
        <v/>
      </c>
      <c r="W2345" t="inlineStr">
        <is>
          <t>VDD</t>
        </is>
      </c>
      <c r="Y2345">
        <f>_xlfn.CEILING.MATH(AY8+Parameters!$K$8/2,0.001)</f>
        <v/>
      </c>
      <c r="Z2345">
        <f>_xlfn.CEILING.MATH(B43+Parameters!$K$9/2,0.001)</f>
        <v/>
      </c>
      <c r="AA2345" t="inlineStr">
        <is>
          <t>VDD</t>
        </is>
      </c>
      <c r="AE2345" s="2" t="n"/>
      <c r="AF2345" s="2" t="n"/>
    </row>
    <row r="2346">
      <c r="I2346" s="2" t="n">
        <v>2002.361</v>
      </c>
      <c r="J2346" s="2" t="n">
        <v>1081.853</v>
      </c>
      <c r="K2346" s="2" t="inlineStr">
        <is>
          <t>VCCIO</t>
        </is>
      </c>
      <c r="N2346" s="2">
        <f>I2346-SUM(Parameters!$K$23:$K$25)</f>
        <v/>
      </c>
      <c r="O2346" s="2">
        <f>J2346-SUM(Parameters!$K$23:$K$25)</f>
        <v/>
      </c>
      <c r="P2346" s="2">
        <f>K2346</f>
        <v/>
      </c>
      <c r="U2346">
        <f>_xlfn.CEILING.MATH(AY8+Parameters!$K$8/2,0.001)</f>
        <v/>
      </c>
      <c r="V2346">
        <f>_xlfn.CEILING.MATH(B45+Parameters!$K$9/2,0.001)</f>
        <v/>
      </c>
      <c r="W2346" t="inlineStr">
        <is>
          <t>VDD</t>
        </is>
      </c>
      <c r="Y2346">
        <f>_xlfn.CEILING.MATH(AY8+Parameters!$K$8/2,0.001)</f>
        <v/>
      </c>
      <c r="Z2346">
        <f>_xlfn.CEILING.MATH(B45+Parameters!$K$9/2,0.001)</f>
        <v/>
      </c>
      <c r="AA2346" t="inlineStr">
        <is>
          <t>VDD</t>
        </is>
      </c>
      <c r="AE2346" s="2" t="n"/>
      <c r="AF2346" s="2" t="n"/>
    </row>
    <row r="2347">
      <c r="I2347" s="2" t="n">
        <v>2002.361</v>
      </c>
      <c r="J2347" s="2" t="n">
        <v>1035.607</v>
      </c>
      <c r="K2347" s="2" t="inlineStr">
        <is>
          <t>BP_RXCKSB[3]</t>
        </is>
      </c>
      <c r="N2347" s="2">
        <f>I2347-SUM(Parameters!$K$23:$K$25)</f>
        <v/>
      </c>
      <c r="O2347" s="2">
        <f>J2347-SUM(Parameters!$K$23:$K$25)</f>
        <v/>
      </c>
      <c r="P2347" s="2">
        <f>K2347</f>
        <v/>
      </c>
      <c r="U2347">
        <f>_xlfn.CEILING.MATH(AY8+Parameters!$K$8/2,0.001)</f>
        <v/>
      </c>
      <c r="V2347">
        <f>_xlfn.CEILING.MATH(B47+Parameters!$K$9/2,0.001)</f>
        <v/>
      </c>
      <c r="W2347" t="inlineStr">
        <is>
          <t>VDD</t>
        </is>
      </c>
      <c r="Y2347">
        <f>_xlfn.CEILING.MATH(AY8+Parameters!$K$8/2,0.001)</f>
        <v/>
      </c>
      <c r="Z2347">
        <f>_xlfn.CEILING.MATH(B47+Parameters!$K$9/2,0.001)</f>
        <v/>
      </c>
      <c r="AA2347" t="inlineStr">
        <is>
          <t>VDD</t>
        </is>
      </c>
      <c r="AE2347" s="2" t="n"/>
      <c r="AF2347" s="2" t="n"/>
    </row>
    <row r="2348">
      <c r="I2348" s="2" t="n">
        <v>2002.361</v>
      </c>
      <c r="J2348" s="2" t="n">
        <v>989.361</v>
      </c>
      <c r="K2348" s="2" t="inlineStr">
        <is>
          <t>BP_RXDATA[227]</t>
        </is>
      </c>
      <c r="N2348" s="2">
        <f>I2348-SUM(Parameters!$K$23:$K$25)</f>
        <v/>
      </c>
      <c r="O2348" s="2">
        <f>J2348-SUM(Parameters!$K$23:$K$25)</f>
        <v/>
      </c>
      <c r="P2348" s="2">
        <f>K2348</f>
        <v/>
      </c>
      <c r="U2348">
        <f>_xlfn.CEILING.MATH(AY8+Parameters!$K$8/2,0.001)</f>
        <v/>
      </c>
      <c r="V2348">
        <f>_xlfn.CEILING.MATH(B49+Parameters!$K$9/2,0.001)</f>
        <v/>
      </c>
      <c r="W2348" t="inlineStr">
        <is>
          <t>VDD</t>
        </is>
      </c>
      <c r="Y2348">
        <f>_xlfn.CEILING.MATH(AY8+Parameters!$K$8/2,0.001)</f>
        <v/>
      </c>
      <c r="Z2348">
        <f>_xlfn.CEILING.MATH(B49+Parameters!$K$9/2,0.001)</f>
        <v/>
      </c>
      <c r="AA2348" t="inlineStr">
        <is>
          <t>VDD</t>
        </is>
      </c>
      <c r="AE2348" s="2" t="n"/>
      <c r="AF2348" s="2" t="n"/>
    </row>
    <row r="2349">
      <c r="I2349" s="2" t="n">
        <v>2002.361</v>
      </c>
      <c r="J2349" s="2" t="n">
        <v>943.115</v>
      </c>
      <c r="K2349" s="2" t="inlineStr">
        <is>
          <t>BP_RXDATA[228]</t>
        </is>
      </c>
      <c r="N2349" s="2">
        <f>I2349-SUM(Parameters!$K$23:$K$25)</f>
        <v/>
      </c>
      <c r="O2349" s="2">
        <f>J2349-SUM(Parameters!$K$23:$K$25)</f>
        <v/>
      </c>
      <c r="P2349" s="2">
        <f>K2349</f>
        <v/>
      </c>
      <c r="U2349">
        <f>_xlfn.CEILING.MATH(AY8+Parameters!$K$8/2,0.001)</f>
        <v/>
      </c>
      <c r="V2349">
        <f>_xlfn.CEILING.MATH(B51+Parameters!$K$9/2,0.001)</f>
        <v/>
      </c>
      <c r="W2349" t="inlineStr">
        <is>
          <t>VDD</t>
        </is>
      </c>
      <c r="Y2349">
        <f>_xlfn.CEILING.MATH(AY8+Parameters!$K$8/2,0.001)</f>
        <v/>
      </c>
      <c r="Z2349">
        <f>_xlfn.CEILING.MATH(B51+Parameters!$K$9/2,0.001)</f>
        <v/>
      </c>
      <c r="AA2349" t="inlineStr">
        <is>
          <t>VDD</t>
        </is>
      </c>
      <c r="AE2349" s="2" t="n"/>
      <c r="AF2349" s="2" t="n"/>
    </row>
    <row r="2350">
      <c r="I2350" s="2" t="n">
        <v>2002.361</v>
      </c>
      <c r="J2350" s="2" t="n">
        <v>896.869</v>
      </c>
      <c r="K2350" s="2" t="inlineStr">
        <is>
          <t>VSS</t>
        </is>
      </c>
      <c r="N2350" s="2">
        <f>I2350-SUM(Parameters!$K$23:$K$25)</f>
        <v/>
      </c>
      <c r="O2350" s="2">
        <f>J2350-SUM(Parameters!$K$23:$K$25)</f>
        <v/>
      </c>
      <c r="P2350" s="2">
        <f>K2350</f>
        <v/>
      </c>
      <c r="U2350">
        <f>_xlfn.CEILING.MATH(AY8+Parameters!$K$8/2,0.001)</f>
        <v/>
      </c>
      <c r="V2350">
        <f>_xlfn.CEILING.MATH(B53+Parameters!$K$9/2,0.001)</f>
        <v/>
      </c>
      <c r="W2350" t="inlineStr">
        <is>
          <t>VDD</t>
        </is>
      </c>
      <c r="Y2350">
        <f>_xlfn.CEILING.MATH(AY8+Parameters!$K$8/2,0.001)</f>
        <v/>
      </c>
      <c r="Z2350">
        <f>_xlfn.CEILING.MATH(B53+Parameters!$K$9/2,0.001)</f>
        <v/>
      </c>
      <c r="AA2350" t="inlineStr">
        <is>
          <t>VDD</t>
        </is>
      </c>
      <c r="AE2350" s="2" t="n"/>
      <c r="AF2350" s="2" t="n"/>
    </row>
    <row r="2351">
      <c r="I2351" s="2" t="n">
        <v>2002.361</v>
      </c>
      <c r="J2351" s="2" t="n">
        <v>850.623</v>
      </c>
      <c r="K2351" s="2" t="inlineStr">
        <is>
          <t>BP_RXDATA[229]</t>
        </is>
      </c>
      <c r="N2351" s="2">
        <f>I2351-SUM(Parameters!$K$23:$K$25)</f>
        <v/>
      </c>
      <c r="O2351" s="2">
        <f>J2351-SUM(Parameters!$K$23:$K$25)</f>
        <v/>
      </c>
      <c r="P2351" s="2">
        <f>K2351</f>
        <v/>
      </c>
      <c r="U2351">
        <f>_xlfn.CEILING.MATH(AY8+Parameters!$K$8/2,0.001)</f>
        <v/>
      </c>
      <c r="V2351">
        <f>_xlfn.CEILING.MATH(B55+Parameters!$K$9/2,0.001)</f>
        <v/>
      </c>
      <c r="W2351" t="inlineStr">
        <is>
          <t>VDD</t>
        </is>
      </c>
      <c r="Y2351">
        <f>_xlfn.CEILING.MATH(AY8+Parameters!$K$8/2,0.001)</f>
        <v/>
      </c>
      <c r="Z2351">
        <f>_xlfn.CEILING.MATH(B55+Parameters!$K$9/2,0.001)</f>
        <v/>
      </c>
      <c r="AA2351" t="inlineStr">
        <is>
          <t>VDD</t>
        </is>
      </c>
      <c r="AE2351" s="2" t="n"/>
      <c r="AF2351" s="2" t="n"/>
    </row>
    <row r="2352">
      <c r="I2352" s="2" t="n">
        <v>2002.361</v>
      </c>
      <c r="J2352" s="2" t="n">
        <v>804.377</v>
      </c>
      <c r="K2352" s="2" t="inlineStr">
        <is>
          <t>BP_RXDATA[230]</t>
        </is>
      </c>
      <c r="N2352" s="2">
        <f>I2352-SUM(Parameters!$K$23:$K$25)</f>
        <v/>
      </c>
      <c r="O2352" s="2">
        <f>J2352-SUM(Parameters!$K$23:$K$25)</f>
        <v/>
      </c>
      <c r="P2352" s="2">
        <f>K2352</f>
        <v/>
      </c>
      <c r="U2352">
        <f>_xlfn.CEILING.MATH(AY8+Parameters!$K$8/2,0.001)</f>
        <v/>
      </c>
      <c r="V2352">
        <f>_xlfn.CEILING.MATH(B57+Parameters!$K$9/2,0.001)</f>
        <v/>
      </c>
      <c r="W2352" t="inlineStr">
        <is>
          <t>VDD</t>
        </is>
      </c>
      <c r="Y2352">
        <f>_xlfn.CEILING.MATH(AY8+Parameters!$K$8/2,0.001)</f>
        <v/>
      </c>
      <c r="Z2352">
        <f>_xlfn.CEILING.MATH(B57+Parameters!$K$9/2,0.001)</f>
        <v/>
      </c>
      <c r="AA2352" t="inlineStr">
        <is>
          <t>VDD</t>
        </is>
      </c>
      <c r="AE2352" s="2" t="n"/>
      <c r="AF2352" s="2" t="n"/>
    </row>
    <row r="2353">
      <c r="I2353" s="2" t="n">
        <v>2002.361</v>
      </c>
      <c r="J2353" s="2" t="n">
        <v>758.131</v>
      </c>
      <c r="K2353" s="2" t="inlineStr">
        <is>
          <t>BP_RXDATA[231]</t>
        </is>
      </c>
      <c r="N2353" s="2">
        <f>I2353-SUM(Parameters!$K$23:$K$25)</f>
        <v/>
      </c>
      <c r="O2353" s="2">
        <f>J2353-SUM(Parameters!$K$23:$K$25)</f>
        <v/>
      </c>
      <c r="P2353" s="2">
        <f>K2353</f>
        <v/>
      </c>
      <c r="U2353">
        <f>_xlfn.CEILING.MATH(AY8+Parameters!$K$8/2,0.001)</f>
        <v/>
      </c>
      <c r="V2353">
        <f>_xlfn.CEILING.MATH(B59+Parameters!$K$9/2,0.001)</f>
        <v/>
      </c>
      <c r="W2353" t="inlineStr">
        <is>
          <t>VDD</t>
        </is>
      </c>
      <c r="Y2353">
        <f>_xlfn.CEILING.MATH(AY8+Parameters!$K$8/2,0.001)</f>
        <v/>
      </c>
      <c r="Z2353">
        <f>_xlfn.CEILING.MATH(B59+Parameters!$K$9/2,0.001)</f>
        <v/>
      </c>
      <c r="AA2353" t="inlineStr">
        <is>
          <t>VDD</t>
        </is>
      </c>
      <c r="AE2353" s="2" t="n"/>
      <c r="AF2353" s="2" t="n"/>
    </row>
    <row r="2354">
      <c r="I2354" s="2" t="n">
        <v>2002.361</v>
      </c>
      <c r="J2354" s="2" t="n">
        <v>711.885</v>
      </c>
      <c r="K2354" s="2" t="inlineStr">
        <is>
          <t>VSS</t>
        </is>
      </c>
      <c r="N2354" s="2">
        <f>I2354-SUM(Parameters!$K$23:$K$25)</f>
        <v/>
      </c>
      <c r="O2354" s="2">
        <f>J2354-SUM(Parameters!$K$23:$K$25)</f>
        <v/>
      </c>
      <c r="P2354" s="2">
        <f>K2354</f>
        <v/>
      </c>
      <c r="U2354">
        <f>_xlfn.CEILING.MATH(AY8+Parameters!$K$8/2,0.001)</f>
        <v/>
      </c>
      <c r="V2354">
        <f>_xlfn.CEILING.MATH(B61+Parameters!$K$9/2,0.001)</f>
        <v/>
      </c>
      <c r="W2354" t="inlineStr">
        <is>
          <t>VCCIO</t>
        </is>
      </c>
      <c r="Y2354">
        <f>_xlfn.CEILING.MATH(AY8+Parameters!$K$8/2,0.001)</f>
        <v/>
      </c>
      <c r="Z2354">
        <f>_xlfn.CEILING.MATH(B61+Parameters!$K$9/2,0.001)</f>
        <v/>
      </c>
      <c r="AA2354" t="inlineStr">
        <is>
          <t>VCCIO</t>
        </is>
      </c>
      <c r="AE2354" s="2" t="n"/>
      <c r="AF2354" s="2" t="n"/>
    </row>
    <row r="2355">
      <c r="I2355" s="2" t="n">
        <v>2002.361</v>
      </c>
      <c r="J2355" s="2" t="n">
        <v>665.639</v>
      </c>
      <c r="K2355" s="2" t="inlineStr">
        <is>
          <t>BP_RXDATA[232]</t>
        </is>
      </c>
      <c r="N2355" s="2">
        <f>I2355-SUM(Parameters!$K$23:$K$25)</f>
        <v/>
      </c>
      <c r="O2355" s="2">
        <f>J2355-SUM(Parameters!$K$23:$K$25)</f>
        <v/>
      </c>
      <c r="P2355" s="2">
        <f>K2355</f>
        <v/>
      </c>
      <c r="U2355">
        <f>_xlfn.CEILING.MATH(AY8+Parameters!$K$8/2,0.001)</f>
        <v/>
      </c>
      <c r="V2355">
        <f>_xlfn.CEILING.MATH(B63+Parameters!$K$9/2,0.001)</f>
        <v/>
      </c>
      <c r="W2355" t="inlineStr">
        <is>
          <t>BP_RXCKSB[3]</t>
        </is>
      </c>
      <c r="Y2355">
        <f>_xlfn.CEILING.MATH(AY8+Parameters!$K$8/2,0.001)</f>
        <v/>
      </c>
      <c r="Z2355">
        <f>_xlfn.CEILING.MATH(B63+Parameters!$K$9/2,0.001)</f>
        <v/>
      </c>
      <c r="AA2355" t="inlineStr">
        <is>
          <t>BP_RXCKSB[3]</t>
        </is>
      </c>
      <c r="AE2355" s="2" t="n"/>
      <c r="AF2355" s="2" t="n"/>
    </row>
    <row r="2356">
      <c r="I2356" s="2" t="n">
        <v>2002.361</v>
      </c>
      <c r="J2356" s="2" t="n">
        <v>619.393</v>
      </c>
      <c r="K2356" s="2" t="inlineStr">
        <is>
          <t>BP_RXDATA[233]</t>
        </is>
      </c>
      <c r="N2356" s="2">
        <f>I2356-SUM(Parameters!$K$23:$K$25)</f>
        <v/>
      </c>
      <c r="O2356" s="2">
        <f>J2356-SUM(Parameters!$K$23:$K$25)</f>
        <v/>
      </c>
      <c r="P2356" s="2">
        <f>K2356</f>
        <v/>
      </c>
      <c r="U2356">
        <f>_xlfn.CEILING.MATH(AY8+Parameters!$K$8/2,0.001)</f>
        <v/>
      </c>
      <c r="V2356">
        <f>_xlfn.CEILING.MATH(B65+Parameters!$K$9/2,0.001)</f>
        <v/>
      </c>
      <c r="W2356" t="inlineStr">
        <is>
          <t>BP_RXDATA[227]</t>
        </is>
      </c>
      <c r="Y2356">
        <f>_xlfn.CEILING.MATH(AY8+Parameters!$K$8/2,0.001)</f>
        <v/>
      </c>
      <c r="Z2356">
        <f>_xlfn.CEILING.MATH(B65+Parameters!$K$9/2,0.001)</f>
        <v/>
      </c>
      <c r="AA2356" t="inlineStr">
        <is>
          <t>BP_RXDATA[227]</t>
        </is>
      </c>
      <c r="AE2356" s="2" t="n"/>
      <c r="AF2356" s="2" t="n"/>
    </row>
    <row r="2357">
      <c r="I2357" s="2" t="n">
        <v>2002.361</v>
      </c>
      <c r="J2357" s="2" t="n">
        <v>573.147</v>
      </c>
      <c r="K2357" s="2" t="inlineStr">
        <is>
          <t>VCCIO</t>
        </is>
      </c>
      <c r="N2357" s="2">
        <f>I2357-SUM(Parameters!$K$23:$K$25)</f>
        <v/>
      </c>
      <c r="O2357" s="2">
        <f>J2357-SUM(Parameters!$K$23:$K$25)</f>
        <v/>
      </c>
      <c r="P2357" s="2">
        <f>K2357</f>
        <v/>
      </c>
      <c r="U2357">
        <f>_xlfn.CEILING.MATH(AY8+Parameters!$K$8/2,0.001)</f>
        <v/>
      </c>
      <c r="V2357">
        <f>_xlfn.CEILING.MATH(B67+Parameters!$K$9/2,0.001)</f>
        <v/>
      </c>
      <c r="W2357" t="inlineStr">
        <is>
          <t>BP_RXDATA[228]</t>
        </is>
      </c>
      <c r="Y2357">
        <f>_xlfn.CEILING.MATH(AY8+Parameters!$K$8/2,0.001)</f>
        <v/>
      </c>
      <c r="Z2357">
        <f>_xlfn.CEILING.MATH(B67+Parameters!$K$9/2,0.001)</f>
        <v/>
      </c>
      <c r="AA2357" t="inlineStr">
        <is>
          <t>BP_RXDATA[228]</t>
        </is>
      </c>
      <c r="AE2357" s="2" t="n"/>
      <c r="AF2357" s="2" t="n"/>
    </row>
    <row r="2358">
      <c r="I2358" s="2" t="n">
        <v>2002.361</v>
      </c>
      <c r="J2358" s="2" t="n">
        <v>526.901</v>
      </c>
      <c r="K2358" s="2" t="inlineStr">
        <is>
          <t>BP_TXDATA[214]</t>
        </is>
      </c>
      <c r="N2358" s="2">
        <f>I2358-SUM(Parameters!$K$23:$K$25)</f>
        <v/>
      </c>
      <c r="O2358" s="2">
        <f>J2358-SUM(Parameters!$K$23:$K$25)</f>
        <v/>
      </c>
      <c r="P2358" s="2">
        <f>K2358</f>
        <v/>
      </c>
      <c r="U2358">
        <f>_xlfn.CEILING.MATH(AY8+Parameters!$K$8/2,0.001)</f>
        <v/>
      </c>
      <c r="V2358">
        <f>_xlfn.CEILING.MATH(B69+Parameters!$K$9/2,0.001)</f>
        <v/>
      </c>
      <c r="W2358" t="inlineStr">
        <is>
          <t>VSS</t>
        </is>
      </c>
      <c r="Y2358">
        <f>_xlfn.CEILING.MATH(AY8+Parameters!$K$8/2,0.001)</f>
        <v/>
      </c>
      <c r="Z2358">
        <f>_xlfn.CEILING.MATH(B69+Parameters!$K$9/2,0.001)</f>
        <v/>
      </c>
      <c r="AA2358" t="inlineStr">
        <is>
          <t>VSS</t>
        </is>
      </c>
      <c r="AE2358" s="2" t="n"/>
      <c r="AF2358" s="2" t="n"/>
    </row>
    <row r="2359">
      <c r="I2359" s="2" t="n">
        <v>2002.361</v>
      </c>
      <c r="J2359" s="2" t="n">
        <v>480.655</v>
      </c>
      <c r="K2359" s="2" t="inlineStr">
        <is>
          <t>BP_TXDATA[215]</t>
        </is>
      </c>
      <c r="N2359" s="2">
        <f>I2359-SUM(Parameters!$K$23:$K$25)</f>
        <v/>
      </c>
      <c r="O2359" s="2">
        <f>J2359-SUM(Parameters!$K$23:$K$25)</f>
        <v/>
      </c>
      <c r="P2359" s="2">
        <f>K2359</f>
        <v/>
      </c>
      <c r="U2359">
        <f>_xlfn.CEILING.MATH(AY8+Parameters!$K$8/2,0.001)</f>
        <v/>
      </c>
      <c r="V2359">
        <f>_xlfn.CEILING.MATH(B71+Parameters!$K$9/2,0.001)</f>
        <v/>
      </c>
      <c r="W2359" t="inlineStr">
        <is>
          <t>BP_RXDATA[229]</t>
        </is>
      </c>
      <c r="Y2359">
        <f>_xlfn.CEILING.MATH(AY8+Parameters!$K$8/2,0.001)</f>
        <v/>
      </c>
      <c r="Z2359">
        <f>_xlfn.CEILING.MATH(B71+Parameters!$K$9/2,0.001)</f>
        <v/>
      </c>
      <c r="AA2359" t="inlineStr">
        <is>
          <t>BP_RXDATA[229]</t>
        </is>
      </c>
      <c r="AE2359" s="2" t="n"/>
      <c r="AF2359" s="2" t="n"/>
    </row>
    <row r="2360">
      <c r="I2360" s="2" t="n">
        <v>2002.361</v>
      </c>
      <c r="J2360" s="2" t="n">
        <v>434.409</v>
      </c>
      <c r="K2360" s="2" t="inlineStr">
        <is>
          <t>VSS</t>
        </is>
      </c>
      <c r="N2360" s="2">
        <f>I2360-SUM(Parameters!$K$23:$K$25)</f>
        <v/>
      </c>
      <c r="O2360" s="2">
        <f>J2360-SUM(Parameters!$K$23:$K$25)</f>
        <v/>
      </c>
      <c r="P2360" s="2">
        <f>K2360</f>
        <v/>
      </c>
      <c r="U2360">
        <f>_xlfn.CEILING.MATH(AY8+Parameters!$K$8/2,0.001)</f>
        <v/>
      </c>
      <c r="V2360">
        <f>_xlfn.CEILING.MATH(B73+Parameters!$K$9/2,0.001)</f>
        <v/>
      </c>
      <c r="W2360" t="inlineStr">
        <is>
          <t>BP_RXDATA[230]</t>
        </is>
      </c>
      <c r="Y2360">
        <f>_xlfn.CEILING.MATH(AY8+Parameters!$K$8/2,0.001)</f>
        <v/>
      </c>
      <c r="Z2360">
        <f>_xlfn.CEILING.MATH(B73+Parameters!$K$9/2,0.001)</f>
        <v/>
      </c>
      <c r="AA2360" t="inlineStr">
        <is>
          <t>BP_RXDATA[230]</t>
        </is>
      </c>
      <c r="AE2360" s="2" t="n"/>
      <c r="AF2360" s="2" t="n"/>
    </row>
    <row r="2361">
      <c r="I2361" s="2" t="n">
        <v>2002.361</v>
      </c>
      <c r="J2361" s="2" t="n">
        <v>388.163</v>
      </c>
      <c r="K2361" s="2" t="inlineStr">
        <is>
          <t>BP_TXDATA[216]</t>
        </is>
      </c>
      <c r="N2361" s="2">
        <f>I2361-SUM(Parameters!$K$23:$K$25)</f>
        <v/>
      </c>
      <c r="O2361" s="2">
        <f>J2361-SUM(Parameters!$K$23:$K$25)</f>
        <v/>
      </c>
      <c r="P2361" s="2">
        <f>K2361</f>
        <v/>
      </c>
      <c r="U2361">
        <f>_xlfn.CEILING.MATH(AY8+Parameters!$K$8/2,0.001)</f>
        <v/>
      </c>
      <c r="V2361">
        <f>_xlfn.CEILING.MATH(B75+Parameters!$K$9/2,0.001)</f>
        <v/>
      </c>
      <c r="W2361" t="inlineStr">
        <is>
          <t>BP_RXDATA[231]</t>
        </is>
      </c>
      <c r="Y2361">
        <f>_xlfn.CEILING.MATH(AY8+Parameters!$K$8/2,0.001)</f>
        <v/>
      </c>
      <c r="Z2361">
        <f>_xlfn.CEILING.MATH(B75+Parameters!$K$9/2,0.001)</f>
        <v/>
      </c>
      <c r="AA2361" t="inlineStr">
        <is>
          <t>BP_RXDATA[231]</t>
        </is>
      </c>
      <c r="AE2361" s="2" t="n"/>
      <c r="AF2361" s="2" t="n"/>
    </row>
    <row r="2362">
      <c r="I2362" s="2" t="n">
        <v>2002.361</v>
      </c>
      <c r="J2362" s="2" t="n">
        <v>341.917</v>
      </c>
      <c r="K2362" s="2" t="inlineStr">
        <is>
          <t>BP_TXDATA[217]</t>
        </is>
      </c>
      <c r="N2362" s="2">
        <f>I2362-SUM(Parameters!$K$23:$K$25)</f>
        <v/>
      </c>
      <c r="O2362" s="2">
        <f>J2362-SUM(Parameters!$K$23:$K$25)</f>
        <v/>
      </c>
      <c r="P2362" s="2">
        <f>K2362</f>
        <v/>
      </c>
      <c r="U2362">
        <f>_xlfn.CEILING.MATH(AY8+Parameters!$K$8/2,0.001)</f>
        <v/>
      </c>
      <c r="V2362">
        <f>_xlfn.CEILING.MATH(B77+Parameters!$K$9/2,0.001)</f>
        <v/>
      </c>
      <c r="W2362" t="inlineStr">
        <is>
          <t>VSS</t>
        </is>
      </c>
      <c r="Y2362">
        <f>_xlfn.CEILING.MATH(AY8+Parameters!$K$8/2,0.001)</f>
        <v/>
      </c>
      <c r="Z2362">
        <f>_xlfn.CEILING.MATH(B77+Parameters!$K$9/2,0.001)</f>
        <v/>
      </c>
      <c r="AA2362" t="inlineStr">
        <is>
          <t>VSS</t>
        </is>
      </c>
      <c r="AE2362" s="2" t="n"/>
      <c r="AF2362" s="2" t="n"/>
    </row>
    <row r="2363">
      <c r="I2363" s="2" t="n">
        <v>2002.361</v>
      </c>
      <c r="J2363" s="2" t="n">
        <v>295.671</v>
      </c>
      <c r="K2363" s="2" t="inlineStr">
        <is>
          <t>BP_TXDATA[218]</t>
        </is>
      </c>
      <c r="N2363" s="2">
        <f>I2363-SUM(Parameters!$K$23:$K$25)</f>
        <v/>
      </c>
      <c r="O2363" s="2">
        <f>J2363-SUM(Parameters!$K$23:$K$25)</f>
        <v/>
      </c>
      <c r="P2363" s="2">
        <f>K2363</f>
        <v/>
      </c>
      <c r="U2363">
        <f>_xlfn.CEILING.MATH(AY8+Parameters!$K$8/2,0.001)</f>
        <v/>
      </c>
      <c r="V2363">
        <f>_xlfn.CEILING.MATH(B79+Parameters!$K$9/2,0.001)</f>
        <v/>
      </c>
      <c r="W2363" t="inlineStr">
        <is>
          <t>BP_RXDATA[232]</t>
        </is>
      </c>
      <c r="Y2363">
        <f>_xlfn.CEILING.MATH(AY8+Parameters!$K$8/2,0.001)</f>
        <v/>
      </c>
      <c r="Z2363">
        <f>_xlfn.CEILING.MATH(B79+Parameters!$K$9/2,0.001)</f>
        <v/>
      </c>
      <c r="AA2363" t="inlineStr">
        <is>
          <t>BP_RXDATA[232]</t>
        </is>
      </c>
      <c r="AE2363" s="2" t="n"/>
      <c r="AF2363" s="2" t="n"/>
    </row>
    <row r="2364">
      <c r="I2364" s="2" t="n">
        <v>2002.361</v>
      </c>
      <c r="J2364" s="2" t="n">
        <v>249.425</v>
      </c>
      <c r="K2364" s="2" t="inlineStr">
        <is>
          <t>BP_TXDATA[219]</t>
        </is>
      </c>
      <c r="N2364" s="2">
        <f>I2364-SUM(Parameters!$K$23:$K$25)</f>
        <v/>
      </c>
      <c r="O2364" s="2">
        <f>J2364-SUM(Parameters!$K$23:$K$25)</f>
        <v/>
      </c>
      <c r="P2364" s="2">
        <f>K2364</f>
        <v/>
      </c>
      <c r="U2364">
        <f>_xlfn.CEILING.MATH(AY8+Parameters!$K$8/2,0.001)</f>
        <v/>
      </c>
      <c r="V2364">
        <f>_xlfn.CEILING.MATH(B81+Parameters!$K$9/2,0.001)</f>
        <v/>
      </c>
      <c r="W2364" t="inlineStr">
        <is>
          <t>BP_RXDATA[233]</t>
        </is>
      </c>
      <c r="Y2364">
        <f>_xlfn.CEILING.MATH(AY8+Parameters!$K$8/2,0.001)</f>
        <v/>
      </c>
      <c r="Z2364">
        <f>_xlfn.CEILING.MATH(B81+Parameters!$K$9/2,0.001)</f>
        <v/>
      </c>
      <c r="AA2364" t="inlineStr">
        <is>
          <t>BP_RXDATA[233]</t>
        </is>
      </c>
      <c r="AE2364" s="2" t="n"/>
      <c r="AF2364" s="2" t="n"/>
    </row>
    <row r="2365">
      <c r="I2365" s="2" t="n">
        <v>2002.361</v>
      </c>
      <c r="J2365" s="2" t="n">
        <v>203.179</v>
      </c>
      <c r="K2365" s="2" t="inlineStr">
        <is>
          <t>VSS</t>
        </is>
      </c>
      <c r="N2365" s="2">
        <f>I2365-SUM(Parameters!$K$23:$K$25)</f>
        <v/>
      </c>
      <c r="O2365" s="2">
        <f>J2365-SUM(Parameters!$K$23:$K$25)</f>
        <v/>
      </c>
      <c r="P2365" s="2">
        <f>K2365</f>
        <v/>
      </c>
      <c r="U2365">
        <f>_xlfn.CEILING.MATH(AY8+Parameters!$K$8/2,0.001)</f>
        <v/>
      </c>
      <c r="V2365">
        <f>_xlfn.CEILING.MATH(B83+Parameters!$K$9/2,0.001)</f>
        <v/>
      </c>
      <c r="W2365" t="inlineStr">
        <is>
          <t>VCCIO</t>
        </is>
      </c>
      <c r="Y2365">
        <f>_xlfn.CEILING.MATH(AY8+Parameters!$K$8/2,0.001)</f>
        <v/>
      </c>
      <c r="Z2365">
        <f>_xlfn.CEILING.MATH(B83+Parameters!$K$9/2,0.001)</f>
        <v/>
      </c>
      <c r="AA2365" t="inlineStr">
        <is>
          <t>VCCIO</t>
        </is>
      </c>
      <c r="AE2365" s="2" t="n"/>
      <c r="AF2365" s="2" t="n"/>
    </row>
    <row r="2366">
      <c r="I2366" s="2" t="n">
        <v>2002.361</v>
      </c>
      <c r="J2366" s="2" t="n">
        <v>156.933</v>
      </c>
      <c r="K2366" s="2" t="inlineStr">
        <is>
          <t>BP_TXDATA[220]</t>
        </is>
      </c>
      <c r="N2366" s="2">
        <f>I2366-SUM(Parameters!$K$23:$K$25)</f>
        <v/>
      </c>
      <c r="O2366" s="2">
        <f>J2366-SUM(Parameters!$K$23:$K$25)</f>
        <v/>
      </c>
      <c r="P2366" s="2">
        <f>K2366</f>
        <v/>
      </c>
      <c r="U2366">
        <f>_xlfn.CEILING.MATH(AY8+Parameters!$K$8/2,0.001)</f>
        <v/>
      </c>
      <c r="V2366">
        <f>_xlfn.CEILING.MATH(B85+Parameters!$K$9/2,0.001)</f>
        <v/>
      </c>
      <c r="W2366" t="inlineStr">
        <is>
          <t>BP_TXDATA[214]</t>
        </is>
      </c>
      <c r="Y2366">
        <f>_xlfn.CEILING.MATH(AY8+Parameters!$K$8/2,0.001)</f>
        <v/>
      </c>
      <c r="Z2366">
        <f>_xlfn.CEILING.MATH(B85+Parameters!$K$9/2,0.001)</f>
        <v/>
      </c>
      <c r="AA2366" t="inlineStr">
        <is>
          <t>BP_TXDATA[214]</t>
        </is>
      </c>
      <c r="AE2366" s="2" t="n"/>
      <c r="AF2366" s="2" t="n"/>
    </row>
    <row r="2367">
      <c r="I2367" s="2" t="n">
        <v>2002.361</v>
      </c>
      <c r="J2367" s="2" t="n">
        <v>110.687</v>
      </c>
      <c r="K2367" s="2" t="inlineStr">
        <is>
          <t>VCCIO</t>
        </is>
      </c>
      <c r="N2367" s="2">
        <f>I2367-SUM(Parameters!$K$23:$K$25)</f>
        <v/>
      </c>
      <c r="O2367" s="2">
        <f>J2367-SUM(Parameters!$K$23:$K$25)</f>
        <v/>
      </c>
      <c r="P2367" s="2">
        <f>K2367</f>
        <v/>
      </c>
      <c r="U2367">
        <f>_xlfn.CEILING.MATH(AY8+Parameters!$K$8/2,0.001)</f>
        <v/>
      </c>
      <c r="V2367">
        <f>_xlfn.CEILING.MATH(B87+Parameters!$K$9/2,0.001)</f>
        <v/>
      </c>
      <c r="W2367" t="inlineStr">
        <is>
          <t>BP_TXDATA[215]</t>
        </is>
      </c>
      <c r="Y2367">
        <f>_xlfn.CEILING.MATH(AY8+Parameters!$K$8/2,0.001)</f>
        <v/>
      </c>
      <c r="Z2367">
        <f>_xlfn.CEILING.MATH(B87+Parameters!$K$9/2,0.001)</f>
        <v/>
      </c>
      <c r="AA2367" t="inlineStr">
        <is>
          <t>BP_TXDATA[215]</t>
        </is>
      </c>
      <c r="AE2367" s="2" t="n"/>
      <c r="AF2367" s="2" t="n"/>
    </row>
    <row r="2368">
      <c r="I2368" s="2" t="n">
        <v>2042.035</v>
      </c>
      <c r="J2368" s="2" t="n">
        <v>2214.88</v>
      </c>
      <c r="K2368" s="2" t="inlineStr">
        <is>
          <t>VDD</t>
        </is>
      </c>
      <c r="N2368" s="2">
        <f>I2368-SUM(Parameters!$K$23:$K$25)</f>
        <v/>
      </c>
      <c r="O2368" s="2">
        <f>J2368-SUM(Parameters!$K$23:$K$25)</f>
        <v/>
      </c>
      <c r="P2368" s="2">
        <f>K2368</f>
        <v/>
      </c>
      <c r="U2368">
        <f>_xlfn.CEILING.MATH(AY8+Parameters!$K$8/2,0.001)</f>
        <v/>
      </c>
      <c r="V2368">
        <f>_xlfn.CEILING.MATH(B89+Parameters!$K$9/2,0.001)</f>
        <v/>
      </c>
      <c r="W2368" t="inlineStr">
        <is>
          <t>VSS</t>
        </is>
      </c>
      <c r="Y2368">
        <f>_xlfn.CEILING.MATH(AY8+Parameters!$K$8/2,0.001)</f>
        <v/>
      </c>
      <c r="Z2368">
        <f>_xlfn.CEILING.MATH(B89+Parameters!$K$9/2,0.001)</f>
        <v/>
      </c>
      <c r="AA2368" t="inlineStr">
        <is>
          <t>VSS</t>
        </is>
      </c>
      <c r="AE2368" s="2" t="n"/>
      <c r="AF2368" s="2" t="n"/>
    </row>
    <row r="2369">
      <c r="I2369" s="2" t="n">
        <v>2042.035</v>
      </c>
      <c r="J2369" s="2" t="n">
        <v>2168.634</v>
      </c>
      <c r="K2369" s="2" t="inlineStr">
        <is>
          <t>VDD</t>
        </is>
      </c>
      <c r="N2369" s="2">
        <f>I2369-SUM(Parameters!$K$23:$K$25)</f>
        <v/>
      </c>
      <c r="O2369" s="2">
        <f>J2369-SUM(Parameters!$K$23:$K$25)</f>
        <v/>
      </c>
      <c r="P2369" s="2">
        <f>K2369</f>
        <v/>
      </c>
      <c r="U2369">
        <f>_xlfn.CEILING.MATH(AY8+Parameters!$K$8/2,0.001)</f>
        <v/>
      </c>
      <c r="V2369">
        <f>_xlfn.CEILING.MATH(B91+Parameters!$K$9/2,0.001)</f>
        <v/>
      </c>
      <c r="W2369" t="inlineStr">
        <is>
          <t>BP_TXDATA[216]</t>
        </is>
      </c>
      <c r="Y2369">
        <f>_xlfn.CEILING.MATH(AY8+Parameters!$K$8/2,0.001)</f>
        <v/>
      </c>
      <c r="Z2369">
        <f>_xlfn.CEILING.MATH(B91+Parameters!$K$9/2,0.001)</f>
        <v/>
      </c>
      <c r="AA2369" t="inlineStr">
        <is>
          <t>BP_TXDATA[216]</t>
        </is>
      </c>
      <c r="AE2369" s="2" t="n"/>
      <c r="AF2369" s="2" t="n"/>
    </row>
    <row r="2370">
      <c r="I2370" s="2" t="n">
        <v>2042.035</v>
      </c>
      <c r="J2370" s="2" t="n">
        <v>2122.388</v>
      </c>
      <c r="K2370" s="2" t="inlineStr">
        <is>
          <t>VDD</t>
        </is>
      </c>
      <c r="N2370" s="2">
        <f>I2370-SUM(Parameters!$K$23:$K$25)</f>
        <v/>
      </c>
      <c r="O2370" s="2">
        <f>J2370-SUM(Parameters!$K$23:$K$25)</f>
        <v/>
      </c>
      <c r="P2370" s="2">
        <f>K2370</f>
        <v/>
      </c>
      <c r="U2370">
        <f>_xlfn.CEILING.MATH(AY8+Parameters!$K$8/2,0.001)</f>
        <v/>
      </c>
      <c r="V2370">
        <f>_xlfn.CEILING.MATH(B93+Parameters!$K$9/2,0.001)</f>
        <v/>
      </c>
      <c r="W2370" t="inlineStr">
        <is>
          <t>BP_TXDATA[217]</t>
        </is>
      </c>
      <c r="Y2370">
        <f>_xlfn.CEILING.MATH(AY8+Parameters!$K$8/2,0.001)</f>
        <v/>
      </c>
      <c r="Z2370">
        <f>_xlfn.CEILING.MATH(B93+Parameters!$K$9/2,0.001)</f>
        <v/>
      </c>
      <c r="AA2370" t="inlineStr">
        <is>
          <t>BP_TXDATA[217]</t>
        </is>
      </c>
      <c r="AE2370" s="2" t="n"/>
      <c r="AF2370" s="2" t="n"/>
    </row>
    <row r="2371">
      <c r="I2371" s="2" t="n">
        <v>2042.035</v>
      </c>
      <c r="J2371" s="2" t="n">
        <v>2076.142</v>
      </c>
      <c r="K2371" s="2" t="inlineStr">
        <is>
          <t>VDD</t>
        </is>
      </c>
      <c r="N2371" s="2">
        <f>I2371-SUM(Parameters!$K$23:$K$25)</f>
        <v/>
      </c>
      <c r="O2371" s="2">
        <f>J2371-SUM(Parameters!$K$23:$K$25)</f>
        <v/>
      </c>
      <c r="P2371" s="2">
        <f>K2371</f>
        <v/>
      </c>
      <c r="U2371">
        <f>_xlfn.CEILING.MATH(AY8+Parameters!$K$8/2,0.001)</f>
        <v/>
      </c>
      <c r="V2371">
        <f>_xlfn.CEILING.MATH(B95+Parameters!$K$9/2,0.001)</f>
        <v/>
      </c>
      <c r="W2371" t="inlineStr">
        <is>
          <t>BP_TXDATA[218]</t>
        </is>
      </c>
      <c r="Y2371">
        <f>_xlfn.CEILING.MATH(AY8+Parameters!$K$8/2,0.001)</f>
        <v/>
      </c>
      <c r="Z2371">
        <f>_xlfn.CEILING.MATH(B95+Parameters!$K$9/2,0.001)</f>
        <v/>
      </c>
      <c r="AA2371" t="inlineStr">
        <is>
          <t>BP_TXDATA[218]</t>
        </is>
      </c>
      <c r="AE2371" s="2" t="n"/>
      <c r="AF2371" s="2" t="n"/>
    </row>
    <row r="2372">
      <c r="I2372" s="2" t="n">
        <v>2042.035</v>
      </c>
      <c r="J2372" s="2" t="n">
        <v>2029.896</v>
      </c>
      <c r="K2372" s="2" t="inlineStr">
        <is>
          <t>VSS</t>
        </is>
      </c>
      <c r="N2372" s="2">
        <f>I2372-SUM(Parameters!$K$23:$K$25)</f>
        <v/>
      </c>
      <c r="O2372" s="2">
        <f>J2372-SUM(Parameters!$K$23:$K$25)</f>
        <v/>
      </c>
      <c r="P2372" s="2">
        <f>K2372</f>
        <v/>
      </c>
      <c r="U2372">
        <f>_xlfn.CEILING.MATH(AY8+Parameters!$K$8/2,0.001)</f>
        <v/>
      </c>
      <c r="V2372">
        <f>_xlfn.CEILING.MATH(B97+Parameters!$K$9/2,0.001)</f>
        <v/>
      </c>
      <c r="W2372" t="inlineStr">
        <is>
          <t>BP_TXDATA[219]</t>
        </is>
      </c>
      <c r="Y2372">
        <f>_xlfn.CEILING.MATH(AY8+Parameters!$K$8/2,0.001)</f>
        <v/>
      </c>
      <c r="Z2372">
        <f>_xlfn.CEILING.MATH(B97+Parameters!$K$9/2,0.001)</f>
        <v/>
      </c>
      <c r="AA2372" t="inlineStr">
        <is>
          <t>BP_TXDATA[219]</t>
        </is>
      </c>
      <c r="AE2372" s="2" t="n"/>
      <c r="AF2372" s="2" t="n"/>
    </row>
    <row r="2373">
      <c r="I2373" s="2" t="n">
        <v>2042.035</v>
      </c>
      <c r="J2373" s="2" t="n">
        <v>1983.65</v>
      </c>
      <c r="K2373" s="2" t="inlineStr">
        <is>
          <t>VSS</t>
        </is>
      </c>
      <c r="N2373" s="2">
        <f>I2373-SUM(Parameters!$K$23:$K$25)</f>
        <v/>
      </c>
      <c r="O2373" s="2">
        <f>J2373-SUM(Parameters!$K$23:$K$25)</f>
        <v/>
      </c>
      <c r="P2373" s="2">
        <f>K2373</f>
        <v/>
      </c>
      <c r="U2373">
        <f>_xlfn.CEILING.MATH(AY8+Parameters!$K$8/2,0.001)</f>
        <v/>
      </c>
      <c r="V2373">
        <f>_xlfn.CEILING.MATH(B99+Parameters!$K$9/2,0.001)</f>
        <v/>
      </c>
      <c r="W2373" t="inlineStr">
        <is>
          <t>VSS</t>
        </is>
      </c>
      <c r="Y2373">
        <f>_xlfn.CEILING.MATH(AY8+Parameters!$K$8/2,0.001)</f>
        <v/>
      </c>
      <c r="Z2373">
        <f>_xlfn.CEILING.MATH(B99+Parameters!$K$9/2,0.001)</f>
        <v/>
      </c>
      <c r="AA2373" t="inlineStr">
        <is>
          <t>VSS</t>
        </is>
      </c>
      <c r="AE2373" s="2" t="n"/>
      <c r="AF2373" s="2" t="n"/>
    </row>
    <row r="2374">
      <c r="I2374" s="2" t="n">
        <v>2042.035</v>
      </c>
      <c r="J2374" s="2" t="n">
        <v>1937.404</v>
      </c>
      <c r="K2374" s="2" t="inlineStr">
        <is>
          <t>VSS</t>
        </is>
      </c>
      <c r="N2374" s="2">
        <f>I2374-SUM(Parameters!$K$23:$K$25)</f>
        <v/>
      </c>
      <c r="O2374" s="2">
        <f>J2374-SUM(Parameters!$K$23:$K$25)</f>
        <v/>
      </c>
      <c r="P2374" s="2">
        <f>K2374</f>
        <v/>
      </c>
      <c r="U2374">
        <f>_xlfn.CEILING.MATH(AY8+Parameters!$K$8/2,0.001)</f>
        <v/>
      </c>
      <c r="V2374">
        <f>_xlfn.CEILING.MATH(B101+Parameters!$K$9/2,0.001)</f>
        <v/>
      </c>
      <c r="W2374" t="inlineStr">
        <is>
          <t>BP_TXDATA[220]</t>
        </is>
      </c>
      <c r="Y2374">
        <f>_xlfn.CEILING.MATH(AY8+Parameters!$K$8/2,0.001)</f>
        <v/>
      </c>
      <c r="Z2374">
        <f>_xlfn.CEILING.MATH(B101+Parameters!$K$9/2,0.001)</f>
        <v/>
      </c>
      <c r="AA2374" t="inlineStr">
        <is>
          <t>BP_TXDATA[220]</t>
        </is>
      </c>
      <c r="AE2374" s="2" t="n"/>
      <c r="AF2374" s="2" t="n"/>
    </row>
    <row r="2375">
      <c r="I2375" s="2" t="n">
        <v>2042.035</v>
      </c>
      <c r="J2375" s="2" t="n">
        <v>1891.158</v>
      </c>
      <c r="K2375" s="2" t="inlineStr">
        <is>
          <t>VSS</t>
        </is>
      </c>
      <c r="N2375" s="2">
        <f>I2375-SUM(Parameters!$K$23:$K$25)</f>
        <v/>
      </c>
      <c r="O2375" s="2">
        <f>J2375-SUM(Parameters!$K$23:$K$25)</f>
        <v/>
      </c>
      <c r="P2375" s="2">
        <f>K2375</f>
        <v/>
      </c>
      <c r="U2375">
        <f>_xlfn.CEILING.MATH(AY8+Parameters!$K$8/2,0.001)</f>
        <v/>
      </c>
      <c r="V2375">
        <f>_xlfn.CEILING.MATH(B103+Parameters!$K$9/2,0.001)</f>
        <v/>
      </c>
      <c r="W2375" t="inlineStr">
        <is>
          <t>VCCIO</t>
        </is>
      </c>
      <c r="Y2375">
        <f>_xlfn.CEILING.MATH(AY8+Parameters!$K$8/2,0.001)</f>
        <v/>
      </c>
      <c r="Z2375">
        <f>_xlfn.CEILING.MATH(B103+Parameters!$K$9/2,0.001)</f>
        <v/>
      </c>
      <c r="AA2375" t="inlineStr">
        <is>
          <t>VCCIO</t>
        </is>
      </c>
      <c r="AE2375" s="2" t="n"/>
      <c r="AF2375" s="2" t="n"/>
    </row>
    <row r="2376">
      <c r="I2376" s="2" t="n">
        <v>2042.035</v>
      </c>
      <c r="J2376" s="2" t="n">
        <v>1844.912</v>
      </c>
      <c r="K2376" s="2" t="inlineStr">
        <is>
          <t>VSS</t>
        </is>
      </c>
      <c r="N2376" s="2">
        <f>I2376-SUM(Parameters!$K$23:$K$25)</f>
        <v/>
      </c>
      <c r="O2376" s="2">
        <f>J2376-SUM(Parameters!$K$23:$K$25)</f>
        <v/>
      </c>
      <c r="P2376" s="2">
        <f>K2376</f>
        <v/>
      </c>
      <c r="U2376">
        <f>_xlfn.CEILING.MATH(AZ8+Parameters!$K$8/2,0.001)</f>
        <v/>
      </c>
      <c r="V2376">
        <f>_xlfn.CEILING.MATH(B12+Parameters!$K$9/2,0.001)</f>
        <v/>
      </c>
      <c r="W2376" t="inlineStr">
        <is>
          <t>VDD</t>
        </is>
      </c>
      <c r="Y2376">
        <f>_xlfn.CEILING.MATH(AZ8+Parameters!$K$8/2,0.001)</f>
        <v/>
      </c>
      <c r="Z2376">
        <f>_xlfn.CEILING.MATH(B12+Parameters!$K$9/2,0.001)</f>
        <v/>
      </c>
      <c r="AA2376" t="inlineStr">
        <is>
          <t>VDD</t>
        </is>
      </c>
      <c r="AE2376" s="2" t="n"/>
      <c r="AF2376" s="2" t="n"/>
    </row>
    <row r="2377">
      <c r="I2377" s="2" t="n">
        <v>2042.035</v>
      </c>
      <c r="J2377" s="2" t="n">
        <v>1798.666</v>
      </c>
      <c r="K2377" s="2" t="inlineStr">
        <is>
          <t>VSS</t>
        </is>
      </c>
      <c r="N2377" s="2">
        <f>I2377-SUM(Parameters!$K$23:$K$25)</f>
        <v/>
      </c>
      <c r="O2377" s="2">
        <f>J2377-SUM(Parameters!$K$23:$K$25)</f>
        <v/>
      </c>
      <c r="P2377" s="2">
        <f>K2377</f>
        <v/>
      </c>
      <c r="U2377">
        <f>_xlfn.CEILING.MATH(AZ8+Parameters!$K$8/2,0.001)</f>
        <v/>
      </c>
      <c r="V2377">
        <f>_xlfn.CEILING.MATH(B14+Parameters!$K$9/2,0.001)</f>
        <v/>
      </c>
      <c r="W2377" t="inlineStr">
        <is>
          <t>VDD</t>
        </is>
      </c>
      <c r="Y2377">
        <f>_xlfn.CEILING.MATH(AZ8+Parameters!$K$8/2,0.001)</f>
        <v/>
      </c>
      <c r="Z2377">
        <f>_xlfn.CEILING.MATH(B14+Parameters!$K$9/2,0.001)</f>
        <v/>
      </c>
      <c r="AA2377" t="inlineStr">
        <is>
          <t>VDD</t>
        </is>
      </c>
      <c r="AE2377" s="2" t="n"/>
      <c r="AF2377" s="2" t="n"/>
    </row>
    <row r="2378">
      <c r="I2378" s="2" t="n">
        <v>2042.035</v>
      </c>
      <c r="J2378" s="2" t="n">
        <v>1752.42</v>
      </c>
      <c r="K2378" s="2" t="inlineStr">
        <is>
          <t>VSS</t>
        </is>
      </c>
      <c r="N2378" s="2">
        <f>I2378-SUM(Parameters!$K$23:$K$25)</f>
        <v/>
      </c>
      <c r="O2378" s="2">
        <f>J2378-SUM(Parameters!$K$23:$K$25)</f>
        <v/>
      </c>
      <c r="P2378" s="2">
        <f>K2378</f>
        <v/>
      </c>
      <c r="U2378">
        <f>_xlfn.CEILING.MATH(AZ8+Parameters!$K$8/2,0.001)</f>
        <v/>
      </c>
      <c r="V2378">
        <f>_xlfn.CEILING.MATH(B16+Parameters!$K$9/2,0.001)</f>
        <v/>
      </c>
      <c r="W2378" t="inlineStr">
        <is>
          <t>VDD</t>
        </is>
      </c>
      <c r="Y2378">
        <f>_xlfn.CEILING.MATH(AZ8+Parameters!$K$8/2,0.001)</f>
        <v/>
      </c>
      <c r="Z2378">
        <f>_xlfn.CEILING.MATH(B16+Parameters!$K$9/2,0.001)</f>
        <v/>
      </c>
      <c r="AA2378" t="inlineStr">
        <is>
          <t>VDD</t>
        </is>
      </c>
      <c r="AE2378" s="2" t="n"/>
      <c r="AF2378" s="2" t="n"/>
    </row>
    <row r="2379">
      <c r="I2379" s="2" t="n">
        <v>2042.035</v>
      </c>
      <c r="J2379" s="2" t="n">
        <v>1706.174</v>
      </c>
      <c r="K2379" s="2" t="inlineStr">
        <is>
          <t>VSS</t>
        </is>
      </c>
      <c r="N2379" s="2">
        <f>I2379-SUM(Parameters!$K$23:$K$25)</f>
        <v/>
      </c>
      <c r="O2379" s="2">
        <f>J2379-SUM(Parameters!$K$23:$K$25)</f>
        <v/>
      </c>
      <c r="P2379" s="2">
        <f>K2379</f>
        <v/>
      </c>
      <c r="U2379">
        <f>_xlfn.CEILING.MATH(AZ8+Parameters!$K$8/2,0.001)</f>
        <v/>
      </c>
      <c r="V2379">
        <f>_xlfn.CEILING.MATH(B18+Parameters!$K$9/2,0.001)</f>
        <v/>
      </c>
      <c r="W2379" t="inlineStr">
        <is>
          <t>VDD</t>
        </is>
      </c>
      <c r="Y2379">
        <f>_xlfn.CEILING.MATH(AZ8+Parameters!$K$8/2,0.001)</f>
        <v/>
      </c>
      <c r="Z2379">
        <f>_xlfn.CEILING.MATH(B18+Parameters!$K$9/2,0.001)</f>
        <v/>
      </c>
      <c r="AA2379" t="inlineStr">
        <is>
          <t>VDD</t>
        </is>
      </c>
      <c r="AE2379" s="2" t="n"/>
      <c r="AF2379" s="2" t="n"/>
    </row>
    <row r="2380">
      <c r="I2380" s="2" t="n">
        <v>2042.035</v>
      </c>
      <c r="J2380" s="2" t="n">
        <v>1659.928</v>
      </c>
      <c r="K2380" s="2" t="inlineStr">
        <is>
          <t>VSS</t>
        </is>
      </c>
      <c r="N2380" s="2">
        <f>I2380-SUM(Parameters!$K$23:$K$25)</f>
        <v/>
      </c>
      <c r="O2380" s="2">
        <f>J2380-SUM(Parameters!$K$23:$K$25)</f>
        <v/>
      </c>
      <c r="P2380" s="2">
        <f>K2380</f>
        <v/>
      </c>
      <c r="U2380">
        <f>_xlfn.CEILING.MATH(AZ8+Parameters!$K$8/2,0.001)</f>
        <v/>
      </c>
      <c r="V2380">
        <f>_xlfn.CEILING.MATH(B20+Parameters!$K$9/2,0.001)</f>
        <v/>
      </c>
      <c r="W2380" t="inlineStr">
        <is>
          <t>VSS</t>
        </is>
      </c>
      <c r="Y2380">
        <f>_xlfn.CEILING.MATH(AZ8+Parameters!$K$8/2,0.001)</f>
        <v/>
      </c>
      <c r="Z2380">
        <f>_xlfn.CEILING.MATH(B20+Parameters!$K$9/2,0.001)</f>
        <v/>
      </c>
      <c r="AA2380" t="inlineStr">
        <is>
          <t>VSS</t>
        </is>
      </c>
      <c r="AE2380" s="2" t="n"/>
      <c r="AF2380" s="2" t="n"/>
    </row>
    <row r="2381">
      <c r="I2381" s="2" t="n">
        <v>2042.035</v>
      </c>
      <c r="J2381" s="2" t="n">
        <v>1613.682</v>
      </c>
      <c r="K2381" s="2" t="inlineStr">
        <is>
          <t>VSS</t>
        </is>
      </c>
      <c r="N2381" s="2">
        <f>I2381-SUM(Parameters!$K$23:$K$25)</f>
        <v/>
      </c>
      <c r="O2381" s="2">
        <f>J2381-SUM(Parameters!$K$23:$K$25)</f>
        <v/>
      </c>
      <c r="P2381" s="2">
        <f>K2381</f>
        <v/>
      </c>
      <c r="U2381">
        <f>_xlfn.CEILING.MATH(AZ8+Parameters!$K$8/2,0.001)</f>
        <v/>
      </c>
      <c r="V2381">
        <f>_xlfn.CEILING.MATH(B22+Parameters!$K$9/2,0.001)</f>
        <v/>
      </c>
      <c r="W2381" t="inlineStr">
        <is>
          <t>VSS</t>
        </is>
      </c>
      <c r="Y2381">
        <f>_xlfn.CEILING.MATH(AZ8+Parameters!$K$8/2,0.001)</f>
        <v/>
      </c>
      <c r="Z2381">
        <f>_xlfn.CEILING.MATH(B22+Parameters!$K$9/2,0.001)</f>
        <v/>
      </c>
      <c r="AA2381" t="inlineStr">
        <is>
          <t>VSS</t>
        </is>
      </c>
      <c r="AE2381" s="2" t="n"/>
      <c r="AF2381" s="2" t="n"/>
    </row>
    <row r="2382">
      <c r="I2382" s="2" t="n">
        <v>2042.035</v>
      </c>
      <c r="J2382" s="2" t="n">
        <v>1567.436</v>
      </c>
      <c r="K2382" s="2" t="inlineStr">
        <is>
          <t>VSS</t>
        </is>
      </c>
      <c r="N2382" s="2">
        <f>I2382-SUM(Parameters!$K$23:$K$25)</f>
        <v/>
      </c>
      <c r="O2382" s="2">
        <f>J2382-SUM(Parameters!$K$23:$K$25)</f>
        <v/>
      </c>
      <c r="P2382" s="2">
        <f>K2382</f>
        <v/>
      </c>
      <c r="U2382">
        <f>_xlfn.CEILING.MATH(AZ8+Parameters!$K$8/2,0.001)</f>
        <v/>
      </c>
      <c r="V2382">
        <f>_xlfn.CEILING.MATH(B24+Parameters!$K$9/2,0.001)</f>
        <v/>
      </c>
      <c r="W2382" t="inlineStr">
        <is>
          <t>VSS</t>
        </is>
      </c>
      <c r="Y2382">
        <f>_xlfn.CEILING.MATH(AZ8+Parameters!$K$8/2,0.001)</f>
        <v/>
      </c>
      <c r="Z2382">
        <f>_xlfn.CEILING.MATH(B24+Parameters!$K$9/2,0.001)</f>
        <v/>
      </c>
      <c r="AA2382" t="inlineStr">
        <is>
          <t>VSS</t>
        </is>
      </c>
      <c r="AE2382" s="2" t="n"/>
      <c r="AF2382" s="2" t="n"/>
    </row>
    <row r="2383">
      <c r="I2383" s="2" t="n">
        <v>2042.035</v>
      </c>
      <c r="J2383" s="2" t="n">
        <v>1521.19</v>
      </c>
      <c r="K2383" s="2" t="inlineStr">
        <is>
          <t>VSS</t>
        </is>
      </c>
      <c r="N2383" s="2">
        <f>I2383-SUM(Parameters!$K$23:$K$25)</f>
        <v/>
      </c>
      <c r="O2383" s="2">
        <f>J2383-SUM(Parameters!$K$23:$K$25)</f>
        <v/>
      </c>
      <c r="P2383" s="2">
        <f>K2383</f>
        <v/>
      </c>
      <c r="U2383">
        <f>_xlfn.CEILING.MATH(AZ8+Parameters!$K$8/2,0.001)</f>
        <v/>
      </c>
      <c r="V2383">
        <f>_xlfn.CEILING.MATH(B26+Parameters!$K$9/2,0.001)</f>
        <v/>
      </c>
      <c r="W2383" t="inlineStr">
        <is>
          <t>VSS</t>
        </is>
      </c>
      <c r="Y2383">
        <f>_xlfn.CEILING.MATH(AZ8+Parameters!$K$8/2,0.001)</f>
        <v/>
      </c>
      <c r="Z2383">
        <f>_xlfn.CEILING.MATH(B26+Parameters!$K$9/2,0.001)</f>
        <v/>
      </c>
      <c r="AA2383" t="inlineStr">
        <is>
          <t>VSS</t>
        </is>
      </c>
      <c r="AE2383" s="2" t="n"/>
      <c r="AF2383" s="2" t="n"/>
    </row>
    <row r="2384">
      <c r="I2384" s="2" t="n">
        <v>2042.035</v>
      </c>
      <c r="J2384" s="2" t="n">
        <v>1474.944</v>
      </c>
      <c r="K2384" s="2" t="inlineStr">
        <is>
          <t>VSS</t>
        </is>
      </c>
      <c r="N2384" s="2">
        <f>I2384-SUM(Parameters!$K$23:$K$25)</f>
        <v/>
      </c>
      <c r="O2384" s="2">
        <f>J2384-SUM(Parameters!$K$23:$K$25)</f>
        <v/>
      </c>
      <c r="P2384" s="2">
        <f>K2384</f>
        <v/>
      </c>
      <c r="U2384">
        <f>_xlfn.CEILING.MATH(AZ8+Parameters!$K$8/2,0.001)</f>
        <v/>
      </c>
      <c r="V2384">
        <f>_xlfn.CEILING.MATH(B28+Parameters!$K$9/2,0.001)</f>
        <v/>
      </c>
      <c r="W2384" t="inlineStr">
        <is>
          <t>VSS</t>
        </is>
      </c>
      <c r="Y2384">
        <f>_xlfn.CEILING.MATH(AZ8+Parameters!$K$8/2,0.001)</f>
        <v/>
      </c>
      <c r="Z2384">
        <f>_xlfn.CEILING.MATH(B28+Parameters!$K$9/2,0.001)</f>
        <v/>
      </c>
      <c r="AA2384" t="inlineStr">
        <is>
          <t>VSS</t>
        </is>
      </c>
      <c r="AE2384" s="2" t="n"/>
      <c r="AF2384" s="2" t="n"/>
    </row>
    <row r="2385">
      <c r="I2385" s="2" t="n">
        <v>2042.035</v>
      </c>
      <c r="J2385" s="2" t="n">
        <v>1428.698</v>
      </c>
      <c r="K2385" s="2" t="inlineStr">
        <is>
          <t>VSS</t>
        </is>
      </c>
      <c r="N2385" s="2">
        <f>I2385-SUM(Parameters!$K$23:$K$25)</f>
        <v/>
      </c>
      <c r="O2385" s="2">
        <f>J2385-SUM(Parameters!$K$23:$K$25)</f>
        <v/>
      </c>
      <c r="P2385" s="2">
        <f>K2385</f>
        <v/>
      </c>
      <c r="U2385">
        <f>_xlfn.CEILING.MATH(AZ8+Parameters!$K$8/2,0.001)</f>
        <v/>
      </c>
      <c r="V2385">
        <f>_xlfn.CEILING.MATH(B30+Parameters!$K$9/2,0.001)</f>
        <v/>
      </c>
      <c r="W2385" t="inlineStr">
        <is>
          <t>VSS</t>
        </is>
      </c>
      <c r="Y2385">
        <f>_xlfn.CEILING.MATH(AZ8+Parameters!$K$8/2,0.001)</f>
        <v/>
      </c>
      <c r="Z2385">
        <f>_xlfn.CEILING.MATH(B30+Parameters!$K$9/2,0.001)</f>
        <v/>
      </c>
      <c r="AA2385" t="inlineStr">
        <is>
          <t>VSS</t>
        </is>
      </c>
      <c r="AE2385" s="2" t="n"/>
      <c r="AF2385" s="2" t="n"/>
    </row>
    <row r="2386">
      <c r="I2386" s="2" t="n">
        <v>2042.035</v>
      </c>
      <c r="J2386" s="2" t="n">
        <v>1382.452</v>
      </c>
      <c r="K2386" s="2" t="inlineStr">
        <is>
          <t>VSS</t>
        </is>
      </c>
      <c r="N2386" s="2">
        <f>I2386-SUM(Parameters!$K$23:$K$25)</f>
        <v/>
      </c>
      <c r="O2386" s="2">
        <f>J2386-SUM(Parameters!$K$23:$K$25)</f>
        <v/>
      </c>
      <c r="P2386" s="2">
        <f>K2386</f>
        <v/>
      </c>
      <c r="U2386">
        <f>_xlfn.CEILING.MATH(AZ8+Parameters!$K$8/2,0.001)</f>
        <v/>
      </c>
      <c r="V2386">
        <f>_xlfn.CEILING.MATH(B32+Parameters!$K$9/2,0.001)</f>
        <v/>
      </c>
      <c r="W2386" t="inlineStr">
        <is>
          <t>VSS</t>
        </is>
      </c>
      <c r="Y2386">
        <f>_xlfn.CEILING.MATH(AZ8+Parameters!$K$8/2,0.001)</f>
        <v/>
      </c>
      <c r="Z2386">
        <f>_xlfn.CEILING.MATH(B32+Parameters!$K$9/2,0.001)</f>
        <v/>
      </c>
      <c r="AA2386" t="inlineStr">
        <is>
          <t>VSS</t>
        </is>
      </c>
      <c r="AE2386" s="2" t="n"/>
      <c r="AF2386" s="2" t="n"/>
    </row>
    <row r="2387">
      <c r="I2387" s="2" t="n">
        <v>2042.035</v>
      </c>
      <c r="J2387" s="2" t="n">
        <v>1336.206</v>
      </c>
      <c r="K2387" s="2" t="inlineStr">
        <is>
          <t>VSS</t>
        </is>
      </c>
      <c r="N2387" s="2">
        <f>I2387-SUM(Parameters!$K$23:$K$25)</f>
        <v/>
      </c>
      <c r="O2387" s="2">
        <f>J2387-SUM(Parameters!$K$23:$K$25)</f>
        <v/>
      </c>
      <c r="P2387" s="2">
        <f>K2387</f>
        <v/>
      </c>
      <c r="U2387">
        <f>_xlfn.CEILING.MATH(AZ8+Parameters!$K$8/2,0.001)</f>
        <v/>
      </c>
      <c r="V2387">
        <f>_xlfn.CEILING.MATH(B34+Parameters!$K$9/2,0.001)</f>
        <v/>
      </c>
      <c r="W2387" t="inlineStr">
        <is>
          <t>VSS</t>
        </is>
      </c>
      <c r="Y2387">
        <f>_xlfn.CEILING.MATH(AZ8+Parameters!$K$8/2,0.001)</f>
        <v/>
      </c>
      <c r="Z2387">
        <f>_xlfn.CEILING.MATH(B34+Parameters!$K$9/2,0.001)</f>
        <v/>
      </c>
      <c r="AA2387" t="inlineStr">
        <is>
          <t>VSS</t>
        </is>
      </c>
      <c r="AE2387" s="2" t="n"/>
      <c r="AF2387" s="2" t="n"/>
    </row>
    <row r="2388">
      <c r="I2388" s="2" t="n">
        <v>2042.035</v>
      </c>
      <c r="J2388" s="2" t="n">
        <v>1289.96</v>
      </c>
      <c r="K2388" s="2" t="inlineStr">
        <is>
          <t>VSS</t>
        </is>
      </c>
      <c r="N2388" s="2">
        <f>I2388-SUM(Parameters!$K$23:$K$25)</f>
        <v/>
      </c>
      <c r="O2388" s="2">
        <f>J2388-SUM(Parameters!$K$23:$K$25)</f>
        <v/>
      </c>
      <c r="P2388" s="2">
        <f>K2388</f>
        <v/>
      </c>
      <c r="U2388">
        <f>_xlfn.CEILING.MATH(AZ8+Parameters!$K$8/2,0.001)</f>
        <v/>
      </c>
      <c r="V2388">
        <f>_xlfn.CEILING.MATH(B36+Parameters!$K$9/2,0.001)</f>
        <v/>
      </c>
      <c r="W2388" t="inlineStr">
        <is>
          <t>VSS</t>
        </is>
      </c>
      <c r="Y2388">
        <f>_xlfn.CEILING.MATH(AZ8+Parameters!$K$8/2,0.001)</f>
        <v/>
      </c>
      <c r="Z2388">
        <f>_xlfn.CEILING.MATH(B36+Parameters!$K$9/2,0.001)</f>
        <v/>
      </c>
      <c r="AA2388" t="inlineStr">
        <is>
          <t>VSS</t>
        </is>
      </c>
      <c r="AE2388" s="2" t="n"/>
      <c r="AF2388" s="2" t="n"/>
    </row>
    <row r="2389">
      <c r="I2389" s="2" t="n">
        <v>2042.035</v>
      </c>
      <c r="J2389" s="2" t="n">
        <v>1243.714</v>
      </c>
      <c r="K2389" s="2" t="inlineStr">
        <is>
          <t>VSS</t>
        </is>
      </c>
      <c r="N2389" s="2">
        <f>I2389-SUM(Parameters!$K$23:$K$25)</f>
        <v/>
      </c>
      <c r="O2389" s="2">
        <f>J2389-SUM(Parameters!$K$23:$K$25)</f>
        <v/>
      </c>
      <c r="P2389" s="2">
        <f>K2389</f>
        <v/>
      </c>
      <c r="U2389">
        <f>_xlfn.CEILING.MATH(AZ8+Parameters!$K$8/2,0.001)</f>
        <v/>
      </c>
      <c r="V2389">
        <f>_xlfn.CEILING.MATH(B38+Parameters!$K$9/2,0.001)</f>
        <v/>
      </c>
      <c r="W2389" t="inlineStr">
        <is>
          <t>VSS</t>
        </is>
      </c>
      <c r="Y2389">
        <f>_xlfn.CEILING.MATH(AZ8+Parameters!$K$8/2,0.001)</f>
        <v/>
      </c>
      <c r="Z2389">
        <f>_xlfn.CEILING.MATH(B38+Parameters!$K$9/2,0.001)</f>
        <v/>
      </c>
      <c r="AA2389" t="inlineStr">
        <is>
          <t>VSS</t>
        </is>
      </c>
      <c r="AE2389" s="2" t="n"/>
      <c r="AF2389" s="2" t="n"/>
    </row>
    <row r="2390">
      <c r="I2390" s="2" t="n">
        <v>2042.035</v>
      </c>
      <c r="J2390" s="2" t="n">
        <v>1197.468</v>
      </c>
      <c r="K2390" s="2" t="inlineStr">
        <is>
          <t>VSS</t>
        </is>
      </c>
      <c r="N2390" s="2">
        <f>I2390-SUM(Parameters!$K$23:$K$25)</f>
        <v/>
      </c>
      <c r="O2390" s="2">
        <f>J2390-SUM(Parameters!$K$23:$K$25)</f>
        <v/>
      </c>
      <c r="P2390" s="2">
        <f>K2390</f>
        <v/>
      </c>
      <c r="U2390">
        <f>_xlfn.CEILING.MATH(AZ8+Parameters!$K$8/2,0.001)</f>
        <v/>
      </c>
      <c r="V2390">
        <f>_xlfn.CEILING.MATH(B40+Parameters!$K$9/2,0.001)</f>
        <v/>
      </c>
      <c r="W2390" t="inlineStr">
        <is>
          <t>VSS</t>
        </is>
      </c>
      <c r="Y2390">
        <f>_xlfn.CEILING.MATH(AZ8+Parameters!$K$8/2,0.001)</f>
        <v/>
      </c>
      <c r="Z2390">
        <f>_xlfn.CEILING.MATH(B40+Parameters!$K$9/2,0.001)</f>
        <v/>
      </c>
      <c r="AA2390" t="inlineStr">
        <is>
          <t>VSS</t>
        </is>
      </c>
      <c r="AE2390" s="2" t="n"/>
      <c r="AF2390" s="2" t="n"/>
    </row>
    <row r="2391">
      <c r="I2391" s="2" t="n">
        <v>2042.035</v>
      </c>
      <c r="J2391" s="2" t="n">
        <v>1151.222</v>
      </c>
      <c r="K2391" s="2" t="inlineStr">
        <is>
          <t>VSS</t>
        </is>
      </c>
      <c r="N2391" s="2">
        <f>I2391-SUM(Parameters!$K$23:$K$25)</f>
        <v/>
      </c>
      <c r="O2391" s="2">
        <f>J2391-SUM(Parameters!$K$23:$K$25)</f>
        <v/>
      </c>
      <c r="P2391" s="2">
        <f>K2391</f>
        <v/>
      </c>
      <c r="U2391">
        <f>_xlfn.CEILING.MATH(AZ8+Parameters!$K$8/2,0.001)</f>
        <v/>
      </c>
      <c r="V2391">
        <f>_xlfn.CEILING.MATH(B42+Parameters!$K$9/2,0.001)</f>
        <v/>
      </c>
      <c r="W2391" t="inlineStr">
        <is>
          <t>VSS</t>
        </is>
      </c>
      <c r="Y2391">
        <f>_xlfn.CEILING.MATH(AZ8+Parameters!$K$8/2,0.001)</f>
        <v/>
      </c>
      <c r="Z2391">
        <f>_xlfn.CEILING.MATH(B42+Parameters!$K$9/2,0.001)</f>
        <v/>
      </c>
      <c r="AA2391" t="inlineStr">
        <is>
          <t>VSS</t>
        </is>
      </c>
      <c r="AE2391" s="2" t="n"/>
      <c r="AF2391" s="2" t="n"/>
    </row>
    <row r="2392">
      <c r="I2392" s="2" t="n">
        <v>2042.035</v>
      </c>
      <c r="J2392" s="2" t="n">
        <v>1104.976</v>
      </c>
      <c r="K2392" s="2" t="inlineStr">
        <is>
          <t>VCCIO</t>
        </is>
      </c>
      <c r="N2392" s="2">
        <f>I2392-SUM(Parameters!$K$23:$K$25)</f>
        <v/>
      </c>
      <c r="O2392" s="2">
        <f>J2392-SUM(Parameters!$K$23:$K$25)</f>
        <v/>
      </c>
      <c r="P2392" s="2">
        <f>K2392</f>
        <v/>
      </c>
      <c r="U2392">
        <f>_xlfn.CEILING.MATH(AZ8+Parameters!$K$8/2,0.001)</f>
        <v/>
      </c>
      <c r="V2392">
        <f>_xlfn.CEILING.MATH(B44+Parameters!$K$9/2,0.001)</f>
        <v/>
      </c>
      <c r="W2392" t="inlineStr">
        <is>
          <t>VSS</t>
        </is>
      </c>
      <c r="Y2392">
        <f>_xlfn.CEILING.MATH(AZ8+Parameters!$K$8/2,0.001)</f>
        <v/>
      </c>
      <c r="Z2392">
        <f>_xlfn.CEILING.MATH(B44+Parameters!$K$9/2,0.001)</f>
        <v/>
      </c>
      <c r="AA2392" t="inlineStr">
        <is>
          <t>VSS</t>
        </is>
      </c>
      <c r="AE2392" s="2" t="n"/>
      <c r="AF2392" s="2" t="n"/>
    </row>
    <row r="2393">
      <c r="I2393" s="2" t="n">
        <v>2042.035</v>
      </c>
      <c r="J2393" s="2" t="n">
        <v>1058.73</v>
      </c>
      <c r="K2393" s="2" t="inlineStr">
        <is>
          <t>VCCIO</t>
        </is>
      </c>
      <c r="N2393" s="2">
        <f>I2393-SUM(Parameters!$K$23:$K$25)</f>
        <v/>
      </c>
      <c r="O2393" s="2">
        <f>J2393-SUM(Parameters!$K$23:$K$25)</f>
        <v/>
      </c>
      <c r="P2393" s="2">
        <f>K2393</f>
        <v/>
      </c>
      <c r="U2393">
        <f>_xlfn.CEILING.MATH(AZ8+Parameters!$K$8/2,0.001)</f>
        <v/>
      </c>
      <c r="V2393">
        <f>_xlfn.CEILING.MATH(B46+Parameters!$K$9/2,0.001)</f>
        <v/>
      </c>
      <c r="W2393" t="inlineStr">
        <is>
          <t>VSS</t>
        </is>
      </c>
      <c r="Y2393">
        <f>_xlfn.CEILING.MATH(AZ8+Parameters!$K$8/2,0.001)</f>
        <v/>
      </c>
      <c r="Z2393">
        <f>_xlfn.CEILING.MATH(B46+Parameters!$K$9/2,0.001)</f>
        <v/>
      </c>
      <c r="AA2393" t="inlineStr">
        <is>
          <t>VSS</t>
        </is>
      </c>
      <c r="AE2393" s="2" t="n"/>
      <c r="AF2393" s="2" t="n"/>
    </row>
    <row r="2394">
      <c r="I2394" s="2" t="n">
        <v>2042.035</v>
      </c>
      <c r="J2394" s="2" t="n">
        <v>1012.484</v>
      </c>
      <c r="K2394" s="2" t="inlineStr">
        <is>
          <t>VCCIO</t>
        </is>
      </c>
      <c r="N2394" s="2">
        <f>I2394-SUM(Parameters!$K$23:$K$25)</f>
        <v/>
      </c>
      <c r="O2394" s="2">
        <f>J2394-SUM(Parameters!$K$23:$K$25)</f>
        <v/>
      </c>
      <c r="P2394" s="2">
        <f>K2394</f>
        <v/>
      </c>
      <c r="U2394">
        <f>_xlfn.CEILING.MATH(AZ8+Parameters!$K$8/2,0.001)</f>
        <v/>
      </c>
      <c r="V2394">
        <f>_xlfn.CEILING.MATH(B48+Parameters!$K$9/2,0.001)</f>
        <v/>
      </c>
      <c r="W2394" t="inlineStr">
        <is>
          <t>VSS</t>
        </is>
      </c>
      <c r="Y2394">
        <f>_xlfn.CEILING.MATH(AZ8+Parameters!$K$8/2,0.001)</f>
        <v/>
      </c>
      <c r="Z2394">
        <f>_xlfn.CEILING.MATH(B48+Parameters!$K$9/2,0.001)</f>
        <v/>
      </c>
      <c r="AA2394" t="inlineStr">
        <is>
          <t>VSS</t>
        </is>
      </c>
      <c r="AE2394" s="2" t="n"/>
      <c r="AF2394" s="2" t="n"/>
    </row>
    <row r="2395">
      <c r="I2395" s="2" t="n">
        <v>2042.035</v>
      </c>
      <c r="J2395" s="2" t="n">
        <v>966.2380000000001</v>
      </c>
      <c r="K2395" s="2" t="inlineStr">
        <is>
          <t>BP_RXDATA[226]</t>
        </is>
      </c>
      <c r="N2395" s="2">
        <f>I2395-SUM(Parameters!$K$23:$K$25)</f>
        <v/>
      </c>
      <c r="O2395" s="2">
        <f>J2395-SUM(Parameters!$K$23:$K$25)</f>
        <v/>
      </c>
      <c r="P2395" s="2">
        <f>K2395</f>
        <v/>
      </c>
      <c r="U2395">
        <f>_xlfn.CEILING.MATH(AZ8+Parameters!$K$8/2,0.001)</f>
        <v/>
      </c>
      <c r="V2395">
        <f>_xlfn.CEILING.MATH(B50+Parameters!$K$9/2,0.001)</f>
        <v/>
      </c>
      <c r="W2395" t="inlineStr">
        <is>
          <t>VSS</t>
        </is>
      </c>
      <c r="Y2395">
        <f>_xlfn.CEILING.MATH(AZ8+Parameters!$K$8/2,0.001)</f>
        <v/>
      </c>
      <c r="Z2395">
        <f>_xlfn.CEILING.MATH(B50+Parameters!$K$9/2,0.001)</f>
        <v/>
      </c>
      <c r="AA2395" t="inlineStr">
        <is>
          <t>VSS</t>
        </is>
      </c>
      <c r="AE2395" s="2" t="n"/>
      <c r="AF2395" s="2" t="n"/>
    </row>
    <row r="2396">
      <c r="I2396" s="2" t="n">
        <v>2042.035</v>
      </c>
      <c r="J2396" s="2" t="n">
        <v>919.992</v>
      </c>
      <c r="K2396" s="2" t="inlineStr">
        <is>
          <t>BP_RXDATA[225]</t>
        </is>
      </c>
      <c r="N2396" s="2">
        <f>I2396-SUM(Parameters!$K$23:$K$25)</f>
        <v/>
      </c>
      <c r="O2396" s="2">
        <f>J2396-SUM(Parameters!$K$23:$K$25)</f>
        <v/>
      </c>
      <c r="P2396" s="2">
        <f>K2396</f>
        <v/>
      </c>
      <c r="U2396">
        <f>_xlfn.CEILING.MATH(AZ8+Parameters!$K$8/2,0.001)</f>
        <v/>
      </c>
      <c r="V2396">
        <f>_xlfn.CEILING.MATH(B52+Parameters!$K$9/2,0.001)</f>
        <v/>
      </c>
      <c r="W2396" t="inlineStr">
        <is>
          <t>VSS</t>
        </is>
      </c>
      <c r="Y2396">
        <f>_xlfn.CEILING.MATH(AZ8+Parameters!$K$8/2,0.001)</f>
        <v/>
      </c>
      <c r="Z2396">
        <f>_xlfn.CEILING.MATH(B52+Parameters!$K$9/2,0.001)</f>
        <v/>
      </c>
      <c r="AA2396" t="inlineStr">
        <is>
          <t>VSS</t>
        </is>
      </c>
      <c r="AE2396" s="2" t="n"/>
      <c r="AF2396" s="2" t="n"/>
    </row>
    <row r="2397">
      <c r="I2397" s="2" t="n">
        <v>2042.035</v>
      </c>
      <c r="J2397" s="2" t="n">
        <v>873.746</v>
      </c>
      <c r="K2397" s="2" t="inlineStr">
        <is>
          <t>BP_RXDATA[224]</t>
        </is>
      </c>
      <c r="N2397" s="2">
        <f>I2397-SUM(Parameters!$K$23:$K$25)</f>
        <v/>
      </c>
      <c r="O2397" s="2">
        <f>J2397-SUM(Parameters!$K$23:$K$25)</f>
        <v/>
      </c>
      <c r="P2397" s="2">
        <f>K2397</f>
        <v/>
      </c>
      <c r="U2397">
        <f>_xlfn.CEILING.MATH(AZ8+Parameters!$K$8/2,0.001)</f>
        <v/>
      </c>
      <c r="V2397">
        <f>_xlfn.CEILING.MATH(B54+Parameters!$K$9/2,0.001)</f>
        <v/>
      </c>
      <c r="W2397" t="inlineStr">
        <is>
          <t>VSS</t>
        </is>
      </c>
      <c r="Y2397">
        <f>_xlfn.CEILING.MATH(AZ8+Parameters!$K$8/2,0.001)</f>
        <v/>
      </c>
      <c r="Z2397">
        <f>_xlfn.CEILING.MATH(B54+Parameters!$K$9/2,0.001)</f>
        <v/>
      </c>
      <c r="AA2397" t="inlineStr">
        <is>
          <t>VSS</t>
        </is>
      </c>
      <c r="AE2397" s="2" t="n"/>
      <c r="AF2397" s="2" t="n"/>
    </row>
    <row r="2398">
      <c r="I2398" s="2" t="n">
        <v>2042.035</v>
      </c>
      <c r="J2398" s="2" t="n">
        <v>827.5</v>
      </c>
      <c r="K2398" s="2" t="inlineStr">
        <is>
          <t>BP_RXRD[14]</t>
        </is>
      </c>
      <c r="N2398" s="2">
        <f>I2398-SUM(Parameters!$K$23:$K$25)</f>
        <v/>
      </c>
      <c r="O2398" s="2">
        <f>J2398-SUM(Parameters!$K$23:$K$25)</f>
        <v/>
      </c>
      <c r="P2398" s="2">
        <f>K2398</f>
        <v/>
      </c>
      <c r="U2398">
        <f>_xlfn.CEILING.MATH(AZ8+Parameters!$K$8/2,0.001)</f>
        <v/>
      </c>
      <c r="V2398">
        <f>_xlfn.CEILING.MATH(B56+Parameters!$K$9/2,0.001)</f>
        <v/>
      </c>
      <c r="W2398" t="inlineStr">
        <is>
          <t>VSS</t>
        </is>
      </c>
      <c r="Y2398">
        <f>_xlfn.CEILING.MATH(AZ8+Parameters!$K$8/2,0.001)</f>
        <v/>
      </c>
      <c r="Z2398">
        <f>_xlfn.CEILING.MATH(B56+Parameters!$K$9/2,0.001)</f>
        <v/>
      </c>
      <c r="AA2398" t="inlineStr">
        <is>
          <t>VSS</t>
        </is>
      </c>
      <c r="AE2398" s="2" t="n"/>
      <c r="AF2398" s="2" t="n"/>
    </row>
    <row r="2399">
      <c r="I2399" s="2" t="n">
        <v>2042.035</v>
      </c>
      <c r="J2399" s="2" t="n">
        <v>781.254</v>
      </c>
      <c r="K2399" s="2" t="inlineStr">
        <is>
          <t>VCCIO</t>
        </is>
      </c>
      <c r="N2399" s="2">
        <f>I2399-SUM(Parameters!$K$23:$K$25)</f>
        <v/>
      </c>
      <c r="O2399" s="2">
        <f>J2399-SUM(Parameters!$K$23:$K$25)</f>
        <v/>
      </c>
      <c r="P2399" s="2">
        <f>K2399</f>
        <v/>
      </c>
      <c r="U2399">
        <f>_xlfn.CEILING.MATH(AZ8+Parameters!$K$8/2,0.001)</f>
        <v/>
      </c>
      <c r="V2399">
        <f>_xlfn.CEILING.MATH(B58+Parameters!$K$9/2,0.001)</f>
        <v/>
      </c>
      <c r="W2399" t="inlineStr">
        <is>
          <t>VSS</t>
        </is>
      </c>
      <c r="Y2399">
        <f>_xlfn.CEILING.MATH(AZ8+Parameters!$K$8/2,0.001)</f>
        <v/>
      </c>
      <c r="Z2399">
        <f>_xlfn.CEILING.MATH(B58+Parameters!$K$9/2,0.001)</f>
        <v/>
      </c>
      <c r="AA2399" t="inlineStr">
        <is>
          <t>VSS</t>
        </is>
      </c>
      <c r="AE2399" s="2" t="n"/>
      <c r="AF2399" s="2" t="n"/>
    </row>
    <row r="2400">
      <c r="I2400" s="2" t="n">
        <v>2042.035</v>
      </c>
      <c r="J2400" s="2" t="n">
        <v>735.008</v>
      </c>
      <c r="K2400" s="2" t="inlineStr">
        <is>
          <t>BP_RXTRK[3]</t>
        </is>
      </c>
      <c r="N2400" s="2">
        <f>I2400-SUM(Parameters!$K$23:$K$25)</f>
        <v/>
      </c>
      <c r="O2400" s="2">
        <f>J2400-SUM(Parameters!$K$23:$K$25)</f>
        <v/>
      </c>
      <c r="P2400" s="2">
        <f>K2400</f>
        <v/>
      </c>
      <c r="U2400">
        <f>_xlfn.CEILING.MATH(AZ8+Parameters!$K$8/2,0.001)</f>
        <v/>
      </c>
      <c r="V2400">
        <f>_xlfn.CEILING.MATH(B60+Parameters!$K$9/2,0.001)</f>
        <v/>
      </c>
      <c r="W2400" t="inlineStr">
        <is>
          <t>VCCIO</t>
        </is>
      </c>
      <c r="Y2400">
        <f>_xlfn.CEILING.MATH(AZ8+Parameters!$K$8/2,0.001)</f>
        <v/>
      </c>
      <c r="Z2400">
        <f>_xlfn.CEILING.MATH(B60+Parameters!$K$9/2,0.001)</f>
        <v/>
      </c>
      <c r="AA2400" t="inlineStr">
        <is>
          <t>VCCIO</t>
        </is>
      </c>
      <c r="AE2400" s="2" t="n"/>
      <c r="AF2400" s="2" t="n"/>
    </row>
    <row r="2401">
      <c r="I2401" s="2" t="n">
        <v>2042.035</v>
      </c>
      <c r="J2401" s="2" t="n">
        <v>688.7619999999999</v>
      </c>
      <c r="K2401" s="2" t="inlineStr">
        <is>
          <t>BP_RXVLD[3]</t>
        </is>
      </c>
      <c r="N2401" s="2">
        <f>I2401-SUM(Parameters!$K$23:$K$25)</f>
        <v/>
      </c>
      <c r="O2401" s="2">
        <f>J2401-SUM(Parameters!$K$23:$K$25)</f>
        <v/>
      </c>
      <c r="P2401" s="2">
        <f>K2401</f>
        <v/>
      </c>
      <c r="U2401">
        <f>_xlfn.CEILING.MATH(AZ8+Parameters!$K$8/2,0.001)</f>
        <v/>
      </c>
      <c r="V2401">
        <f>_xlfn.CEILING.MATH(B62+Parameters!$K$9/2,0.001)</f>
        <v/>
      </c>
      <c r="W2401" t="inlineStr">
        <is>
          <t>VCCIO</t>
        </is>
      </c>
      <c r="Y2401">
        <f>_xlfn.CEILING.MATH(AZ8+Parameters!$K$8/2,0.001)</f>
        <v/>
      </c>
      <c r="Z2401">
        <f>_xlfn.CEILING.MATH(B62+Parameters!$K$9/2,0.001)</f>
        <v/>
      </c>
      <c r="AA2401" t="inlineStr">
        <is>
          <t>VCCIO</t>
        </is>
      </c>
      <c r="AE2401" s="2" t="n"/>
      <c r="AF2401" s="2" t="n"/>
    </row>
    <row r="2402">
      <c r="I2402" s="2" t="n">
        <v>2042.035</v>
      </c>
      <c r="J2402" s="2" t="n">
        <v>642.516</v>
      </c>
      <c r="K2402" s="2" t="inlineStr">
        <is>
          <t>BP_RXVLDRD[3]</t>
        </is>
      </c>
      <c r="N2402" s="2">
        <f>I2402-SUM(Parameters!$K$23:$K$25)</f>
        <v/>
      </c>
      <c r="O2402" s="2">
        <f>J2402-SUM(Parameters!$K$23:$K$25)</f>
        <v/>
      </c>
      <c r="P2402" s="2">
        <f>K2402</f>
        <v/>
      </c>
      <c r="U2402">
        <f>_xlfn.CEILING.MATH(AZ8+Parameters!$K$8/2,0.001)</f>
        <v/>
      </c>
      <c r="V2402">
        <f>_xlfn.CEILING.MATH(B64+Parameters!$K$9/2,0.001)</f>
        <v/>
      </c>
      <c r="W2402" t="inlineStr">
        <is>
          <t>VCCIO</t>
        </is>
      </c>
      <c r="Y2402">
        <f>_xlfn.CEILING.MATH(AZ8+Parameters!$K$8/2,0.001)</f>
        <v/>
      </c>
      <c r="Z2402">
        <f>_xlfn.CEILING.MATH(B64+Parameters!$K$9/2,0.001)</f>
        <v/>
      </c>
      <c r="AA2402" t="inlineStr">
        <is>
          <t>VCCIO</t>
        </is>
      </c>
      <c r="AE2402" s="2" t="n"/>
      <c r="AF2402" s="2" t="n"/>
    </row>
    <row r="2403">
      <c r="I2403" s="2" t="n">
        <v>2042.035</v>
      </c>
      <c r="J2403" s="2" t="n">
        <v>596.27</v>
      </c>
      <c r="K2403" s="2" t="inlineStr">
        <is>
          <t>VCCIO</t>
        </is>
      </c>
      <c r="N2403" s="2">
        <f>I2403-SUM(Parameters!$K$23:$K$25)</f>
        <v/>
      </c>
      <c r="O2403" s="2">
        <f>J2403-SUM(Parameters!$K$23:$K$25)</f>
        <v/>
      </c>
      <c r="P2403" s="2">
        <f>K2403</f>
        <v/>
      </c>
      <c r="U2403">
        <f>_xlfn.CEILING.MATH(AZ8+Parameters!$K$8/2,0.001)</f>
        <v/>
      </c>
      <c r="V2403">
        <f>_xlfn.CEILING.MATH(B66+Parameters!$K$9/2,0.001)</f>
        <v/>
      </c>
      <c r="W2403" t="inlineStr">
        <is>
          <t>BP_RXDATA[226]</t>
        </is>
      </c>
      <c r="Y2403">
        <f>_xlfn.CEILING.MATH(AZ8+Parameters!$K$8/2,0.001)</f>
        <v/>
      </c>
      <c r="Z2403">
        <f>_xlfn.CEILING.MATH(B66+Parameters!$K$9/2,0.001)</f>
        <v/>
      </c>
      <c r="AA2403" t="inlineStr">
        <is>
          <t>BP_RXDATA[226]</t>
        </is>
      </c>
      <c r="AE2403" s="2" t="n"/>
      <c r="AF2403" s="2" t="n"/>
    </row>
    <row r="2404">
      <c r="I2404" s="2" t="n">
        <v>2042.035</v>
      </c>
      <c r="J2404" s="2" t="n">
        <v>550.024</v>
      </c>
      <c r="K2404" s="2" t="inlineStr">
        <is>
          <t>VCCIO</t>
        </is>
      </c>
      <c r="N2404" s="2">
        <f>I2404-SUM(Parameters!$K$23:$K$25)</f>
        <v/>
      </c>
      <c r="O2404" s="2">
        <f>J2404-SUM(Parameters!$K$23:$K$25)</f>
        <v/>
      </c>
      <c r="P2404" s="2">
        <f>K2404</f>
        <v/>
      </c>
      <c r="U2404">
        <f>_xlfn.CEILING.MATH(AZ8+Parameters!$K$8/2,0.001)</f>
        <v/>
      </c>
      <c r="V2404">
        <f>_xlfn.CEILING.MATH(B68+Parameters!$K$9/2,0.001)</f>
        <v/>
      </c>
      <c r="W2404" t="inlineStr">
        <is>
          <t>BP_RXDATA[225]</t>
        </is>
      </c>
      <c r="Y2404">
        <f>_xlfn.CEILING.MATH(AZ8+Parameters!$K$8/2,0.001)</f>
        <v/>
      </c>
      <c r="Z2404">
        <f>_xlfn.CEILING.MATH(B68+Parameters!$K$9/2,0.001)</f>
        <v/>
      </c>
      <c r="AA2404" t="inlineStr">
        <is>
          <t>BP_RXDATA[225]</t>
        </is>
      </c>
      <c r="AE2404" s="2" t="n"/>
      <c r="AF2404" s="2" t="n"/>
    </row>
    <row r="2405">
      <c r="I2405" s="2" t="n">
        <v>2042.035</v>
      </c>
      <c r="J2405" s="2" t="n">
        <v>503.778</v>
      </c>
      <c r="K2405" s="2" t="inlineStr">
        <is>
          <t>BP_TXCKP[3]</t>
        </is>
      </c>
      <c r="N2405" s="2">
        <f>I2405-SUM(Parameters!$K$23:$K$25)</f>
        <v/>
      </c>
      <c r="O2405" s="2">
        <f>J2405-SUM(Parameters!$K$23:$K$25)</f>
        <v/>
      </c>
      <c r="P2405" s="2">
        <f>K2405</f>
        <v/>
      </c>
      <c r="U2405">
        <f>_xlfn.CEILING.MATH(AZ8+Parameters!$K$8/2,0.001)</f>
        <v/>
      </c>
      <c r="V2405">
        <f>_xlfn.CEILING.MATH(B70+Parameters!$K$9/2,0.001)</f>
        <v/>
      </c>
      <c r="W2405" t="inlineStr">
        <is>
          <t>BP_RXDATA[224]</t>
        </is>
      </c>
      <c r="Y2405">
        <f>_xlfn.CEILING.MATH(AZ8+Parameters!$K$8/2,0.001)</f>
        <v/>
      </c>
      <c r="Z2405">
        <f>_xlfn.CEILING.MATH(B70+Parameters!$K$9/2,0.001)</f>
        <v/>
      </c>
      <c r="AA2405" t="inlineStr">
        <is>
          <t>BP_RXDATA[224]</t>
        </is>
      </c>
      <c r="AE2405" s="2" t="n"/>
      <c r="AF2405" s="2" t="n"/>
    </row>
    <row r="2406">
      <c r="I2406" s="2" t="n">
        <v>2042.035</v>
      </c>
      <c r="J2406" s="2" t="n">
        <v>457.532</v>
      </c>
      <c r="K2406" s="2" t="inlineStr">
        <is>
          <t>BP_TXCKN[3]</t>
        </is>
      </c>
      <c r="N2406" s="2">
        <f>I2406-SUM(Parameters!$K$23:$K$25)</f>
        <v/>
      </c>
      <c r="O2406" s="2">
        <f>J2406-SUM(Parameters!$K$23:$K$25)</f>
        <v/>
      </c>
      <c r="P2406" s="2">
        <f>K2406</f>
        <v/>
      </c>
      <c r="U2406">
        <f>_xlfn.CEILING.MATH(AZ8+Parameters!$K$8/2,0.001)</f>
        <v/>
      </c>
      <c r="V2406">
        <f>_xlfn.CEILING.MATH(B72+Parameters!$K$9/2,0.001)</f>
        <v/>
      </c>
      <c r="W2406" t="inlineStr">
        <is>
          <t>BP_RXRD[14]</t>
        </is>
      </c>
      <c r="Y2406">
        <f>_xlfn.CEILING.MATH(AZ8+Parameters!$K$8/2,0.001)</f>
        <v/>
      </c>
      <c r="Z2406">
        <f>_xlfn.CEILING.MATH(B72+Parameters!$K$9/2,0.001)</f>
        <v/>
      </c>
      <c r="AA2406" t="inlineStr">
        <is>
          <t>BP_RXRD[14]</t>
        </is>
      </c>
      <c r="AE2406" s="2" t="n"/>
      <c r="AF2406" s="2" t="n"/>
    </row>
    <row r="2407">
      <c r="I2407" s="2" t="n">
        <v>2042.035</v>
      </c>
      <c r="J2407" s="2" t="n">
        <v>411.286</v>
      </c>
      <c r="K2407" s="2" t="inlineStr">
        <is>
          <t>BP_TXCKRD[3]</t>
        </is>
      </c>
      <c r="N2407" s="2">
        <f>I2407-SUM(Parameters!$K$23:$K$25)</f>
        <v/>
      </c>
      <c r="O2407" s="2">
        <f>J2407-SUM(Parameters!$K$23:$K$25)</f>
        <v/>
      </c>
      <c r="P2407" s="2">
        <f>K2407</f>
        <v/>
      </c>
      <c r="U2407">
        <f>_xlfn.CEILING.MATH(AZ8+Parameters!$K$8/2,0.001)</f>
        <v/>
      </c>
      <c r="V2407">
        <f>_xlfn.CEILING.MATH(B74+Parameters!$K$9/2,0.001)</f>
        <v/>
      </c>
      <c r="W2407" t="inlineStr">
        <is>
          <t>VCCIO</t>
        </is>
      </c>
      <c r="Y2407">
        <f>_xlfn.CEILING.MATH(AZ8+Parameters!$K$8/2,0.001)</f>
        <v/>
      </c>
      <c r="Z2407">
        <f>_xlfn.CEILING.MATH(B74+Parameters!$K$9/2,0.001)</f>
        <v/>
      </c>
      <c r="AA2407" t="inlineStr">
        <is>
          <t>VCCIO</t>
        </is>
      </c>
      <c r="AE2407" s="2" t="n"/>
      <c r="AF2407" s="2" t="n"/>
    </row>
    <row r="2408">
      <c r="I2408" s="2" t="n">
        <v>2042.035</v>
      </c>
      <c r="J2408" s="2" t="n">
        <v>365.04</v>
      </c>
      <c r="K2408" s="2" t="inlineStr">
        <is>
          <t>VCCIO</t>
        </is>
      </c>
      <c r="N2408" s="2">
        <f>I2408-SUM(Parameters!$K$23:$K$25)</f>
        <v/>
      </c>
      <c r="O2408" s="2">
        <f>J2408-SUM(Parameters!$K$23:$K$25)</f>
        <v/>
      </c>
      <c r="P2408" s="2">
        <f>K2408</f>
        <v/>
      </c>
      <c r="U2408">
        <f>_xlfn.CEILING.MATH(AZ8+Parameters!$K$8/2,0.001)</f>
        <v/>
      </c>
      <c r="V2408">
        <f>_xlfn.CEILING.MATH(B76+Parameters!$K$9/2,0.001)</f>
        <v/>
      </c>
      <c r="W2408" t="inlineStr">
        <is>
          <t>BP_RXTRK[3]</t>
        </is>
      </c>
      <c r="Y2408">
        <f>_xlfn.CEILING.MATH(AZ8+Parameters!$K$8/2,0.001)</f>
        <v/>
      </c>
      <c r="Z2408">
        <f>_xlfn.CEILING.MATH(B76+Parameters!$K$9/2,0.001)</f>
        <v/>
      </c>
      <c r="AA2408" t="inlineStr">
        <is>
          <t>BP_RXTRK[3]</t>
        </is>
      </c>
      <c r="AE2408" s="2" t="n"/>
      <c r="AF2408" s="2" t="n"/>
    </row>
    <row r="2409">
      <c r="I2409" s="2" t="n">
        <v>2042.035</v>
      </c>
      <c r="J2409" s="2" t="n">
        <v>318.794</v>
      </c>
      <c r="K2409" s="2" t="inlineStr">
        <is>
          <t>VCCIO</t>
        </is>
      </c>
      <c r="N2409" s="2">
        <f>I2409-SUM(Parameters!$K$23:$K$25)</f>
        <v/>
      </c>
      <c r="O2409" s="2">
        <f>J2409-SUM(Parameters!$K$23:$K$25)</f>
        <v/>
      </c>
      <c r="P2409" s="2">
        <f>K2409</f>
        <v/>
      </c>
      <c r="U2409">
        <f>_xlfn.CEILING.MATH(AZ8+Parameters!$K$8/2,0.001)</f>
        <v/>
      </c>
      <c r="V2409">
        <f>_xlfn.CEILING.MATH(B78+Parameters!$K$9/2,0.001)</f>
        <v/>
      </c>
      <c r="W2409" t="inlineStr">
        <is>
          <t>BP_RXVLD[3]</t>
        </is>
      </c>
      <c r="Y2409">
        <f>_xlfn.CEILING.MATH(AZ8+Parameters!$K$8/2,0.001)</f>
        <v/>
      </c>
      <c r="Z2409">
        <f>_xlfn.CEILING.MATH(B78+Parameters!$K$9/2,0.001)</f>
        <v/>
      </c>
      <c r="AA2409" t="inlineStr">
        <is>
          <t>BP_RXVLD[3]</t>
        </is>
      </c>
      <c r="AE2409" s="2" t="n"/>
      <c r="AF2409" s="2" t="n"/>
    </row>
    <row r="2410">
      <c r="I2410" s="2" t="n">
        <v>2042.035</v>
      </c>
      <c r="J2410" s="2" t="n">
        <v>272.548</v>
      </c>
      <c r="K2410" s="2" t="inlineStr">
        <is>
          <t>BP_TXRD[13]</t>
        </is>
      </c>
      <c r="N2410" s="2">
        <f>I2410-SUM(Parameters!$K$23:$K$25)</f>
        <v/>
      </c>
      <c r="O2410" s="2">
        <f>J2410-SUM(Parameters!$K$23:$K$25)</f>
        <v/>
      </c>
      <c r="P2410" s="2">
        <f>K2410</f>
        <v/>
      </c>
      <c r="U2410">
        <f>_xlfn.CEILING.MATH(AZ8+Parameters!$K$8/2,0.001)</f>
        <v/>
      </c>
      <c r="V2410">
        <f>_xlfn.CEILING.MATH(B80+Parameters!$K$9/2,0.001)</f>
        <v/>
      </c>
      <c r="W2410" t="inlineStr">
        <is>
          <t>BP_RXVLDRD[3]</t>
        </is>
      </c>
      <c r="Y2410">
        <f>_xlfn.CEILING.MATH(AZ8+Parameters!$K$8/2,0.001)</f>
        <v/>
      </c>
      <c r="Z2410">
        <f>_xlfn.CEILING.MATH(B80+Parameters!$K$9/2,0.001)</f>
        <v/>
      </c>
      <c r="AA2410" t="inlineStr">
        <is>
          <t>BP_RXVLDRD[3]</t>
        </is>
      </c>
      <c r="AE2410" s="2" t="n"/>
      <c r="AF2410" s="2" t="n"/>
    </row>
    <row r="2411">
      <c r="I2411" s="2" t="n">
        <v>2042.035</v>
      </c>
      <c r="J2411" s="2" t="n">
        <v>226.302</v>
      </c>
      <c r="K2411" s="2" t="inlineStr">
        <is>
          <t>BP_TXDATA[223]</t>
        </is>
      </c>
      <c r="N2411" s="2">
        <f>I2411-SUM(Parameters!$K$23:$K$25)</f>
        <v/>
      </c>
      <c r="O2411" s="2">
        <f>J2411-SUM(Parameters!$K$23:$K$25)</f>
        <v/>
      </c>
      <c r="P2411" s="2">
        <f>K2411</f>
        <v/>
      </c>
      <c r="U2411">
        <f>_xlfn.CEILING.MATH(AZ8+Parameters!$K$8/2,0.001)</f>
        <v/>
      </c>
      <c r="V2411">
        <f>_xlfn.CEILING.MATH(B82+Parameters!$K$9/2,0.001)</f>
        <v/>
      </c>
      <c r="W2411" t="inlineStr">
        <is>
          <t>VCCIO</t>
        </is>
      </c>
      <c r="Y2411">
        <f>_xlfn.CEILING.MATH(AZ8+Parameters!$K$8/2,0.001)</f>
        <v/>
      </c>
      <c r="Z2411">
        <f>_xlfn.CEILING.MATH(B82+Parameters!$K$9/2,0.001)</f>
        <v/>
      </c>
      <c r="AA2411" t="inlineStr">
        <is>
          <t>VCCIO</t>
        </is>
      </c>
      <c r="AE2411" s="2" t="n"/>
      <c r="AF2411" s="2" t="n"/>
    </row>
    <row r="2412">
      <c r="I2412" s="2" t="n">
        <v>2042.035</v>
      </c>
      <c r="J2412" s="2" t="n">
        <v>180.056</v>
      </c>
      <c r="K2412" s="2" t="inlineStr">
        <is>
          <t>BP_TXDATA[222]</t>
        </is>
      </c>
      <c r="N2412" s="2">
        <f>I2412-SUM(Parameters!$K$23:$K$25)</f>
        <v/>
      </c>
      <c r="O2412" s="2">
        <f>J2412-SUM(Parameters!$K$23:$K$25)</f>
        <v/>
      </c>
      <c r="P2412" s="2">
        <f>K2412</f>
        <v/>
      </c>
      <c r="U2412">
        <f>_xlfn.CEILING.MATH(AZ8+Parameters!$K$8/2,0.001)</f>
        <v/>
      </c>
      <c r="V2412">
        <f>_xlfn.CEILING.MATH(B84+Parameters!$K$9/2,0.001)</f>
        <v/>
      </c>
      <c r="W2412" t="inlineStr">
        <is>
          <t>VCCIO</t>
        </is>
      </c>
      <c r="Y2412">
        <f>_xlfn.CEILING.MATH(AZ8+Parameters!$K$8/2,0.001)</f>
        <v/>
      </c>
      <c r="Z2412">
        <f>_xlfn.CEILING.MATH(B84+Parameters!$K$9/2,0.001)</f>
        <v/>
      </c>
      <c r="AA2412" t="inlineStr">
        <is>
          <t>VCCIO</t>
        </is>
      </c>
      <c r="AE2412" s="2" t="n"/>
      <c r="AF2412" s="2" t="n"/>
    </row>
    <row r="2413">
      <c r="I2413" s="2" t="n">
        <v>2042.035</v>
      </c>
      <c r="J2413" s="2" t="n">
        <v>133.81</v>
      </c>
      <c r="K2413" s="2" t="inlineStr">
        <is>
          <t>BP_TXDATA[221]</t>
        </is>
      </c>
      <c r="N2413" s="2">
        <f>I2413-SUM(Parameters!$K$23:$K$25)</f>
        <v/>
      </c>
      <c r="O2413" s="2">
        <f>J2413-SUM(Parameters!$K$23:$K$25)</f>
        <v/>
      </c>
      <c r="P2413" s="2">
        <f>K2413</f>
        <v/>
      </c>
      <c r="U2413">
        <f>_xlfn.CEILING.MATH(AZ8+Parameters!$K$8/2,0.001)</f>
        <v/>
      </c>
      <c r="V2413">
        <f>_xlfn.CEILING.MATH(B86+Parameters!$K$9/2,0.001)</f>
        <v/>
      </c>
      <c r="W2413" t="inlineStr">
        <is>
          <t>BP_TXCKP[3]</t>
        </is>
      </c>
      <c r="Y2413">
        <f>_xlfn.CEILING.MATH(AZ8+Parameters!$K$8/2,0.001)</f>
        <v/>
      </c>
      <c r="Z2413">
        <f>_xlfn.CEILING.MATH(B86+Parameters!$K$9/2,0.001)</f>
        <v/>
      </c>
      <c r="AA2413" t="inlineStr">
        <is>
          <t>BP_TXCKP[3]</t>
        </is>
      </c>
      <c r="AE2413" s="2" t="n"/>
      <c r="AF2413" s="2" t="n"/>
    </row>
    <row r="2414">
      <c r="I2414" s="2" t="n">
        <v>2042.035</v>
      </c>
      <c r="J2414" s="2" t="n">
        <v>87.56399999999999</v>
      </c>
      <c r="K2414" s="2" t="inlineStr">
        <is>
          <t>VCCIO</t>
        </is>
      </c>
      <c r="N2414" s="2">
        <f>I2414-SUM(Parameters!$K$23:$K$25)</f>
        <v/>
      </c>
      <c r="O2414" s="2">
        <f>J2414-SUM(Parameters!$K$23:$K$25)</f>
        <v/>
      </c>
      <c r="P2414" s="2">
        <f>K2414</f>
        <v/>
      </c>
      <c r="U2414">
        <f>_xlfn.CEILING.MATH(AZ8+Parameters!$K$8/2,0.001)</f>
        <v/>
      </c>
      <c r="V2414">
        <f>_xlfn.CEILING.MATH(B88+Parameters!$K$9/2,0.001)</f>
        <v/>
      </c>
      <c r="W2414" t="inlineStr">
        <is>
          <t>BP_TXCKN[3]</t>
        </is>
      </c>
      <c r="Y2414">
        <f>_xlfn.CEILING.MATH(AZ8+Parameters!$K$8/2,0.001)</f>
        <v/>
      </c>
      <c r="Z2414">
        <f>_xlfn.CEILING.MATH(B88+Parameters!$K$9/2,0.001)</f>
        <v/>
      </c>
      <c r="AA2414" t="inlineStr">
        <is>
          <t>BP_TXCKN[3]</t>
        </is>
      </c>
      <c r="AE2414" s="2" t="n"/>
      <c r="AF2414" s="2" t="n"/>
    </row>
    <row r="2415">
      <c r="I2415" s="2" t="n">
        <v>2081.709</v>
      </c>
      <c r="J2415" s="2" t="n">
        <v>2191.757</v>
      </c>
      <c r="K2415" s="2" t="inlineStr">
        <is>
          <t>VSS</t>
        </is>
      </c>
      <c r="N2415" s="2">
        <f>I2415-SUM(Parameters!$K$23:$K$25)</f>
        <v/>
      </c>
      <c r="O2415" s="2">
        <f>J2415-SUM(Parameters!$K$23:$K$25)</f>
        <v/>
      </c>
      <c r="P2415" s="2">
        <f>K2415</f>
        <v/>
      </c>
      <c r="U2415">
        <f>_xlfn.CEILING.MATH(AZ8+Parameters!$K$8/2,0.001)</f>
        <v/>
      </c>
      <c r="V2415">
        <f>_xlfn.CEILING.MATH(B90+Parameters!$K$9/2,0.001)</f>
        <v/>
      </c>
      <c r="W2415" t="inlineStr">
        <is>
          <t>BP_TXCKRD[3]</t>
        </is>
      </c>
      <c r="Y2415">
        <f>_xlfn.CEILING.MATH(AZ8+Parameters!$K$8/2,0.001)</f>
        <v/>
      </c>
      <c r="Z2415">
        <f>_xlfn.CEILING.MATH(B90+Parameters!$K$9/2,0.001)</f>
        <v/>
      </c>
      <c r="AA2415" t="inlineStr">
        <is>
          <t>BP_TXCKRD[3]</t>
        </is>
      </c>
      <c r="AE2415" s="2" t="n"/>
      <c r="AF2415" s="2" t="n"/>
    </row>
    <row r="2416">
      <c r="I2416" s="2" t="n">
        <v>2081.709</v>
      </c>
      <c r="J2416" s="2" t="n">
        <v>2145.511</v>
      </c>
      <c r="K2416" s="2" t="inlineStr">
        <is>
          <t>VSS</t>
        </is>
      </c>
      <c r="N2416" s="2">
        <f>I2416-SUM(Parameters!$K$23:$K$25)</f>
        <v/>
      </c>
      <c r="O2416" s="2">
        <f>J2416-SUM(Parameters!$K$23:$K$25)</f>
        <v/>
      </c>
      <c r="P2416" s="2">
        <f>K2416</f>
        <v/>
      </c>
      <c r="U2416">
        <f>_xlfn.CEILING.MATH(AZ8+Parameters!$K$8/2,0.001)</f>
        <v/>
      </c>
      <c r="V2416">
        <f>_xlfn.CEILING.MATH(B92+Parameters!$K$9/2,0.001)</f>
        <v/>
      </c>
      <c r="W2416" t="inlineStr">
        <is>
          <t>VCCIO</t>
        </is>
      </c>
      <c r="Y2416">
        <f>_xlfn.CEILING.MATH(AZ8+Parameters!$K$8/2,0.001)</f>
        <v/>
      </c>
      <c r="Z2416">
        <f>_xlfn.CEILING.MATH(B92+Parameters!$K$9/2,0.001)</f>
        <v/>
      </c>
      <c r="AA2416" t="inlineStr">
        <is>
          <t>VCCIO</t>
        </is>
      </c>
      <c r="AE2416" s="2" t="n"/>
      <c r="AF2416" s="2" t="n"/>
    </row>
    <row r="2417">
      <c r="I2417" s="2" t="n">
        <v>2081.709</v>
      </c>
      <c r="J2417" s="2" t="n">
        <v>2099.265</v>
      </c>
      <c r="K2417" s="2" t="inlineStr">
        <is>
          <t>VSS</t>
        </is>
      </c>
      <c r="N2417" s="2">
        <f>I2417-SUM(Parameters!$K$23:$K$25)</f>
        <v/>
      </c>
      <c r="O2417" s="2">
        <f>J2417-SUM(Parameters!$K$23:$K$25)</f>
        <v/>
      </c>
      <c r="P2417" s="2">
        <f>K2417</f>
        <v/>
      </c>
      <c r="U2417">
        <f>_xlfn.CEILING.MATH(AZ8+Parameters!$K$8/2,0.001)</f>
        <v/>
      </c>
      <c r="V2417">
        <f>_xlfn.CEILING.MATH(B94+Parameters!$K$9/2,0.001)</f>
        <v/>
      </c>
      <c r="W2417" t="inlineStr">
        <is>
          <t>VCCIO</t>
        </is>
      </c>
      <c r="Y2417">
        <f>_xlfn.CEILING.MATH(AZ8+Parameters!$K$8/2,0.001)</f>
        <v/>
      </c>
      <c r="Z2417">
        <f>_xlfn.CEILING.MATH(B94+Parameters!$K$9/2,0.001)</f>
        <v/>
      </c>
      <c r="AA2417" t="inlineStr">
        <is>
          <t>VCCIO</t>
        </is>
      </c>
      <c r="AE2417" s="2" t="n"/>
      <c r="AF2417" s="2" t="n"/>
    </row>
    <row r="2418">
      <c r="I2418" s="2" t="n">
        <v>2081.709</v>
      </c>
      <c r="J2418" s="2" t="n">
        <v>2053.019</v>
      </c>
      <c r="K2418" s="2" t="inlineStr">
        <is>
          <t>VSS</t>
        </is>
      </c>
      <c r="N2418" s="2">
        <f>I2418-SUM(Parameters!$K$23:$K$25)</f>
        <v/>
      </c>
      <c r="O2418" s="2">
        <f>J2418-SUM(Parameters!$K$23:$K$25)</f>
        <v/>
      </c>
      <c r="P2418" s="2">
        <f>K2418</f>
        <v/>
      </c>
      <c r="U2418">
        <f>_xlfn.CEILING.MATH(AZ8+Parameters!$K$8/2,0.001)</f>
        <v/>
      </c>
      <c r="V2418">
        <f>_xlfn.CEILING.MATH(B96+Parameters!$K$9/2,0.001)</f>
        <v/>
      </c>
      <c r="W2418" t="inlineStr">
        <is>
          <t>BP_TXRD[13]</t>
        </is>
      </c>
      <c r="Y2418">
        <f>_xlfn.CEILING.MATH(AZ8+Parameters!$K$8/2,0.001)</f>
        <v/>
      </c>
      <c r="Z2418">
        <f>_xlfn.CEILING.MATH(B96+Parameters!$K$9/2,0.001)</f>
        <v/>
      </c>
      <c r="AA2418" t="inlineStr">
        <is>
          <t>BP_TXRD[13]</t>
        </is>
      </c>
      <c r="AE2418" s="2" t="n"/>
      <c r="AF2418" s="2" t="n"/>
    </row>
    <row r="2419">
      <c r="I2419" s="2" t="n">
        <v>2081.709</v>
      </c>
      <c r="J2419" s="2" t="n">
        <v>2006.773</v>
      </c>
      <c r="K2419" s="2" t="inlineStr">
        <is>
          <t>VDD</t>
        </is>
      </c>
      <c r="N2419" s="2">
        <f>I2419-SUM(Parameters!$K$23:$K$25)</f>
        <v/>
      </c>
      <c r="O2419" s="2">
        <f>J2419-SUM(Parameters!$K$23:$K$25)</f>
        <v/>
      </c>
      <c r="P2419" s="2">
        <f>K2419</f>
        <v/>
      </c>
      <c r="U2419">
        <f>_xlfn.CEILING.MATH(AZ8+Parameters!$K$8/2,0.001)</f>
        <v/>
      </c>
      <c r="V2419">
        <f>_xlfn.CEILING.MATH(B98+Parameters!$K$9/2,0.001)</f>
        <v/>
      </c>
      <c r="W2419" t="inlineStr">
        <is>
          <t>BP_TXDATA[223]</t>
        </is>
      </c>
      <c r="Y2419">
        <f>_xlfn.CEILING.MATH(AZ8+Parameters!$K$8/2,0.001)</f>
        <v/>
      </c>
      <c r="Z2419">
        <f>_xlfn.CEILING.MATH(B98+Parameters!$K$9/2,0.001)</f>
        <v/>
      </c>
      <c r="AA2419" t="inlineStr">
        <is>
          <t>BP_TXDATA[223]</t>
        </is>
      </c>
      <c r="AE2419" s="2" t="n"/>
      <c r="AF2419" s="2" t="n"/>
    </row>
    <row r="2420">
      <c r="I2420" s="2" t="n">
        <v>2081.709</v>
      </c>
      <c r="J2420" s="2" t="n">
        <v>1960.527</v>
      </c>
      <c r="K2420" s="2" t="inlineStr">
        <is>
          <t>VDD</t>
        </is>
      </c>
      <c r="N2420" s="2">
        <f>I2420-SUM(Parameters!$K$23:$K$25)</f>
        <v/>
      </c>
      <c r="O2420" s="2">
        <f>J2420-SUM(Parameters!$K$23:$K$25)</f>
        <v/>
      </c>
      <c r="P2420" s="2">
        <f>K2420</f>
        <v/>
      </c>
      <c r="U2420">
        <f>_xlfn.CEILING.MATH(AZ8+Parameters!$K$8/2,0.001)</f>
        <v/>
      </c>
      <c r="V2420">
        <f>_xlfn.CEILING.MATH(B100+Parameters!$K$9/2,0.001)</f>
        <v/>
      </c>
      <c r="W2420" t="inlineStr">
        <is>
          <t>BP_TXDATA[222]</t>
        </is>
      </c>
      <c r="Y2420">
        <f>_xlfn.CEILING.MATH(AZ8+Parameters!$K$8/2,0.001)</f>
        <v/>
      </c>
      <c r="Z2420">
        <f>_xlfn.CEILING.MATH(B100+Parameters!$K$9/2,0.001)</f>
        <v/>
      </c>
      <c r="AA2420" t="inlineStr">
        <is>
          <t>BP_TXDATA[222]</t>
        </is>
      </c>
      <c r="AE2420" s="2" t="n"/>
      <c r="AF2420" s="2" t="n"/>
    </row>
    <row r="2421">
      <c r="I2421" s="2" t="n">
        <v>2081.709</v>
      </c>
      <c r="J2421" s="2" t="n">
        <v>1914.281</v>
      </c>
      <c r="K2421" s="2" t="inlineStr">
        <is>
          <t>VDD</t>
        </is>
      </c>
      <c r="N2421" s="2">
        <f>I2421-SUM(Parameters!$K$23:$K$25)</f>
        <v/>
      </c>
      <c r="O2421" s="2">
        <f>J2421-SUM(Parameters!$K$23:$K$25)</f>
        <v/>
      </c>
      <c r="P2421" s="2">
        <f>K2421</f>
        <v/>
      </c>
      <c r="U2421">
        <f>_xlfn.CEILING.MATH(AZ8+Parameters!$K$8/2,0.001)</f>
        <v/>
      </c>
      <c r="V2421">
        <f>_xlfn.CEILING.MATH(B102+Parameters!$K$9/2,0.001)</f>
        <v/>
      </c>
      <c r="W2421" t="inlineStr">
        <is>
          <t>BP_TXDATA[221]</t>
        </is>
      </c>
      <c r="Y2421">
        <f>_xlfn.CEILING.MATH(AZ8+Parameters!$K$8/2,0.001)</f>
        <v/>
      </c>
      <c r="Z2421">
        <f>_xlfn.CEILING.MATH(B102+Parameters!$K$9/2,0.001)</f>
        <v/>
      </c>
      <c r="AA2421" t="inlineStr">
        <is>
          <t>BP_TXDATA[221]</t>
        </is>
      </c>
      <c r="AE2421" s="2" t="n"/>
      <c r="AF2421" s="2" t="n"/>
    </row>
    <row r="2422">
      <c r="I2422" s="2" t="n">
        <v>2081.709</v>
      </c>
      <c r="J2422" s="2" t="n">
        <v>1868.035</v>
      </c>
      <c r="K2422" s="2" t="inlineStr">
        <is>
          <t>VDD</t>
        </is>
      </c>
      <c r="N2422" s="2">
        <f>I2422-SUM(Parameters!$K$23:$K$25)</f>
        <v/>
      </c>
      <c r="O2422" s="2">
        <f>J2422-SUM(Parameters!$K$23:$K$25)</f>
        <v/>
      </c>
      <c r="P2422" s="2">
        <f>K2422</f>
        <v/>
      </c>
      <c r="U2422">
        <f>_xlfn.CEILING.MATH(AZ8+Parameters!$K$8/2,0.001)</f>
        <v/>
      </c>
      <c r="V2422">
        <f>_xlfn.CEILING.MATH(Parameters!$C$19/Parameters!$K$4,0.001)</f>
        <v/>
      </c>
      <c r="W2422" t="inlineStr">
        <is>
          <t>VCCIO</t>
        </is>
      </c>
      <c r="Y2422">
        <f>_xlfn.CEILING.MATH(AZ8+Parameters!$K$8/2,0.001)</f>
        <v/>
      </c>
      <c r="Z2422">
        <f>_xlfn.CEILING.MATH(Parameters!$C$19/Parameters!$K$4,0.001)</f>
        <v/>
      </c>
      <c r="AA2422" t="inlineStr">
        <is>
          <t>VCCIO</t>
        </is>
      </c>
      <c r="AE2422" s="2" t="n"/>
      <c r="AF2422" s="2" t="n"/>
    </row>
    <row r="2423">
      <c r="I2423" s="2" t="n">
        <v>2081.709</v>
      </c>
      <c r="J2423" s="2" t="n">
        <v>1821.789</v>
      </c>
      <c r="K2423" s="2" t="inlineStr">
        <is>
          <t>VDD</t>
        </is>
      </c>
      <c r="N2423" s="2">
        <f>I2423-SUM(Parameters!$K$23:$K$25)</f>
        <v/>
      </c>
      <c r="O2423" s="2">
        <f>J2423-SUM(Parameters!$K$23:$K$25)</f>
        <v/>
      </c>
      <c r="P2423" s="2">
        <f>K2423</f>
        <v/>
      </c>
      <c r="U2423">
        <f>_xlfn.CEILING.MATH(BA8+Parameters!$K$8/2,0.001)</f>
        <v/>
      </c>
      <c r="V2423">
        <f>_xlfn.CEILING.MATH(B13+Parameters!$K$9/2,0.001)</f>
        <v/>
      </c>
      <c r="W2423" t="inlineStr">
        <is>
          <t>VSS</t>
        </is>
      </c>
      <c r="Y2423">
        <f>_xlfn.CEILING.MATH(BA8+Parameters!$K$8/2,0.001)</f>
        <v/>
      </c>
      <c r="Z2423">
        <f>_xlfn.CEILING.MATH(B13+Parameters!$K$9/2,0.001)</f>
        <v/>
      </c>
      <c r="AA2423" t="inlineStr">
        <is>
          <t>VSS</t>
        </is>
      </c>
      <c r="AE2423" s="2" t="n"/>
      <c r="AF2423" s="2" t="n"/>
    </row>
    <row r="2424">
      <c r="I2424" s="2" t="n">
        <v>2081.709</v>
      </c>
      <c r="J2424" s="2" t="n">
        <v>1775.543</v>
      </c>
      <c r="K2424" s="2" t="inlineStr">
        <is>
          <t>VDD</t>
        </is>
      </c>
      <c r="N2424" s="2">
        <f>I2424-SUM(Parameters!$K$23:$K$25)</f>
        <v/>
      </c>
      <c r="O2424" s="2">
        <f>J2424-SUM(Parameters!$K$23:$K$25)</f>
        <v/>
      </c>
      <c r="P2424" s="2">
        <f>K2424</f>
        <v/>
      </c>
      <c r="U2424">
        <f>_xlfn.CEILING.MATH(BA8+Parameters!$K$8/2,0.001)</f>
        <v/>
      </c>
      <c r="V2424">
        <f>_xlfn.CEILING.MATH(B15+Parameters!$K$9/2,0.001)</f>
        <v/>
      </c>
      <c r="W2424" t="inlineStr">
        <is>
          <t>VSS</t>
        </is>
      </c>
      <c r="Y2424">
        <f>_xlfn.CEILING.MATH(BA8+Parameters!$K$8/2,0.001)</f>
        <v/>
      </c>
      <c r="Z2424">
        <f>_xlfn.CEILING.MATH(B15+Parameters!$K$9/2,0.001)</f>
        <v/>
      </c>
      <c r="AA2424" t="inlineStr">
        <is>
          <t>VSS</t>
        </is>
      </c>
      <c r="AE2424" s="2" t="n"/>
      <c r="AF2424" s="2" t="n"/>
    </row>
    <row r="2425">
      <c r="I2425" s="2" t="n">
        <v>2081.709</v>
      </c>
      <c r="J2425" s="2" t="n">
        <v>1729.297</v>
      </c>
      <c r="K2425" s="2" t="inlineStr">
        <is>
          <t>VDD</t>
        </is>
      </c>
      <c r="N2425" s="2">
        <f>I2425-SUM(Parameters!$K$23:$K$25)</f>
        <v/>
      </c>
      <c r="O2425" s="2">
        <f>J2425-SUM(Parameters!$K$23:$K$25)</f>
        <v/>
      </c>
      <c r="P2425" s="2">
        <f>K2425</f>
        <v/>
      </c>
      <c r="U2425">
        <f>_xlfn.CEILING.MATH(BA8+Parameters!$K$8/2,0.001)</f>
        <v/>
      </c>
      <c r="V2425">
        <f>_xlfn.CEILING.MATH(B17+Parameters!$K$9/2,0.001)</f>
        <v/>
      </c>
      <c r="W2425" t="inlineStr">
        <is>
          <t>VSS</t>
        </is>
      </c>
      <c r="Y2425">
        <f>_xlfn.CEILING.MATH(BA8+Parameters!$K$8/2,0.001)</f>
        <v/>
      </c>
      <c r="Z2425">
        <f>_xlfn.CEILING.MATH(B17+Parameters!$K$9/2,0.001)</f>
        <v/>
      </c>
      <c r="AA2425" t="inlineStr">
        <is>
          <t>VSS</t>
        </is>
      </c>
      <c r="AE2425" s="2" t="n"/>
      <c r="AF2425" s="2" t="n"/>
    </row>
    <row r="2426">
      <c r="I2426" s="2" t="n">
        <v>2081.709</v>
      </c>
      <c r="J2426" s="2" t="n">
        <v>1683.051</v>
      </c>
      <c r="K2426" s="2" t="inlineStr">
        <is>
          <t>VDD</t>
        </is>
      </c>
      <c r="N2426" s="2">
        <f>I2426-SUM(Parameters!$K$23:$K$25)</f>
        <v/>
      </c>
      <c r="O2426" s="2">
        <f>J2426-SUM(Parameters!$K$23:$K$25)</f>
        <v/>
      </c>
      <c r="P2426" s="2">
        <f>K2426</f>
        <v/>
      </c>
      <c r="U2426">
        <f>_xlfn.CEILING.MATH(BA8+Parameters!$K$8/2,0.001)</f>
        <v/>
      </c>
      <c r="V2426">
        <f>_xlfn.CEILING.MATH(B19+Parameters!$K$9/2,0.001)</f>
        <v/>
      </c>
      <c r="W2426" t="inlineStr">
        <is>
          <t>VSS</t>
        </is>
      </c>
      <c r="Y2426">
        <f>_xlfn.CEILING.MATH(BA8+Parameters!$K$8/2,0.001)</f>
        <v/>
      </c>
      <c r="Z2426">
        <f>_xlfn.CEILING.MATH(B19+Parameters!$K$9/2,0.001)</f>
        <v/>
      </c>
      <c r="AA2426" t="inlineStr">
        <is>
          <t>VSS</t>
        </is>
      </c>
      <c r="AE2426" s="2" t="n"/>
      <c r="AF2426" s="2" t="n"/>
    </row>
    <row r="2427">
      <c r="I2427" s="2" t="n">
        <v>2081.709</v>
      </c>
      <c r="J2427" s="2" t="n">
        <v>1636.805</v>
      </c>
      <c r="K2427" s="2" t="inlineStr">
        <is>
          <t>VDD</t>
        </is>
      </c>
      <c r="N2427" s="2">
        <f>I2427-SUM(Parameters!$K$23:$K$25)</f>
        <v/>
      </c>
      <c r="O2427" s="2">
        <f>J2427-SUM(Parameters!$K$23:$K$25)</f>
        <v/>
      </c>
      <c r="P2427" s="2">
        <f>K2427</f>
        <v/>
      </c>
      <c r="U2427">
        <f>_xlfn.CEILING.MATH(BA8+Parameters!$K$8/2,0.001)</f>
        <v/>
      </c>
      <c r="V2427">
        <f>_xlfn.CEILING.MATH(B21+Parameters!$K$9/2,0.001)</f>
        <v/>
      </c>
      <c r="W2427" t="inlineStr">
        <is>
          <t>VDD</t>
        </is>
      </c>
      <c r="Y2427">
        <f>_xlfn.CEILING.MATH(BA8+Parameters!$K$8/2,0.001)</f>
        <v/>
      </c>
      <c r="Z2427">
        <f>_xlfn.CEILING.MATH(B21+Parameters!$K$9/2,0.001)</f>
        <v/>
      </c>
      <c r="AA2427" t="inlineStr">
        <is>
          <t>VDD</t>
        </is>
      </c>
      <c r="AE2427" s="2" t="n"/>
      <c r="AF2427" s="2" t="n"/>
    </row>
    <row r="2428">
      <c r="I2428" s="2" t="n">
        <v>2081.709</v>
      </c>
      <c r="J2428" s="2" t="n">
        <v>1590.559</v>
      </c>
      <c r="K2428" s="2" t="inlineStr">
        <is>
          <t>VDD</t>
        </is>
      </c>
      <c r="N2428" s="2">
        <f>I2428-SUM(Parameters!$K$23:$K$25)</f>
        <v/>
      </c>
      <c r="O2428" s="2">
        <f>J2428-SUM(Parameters!$K$23:$K$25)</f>
        <v/>
      </c>
      <c r="P2428" s="2">
        <f>K2428</f>
        <v/>
      </c>
      <c r="U2428">
        <f>_xlfn.CEILING.MATH(BA8+Parameters!$K$8/2,0.001)</f>
        <v/>
      </c>
      <c r="V2428">
        <f>_xlfn.CEILING.MATH(B23+Parameters!$K$9/2,0.001)</f>
        <v/>
      </c>
      <c r="W2428" t="inlineStr">
        <is>
          <t>VDD</t>
        </is>
      </c>
      <c r="Y2428">
        <f>_xlfn.CEILING.MATH(BA8+Parameters!$K$8/2,0.001)</f>
        <v/>
      </c>
      <c r="Z2428">
        <f>_xlfn.CEILING.MATH(B23+Parameters!$K$9/2,0.001)</f>
        <v/>
      </c>
      <c r="AA2428" t="inlineStr">
        <is>
          <t>VDD</t>
        </is>
      </c>
      <c r="AE2428" s="2" t="n"/>
      <c r="AF2428" s="2" t="n"/>
    </row>
    <row r="2429">
      <c r="I2429" s="2" t="n">
        <v>2081.709</v>
      </c>
      <c r="J2429" s="2" t="n">
        <v>1544.313</v>
      </c>
      <c r="K2429" s="2" t="inlineStr">
        <is>
          <t>VDD</t>
        </is>
      </c>
      <c r="N2429" s="2">
        <f>I2429-SUM(Parameters!$K$23:$K$25)</f>
        <v/>
      </c>
      <c r="O2429" s="2">
        <f>J2429-SUM(Parameters!$K$23:$K$25)</f>
        <v/>
      </c>
      <c r="P2429" s="2">
        <f>K2429</f>
        <v/>
      </c>
      <c r="U2429">
        <f>_xlfn.CEILING.MATH(BA8+Parameters!$K$8/2,0.001)</f>
        <v/>
      </c>
      <c r="V2429">
        <f>_xlfn.CEILING.MATH(B25+Parameters!$K$9/2,0.001)</f>
        <v/>
      </c>
      <c r="W2429" t="inlineStr">
        <is>
          <t>VDD</t>
        </is>
      </c>
      <c r="Y2429">
        <f>_xlfn.CEILING.MATH(BA8+Parameters!$K$8/2,0.001)</f>
        <v/>
      </c>
      <c r="Z2429">
        <f>_xlfn.CEILING.MATH(B25+Parameters!$K$9/2,0.001)</f>
        <v/>
      </c>
      <c r="AA2429" t="inlineStr">
        <is>
          <t>VDD</t>
        </is>
      </c>
      <c r="AE2429" s="2" t="n"/>
      <c r="AF2429" s="2" t="n"/>
    </row>
    <row r="2430">
      <c r="I2430" s="2" t="n">
        <v>2081.709</v>
      </c>
      <c r="J2430" s="2" t="n">
        <v>1498.067</v>
      </c>
      <c r="K2430" s="2" t="inlineStr">
        <is>
          <t>VDD</t>
        </is>
      </c>
      <c r="N2430" s="2">
        <f>I2430-SUM(Parameters!$K$23:$K$25)</f>
        <v/>
      </c>
      <c r="O2430" s="2">
        <f>J2430-SUM(Parameters!$K$23:$K$25)</f>
        <v/>
      </c>
      <c r="P2430" s="2">
        <f>K2430</f>
        <v/>
      </c>
      <c r="U2430">
        <f>_xlfn.CEILING.MATH(BA8+Parameters!$K$8/2,0.001)</f>
        <v/>
      </c>
      <c r="V2430">
        <f>_xlfn.CEILING.MATH(B27+Parameters!$K$9/2,0.001)</f>
        <v/>
      </c>
      <c r="W2430" t="inlineStr">
        <is>
          <t>VDD</t>
        </is>
      </c>
      <c r="Y2430">
        <f>_xlfn.CEILING.MATH(BA8+Parameters!$K$8/2,0.001)</f>
        <v/>
      </c>
      <c r="Z2430">
        <f>_xlfn.CEILING.MATH(B27+Parameters!$K$9/2,0.001)</f>
        <v/>
      </c>
      <c r="AA2430" t="inlineStr">
        <is>
          <t>VDD</t>
        </is>
      </c>
      <c r="AE2430" s="2" t="n"/>
      <c r="AF2430" s="2" t="n"/>
    </row>
    <row r="2431">
      <c r="I2431" s="2" t="n">
        <v>2081.709</v>
      </c>
      <c r="J2431" s="2" t="n">
        <v>1451.821</v>
      </c>
      <c r="K2431" s="2" t="inlineStr">
        <is>
          <t>VDD</t>
        </is>
      </c>
      <c r="N2431" s="2">
        <f>I2431-SUM(Parameters!$K$23:$K$25)</f>
        <v/>
      </c>
      <c r="O2431" s="2">
        <f>J2431-SUM(Parameters!$K$23:$K$25)</f>
        <v/>
      </c>
      <c r="P2431" s="2">
        <f>K2431</f>
        <v/>
      </c>
      <c r="U2431">
        <f>_xlfn.CEILING.MATH(BA8+Parameters!$K$8/2,0.001)</f>
        <v/>
      </c>
      <c r="V2431">
        <f>_xlfn.CEILING.MATH(B29+Parameters!$K$9/2,0.001)</f>
        <v/>
      </c>
      <c r="W2431" t="inlineStr">
        <is>
          <t>VDD</t>
        </is>
      </c>
      <c r="Y2431">
        <f>_xlfn.CEILING.MATH(BA8+Parameters!$K$8/2,0.001)</f>
        <v/>
      </c>
      <c r="Z2431">
        <f>_xlfn.CEILING.MATH(B29+Parameters!$K$9/2,0.001)</f>
        <v/>
      </c>
      <c r="AA2431" t="inlineStr">
        <is>
          <t>VDD</t>
        </is>
      </c>
      <c r="AE2431" s="2" t="n"/>
      <c r="AF2431" s="2" t="n"/>
    </row>
    <row r="2432">
      <c r="I2432" s="2" t="n">
        <v>2081.709</v>
      </c>
      <c r="J2432" s="2" t="n">
        <v>1405.575</v>
      </c>
      <c r="K2432" s="2" t="inlineStr">
        <is>
          <t>VDD</t>
        </is>
      </c>
      <c r="N2432" s="2">
        <f>I2432-SUM(Parameters!$K$23:$K$25)</f>
        <v/>
      </c>
      <c r="O2432" s="2">
        <f>J2432-SUM(Parameters!$K$23:$K$25)</f>
        <v/>
      </c>
      <c r="P2432" s="2">
        <f>K2432</f>
        <v/>
      </c>
      <c r="U2432">
        <f>_xlfn.CEILING.MATH(BA8+Parameters!$K$8/2,0.001)</f>
        <v/>
      </c>
      <c r="V2432">
        <f>_xlfn.CEILING.MATH(B31+Parameters!$K$9/2,0.001)</f>
        <v/>
      </c>
      <c r="W2432" t="inlineStr">
        <is>
          <t>VDD</t>
        </is>
      </c>
      <c r="Y2432">
        <f>_xlfn.CEILING.MATH(BA8+Parameters!$K$8/2,0.001)</f>
        <v/>
      </c>
      <c r="Z2432">
        <f>_xlfn.CEILING.MATH(B31+Parameters!$K$9/2,0.001)</f>
        <v/>
      </c>
      <c r="AA2432" t="inlineStr">
        <is>
          <t>VDD</t>
        </is>
      </c>
      <c r="AE2432" s="2" t="n"/>
      <c r="AF2432" s="2" t="n"/>
    </row>
    <row r="2433">
      <c r="I2433" s="2" t="n">
        <v>2081.709</v>
      </c>
      <c r="J2433" s="2" t="n">
        <v>1359.329</v>
      </c>
      <c r="K2433" s="2" t="inlineStr">
        <is>
          <t>VDD</t>
        </is>
      </c>
      <c r="N2433" s="2">
        <f>I2433-SUM(Parameters!$K$23:$K$25)</f>
        <v/>
      </c>
      <c r="O2433" s="2">
        <f>J2433-SUM(Parameters!$K$23:$K$25)</f>
        <v/>
      </c>
      <c r="P2433" s="2">
        <f>K2433</f>
        <v/>
      </c>
      <c r="U2433">
        <f>_xlfn.CEILING.MATH(BA8+Parameters!$K$8/2,0.001)</f>
        <v/>
      </c>
      <c r="V2433">
        <f>_xlfn.CEILING.MATH(B33+Parameters!$K$9/2,0.001)</f>
        <v/>
      </c>
      <c r="W2433" t="inlineStr">
        <is>
          <t>VDD</t>
        </is>
      </c>
      <c r="Y2433">
        <f>_xlfn.CEILING.MATH(BA8+Parameters!$K$8/2,0.001)</f>
        <v/>
      </c>
      <c r="Z2433">
        <f>_xlfn.CEILING.MATH(B33+Parameters!$K$9/2,0.001)</f>
        <v/>
      </c>
      <c r="AA2433" t="inlineStr">
        <is>
          <t>VDD</t>
        </is>
      </c>
      <c r="AE2433" s="2" t="n"/>
      <c r="AF2433" s="2" t="n"/>
    </row>
    <row r="2434">
      <c r="I2434" s="2" t="n">
        <v>2081.709</v>
      </c>
      <c r="J2434" s="2" t="n">
        <v>1313.083</v>
      </c>
      <c r="K2434" s="2" t="inlineStr">
        <is>
          <t>VDD</t>
        </is>
      </c>
      <c r="N2434" s="2">
        <f>I2434-SUM(Parameters!$K$23:$K$25)</f>
        <v/>
      </c>
      <c r="O2434" s="2">
        <f>J2434-SUM(Parameters!$K$23:$K$25)</f>
        <v/>
      </c>
      <c r="P2434" s="2">
        <f>K2434</f>
        <v/>
      </c>
      <c r="U2434">
        <f>_xlfn.CEILING.MATH(BA8+Parameters!$K$8/2,0.001)</f>
        <v/>
      </c>
      <c r="V2434">
        <f>_xlfn.CEILING.MATH(B35+Parameters!$K$9/2,0.001)</f>
        <v/>
      </c>
      <c r="W2434" t="inlineStr">
        <is>
          <t>VDD</t>
        </is>
      </c>
      <c r="Y2434">
        <f>_xlfn.CEILING.MATH(BA8+Parameters!$K$8/2,0.001)</f>
        <v/>
      </c>
      <c r="Z2434">
        <f>_xlfn.CEILING.MATH(B35+Parameters!$K$9/2,0.001)</f>
        <v/>
      </c>
      <c r="AA2434" t="inlineStr">
        <is>
          <t>VDD</t>
        </is>
      </c>
      <c r="AE2434" s="2" t="n"/>
      <c r="AF2434" s="2" t="n"/>
    </row>
    <row r="2435">
      <c r="I2435" s="2" t="n">
        <v>2081.709</v>
      </c>
      <c r="J2435" s="2" t="n">
        <v>1266.837</v>
      </c>
      <c r="K2435" s="2" t="inlineStr">
        <is>
          <t>VDD</t>
        </is>
      </c>
      <c r="N2435" s="2">
        <f>I2435-SUM(Parameters!$K$23:$K$25)</f>
        <v/>
      </c>
      <c r="O2435" s="2">
        <f>J2435-SUM(Parameters!$K$23:$K$25)</f>
        <v/>
      </c>
      <c r="P2435" s="2">
        <f>K2435</f>
        <v/>
      </c>
      <c r="U2435">
        <f>_xlfn.CEILING.MATH(BA8+Parameters!$K$8/2,0.001)</f>
        <v/>
      </c>
      <c r="V2435">
        <f>_xlfn.CEILING.MATH(B37+Parameters!$K$9/2,0.001)</f>
        <v/>
      </c>
      <c r="W2435" t="inlineStr">
        <is>
          <t>VDD</t>
        </is>
      </c>
      <c r="Y2435">
        <f>_xlfn.CEILING.MATH(BA8+Parameters!$K$8/2,0.001)</f>
        <v/>
      </c>
      <c r="Z2435">
        <f>_xlfn.CEILING.MATH(B37+Parameters!$K$9/2,0.001)</f>
        <v/>
      </c>
      <c r="AA2435" t="inlineStr">
        <is>
          <t>VDD</t>
        </is>
      </c>
      <c r="AE2435" s="2" t="n"/>
      <c r="AF2435" s="2" t="n"/>
    </row>
    <row r="2436">
      <c r="I2436" s="2" t="n">
        <v>2081.709</v>
      </c>
      <c r="J2436" s="2" t="n">
        <v>1220.591</v>
      </c>
      <c r="K2436" s="2" t="inlineStr">
        <is>
          <t>VDD</t>
        </is>
      </c>
      <c r="N2436" s="2">
        <f>I2436-SUM(Parameters!$K$23:$K$25)</f>
        <v/>
      </c>
      <c r="O2436" s="2">
        <f>J2436-SUM(Parameters!$K$23:$K$25)</f>
        <v/>
      </c>
      <c r="P2436" s="2">
        <f>K2436</f>
        <v/>
      </c>
      <c r="U2436">
        <f>_xlfn.CEILING.MATH(BA8+Parameters!$K$8/2,0.001)</f>
        <v/>
      </c>
      <c r="V2436">
        <f>_xlfn.CEILING.MATH(B39+Parameters!$K$9/2,0.001)</f>
        <v/>
      </c>
      <c r="W2436" t="inlineStr">
        <is>
          <t>VDD</t>
        </is>
      </c>
      <c r="Y2436">
        <f>_xlfn.CEILING.MATH(BA8+Parameters!$K$8/2,0.001)</f>
        <v/>
      </c>
      <c r="Z2436">
        <f>_xlfn.CEILING.MATH(B39+Parameters!$K$9/2,0.001)</f>
        <v/>
      </c>
      <c r="AA2436" t="inlineStr">
        <is>
          <t>VDD</t>
        </is>
      </c>
      <c r="AE2436" s="2" t="n"/>
      <c r="AF2436" s="2" t="n"/>
    </row>
    <row r="2437">
      <c r="I2437" s="2" t="n">
        <v>2081.709</v>
      </c>
      <c r="J2437" s="2" t="n">
        <v>1174.345</v>
      </c>
      <c r="K2437" s="2" t="inlineStr">
        <is>
          <t>VDD</t>
        </is>
      </c>
      <c r="N2437" s="2">
        <f>I2437-SUM(Parameters!$K$23:$K$25)</f>
        <v/>
      </c>
      <c r="O2437" s="2">
        <f>J2437-SUM(Parameters!$K$23:$K$25)</f>
        <v/>
      </c>
      <c r="P2437" s="2">
        <f>K2437</f>
        <v/>
      </c>
      <c r="U2437">
        <f>_xlfn.CEILING.MATH(BA8+Parameters!$K$8/2,0.001)</f>
        <v/>
      </c>
      <c r="V2437">
        <f>_xlfn.CEILING.MATH(B41+Parameters!$K$9/2,0.001)</f>
        <v/>
      </c>
      <c r="W2437" t="inlineStr">
        <is>
          <t>VDD</t>
        </is>
      </c>
      <c r="Y2437">
        <f>_xlfn.CEILING.MATH(BA8+Parameters!$K$8/2,0.001)</f>
        <v/>
      </c>
      <c r="Z2437">
        <f>_xlfn.CEILING.MATH(B41+Parameters!$K$9/2,0.001)</f>
        <v/>
      </c>
      <c r="AA2437" t="inlineStr">
        <is>
          <t>VDD</t>
        </is>
      </c>
      <c r="AE2437" s="2" t="n"/>
      <c r="AF2437" s="2" t="n"/>
    </row>
    <row r="2438">
      <c r="I2438" s="2" t="n">
        <v>2081.709</v>
      </c>
      <c r="J2438" s="2" t="n">
        <v>1128.099</v>
      </c>
      <c r="K2438" s="2" t="inlineStr">
        <is>
          <t>VDD</t>
        </is>
      </c>
      <c r="N2438" s="2">
        <f>I2438-SUM(Parameters!$K$23:$K$25)</f>
        <v/>
      </c>
      <c r="O2438" s="2">
        <f>J2438-SUM(Parameters!$K$23:$K$25)</f>
        <v/>
      </c>
      <c r="P2438" s="2">
        <f>K2438</f>
        <v/>
      </c>
      <c r="U2438">
        <f>_xlfn.CEILING.MATH(BA8+Parameters!$K$8/2,0.001)</f>
        <v/>
      </c>
      <c r="V2438">
        <f>_xlfn.CEILING.MATH(B43+Parameters!$K$9/2,0.001)</f>
        <v/>
      </c>
      <c r="W2438" t="inlineStr">
        <is>
          <t>VDD</t>
        </is>
      </c>
      <c r="Y2438">
        <f>_xlfn.CEILING.MATH(BA8+Parameters!$K$8/2,0.001)</f>
        <v/>
      </c>
      <c r="Z2438">
        <f>_xlfn.CEILING.MATH(B43+Parameters!$K$9/2,0.001)</f>
        <v/>
      </c>
      <c r="AA2438" t="inlineStr">
        <is>
          <t>VDD</t>
        </is>
      </c>
      <c r="AE2438" s="2" t="n"/>
      <c r="AF2438" s="2" t="n"/>
    </row>
    <row r="2439">
      <c r="I2439" s="2" t="n">
        <v>2081.709</v>
      </c>
      <c r="J2439" s="2" t="n">
        <v>1081.853</v>
      </c>
      <c r="K2439" s="2" t="inlineStr">
        <is>
          <t>VCCIO</t>
        </is>
      </c>
      <c r="N2439" s="2">
        <f>I2439-SUM(Parameters!$K$23:$K$25)</f>
        <v/>
      </c>
      <c r="O2439" s="2">
        <f>J2439-SUM(Parameters!$K$23:$K$25)</f>
        <v/>
      </c>
      <c r="P2439" s="2">
        <f>K2439</f>
        <v/>
      </c>
      <c r="U2439">
        <f>_xlfn.CEILING.MATH(BA8+Parameters!$K$8/2,0.001)</f>
        <v/>
      </c>
      <c r="V2439">
        <f>_xlfn.CEILING.MATH(B45+Parameters!$K$9/2,0.001)</f>
        <v/>
      </c>
      <c r="W2439" t="inlineStr">
        <is>
          <t>VDD</t>
        </is>
      </c>
      <c r="Y2439">
        <f>_xlfn.CEILING.MATH(BA8+Parameters!$K$8/2,0.001)</f>
        <v/>
      </c>
      <c r="Z2439">
        <f>_xlfn.CEILING.MATH(B45+Parameters!$K$9/2,0.001)</f>
        <v/>
      </c>
      <c r="AA2439" t="inlineStr">
        <is>
          <t>VDD</t>
        </is>
      </c>
      <c r="AE2439" s="2" t="n"/>
      <c r="AF2439" s="2" t="n"/>
    </row>
    <row r="2440">
      <c r="I2440" s="2" t="n">
        <v>2081.709</v>
      </c>
      <c r="J2440" s="2" t="n">
        <v>1035.607</v>
      </c>
      <c r="K2440" s="2" t="inlineStr">
        <is>
          <t>VCCIO</t>
        </is>
      </c>
      <c r="N2440" s="2">
        <f>I2440-SUM(Parameters!$K$23:$K$25)</f>
        <v/>
      </c>
      <c r="O2440" s="2">
        <f>J2440-SUM(Parameters!$K$23:$K$25)</f>
        <v/>
      </c>
      <c r="P2440" s="2">
        <f>K2440</f>
        <v/>
      </c>
      <c r="U2440">
        <f>_xlfn.CEILING.MATH(BA8+Parameters!$K$8/2,0.001)</f>
        <v/>
      </c>
      <c r="V2440">
        <f>_xlfn.CEILING.MATH(B47+Parameters!$K$9/2,0.001)</f>
        <v/>
      </c>
      <c r="W2440" t="inlineStr">
        <is>
          <t>VDD</t>
        </is>
      </c>
      <c r="Y2440">
        <f>_xlfn.CEILING.MATH(BA8+Parameters!$K$8/2,0.001)</f>
        <v/>
      </c>
      <c r="Z2440">
        <f>_xlfn.CEILING.MATH(B47+Parameters!$K$9/2,0.001)</f>
        <v/>
      </c>
      <c r="AA2440" t="inlineStr">
        <is>
          <t>VDD</t>
        </is>
      </c>
      <c r="AE2440" s="2" t="n"/>
      <c r="AF2440" s="2" t="n"/>
    </row>
    <row r="2441">
      <c r="I2441" s="2" t="n">
        <v>2081.709</v>
      </c>
      <c r="J2441" s="2" t="n">
        <v>989.361</v>
      </c>
      <c r="K2441" s="2" t="inlineStr">
        <is>
          <t>BP_RXDATA[221]</t>
        </is>
      </c>
      <c r="N2441" s="2">
        <f>I2441-SUM(Parameters!$K$23:$K$25)</f>
        <v/>
      </c>
      <c r="O2441" s="2">
        <f>J2441-SUM(Parameters!$K$23:$K$25)</f>
        <v/>
      </c>
      <c r="P2441" s="2">
        <f>K2441</f>
        <v/>
      </c>
      <c r="U2441">
        <f>_xlfn.CEILING.MATH(BA8+Parameters!$K$8/2,0.001)</f>
        <v/>
      </c>
      <c r="V2441">
        <f>_xlfn.CEILING.MATH(B49+Parameters!$K$9/2,0.001)</f>
        <v/>
      </c>
      <c r="W2441" t="inlineStr">
        <is>
          <t>VDD</t>
        </is>
      </c>
      <c r="Y2441">
        <f>_xlfn.CEILING.MATH(BA8+Parameters!$K$8/2,0.001)</f>
        <v/>
      </c>
      <c r="Z2441">
        <f>_xlfn.CEILING.MATH(B49+Parameters!$K$9/2,0.001)</f>
        <v/>
      </c>
      <c r="AA2441" t="inlineStr">
        <is>
          <t>VDD</t>
        </is>
      </c>
      <c r="AE2441" s="2" t="n"/>
      <c r="AF2441" s="2" t="n"/>
    </row>
    <row r="2442">
      <c r="I2442" s="2" t="n">
        <v>2081.709</v>
      </c>
      <c r="J2442" s="2" t="n">
        <v>943.115</v>
      </c>
      <c r="K2442" s="2" t="inlineStr">
        <is>
          <t>BP_RXDATA[222]</t>
        </is>
      </c>
      <c r="N2442" s="2">
        <f>I2442-SUM(Parameters!$K$23:$K$25)</f>
        <v/>
      </c>
      <c r="O2442" s="2">
        <f>J2442-SUM(Parameters!$K$23:$K$25)</f>
        <v/>
      </c>
      <c r="P2442" s="2">
        <f>K2442</f>
        <v/>
      </c>
      <c r="U2442">
        <f>_xlfn.CEILING.MATH(BA8+Parameters!$K$8/2,0.001)</f>
        <v/>
      </c>
      <c r="V2442">
        <f>_xlfn.CEILING.MATH(B51+Parameters!$K$9/2,0.001)</f>
        <v/>
      </c>
      <c r="W2442" t="inlineStr">
        <is>
          <t>VDD</t>
        </is>
      </c>
      <c r="Y2442">
        <f>_xlfn.CEILING.MATH(BA8+Parameters!$K$8/2,0.001)</f>
        <v/>
      </c>
      <c r="Z2442">
        <f>_xlfn.CEILING.MATH(B51+Parameters!$K$9/2,0.001)</f>
        <v/>
      </c>
      <c r="AA2442" t="inlineStr">
        <is>
          <t>VDD</t>
        </is>
      </c>
      <c r="AE2442" s="2" t="n"/>
      <c r="AF2442" s="2" t="n"/>
    </row>
    <row r="2443">
      <c r="I2443" s="2" t="n">
        <v>2081.709</v>
      </c>
      <c r="J2443" s="2" t="n">
        <v>896.869</v>
      </c>
      <c r="K2443" s="2" t="inlineStr">
        <is>
          <t>BP_RXDATA[223]</t>
        </is>
      </c>
      <c r="N2443" s="2">
        <f>I2443-SUM(Parameters!$K$23:$K$25)</f>
        <v/>
      </c>
      <c r="O2443" s="2">
        <f>J2443-SUM(Parameters!$K$23:$K$25)</f>
        <v/>
      </c>
      <c r="P2443" s="2">
        <f>K2443</f>
        <v/>
      </c>
      <c r="U2443">
        <f>_xlfn.CEILING.MATH(BA8+Parameters!$K$8/2,0.001)</f>
        <v/>
      </c>
      <c r="V2443">
        <f>_xlfn.CEILING.MATH(B53+Parameters!$K$9/2,0.001)</f>
        <v/>
      </c>
      <c r="W2443" t="inlineStr">
        <is>
          <t>VDD</t>
        </is>
      </c>
      <c r="Y2443">
        <f>_xlfn.CEILING.MATH(BA8+Parameters!$K$8/2,0.001)</f>
        <v/>
      </c>
      <c r="Z2443">
        <f>_xlfn.CEILING.MATH(B53+Parameters!$K$9/2,0.001)</f>
        <v/>
      </c>
      <c r="AA2443" t="inlineStr">
        <is>
          <t>VDD</t>
        </is>
      </c>
      <c r="AE2443" s="2" t="n"/>
      <c r="AF2443" s="2" t="n"/>
    </row>
    <row r="2444">
      <c r="I2444" s="2" t="n">
        <v>2081.709</v>
      </c>
      <c r="J2444" s="2" t="n">
        <v>850.623</v>
      </c>
      <c r="K2444" s="2" t="inlineStr">
        <is>
          <t>BP_RXRD[13]</t>
        </is>
      </c>
      <c r="N2444" s="2">
        <f>I2444-SUM(Parameters!$K$23:$K$25)</f>
        <v/>
      </c>
      <c r="O2444" s="2">
        <f>J2444-SUM(Parameters!$K$23:$K$25)</f>
        <v/>
      </c>
      <c r="P2444" s="2">
        <f>K2444</f>
        <v/>
      </c>
      <c r="U2444">
        <f>_xlfn.CEILING.MATH(BA8+Parameters!$K$8/2,0.001)</f>
        <v/>
      </c>
      <c r="V2444">
        <f>_xlfn.CEILING.MATH(B55+Parameters!$K$9/2,0.001)</f>
        <v/>
      </c>
      <c r="W2444" t="inlineStr">
        <is>
          <t>VDD</t>
        </is>
      </c>
      <c r="Y2444">
        <f>_xlfn.CEILING.MATH(BA8+Parameters!$K$8/2,0.001)</f>
        <v/>
      </c>
      <c r="Z2444">
        <f>_xlfn.CEILING.MATH(B55+Parameters!$K$9/2,0.001)</f>
        <v/>
      </c>
      <c r="AA2444" t="inlineStr">
        <is>
          <t>VDD</t>
        </is>
      </c>
      <c r="AE2444" s="2" t="n"/>
      <c r="AF2444" s="2" t="n"/>
    </row>
    <row r="2445">
      <c r="I2445" s="2" t="n">
        <v>2081.709</v>
      </c>
      <c r="J2445" s="2" t="n">
        <v>804.377</v>
      </c>
      <c r="K2445" s="2" t="inlineStr">
        <is>
          <t>VSS</t>
        </is>
      </c>
      <c r="N2445" s="2">
        <f>I2445-SUM(Parameters!$K$23:$K$25)</f>
        <v/>
      </c>
      <c r="O2445" s="2">
        <f>J2445-SUM(Parameters!$K$23:$K$25)</f>
        <v/>
      </c>
      <c r="P2445" s="2">
        <f>K2445</f>
        <v/>
      </c>
      <c r="U2445">
        <f>_xlfn.CEILING.MATH(BA8+Parameters!$K$8/2,0.001)</f>
        <v/>
      </c>
      <c r="V2445">
        <f>_xlfn.CEILING.MATH(B57+Parameters!$K$9/2,0.001)</f>
        <v/>
      </c>
      <c r="W2445" t="inlineStr">
        <is>
          <t>VDD</t>
        </is>
      </c>
      <c r="Y2445">
        <f>_xlfn.CEILING.MATH(BA8+Parameters!$K$8/2,0.001)</f>
        <v/>
      </c>
      <c r="Z2445">
        <f>_xlfn.CEILING.MATH(B57+Parameters!$K$9/2,0.001)</f>
        <v/>
      </c>
      <c r="AA2445" t="inlineStr">
        <is>
          <t>VDD</t>
        </is>
      </c>
      <c r="AE2445" s="2" t="n"/>
      <c r="AF2445" s="2" t="n"/>
    </row>
    <row r="2446">
      <c r="I2446" s="2" t="n">
        <v>2081.709</v>
      </c>
      <c r="J2446" s="2" t="n">
        <v>758.131</v>
      </c>
      <c r="K2446" s="2" t="inlineStr">
        <is>
          <t>BP_RXCKRD[3]</t>
        </is>
      </c>
      <c r="N2446" s="2">
        <f>I2446-SUM(Parameters!$K$23:$K$25)</f>
        <v/>
      </c>
      <c r="O2446" s="2">
        <f>J2446-SUM(Parameters!$K$23:$K$25)</f>
        <v/>
      </c>
      <c r="P2446" s="2">
        <f>K2446</f>
        <v/>
      </c>
      <c r="U2446">
        <f>_xlfn.CEILING.MATH(BA8+Parameters!$K$8/2,0.001)</f>
        <v/>
      </c>
      <c r="V2446">
        <f>_xlfn.CEILING.MATH(B59+Parameters!$K$9/2,0.001)</f>
        <v/>
      </c>
      <c r="W2446" t="inlineStr">
        <is>
          <t>VDD</t>
        </is>
      </c>
      <c r="Y2446">
        <f>_xlfn.CEILING.MATH(BA8+Parameters!$K$8/2,0.001)</f>
        <v/>
      </c>
      <c r="Z2446">
        <f>_xlfn.CEILING.MATH(B59+Parameters!$K$9/2,0.001)</f>
        <v/>
      </c>
      <c r="AA2446" t="inlineStr">
        <is>
          <t>VDD</t>
        </is>
      </c>
      <c r="AE2446" s="2" t="n"/>
      <c r="AF2446" s="2" t="n"/>
    </row>
    <row r="2447">
      <c r="I2447" s="2" t="n">
        <v>2081.709</v>
      </c>
      <c r="J2447" s="2" t="n">
        <v>711.885</v>
      </c>
      <c r="K2447" s="2" t="inlineStr">
        <is>
          <t>BP_RXCKN[3]</t>
        </is>
      </c>
      <c r="N2447" s="2">
        <f>I2447-SUM(Parameters!$K$23:$K$25)</f>
        <v/>
      </c>
      <c r="O2447" s="2">
        <f>J2447-SUM(Parameters!$K$23:$K$25)</f>
        <v/>
      </c>
      <c r="P2447" s="2">
        <f>K2447</f>
        <v/>
      </c>
      <c r="U2447">
        <f>_xlfn.CEILING.MATH(BA8+Parameters!$K$8/2,0.001)</f>
        <v/>
      </c>
      <c r="V2447">
        <f>_xlfn.CEILING.MATH(B61+Parameters!$K$9/2,0.001)</f>
        <v/>
      </c>
      <c r="W2447" t="inlineStr">
        <is>
          <t>VCCIO</t>
        </is>
      </c>
      <c r="Y2447">
        <f>_xlfn.CEILING.MATH(BA8+Parameters!$K$8/2,0.001)</f>
        <v/>
      </c>
      <c r="Z2447">
        <f>_xlfn.CEILING.MATH(B61+Parameters!$K$9/2,0.001)</f>
        <v/>
      </c>
      <c r="AA2447" t="inlineStr">
        <is>
          <t>VCCIO</t>
        </is>
      </c>
      <c r="AE2447" s="2" t="n"/>
      <c r="AF2447" s="2" t="n"/>
    </row>
    <row r="2448">
      <c r="I2448" s="2" t="n">
        <v>2081.709</v>
      </c>
      <c r="J2448" s="2" t="n">
        <v>665.639</v>
      </c>
      <c r="K2448" s="2" t="inlineStr">
        <is>
          <t>BP_RXCKP[3]</t>
        </is>
      </c>
      <c r="N2448" s="2">
        <f>I2448-SUM(Parameters!$K$23:$K$25)</f>
        <v/>
      </c>
      <c r="O2448" s="2">
        <f>J2448-SUM(Parameters!$K$23:$K$25)</f>
        <v/>
      </c>
      <c r="P2448" s="2">
        <f>K2448</f>
        <v/>
      </c>
      <c r="U2448">
        <f>_xlfn.CEILING.MATH(BA8+Parameters!$K$8/2,0.001)</f>
        <v/>
      </c>
      <c r="V2448">
        <f>_xlfn.CEILING.MATH(B63+Parameters!$K$9/2,0.001)</f>
        <v/>
      </c>
      <c r="W2448" t="inlineStr">
        <is>
          <t>VCCIO</t>
        </is>
      </c>
      <c r="Y2448">
        <f>_xlfn.CEILING.MATH(BA8+Parameters!$K$8/2,0.001)</f>
        <v/>
      </c>
      <c r="Z2448">
        <f>_xlfn.CEILING.MATH(B63+Parameters!$K$9/2,0.001)</f>
        <v/>
      </c>
      <c r="AA2448" t="inlineStr">
        <is>
          <t>VCCIO</t>
        </is>
      </c>
      <c r="AE2448" s="2" t="n"/>
      <c r="AF2448" s="2" t="n"/>
    </row>
    <row r="2449">
      <c r="I2449" s="2" t="n">
        <v>2081.709</v>
      </c>
      <c r="J2449" s="2" t="n">
        <v>619.393</v>
      </c>
      <c r="K2449" s="2" t="inlineStr">
        <is>
          <t>VSS</t>
        </is>
      </c>
      <c r="N2449" s="2">
        <f>I2449-SUM(Parameters!$K$23:$K$25)</f>
        <v/>
      </c>
      <c r="O2449" s="2">
        <f>J2449-SUM(Parameters!$K$23:$K$25)</f>
        <v/>
      </c>
      <c r="P2449" s="2">
        <f>K2449</f>
        <v/>
      </c>
      <c r="U2449">
        <f>_xlfn.CEILING.MATH(BA8+Parameters!$K$8/2,0.001)</f>
        <v/>
      </c>
      <c r="V2449">
        <f>_xlfn.CEILING.MATH(B65+Parameters!$K$9/2,0.001)</f>
        <v/>
      </c>
      <c r="W2449" t="inlineStr">
        <is>
          <t>BP_RXDATA[221]</t>
        </is>
      </c>
      <c r="Y2449">
        <f>_xlfn.CEILING.MATH(BA8+Parameters!$K$8/2,0.001)</f>
        <v/>
      </c>
      <c r="Z2449">
        <f>_xlfn.CEILING.MATH(B65+Parameters!$K$9/2,0.001)</f>
        <v/>
      </c>
      <c r="AA2449" t="inlineStr">
        <is>
          <t>BP_RXDATA[221]</t>
        </is>
      </c>
      <c r="AE2449" s="2" t="n"/>
      <c r="AF2449" s="2" t="n"/>
    </row>
    <row r="2450">
      <c r="I2450" s="2" t="n">
        <v>2081.709</v>
      </c>
      <c r="J2450" s="2" t="n">
        <v>573.147</v>
      </c>
      <c r="K2450" s="2" t="inlineStr">
        <is>
          <t>VCCIO</t>
        </is>
      </c>
      <c r="N2450" s="2">
        <f>I2450-SUM(Parameters!$K$23:$K$25)</f>
        <v/>
      </c>
      <c r="O2450" s="2">
        <f>J2450-SUM(Parameters!$K$23:$K$25)</f>
        <v/>
      </c>
      <c r="P2450" s="2">
        <f>K2450</f>
        <v/>
      </c>
      <c r="U2450">
        <f>_xlfn.CEILING.MATH(BA8+Parameters!$K$8/2,0.001)</f>
        <v/>
      </c>
      <c r="V2450">
        <f>_xlfn.CEILING.MATH(B67+Parameters!$K$9/2,0.001)</f>
        <v/>
      </c>
      <c r="W2450" t="inlineStr">
        <is>
          <t>BP_RXDATA[222]</t>
        </is>
      </c>
      <c r="Y2450">
        <f>_xlfn.CEILING.MATH(BA8+Parameters!$K$8/2,0.001)</f>
        <v/>
      </c>
      <c r="Z2450">
        <f>_xlfn.CEILING.MATH(B67+Parameters!$K$9/2,0.001)</f>
        <v/>
      </c>
      <c r="AA2450" t="inlineStr">
        <is>
          <t>BP_RXDATA[222]</t>
        </is>
      </c>
      <c r="AE2450" s="2" t="n"/>
      <c r="AF2450" s="2" t="n"/>
    </row>
    <row r="2451">
      <c r="I2451" s="2" t="n">
        <v>2081.709</v>
      </c>
      <c r="J2451" s="2" t="n">
        <v>526.901</v>
      </c>
      <c r="K2451" s="2" t="inlineStr">
        <is>
          <t>VSS</t>
        </is>
      </c>
      <c r="N2451" s="2">
        <f>I2451-SUM(Parameters!$K$23:$K$25)</f>
        <v/>
      </c>
      <c r="O2451" s="2">
        <f>J2451-SUM(Parameters!$K$23:$K$25)</f>
        <v/>
      </c>
      <c r="P2451" s="2">
        <f>K2451</f>
        <v/>
      </c>
      <c r="U2451">
        <f>_xlfn.CEILING.MATH(BA8+Parameters!$K$8/2,0.001)</f>
        <v/>
      </c>
      <c r="V2451">
        <f>_xlfn.CEILING.MATH(B69+Parameters!$K$9/2,0.001)</f>
        <v/>
      </c>
      <c r="W2451" t="inlineStr">
        <is>
          <t>BP_RXDATA[223]</t>
        </is>
      </c>
      <c r="Y2451">
        <f>_xlfn.CEILING.MATH(BA8+Parameters!$K$8/2,0.001)</f>
        <v/>
      </c>
      <c r="Z2451">
        <f>_xlfn.CEILING.MATH(B69+Parameters!$K$9/2,0.001)</f>
        <v/>
      </c>
      <c r="AA2451" t="inlineStr">
        <is>
          <t>BP_RXDATA[223]</t>
        </is>
      </c>
      <c r="AE2451" s="2" t="n"/>
      <c r="AF2451" s="2" t="n"/>
    </row>
    <row r="2452">
      <c r="I2452" s="2" t="n">
        <v>2081.709</v>
      </c>
      <c r="J2452" s="2" t="n">
        <v>480.655</v>
      </c>
      <c r="K2452" s="2" t="inlineStr">
        <is>
          <t>BP_TXTRK[3]</t>
        </is>
      </c>
      <c r="N2452" s="2">
        <f>I2452-SUM(Parameters!$K$23:$K$25)</f>
        <v/>
      </c>
      <c r="O2452" s="2">
        <f>J2452-SUM(Parameters!$K$23:$K$25)</f>
        <v/>
      </c>
      <c r="P2452" s="2">
        <f>K2452</f>
        <v/>
      </c>
      <c r="U2452">
        <f>_xlfn.CEILING.MATH(BA8+Parameters!$K$8/2,0.001)</f>
        <v/>
      </c>
      <c r="V2452">
        <f>_xlfn.CEILING.MATH(B71+Parameters!$K$9/2,0.001)</f>
        <v/>
      </c>
      <c r="W2452" t="inlineStr">
        <is>
          <t>BP_RXRD[13]</t>
        </is>
      </c>
      <c r="Y2452">
        <f>_xlfn.CEILING.MATH(BA8+Parameters!$K$8/2,0.001)</f>
        <v/>
      </c>
      <c r="Z2452">
        <f>_xlfn.CEILING.MATH(B71+Parameters!$K$9/2,0.001)</f>
        <v/>
      </c>
      <c r="AA2452" t="inlineStr">
        <is>
          <t>BP_RXRD[13]</t>
        </is>
      </c>
      <c r="AE2452" s="2" t="n"/>
      <c r="AF2452" s="2" t="n"/>
    </row>
    <row r="2453">
      <c r="I2453" s="2" t="n">
        <v>2081.709</v>
      </c>
      <c r="J2453" s="2" t="n">
        <v>434.409</v>
      </c>
      <c r="K2453" s="2" t="inlineStr">
        <is>
          <t>BP_TXVLD[3]</t>
        </is>
      </c>
      <c r="N2453" s="2">
        <f>I2453-SUM(Parameters!$K$23:$K$25)</f>
        <v/>
      </c>
      <c r="O2453" s="2">
        <f>J2453-SUM(Parameters!$K$23:$K$25)</f>
        <v/>
      </c>
      <c r="P2453" s="2">
        <f>K2453</f>
        <v/>
      </c>
      <c r="U2453">
        <f>_xlfn.CEILING.MATH(BA8+Parameters!$K$8/2,0.001)</f>
        <v/>
      </c>
      <c r="V2453">
        <f>_xlfn.CEILING.MATH(B73+Parameters!$K$9/2,0.001)</f>
        <v/>
      </c>
      <c r="W2453" t="inlineStr">
        <is>
          <t>VSS</t>
        </is>
      </c>
      <c r="Y2453">
        <f>_xlfn.CEILING.MATH(BA8+Parameters!$K$8/2,0.001)</f>
        <v/>
      </c>
      <c r="Z2453">
        <f>_xlfn.CEILING.MATH(B73+Parameters!$K$9/2,0.001)</f>
        <v/>
      </c>
      <c r="AA2453" t="inlineStr">
        <is>
          <t>VSS</t>
        </is>
      </c>
      <c r="AE2453" s="2" t="n"/>
      <c r="AF2453" s="2" t="n"/>
    </row>
    <row r="2454">
      <c r="I2454" s="2" t="n">
        <v>2081.709</v>
      </c>
      <c r="J2454" s="2" t="n">
        <v>388.163</v>
      </c>
      <c r="K2454" s="2" t="inlineStr">
        <is>
          <t>BP_TXVLDRD[3]</t>
        </is>
      </c>
      <c r="N2454" s="2">
        <f>I2454-SUM(Parameters!$K$23:$K$25)</f>
        <v/>
      </c>
      <c r="O2454" s="2">
        <f>J2454-SUM(Parameters!$K$23:$K$25)</f>
        <v/>
      </c>
      <c r="P2454" s="2">
        <f>K2454</f>
        <v/>
      </c>
      <c r="U2454">
        <f>_xlfn.CEILING.MATH(BA8+Parameters!$K$8/2,0.001)</f>
        <v/>
      </c>
      <c r="V2454">
        <f>_xlfn.CEILING.MATH(B75+Parameters!$K$9/2,0.001)</f>
        <v/>
      </c>
      <c r="W2454" t="inlineStr">
        <is>
          <t>BP_RXCKRD[3]</t>
        </is>
      </c>
      <c r="Y2454">
        <f>_xlfn.CEILING.MATH(BA8+Parameters!$K$8/2,0.001)</f>
        <v/>
      </c>
      <c r="Z2454">
        <f>_xlfn.CEILING.MATH(B75+Parameters!$K$9/2,0.001)</f>
        <v/>
      </c>
      <c r="AA2454" t="inlineStr">
        <is>
          <t>BP_RXCKRD[3]</t>
        </is>
      </c>
      <c r="AE2454" s="2" t="n"/>
      <c r="AF2454" s="2" t="n"/>
    </row>
    <row r="2455">
      <c r="I2455" s="2" t="n">
        <v>2081.709</v>
      </c>
      <c r="J2455" s="2" t="n">
        <v>341.917</v>
      </c>
      <c r="K2455" s="2" t="inlineStr">
        <is>
          <t>VSS</t>
        </is>
      </c>
      <c r="N2455" s="2">
        <f>I2455-SUM(Parameters!$K$23:$K$25)</f>
        <v/>
      </c>
      <c r="O2455" s="2">
        <f>J2455-SUM(Parameters!$K$23:$K$25)</f>
        <v/>
      </c>
      <c r="P2455" s="2">
        <f>K2455</f>
        <v/>
      </c>
      <c r="U2455">
        <f>_xlfn.CEILING.MATH(BA8+Parameters!$K$8/2,0.001)</f>
        <v/>
      </c>
      <c r="V2455">
        <f>_xlfn.CEILING.MATH(B77+Parameters!$K$9/2,0.001)</f>
        <v/>
      </c>
      <c r="W2455" t="inlineStr">
        <is>
          <t>BP_RXCKN[3]</t>
        </is>
      </c>
      <c r="Y2455">
        <f>_xlfn.CEILING.MATH(BA8+Parameters!$K$8/2,0.001)</f>
        <v/>
      </c>
      <c r="Z2455">
        <f>_xlfn.CEILING.MATH(B77+Parameters!$K$9/2,0.001)</f>
        <v/>
      </c>
      <c r="AA2455" t="inlineStr">
        <is>
          <t>BP_RXCKN[3]</t>
        </is>
      </c>
      <c r="AE2455" s="2" t="n"/>
      <c r="AF2455" s="2" t="n"/>
    </row>
    <row r="2456">
      <c r="I2456" s="2" t="n">
        <v>2081.709</v>
      </c>
      <c r="J2456" s="2" t="n">
        <v>295.671</v>
      </c>
      <c r="K2456" s="2" t="inlineStr">
        <is>
          <t>BP_TXRD[14]</t>
        </is>
      </c>
      <c r="N2456" s="2">
        <f>I2456-SUM(Parameters!$K$23:$K$25)</f>
        <v/>
      </c>
      <c r="O2456" s="2">
        <f>J2456-SUM(Parameters!$K$23:$K$25)</f>
        <v/>
      </c>
      <c r="P2456" s="2">
        <f>K2456</f>
        <v/>
      </c>
      <c r="U2456">
        <f>_xlfn.CEILING.MATH(BA8+Parameters!$K$8/2,0.001)</f>
        <v/>
      </c>
      <c r="V2456">
        <f>_xlfn.CEILING.MATH(B79+Parameters!$K$9/2,0.001)</f>
        <v/>
      </c>
      <c r="W2456" t="inlineStr">
        <is>
          <t>BP_RXCKP[3]</t>
        </is>
      </c>
      <c r="Y2456">
        <f>_xlfn.CEILING.MATH(BA8+Parameters!$K$8/2,0.001)</f>
        <v/>
      </c>
      <c r="Z2456">
        <f>_xlfn.CEILING.MATH(B79+Parameters!$K$9/2,0.001)</f>
        <v/>
      </c>
      <c r="AA2456" t="inlineStr">
        <is>
          <t>BP_RXCKP[3]</t>
        </is>
      </c>
      <c r="AE2456" s="2" t="n"/>
      <c r="AF2456" s="2" t="n"/>
    </row>
    <row r="2457">
      <c r="I2457" s="2" t="n">
        <v>2081.709</v>
      </c>
      <c r="J2457" s="2" t="n">
        <v>249.425</v>
      </c>
      <c r="K2457" s="2" t="inlineStr">
        <is>
          <t>BP_TXDATA[224]</t>
        </is>
      </c>
      <c r="N2457" s="2">
        <f>I2457-SUM(Parameters!$K$23:$K$25)</f>
        <v/>
      </c>
      <c r="O2457" s="2">
        <f>J2457-SUM(Parameters!$K$23:$K$25)</f>
        <v/>
      </c>
      <c r="P2457" s="2">
        <f>K2457</f>
        <v/>
      </c>
      <c r="U2457">
        <f>_xlfn.CEILING.MATH(BA8+Parameters!$K$8/2,0.001)</f>
        <v/>
      </c>
      <c r="V2457">
        <f>_xlfn.CEILING.MATH(B81+Parameters!$K$9/2,0.001)</f>
        <v/>
      </c>
      <c r="W2457" t="inlineStr">
        <is>
          <t>VSS</t>
        </is>
      </c>
      <c r="Y2457">
        <f>_xlfn.CEILING.MATH(BA8+Parameters!$K$8/2,0.001)</f>
        <v/>
      </c>
      <c r="Z2457">
        <f>_xlfn.CEILING.MATH(B81+Parameters!$K$9/2,0.001)</f>
        <v/>
      </c>
      <c r="AA2457" t="inlineStr">
        <is>
          <t>VSS</t>
        </is>
      </c>
      <c r="AE2457" s="2" t="n"/>
      <c r="AF2457" s="2" t="n"/>
    </row>
    <row r="2458">
      <c r="I2458" s="2" t="n">
        <v>2081.709</v>
      </c>
      <c r="J2458" s="2" t="n">
        <v>203.179</v>
      </c>
      <c r="K2458" s="2" t="inlineStr">
        <is>
          <t>BP_TXDATA[225]</t>
        </is>
      </c>
      <c r="N2458" s="2">
        <f>I2458-SUM(Parameters!$K$23:$K$25)</f>
        <v/>
      </c>
      <c r="O2458" s="2">
        <f>J2458-SUM(Parameters!$K$23:$K$25)</f>
        <v/>
      </c>
      <c r="P2458" s="2">
        <f>K2458</f>
        <v/>
      </c>
      <c r="U2458">
        <f>_xlfn.CEILING.MATH(BA8+Parameters!$K$8/2,0.001)</f>
        <v/>
      </c>
      <c r="V2458">
        <f>_xlfn.CEILING.MATH(B83+Parameters!$K$9/2,0.001)</f>
        <v/>
      </c>
      <c r="W2458" t="inlineStr">
        <is>
          <t>VCCIO</t>
        </is>
      </c>
      <c r="Y2458">
        <f>_xlfn.CEILING.MATH(BA8+Parameters!$K$8/2,0.001)</f>
        <v/>
      </c>
      <c r="Z2458">
        <f>_xlfn.CEILING.MATH(B83+Parameters!$K$9/2,0.001)</f>
        <v/>
      </c>
      <c r="AA2458" t="inlineStr">
        <is>
          <t>VCCIO</t>
        </is>
      </c>
      <c r="AE2458" s="2" t="n"/>
      <c r="AF2458" s="2" t="n"/>
    </row>
    <row r="2459">
      <c r="I2459" s="2" t="n">
        <v>2081.709</v>
      </c>
      <c r="J2459" s="2" t="n">
        <v>156.933</v>
      </c>
      <c r="K2459" s="2" t="inlineStr">
        <is>
          <t>BP_TXDATA[226]</t>
        </is>
      </c>
      <c r="N2459" s="2">
        <f>I2459-SUM(Parameters!$K$23:$K$25)</f>
        <v/>
      </c>
      <c r="O2459" s="2">
        <f>J2459-SUM(Parameters!$K$23:$K$25)</f>
        <v/>
      </c>
      <c r="P2459" s="2">
        <f>K2459</f>
        <v/>
      </c>
      <c r="U2459">
        <f>_xlfn.CEILING.MATH(BA8+Parameters!$K$8/2,0.001)</f>
        <v/>
      </c>
      <c r="V2459">
        <f>_xlfn.CEILING.MATH(B85+Parameters!$K$9/2,0.001)</f>
        <v/>
      </c>
      <c r="W2459" t="inlineStr">
        <is>
          <t>VSS</t>
        </is>
      </c>
      <c r="Y2459">
        <f>_xlfn.CEILING.MATH(BA8+Parameters!$K$8/2,0.001)</f>
        <v/>
      </c>
      <c r="Z2459">
        <f>_xlfn.CEILING.MATH(B85+Parameters!$K$9/2,0.001)</f>
        <v/>
      </c>
      <c r="AA2459" t="inlineStr">
        <is>
          <t>VSS</t>
        </is>
      </c>
      <c r="AE2459" s="2" t="n"/>
      <c r="AF2459" s="2" t="n"/>
    </row>
    <row r="2460">
      <c r="I2460" s="2" t="n">
        <v>2081.709</v>
      </c>
      <c r="J2460" s="2" t="n">
        <v>110.687</v>
      </c>
      <c r="K2460" s="2" t="inlineStr">
        <is>
          <t>VCCIO</t>
        </is>
      </c>
      <c r="N2460" s="2">
        <f>I2460-SUM(Parameters!$K$23:$K$25)</f>
        <v/>
      </c>
      <c r="O2460" s="2">
        <f>J2460-SUM(Parameters!$K$23:$K$25)</f>
        <v/>
      </c>
      <c r="P2460" s="2">
        <f>K2460</f>
        <v/>
      </c>
      <c r="U2460">
        <f>_xlfn.CEILING.MATH(BA8+Parameters!$K$8/2,0.001)</f>
        <v/>
      </c>
      <c r="V2460">
        <f>_xlfn.CEILING.MATH(B87+Parameters!$K$9/2,0.001)</f>
        <v/>
      </c>
      <c r="W2460" t="inlineStr">
        <is>
          <t>BP_TXTRK[3]</t>
        </is>
      </c>
      <c r="Y2460">
        <f>_xlfn.CEILING.MATH(BA8+Parameters!$K$8/2,0.001)</f>
        <v/>
      </c>
      <c r="Z2460">
        <f>_xlfn.CEILING.MATH(B87+Parameters!$K$9/2,0.001)</f>
        <v/>
      </c>
      <c r="AA2460" t="inlineStr">
        <is>
          <t>BP_TXTRK[3]</t>
        </is>
      </c>
      <c r="AE2460" s="2" t="n"/>
      <c r="AF2460" s="2" t="n"/>
    </row>
    <row r="2461">
      <c r="I2461" s="2" t="n">
        <v>2121.383</v>
      </c>
      <c r="J2461" s="2" t="n">
        <v>2214.88</v>
      </c>
      <c r="K2461" s="2" t="inlineStr">
        <is>
          <t>VDD</t>
        </is>
      </c>
      <c r="N2461" s="2">
        <f>I2461-SUM(Parameters!$K$23:$K$25)</f>
        <v/>
      </c>
      <c r="O2461" s="2">
        <f>J2461-SUM(Parameters!$K$23:$K$25)</f>
        <v/>
      </c>
      <c r="P2461" s="2">
        <f>K2461</f>
        <v/>
      </c>
      <c r="U2461">
        <f>_xlfn.CEILING.MATH(BA8+Parameters!$K$8/2,0.001)</f>
        <v/>
      </c>
      <c r="V2461">
        <f>_xlfn.CEILING.MATH(B89+Parameters!$K$9/2,0.001)</f>
        <v/>
      </c>
      <c r="W2461" t="inlineStr">
        <is>
          <t>BP_TXVLD[3]</t>
        </is>
      </c>
      <c r="Y2461">
        <f>_xlfn.CEILING.MATH(BA8+Parameters!$K$8/2,0.001)</f>
        <v/>
      </c>
      <c r="Z2461">
        <f>_xlfn.CEILING.MATH(B89+Parameters!$K$9/2,0.001)</f>
        <v/>
      </c>
      <c r="AA2461" t="inlineStr">
        <is>
          <t>BP_TXVLD[3]</t>
        </is>
      </c>
      <c r="AE2461" s="2" t="n"/>
      <c r="AF2461" s="2" t="n"/>
    </row>
    <row r="2462">
      <c r="I2462" s="2" t="n">
        <v>2121.383</v>
      </c>
      <c r="J2462" s="2" t="n">
        <v>2168.634</v>
      </c>
      <c r="K2462" s="2" t="inlineStr">
        <is>
          <t>VDD</t>
        </is>
      </c>
      <c r="N2462" s="2">
        <f>I2462-SUM(Parameters!$K$23:$K$25)</f>
        <v/>
      </c>
      <c r="O2462" s="2">
        <f>J2462-SUM(Parameters!$K$23:$K$25)</f>
        <v/>
      </c>
      <c r="P2462" s="2">
        <f>K2462</f>
        <v/>
      </c>
      <c r="U2462">
        <f>_xlfn.CEILING.MATH(BA8+Parameters!$K$8/2,0.001)</f>
        <v/>
      </c>
      <c r="V2462">
        <f>_xlfn.CEILING.MATH(B91+Parameters!$K$9/2,0.001)</f>
        <v/>
      </c>
      <c r="W2462" t="inlineStr">
        <is>
          <t>BP_TXVLDRD[3]</t>
        </is>
      </c>
      <c r="Y2462">
        <f>_xlfn.CEILING.MATH(BA8+Parameters!$K$8/2,0.001)</f>
        <v/>
      </c>
      <c r="Z2462">
        <f>_xlfn.CEILING.MATH(B91+Parameters!$K$9/2,0.001)</f>
        <v/>
      </c>
      <c r="AA2462" t="inlineStr">
        <is>
          <t>BP_TXVLDRD[3]</t>
        </is>
      </c>
      <c r="AE2462" s="2" t="n"/>
      <c r="AF2462" s="2" t="n"/>
    </row>
    <row r="2463">
      <c r="I2463" s="2" t="n">
        <v>2121.383</v>
      </c>
      <c r="J2463" s="2" t="n">
        <v>2122.388</v>
      </c>
      <c r="K2463" s="2" t="inlineStr">
        <is>
          <t>VDD</t>
        </is>
      </c>
      <c r="N2463" s="2">
        <f>I2463-SUM(Parameters!$K$23:$K$25)</f>
        <v/>
      </c>
      <c r="O2463" s="2">
        <f>J2463-SUM(Parameters!$K$23:$K$25)</f>
        <v/>
      </c>
      <c r="P2463" s="2">
        <f>K2463</f>
        <v/>
      </c>
      <c r="U2463">
        <f>_xlfn.CEILING.MATH(BA8+Parameters!$K$8/2,0.001)</f>
        <v/>
      </c>
      <c r="V2463">
        <f>_xlfn.CEILING.MATH(B93+Parameters!$K$9/2,0.001)</f>
        <v/>
      </c>
      <c r="W2463" t="inlineStr">
        <is>
          <t>VSS</t>
        </is>
      </c>
      <c r="Y2463">
        <f>_xlfn.CEILING.MATH(BA8+Parameters!$K$8/2,0.001)</f>
        <v/>
      </c>
      <c r="Z2463">
        <f>_xlfn.CEILING.MATH(B93+Parameters!$K$9/2,0.001)</f>
        <v/>
      </c>
      <c r="AA2463" t="inlineStr">
        <is>
          <t>VSS</t>
        </is>
      </c>
      <c r="AE2463" s="2" t="n"/>
      <c r="AF2463" s="2" t="n"/>
    </row>
    <row r="2464">
      <c r="I2464" s="2" t="n">
        <v>2121.383</v>
      </c>
      <c r="J2464" s="2" t="n">
        <v>2076.142</v>
      </c>
      <c r="K2464" s="2" t="inlineStr">
        <is>
          <t>VDD</t>
        </is>
      </c>
      <c r="N2464" s="2">
        <f>I2464-SUM(Parameters!$K$23:$K$25)</f>
        <v/>
      </c>
      <c r="O2464" s="2">
        <f>J2464-SUM(Parameters!$K$23:$K$25)</f>
        <v/>
      </c>
      <c r="P2464" s="2">
        <f>K2464</f>
        <v/>
      </c>
      <c r="U2464">
        <f>_xlfn.CEILING.MATH(BA8+Parameters!$K$8/2,0.001)</f>
        <v/>
      </c>
      <c r="V2464">
        <f>_xlfn.CEILING.MATH(B95+Parameters!$K$9/2,0.001)</f>
        <v/>
      </c>
      <c r="W2464" t="inlineStr">
        <is>
          <t>BP_TXRD[14]</t>
        </is>
      </c>
      <c r="Y2464">
        <f>_xlfn.CEILING.MATH(BA8+Parameters!$K$8/2,0.001)</f>
        <v/>
      </c>
      <c r="Z2464">
        <f>_xlfn.CEILING.MATH(B95+Parameters!$K$9/2,0.001)</f>
        <v/>
      </c>
      <c r="AA2464" t="inlineStr">
        <is>
          <t>BP_TXRD[14]</t>
        </is>
      </c>
      <c r="AE2464" s="2" t="n"/>
      <c r="AF2464" s="2" t="n"/>
    </row>
    <row r="2465">
      <c r="I2465" s="2" t="n">
        <v>2121.383</v>
      </c>
      <c r="J2465" s="2" t="n">
        <v>2029.896</v>
      </c>
      <c r="K2465" s="2" t="inlineStr">
        <is>
          <t>VDD</t>
        </is>
      </c>
      <c r="N2465" s="2">
        <f>I2465-SUM(Parameters!$K$23:$K$25)</f>
        <v/>
      </c>
      <c r="O2465" s="2">
        <f>J2465-SUM(Parameters!$K$23:$K$25)</f>
        <v/>
      </c>
      <c r="P2465" s="2">
        <f>K2465</f>
        <v/>
      </c>
      <c r="U2465">
        <f>_xlfn.CEILING.MATH(BA8+Parameters!$K$8/2,0.001)</f>
        <v/>
      </c>
      <c r="V2465">
        <f>_xlfn.CEILING.MATH(B97+Parameters!$K$9/2,0.001)</f>
        <v/>
      </c>
      <c r="W2465" t="inlineStr">
        <is>
          <t>BP_TXDATA[224]</t>
        </is>
      </c>
      <c r="Y2465">
        <f>_xlfn.CEILING.MATH(BA8+Parameters!$K$8/2,0.001)</f>
        <v/>
      </c>
      <c r="Z2465">
        <f>_xlfn.CEILING.MATH(B97+Parameters!$K$9/2,0.001)</f>
        <v/>
      </c>
      <c r="AA2465" t="inlineStr">
        <is>
          <t>BP_TXDATA[224]</t>
        </is>
      </c>
      <c r="AE2465" s="2" t="n"/>
      <c r="AF2465" s="2" t="n"/>
    </row>
    <row r="2466">
      <c r="I2466" s="2" t="n">
        <v>2121.383</v>
      </c>
      <c r="J2466" s="2" t="n">
        <v>1983.65</v>
      </c>
      <c r="K2466" s="2" t="inlineStr">
        <is>
          <t>VSS</t>
        </is>
      </c>
      <c r="N2466" s="2">
        <f>I2466-SUM(Parameters!$K$23:$K$25)</f>
        <v/>
      </c>
      <c r="O2466" s="2">
        <f>J2466-SUM(Parameters!$K$23:$K$25)</f>
        <v/>
      </c>
      <c r="P2466" s="2">
        <f>K2466</f>
        <v/>
      </c>
      <c r="U2466">
        <f>_xlfn.CEILING.MATH(BA8+Parameters!$K$8/2,0.001)</f>
        <v/>
      </c>
      <c r="V2466">
        <f>_xlfn.CEILING.MATH(B99+Parameters!$K$9/2,0.001)</f>
        <v/>
      </c>
      <c r="W2466" t="inlineStr">
        <is>
          <t>BP_TXDATA[225]</t>
        </is>
      </c>
      <c r="Y2466">
        <f>_xlfn.CEILING.MATH(BA8+Parameters!$K$8/2,0.001)</f>
        <v/>
      </c>
      <c r="Z2466">
        <f>_xlfn.CEILING.MATH(B99+Parameters!$K$9/2,0.001)</f>
        <v/>
      </c>
      <c r="AA2466" t="inlineStr">
        <is>
          <t>BP_TXDATA[225]</t>
        </is>
      </c>
      <c r="AE2466" s="2" t="n"/>
      <c r="AF2466" s="2" t="n"/>
    </row>
    <row r="2467">
      <c r="I2467" s="2" t="n">
        <v>2121.383</v>
      </c>
      <c r="J2467" s="2" t="n">
        <v>1937.404</v>
      </c>
      <c r="K2467" s="2" t="inlineStr">
        <is>
          <t>TC_VDDQ</t>
        </is>
      </c>
      <c r="N2467" s="2">
        <f>I2467-SUM(Parameters!$K$23:$K$25)</f>
        <v/>
      </c>
      <c r="O2467" s="2">
        <f>J2467-SUM(Parameters!$K$23:$K$25)</f>
        <v/>
      </c>
      <c r="P2467" s="2">
        <f>K2467</f>
        <v/>
      </c>
      <c r="U2467">
        <f>_xlfn.CEILING.MATH(BA8+Parameters!$K$8/2,0.001)</f>
        <v/>
      </c>
      <c r="V2467">
        <f>_xlfn.CEILING.MATH(B101+Parameters!$K$9/2,0.001)</f>
        <v/>
      </c>
      <c r="W2467" t="inlineStr">
        <is>
          <t>BP_TXDATA[226]</t>
        </is>
      </c>
      <c r="Y2467">
        <f>_xlfn.CEILING.MATH(BA8+Parameters!$K$8/2,0.001)</f>
        <v/>
      </c>
      <c r="Z2467">
        <f>_xlfn.CEILING.MATH(B101+Parameters!$K$9/2,0.001)</f>
        <v/>
      </c>
      <c r="AA2467" t="inlineStr">
        <is>
          <t>BP_TXDATA[226]</t>
        </is>
      </c>
      <c r="AE2467" s="2" t="n"/>
      <c r="AF2467" s="2" t="n"/>
    </row>
    <row r="2468">
      <c r="I2468" s="2" t="n">
        <v>2121.383</v>
      </c>
      <c r="J2468" s="2" t="n">
        <v>1891.158</v>
      </c>
      <c r="K2468" s="2" t="inlineStr">
        <is>
          <t>VDD</t>
        </is>
      </c>
      <c r="N2468" s="2">
        <f>I2468-SUM(Parameters!$K$23:$K$25)</f>
        <v/>
      </c>
      <c r="O2468" s="2">
        <f>J2468-SUM(Parameters!$K$23:$K$25)</f>
        <v/>
      </c>
      <c r="P2468" s="2">
        <f>K2468</f>
        <v/>
      </c>
      <c r="U2468">
        <f>_xlfn.CEILING.MATH(BA8+Parameters!$K$8/2,0.001)</f>
        <v/>
      </c>
      <c r="V2468">
        <f>_xlfn.CEILING.MATH(B103+Parameters!$K$9/2,0.001)</f>
        <v/>
      </c>
      <c r="W2468" t="inlineStr">
        <is>
          <t>VCCIO</t>
        </is>
      </c>
      <c r="Y2468">
        <f>_xlfn.CEILING.MATH(BA8+Parameters!$K$8/2,0.001)</f>
        <v/>
      </c>
      <c r="Z2468">
        <f>_xlfn.CEILING.MATH(B103+Parameters!$K$9/2,0.001)</f>
        <v/>
      </c>
      <c r="AA2468" t="inlineStr">
        <is>
          <t>VCCIO</t>
        </is>
      </c>
      <c r="AE2468" s="2" t="n"/>
      <c r="AF2468" s="2" t="n"/>
    </row>
    <row r="2469">
      <c r="I2469" s="2" t="n">
        <v>2121.383</v>
      </c>
      <c r="J2469" s="2" t="n">
        <v>1844.912</v>
      </c>
      <c r="K2469" s="2" t="inlineStr">
        <is>
          <t>VSS</t>
        </is>
      </c>
      <c r="N2469" s="2">
        <f>I2469-SUM(Parameters!$K$23:$K$25)</f>
        <v/>
      </c>
      <c r="O2469" s="2">
        <f>J2469-SUM(Parameters!$K$23:$K$25)</f>
        <v/>
      </c>
      <c r="P2469" s="2">
        <f>K2469</f>
        <v/>
      </c>
      <c r="U2469">
        <f>_xlfn.CEILING.MATH(BB8+Parameters!$K$8/2,0.001)</f>
        <v/>
      </c>
      <c r="V2469">
        <f>_xlfn.CEILING.MATH(B12+Parameters!$K$9/2,0.001)</f>
        <v/>
      </c>
      <c r="W2469" t="inlineStr">
        <is>
          <t>VDD</t>
        </is>
      </c>
      <c r="Y2469">
        <f>_xlfn.CEILING.MATH(BB8+Parameters!$K$8/2,0.001)</f>
        <v/>
      </c>
      <c r="Z2469">
        <f>_xlfn.CEILING.MATH(B12+Parameters!$K$9/2,0.001)</f>
        <v/>
      </c>
      <c r="AA2469" t="inlineStr">
        <is>
          <t>VDD</t>
        </is>
      </c>
      <c r="AE2469" s="2" t="n"/>
      <c r="AF2469" s="2" t="n"/>
    </row>
    <row r="2470">
      <c r="I2470" s="2" t="n">
        <v>2121.383</v>
      </c>
      <c r="J2470" s="2" t="n">
        <v>1798.666</v>
      </c>
      <c r="K2470" s="2" t="inlineStr">
        <is>
          <t>VSS</t>
        </is>
      </c>
      <c r="N2470" s="2">
        <f>I2470-SUM(Parameters!$K$23:$K$25)</f>
        <v/>
      </c>
      <c r="O2470" s="2">
        <f>J2470-SUM(Parameters!$K$23:$K$25)</f>
        <v/>
      </c>
      <c r="P2470" s="2">
        <f>K2470</f>
        <v/>
      </c>
      <c r="U2470">
        <f>_xlfn.CEILING.MATH(BB8+Parameters!$K$8/2,0.001)</f>
        <v/>
      </c>
      <c r="V2470">
        <f>_xlfn.CEILING.MATH(B14+Parameters!$K$9/2,0.001)</f>
        <v/>
      </c>
      <c r="W2470" t="inlineStr">
        <is>
          <t>VDD</t>
        </is>
      </c>
      <c r="Y2470">
        <f>_xlfn.CEILING.MATH(BB8+Parameters!$K$8/2,0.001)</f>
        <v/>
      </c>
      <c r="Z2470">
        <f>_xlfn.CEILING.MATH(B14+Parameters!$K$9/2,0.001)</f>
        <v/>
      </c>
      <c r="AA2470" t="inlineStr">
        <is>
          <t>VDD</t>
        </is>
      </c>
      <c r="AE2470" s="2" t="n"/>
      <c r="AF2470" s="2" t="n"/>
    </row>
    <row r="2471">
      <c r="I2471" s="2" t="n">
        <v>2121.383</v>
      </c>
      <c r="J2471" s="2" t="n">
        <v>1752.42</v>
      </c>
      <c r="K2471" s="2" t="inlineStr">
        <is>
          <t>VSS</t>
        </is>
      </c>
      <c r="N2471" s="2">
        <f>I2471-SUM(Parameters!$K$23:$K$25)</f>
        <v/>
      </c>
      <c r="O2471" s="2">
        <f>J2471-SUM(Parameters!$K$23:$K$25)</f>
        <v/>
      </c>
      <c r="P2471" s="2">
        <f>K2471</f>
        <v/>
      </c>
      <c r="U2471">
        <f>_xlfn.CEILING.MATH(BB8+Parameters!$K$8/2,0.001)</f>
        <v/>
      </c>
      <c r="V2471">
        <f>_xlfn.CEILING.MATH(B16+Parameters!$K$9/2,0.001)</f>
        <v/>
      </c>
      <c r="W2471" t="inlineStr">
        <is>
          <t>VDD</t>
        </is>
      </c>
      <c r="Y2471">
        <f>_xlfn.CEILING.MATH(BB8+Parameters!$K$8/2,0.001)</f>
        <v/>
      </c>
      <c r="Z2471">
        <f>_xlfn.CEILING.MATH(B16+Parameters!$K$9/2,0.001)</f>
        <v/>
      </c>
      <c r="AA2471" t="inlineStr">
        <is>
          <t>VDD</t>
        </is>
      </c>
      <c r="AE2471" s="2" t="n"/>
      <c r="AF2471" s="2" t="n"/>
    </row>
    <row r="2472">
      <c r="I2472" s="2" t="n">
        <v>2121.383</v>
      </c>
      <c r="J2472" s="2" t="n">
        <v>1706.174</v>
      </c>
      <c r="K2472" s="2" t="inlineStr">
        <is>
          <t>VSS</t>
        </is>
      </c>
      <c r="N2472" s="2">
        <f>I2472-SUM(Parameters!$K$23:$K$25)</f>
        <v/>
      </c>
      <c r="O2472" s="2">
        <f>J2472-SUM(Parameters!$K$23:$K$25)</f>
        <v/>
      </c>
      <c r="P2472" s="2">
        <f>K2472</f>
        <v/>
      </c>
      <c r="U2472">
        <f>_xlfn.CEILING.MATH(BB8+Parameters!$K$8/2,0.001)</f>
        <v/>
      </c>
      <c r="V2472">
        <f>_xlfn.CEILING.MATH(B18+Parameters!$K$9/2,0.001)</f>
        <v/>
      </c>
      <c r="W2472" t="inlineStr">
        <is>
          <t>VDD</t>
        </is>
      </c>
      <c r="Y2472">
        <f>_xlfn.CEILING.MATH(BB8+Parameters!$K$8/2,0.001)</f>
        <v/>
      </c>
      <c r="Z2472">
        <f>_xlfn.CEILING.MATH(B18+Parameters!$K$9/2,0.001)</f>
        <v/>
      </c>
      <c r="AA2472" t="inlineStr">
        <is>
          <t>VDD</t>
        </is>
      </c>
      <c r="AE2472" s="2" t="n"/>
      <c r="AF2472" s="2" t="n"/>
    </row>
    <row r="2473">
      <c r="I2473" s="2" t="n">
        <v>2121.383</v>
      </c>
      <c r="J2473" s="2" t="n">
        <v>1659.928</v>
      </c>
      <c r="K2473" s="2" t="inlineStr">
        <is>
          <t>VSS</t>
        </is>
      </c>
      <c r="N2473" s="2">
        <f>I2473-SUM(Parameters!$K$23:$K$25)</f>
        <v/>
      </c>
      <c r="O2473" s="2">
        <f>J2473-SUM(Parameters!$K$23:$K$25)</f>
        <v/>
      </c>
      <c r="P2473" s="2">
        <f>K2473</f>
        <v/>
      </c>
      <c r="U2473">
        <f>_xlfn.CEILING.MATH(BB8+Parameters!$K$8/2,0.001)</f>
        <v/>
      </c>
      <c r="V2473">
        <f>_xlfn.CEILING.MATH(B20+Parameters!$K$9/2,0.001)</f>
        <v/>
      </c>
      <c r="W2473" t="inlineStr">
        <is>
          <t>VDD</t>
        </is>
      </c>
      <c r="Y2473">
        <f>_xlfn.CEILING.MATH(BB8+Parameters!$K$8/2,0.001)</f>
        <v/>
      </c>
      <c r="Z2473">
        <f>_xlfn.CEILING.MATH(B20+Parameters!$K$9/2,0.001)</f>
        <v/>
      </c>
      <c r="AA2473" t="inlineStr">
        <is>
          <t>VDD</t>
        </is>
      </c>
      <c r="AE2473" s="2" t="n"/>
      <c r="AF2473" s="2" t="n"/>
    </row>
    <row r="2474">
      <c r="I2474" s="2" t="n">
        <v>2121.383</v>
      </c>
      <c r="J2474" s="2" t="n">
        <v>1613.682</v>
      </c>
      <c r="K2474" s="2" t="inlineStr">
        <is>
          <t>VSS</t>
        </is>
      </c>
      <c r="N2474" s="2">
        <f>I2474-SUM(Parameters!$K$23:$K$25)</f>
        <v/>
      </c>
      <c r="O2474" s="2">
        <f>J2474-SUM(Parameters!$K$23:$K$25)</f>
        <v/>
      </c>
      <c r="P2474" s="2">
        <f>K2474</f>
        <v/>
      </c>
      <c r="U2474">
        <f>_xlfn.CEILING.MATH(BB8+Parameters!$K$8/2,0.001)</f>
        <v/>
      </c>
      <c r="V2474">
        <f>_xlfn.CEILING.MATH(B22+Parameters!$K$9/2,0.001)</f>
        <v/>
      </c>
      <c r="W2474" t="inlineStr">
        <is>
          <t>VSS</t>
        </is>
      </c>
      <c r="Y2474">
        <f>_xlfn.CEILING.MATH(BB8+Parameters!$K$8/2,0.001)</f>
        <v/>
      </c>
      <c r="Z2474">
        <f>_xlfn.CEILING.MATH(B22+Parameters!$K$9/2,0.001)</f>
        <v/>
      </c>
      <c r="AA2474" t="inlineStr">
        <is>
          <t>VSS</t>
        </is>
      </c>
      <c r="AE2474" s="2" t="n"/>
      <c r="AF2474" s="2" t="n"/>
    </row>
    <row r="2475">
      <c r="I2475" s="2" t="n">
        <v>2121.383</v>
      </c>
      <c r="J2475" s="2" t="n">
        <v>1567.436</v>
      </c>
      <c r="K2475" s="2" t="inlineStr">
        <is>
          <t>VSS</t>
        </is>
      </c>
      <c r="N2475" s="2">
        <f>I2475-SUM(Parameters!$K$23:$K$25)</f>
        <v/>
      </c>
      <c r="O2475" s="2">
        <f>J2475-SUM(Parameters!$K$23:$K$25)</f>
        <v/>
      </c>
      <c r="P2475" s="2">
        <f>K2475</f>
        <v/>
      </c>
      <c r="U2475">
        <f>_xlfn.CEILING.MATH(BB8+Parameters!$K$8/2,0.001)</f>
        <v/>
      </c>
      <c r="V2475">
        <f>_xlfn.CEILING.MATH(B24+Parameters!$K$9/2,0.001)</f>
        <v/>
      </c>
      <c r="W2475" t="inlineStr">
        <is>
          <t>TC_VDDQ</t>
        </is>
      </c>
      <c r="Y2475">
        <f>_xlfn.CEILING.MATH(BB8+Parameters!$K$8/2,0.001)</f>
        <v/>
      </c>
      <c r="Z2475">
        <f>_xlfn.CEILING.MATH(B24+Parameters!$K$9/2,0.001)</f>
        <v/>
      </c>
      <c r="AA2475" t="inlineStr">
        <is>
          <t>TC_VDDQ</t>
        </is>
      </c>
      <c r="AE2475" s="2" t="n"/>
      <c r="AF2475" s="2" t="n"/>
    </row>
    <row r="2476">
      <c r="I2476" s="2" t="n">
        <v>2121.383</v>
      </c>
      <c r="J2476" s="2" t="n">
        <v>1521.19</v>
      </c>
      <c r="K2476" s="2" t="inlineStr">
        <is>
          <t>VSS</t>
        </is>
      </c>
      <c r="N2476" s="2">
        <f>I2476-SUM(Parameters!$K$23:$K$25)</f>
        <v/>
      </c>
      <c r="O2476" s="2">
        <f>J2476-SUM(Parameters!$K$23:$K$25)</f>
        <v/>
      </c>
      <c r="P2476" s="2">
        <f>K2476</f>
        <v/>
      </c>
      <c r="U2476">
        <f>_xlfn.CEILING.MATH(BB8+Parameters!$K$8/2,0.001)</f>
        <v/>
      </c>
      <c r="V2476">
        <f>_xlfn.CEILING.MATH(B26+Parameters!$K$9/2,0.001)</f>
        <v/>
      </c>
      <c r="W2476" t="inlineStr">
        <is>
          <t>VDD</t>
        </is>
      </c>
      <c r="Y2476">
        <f>_xlfn.CEILING.MATH(BB8+Parameters!$K$8/2,0.001)</f>
        <v/>
      </c>
      <c r="Z2476">
        <f>_xlfn.CEILING.MATH(B26+Parameters!$K$9/2,0.001)</f>
        <v/>
      </c>
      <c r="AA2476" t="inlineStr">
        <is>
          <t>VDD</t>
        </is>
      </c>
      <c r="AE2476" s="2" t="n"/>
      <c r="AF2476" s="2" t="n"/>
    </row>
    <row r="2477">
      <c r="I2477" s="2" t="n">
        <v>2121.383</v>
      </c>
      <c r="J2477" s="2" t="n">
        <v>1474.944</v>
      </c>
      <c r="K2477" s="2" t="inlineStr">
        <is>
          <t>VSS</t>
        </is>
      </c>
      <c r="N2477" s="2">
        <f>I2477-SUM(Parameters!$K$23:$K$25)</f>
        <v/>
      </c>
      <c r="O2477" s="2">
        <f>J2477-SUM(Parameters!$K$23:$K$25)</f>
        <v/>
      </c>
      <c r="P2477" s="2">
        <f>K2477</f>
        <v/>
      </c>
      <c r="U2477">
        <f>_xlfn.CEILING.MATH(BB8+Parameters!$K$8/2,0.001)</f>
        <v/>
      </c>
      <c r="V2477">
        <f>_xlfn.CEILING.MATH(B28+Parameters!$K$9/2,0.001)</f>
        <v/>
      </c>
      <c r="W2477" t="inlineStr">
        <is>
          <t>VSS</t>
        </is>
      </c>
      <c r="Y2477">
        <f>_xlfn.CEILING.MATH(BB8+Parameters!$K$8/2,0.001)</f>
        <v/>
      </c>
      <c r="Z2477">
        <f>_xlfn.CEILING.MATH(B28+Parameters!$K$9/2,0.001)</f>
        <v/>
      </c>
      <c r="AA2477" t="inlineStr">
        <is>
          <t>VSS</t>
        </is>
      </c>
      <c r="AE2477" s="2" t="n"/>
      <c r="AF2477" s="2" t="n"/>
    </row>
    <row r="2478">
      <c r="I2478" s="2" t="n">
        <v>2121.383</v>
      </c>
      <c r="J2478" s="2" t="n">
        <v>1428.698</v>
      </c>
      <c r="K2478" s="2" t="inlineStr">
        <is>
          <t>VSS</t>
        </is>
      </c>
      <c r="N2478" s="2">
        <f>I2478-SUM(Parameters!$K$23:$K$25)</f>
        <v/>
      </c>
      <c r="O2478" s="2">
        <f>J2478-SUM(Parameters!$K$23:$K$25)</f>
        <v/>
      </c>
      <c r="P2478" s="2">
        <f>K2478</f>
        <v/>
      </c>
      <c r="U2478">
        <f>_xlfn.CEILING.MATH(BB8+Parameters!$K$8/2,0.001)</f>
        <v/>
      </c>
      <c r="V2478">
        <f>_xlfn.CEILING.MATH(B30+Parameters!$K$9/2,0.001)</f>
        <v/>
      </c>
      <c r="W2478" t="inlineStr">
        <is>
          <t>VSS</t>
        </is>
      </c>
      <c r="Y2478">
        <f>_xlfn.CEILING.MATH(BB8+Parameters!$K$8/2,0.001)</f>
        <v/>
      </c>
      <c r="Z2478">
        <f>_xlfn.CEILING.MATH(B30+Parameters!$K$9/2,0.001)</f>
        <v/>
      </c>
      <c r="AA2478" t="inlineStr">
        <is>
          <t>VSS</t>
        </is>
      </c>
      <c r="AE2478" s="2" t="n"/>
      <c r="AF2478" s="2" t="n"/>
    </row>
    <row r="2479">
      <c r="I2479" s="2" t="n">
        <v>2121.383</v>
      </c>
      <c r="J2479" s="2" t="n">
        <v>1382.452</v>
      </c>
      <c r="K2479" s="2" t="inlineStr">
        <is>
          <t>VSS</t>
        </is>
      </c>
      <c r="N2479" s="2">
        <f>I2479-SUM(Parameters!$K$23:$K$25)</f>
        <v/>
      </c>
      <c r="O2479" s="2">
        <f>J2479-SUM(Parameters!$K$23:$K$25)</f>
        <v/>
      </c>
      <c r="P2479" s="2">
        <f>K2479</f>
        <v/>
      </c>
      <c r="U2479">
        <f>_xlfn.CEILING.MATH(BB8+Parameters!$K$8/2,0.001)</f>
        <v/>
      </c>
      <c r="V2479">
        <f>_xlfn.CEILING.MATH(B32+Parameters!$K$9/2,0.001)</f>
        <v/>
      </c>
      <c r="W2479" t="inlineStr">
        <is>
          <t>VSS</t>
        </is>
      </c>
      <c r="Y2479">
        <f>_xlfn.CEILING.MATH(BB8+Parameters!$K$8/2,0.001)</f>
        <v/>
      </c>
      <c r="Z2479">
        <f>_xlfn.CEILING.MATH(B32+Parameters!$K$9/2,0.001)</f>
        <v/>
      </c>
      <c r="AA2479" t="inlineStr">
        <is>
          <t>VSS</t>
        </is>
      </c>
      <c r="AE2479" s="2" t="n"/>
      <c r="AF2479" s="2" t="n"/>
    </row>
    <row r="2480">
      <c r="I2480" s="2" t="n">
        <v>2121.383</v>
      </c>
      <c r="J2480" s="2" t="n">
        <v>1336.206</v>
      </c>
      <c r="K2480" s="2" t="inlineStr">
        <is>
          <t>VSS</t>
        </is>
      </c>
      <c r="N2480" s="2">
        <f>I2480-SUM(Parameters!$K$23:$K$25)</f>
        <v/>
      </c>
      <c r="O2480" s="2">
        <f>J2480-SUM(Parameters!$K$23:$K$25)</f>
        <v/>
      </c>
      <c r="P2480" s="2">
        <f>K2480</f>
        <v/>
      </c>
      <c r="U2480">
        <f>_xlfn.CEILING.MATH(BB8+Parameters!$K$8/2,0.001)</f>
        <v/>
      </c>
      <c r="V2480">
        <f>_xlfn.CEILING.MATH(B34+Parameters!$K$9/2,0.001)</f>
        <v/>
      </c>
      <c r="W2480" t="inlineStr">
        <is>
          <t>VSS</t>
        </is>
      </c>
      <c r="Y2480">
        <f>_xlfn.CEILING.MATH(BB8+Parameters!$K$8/2,0.001)</f>
        <v/>
      </c>
      <c r="Z2480">
        <f>_xlfn.CEILING.MATH(B34+Parameters!$K$9/2,0.001)</f>
        <v/>
      </c>
      <c r="AA2480" t="inlineStr">
        <is>
          <t>VSS</t>
        </is>
      </c>
      <c r="AE2480" s="2" t="n"/>
      <c r="AF2480" s="2" t="n"/>
    </row>
    <row r="2481">
      <c r="I2481" s="2" t="n">
        <v>2121.383</v>
      </c>
      <c r="J2481" s="2" t="n">
        <v>1289.96</v>
      </c>
      <c r="K2481" s="2" t="inlineStr">
        <is>
          <t>VSS</t>
        </is>
      </c>
      <c r="N2481" s="2">
        <f>I2481-SUM(Parameters!$K$23:$K$25)</f>
        <v/>
      </c>
      <c r="O2481" s="2">
        <f>J2481-SUM(Parameters!$K$23:$K$25)</f>
        <v/>
      </c>
      <c r="P2481" s="2">
        <f>K2481</f>
        <v/>
      </c>
      <c r="U2481">
        <f>_xlfn.CEILING.MATH(BB8+Parameters!$K$8/2,0.001)</f>
        <v/>
      </c>
      <c r="V2481">
        <f>_xlfn.CEILING.MATH(B36+Parameters!$K$9/2,0.001)</f>
        <v/>
      </c>
      <c r="W2481" t="inlineStr">
        <is>
          <t>VSS</t>
        </is>
      </c>
      <c r="Y2481">
        <f>_xlfn.CEILING.MATH(BB8+Parameters!$K$8/2,0.001)</f>
        <v/>
      </c>
      <c r="Z2481">
        <f>_xlfn.CEILING.MATH(B36+Parameters!$K$9/2,0.001)</f>
        <v/>
      </c>
      <c r="AA2481" t="inlineStr">
        <is>
          <t>VSS</t>
        </is>
      </c>
      <c r="AE2481" s="2" t="n"/>
      <c r="AF2481" s="2" t="n"/>
    </row>
    <row r="2482">
      <c r="I2482" s="2" t="n">
        <v>2121.383</v>
      </c>
      <c r="J2482" s="2" t="n">
        <v>1243.714</v>
      </c>
      <c r="K2482" s="2" t="inlineStr">
        <is>
          <t>VSS</t>
        </is>
      </c>
      <c r="N2482" s="2">
        <f>I2482-SUM(Parameters!$K$23:$K$25)</f>
        <v/>
      </c>
      <c r="O2482" s="2">
        <f>J2482-SUM(Parameters!$K$23:$K$25)</f>
        <v/>
      </c>
      <c r="P2482" s="2">
        <f>K2482</f>
        <v/>
      </c>
      <c r="U2482">
        <f>_xlfn.CEILING.MATH(BB8+Parameters!$K$8/2,0.001)</f>
        <v/>
      </c>
      <c r="V2482">
        <f>_xlfn.CEILING.MATH(B38+Parameters!$K$9/2,0.001)</f>
        <v/>
      </c>
      <c r="W2482" t="inlineStr">
        <is>
          <t>VSS</t>
        </is>
      </c>
      <c r="Y2482">
        <f>_xlfn.CEILING.MATH(BB8+Parameters!$K$8/2,0.001)</f>
        <v/>
      </c>
      <c r="Z2482">
        <f>_xlfn.CEILING.MATH(B38+Parameters!$K$9/2,0.001)</f>
        <v/>
      </c>
      <c r="AA2482" t="inlineStr">
        <is>
          <t>VSS</t>
        </is>
      </c>
      <c r="AE2482" s="2" t="n"/>
      <c r="AF2482" s="2" t="n"/>
    </row>
    <row r="2483">
      <c r="I2483" s="2" t="n">
        <v>2121.383</v>
      </c>
      <c r="J2483" s="2" t="n">
        <v>1197.468</v>
      </c>
      <c r="K2483" s="2" t="inlineStr">
        <is>
          <t>VSS</t>
        </is>
      </c>
      <c r="N2483" s="2">
        <f>I2483-SUM(Parameters!$K$23:$K$25)</f>
        <v/>
      </c>
      <c r="O2483" s="2">
        <f>J2483-SUM(Parameters!$K$23:$K$25)</f>
        <v/>
      </c>
      <c r="P2483" s="2">
        <f>K2483</f>
        <v/>
      </c>
      <c r="U2483">
        <f>_xlfn.CEILING.MATH(BB8+Parameters!$K$8/2,0.001)</f>
        <v/>
      </c>
      <c r="V2483">
        <f>_xlfn.CEILING.MATH(B40+Parameters!$K$9/2,0.001)</f>
        <v/>
      </c>
      <c r="W2483" t="inlineStr">
        <is>
          <t>VSS</t>
        </is>
      </c>
      <c r="Y2483">
        <f>_xlfn.CEILING.MATH(BB8+Parameters!$K$8/2,0.001)</f>
        <v/>
      </c>
      <c r="Z2483">
        <f>_xlfn.CEILING.MATH(B40+Parameters!$K$9/2,0.001)</f>
        <v/>
      </c>
      <c r="AA2483" t="inlineStr">
        <is>
          <t>VSS</t>
        </is>
      </c>
      <c r="AE2483" s="2" t="n"/>
      <c r="AF2483" s="2" t="n"/>
    </row>
    <row r="2484">
      <c r="I2484" s="2" t="n">
        <v>2121.383</v>
      </c>
      <c r="J2484" s="2" t="n">
        <v>1151.222</v>
      </c>
      <c r="K2484" s="2" t="inlineStr">
        <is>
          <t>VSS</t>
        </is>
      </c>
      <c r="N2484" s="2">
        <f>I2484-SUM(Parameters!$K$23:$K$25)</f>
        <v/>
      </c>
      <c r="O2484" s="2">
        <f>J2484-SUM(Parameters!$K$23:$K$25)</f>
        <v/>
      </c>
      <c r="P2484" s="2">
        <f>K2484</f>
        <v/>
      </c>
      <c r="U2484">
        <f>_xlfn.CEILING.MATH(BB8+Parameters!$K$8/2,0.001)</f>
        <v/>
      </c>
      <c r="V2484">
        <f>_xlfn.CEILING.MATH(B42+Parameters!$K$9/2,0.001)</f>
        <v/>
      </c>
      <c r="W2484" t="inlineStr">
        <is>
          <t>VSS</t>
        </is>
      </c>
      <c r="Y2484">
        <f>_xlfn.CEILING.MATH(BB8+Parameters!$K$8/2,0.001)</f>
        <v/>
      </c>
      <c r="Z2484">
        <f>_xlfn.CEILING.MATH(B42+Parameters!$K$9/2,0.001)</f>
        <v/>
      </c>
      <c r="AA2484" t="inlineStr">
        <is>
          <t>VSS</t>
        </is>
      </c>
      <c r="AE2484" s="2" t="n"/>
      <c r="AF2484" s="2" t="n"/>
    </row>
    <row r="2485">
      <c r="I2485" s="2" t="n">
        <v>2121.383</v>
      </c>
      <c r="J2485" s="2" t="n">
        <v>1104.976</v>
      </c>
      <c r="K2485" s="2" t="inlineStr">
        <is>
          <t>VCCIO</t>
        </is>
      </c>
      <c r="N2485" s="2">
        <f>I2485-SUM(Parameters!$K$23:$K$25)</f>
        <v/>
      </c>
      <c r="O2485" s="2">
        <f>J2485-SUM(Parameters!$K$23:$K$25)</f>
        <v/>
      </c>
      <c r="P2485" s="2">
        <f>K2485</f>
        <v/>
      </c>
      <c r="U2485">
        <f>_xlfn.CEILING.MATH(BB8+Parameters!$K$8/2,0.001)</f>
        <v/>
      </c>
      <c r="V2485">
        <f>_xlfn.CEILING.MATH(B44+Parameters!$K$9/2,0.001)</f>
        <v/>
      </c>
      <c r="W2485" t="inlineStr">
        <is>
          <t>VSS</t>
        </is>
      </c>
      <c r="Y2485">
        <f>_xlfn.CEILING.MATH(BB8+Parameters!$K$8/2,0.001)</f>
        <v/>
      </c>
      <c r="Z2485">
        <f>_xlfn.CEILING.MATH(B44+Parameters!$K$9/2,0.001)</f>
        <v/>
      </c>
      <c r="AA2485" t="inlineStr">
        <is>
          <t>VSS</t>
        </is>
      </c>
      <c r="AE2485" s="2" t="n"/>
      <c r="AF2485" s="2" t="n"/>
    </row>
    <row r="2486">
      <c r="I2486" s="2" t="n">
        <v>2121.383</v>
      </c>
      <c r="J2486" s="2" t="n">
        <v>1058.73</v>
      </c>
      <c r="K2486" s="2" t="inlineStr">
        <is>
          <t>VCCIO</t>
        </is>
      </c>
      <c r="N2486" s="2">
        <f>I2486-SUM(Parameters!$K$23:$K$25)</f>
        <v/>
      </c>
      <c r="O2486" s="2">
        <f>J2486-SUM(Parameters!$K$23:$K$25)</f>
        <v/>
      </c>
      <c r="P2486" s="2">
        <f>K2486</f>
        <v/>
      </c>
      <c r="U2486">
        <f>_xlfn.CEILING.MATH(BB8+Parameters!$K$8/2,0.001)</f>
        <v/>
      </c>
      <c r="V2486">
        <f>_xlfn.CEILING.MATH(B46+Parameters!$K$9/2,0.001)</f>
        <v/>
      </c>
      <c r="W2486" t="inlineStr">
        <is>
          <t>VSS</t>
        </is>
      </c>
      <c r="Y2486">
        <f>_xlfn.CEILING.MATH(BB8+Parameters!$K$8/2,0.001)</f>
        <v/>
      </c>
      <c r="Z2486">
        <f>_xlfn.CEILING.MATH(B46+Parameters!$K$9/2,0.001)</f>
        <v/>
      </c>
      <c r="AA2486" t="inlineStr">
        <is>
          <t>VSS</t>
        </is>
      </c>
      <c r="AE2486" s="2" t="n"/>
      <c r="AF2486" s="2" t="n"/>
    </row>
    <row r="2487">
      <c r="I2487" s="2" t="n">
        <v>2121.383</v>
      </c>
      <c r="J2487" s="2" t="n">
        <v>1012.484</v>
      </c>
      <c r="K2487" s="2" t="inlineStr">
        <is>
          <t>BP_TXCKSB[3]</t>
        </is>
      </c>
      <c r="N2487" s="2">
        <f>I2487-SUM(Parameters!$K$23:$K$25)</f>
        <v/>
      </c>
      <c r="O2487" s="2">
        <f>J2487-SUM(Parameters!$K$23:$K$25)</f>
        <v/>
      </c>
      <c r="P2487" s="2">
        <f>K2487</f>
        <v/>
      </c>
      <c r="U2487">
        <f>_xlfn.CEILING.MATH(BB8+Parameters!$K$8/2,0.001)</f>
        <v/>
      </c>
      <c r="V2487">
        <f>_xlfn.CEILING.MATH(B48+Parameters!$K$9/2,0.001)</f>
        <v/>
      </c>
      <c r="W2487" t="inlineStr">
        <is>
          <t>VSS</t>
        </is>
      </c>
      <c r="Y2487">
        <f>_xlfn.CEILING.MATH(BB8+Parameters!$K$8/2,0.001)</f>
        <v/>
      </c>
      <c r="Z2487">
        <f>_xlfn.CEILING.MATH(B48+Parameters!$K$9/2,0.001)</f>
        <v/>
      </c>
      <c r="AA2487" t="inlineStr">
        <is>
          <t>VSS</t>
        </is>
      </c>
      <c r="AE2487" s="2" t="n"/>
      <c r="AF2487" s="2" t="n"/>
    </row>
    <row r="2488">
      <c r="I2488" s="2" t="n">
        <v>2121.383</v>
      </c>
      <c r="J2488" s="2" t="n">
        <v>966.2380000000001</v>
      </c>
      <c r="K2488" s="2" t="inlineStr">
        <is>
          <t>BP_RXDATA[220]</t>
        </is>
      </c>
      <c r="N2488" s="2">
        <f>I2488-SUM(Parameters!$K$23:$K$25)</f>
        <v/>
      </c>
      <c r="O2488" s="2">
        <f>J2488-SUM(Parameters!$K$23:$K$25)</f>
        <v/>
      </c>
      <c r="P2488" s="2">
        <f>K2488</f>
        <v/>
      </c>
      <c r="U2488">
        <f>_xlfn.CEILING.MATH(BB8+Parameters!$K$8/2,0.001)</f>
        <v/>
      </c>
      <c r="V2488">
        <f>_xlfn.CEILING.MATH(B50+Parameters!$K$9/2,0.001)</f>
        <v/>
      </c>
      <c r="W2488" t="inlineStr">
        <is>
          <t>VSS</t>
        </is>
      </c>
      <c r="Y2488">
        <f>_xlfn.CEILING.MATH(BB8+Parameters!$K$8/2,0.001)</f>
        <v/>
      </c>
      <c r="Z2488">
        <f>_xlfn.CEILING.MATH(B50+Parameters!$K$9/2,0.001)</f>
        <v/>
      </c>
      <c r="AA2488" t="inlineStr">
        <is>
          <t>VSS</t>
        </is>
      </c>
      <c r="AE2488" s="2" t="n"/>
      <c r="AF2488" s="2" t="n"/>
    </row>
    <row r="2489">
      <c r="I2489" s="2" t="n">
        <v>2121.383</v>
      </c>
      <c r="J2489" s="2" t="n">
        <v>919.992</v>
      </c>
      <c r="K2489" s="2" t="inlineStr">
        <is>
          <t>VCCIO</t>
        </is>
      </c>
      <c r="N2489" s="2">
        <f>I2489-SUM(Parameters!$K$23:$K$25)</f>
        <v/>
      </c>
      <c r="O2489" s="2">
        <f>J2489-SUM(Parameters!$K$23:$K$25)</f>
        <v/>
      </c>
      <c r="P2489" s="2">
        <f>K2489</f>
        <v/>
      </c>
      <c r="U2489">
        <f>_xlfn.CEILING.MATH(BB8+Parameters!$K$8/2,0.001)</f>
        <v/>
      </c>
      <c r="V2489">
        <f>_xlfn.CEILING.MATH(B52+Parameters!$K$9/2,0.001)</f>
        <v/>
      </c>
      <c r="W2489" t="inlineStr">
        <is>
          <t>VSS</t>
        </is>
      </c>
      <c r="Y2489">
        <f>_xlfn.CEILING.MATH(BB8+Parameters!$K$8/2,0.001)</f>
        <v/>
      </c>
      <c r="Z2489">
        <f>_xlfn.CEILING.MATH(B52+Parameters!$K$9/2,0.001)</f>
        <v/>
      </c>
      <c r="AA2489" t="inlineStr">
        <is>
          <t>VSS</t>
        </is>
      </c>
      <c r="AE2489" s="2" t="n"/>
      <c r="AF2489" s="2" t="n"/>
    </row>
    <row r="2490">
      <c r="I2490" s="2" t="n">
        <v>2121.383</v>
      </c>
      <c r="J2490" s="2" t="n">
        <v>873.746</v>
      </c>
      <c r="K2490" s="2" t="inlineStr">
        <is>
          <t>BP_RXDATA[219]</t>
        </is>
      </c>
      <c r="N2490" s="2">
        <f>I2490-SUM(Parameters!$K$23:$K$25)</f>
        <v/>
      </c>
      <c r="O2490" s="2">
        <f>J2490-SUM(Parameters!$K$23:$K$25)</f>
        <v/>
      </c>
      <c r="P2490" s="2">
        <f>K2490</f>
        <v/>
      </c>
      <c r="U2490">
        <f>_xlfn.CEILING.MATH(BB8+Parameters!$K$8/2,0.001)</f>
        <v/>
      </c>
      <c r="V2490">
        <f>_xlfn.CEILING.MATH(B54+Parameters!$K$9/2,0.001)</f>
        <v/>
      </c>
      <c r="W2490" t="inlineStr">
        <is>
          <t>VSS</t>
        </is>
      </c>
      <c r="Y2490">
        <f>_xlfn.CEILING.MATH(BB8+Parameters!$K$8/2,0.001)</f>
        <v/>
      </c>
      <c r="Z2490">
        <f>_xlfn.CEILING.MATH(B54+Parameters!$K$9/2,0.001)</f>
        <v/>
      </c>
      <c r="AA2490" t="inlineStr">
        <is>
          <t>VSS</t>
        </is>
      </c>
      <c r="AE2490" s="2" t="n"/>
      <c r="AF2490" s="2" t="n"/>
    </row>
    <row r="2491">
      <c r="I2491" s="2" t="n">
        <v>2121.383</v>
      </c>
      <c r="J2491" s="2" t="n">
        <v>827.5</v>
      </c>
      <c r="K2491" s="2" t="inlineStr">
        <is>
          <t>BP_RXDATA[218]</t>
        </is>
      </c>
      <c r="N2491" s="2">
        <f>I2491-SUM(Parameters!$K$23:$K$25)</f>
        <v/>
      </c>
      <c r="O2491" s="2">
        <f>J2491-SUM(Parameters!$K$23:$K$25)</f>
        <v/>
      </c>
      <c r="P2491" s="2">
        <f>K2491</f>
        <v/>
      </c>
      <c r="U2491">
        <f>_xlfn.CEILING.MATH(BB8+Parameters!$K$8/2,0.001)</f>
        <v/>
      </c>
      <c r="V2491">
        <f>_xlfn.CEILING.MATH(B56+Parameters!$K$9/2,0.001)</f>
        <v/>
      </c>
      <c r="W2491" t="inlineStr">
        <is>
          <t>VSS</t>
        </is>
      </c>
      <c r="Y2491">
        <f>_xlfn.CEILING.MATH(BB8+Parameters!$K$8/2,0.001)</f>
        <v/>
      </c>
      <c r="Z2491">
        <f>_xlfn.CEILING.MATH(B56+Parameters!$K$9/2,0.001)</f>
        <v/>
      </c>
      <c r="AA2491" t="inlineStr">
        <is>
          <t>VSS</t>
        </is>
      </c>
      <c r="AE2491" s="2" t="n"/>
      <c r="AF2491" s="2" t="n"/>
    </row>
    <row r="2492">
      <c r="I2492" s="2" t="n">
        <v>2121.383</v>
      </c>
      <c r="J2492" s="2" t="n">
        <v>781.254</v>
      </c>
      <c r="K2492" s="2" t="inlineStr">
        <is>
          <t>BP_RXDATA[217]</t>
        </is>
      </c>
      <c r="N2492" s="2">
        <f>I2492-SUM(Parameters!$K$23:$K$25)</f>
        <v/>
      </c>
      <c r="O2492" s="2">
        <f>J2492-SUM(Parameters!$K$23:$K$25)</f>
        <v/>
      </c>
      <c r="P2492" s="2">
        <f>K2492</f>
        <v/>
      </c>
      <c r="U2492">
        <f>_xlfn.CEILING.MATH(BB8+Parameters!$K$8/2,0.001)</f>
        <v/>
      </c>
      <c r="V2492">
        <f>_xlfn.CEILING.MATH(B58+Parameters!$K$9/2,0.001)</f>
        <v/>
      </c>
      <c r="W2492" t="inlineStr">
        <is>
          <t>VSS</t>
        </is>
      </c>
      <c r="Y2492">
        <f>_xlfn.CEILING.MATH(BB8+Parameters!$K$8/2,0.001)</f>
        <v/>
      </c>
      <c r="Z2492">
        <f>_xlfn.CEILING.MATH(B58+Parameters!$K$9/2,0.001)</f>
        <v/>
      </c>
      <c r="AA2492" t="inlineStr">
        <is>
          <t>VSS</t>
        </is>
      </c>
      <c r="AE2492" s="2" t="n"/>
      <c r="AF2492" s="2" t="n"/>
    </row>
    <row r="2493">
      <c r="I2493" s="2" t="n">
        <v>2121.383</v>
      </c>
      <c r="J2493" s="2" t="n">
        <v>735.008</v>
      </c>
      <c r="K2493" s="2" t="inlineStr">
        <is>
          <t>BP_RXDATA[216]</t>
        </is>
      </c>
      <c r="N2493" s="2">
        <f>I2493-SUM(Parameters!$K$23:$K$25)</f>
        <v/>
      </c>
      <c r="O2493" s="2">
        <f>J2493-SUM(Parameters!$K$23:$K$25)</f>
        <v/>
      </c>
      <c r="P2493" s="2">
        <f>K2493</f>
        <v/>
      </c>
      <c r="U2493">
        <f>_xlfn.CEILING.MATH(BB8+Parameters!$K$8/2,0.001)</f>
        <v/>
      </c>
      <c r="V2493">
        <f>_xlfn.CEILING.MATH(B60+Parameters!$K$9/2,0.001)</f>
        <v/>
      </c>
      <c r="W2493" t="inlineStr">
        <is>
          <t>VCCIO</t>
        </is>
      </c>
      <c r="Y2493">
        <f>_xlfn.CEILING.MATH(BB8+Parameters!$K$8/2,0.001)</f>
        <v/>
      </c>
      <c r="Z2493">
        <f>_xlfn.CEILING.MATH(B60+Parameters!$K$9/2,0.001)</f>
        <v/>
      </c>
      <c r="AA2493" t="inlineStr">
        <is>
          <t>VCCIO</t>
        </is>
      </c>
      <c r="AE2493" s="2" t="n"/>
      <c r="AF2493" s="2" t="n"/>
    </row>
    <row r="2494">
      <c r="I2494" s="2" t="n">
        <v>2121.383</v>
      </c>
      <c r="J2494" s="2" t="n">
        <v>688.7619999999999</v>
      </c>
      <c r="K2494" s="2" t="inlineStr">
        <is>
          <t>VSS</t>
        </is>
      </c>
      <c r="N2494" s="2">
        <f>I2494-SUM(Parameters!$K$23:$K$25)</f>
        <v/>
      </c>
      <c r="O2494" s="2">
        <f>J2494-SUM(Parameters!$K$23:$K$25)</f>
        <v/>
      </c>
      <c r="P2494" s="2">
        <f>K2494</f>
        <v/>
      </c>
      <c r="U2494">
        <f>_xlfn.CEILING.MATH(BB8+Parameters!$K$8/2,0.001)</f>
        <v/>
      </c>
      <c r="V2494">
        <f>_xlfn.CEILING.MATH(B62+Parameters!$K$9/2,0.001)</f>
        <v/>
      </c>
      <c r="W2494" t="inlineStr">
        <is>
          <t>VCCIO</t>
        </is>
      </c>
      <c r="Y2494">
        <f>_xlfn.CEILING.MATH(BB8+Parameters!$K$8/2,0.001)</f>
        <v/>
      </c>
      <c r="Z2494">
        <f>_xlfn.CEILING.MATH(B62+Parameters!$K$9/2,0.001)</f>
        <v/>
      </c>
      <c r="AA2494" t="inlineStr">
        <is>
          <t>VCCIO</t>
        </is>
      </c>
      <c r="AE2494" s="2" t="n"/>
      <c r="AF2494" s="2" t="n"/>
    </row>
    <row r="2495">
      <c r="I2495" s="2" t="n">
        <v>2121.383</v>
      </c>
      <c r="J2495" s="2" t="n">
        <v>642.516</v>
      </c>
      <c r="K2495" s="2" t="inlineStr">
        <is>
          <t>BP_RXDATA[215]</t>
        </is>
      </c>
      <c r="N2495" s="2">
        <f>I2495-SUM(Parameters!$K$23:$K$25)</f>
        <v/>
      </c>
      <c r="O2495" s="2">
        <f>J2495-SUM(Parameters!$K$23:$K$25)</f>
        <v/>
      </c>
      <c r="P2495" s="2">
        <f>K2495</f>
        <v/>
      </c>
      <c r="U2495">
        <f>_xlfn.CEILING.MATH(BB8+Parameters!$K$8/2,0.001)</f>
        <v/>
      </c>
      <c r="V2495">
        <f>_xlfn.CEILING.MATH(B64+Parameters!$K$9/2,0.001)</f>
        <v/>
      </c>
      <c r="W2495" t="inlineStr">
        <is>
          <t>BP_TXCKSB[3]</t>
        </is>
      </c>
      <c r="Y2495">
        <f>_xlfn.CEILING.MATH(BB8+Parameters!$K$8/2,0.001)</f>
        <v/>
      </c>
      <c r="Z2495">
        <f>_xlfn.CEILING.MATH(B64+Parameters!$K$9/2,0.001)</f>
        <v/>
      </c>
      <c r="AA2495" t="inlineStr">
        <is>
          <t>BP_TXCKSB[3]</t>
        </is>
      </c>
      <c r="AE2495" s="2" t="n"/>
      <c r="AF2495" s="2" t="n"/>
    </row>
    <row r="2496">
      <c r="I2496" s="2" t="n">
        <v>2121.383</v>
      </c>
      <c r="J2496" s="2" t="n">
        <v>596.27</v>
      </c>
      <c r="K2496" s="2" t="inlineStr">
        <is>
          <t>BP_RXDATA[214]</t>
        </is>
      </c>
      <c r="N2496" s="2">
        <f>I2496-SUM(Parameters!$K$23:$K$25)</f>
        <v/>
      </c>
      <c r="O2496" s="2">
        <f>J2496-SUM(Parameters!$K$23:$K$25)</f>
        <v/>
      </c>
      <c r="P2496" s="2">
        <f>K2496</f>
        <v/>
      </c>
      <c r="U2496">
        <f>_xlfn.CEILING.MATH(BB8+Parameters!$K$8/2,0.001)</f>
        <v/>
      </c>
      <c r="V2496">
        <f>_xlfn.CEILING.MATH(B66+Parameters!$K$9/2,0.001)</f>
        <v/>
      </c>
      <c r="W2496" t="inlineStr">
        <is>
          <t>BP_RXDATA[220]</t>
        </is>
      </c>
      <c r="Y2496">
        <f>_xlfn.CEILING.MATH(BB8+Parameters!$K$8/2,0.001)</f>
        <v/>
      </c>
      <c r="Z2496">
        <f>_xlfn.CEILING.MATH(B66+Parameters!$K$9/2,0.001)</f>
        <v/>
      </c>
      <c r="AA2496" t="inlineStr">
        <is>
          <t>BP_RXDATA[220]</t>
        </is>
      </c>
      <c r="AE2496" s="2" t="n"/>
      <c r="AF2496" s="2" t="n"/>
    </row>
    <row r="2497">
      <c r="I2497" s="2" t="n">
        <v>2121.383</v>
      </c>
      <c r="J2497" s="2" t="n">
        <v>550.024</v>
      </c>
      <c r="K2497" s="2" t="inlineStr">
        <is>
          <t>BP_TXDATA[233]</t>
        </is>
      </c>
      <c r="N2497" s="2">
        <f>I2497-SUM(Parameters!$K$23:$K$25)</f>
        <v/>
      </c>
      <c r="O2497" s="2">
        <f>J2497-SUM(Parameters!$K$23:$K$25)</f>
        <v/>
      </c>
      <c r="P2497" s="2">
        <f>K2497</f>
        <v/>
      </c>
      <c r="U2497">
        <f>_xlfn.CEILING.MATH(BB8+Parameters!$K$8/2,0.001)</f>
        <v/>
      </c>
      <c r="V2497">
        <f>_xlfn.CEILING.MATH(B68+Parameters!$K$9/2,0.001)</f>
        <v/>
      </c>
      <c r="W2497" t="inlineStr">
        <is>
          <t>VCCIO</t>
        </is>
      </c>
      <c r="Y2497">
        <f>_xlfn.CEILING.MATH(BB8+Parameters!$K$8/2,0.001)</f>
        <v/>
      </c>
      <c r="Z2497">
        <f>_xlfn.CEILING.MATH(B68+Parameters!$K$9/2,0.001)</f>
        <v/>
      </c>
      <c r="AA2497" t="inlineStr">
        <is>
          <t>VCCIO</t>
        </is>
      </c>
      <c r="AE2497" s="2" t="n"/>
      <c r="AF2497" s="2" t="n"/>
    </row>
    <row r="2498">
      <c r="I2498" s="2" t="n">
        <v>2121.383</v>
      </c>
      <c r="J2498" s="2" t="n">
        <v>503.778</v>
      </c>
      <c r="K2498" s="2" t="inlineStr">
        <is>
          <t>BP_TXDATA[232]</t>
        </is>
      </c>
      <c r="N2498" s="2">
        <f>I2498-SUM(Parameters!$K$23:$K$25)</f>
        <v/>
      </c>
      <c r="O2498" s="2">
        <f>J2498-SUM(Parameters!$K$23:$K$25)</f>
        <v/>
      </c>
      <c r="P2498" s="2">
        <f>K2498</f>
        <v/>
      </c>
      <c r="U2498">
        <f>_xlfn.CEILING.MATH(BB8+Parameters!$K$8/2,0.001)</f>
        <v/>
      </c>
      <c r="V2498">
        <f>_xlfn.CEILING.MATH(B70+Parameters!$K$9/2,0.001)</f>
        <v/>
      </c>
      <c r="W2498" t="inlineStr">
        <is>
          <t>BP_RXDATA[219]</t>
        </is>
      </c>
      <c r="Y2498">
        <f>_xlfn.CEILING.MATH(BB8+Parameters!$K$8/2,0.001)</f>
        <v/>
      </c>
      <c r="Z2498">
        <f>_xlfn.CEILING.MATH(B70+Parameters!$K$9/2,0.001)</f>
        <v/>
      </c>
      <c r="AA2498" t="inlineStr">
        <is>
          <t>BP_RXDATA[219]</t>
        </is>
      </c>
      <c r="AE2498" s="2" t="n"/>
      <c r="AF2498" s="2" t="n"/>
    </row>
    <row r="2499">
      <c r="I2499" s="2" t="n">
        <v>2121.383</v>
      </c>
      <c r="J2499" s="2" t="n">
        <v>457.532</v>
      </c>
      <c r="K2499" s="2" t="inlineStr">
        <is>
          <t>VSS</t>
        </is>
      </c>
      <c r="N2499" s="2">
        <f>I2499-SUM(Parameters!$K$23:$K$25)</f>
        <v/>
      </c>
      <c r="O2499" s="2">
        <f>J2499-SUM(Parameters!$K$23:$K$25)</f>
        <v/>
      </c>
      <c r="P2499" s="2">
        <f>K2499</f>
        <v/>
      </c>
      <c r="U2499">
        <f>_xlfn.CEILING.MATH(BB8+Parameters!$K$8/2,0.001)</f>
        <v/>
      </c>
      <c r="V2499">
        <f>_xlfn.CEILING.MATH(B72+Parameters!$K$9/2,0.001)</f>
        <v/>
      </c>
      <c r="W2499" t="inlineStr">
        <is>
          <t>BP_RXDATA[218]</t>
        </is>
      </c>
      <c r="Y2499">
        <f>_xlfn.CEILING.MATH(BB8+Parameters!$K$8/2,0.001)</f>
        <v/>
      </c>
      <c r="Z2499">
        <f>_xlfn.CEILING.MATH(B72+Parameters!$K$9/2,0.001)</f>
        <v/>
      </c>
      <c r="AA2499" t="inlineStr">
        <is>
          <t>BP_RXDATA[218]</t>
        </is>
      </c>
      <c r="AE2499" s="2" t="n"/>
      <c r="AF2499" s="2" t="n"/>
    </row>
    <row r="2500">
      <c r="I2500" s="2" t="n">
        <v>2121.383</v>
      </c>
      <c r="J2500" s="2" t="n">
        <v>411.286</v>
      </c>
      <c r="K2500" s="2" t="inlineStr">
        <is>
          <t>BP_TXDATA[231]</t>
        </is>
      </c>
      <c r="N2500" s="2">
        <f>I2500-SUM(Parameters!$K$23:$K$25)</f>
        <v/>
      </c>
      <c r="O2500" s="2">
        <f>J2500-SUM(Parameters!$K$23:$K$25)</f>
        <v/>
      </c>
      <c r="P2500" s="2">
        <f>K2500</f>
        <v/>
      </c>
      <c r="U2500">
        <f>_xlfn.CEILING.MATH(BB8+Parameters!$K$8/2,0.001)</f>
        <v/>
      </c>
      <c r="V2500">
        <f>_xlfn.CEILING.MATH(B74+Parameters!$K$9/2,0.001)</f>
        <v/>
      </c>
      <c r="W2500" t="inlineStr">
        <is>
          <t>BP_RXDATA[217]</t>
        </is>
      </c>
      <c r="Y2500">
        <f>_xlfn.CEILING.MATH(BB8+Parameters!$K$8/2,0.001)</f>
        <v/>
      </c>
      <c r="Z2500">
        <f>_xlfn.CEILING.MATH(B74+Parameters!$K$9/2,0.001)</f>
        <v/>
      </c>
      <c r="AA2500" t="inlineStr">
        <is>
          <t>BP_RXDATA[217]</t>
        </is>
      </c>
      <c r="AE2500" s="2" t="n"/>
      <c r="AF2500" s="2" t="n"/>
    </row>
    <row r="2501">
      <c r="I2501" s="2" t="n">
        <v>2121.383</v>
      </c>
      <c r="J2501" s="2" t="n">
        <v>365.04</v>
      </c>
      <c r="K2501" s="2" t="inlineStr">
        <is>
          <t>BP_TXDATA[230]</t>
        </is>
      </c>
      <c r="N2501" s="2">
        <f>I2501-SUM(Parameters!$K$23:$K$25)</f>
        <v/>
      </c>
      <c r="O2501" s="2">
        <f>J2501-SUM(Parameters!$K$23:$K$25)</f>
        <v/>
      </c>
      <c r="P2501" s="2">
        <f>K2501</f>
        <v/>
      </c>
      <c r="U2501">
        <f>_xlfn.CEILING.MATH(BB8+Parameters!$K$8/2,0.001)</f>
        <v/>
      </c>
      <c r="V2501">
        <f>_xlfn.CEILING.MATH(B76+Parameters!$K$9/2,0.001)</f>
        <v/>
      </c>
      <c r="W2501" t="inlineStr">
        <is>
          <t>BP_RXDATA[216]</t>
        </is>
      </c>
      <c r="Y2501">
        <f>_xlfn.CEILING.MATH(BB8+Parameters!$K$8/2,0.001)</f>
        <v/>
      </c>
      <c r="Z2501">
        <f>_xlfn.CEILING.MATH(B76+Parameters!$K$9/2,0.001)</f>
        <v/>
      </c>
      <c r="AA2501" t="inlineStr">
        <is>
          <t>BP_RXDATA[216]</t>
        </is>
      </c>
      <c r="AE2501" s="2" t="n"/>
      <c r="AF2501" s="2" t="n"/>
    </row>
    <row r="2502">
      <c r="I2502" s="2" t="n">
        <v>2121.383</v>
      </c>
      <c r="J2502" s="2" t="n">
        <v>318.794</v>
      </c>
      <c r="K2502" s="2" t="inlineStr">
        <is>
          <t>VCCIO</t>
        </is>
      </c>
      <c r="N2502" s="2">
        <f>I2502-SUM(Parameters!$K$23:$K$25)</f>
        <v/>
      </c>
      <c r="O2502" s="2">
        <f>J2502-SUM(Parameters!$K$23:$K$25)</f>
        <v/>
      </c>
      <c r="P2502" s="2">
        <f>K2502</f>
        <v/>
      </c>
      <c r="U2502">
        <f>_xlfn.CEILING.MATH(BB8+Parameters!$K$8/2,0.001)</f>
        <v/>
      </c>
      <c r="V2502">
        <f>_xlfn.CEILING.MATH(B78+Parameters!$K$9/2,0.001)</f>
        <v/>
      </c>
      <c r="W2502" t="inlineStr">
        <is>
          <t>VSS</t>
        </is>
      </c>
      <c r="Y2502">
        <f>_xlfn.CEILING.MATH(BB8+Parameters!$K$8/2,0.001)</f>
        <v/>
      </c>
      <c r="Z2502">
        <f>_xlfn.CEILING.MATH(B78+Parameters!$K$9/2,0.001)</f>
        <v/>
      </c>
      <c r="AA2502" t="inlineStr">
        <is>
          <t>VSS</t>
        </is>
      </c>
      <c r="AE2502" s="2" t="n"/>
      <c r="AF2502" s="2" t="n"/>
    </row>
    <row r="2503">
      <c r="I2503" s="2" t="n">
        <v>2121.383</v>
      </c>
      <c r="J2503" s="2" t="n">
        <v>272.548</v>
      </c>
      <c r="K2503" s="2" t="inlineStr">
        <is>
          <t>BP_TXDATA[229]</t>
        </is>
      </c>
      <c r="N2503" s="2">
        <f>I2503-SUM(Parameters!$K$23:$K$25)</f>
        <v/>
      </c>
      <c r="O2503" s="2">
        <f>J2503-SUM(Parameters!$K$23:$K$25)</f>
        <v/>
      </c>
      <c r="P2503" s="2">
        <f>K2503</f>
        <v/>
      </c>
      <c r="U2503">
        <f>_xlfn.CEILING.MATH(BB8+Parameters!$K$8/2,0.001)</f>
        <v/>
      </c>
      <c r="V2503">
        <f>_xlfn.CEILING.MATH(B80+Parameters!$K$9/2,0.001)</f>
        <v/>
      </c>
      <c r="W2503" t="inlineStr">
        <is>
          <t>BP_RXDATA[215]</t>
        </is>
      </c>
      <c r="Y2503">
        <f>_xlfn.CEILING.MATH(BB8+Parameters!$K$8/2,0.001)</f>
        <v/>
      </c>
      <c r="Z2503">
        <f>_xlfn.CEILING.MATH(B80+Parameters!$K$9/2,0.001)</f>
        <v/>
      </c>
      <c r="AA2503" t="inlineStr">
        <is>
          <t>BP_RXDATA[215]</t>
        </is>
      </c>
      <c r="AE2503" s="2" t="n"/>
      <c r="AF2503" s="2" t="n"/>
    </row>
    <row r="2504">
      <c r="I2504" s="2" t="n">
        <v>2121.383</v>
      </c>
      <c r="J2504" s="2" t="n">
        <v>226.302</v>
      </c>
      <c r="K2504" s="2" t="inlineStr">
        <is>
          <t>VSS</t>
        </is>
      </c>
      <c r="N2504" s="2">
        <f>I2504-SUM(Parameters!$K$23:$K$25)</f>
        <v/>
      </c>
      <c r="O2504" s="2">
        <f>J2504-SUM(Parameters!$K$23:$K$25)</f>
        <v/>
      </c>
      <c r="P2504" s="2">
        <f>K2504</f>
        <v/>
      </c>
      <c r="U2504">
        <f>_xlfn.CEILING.MATH(BB8+Parameters!$K$8/2,0.001)</f>
        <v/>
      </c>
      <c r="V2504">
        <f>_xlfn.CEILING.MATH(B82+Parameters!$K$9/2,0.001)</f>
        <v/>
      </c>
      <c r="W2504" t="inlineStr">
        <is>
          <t>BP_RXDATA[214]</t>
        </is>
      </c>
      <c r="Y2504">
        <f>_xlfn.CEILING.MATH(BB8+Parameters!$K$8/2,0.001)</f>
        <v/>
      </c>
      <c r="Z2504">
        <f>_xlfn.CEILING.MATH(B82+Parameters!$K$9/2,0.001)</f>
        <v/>
      </c>
      <c r="AA2504" t="inlineStr">
        <is>
          <t>BP_RXDATA[214]</t>
        </is>
      </c>
      <c r="AE2504" s="2" t="n"/>
      <c r="AF2504" s="2" t="n"/>
    </row>
    <row r="2505">
      <c r="I2505" s="2" t="n">
        <v>2121.383</v>
      </c>
      <c r="J2505" s="2" t="n">
        <v>180.056</v>
      </c>
      <c r="K2505" s="2" t="inlineStr">
        <is>
          <t>BP_TXDATA[228]</t>
        </is>
      </c>
      <c r="N2505" s="2">
        <f>I2505-SUM(Parameters!$K$23:$K$25)</f>
        <v/>
      </c>
      <c r="O2505" s="2">
        <f>J2505-SUM(Parameters!$K$23:$K$25)</f>
        <v/>
      </c>
      <c r="P2505" s="2">
        <f>K2505</f>
        <v/>
      </c>
      <c r="U2505">
        <f>_xlfn.CEILING.MATH(BB8+Parameters!$K$8/2,0.001)</f>
        <v/>
      </c>
      <c r="V2505">
        <f>_xlfn.CEILING.MATH(B84+Parameters!$K$9/2,0.001)</f>
        <v/>
      </c>
      <c r="W2505" t="inlineStr">
        <is>
          <t>BP_TXDATA[233]</t>
        </is>
      </c>
      <c r="Y2505">
        <f>_xlfn.CEILING.MATH(BB8+Parameters!$K$8/2,0.001)</f>
        <v/>
      </c>
      <c r="Z2505">
        <f>_xlfn.CEILING.MATH(B84+Parameters!$K$9/2,0.001)</f>
        <v/>
      </c>
      <c r="AA2505" t="inlineStr">
        <is>
          <t>BP_TXDATA[233]</t>
        </is>
      </c>
      <c r="AE2505" s="2" t="n"/>
      <c r="AF2505" s="2" t="n"/>
    </row>
    <row r="2506">
      <c r="I2506" s="2" t="n">
        <v>2121.383</v>
      </c>
      <c r="J2506" s="2" t="n">
        <v>133.81</v>
      </c>
      <c r="K2506" s="2" t="inlineStr">
        <is>
          <t>BP_TXDATA[227]</t>
        </is>
      </c>
      <c r="N2506" s="2">
        <f>I2506-SUM(Parameters!$K$23:$K$25)</f>
        <v/>
      </c>
      <c r="O2506" s="2">
        <f>J2506-SUM(Parameters!$K$23:$K$25)</f>
        <v/>
      </c>
      <c r="P2506" s="2">
        <f>K2506</f>
        <v/>
      </c>
      <c r="U2506">
        <f>_xlfn.CEILING.MATH(BB8+Parameters!$K$8/2,0.001)</f>
        <v/>
      </c>
      <c r="V2506">
        <f>_xlfn.CEILING.MATH(B86+Parameters!$K$9/2,0.001)</f>
        <v/>
      </c>
      <c r="W2506" t="inlineStr">
        <is>
          <t>BP_TXDATA[232]</t>
        </is>
      </c>
      <c r="Y2506">
        <f>_xlfn.CEILING.MATH(BB8+Parameters!$K$8/2,0.001)</f>
        <v/>
      </c>
      <c r="Z2506">
        <f>_xlfn.CEILING.MATH(B86+Parameters!$K$9/2,0.001)</f>
        <v/>
      </c>
      <c r="AA2506" t="inlineStr">
        <is>
          <t>BP_TXDATA[232]</t>
        </is>
      </c>
      <c r="AE2506" s="2" t="n"/>
      <c r="AF2506" s="2" t="n"/>
    </row>
    <row r="2507">
      <c r="I2507" s="2" t="n">
        <v>2121.383</v>
      </c>
      <c r="J2507" s="2" t="n">
        <v>87.56399999999999</v>
      </c>
      <c r="K2507" s="2" t="inlineStr">
        <is>
          <t>VCCIO</t>
        </is>
      </c>
      <c r="N2507" s="2">
        <f>I2507-SUM(Parameters!$K$23:$K$25)</f>
        <v/>
      </c>
      <c r="O2507" s="2">
        <f>J2507-SUM(Parameters!$K$23:$K$25)</f>
        <v/>
      </c>
      <c r="P2507" s="2">
        <f>K2507</f>
        <v/>
      </c>
      <c r="U2507">
        <f>_xlfn.CEILING.MATH(BB8+Parameters!$K$8/2,0.001)</f>
        <v/>
      </c>
      <c r="V2507">
        <f>_xlfn.CEILING.MATH(B88+Parameters!$K$9/2,0.001)</f>
        <v/>
      </c>
      <c r="W2507" t="inlineStr">
        <is>
          <t>VSS</t>
        </is>
      </c>
      <c r="Y2507">
        <f>_xlfn.CEILING.MATH(BB8+Parameters!$K$8/2,0.001)</f>
        <v/>
      </c>
      <c r="Z2507">
        <f>_xlfn.CEILING.MATH(B88+Parameters!$K$9/2,0.001)</f>
        <v/>
      </c>
      <c r="AA2507" t="inlineStr">
        <is>
          <t>VSS</t>
        </is>
      </c>
      <c r="AE2507" s="2" t="n"/>
      <c r="AF2507" s="2" t="n"/>
    </row>
    <row r="2508">
      <c r="I2508" s="2" t="n">
        <v>2161.057</v>
      </c>
      <c r="J2508" s="2" t="n">
        <v>2191.757</v>
      </c>
      <c r="K2508" s="2" t="inlineStr">
        <is>
          <t>VSS</t>
        </is>
      </c>
      <c r="N2508" s="2">
        <f>I2508-SUM(Parameters!$K$23:$K$25)</f>
        <v/>
      </c>
      <c r="O2508" s="2">
        <f>J2508-SUM(Parameters!$K$23:$K$25)</f>
        <v/>
      </c>
      <c r="P2508" s="2">
        <f>K2508</f>
        <v/>
      </c>
      <c r="U2508">
        <f>_xlfn.CEILING.MATH(BB8+Parameters!$K$8/2,0.001)</f>
        <v/>
      </c>
      <c r="V2508">
        <f>_xlfn.CEILING.MATH(B90+Parameters!$K$9/2,0.001)</f>
        <v/>
      </c>
      <c r="W2508" t="inlineStr">
        <is>
          <t>BP_TXDATA[231]</t>
        </is>
      </c>
      <c r="Y2508">
        <f>_xlfn.CEILING.MATH(BB8+Parameters!$K$8/2,0.001)</f>
        <v/>
      </c>
      <c r="Z2508">
        <f>_xlfn.CEILING.MATH(B90+Parameters!$K$9/2,0.001)</f>
        <v/>
      </c>
      <c r="AA2508" t="inlineStr">
        <is>
          <t>BP_TXDATA[231]</t>
        </is>
      </c>
      <c r="AE2508" s="2" t="n"/>
      <c r="AF2508" s="2" t="n"/>
    </row>
    <row r="2509">
      <c r="I2509" s="2" t="n">
        <v>2161.057</v>
      </c>
      <c r="J2509" s="2" t="n">
        <v>2145.511</v>
      </c>
      <c r="K2509" s="2" t="inlineStr">
        <is>
          <t>VSS</t>
        </is>
      </c>
      <c r="N2509" s="2">
        <f>I2509-SUM(Parameters!$K$23:$K$25)</f>
        <v/>
      </c>
      <c r="O2509" s="2">
        <f>J2509-SUM(Parameters!$K$23:$K$25)</f>
        <v/>
      </c>
      <c r="P2509" s="2">
        <f>K2509</f>
        <v/>
      </c>
      <c r="U2509">
        <f>_xlfn.CEILING.MATH(BB8+Parameters!$K$8/2,0.001)</f>
        <v/>
      </c>
      <c r="V2509">
        <f>_xlfn.CEILING.MATH(B92+Parameters!$K$9/2,0.001)</f>
        <v/>
      </c>
      <c r="W2509" t="inlineStr">
        <is>
          <t>BP_TXDATA[230]</t>
        </is>
      </c>
      <c r="Y2509">
        <f>_xlfn.CEILING.MATH(BB8+Parameters!$K$8/2,0.001)</f>
        <v/>
      </c>
      <c r="Z2509">
        <f>_xlfn.CEILING.MATH(B92+Parameters!$K$9/2,0.001)</f>
        <v/>
      </c>
      <c r="AA2509" t="inlineStr">
        <is>
          <t>BP_TXDATA[230]</t>
        </is>
      </c>
      <c r="AE2509" s="2" t="n"/>
      <c r="AF2509" s="2" t="n"/>
    </row>
    <row r="2510">
      <c r="I2510" s="2" t="n">
        <v>2161.057</v>
      </c>
      <c r="J2510" s="2" t="n">
        <v>2099.265</v>
      </c>
      <c r="K2510" s="2" t="inlineStr">
        <is>
          <t>VSS</t>
        </is>
      </c>
      <c r="N2510" s="2">
        <f>I2510-SUM(Parameters!$K$23:$K$25)</f>
        <v/>
      </c>
      <c r="O2510" s="2">
        <f>J2510-SUM(Parameters!$K$23:$K$25)</f>
        <v/>
      </c>
      <c r="P2510" s="2">
        <f>K2510</f>
        <v/>
      </c>
      <c r="U2510">
        <f>_xlfn.CEILING.MATH(BB8+Parameters!$K$8/2,0.001)</f>
        <v/>
      </c>
      <c r="V2510">
        <f>_xlfn.CEILING.MATH(B94+Parameters!$K$9/2,0.001)</f>
        <v/>
      </c>
      <c r="W2510" t="inlineStr">
        <is>
          <t>VCCIO</t>
        </is>
      </c>
      <c r="Y2510">
        <f>_xlfn.CEILING.MATH(BB8+Parameters!$K$8/2,0.001)</f>
        <v/>
      </c>
      <c r="Z2510">
        <f>_xlfn.CEILING.MATH(B94+Parameters!$K$9/2,0.001)</f>
        <v/>
      </c>
      <c r="AA2510" t="inlineStr">
        <is>
          <t>VCCIO</t>
        </is>
      </c>
      <c r="AE2510" s="2" t="n"/>
      <c r="AF2510" s="2" t="n"/>
    </row>
    <row r="2511">
      <c r="I2511" s="2" t="n">
        <v>2161.057</v>
      </c>
      <c r="J2511" s="2" t="n">
        <v>2053.019</v>
      </c>
      <c r="K2511" s="2" t="inlineStr">
        <is>
          <t>VSS</t>
        </is>
      </c>
      <c r="N2511" s="2">
        <f>I2511-SUM(Parameters!$K$23:$K$25)</f>
        <v/>
      </c>
      <c r="O2511" s="2">
        <f>J2511-SUM(Parameters!$K$23:$K$25)</f>
        <v/>
      </c>
      <c r="P2511" s="2">
        <f>K2511</f>
        <v/>
      </c>
      <c r="U2511">
        <f>_xlfn.CEILING.MATH(BB8+Parameters!$K$8/2,0.001)</f>
        <v/>
      </c>
      <c r="V2511">
        <f>_xlfn.CEILING.MATH(B96+Parameters!$K$9/2,0.001)</f>
        <v/>
      </c>
      <c r="W2511" t="inlineStr">
        <is>
          <t>BP_TXDATA[229]</t>
        </is>
      </c>
      <c r="Y2511">
        <f>_xlfn.CEILING.MATH(BB8+Parameters!$K$8/2,0.001)</f>
        <v/>
      </c>
      <c r="Z2511">
        <f>_xlfn.CEILING.MATH(B96+Parameters!$K$9/2,0.001)</f>
        <v/>
      </c>
      <c r="AA2511" t="inlineStr">
        <is>
          <t>BP_TXDATA[229]</t>
        </is>
      </c>
      <c r="AE2511" s="2" t="n"/>
      <c r="AF2511" s="2" t="n"/>
    </row>
    <row r="2512">
      <c r="I2512" s="2" t="n">
        <v>2161.057</v>
      </c>
      <c r="J2512" s="2" t="n">
        <v>2006.773</v>
      </c>
      <c r="K2512" s="2" t="inlineStr">
        <is>
          <t>RDI_LP_CFG[12]</t>
        </is>
      </c>
      <c r="N2512" s="2">
        <f>I2512-SUM(Parameters!$K$23:$K$25)</f>
        <v/>
      </c>
      <c r="O2512" s="2">
        <f>J2512-SUM(Parameters!$K$23:$K$25)</f>
        <v/>
      </c>
      <c r="P2512" s="2">
        <f>K2512</f>
        <v/>
      </c>
      <c r="U2512">
        <f>_xlfn.CEILING.MATH(BB8+Parameters!$K$8/2,0.001)</f>
        <v/>
      </c>
      <c r="V2512">
        <f>_xlfn.CEILING.MATH(B98+Parameters!$K$9/2,0.001)</f>
        <v/>
      </c>
      <c r="W2512" t="inlineStr">
        <is>
          <t>VSS</t>
        </is>
      </c>
      <c r="Y2512">
        <f>_xlfn.CEILING.MATH(BB8+Parameters!$K$8/2,0.001)</f>
        <v/>
      </c>
      <c r="Z2512">
        <f>_xlfn.CEILING.MATH(B98+Parameters!$K$9/2,0.001)</f>
        <v/>
      </c>
      <c r="AA2512" t="inlineStr">
        <is>
          <t>VSS</t>
        </is>
      </c>
      <c r="AE2512" s="2" t="n"/>
      <c r="AF2512" s="2" t="n"/>
    </row>
    <row r="2513">
      <c r="I2513" s="2" t="n">
        <v>2161.057</v>
      </c>
      <c r="J2513" s="2" t="n">
        <v>1960.527</v>
      </c>
      <c r="K2513" s="2" t="inlineStr">
        <is>
          <t>RDI_LP_CFG[13]</t>
        </is>
      </c>
      <c r="N2513" s="2">
        <f>I2513-SUM(Parameters!$K$23:$K$25)</f>
        <v/>
      </c>
      <c r="O2513" s="2">
        <f>J2513-SUM(Parameters!$K$23:$K$25)</f>
        <v/>
      </c>
      <c r="P2513" s="2">
        <f>K2513</f>
        <v/>
      </c>
      <c r="U2513">
        <f>_xlfn.CEILING.MATH(BB8+Parameters!$K$8/2,0.001)</f>
        <v/>
      </c>
      <c r="V2513">
        <f>_xlfn.CEILING.MATH(B100+Parameters!$K$9/2,0.001)</f>
        <v/>
      </c>
      <c r="W2513" t="inlineStr">
        <is>
          <t>BP_TXDATA[228]</t>
        </is>
      </c>
      <c r="Y2513">
        <f>_xlfn.CEILING.MATH(BB8+Parameters!$K$8/2,0.001)</f>
        <v/>
      </c>
      <c r="Z2513">
        <f>_xlfn.CEILING.MATH(B100+Parameters!$K$9/2,0.001)</f>
        <v/>
      </c>
      <c r="AA2513" t="inlineStr">
        <is>
          <t>BP_TXDATA[228]</t>
        </is>
      </c>
      <c r="AE2513" s="2" t="n"/>
      <c r="AF2513" s="2" t="n"/>
    </row>
    <row r="2514">
      <c r="I2514" s="2" t="n">
        <v>2161.057</v>
      </c>
      <c r="J2514" s="2" t="n">
        <v>1914.281</v>
      </c>
      <c r="K2514" s="2" t="inlineStr">
        <is>
          <t>RDI_PL_CFG[12]</t>
        </is>
      </c>
      <c r="N2514" s="2">
        <f>I2514-SUM(Parameters!$K$23:$K$25)</f>
        <v/>
      </c>
      <c r="O2514" s="2">
        <f>J2514-SUM(Parameters!$K$23:$K$25)</f>
        <v/>
      </c>
      <c r="P2514" s="2">
        <f>K2514</f>
        <v/>
      </c>
      <c r="U2514">
        <f>_xlfn.CEILING.MATH(BB8+Parameters!$K$8/2,0.001)</f>
        <v/>
      </c>
      <c r="V2514">
        <f>_xlfn.CEILING.MATH(B102+Parameters!$K$9/2,0.001)</f>
        <v/>
      </c>
      <c r="W2514" t="inlineStr">
        <is>
          <t>BP_TXDATA[227]</t>
        </is>
      </c>
      <c r="Y2514">
        <f>_xlfn.CEILING.MATH(BB8+Parameters!$K$8/2,0.001)</f>
        <v/>
      </c>
      <c r="Z2514">
        <f>_xlfn.CEILING.MATH(B102+Parameters!$K$9/2,0.001)</f>
        <v/>
      </c>
      <c r="AA2514" t="inlineStr">
        <is>
          <t>BP_TXDATA[227]</t>
        </is>
      </c>
      <c r="AE2514" s="2" t="n"/>
      <c r="AF2514" s="2" t="n"/>
    </row>
    <row r="2515">
      <c r="I2515" s="2" t="n">
        <v>2161.057</v>
      </c>
      <c r="J2515" s="2" t="n">
        <v>1868.035</v>
      </c>
      <c r="K2515" s="2" t="inlineStr">
        <is>
          <t>RDI_PL_CFG[28]</t>
        </is>
      </c>
      <c r="N2515" s="2">
        <f>I2515-SUM(Parameters!$K$23:$K$25)</f>
        <v/>
      </c>
      <c r="O2515" s="2">
        <f>J2515-SUM(Parameters!$K$23:$K$25)</f>
        <v/>
      </c>
      <c r="P2515" s="2">
        <f>K2515</f>
        <v/>
      </c>
      <c r="U2515">
        <f>_xlfn.CEILING.MATH(BB8+Parameters!$K$8/2,0.001)</f>
        <v/>
      </c>
      <c r="V2515">
        <f>_xlfn.CEILING.MATH(Parameters!$C$19/Parameters!$K$4,0.001)</f>
        <v/>
      </c>
      <c r="W2515" t="inlineStr">
        <is>
          <t>VCCIO</t>
        </is>
      </c>
      <c r="Y2515">
        <f>_xlfn.CEILING.MATH(BB8+Parameters!$K$8/2,0.001)</f>
        <v/>
      </c>
      <c r="Z2515">
        <f>_xlfn.CEILING.MATH(Parameters!$C$19/Parameters!$K$4,0.001)</f>
        <v/>
      </c>
      <c r="AA2515" t="inlineStr">
        <is>
          <t>VCCIO</t>
        </is>
      </c>
      <c r="AE2515" s="2" t="n"/>
      <c r="AF2515" s="2" t="n"/>
    </row>
    <row r="2516">
      <c r="I2516" s="2" t="n">
        <v>2161.057</v>
      </c>
      <c r="J2516" s="2" t="n">
        <v>1821.789</v>
      </c>
      <c r="K2516" s="2" t="inlineStr">
        <is>
          <t>VDD</t>
        </is>
      </c>
      <c r="N2516" s="2">
        <f>I2516-SUM(Parameters!$K$23:$K$25)</f>
        <v/>
      </c>
      <c r="O2516" s="2">
        <f>J2516-SUM(Parameters!$K$23:$K$25)</f>
        <v/>
      </c>
      <c r="P2516" s="2">
        <f>K2516</f>
        <v/>
      </c>
      <c r="U2516">
        <f>_xlfn.CEILING.MATH(BC8+Parameters!$K$8/2,0.001)</f>
        <v/>
      </c>
      <c r="V2516">
        <f>_xlfn.CEILING.MATH(B13+Parameters!$K$9/2,0.001)</f>
        <v/>
      </c>
      <c r="W2516" t="inlineStr">
        <is>
          <t>VSS</t>
        </is>
      </c>
      <c r="Y2516">
        <f>_xlfn.CEILING.MATH(BC8+Parameters!$K$8/2,0.001)</f>
        <v/>
      </c>
      <c r="Z2516">
        <f>_xlfn.CEILING.MATH(B13+Parameters!$K$9/2,0.001)</f>
        <v/>
      </c>
      <c r="AA2516" t="inlineStr">
        <is>
          <t>VSS</t>
        </is>
      </c>
      <c r="AE2516" s="2" t="n"/>
      <c r="AF2516" s="2" t="n"/>
    </row>
    <row r="2517">
      <c r="I2517" s="2" t="n">
        <v>2161.057</v>
      </c>
      <c r="J2517" s="2" t="n">
        <v>1775.543</v>
      </c>
      <c r="K2517" s="2" t="inlineStr">
        <is>
          <t>VDD</t>
        </is>
      </c>
      <c r="N2517" s="2">
        <f>I2517-SUM(Parameters!$K$23:$K$25)</f>
        <v/>
      </c>
      <c r="O2517" s="2">
        <f>J2517-SUM(Parameters!$K$23:$K$25)</f>
        <v/>
      </c>
      <c r="P2517" s="2">
        <f>K2517</f>
        <v/>
      </c>
      <c r="U2517">
        <f>_xlfn.CEILING.MATH(BC8+Parameters!$K$8/2,0.001)</f>
        <v/>
      </c>
      <c r="V2517">
        <f>_xlfn.CEILING.MATH(B15+Parameters!$K$9/2,0.001)</f>
        <v/>
      </c>
      <c r="W2517" t="inlineStr">
        <is>
          <t>VSS</t>
        </is>
      </c>
      <c r="Y2517">
        <f>_xlfn.CEILING.MATH(BC8+Parameters!$K$8/2,0.001)</f>
        <v/>
      </c>
      <c r="Z2517">
        <f>_xlfn.CEILING.MATH(B15+Parameters!$K$9/2,0.001)</f>
        <v/>
      </c>
      <c r="AA2517" t="inlineStr">
        <is>
          <t>VSS</t>
        </is>
      </c>
      <c r="AE2517" s="2" t="n"/>
      <c r="AF2517" s="2" t="n"/>
    </row>
    <row r="2518">
      <c r="I2518" s="2" t="n">
        <v>2161.057</v>
      </c>
      <c r="J2518" s="2" t="n">
        <v>1729.297</v>
      </c>
      <c r="K2518" s="2" t="inlineStr">
        <is>
          <t>VDD</t>
        </is>
      </c>
      <c r="N2518" s="2">
        <f>I2518-SUM(Parameters!$K$23:$K$25)</f>
        <v/>
      </c>
      <c r="O2518" s="2">
        <f>J2518-SUM(Parameters!$K$23:$K$25)</f>
        <v/>
      </c>
      <c r="P2518" s="2">
        <f>K2518</f>
        <v/>
      </c>
      <c r="U2518">
        <f>_xlfn.CEILING.MATH(BC8+Parameters!$K$8/2,0.001)</f>
        <v/>
      </c>
      <c r="V2518">
        <f>_xlfn.CEILING.MATH(B17+Parameters!$K$9/2,0.001)</f>
        <v/>
      </c>
      <c r="W2518" t="inlineStr">
        <is>
          <t>VSS</t>
        </is>
      </c>
      <c r="Y2518">
        <f>_xlfn.CEILING.MATH(BC8+Parameters!$K$8/2,0.001)</f>
        <v/>
      </c>
      <c r="Z2518">
        <f>_xlfn.CEILING.MATH(B17+Parameters!$K$9/2,0.001)</f>
        <v/>
      </c>
      <c r="AA2518" t="inlineStr">
        <is>
          <t>VSS</t>
        </is>
      </c>
      <c r="AE2518" s="2" t="n"/>
      <c r="AF2518" s="2" t="n"/>
    </row>
    <row r="2519">
      <c r="I2519" s="2" t="n">
        <v>2161.057</v>
      </c>
      <c r="J2519" s="2" t="n">
        <v>1683.051</v>
      </c>
      <c r="K2519" s="2" t="inlineStr">
        <is>
          <t>VDD</t>
        </is>
      </c>
      <c r="N2519" s="2">
        <f>I2519-SUM(Parameters!$K$23:$K$25)</f>
        <v/>
      </c>
      <c r="O2519" s="2">
        <f>J2519-SUM(Parameters!$K$23:$K$25)</f>
        <v/>
      </c>
      <c r="P2519" s="2">
        <f>K2519</f>
        <v/>
      </c>
      <c r="U2519">
        <f>_xlfn.CEILING.MATH(BC8+Parameters!$K$8/2,0.001)</f>
        <v/>
      </c>
      <c r="V2519">
        <f>_xlfn.CEILING.MATH(B19+Parameters!$K$9/2,0.001)</f>
        <v/>
      </c>
      <c r="W2519" t="inlineStr">
        <is>
          <t>VSS</t>
        </is>
      </c>
      <c r="Y2519">
        <f>_xlfn.CEILING.MATH(BC8+Parameters!$K$8/2,0.001)</f>
        <v/>
      </c>
      <c r="Z2519">
        <f>_xlfn.CEILING.MATH(B19+Parameters!$K$9/2,0.001)</f>
        <v/>
      </c>
      <c r="AA2519" t="inlineStr">
        <is>
          <t>VSS</t>
        </is>
      </c>
      <c r="AE2519" s="2" t="n"/>
      <c r="AF2519" s="2" t="n"/>
    </row>
    <row r="2520">
      <c r="I2520" s="2" t="n">
        <v>2161.057</v>
      </c>
      <c r="J2520" s="2" t="n">
        <v>1636.805</v>
      </c>
      <c r="K2520" s="2" t="inlineStr">
        <is>
          <t>VDD</t>
        </is>
      </c>
      <c r="N2520" s="2">
        <f>I2520-SUM(Parameters!$K$23:$K$25)</f>
        <v/>
      </c>
      <c r="O2520" s="2">
        <f>J2520-SUM(Parameters!$K$23:$K$25)</f>
        <v/>
      </c>
      <c r="P2520" s="2">
        <f>K2520</f>
        <v/>
      </c>
      <c r="U2520">
        <f>_xlfn.CEILING.MATH(BC8+Parameters!$K$8/2,0.001)</f>
        <v/>
      </c>
      <c r="V2520">
        <f>_xlfn.CEILING.MATH(B21+Parameters!$K$9/2,0.001)</f>
        <v/>
      </c>
      <c r="W2520" t="inlineStr">
        <is>
          <t>RDI_LP_CFG[12]</t>
        </is>
      </c>
      <c r="Y2520">
        <f>_xlfn.CEILING.MATH(BC8+Parameters!$K$8/2,0.001)</f>
        <v/>
      </c>
      <c r="Z2520">
        <f>_xlfn.CEILING.MATH(B21+Parameters!$K$9/2,0.001)</f>
        <v/>
      </c>
      <c r="AA2520" t="inlineStr">
        <is>
          <t>RDI_LP_CFG[12]</t>
        </is>
      </c>
      <c r="AE2520" s="2" t="n"/>
      <c r="AF2520" s="2" t="n"/>
    </row>
    <row r="2521">
      <c r="I2521" s="2" t="n">
        <v>2161.057</v>
      </c>
      <c r="J2521" s="2" t="n">
        <v>1590.559</v>
      </c>
      <c r="K2521" s="2" t="inlineStr">
        <is>
          <t>VDD</t>
        </is>
      </c>
      <c r="N2521" s="2">
        <f>I2521-SUM(Parameters!$K$23:$K$25)</f>
        <v/>
      </c>
      <c r="O2521" s="2">
        <f>J2521-SUM(Parameters!$K$23:$K$25)</f>
        <v/>
      </c>
      <c r="P2521" s="2">
        <f>K2521</f>
        <v/>
      </c>
      <c r="U2521">
        <f>_xlfn.CEILING.MATH(BC8+Parameters!$K$8/2,0.001)</f>
        <v/>
      </c>
      <c r="V2521">
        <f>_xlfn.CEILING.MATH(B23+Parameters!$K$9/2,0.001)</f>
        <v/>
      </c>
      <c r="W2521" t="inlineStr">
        <is>
          <t>RDI_LP_CFG[13]</t>
        </is>
      </c>
      <c r="Y2521">
        <f>_xlfn.CEILING.MATH(BC8+Parameters!$K$8/2,0.001)</f>
        <v/>
      </c>
      <c r="Z2521">
        <f>_xlfn.CEILING.MATH(B23+Parameters!$K$9/2,0.001)</f>
        <v/>
      </c>
      <c r="AA2521" t="inlineStr">
        <is>
          <t>RDI_LP_CFG[13]</t>
        </is>
      </c>
      <c r="AE2521" s="2" t="n"/>
      <c r="AF2521" s="2" t="n"/>
    </row>
    <row r="2522">
      <c r="I2522" s="2" t="n">
        <v>2161.057</v>
      </c>
      <c r="J2522" s="2" t="n">
        <v>1544.313</v>
      </c>
      <c r="K2522" s="2" t="inlineStr">
        <is>
          <t>VDD</t>
        </is>
      </c>
      <c r="N2522" s="2">
        <f>I2522-SUM(Parameters!$K$23:$K$25)</f>
        <v/>
      </c>
      <c r="O2522" s="2">
        <f>J2522-SUM(Parameters!$K$23:$K$25)</f>
        <v/>
      </c>
      <c r="P2522" s="2">
        <f>K2522</f>
        <v/>
      </c>
      <c r="U2522">
        <f>_xlfn.CEILING.MATH(BC8+Parameters!$K$8/2,0.001)</f>
        <v/>
      </c>
      <c r="V2522">
        <f>_xlfn.CEILING.MATH(B25+Parameters!$K$9/2,0.001)</f>
        <v/>
      </c>
      <c r="W2522" t="inlineStr">
        <is>
          <t>RDI_PL_CFG[12]</t>
        </is>
      </c>
      <c r="Y2522">
        <f>_xlfn.CEILING.MATH(BC8+Parameters!$K$8/2,0.001)</f>
        <v/>
      </c>
      <c r="Z2522">
        <f>_xlfn.CEILING.MATH(B25+Parameters!$K$9/2,0.001)</f>
        <v/>
      </c>
      <c r="AA2522" t="inlineStr">
        <is>
          <t>RDI_PL_CFG[12]</t>
        </is>
      </c>
      <c r="AE2522" s="2" t="n"/>
      <c r="AF2522" s="2" t="n"/>
    </row>
    <row r="2523">
      <c r="I2523" s="2" t="n">
        <v>2161.057</v>
      </c>
      <c r="J2523" s="2" t="n">
        <v>1498.067</v>
      </c>
      <c r="K2523" s="2" t="inlineStr">
        <is>
          <t>VDD</t>
        </is>
      </c>
      <c r="N2523" s="2">
        <f>I2523-SUM(Parameters!$K$23:$K$25)</f>
        <v/>
      </c>
      <c r="O2523" s="2">
        <f>J2523-SUM(Parameters!$K$23:$K$25)</f>
        <v/>
      </c>
      <c r="P2523" s="2">
        <f>K2523</f>
        <v/>
      </c>
      <c r="U2523">
        <f>_xlfn.CEILING.MATH(BC8+Parameters!$K$8/2,0.001)</f>
        <v/>
      </c>
      <c r="V2523">
        <f>_xlfn.CEILING.MATH(B27+Parameters!$K$9/2,0.001)</f>
        <v/>
      </c>
      <c r="W2523" t="inlineStr">
        <is>
          <t>RDI_PL_CFG[28]</t>
        </is>
      </c>
      <c r="Y2523">
        <f>_xlfn.CEILING.MATH(BC8+Parameters!$K$8/2,0.001)</f>
        <v/>
      </c>
      <c r="Z2523">
        <f>_xlfn.CEILING.MATH(B27+Parameters!$K$9/2,0.001)</f>
        <v/>
      </c>
      <c r="AA2523" t="inlineStr">
        <is>
          <t>RDI_PL_CFG[28]</t>
        </is>
      </c>
      <c r="AE2523" s="2" t="n"/>
      <c r="AF2523" s="2" t="n"/>
    </row>
    <row r="2524">
      <c r="I2524" s="2" t="n">
        <v>2161.057</v>
      </c>
      <c r="J2524" s="2" t="n">
        <v>1451.821</v>
      </c>
      <c r="K2524" s="2" t="inlineStr">
        <is>
          <t>VDD</t>
        </is>
      </c>
      <c r="N2524" s="2">
        <f>I2524-SUM(Parameters!$K$23:$K$25)</f>
        <v/>
      </c>
      <c r="O2524" s="2">
        <f>J2524-SUM(Parameters!$K$23:$K$25)</f>
        <v/>
      </c>
      <c r="P2524" s="2">
        <f>K2524</f>
        <v/>
      </c>
      <c r="U2524">
        <f>_xlfn.CEILING.MATH(BC8+Parameters!$K$8/2,0.001)</f>
        <v/>
      </c>
      <c r="V2524">
        <f>_xlfn.CEILING.MATH(B29+Parameters!$K$9/2,0.001)</f>
        <v/>
      </c>
      <c r="W2524" t="inlineStr">
        <is>
          <t>VDD</t>
        </is>
      </c>
      <c r="Y2524">
        <f>_xlfn.CEILING.MATH(BC8+Parameters!$K$8/2,0.001)</f>
        <v/>
      </c>
      <c r="Z2524">
        <f>_xlfn.CEILING.MATH(B29+Parameters!$K$9/2,0.001)</f>
        <v/>
      </c>
      <c r="AA2524" t="inlineStr">
        <is>
          <t>VDD</t>
        </is>
      </c>
      <c r="AE2524" s="2" t="n"/>
      <c r="AF2524" s="2" t="n"/>
    </row>
    <row r="2525">
      <c r="I2525" s="2" t="n">
        <v>2161.057</v>
      </c>
      <c r="J2525" s="2" t="n">
        <v>1405.575</v>
      </c>
      <c r="K2525" s="2" t="inlineStr">
        <is>
          <t>VDD</t>
        </is>
      </c>
      <c r="N2525" s="2">
        <f>I2525-SUM(Parameters!$K$23:$K$25)</f>
        <v/>
      </c>
      <c r="O2525" s="2">
        <f>J2525-SUM(Parameters!$K$23:$K$25)</f>
        <v/>
      </c>
      <c r="P2525" s="2">
        <f>K2525</f>
        <v/>
      </c>
      <c r="U2525">
        <f>_xlfn.CEILING.MATH(BC8+Parameters!$K$8/2,0.001)</f>
        <v/>
      </c>
      <c r="V2525">
        <f>_xlfn.CEILING.MATH(B31+Parameters!$K$9/2,0.001)</f>
        <v/>
      </c>
      <c r="W2525" t="inlineStr">
        <is>
          <t>VDD</t>
        </is>
      </c>
      <c r="Y2525">
        <f>_xlfn.CEILING.MATH(BC8+Parameters!$K$8/2,0.001)</f>
        <v/>
      </c>
      <c r="Z2525">
        <f>_xlfn.CEILING.MATH(B31+Parameters!$K$9/2,0.001)</f>
        <v/>
      </c>
      <c r="AA2525" t="inlineStr">
        <is>
          <t>VDD</t>
        </is>
      </c>
      <c r="AE2525" s="2" t="n"/>
      <c r="AF2525" s="2" t="n"/>
    </row>
    <row r="2526">
      <c r="I2526" s="2" t="n">
        <v>2161.057</v>
      </c>
      <c r="J2526" s="2" t="n">
        <v>1359.329</v>
      </c>
      <c r="K2526" s="2" t="inlineStr">
        <is>
          <t>VDD</t>
        </is>
      </c>
      <c r="N2526" s="2">
        <f>I2526-SUM(Parameters!$K$23:$K$25)</f>
        <v/>
      </c>
      <c r="O2526" s="2">
        <f>J2526-SUM(Parameters!$K$23:$K$25)</f>
        <v/>
      </c>
      <c r="P2526" s="2">
        <f>K2526</f>
        <v/>
      </c>
      <c r="U2526">
        <f>_xlfn.CEILING.MATH(BC8+Parameters!$K$8/2,0.001)</f>
        <v/>
      </c>
      <c r="V2526">
        <f>_xlfn.CEILING.MATH(B33+Parameters!$K$9/2,0.001)</f>
        <v/>
      </c>
      <c r="W2526" t="inlineStr">
        <is>
          <t>VDD</t>
        </is>
      </c>
      <c r="Y2526">
        <f>_xlfn.CEILING.MATH(BC8+Parameters!$K$8/2,0.001)</f>
        <v/>
      </c>
      <c r="Z2526">
        <f>_xlfn.CEILING.MATH(B33+Parameters!$K$9/2,0.001)</f>
        <v/>
      </c>
      <c r="AA2526" t="inlineStr">
        <is>
          <t>VDD</t>
        </is>
      </c>
      <c r="AE2526" s="2" t="n"/>
      <c r="AF2526" s="2" t="n"/>
    </row>
    <row r="2527">
      <c r="I2527" s="2" t="n">
        <v>2161.057</v>
      </c>
      <c r="J2527" s="2" t="n">
        <v>1313.083</v>
      </c>
      <c r="K2527" s="2" t="inlineStr">
        <is>
          <t>VDD</t>
        </is>
      </c>
      <c r="N2527" s="2">
        <f>I2527-SUM(Parameters!$K$23:$K$25)</f>
        <v/>
      </c>
      <c r="O2527" s="2">
        <f>J2527-SUM(Parameters!$K$23:$K$25)</f>
        <v/>
      </c>
      <c r="P2527" s="2">
        <f>K2527</f>
        <v/>
      </c>
      <c r="U2527">
        <f>_xlfn.CEILING.MATH(BC8+Parameters!$K$8/2,0.001)</f>
        <v/>
      </c>
      <c r="V2527">
        <f>_xlfn.CEILING.MATH(B35+Parameters!$K$9/2,0.001)</f>
        <v/>
      </c>
      <c r="W2527" t="inlineStr">
        <is>
          <t>VDD</t>
        </is>
      </c>
      <c r="Y2527">
        <f>_xlfn.CEILING.MATH(BC8+Parameters!$K$8/2,0.001)</f>
        <v/>
      </c>
      <c r="Z2527">
        <f>_xlfn.CEILING.MATH(B35+Parameters!$K$9/2,0.001)</f>
        <v/>
      </c>
      <c r="AA2527" t="inlineStr">
        <is>
          <t>VDD</t>
        </is>
      </c>
      <c r="AE2527" s="2" t="n"/>
      <c r="AF2527" s="2" t="n"/>
    </row>
    <row r="2528">
      <c r="I2528" s="2" t="n">
        <v>2161.057</v>
      </c>
      <c r="J2528" s="2" t="n">
        <v>1266.837</v>
      </c>
      <c r="K2528" s="2" t="inlineStr">
        <is>
          <t>VDD</t>
        </is>
      </c>
      <c r="N2528" s="2">
        <f>I2528-SUM(Parameters!$K$23:$K$25)</f>
        <v/>
      </c>
      <c r="O2528" s="2">
        <f>J2528-SUM(Parameters!$K$23:$K$25)</f>
        <v/>
      </c>
      <c r="P2528" s="2">
        <f>K2528</f>
        <v/>
      </c>
      <c r="U2528">
        <f>_xlfn.CEILING.MATH(BC8+Parameters!$K$8/2,0.001)</f>
        <v/>
      </c>
      <c r="V2528">
        <f>_xlfn.CEILING.MATH(B37+Parameters!$K$9/2,0.001)</f>
        <v/>
      </c>
      <c r="W2528" t="inlineStr">
        <is>
          <t>VDD</t>
        </is>
      </c>
      <c r="Y2528">
        <f>_xlfn.CEILING.MATH(BC8+Parameters!$K$8/2,0.001)</f>
        <v/>
      </c>
      <c r="Z2528">
        <f>_xlfn.CEILING.MATH(B37+Parameters!$K$9/2,0.001)</f>
        <v/>
      </c>
      <c r="AA2528" t="inlineStr">
        <is>
          <t>VDD</t>
        </is>
      </c>
      <c r="AE2528" s="2" t="n"/>
      <c r="AF2528" s="2" t="n"/>
    </row>
    <row r="2529">
      <c r="I2529" s="2" t="n">
        <v>2161.057</v>
      </c>
      <c r="J2529" s="2" t="n">
        <v>1220.591</v>
      </c>
      <c r="K2529" s="2" t="inlineStr">
        <is>
          <t>VDD</t>
        </is>
      </c>
      <c r="N2529" s="2">
        <f>I2529-SUM(Parameters!$K$23:$K$25)</f>
        <v/>
      </c>
      <c r="O2529" s="2">
        <f>J2529-SUM(Parameters!$K$23:$K$25)</f>
        <v/>
      </c>
      <c r="P2529" s="2">
        <f>K2529</f>
        <v/>
      </c>
      <c r="U2529">
        <f>_xlfn.CEILING.MATH(BC8+Parameters!$K$8/2,0.001)</f>
        <v/>
      </c>
      <c r="V2529">
        <f>_xlfn.CEILING.MATH(B39+Parameters!$K$9/2,0.001)</f>
        <v/>
      </c>
      <c r="W2529" t="inlineStr">
        <is>
          <t>VDD</t>
        </is>
      </c>
      <c r="Y2529">
        <f>_xlfn.CEILING.MATH(BC8+Parameters!$K$8/2,0.001)</f>
        <v/>
      </c>
      <c r="Z2529">
        <f>_xlfn.CEILING.MATH(B39+Parameters!$K$9/2,0.001)</f>
        <v/>
      </c>
      <c r="AA2529" t="inlineStr">
        <is>
          <t>VDD</t>
        </is>
      </c>
      <c r="AE2529" s="2" t="n"/>
      <c r="AF2529" s="2" t="n"/>
    </row>
    <row r="2530">
      <c r="I2530" s="2" t="n">
        <v>2161.057</v>
      </c>
      <c r="J2530" s="2" t="n">
        <v>1174.345</v>
      </c>
      <c r="K2530" s="2" t="inlineStr">
        <is>
          <t>VDD</t>
        </is>
      </c>
      <c r="N2530" s="2">
        <f>I2530-SUM(Parameters!$K$23:$K$25)</f>
        <v/>
      </c>
      <c r="O2530" s="2">
        <f>J2530-SUM(Parameters!$K$23:$K$25)</f>
        <v/>
      </c>
      <c r="P2530" s="2">
        <f>K2530</f>
        <v/>
      </c>
      <c r="U2530">
        <f>_xlfn.CEILING.MATH(BC8+Parameters!$K$8/2,0.001)</f>
        <v/>
      </c>
      <c r="V2530">
        <f>_xlfn.CEILING.MATH(B41+Parameters!$K$9/2,0.001)</f>
        <v/>
      </c>
      <c r="W2530" t="inlineStr">
        <is>
          <t>VDD</t>
        </is>
      </c>
      <c r="Y2530">
        <f>_xlfn.CEILING.MATH(BC8+Parameters!$K$8/2,0.001)</f>
        <v/>
      </c>
      <c r="Z2530">
        <f>_xlfn.CEILING.MATH(B41+Parameters!$K$9/2,0.001)</f>
        <v/>
      </c>
      <c r="AA2530" t="inlineStr">
        <is>
          <t>VDD</t>
        </is>
      </c>
      <c r="AE2530" s="2" t="n"/>
      <c r="AF2530" s="2" t="n"/>
    </row>
    <row r="2531">
      <c r="I2531" s="2" t="n">
        <v>2161.057</v>
      </c>
      <c r="J2531" s="2" t="n">
        <v>1128.099</v>
      </c>
      <c r="K2531" s="2" t="inlineStr">
        <is>
          <t>VDD</t>
        </is>
      </c>
      <c r="N2531" s="2">
        <f>I2531-SUM(Parameters!$K$23:$K$25)</f>
        <v/>
      </c>
      <c r="O2531" s="2">
        <f>J2531-SUM(Parameters!$K$23:$K$25)</f>
        <v/>
      </c>
      <c r="P2531" s="2">
        <f>K2531</f>
        <v/>
      </c>
      <c r="U2531">
        <f>_xlfn.CEILING.MATH(BC8+Parameters!$K$8/2,0.001)</f>
        <v/>
      </c>
      <c r="V2531">
        <f>_xlfn.CEILING.MATH(B43+Parameters!$K$9/2,0.001)</f>
        <v/>
      </c>
      <c r="W2531" t="inlineStr">
        <is>
          <t>VDD</t>
        </is>
      </c>
      <c r="Y2531">
        <f>_xlfn.CEILING.MATH(BC8+Parameters!$K$8/2,0.001)</f>
        <v/>
      </c>
      <c r="Z2531">
        <f>_xlfn.CEILING.MATH(B43+Parameters!$K$9/2,0.001)</f>
        <v/>
      </c>
      <c r="AA2531" t="inlineStr">
        <is>
          <t>VDD</t>
        </is>
      </c>
      <c r="AE2531" s="2" t="n"/>
      <c r="AF2531" s="2" t="n"/>
    </row>
    <row r="2532">
      <c r="I2532" s="2" t="n">
        <v>2161.057</v>
      </c>
      <c r="J2532" s="2" t="n">
        <v>1081.853</v>
      </c>
      <c r="K2532" s="2" t="inlineStr">
        <is>
          <t>VSS</t>
        </is>
      </c>
      <c r="N2532" s="2">
        <f>I2532-SUM(Parameters!$K$23:$K$25)</f>
        <v/>
      </c>
      <c r="O2532" s="2">
        <f>J2532-SUM(Parameters!$K$23:$K$25)</f>
        <v/>
      </c>
      <c r="P2532" s="2">
        <f>K2532</f>
        <v/>
      </c>
      <c r="U2532">
        <f>_xlfn.CEILING.MATH(BC8+Parameters!$K$8/2,0.001)</f>
        <v/>
      </c>
      <c r="V2532">
        <f>_xlfn.CEILING.MATH(B45+Parameters!$K$9/2,0.001)</f>
        <v/>
      </c>
      <c r="W2532" t="inlineStr">
        <is>
          <t>VDD</t>
        </is>
      </c>
      <c r="Y2532">
        <f>_xlfn.CEILING.MATH(BC8+Parameters!$K$8/2,0.001)</f>
        <v/>
      </c>
      <c r="Z2532">
        <f>_xlfn.CEILING.MATH(B45+Parameters!$K$9/2,0.001)</f>
        <v/>
      </c>
      <c r="AA2532" t="inlineStr">
        <is>
          <t>VDD</t>
        </is>
      </c>
      <c r="AE2532" s="2" t="n"/>
      <c r="AF2532" s="2" t="n"/>
    </row>
    <row r="2533">
      <c r="I2533" s="2" t="n">
        <v>2161.057</v>
      </c>
      <c r="J2533" s="2" t="n">
        <v>1035.607</v>
      </c>
      <c r="K2533" s="2" t="inlineStr">
        <is>
          <t>BP_RXDATASB[3]</t>
        </is>
      </c>
      <c r="N2533" s="2">
        <f>I2533-SUM(Parameters!$K$23:$K$25)</f>
        <v/>
      </c>
      <c r="O2533" s="2">
        <f>J2533-SUM(Parameters!$K$23:$K$25)</f>
        <v/>
      </c>
      <c r="P2533" s="2">
        <f>K2533</f>
        <v/>
      </c>
      <c r="U2533">
        <f>_xlfn.CEILING.MATH(BC8+Parameters!$K$8/2,0.001)</f>
        <v/>
      </c>
      <c r="V2533">
        <f>_xlfn.CEILING.MATH(B47+Parameters!$K$9/2,0.001)</f>
        <v/>
      </c>
      <c r="W2533" t="inlineStr">
        <is>
          <t>VDD</t>
        </is>
      </c>
      <c r="Y2533">
        <f>_xlfn.CEILING.MATH(BC8+Parameters!$K$8/2,0.001)</f>
        <v/>
      </c>
      <c r="Z2533">
        <f>_xlfn.CEILING.MATH(B47+Parameters!$K$9/2,0.001)</f>
        <v/>
      </c>
      <c r="AA2533" t="inlineStr">
        <is>
          <t>VDD</t>
        </is>
      </c>
      <c r="AE2533" s="2" t="n"/>
      <c r="AF2533" s="2" t="n"/>
    </row>
    <row r="2534">
      <c r="I2534" s="2" t="n">
        <v>2161.057</v>
      </c>
      <c r="J2534" s="2" t="n">
        <v>989.361</v>
      </c>
      <c r="K2534" s="2" t="inlineStr">
        <is>
          <t>BP_RXDATA[206]</t>
        </is>
      </c>
      <c r="N2534" s="2">
        <f>I2534-SUM(Parameters!$K$23:$K$25)</f>
        <v/>
      </c>
      <c r="O2534" s="2">
        <f>J2534-SUM(Parameters!$K$23:$K$25)</f>
        <v/>
      </c>
      <c r="P2534" s="2">
        <f>K2534</f>
        <v/>
      </c>
      <c r="U2534">
        <f>_xlfn.CEILING.MATH(BC8+Parameters!$K$8/2,0.001)</f>
        <v/>
      </c>
      <c r="V2534">
        <f>_xlfn.CEILING.MATH(B49+Parameters!$K$9/2,0.001)</f>
        <v/>
      </c>
      <c r="W2534" t="inlineStr">
        <is>
          <t>VDD</t>
        </is>
      </c>
      <c r="Y2534">
        <f>_xlfn.CEILING.MATH(BC8+Parameters!$K$8/2,0.001)</f>
        <v/>
      </c>
      <c r="Z2534">
        <f>_xlfn.CEILING.MATH(B49+Parameters!$K$9/2,0.001)</f>
        <v/>
      </c>
      <c r="AA2534" t="inlineStr">
        <is>
          <t>VDD</t>
        </is>
      </c>
      <c r="AE2534" s="2" t="n"/>
      <c r="AF2534" s="2" t="n"/>
    </row>
    <row r="2535">
      <c r="I2535" s="2" t="n">
        <v>2161.057</v>
      </c>
      <c r="J2535" s="2" t="n">
        <v>943.115</v>
      </c>
      <c r="K2535" s="2" t="inlineStr">
        <is>
          <t>BP_RXDATA[207]</t>
        </is>
      </c>
      <c r="N2535" s="2">
        <f>I2535-SUM(Parameters!$K$23:$K$25)</f>
        <v/>
      </c>
      <c r="O2535" s="2">
        <f>J2535-SUM(Parameters!$K$23:$K$25)</f>
        <v/>
      </c>
      <c r="P2535" s="2">
        <f>K2535</f>
        <v/>
      </c>
      <c r="U2535">
        <f>_xlfn.CEILING.MATH(BC8+Parameters!$K$8/2,0.001)</f>
        <v/>
      </c>
      <c r="V2535">
        <f>_xlfn.CEILING.MATH(B51+Parameters!$K$9/2,0.001)</f>
        <v/>
      </c>
      <c r="W2535" t="inlineStr">
        <is>
          <t>VDD</t>
        </is>
      </c>
      <c r="Y2535">
        <f>_xlfn.CEILING.MATH(BC8+Parameters!$K$8/2,0.001)</f>
        <v/>
      </c>
      <c r="Z2535">
        <f>_xlfn.CEILING.MATH(B51+Parameters!$K$9/2,0.001)</f>
        <v/>
      </c>
      <c r="AA2535" t="inlineStr">
        <is>
          <t>VDD</t>
        </is>
      </c>
      <c r="AE2535" s="2" t="n"/>
      <c r="AF2535" s="2" t="n"/>
    </row>
    <row r="2536">
      <c r="I2536" s="2" t="n">
        <v>2161.057</v>
      </c>
      <c r="J2536" s="2" t="n">
        <v>896.869</v>
      </c>
      <c r="K2536" s="2" t="inlineStr">
        <is>
          <t>VSS</t>
        </is>
      </c>
      <c r="N2536" s="2">
        <f>I2536-SUM(Parameters!$K$23:$K$25)</f>
        <v/>
      </c>
      <c r="O2536" s="2">
        <f>J2536-SUM(Parameters!$K$23:$K$25)</f>
        <v/>
      </c>
      <c r="P2536" s="2">
        <f>K2536</f>
        <v/>
      </c>
      <c r="U2536">
        <f>_xlfn.CEILING.MATH(BC8+Parameters!$K$8/2,0.001)</f>
        <v/>
      </c>
      <c r="V2536">
        <f>_xlfn.CEILING.MATH(B53+Parameters!$K$9/2,0.001)</f>
        <v/>
      </c>
      <c r="W2536" t="inlineStr">
        <is>
          <t>VDD</t>
        </is>
      </c>
      <c r="Y2536">
        <f>_xlfn.CEILING.MATH(BC8+Parameters!$K$8/2,0.001)</f>
        <v/>
      </c>
      <c r="Z2536">
        <f>_xlfn.CEILING.MATH(B53+Parameters!$K$9/2,0.001)</f>
        <v/>
      </c>
      <c r="AA2536" t="inlineStr">
        <is>
          <t>VDD</t>
        </is>
      </c>
      <c r="AE2536" s="2" t="n"/>
      <c r="AF2536" s="2" t="n"/>
    </row>
    <row r="2537">
      <c r="I2537" s="2" t="n">
        <v>2161.057</v>
      </c>
      <c r="J2537" s="2" t="n">
        <v>850.623</v>
      </c>
      <c r="K2537" s="2" t="inlineStr">
        <is>
          <t>BP_RXDATA[208]</t>
        </is>
      </c>
      <c r="N2537" s="2">
        <f>I2537-SUM(Parameters!$K$23:$K$25)</f>
        <v/>
      </c>
      <c r="O2537" s="2">
        <f>J2537-SUM(Parameters!$K$23:$K$25)</f>
        <v/>
      </c>
      <c r="P2537" s="2">
        <f>K2537</f>
        <v/>
      </c>
      <c r="U2537">
        <f>_xlfn.CEILING.MATH(BC8+Parameters!$K$8/2,0.001)</f>
        <v/>
      </c>
      <c r="V2537">
        <f>_xlfn.CEILING.MATH(B55+Parameters!$K$9/2,0.001)</f>
        <v/>
      </c>
      <c r="W2537" t="inlineStr">
        <is>
          <t>VDD</t>
        </is>
      </c>
      <c r="Y2537">
        <f>_xlfn.CEILING.MATH(BC8+Parameters!$K$8/2,0.001)</f>
        <v/>
      </c>
      <c r="Z2537">
        <f>_xlfn.CEILING.MATH(B55+Parameters!$K$9/2,0.001)</f>
        <v/>
      </c>
      <c r="AA2537" t="inlineStr">
        <is>
          <t>VDD</t>
        </is>
      </c>
      <c r="AE2537" s="2" t="n"/>
      <c r="AF2537" s="2" t="n"/>
    </row>
    <row r="2538">
      <c r="I2538" s="2" t="n">
        <v>2161.057</v>
      </c>
      <c r="J2538" s="2" t="n">
        <v>804.377</v>
      </c>
      <c r="K2538" s="2" t="inlineStr">
        <is>
          <t>BP_RXDATA[209]</t>
        </is>
      </c>
      <c r="N2538" s="2">
        <f>I2538-SUM(Parameters!$K$23:$K$25)</f>
        <v/>
      </c>
      <c r="O2538" s="2">
        <f>J2538-SUM(Parameters!$K$23:$K$25)</f>
        <v/>
      </c>
      <c r="P2538" s="2">
        <f>K2538</f>
        <v/>
      </c>
      <c r="U2538">
        <f>_xlfn.CEILING.MATH(BC8+Parameters!$K$8/2,0.001)</f>
        <v/>
      </c>
      <c r="V2538">
        <f>_xlfn.CEILING.MATH(B57+Parameters!$K$9/2,0.001)</f>
        <v/>
      </c>
      <c r="W2538" t="inlineStr">
        <is>
          <t>VDD</t>
        </is>
      </c>
      <c r="Y2538">
        <f>_xlfn.CEILING.MATH(BC8+Parameters!$K$8/2,0.001)</f>
        <v/>
      </c>
      <c r="Z2538">
        <f>_xlfn.CEILING.MATH(B57+Parameters!$K$9/2,0.001)</f>
        <v/>
      </c>
      <c r="AA2538" t="inlineStr">
        <is>
          <t>VDD</t>
        </is>
      </c>
      <c r="AE2538" s="2" t="n"/>
      <c r="AF2538" s="2" t="n"/>
    </row>
    <row r="2539">
      <c r="I2539" s="2" t="n">
        <v>2161.057</v>
      </c>
      <c r="J2539" s="2" t="n">
        <v>758.131</v>
      </c>
      <c r="K2539" s="2" t="inlineStr">
        <is>
          <t>BP_RXDATA[210]</t>
        </is>
      </c>
      <c r="N2539" s="2">
        <f>I2539-SUM(Parameters!$K$23:$K$25)</f>
        <v/>
      </c>
      <c r="O2539" s="2">
        <f>J2539-SUM(Parameters!$K$23:$K$25)</f>
        <v/>
      </c>
      <c r="P2539" s="2">
        <f>K2539</f>
        <v/>
      </c>
      <c r="U2539">
        <f>_xlfn.CEILING.MATH(BC8+Parameters!$K$8/2,0.001)</f>
        <v/>
      </c>
      <c r="V2539">
        <f>_xlfn.CEILING.MATH(B59+Parameters!$K$9/2,0.001)</f>
        <v/>
      </c>
      <c r="W2539" t="inlineStr">
        <is>
          <t>VDD</t>
        </is>
      </c>
      <c r="Y2539">
        <f>_xlfn.CEILING.MATH(BC8+Parameters!$K$8/2,0.001)</f>
        <v/>
      </c>
      <c r="Z2539">
        <f>_xlfn.CEILING.MATH(B59+Parameters!$K$9/2,0.001)</f>
        <v/>
      </c>
      <c r="AA2539" t="inlineStr">
        <is>
          <t>VDD</t>
        </is>
      </c>
      <c r="AE2539" s="2" t="n"/>
      <c r="AF2539" s="2" t="n"/>
    </row>
    <row r="2540">
      <c r="I2540" s="2" t="n">
        <v>2161.057</v>
      </c>
      <c r="J2540" s="2" t="n">
        <v>711.885</v>
      </c>
      <c r="K2540" s="2" t="inlineStr">
        <is>
          <t>BP_RXDATA[211]</t>
        </is>
      </c>
      <c r="N2540" s="2">
        <f>I2540-SUM(Parameters!$K$23:$K$25)</f>
        <v/>
      </c>
      <c r="O2540" s="2">
        <f>J2540-SUM(Parameters!$K$23:$K$25)</f>
        <v/>
      </c>
      <c r="P2540" s="2">
        <f>K2540</f>
        <v/>
      </c>
      <c r="U2540">
        <f>_xlfn.CEILING.MATH(BC8+Parameters!$K$8/2,0.001)</f>
        <v/>
      </c>
      <c r="V2540">
        <f>_xlfn.CEILING.MATH(B61+Parameters!$K$9/2,0.001)</f>
        <v/>
      </c>
      <c r="W2540" t="inlineStr">
        <is>
          <t>VSS</t>
        </is>
      </c>
      <c r="Y2540">
        <f>_xlfn.CEILING.MATH(BC8+Parameters!$K$8/2,0.001)</f>
        <v/>
      </c>
      <c r="Z2540">
        <f>_xlfn.CEILING.MATH(B61+Parameters!$K$9/2,0.001)</f>
        <v/>
      </c>
      <c r="AA2540" t="inlineStr">
        <is>
          <t>VSS</t>
        </is>
      </c>
      <c r="AE2540" s="2" t="n"/>
      <c r="AF2540" s="2" t="n"/>
    </row>
    <row r="2541">
      <c r="I2541" s="2" t="n">
        <v>2161.057</v>
      </c>
      <c r="J2541" s="2" t="n">
        <v>665.639</v>
      </c>
      <c r="K2541" s="2" t="inlineStr">
        <is>
          <t>BP_RXDATA[212]</t>
        </is>
      </c>
      <c r="N2541" s="2">
        <f>I2541-SUM(Parameters!$K$23:$K$25)</f>
        <v/>
      </c>
      <c r="O2541" s="2">
        <f>J2541-SUM(Parameters!$K$23:$K$25)</f>
        <v/>
      </c>
      <c r="P2541" s="2">
        <f>K2541</f>
        <v/>
      </c>
      <c r="U2541">
        <f>_xlfn.CEILING.MATH(BC8+Parameters!$K$8/2,0.001)</f>
        <v/>
      </c>
      <c r="V2541">
        <f>_xlfn.CEILING.MATH(B63+Parameters!$K$9/2,0.001)</f>
        <v/>
      </c>
      <c r="W2541" t="inlineStr">
        <is>
          <t>BP_RXDATASB[3]</t>
        </is>
      </c>
      <c r="Y2541">
        <f>_xlfn.CEILING.MATH(BC8+Parameters!$K$8/2,0.001)</f>
        <v/>
      </c>
      <c r="Z2541">
        <f>_xlfn.CEILING.MATH(B63+Parameters!$K$9/2,0.001)</f>
        <v/>
      </c>
      <c r="AA2541" t="inlineStr">
        <is>
          <t>BP_RXDATASB[3]</t>
        </is>
      </c>
      <c r="AE2541" s="2" t="n"/>
      <c r="AF2541" s="2" t="n"/>
    </row>
    <row r="2542">
      <c r="I2542" s="2" t="n">
        <v>2161.057</v>
      </c>
      <c r="J2542" s="2" t="n">
        <v>619.393</v>
      </c>
      <c r="K2542" s="2" t="inlineStr">
        <is>
          <t>BP_RXDATA[213]</t>
        </is>
      </c>
      <c r="N2542" s="2">
        <f>I2542-SUM(Parameters!$K$23:$K$25)</f>
        <v/>
      </c>
      <c r="O2542" s="2">
        <f>J2542-SUM(Parameters!$K$23:$K$25)</f>
        <v/>
      </c>
      <c r="P2542" s="2">
        <f>K2542</f>
        <v/>
      </c>
      <c r="U2542">
        <f>_xlfn.CEILING.MATH(BC8+Parameters!$K$8/2,0.001)</f>
        <v/>
      </c>
      <c r="V2542">
        <f>_xlfn.CEILING.MATH(B65+Parameters!$K$9/2,0.001)</f>
        <v/>
      </c>
      <c r="W2542" t="inlineStr">
        <is>
          <t>BP_RXDATA[206]</t>
        </is>
      </c>
      <c r="Y2542">
        <f>_xlfn.CEILING.MATH(BC8+Parameters!$K$8/2,0.001)</f>
        <v/>
      </c>
      <c r="Z2542">
        <f>_xlfn.CEILING.MATH(B65+Parameters!$K$9/2,0.001)</f>
        <v/>
      </c>
      <c r="AA2542" t="inlineStr">
        <is>
          <t>BP_RXDATA[206]</t>
        </is>
      </c>
      <c r="AE2542" s="2" t="n"/>
      <c r="AF2542" s="2" t="n"/>
    </row>
    <row r="2543">
      <c r="I2543" s="2" t="n">
        <v>2161.057</v>
      </c>
      <c r="J2543" s="2" t="n">
        <v>573.147</v>
      </c>
      <c r="K2543" s="2" t="inlineStr">
        <is>
          <t>VCCIO</t>
        </is>
      </c>
      <c r="N2543" s="2">
        <f>I2543-SUM(Parameters!$K$23:$K$25)</f>
        <v/>
      </c>
      <c r="O2543" s="2">
        <f>J2543-SUM(Parameters!$K$23:$K$25)</f>
        <v/>
      </c>
      <c r="P2543" s="2">
        <f>K2543</f>
        <v/>
      </c>
      <c r="U2543">
        <f>_xlfn.CEILING.MATH(BC8+Parameters!$K$8/2,0.001)</f>
        <v/>
      </c>
      <c r="V2543">
        <f>_xlfn.CEILING.MATH(B67+Parameters!$K$9/2,0.001)</f>
        <v/>
      </c>
      <c r="W2543" t="inlineStr">
        <is>
          <t>BP_RXDATA[207]</t>
        </is>
      </c>
      <c r="Y2543">
        <f>_xlfn.CEILING.MATH(BC8+Parameters!$K$8/2,0.001)</f>
        <v/>
      </c>
      <c r="Z2543">
        <f>_xlfn.CEILING.MATH(B67+Parameters!$K$9/2,0.001)</f>
        <v/>
      </c>
      <c r="AA2543" t="inlineStr">
        <is>
          <t>BP_RXDATA[207]</t>
        </is>
      </c>
      <c r="AE2543" s="2" t="n"/>
      <c r="AF2543" s="2" t="n"/>
    </row>
    <row r="2544">
      <c r="I2544" s="2" t="n">
        <v>2161.057</v>
      </c>
      <c r="J2544" s="2" t="n">
        <v>526.901</v>
      </c>
      <c r="K2544" s="2" t="inlineStr">
        <is>
          <t>BP_TXDATA[234]</t>
        </is>
      </c>
      <c r="N2544" s="2">
        <f>I2544-SUM(Parameters!$K$23:$K$25)</f>
        <v/>
      </c>
      <c r="O2544" s="2">
        <f>J2544-SUM(Parameters!$K$23:$K$25)</f>
        <v/>
      </c>
      <c r="P2544" s="2">
        <f>K2544</f>
        <v/>
      </c>
      <c r="U2544">
        <f>_xlfn.CEILING.MATH(BC8+Parameters!$K$8/2,0.001)</f>
        <v/>
      </c>
      <c r="V2544">
        <f>_xlfn.CEILING.MATH(B69+Parameters!$K$9/2,0.001)</f>
        <v/>
      </c>
      <c r="W2544" t="inlineStr">
        <is>
          <t>VSS</t>
        </is>
      </c>
      <c r="Y2544">
        <f>_xlfn.CEILING.MATH(BC8+Parameters!$K$8/2,0.001)</f>
        <v/>
      </c>
      <c r="Z2544">
        <f>_xlfn.CEILING.MATH(B69+Parameters!$K$9/2,0.001)</f>
        <v/>
      </c>
      <c r="AA2544" t="inlineStr">
        <is>
          <t>VSS</t>
        </is>
      </c>
      <c r="AE2544" s="2" t="n"/>
      <c r="AF2544" s="2" t="n"/>
    </row>
    <row r="2545">
      <c r="I2545" s="2" t="n">
        <v>2161.057</v>
      </c>
      <c r="J2545" s="2" t="n">
        <v>480.655</v>
      </c>
      <c r="K2545" s="2" t="inlineStr">
        <is>
          <t>BP_TXDATA[235]</t>
        </is>
      </c>
      <c r="N2545" s="2">
        <f>I2545-SUM(Parameters!$K$23:$K$25)</f>
        <v/>
      </c>
      <c r="O2545" s="2">
        <f>J2545-SUM(Parameters!$K$23:$K$25)</f>
        <v/>
      </c>
      <c r="P2545" s="2">
        <f>K2545</f>
        <v/>
      </c>
      <c r="U2545">
        <f>_xlfn.CEILING.MATH(BC8+Parameters!$K$8/2,0.001)</f>
        <v/>
      </c>
      <c r="V2545">
        <f>_xlfn.CEILING.MATH(B71+Parameters!$K$9/2,0.001)</f>
        <v/>
      </c>
      <c r="W2545" t="inlineStr">
        <is>
          <t>BP_RXDATA[208]</t>
        </is>
      </c>
      <c r="Y2545">
        <f>_xlfn.CEILING.MATH(BC8+Parameters!$K$8/2,0.001)</f>
        <v/>
      </c>
      <c r="Z2545">
        <f>_xlfn.CEILING.MATH(B71+Parameters!$K$9/2,0.001)</f>
        <v/>
      </c>
      <c r="AA2545" t="inlineStr">
        <is>
          <t>BP_RXDATA[208]</t>
        </is>
      </c>
      <c r="AE2545" s="2" t="n"/>
      <c r="AF2545" s="2" t="n"/>
    </row>
    <row r="2546">
      <c r="I2546" s="2" t="n">
        <v>2161.057</v>
      </c>
      <c r="J2546" s="2" t="n">
        <v>434.409</v>
      </c>
      <c r="K2546" s="2" t="inlineStr">
        <is>
          <t>BP_TXDATA[236]</t>
        </is>
      </c>
      <c r="N2546" s="2">
        <f>I2546-SUM(Parameters!$K$23:$K$25)</f>
        <v/>
      </c>
      <c r="O2546" s="2">
        <f>J2546-SUM(Parameters!$K$23:$K$25)</f>
        <v/>
      </c>
      <c r="P2546" s="2">
        <f>K2546</f>
        <v/>
      </c>
      <c r="U2546">
        <f>_xlfn.CEILING.MATH(BC8+Parameters!$K$8/2,0.001)</f>
        <v/>
      </c>
      <c r="V2546">
        <f>_xlfn.CEILING.MATH(B73+Parameters!$K$9/2,0.001)</f>
        <v/>
      </c>
      <c r="W2546" t="inlineStr">
        <is>
          <t>BP_RXDATA[209]</t>
        </is>
      </c>
      <c r="Y2546">
        <f>_xlfn.CEILING.MATH(BC8+Parameters!$K$8/2,0.001)</f>
        <v/>
      </c>
      <c r="Z2546">
        <f>_xlfn.CEILING.MATH(B73+Parameters!$K$9/2,0.001)</f>
        <v/>
      </c>
      <c r="AA2546" t="inlineStr">
        <is>
          <t>BP_RXDATA[209]</t>
        </is>
      </c>
      <c r="AE2546" s="2" t="n"/>
      <c r="AF2546" s="2" t="n"/>
    </row>
    <row r="2547">
      <c r="I2547" s="2" t="n">
        <v>2161.057</v>
      </c>
      <c r="J2547" s="2" t="n">
        <v>388.163</v>
      </c>
      <c r="K2547" s="2" t="inlineStr">
        <is>
          <t>BP_TXDATA[237]</t>
        </is>
      </c>
      <c r="N2547" s="2">
        <f>I2547-SUM(Parameters!$K$23:$K$25)</f>
        <v/>
      </c>
      <c r="O2547" s="2">
        <f>J2547-SUM(Parameters!$K$23:$K$25)</f>
        <v/>
      </c>
      <c r="P2547" s="2">
        <f>K2547</f>
        <v/>
      </c>
      <c r="U2547">
        <f>_xlfn.CEILING.MATH(BC8+Parameters!$K$8/2,0.001)</f>
        <v/>
      </c>
      <c r="V2547">
        <f>_xlfn.CEILING.MATH(B75+Parameters!$K$9/2,0.001)</f>
        <v/>
      </c>
      <c r="W2547" t="inlineStr">
        <is>
          <t>BP_RXDATA[210]</t>
        </is>
      </c>
      <c r="Y2547">
        <f>_xlfn.CEILING.MATH(BC8+Parameters!$K$8/2,0.001)</f>
        <v/>
      </c>
      <c r="Z2547">
        <f>_xlfn.CEILING.MATH(B75+Parameters!$K$9/2,0.001)</f>
        <v/>
      </c>
      <c r="AA2547" t="inlineStr">
        <is>
          <t>BP_RXDATA[210]</t>
        </is>
      </c>
      <c r="AE2547" s="2" t="n"/>
      <c r="AF2547" s="2" t="n"/>
    </row>
    <row r="2548">
      <c r="I2548" s="2" t="n">
        <v>2161.057</v>
      </c>
      <c r="J2548" s="2" t="n">
        <v>341.917</v>
      </c>
      <c r="K2548" s="2" t="inlineStr">
        <is>
          <t>BP_TXDATA[238]</t>
        </is>
      </c>
      <c r="N2548" s="2">
        <f>I2548-SUM(Parameters!$K$23:$K$25)</f>
        <v/>
      </c>
      <c r="O2548" s="2">
        <f>J2548-SUM(Parameters!$K$23:$K$25)</f>
        <v/>
      </c>
      <c r="P2548" s="2">
        <f>K2548</f>
        <v/>
      </c>
      <c r="U2548">
        <f>_xlfn.CEILING.MATH(BC8+Parameters!$K$8/2,0.001)</f>
        <v/>
      </c>
      <c r="V2548">
        <f>_xlfn.CEILING.MATH(B77+Parameters!$K$9/2,0.001)</f>
        <v/>
      </c>
      <c r="W2548" t="inlineStr">
        <is>
          <t>BP_RXDATA[211]</t>
        </is>
      </c>
      <c r="Y2548">
        <f>_xlfn.CEILING.MATH(BC8+Parameters!$K$8/2,0.001)</f>
        <v/>
      </c>
      <c r="Z2548">
        <f>_xlfn.CEILING.MATH(B77+Parameters!$K$9/2,0.001)</f>
        <v/>
      </c>
      <c r="AA2548" t="inlineStr">
        <is>
          <t>BP_RXDATA[211]</t>
        </is>
      </c>
      <c r="AE2548" s="2" t="n"/>
      <c r="AF2548" s="2" t="n"/>
    </row>
    <row r="2549">
      <c r="I2549" s="2" t="n">
        <v>2161.057</v>
      </c>
      <c r="J2549" s="2" t="n">
        <v>295.671</v>
      </c>
      <c r="K2549" s="2" t="inlineStr">
        <is>
          <t>BP_TXDATA[239]</t>
        </is>
      </c>
      <c r="N2549" s="2">
        <f>I2549-SUM(Parameters!$K$23:$K$25)</f>
        <v/>
      </c>
      <c r="O2549" s="2">
        <f>J2549-SUM(Parameters!$K$23:$K$25)</f>
        <v/>
      </c>
      <c r="P2549" s="2">
        <f>K2549</f>
        <v/>
      </c>
      <c r="U2549">
        <f>_xlfn.CEILING.MATH(BC8+Parameters!$K$8/2,0.001)</f>
        <v/>
      </c>
      <c r="V2549">
        <f>_xlfn.CEILING.MATH(B79+Parameters!$K$9/2,0.001)</f>
        <v/>
      </c>
      <c r="W2549" t="inlineStr">
        <is>
          <t>BP_RXDATA[212]</t>
        </is>
      </c>
      <c r="Y2549">
        <f>_xlfn.CEILING.MATH(BC8+Parameters!$K$8/2,0.001)</f>
        <v/>
      </c>
      <c r="Z2549">
        <f>_xlfn.CEILING.MATH(B79+Parameters!$K$9/2,0.001)</f>
        <v/>
      </c>
      <c r="AA2549" t="inlineStr">
        <is>
          <t>BP_RXDATA[212]</t>
        </is>
      </c>
      <c r="AE2549" s="2" t="n"/>
      <c r="AF2549" s="2" t="n"/>
    </row>
    <row r="2550">
      <c r="I2550" s="2" t="n">
        <v>2161.057</v>
      </c>
      <c r="J2550" s="2" t="n">
        <v>249.425</v>
      </c>
      <c r="K2550" s="2" t="inlineStr">
        <is>
          <t>BP_TXDATA[240]</t>
        </is>
      </c>
      <c r="N2550" s="2">
        <f>I2550-SUM(Parameters!$K$23:$K$25)</f>
        <v/>
      </c>
      <c r="O2550" s="2">
        <f>J2550-SUM(Parameters!$K$23:$K$25)</f>
        <v/>
      </c>
      <c r="P2550" s="2">
        <f>K2550</f>
        <v/>
      </c>
      <c r="U2550">
        <f>_xlfn.CEILING.MATH(BC8+Parameters!$K$8/2,0.001)</f>
        <v/>
      </c>
      <c r="V2550">
        <f>_xlfn.CEILING.MATH(B81+Parameters!$K$9/2,0.001)</f>
        <v/>
      </c>
      <c r="W2550" t="inlineStr">
        <is>
          <t>BP_RXDATA[213]</t>
        </is>
      </c>
      <c r="Y2550">
        <f>_xlfn.CEILING.MATH(BC8+Parameters!$K$8/2,0.001)</f>
        <v/>
      </c>
      <c r="Z2550">
        <f>_xlfn.CEILING.MATH(B81+Parameters!$K$9/2,0.001)</f>
        <v/>
      </c>
      <c r="AA2550" t="inlineStr">
        <is>
          <t>BP_RXDATA[213]</t>
        </is>
      </c>
      <c r="AE2550" s="2" t="n"/>
      <c r="AF2550" s="2" t="n"/>
    </row>
    <row r="2551">
      <c r="I2551" s="2" t="n">
        <v>2161.057</v>
      </c>
      <c r="J2551" s="2" t="n">
        <v>203.179</v>
      </c>
      <c r="K2551" s="2" t="inlineStr">
        <is>
          <t>VSS</t>
        </is>
      </c>
      <c r="N2551" s="2">
        <f>I2551-SUM(Parameters!$K$23:$K$25)</f>
        <v/>
      </c>
      <c r="O2551" s="2">
        <f>J2551-SUM(Parameters!$K$23:$K$25)</f>
        <v/>
      </c>
      <c r="P2551" s="2">
        <f>K2551</f>
        <v/>
      </c>
      <c r="U2551">
        <f>_xlfn.CEILING.MATH(BC8+Parameters!$K$8/2,0.001)</f>
        <v/>
      </c>
      <c r="V2551">
        <f>_xlfn.CEILING.MATH(B83+Parameters!$K$9/2,0.001)</f>
        <v/>
      </c>
      <c r="W2551" t="inlineStr">
        <is>
          <t>VCCIO</t>
        </is>
      </c>
      <c r="Y2551">
        <f>_xlfn.CEILING.MATH(BC8+Parameters!$K$8/2,0.001)</f>
        <v/>
      </c>
      <c r="Z2551">
        <f>_xlfn.CEILING.MATH(B83+Parameters!$K$9/2,0.001)</f>
        <v/>
      </c>
      <c r="AA2551" t="inlineStr">
        <is>
          <t>VCCIO</t>
        </is>
      </c>
      <c r="AE2551" s="2" t="n"/>
      <c r="AF2551" s="2" t="n"/>
    </row>
    <row r="2552">
      <c r="I2552" s="2" t="n">
        <v>2161.057</v>
      </c>
      <c r="J2552" s="2" t="n">
        <v>156.933</v>
      </c>
      <c r="K2552" s="2" t="inlineStr">
        <is>
          <t>BP_TXDATA[241]</t>
        </is>
      </c>
      <c r="N2552" s="2">
        <f>I2552-SUM(Parameters!$K$23:$K$25)</f>
        <v/>
      </c>
      <c r="O2552" s="2">
        <f>J2552-SUM(Parameters!$K$23:$K$25)</f>
        <v/>
      </c>
      <c r="P2552" s="2">
        <f>K2552</f>
        <v/>
      </c>
      <c r="U2552">
        <f>_xlfn.CEILING.MATH(BC8+Parameters!$K$8/2,0.001)</f>
        <v/>
      </c>
      <c r="V2552">
        <f>_xlfn.CEILING.MATH(B85+Parameters!$K$9/2,0.001)</f>
        <v/>
      </c>
      <c r="W2552" t="inlineStr">
        <is>
          <t>BP_TXDATA[234]</t>
        </is>
      </c>
      <c r="Y2552">
        <f>_xlfn.CEILING.MATH(BC8+Parameters!$K$8/2,0.001)</f>
        <v/>
      </c>
      <c r="Z2552">
        <f>_xlfn.CEILING.MATH(B85+Parameters!$K$9/2,0.001)</f>
        <v/>
      </c>
      <c r="AA2552" t="inlineStr">
        <is>
          <t>BP_TXDATA[234]</t>
        </is>
      </c>
      <c r="AE2552" s="2" t="n"/>
      <c r="AF2552" s="2" t="n"/>
    </row>
    <row r="2553">
      <c r="I2553" s="2" t="n">
        <v>2161.057</v>
      </c>
      <c r="J2553" s="2" t="n">
        <v>110.687</v>
      </c>
      <c r="K2553" s="2" t="inlineStr">
        <is>
          <t>VCCIO</t>
        </is>
      </c>
      <c r="N2553" s="2">
        <f>I2553-SUM(Parameters!$K$23:$K$25)</f>
        <v/>
      </c>
      <c r="O2553" s="2">
        <f>J2553-SUM(Parameters!$K$23:$K$25)</f>
        <v/>
      </c>
      <c r="P2553" s="2">
        <f>K2553</f>
        <v/>
      </c>
      <c r="U2553">
        <f>_xlfn.CEILING.MATH(BC8+Parameters!$K$8/2,0.001)</f>
        <v/>
      </c>
      <c r="V2553">
        <f>_xlfn.CEILING.MATH(B87+Parameters!$K$9/2,0.001)</f>
        <v/>
      </c>
      <c r="W2553" t="inlineStr">
        <is>
          <t>BP_TXDATA[235]</t>
        </is>
      </c>
      <c r="Y2553">
        <f>_xlfn.CEILING.MATH(BC8+Parameters!$K$8/2,0.001)</f>
        <v/>
      </c>
      <c r="Z2553">
        <f>_xlfn.CEILING.MATH(B87+Parameters!$K$9/2,0.001)</f>
        <v/>
      </c>
      <c r="AA2553" t="inlineStr">
        <is>
          <t>BP_TXDATA[235]</t>
        </is>
      </c>
      <c r="AE2553" s="2" t="n"/>
      <c r="AF2553" s="2" t="n"/>
    </row>
    <row r="2554">
      <c r="I2554" s="2" t="n">
        <v>2200.731</v>
      </c>
      <c r="J2554" s="2" t="n">
        <v>2214.88</v>
      </c>
      <c r="K2554" s="2" t="inlineStr">
        <is>
          <t>VDD</t>
        </is>
      </c>
      <c r="N2554" s="2">
        <f>I2554-SUM(Parameters!$K$23:$K$25)</f>
        <v/>
      </c>
      <c r="O2554" s="2">
        <f>J2554-SUM(Parameters!$K$23:$K$25)</f>
        <v/>
      </c>
      <c r="P2554" s="2">
        <f>K2554</f>
        <v/>
      </c>
      <c r="U2554">
        <f>_xlfn.CEILING.MATH(BC8+Parameters!$K$8/2,0.001)</f>
        <v/>
      </c>
      <c r="V2554">
        <f>_xlfn.CEILING.MATH(B89+Parameters!$K$9/2,0.001)</f>
        <v/>
      </c>
      <c r="W2554" t="inlineStr">
        <is>
          <t>BP_TXDATA[236]</t>
        </is>
      </c>
      <c r="Y2554">
        <f>_xlfn.CEILING.MATH(BC8+Parameters!$K$8/2,0.001)</f>
        <v/>
      </c>
      <c r="Z2554">
        <f>_xlfn.CEILING.MATH(B89+Parameters!$K$9/2,0.001)</f>
        <v/>
      </c>
      <c r="AA2554" t="inlineStr">
        <is>
          <t>BP_TXDATA[236]</t>
        </is>
      </c>
      <c r="AE2554" s="2" t="n"/>
      <c r="AF2554" s="2" t="n"/>
    </row>
    <row r="2555">
      <c r="I2555" s="2" t="n">
        <v>2200.731</v>
      </c>
      <c r="J2555" s="2" t="n">
        <v>2168.634</v>
      </c>
      <c r="K2555" s="2" t="inlineStr">
        <is>
          <t>VDD</t>
        </is>
      </c>
      <c r="N2555" s="2">
        <f>I2555-SUM(Parameters!$K$23:$K$25)</f>
        <v/>
      </c>
      <c r="O2555" s="2">
        <f>J2555-SUM(Parameters!$K$23:$K$25)</f>
        <v/>
      </c>
      <c r="P2555" s="2">
        <f>K2555</f>
        <v/>
      </c>
      <c r="U2555">
        <f>_xlfn.CEILING.MATH(BC8+Parameters!$K$8/2,0.001)</f>
        <v/>
      </c>
      <c r="V2555">
        <f>_xlfn.CEILING.MATH(B91+Parameters!$K$9/2,0.001)</f>
        <v/>
      </c>
      <c r="W2555" t="inlineStr">
        <is>
          <t>BP_TXDATA[237]</t>
        </is>
      </c>
      <c r="Y2555">
        <f>_xlfn.CEILING.MATH(BC8+Parameters!$K$8/2,0.001)</f>
        <v/>
      </c>
      <c r="Z2555">
        <f>_xlfn.CEILING.MATH(B91+Parameters!$K$9/2,0.001)</f>
        <v/>
      </c>
      <c r="AA2555" t="inlineStr">
        <is>
          <t>BP_TXDATA[237]</t>
        </is>
      </c>
      <c r="AE2555" s="2" t="n"/>
      <c r="AF2555" s="2" t="n"/>
    </row>
    <row r="2556">
      <c r="I2556" s="2" t="n">
        <v>2200.731</v>
      </c>
      <c r="J2556" s="2" t="n">
        <v>2122.388</v>
      </c>
      <c r="K2556" s="2" t="inlineStr">
        <is>
          <t>VDD</t>
        </is>
      </c>
      <c r="N2556" s="2">
        <f>I2556-SUM(Parameters!$K$23:$K$25)</f>
        <v/>
      </c>
      <c r="O2556" s="2">
        <f>J2556-SUM(Parameters!$K$23:$K$25)</f>
        <v/>
      </c>
      <c r="P2556" s="2">
        <f>K2556</f>
        <v/>
      </c>
      <c r="U2556">
        <f>_xlfn.CEILING.MATH(BC8+Parameters!$K$8/2,0.001)</f>
        <v/>
      </c>
      <c r="V2556">
        <f>_xlfn.CEILING.MATH(B93+Parameters!$K$9/2,0.001)</f>
        <v/>
      </c>
      <c r="W2556" t="inlineStr">
        <is>
          <t>BP_TXDATA[238]</t>
        </is>
      </c>
      <c r="Y2556">
        <f>_xlfn.CEILING.MATH(BC8+Parameters!$K$8/2,0.001)</f>
        <v/>
      </c>
      <c r="Z2556">
        <f>_xlfn.CEILING.MATH(B93+Parameters!$K$9/2,0.001)</f>
        <v/>
      </c>
      <c r="AA2556" t="inlineStr">
        <is>
          <t>BP_TXDATA[238]</t>
        </is>
      </c>
      <c r="AE2556" s="2" t="n"/>
      <c r="AF2556" s="2" t="n"/>
    </row>
    <row r="2557">
      <c r="I2557" s="2" t="n">
        <v>2200.731</v>
      </c>
      <c r="J2557" s="2" t="n">
        <v>2076.142</v>
      </c>
      <c r="K2557" s="2" t="inlineStr">
        <is>
          <t>VDD</t>
        </is>
      </c>
      <c r="N2557" s="2">
        <f>I2557-SUM(Parameters!$K$23:$K$25)</f>
        <v/>
      </c>
      <c r="O2557" s="2">
        <f>J2557-SUM(Parameters!$K$23:$K$25)</f>
        <v/>
      </c>
      <c r="P2557" s="2">
        <f>K2557</f>
        <v/>
      </c>
      <c r="U2557">
        <f>_xlfn.CEILING.MATH(BC8+Parameters!$K$8/2,0.001)</f>
        <v/>
      </c>
      <c r="V2557">
        <f>_xlfn.CEILING.MATH(B95+Parameters!$K$9/2,0.001)</f>
        <v/>
      </c>
      <c r="W2557" t="inlineStr">
        <is>
          <t>BP_TXDATA[239]</t>
        </is>
      </c>
      <c r="Y2557">
        <f>_xlfn.CEILING.MATH(BC8+Parameters!$K$8/2,0.001)</f>
        <v/>
      </c>
      <c r="Z2557">
        <f>_xlfn.CEILING.MATH(B95+Parameters!$K$9/2,0.001)</f>
        <v/>
      </c>
      <c r="AA2557" t="inlineStr">
        <is>
          <t>BP_TXDATA[239]</t>
        </is>
      </c>
      <c r="AE2557" s="2" t="n"/>
      <c r="AF2557" s="2" t="n"/>
    </row>
    <row r="2558">
      <c r="I2558" s="2" t="n">
        <v>2200.731</v>
      </c>
      <c r="J2558" s="2" t="n">
        <v>2029.896</v>
      </c>
      <c r="K2558" s="2" t="inlineStr">
        <is>
          <t>TC_VDDQ</t>
        </is>
      </c>
      <c r="N2558" s="2">
        <f>I2558-SUM(Parameters!$K$23:$K$25)</f>
        <v/>
      </c>
      <c r="O2558" s="2">
        <f>J2558-SUM(Parameters!$K$23:$K$25)</f>
        <v/>
      </c>
      <c r="P2558" s="2">
        <f>K2558</f>
        <v/>
      </c>
      <c r="U2558">
        <f>_xlfn.CEILING.MATH(BC8+Parameters!$K$8/2,0.001)</f>
        <v/>
      </c>
      <c r="V2558">
        <f>_xlfn.CEILING.MATH(B97+Parameters!$K$9/2,0.001)</f>
        <v/>
      </c>
      <c r="W2558" t="inlineStr">
        <is>
          <t>BP_TXDATA[240]</t>
        </is>
      </c>
      <c r="Y2558">
        <f>_xlfn.CEILING.MATH(BC8+Parameters!$K$8/2,0.001)</f>
        <v/>
      </c>
      <c r="Z2558">
        <f>_xlfn.CEILING.MATH(B97+Parameters!$K$9/2,0.001)</f>
        <v/>
      </c>
      <c r="AA2558" t="inlineStr">
        <is>
          <t>BP_TXDATA[240]</t>
        </is>
      </c>
      <c r="AE2558" s="2" t="n"/>
      <c r="AF2558" s="2" t="n"/>
    </row>
    <row r="2559">
      <c r="I2559" s="2" t="n">
        <v>2200.731</v>
      </c>
      <c r="J2559" s="2" t="n">
        <v>1983.65</v>
      </c>
      <c r="K2559" s="2" t="inlineStr">
        <is>
          <t>VDD</t>
        </is>
      </c>
      <c r="N2559" s="2">
        <f>I2559-SUM(Parameters!$K$23:$K$25)</f>
        <v/>
      </c>
      <c r="O2559" s="2">
        <f>J2559-SUM(Parameters!$K$23:$K$25)</f>
        <v/>
      </c>
      <c r="P2559" s="2">
        <f>K2559</f>
        <v/>
      </c>
      <c r="U2559">
        <f>_xlfn.CEILING.MATH(BC8+Parameters!$K$8/2,0.001)</f>
        <v/>
      </c>
      <c r="V2559">
        <f>_xlfn.CEILING.MATH(B99+Parameters!$K$9/2,0.001)</f>
        <v/>
      </c>
      <c r="W2559" t="inlineStr">
        <is>
          <t>VSS</t>
        </is>
      </c>
      <c r="Y2559">
        <f>_xlfn.CEILING.MATH(BC8+Parameters!$K$8/2,0.001)</f>
        <v/>
      </c>
      <c r="Z2559">
        <f>_xlfn.CEILING.MATH(B99+Parameters!$K$9/2,0.001)</f>
        <v/>
      </c>
      <c r="AA2559" t="inlineStr">
        <is>
          <t>VSS</t>
        </is>
      </c>
      <c r="AE2559" s="2" t="n"/>
      <c r="AF2559" s="2" t="n"/>
    </row>
    <row r="2560">
      <c r="I2560" s="2" t="n">
        <v>2200.731</v>
      </c>
      <c r="J2560" s="2" t="n">
        <v>1937.404</v>
      </c>
      <c r="K2560" s="2" t="inlineStr">
        <is>
          <t>TC_VDDQ</t>
        </is>
      </c>
      <c r="N2560" s="2">
        <f>I2560-SUM(Parameters!$K$23:$K$25)</f>
        <v/>
      </c>
      <c r="O2560" s="2">
        <f>J2560-SUM(Parameters!$K$23:$K$25)</f>
        <v/>
      </c>
      <c r="P2560" s="2">
        <f>K2560</f>
        <v/>
      </c>
      <c r="U2560">
        <f>_xlfn.CEILING.MATH(BC8+Parameters!$K$8/2,0.001)</f>
        <v/>
      </c>
      <c r="V2560">
        <f>_xlfn.CEILING.MATH(B101+Parameters!$K$9/2,0.001)</f>
        <v/>
      </c>
      <c r="W2560" t="inlineStr">
        <is>
          <t>BP_TXDATA[241]</t>
        </is>
      </c>
      <c r="Y2560">
        <f>_xlfn.CEILING.MATH(BC8+Parameters!$K$8/2,0.001)</f>
        <v/>
      </c>
      <c r="Z2560">
        <f>_xlfn.CEILING.MATH(B101+Parameters!$K$9/2,0.001)</f>
        <v/>
      </c>
      <c r="AA2560" t="inlineStr">
        <is>
          <t>BP_TXDATA[241]</t>
        </is>
      </c>
      <c r="AE2560" s="2" t="n"/>
      <c r="AF2560" s="2" t="n"/>
    </row>
    <row r="2561">
      <c r="I2561" s="2" t="n">
        <v>2200.731</v>
      </c>
      <c r="J2561" s="2" t="n">
        <v>1891.158</v>
      </c>
      <c r="K2561" s="2" t="inlineStr">
        <is>
          <t>VSS</t>
        </is>
      </c>
      <c r="N2561" s="2">
        <f>I2561-SUM(Parameters!$K$23:$K$25)</f>
        <v/>
      </c>
      <c r="O2561" s="2">
        <f>J2561-SUM(Parameters!$K$23:$K$25)</f>
        <v/>
      </c>
      <c r="P2561" s="2">
        <f>K2561</f>
        <v/>
      </c>
      <c r="U2561">
        <f>_xlfn.CEILING.MATH(BC8+Parameters!$K$8/2,0.001)</f>
        <v/>
      </c>
      <c r="V2561">
        <f>_xlfn.CEILING.MATH(B103+Parameters!$K$9/2,0.001)</f>
        <v/>
      </c>
      <c r="W2561" t="inlineStr">
        <is>
          <t>VCCIO</t>
        </is>
      </c>
      <c r="Y2561">
        <f>_xlfn.CEILING.MATH(BC8+Parameters!$K$8/2,0.001)</f>
        <v/>
      </c>
      <c r="Z2561">
        <f>_xlfn.CEILING.MATH(B103+Parameters!$K$9/2,0.001)</f>
        <v/>
      </c>
      <c r="AA2561" t="inlineStr">
        <is>
          <t>VCCIO</t>
        </is>
      </c>
      <c r="AE2561" s="2" t="n"/>
      <c r="AF2561" s="2" t="n"/>
    </row>
    <row r="2562">
      <c r="I2562" s="2" t="n">
        <v>2200.731</v>
      </c>
      <c r="J2562" s="2" t="n">
        <v>1844.912</v>
      </c>
      <c r="K2562" s="2" t="inlineStr">
        <is>
          <t>TC_VDDQ</t>
        </is>
      </c>
      <c r="N2562" s="2">
        <f>I2562-SUM(Parameters!$K$23:$K$25)</f>
        <v/>
      </c>
      <c r="O2562" s="2">
        <f>J2562-SUM(Parameters!$K$23:$K$25)</f>
        <v/>
      </c>
      <c r="P2562" s="2">
        <f>K2562</f>
        <v/>
      </c>
      <c r="U2562">
        <f>_xlfn.CEILING.MATH(BD8+Parameters!$K$8/2,0.001)</f>
        <v/>
      </c>
      <c r="V2562">
        <f>_xlfn.CEILING.MATH(B12+Parameters!$K$9/2,0.001)</f>
        <v/>
      </c>
      <c r="W2562" t="inlineStr">
        <is>
          <t>VDD</t>
        </is>
      </c>
      <c r="Y2562">
        <f>_xlfn.CEILING.MATH(BD8+Parameters!$K$8/2,0.001)</f>
        <v/>
      </c>
      <c r="Z2562">
        <f>_xlfn.CEILING.MATH(B12+Parameters!$K$9/2,0.001)</f>
        <v/>
      </c>
      <c r="AA2562" t="inlineStr">
        <is>
          <t>VDD</t>
        </is>
      </c>
      <c r="AE2562" s="2" t="n"/>
      <c r="AF2562" s="2" t="n"/>
    </row>
    <row r="2563">
      <c r="I2563" s="2" t="n">
        <v>2200.731</v>
      </c>
      <c r="J2563" s="2" t="n">
        <v>1798.666</v>
      </c>
      <c r="K2563" s="2" t="inlineStr">
        <is>
          <t>VSS</t>
        </is>
      </c>
      <c r="N2563" s="2">
        <f>I2563-SUM(Parameters!$K$23:$K$25)</f>
        <v/>
      </c>
      <c r="O2563" s="2">
        <f>J2563-SUM(Parameters!$K$23:$K$25)</f>
        <v/>
      </c>
      <c r="P2563" s="2">
        <f>K2563</f>
        <v/>
      </c>
      <c r="U2563">
        <f>_xlfn.CEILING.MATH(BD8+Parameters!$K$8/2,0.001)</f>
        <v/>
      </c>
      <c r="V2563">
        <f>_xlfn.CEILING.MATH(B14+Parameters!$K$9/2,0.001)</f>
        <v/>
      </c>
      <c r="W2563" t="inlineStr">
        <is>
          <t>VDD</t>
        </is>
      </c>
      <c r="Y2563">
        <f>_xlfn.CEILING.MATH(BD8+Parameters!$K$8/2,0.001)</f>
        <v/>
      </c>
      <c r="Z2563">
        <f>_xlfn.CEILING.MATH(B14+Parameters!$K$9/2,0.001)</f>
        <v/>
      </c>
      <c r="AA2563" t="inlineStr">
        <is>
          <t>VDD</t>
        </is>
      </c>
      <c r="AE2563" s="2" t="n"/>
      <c r="AF2563" s="2" t="n"/>
    </row>
    <row r="2564">
      <c r="I2564" s="2" t="n">
        <v>2200.731</v>
      </c>
      <c r="J2564" s="2" t="n">
        <v>1752.42</v>
      </c>
      <c r="K2564" s="2" t="inlineStr">
        <is>
          <t>VSS</t>
        </is>
      </c>
      <c r="N2564" s="2">
        <f>I2564-SUM(Parameters!$K$23:$K$25)</f>
        <v/>
      </c>
      <c r="O2564" s="2">
        <f>J2564-SUM(Parameters!$K$23:$K$25)</f>
        <v/>
      </c>
      <c r="P2564" s="2">
        <f>K2564</f>
        <v/>
      </c>
      <c r="U2564">
        <f>_xlfn.CEILING.MATH(BD8+Parameters!$K$8/2,0.001)</f>
        <v/>
      </c>
      <c r="V2564">
        <f>_xlfn.CEILING.MATH(B16+Parameters!$K$9/2,0.001)</f>
        <v/>
      </c>
      <c r="W2564" t="inlineStr">
        <is>
          <t>VDD</t>
        </is>
      </c>
      <c r="Y2564">
        <f>_xlfn.CEILING.MATH(BD8+Parameters!$K$8/2,0.001)</f>
        <v/>
      </c>
      <c r="Z2564">
        <f>_xlfn.CEILING.MATH(B16+Parameters!$K$9/2,0.001)</f>
        <v/>
      </c>
      <c r="AA2564" t="inlineStr">
        <is>
          <t>VDD</t>
        </is>
      </c>
      <c r="AE2564" s="2" t="n"/>
      <c r="AF2564" s="2" t="n"/>
    </row>
    <row r="2565">
      <c r="I2565" s="2" t="n">
        <v>2200.731</v>
      </c>
      <c r="J2565" s="2" t="n">
        <v>1706.174</v>
      </c>
      <c r="K2565" s="2" t="inlineStr">
        <is>
          <t>VSS</t>
        </is>
      </c>
      <c r="N2565" s="2">
        <f>I2565-SUM(Parameters!$K$23:$K$25)</f>
        <v/>
      </c>
      <c r="O2565" s="2">
        <f>J2565-SUM(Parameters!$K$23:$K$25)</f>
        <v/>
      </c>
      <c r="P2565" s="2">
        <f>K2565</f>
        <v/>
      </c>
      <c r="U2565">
        <f>_xlfn.CEILING.MATH(BD8+Parameters!$K$8/2,0.001)</f>
        <v/>
      </c>
      <c r="V2565">
        <f>_xlfn.CEILING.MATH(B18+Parameters!$K$9/2,0.001)</f>
        <v/>
      </c>
      <c r="W2565" t="inlineStr">
        <is>
          <t>VDD</t>
        </is>
      </c>
      <c r="Y2565">
        <f>_xlfn.CEILING.MATH(BD8+Parameters!$K$8/2,0.001)</f>
        <v/>
      </c>
      <c r="Z2565">
        <f>_xlfn.CEILING.MATH(B18+Parameters!$K$9/2,0.001)</f>
        <v/>
      </c>
      <c r="AA2565" t="inlineStr">
        <is>
          <t>VDD</t>
        </is>
      </c>
      <c r="AE2565" s="2" t="n"/>
      <c r="AF2565" s="2" t="n"/>
    </row>
    <row r="2566">
      <c r="I2566" s="2" t="n">
        <v>2200.731</v>
      </c>
      <c r="J2566" s="2" t="n">
        <v>1659.928</v>
      </c>
      <c r="K2566" s="2" t="inlineStr">
        <is>
          <t>VSS</t>
        </is>
      </c>
      <c r="N2566" s="2">
        <f>I2566-SUM(Parameters!$K$23:$K$25)</f>
        <v/>
      </c>
      <c r="O2566" s="2">
        <f>J2566-SUM(Parameters!$K$23:$K$25)</f>
        <v/>
      </c>
      <c r="P2566" s="2">
        <f>K2566</f>
        <v/>
      </c>
      <c r="U2566">
        <f>_xlfn.CEILING.MATH(BD8+Parameters!$K$8/2,0.001)</f>
        <v/>
      </c>
      <c r="V2566">
        <f>_xlfn.CEILING.MATH(B20+Parameters!$K$9/2,0.001)</f>
        <v/>
      </c>
      <c r="W2566" t="inlineStr">
        <is>
          <t>TC_VDDQ</t>
        </is>
      </c>
      <c r="Y2566">
        <f>_xlfn.CEILING.MATH(BD8+Parameters!$K$8/2,0.001)</f>
        <v/>
      </c>
      <c r="Z2566">
        <f>_xlfn.CEILING.MATH(B20+Parameters!$K$9/2,0.001)</f>
        <v/>
      </c>
      <c r="AA2566" t="inlineStr">
        <is>
          <t>TC_VDDQ</t>
        </is>
      </c>
      <c r="AE2566" s="2" t="n"/>
      <c r="AF2566" s="2" t="n"/>
    </row>
    <row r="2567">
      <c r="I2567" s="2" t="n">
        <v>2200.731</v>
      </c>
      <c r="J2567" s="2" t="n">
        <v>1613.682</v>
      </c>
      <c r="K2567" s="2" t="inlineStr">
        <is>
          <t>VCCAON</t>
        </is>
      </c>
      <c r="N2567" s="2">
        <f>I2567-SUM(Parameters!$K$23:$K$25)</f>
        <v/>
      </c>
      <c r="O2567" s="2">
        <f>J2567-SUM(Parameters!$K$23:$K$25)</f>
        <v/>
      </c>
      <c r="P2567" s="2">
        <f>K2567</f>
        <v/>
      </c>
      <c r="U2567">
        <f>_xlfn.CEILING.MATH(BD8+Parameters!$K$8/2,0.001)</f>
        <v/>
      </c>
      <c r="V2567">
        <f>_xlfn.CEILING.MATH(B22+Parameters!$K$9/2,0.001)</f>
        <v/>
      </c>
      <c r="W2567" t="inlineStr">
        <is>
          <t>VDD</t>
        </is>
      </c>
      <c r="Y2567">
        <f>_xlfn.CEILING.MATH(BD8+Parameters!$K$8/2,0.001)</f>
        <v/>
      </c>
      <c r="Z2567">
        <f>_xlfn.CEILING.MATH(B22+Parameters!$K$9/2,0.001)</f>
        <v/>
      </c>
      <c r="AA2567" t="inlineStr">
        <is>
          <t>VDD</t>
        </is>
      </c>
      <c r="AE2567" s="2" t="n"/>
      <c r="AF2567" s="2" t="n"/>
    </row>
    <row r="2568">
      <c r="I2568" s="2" t="n">
        <v>2200.731</v>
      </c>
      <c r="J2568" s="2" t="n">
        <v>1567.436</v>
      </c>
      <c r="K2568" s="2" t="inlineStr">
        <is>
          <t>VCCAON</t>
        </is>
      </c>
      <c r="N2568" s="2">
        <f>I2568-SUM(Parameters!$K$23:$K$25)</f>
        <v/>
      </c>
      <c r="O2568" s="2">
        <f>J2568-SUM(Parameters!$K$23:$K$25)</f>
        <v/>
      </c>
      <c r="P2568" s="2">
        <f>K2568</f>
        <v/>
      </c>
      <c r="U2568">
        <f>_xlfn.CEILING.MATH(BD8+Parameters!$K$8/2,0.001)</f>
        <v/>
      </c>
      <c r="V2568">
        <f>_xlfn.CEILING.MATH(B24+Parameters!$K$9/2,0.001)</f>
        <v/>
      </c>
      <c r="W2568" t="inlineStr">
        <is>
          <t>TC_VDDQ</t>
        </is>
      </c>
      <c r="Y2568">
        <f>_xlfn.CEILING.MATH(BD8+Parameters!$K$8/2,0.001)</f>
        <v/>
      </c>
      <c r="Z2568">
        <f>_xlfn.CEILING.MATH(B24+Parameters!$K$9/2,0.001)</f>
        <v/>
      </c>
      <c r="AA2568" t="inlineStr">
        <is>
          <t>TC_VDDQ</t>
        </is>
      </c>
      <c r="AE2568" s="2" t="n"/>
      <c r="AF2568" s="2" t="n"/>
    </row>
    <row r="2569">
      <c r="I2569" s="2" t="n">
        <v>2200.731</v>
      </c>
      <c r="J2569" s="2" t="n">
        <v>1521.19</v>
      </c>
      <c r="K2569" s="2" t="inlineStr">
        <is>
          <t>VSS</t>
        </is>
      </c>
      <c r="N2569" s="2">
        <f>I2569-SUM(Parameters!$K$23:$K$25)</f>
        <v/>
      </c>
      <c r="O2569" s="2">
        <f>J2569-SUM(Parameters!$K$23:$K$25)</f>
        <v/>
      </c>
      <c r="P2569" s="2">
        <f>K2569</f>
        <v/>
      </c>
      <c r="U2569">
        <f>_xlfn.CEILING.MATH(BD8+Parameters!$K$8/2,0.001)</f>
        <v/>
      </c>
      <c r="V2569">
        <f>_xlfn.CEILING.MATH(B26+Parameters!$K$9/2,0.001)</f>
        <v/>
      </c>
      <c r="W2569" t="inlineStr">
        <is>
          <t>VSS</t>
        </is>
      </c>
      <c r="Y2569">
        <f>_xlfn.CEILING.MATH(BD8+Parameters!$K$8/2,0.001)</f>
        <v/>
      </c>
      <c r="Z2569">
        <f>_xlfn.CEILING.MATH(B26+Parameters!$K$9/2,0.001)</f>
        <v/>
      </c>
      <c r="AA2569" t="inlineStr">
        <is>
          <t>VSS</t>
        </is>
      </c>
      <c r="AE2569" s="2" t="n"/>
      <c r="AF2569" s="2" t="n"/>
    </row>
    <row r="2570">
      <c r="I2570" s="2" t="n">
        <v>2200.731</v>
      </c>
      <c r="J2570" s="2" t="n">
        <v>1474.944</v>
      </c>
      <c r="K2570" s="2" t="inlineStr">
        <is>
          <t>VSS</t>
        </is>
      </c>
      <c r="N2570" s="2">
        <f>I2570-SUM(Parameters!$K$23:$K$25)</f>
        <v/>
      </c>
      <c r="O2570" s="2">
        <f>J2570-SUM(Parameters!$K$23:$K$25)</f>
        <v/>
      </c>
      <c r="P2570" s="2">
        <f>K2570</f>
        <v/>
      </c>
      <c r="U2570">
        <f>_xlfn.CEILING.MATH(BD8+Parameters!$K$8/2,0.001)</f>
        <v/>
      </c>
      <c r="V2570">
        <f>_xlfn.CEILING.MATH(B28+Parameters!$K$9/2,0.001)</f>
        <v/>
      </c>
      <c r="W2570" t="inlineStr">
        <is>
          <t>TC_VDDQ</t>
        </is>
      </c>
      <c r="Y2570">
        <f>_xlfn.CEILING.MATH(BD8+Parameters!$K$8/2,0.001)</f>
        <v/>
      </c>
      <c r="Z2570">
        <f>_xlfn.CEILING.MATH(B28+Parameters!$K$9/2,0.001)</f>
        <v/>
      </c>
      <c r="AA2570" t="inlineStr">
        <is>
          <t>TC_VDDQ</t>
        </is>
      </c>
      <c r="AE2570" s="2" t="n"/>
      <c r="AF2570" s="2" t="n"/>
    </row>
    <row r="2571">
      <c r="I2571" s="2" t="n">
        <v>2200.731</v>
      </c>
      <c r="J2571" s="2" t="n">
        <v>1428.698</v>
      </c>
      <c r="K2571" s="2" t="inlineStr">
        <is>
          <t>VSS</t>
        </is>
      </c>
      <c r="N2571" s="2">
        <f>I2571-SUM(Parameters!$K$23:$K$25)</f>
        <v/>
      </c>
      <c r="O2571" s="2">
        <f>J2571-SUM(Parameters!$K$23:$K$25)</f>
        <v/>
      </c>
      <c r="P2571" s="2">
        <f>K2571</f>
        <v/>
      </c>
      <c r="U2571">
        <f>_xlfn.CEILING.MATH(BD8+Parameters!$K$8/2,0.001)</f>
        <v/>
      </c>
      <c r="V2571">
        <f>_xlfn.CEILING.MATH(B30+Parameters!$K$9/2,0.001)</f>
        <v/>
      </c>
      <c r="W2571" t="inlineStr">
        <is>
          <t>VSS</t>
        </is>
      </c>
      <c r="Y2571">
        <f>_xlfn.CEILING.MATH(BD8+Parameters!$K$8/2,0.001)</f>
        <v/>
      </c>
      <c r="Z2571">
        <f>_xlfn.CEILING.MATH(B30+Parameters!$K$9/2,0.001)</f>
        <v/>
      </c>
      <c r="AA2571" t="inlineStr">
        <is>
          <t>VSS</t>
        </is>
      </c>
      <c r="AE2571" s="2" t="n"/>
      <c r="AF2571" s="2" t="n"/>
    </row>
    <row r="2572">
      <c r="I2572" s="2" t="n">
        <v>2200.731</v>
      </c>
      <c r="J2572" s="2" t="n">
        <v>1382.452</v>
      </c>
      <c r="K2572" s="2" t="inlineStr">
        <is>
          <t>VSS</t>
        </is>
      </c>
      <c r="N2572" s="2">
        <f>I2572-SUM(Parameters!$K$23:$K$25)</f>
        <v/>
      </c>
      <c r="O2572" s="2">
        <f>J2572-SUM(Parameters!$K$23:$K$25)</f>
        <v/>
      </c>
      <c r="P2572" s="2">
        <f>K2572</f>
        <v/>
      </c>
      <c r="U2572">
        <f>_xlfn.CEILING.MATH(BD8+Parameters!$K$8/2,0.001)</f>
        <v/>
      </c>
      <c r="V2572">
        <f>_xlfn.CEILING.MATH(B32+Parameters!$K$9/2,0.001)</f>
        <v/>
      </c>
      <c r="W2572" t="inlineStr">
        <is>
          <t>VSS</t>
        </is>
      </c>
      <c r="Y2572">
        <f>_xlfn.CEILING.MATH(BD8+Parameters!$K$8/2,0.001)</f>
        <v/>
      </c>
      <c r="Z2572">
        <f>_xlfn.CEILING.MATH(B32+Parameters!$K$9/2,0.001)</f>
        <v/>
      </c>
      <c r="AA2572" t="inlineStr">
        <is>
          <t>VSS</t>
        </is>
      </c>
      <c r="AE2572" s="2" t="n"/>
      <c r="AF2572" s="2" t="n"/>
    </row>
    <row r="2573">
      <c r="I2573" s="2" t="n">
        <v>2200.731</v>
      </c>
      <c r="J2573" s="2" t="n">
        <v>1336.206</v>
      </c>
      <c r="K2573" s="2" t="inlineStr">
        <is>
          <t>VSS</t>
        </is>
      </c>
      <c r="N2573" s="2">
        <f>I2573-SUM(Parameters!$K$23:$K$25)</f>
        <v/>
      </c>
      <c r="O2573" s="2">
        <f>J2573-SUM(Parameters!$K$23:$K$25)</f>
        <v/>
      </c>
      <c r="P2573" s="2">
        <f>K2573</f>
        <v/>
      </c>
      <c r="U2573">
        <f>_xlfn.CEILING.MATH(BD8+Parameters!$K$8/2,0.001)</f>
        <v/>
      </c>
      <c r="V2573">
        <f>_xlfn.CEILING.MATH(B34+Parameters!$K$9/2,0.001)</f>
        <v/>
      </c>
      <c r="W2573" t="inlineStr">
        <is>
          <t>VSS</t>
        </is>
      </c>
      <c r="Y2573">
        <f>_xlfn.CEILING.MATH(BD8+Parameters!$K$8/2,0.001)</f>
        <v/>
      </c>
      <c r="Z2573">
        <f>_xlfn.CEILING.MATH(B34+Parameters!$K$9/2,0.001)</f>
        <v/>
      </c>
      <c r="AA2573" t="inlineStr">
        <is>
          <t>VSS</t>
        </is>
      </c>
      <c r="AE2573" s="2" t="n"/>
      <c r="AF2573" s="2" t="n"/>
    </row>
    <row r="2574">
      <c r="I2574" s="2" t="n">
        <v>2200.731</v>
      </c>
      <c r="J2574" s="2" t="n">
        <v>1289.96</v>
      </c>
      <c r="K2574" s="2" t="inlineStr">
        <is>
          <t>VSS</t>
        </is>
      </c>
      <c r="N2574" s="2">
        <f>I2574-SUM(Parameters!$K$23:$K$25)</f>
        <v/>
      </c>
      <c r="O2574" s="2">
        <f>J2574-SUM(Parameters!$K$23:$K$25)</f>
        <v/>
      </c>
      <c r="P2574" s="2">
        <f>K2574</f>
        <v/>
      </c>
      <c r="U2574">
        <f>_xlfn.CEILING.MATH(BD8+Parameters!$K$8/2,0.001)</f>
        <v/>
      </c>
      <c r="V2574">
        <f>_xlfn.CEILING.MATH(B36+Parameters!$K$9/2,0.001)</f>
        <v/>
      </c>
      <c r="W2574" t="inlineStr">
        <is>
          <t>VSS</t>
        </is>
      </c>
      <c r="Y2574">
        <f>_xlfn.CEILING.MATH(BD8+Parameters!$K$8/2,0.001)</f>
        <v/>
      </c>
      <c r="Z2574">
        <f>_xlfn.CEILING.MATH(B36+Parameters!$K$9/2,0.001)</f>
        <v/>
      </c>
      <c r="AA2574" t="inlineStr">
        <is>
          <t>VSS</t>
        </is>
      </c>
      <c r="AE2574" s="2" t="n"/>
      <c r="AF2574" s="2" t="n"/>
    </row>
    <row r="2575">
      <c r="I2575" s="2" t="n">
        <v>2200.731</v>
      </c>
      <c r="J2575" s="2" t="n">
        <v>1243.714</v>
      </c>
      <c r="K2575" s="2" t="inlineStr">
        <is>
          <t>VSS</t>
        </is>
      </c>
      <c r="N2575" s="2">
        <f>I2575-SUM(Parameters!$K$23:$K$25)</f>
        <v/>
      </c>
      <c r="O2575" s="2">
        <f>J2575-SUM(Parameters!$K$23:$K$25)</f>
        <v/>
      </c>
      <c r="P2575" s="2">
        <f>K2575</f>
        <v/>
      </c>
      <c r="U2575">
        <f>_xlfn.CEILING.MATH(BD8+Parameters!$K$8/2,0.001)</f>
        <v/>
      </c>
      <c r="V2575">
        <f>_xlfn.CEILING.MATH(B38+Parameters!$K$9/2,0.001)</f>
        <v/>
      </c>
      <c r="W2575" t="inlineStr">
        <is>
          <t>VCCAON</t>
        </is>
      </c>
      <c r="Y2575">
        <f>_xlfn.CEILING.MATH(BD8+Parameters!$K$8/2,0.001)</f>
        <v/>
      </c>
      <c r="Z2575">
        <f>_xlfn.CEILING.MATH(B38+Parameters!$K$9/2,0.001)</f>
        <v/>
      </c>
      <c r="AA2575" t="inlineStr">
        <is>
          <t>VCCAON</t>
        </is>
      </c>
      <c r="AE2575" s="2" t="n"/>
      <c r="AF2575" s="2" t="n"/>
    </row>
    <row r="2576">
      <c r="I2576" s="2" t="n">
        <v>2200.731</v>
      </c>
      <c r="J2576" s="2" t="n">
        <v>1197.468</v>
      </c>
      <c r="K2576" s="2" t="inlineStr">
        <is>
          <t>VSS</t>
        </is>
      </c>
      <c r="N2576" s="2">
        <f>I2576-SUM(Parameters!$K$23:$K$25)</f>
        <v/>
      </c>
      <c r="O2576" s="2">
        <f>J2576-SUM(Parameters!$K$23:$K$25)</f>
        <v/>
      </c>
      <c r="P2576" s="2">
        <f>K2576</f>
        <v/>
      </c>
      <c r="U2576">
        <f>_xlfn.CEILING.MATH(BD8+Parameters!$K$8/2,0.001)</f>
        <v/>
      </c>
      <c r="V2576">
        <f>_xlfn.CEILING.MATH(B40+Parameters!$K$9/2,0.001)</f>
        <v/>
      </c>
      <c r="W2576" t="inlineStr">
        <is>
          <t>VCCAON</t>
        </is>
      </c>
      <c r="Y2576">
        <f>_xlfn.CEILING.MATH(BD8+Parameters!$K$8/2,0.001)</f>
        <v/>
      </c>
      <c r="Z2576">
        <f>_xlfn.CEILING.MATH(B40+Parameters!$K$9/2,0.001)</f>
        <v/>
      </c>
      <c r="AA2576" t="inlineStr">
        <is>
          <t>VCCAON</t>
        </is>
      </c>
      <c r="AE2576" s="2" t="n"/>
      <c r="AF2576" s="2" t="n"/>
    </row>
    <row r="2577">
      <c r="I2577" s="2" t="n">
        <v>2200.731</v>
      </c>
      <c r="J2577" s="2" t="n">
        <v>1151.222</v>
      </c>
      <c r="K2577" s="2" t="inlineStr">
        <is>
          <t>VSS</t>
        </is>
      </c>
      <c r="N2577" s="2">
        <f>I2577-SUM(Parameters!$K$23:$K$25)</f>
        <v/>
      </c>
      <c r="O2577" s="2">
        <f>J2577-SUM(Parameters!$K$23:$K$25)</f>
        <v/>
      </c>
      <c r="P2577" s="2">
        <f>K2577</f>
        <v/>
      </c>
      <c r="U2577">
        <f>_xlfn.CEILING.MATH(BD8+Parameters!$K$8/2,0.001)</f>
        <v/>
      </c>
      <c r="V2577">
        <f>_xlfn.CEILING.MATH(B42+Parameters!$K$9/2,0.001)</f>
        <v/>
      </c>
      <c r="W2577" t="inlineStr">
        <is>
          <t>VSS</t>
        </is>
      </c>
      <c r="Y2577">
        <f>_xlfn.CEILING.MATH(BD8+Parameters!$K$8/2,0.001)</f>
        <v/>
      </c>
      <c r="Z2577">
        <f>_xlfn.CEILING.MATH(B42+Parameters!$K$9/2,0.001)</f>
        <v/>
      </c>
      <c r="AA2577" t="inlineStr">
        <is>
          <t>VSS</t>
        </is>
      </c>
      <c r="AE2577" s="2" t="n"/>
      <c r="AF2577" s="2" t="n"/>
    </row>
    <row r="2578">
      <c r="I2578" s="2" t="n">
        <v>2200.731</v>
      </c>
      <c r="J2578" s="2" t="n">
        <v>1104.976</v>
      </c>
      <c r="K2578" s="2" t="inlineStr">
        <is>
          <t>VSS</t>
        </is>
      </c>
      <c r="N2578" s="2">
        <f>I2578-SUM(Parameters!$K$23:$K$25)</f>
        <v/>
      </c>
      <c r="O2578" s="2">
        <f>J2578-SUM(Parameters!$K$23:$K$25)</f>
        <v/>
      </c>
      <c r="P2578" s="2">
        <f>K2578</f>
        <v/>
      </c>
      <c r="U2578">
        <f>_xlfn.CEILING.MATH(BD8+Parameters!$K$8/2,0.001)</f>
        <v/>
      </c>
      <c r="V2578">
        <f>_xlfn.CEILING.MATH(B44+Parameters!$K$9/2,0.001)</f>
        <v/>
      </c>
      <c r="W2578" t="inlineStr">
        <is>
          <t>VSS</t>
        </is>
      </c>
      <c r="Y2578">
        <f>_xlfn.CEILING.MATH(BD8+Parameters!$K$8/2,0.001)</f>
        <v/>
      </c>
      <c r="Z2578">
        <f>_xlfn.CEILING.MATH(B44+Parameters!$K$9/2,0.001)</f>
        <v/>
      </c>
      <c r="AA2578" t="inlineStr">
        <is>
          <t>VSS</t>
        </is>
      </c>
      <c r="AE2578" s="2" t="n"/>
      <c r="AF2578" s="2" t="n"/>
    </row>
    <row r="2579">
      <c r="I2579" s="2" t="n">
        <v>2200.731</v>
      </c>
      <c r="J2579" s="2" t="n">
        <v>1058.73</v>
      </c>
      <c r="K2579" s="2" t="inlineStr">
        <is>
          <t>VSS</t>
        </is>
      </c>
      <c r="N2579" s="2">
        <f>I2579-SUM(Parameters!$K$23:$K$25)</f>
        <v/>
      </c>
      <c r="O2579" s="2">
        <f>J2579-SUM(Parameters!$K$23:$K$25)</f>
        <v/>
      </c>
      <c r="P2579" s="2">
        <f>K2579</f>
        <v/>
      </c>
      <c r="U2579">
        <f>_xlfn.CEILING.MATH(BD8+Parameters!$K$8/2,0.001)</f>
        <v/>
      </c>
      <c r="V2579">
        <f>_xlfn.CEILING.MATH(B46+Parameters!$K$9/2,0.001)</f>
        <v/>
      </c>
      <c r="W2579" t="inlineStr">
        <is>
          <t>VSS</t>
        </is>
      </c>
      <c r="Y2579">
        <f>_xlfn.CEILING.MATH(BD8+Parameters!$K$8/2,0.001)</f>
        <v/>
      </c>
      <c r="Z2579">
        <f>_xlfn.CEILING.MATH(B46+Parameters!$K$9/2,0.001)</f>
        <v/>
      </c>
      <c r="AA2579" t="inlineStr">
        <is>
          <t>VSS</t>
        </is>
      </c>
      <c r="AE2579" s="2" t="n"/>
      <c r="AF2579" s="2" t="n"/>
    </row>
    <row r="2580">
      <c r="I2580" s="2" t="n">
        <v>2200.731</v>
      </c>
      <c r="J2580" s="2" t="n">
        <v>1012.484</v>
      </c>
      <c r="K2580" s="2" t="inlineStr">
        <is>
          <t>BP_TXCKSBRD[3]</t>
        </is>
      </c>
      <c r="N2580" s="2">
        <f>I2580-SUM(Parameters!$K$23:$K$25)</f>
        <v/>
      </c>
      <c r="O2580" s="2">
        <f>J2580-SUM(Parameters!$K$23:$K$25)</f>
        <v/>
      </c>
      <c r="P2580" s="2">
        <f>K2580</f>
        <v/>
      </c>
      <c r="U2580">
        <f>_xlfn.CEILING.MATH(BD8+Parameters!$K$8/2,0.001)</f>
        <v/>
      </c>
      <c r="V2580">
        <f>_xlfn.CEILING.MATH(B48+Parameters!$K$9/2,0.001)</f>
        <v/>
      </c>
      <c r="W2580" t="inlineStr">
        <is>
          <t>VSS</t>
        </is>
      </c>
      <c r="Y2580">
        <f>_xlfn.CEILING.MATH(BD8+Parameters!$K$8/2,0.001)</f>
        <v/>
      </c>
      <c r="Z2580">
        <f>_xlfn.CEILING.MATH(B48+Parameters!$K$9/2,0.001)</f>
        <v/>
      </c>
      <c r="AA2580" t="inlineStr">
        <is>
          <t>VSS</t>
        </is>
      </c>
      <c r="AE2580" s="2" t="n"/>
      <c r="AF2580" s="2" t="n"/>
    </row>
    <row r="2581">
      <c r="I2581" s="2" t="n">
        <v>2200.731</v>
      </c>
      <c r="J2581" s="2" t="n">
        <v>966.2380000000001</v>
      </c>
      <c r="K2581" s="2" t="inlineStr">
        <is>
          <t>BP_RXDATA[205]</t>
        </is>
      </c>
      <c r="N2581" s="2">
        <f>I2581-SUM(Parameters!$K$23:$K$25)</f>
        <v/>
      </c>
      <c r="O2581" s="2">
        <f>J2581-SUM(Parameters!$K$23:$K$25)</f>
        <v/>
      </c>
      <c r="P2581" s="2">
        <f>K2581</f>
        <v/>
      </c>
      <c r="U2581">
        <f>_xlfn.CEILING.MATH(BD8+Parameters!$K$8/2,0.001)</f>
        <v/>
      </c>
      <c r="V2581">
        <f>_xlfn.CEILING.MATH(B50+Parameters!$K$9/2,0.001)</f>
        <v/>
      </c>
      <c r="W2581" t="inlineStr">
        <is>
          <t>VSS</t>
        </is>
      </c>
      <c r="Y2581">
        <f>_xlfn.CEILING.MATH(BD8+Parameters!$K$8/2,0.001)</f>
        <v/>
      </c>
      <c r="Z2581">
        <f>_xlfn.CEILING.MATH(B50+Parameters!$K$9/2,0.001)</f>
        <v/>
      </c>
      <c r="AA2581" t="inlineStr">
        <is>
          <t>VSS</t>
        </is>
      </c>
      <c r="AE2581" s="2" t="n"/>
      <c r="AF2581" s="2" t="n"/>
    </row>
    <row r="2582">
      <c r="I2582" s="2" t="n">
        <v>2200.731</v>
      </c>
      <c r="J2582" s="2" t="n">
        <v>919.992</v>
      </c>
      <c r="K2582" s="2" t="inlineStr">
        <is>
          <t>BP_RXDATA[204]</t>
        </is>
      </c>
      <c r="N2582" s="2">
        <f>I2582-SUM(Parameters!$K$23:$K$25)</f>
        <v/>
      </c>
      <c r="O2582" s="2">
        <f>J2582-SUM(Parameters!$K$23:$K$25)</f>
        <v/>
      </c>
      <c r="P2582" s="2">
        <f>K2582</f>
        <v/>
      </c>
      <c r="U2582">
        <f>_xlfn.CEILING.MATH(BD8+Parameters!$K$8/2,0.001)</f>
        <v/>
      </c>
      <c r="V2582">
        <f>_xlfn.CEILING.MATH(B52+Parameters!$K$9/2,0.001)</f>
        <v/>
      </c>
      <c r="W2582" t="inlineStr">
        <is>
          <t>VSS</t>
        </is>
      </c>
      <c r="Y2582">
        <f>_xlfn.CEILING.MATH(BD8+Parameters!$K$8/2,0.001)</f>
        <v/>
      </c>
      <c r="Z2582">
        <f>_xlfn.CEILING.MATH(B52+Parameters!$K$9/2,0.001)</f>
        <v/>
      </c>
      <c r="AA2582" t="inlineStr">
        <is>
          <t>VSS</t>
        </is>
      </c>
      <c r="AE2582" s="2" t="n"/>
      <c r="AF2582" s="2" t="n"/>
    </row>
    <row r="2583">
      <c r="I2583" s="2" t="n">
        <v>2200.731</v>
      </c>
      <c r="J2583" s="2" t="n">
        <v>873.746</v>
      </c>
      <c r="K2583" s="2" t="inlineStr">
        <is>
          <t>BP_RXDATA[203]</t>
        </is>
      </c>
      <c r="N2583" s="2">
        <f>I2583-SUM(Parameters!$K$23:$K$25)</f>
        <v/>
      </c>
      <c r="O2583" s="2">
        <f>J2583-SUM(Parameters!$K$23:$K$25)</f>
        <v/>
      </c>
      <c r="P2583" s="2">
        <f>K2583</f>
        <v/>
      </c>
      <c r="U2583">
        <f>_xlfn.CEILING.MATH(BD8+Parameters!$K$8/2,0.001)</f>
        <v/>
      </c>
      <c r="V2583">
        <f>_xlfn.CEILING.MATH(B54+Parameters!$K$9/2,0.001)</f>
        <v/>
      </c>
      <c r="W2583" t="inlineStr">
        <is>
          <t>VSS</t>
        </is>
      </c>
      <c r="Y2583">
        <f>_xlfn.CEILING.MATH(BD8+Parameters!$K$8/2,0.001)</f>
        <v/>
      </c>
      <c r="Z2583">
        <f>_xlfn.CEILING.MATH(B54+Parameters!$K$9/2,0.001)</f>
        <v/>
      </c>
      <c r="AA2583" t="inlineStr">
        <is>
          <t>VSS</t>
        </is>
      </c>
      <c r="AE2583" s="2" t="n"/>
      <c r="AF2583" s="2" t="n"/>
    </row>
    <row r="2584">
      <c r="I2584" s="2" t="n">
        <v>2200.731</v>
      </c>
      <c r="J2584" s="2" t="n">
        <v>827.5</v>
      </c>
      <c r="K2584" s="2" t="inlineStr">
        <is>
          <t>BP_RXDATA[202]</t>
        </is>
      </c>
      <c r="N2584" s="2">
        <f>I2584-SUM(Parameters!$K$23:$K$25)</f>
        <v/>
      </c>
      <c r="O2584" s="2">
        <f>J2584-SUM(Parameters!$K$23:$K$25)</f>
        <v/>
      </c>
      <c r="P2584" s="2">
        <f>K2584</f>
        <v/>
      </c>
      <c r="U2584">
        <f>_xlfn.CEILING.MATH(BD8+Parameters!$K$8/2,0.001)</f>
        <v/>
      </c>
      <c r="V2584">
        <f>_xlfn.CEILING.MATH(B56+Parameters!$K$9/2,0.001)</f>
        <v/>
      </c>
      <c r="W2584" t="inlineStr">
        <is>
          <t>VSS</t>
        </is>
      </c>
      <c r="Y2584">
        <f>_xlfn.CEILING.MATH(BD8+Parameters!$K$8/2,0.001)</f>
        <v/>
      </c>
      <c r="Z2584">
        <f>_xlfn.CEILING.MATH(B56+Parameters!$K$9/2,0.001)</f>
        <v/>
      </c>
      <c r="AA2584" t="inlineStr">
        <is>
          <t>VSS</t>
        </is>
      </c>
      <c r="AE2584" s="2" t="n"/>
      <c r="AF2584" s="2" t="n"/>
    </row>
    <row r="2585">
      <c r="I2585" s="2" t="n">
        <v>2200.731</v>
      </c>
      <c r="J2585" s="2" t="n">
        <v>781.254</v>
      </c>
      <c r="K2585" s="2" t="inlineStr">
        <is>
          <t>BP_RXDATA[201]</t>
        </is>
      </c>
      <c r="N2585" s="2">
        <f>I2585-SUM(Parameters!$K$23:$K$25)</f>
        <v/>
      </c>
      <c r="O2585" s="2">
        <f>J2585-SUM(Parameters!$K$23:$K$25)</f>
        <v/>
      </c>
      <c r="P2585" s="2">
        <f>K2585</f>
        <v/>
      </c>
      <c r="U2585">
        <f>_xlfn.CEILING.MATH(BD8+Parameters!$K$8/2,0.001)</f>
        <v/>
      </c>
      <c r="V2585">
        <f>_xlfn.CEILING.MATH(B58+Parameters!$K$9/2,0.001)</f>
        <v/>
      </c>
      <c r="W2585" t="inlineStr">
        <is>
          <t>VSS</t>
        </is>
      </c>
      <c r="Y2585">
        <f>_xlfn.CEILING.MATH(BD8+Parameters!$K$8/2,0.001)</f>
        <v/>
      </c>
      <c r="Z2585">
        <f>_xlfn.CEILING.MATH(B58+Parameters!$K$9/2,0.001)</f>
        <v/>
      </c>
      <c r="AA2585" t="inlineStr">
        <is>
          <t>VSS</t>
        </is>
      </c>
      <c r="AE2585" s="2" t="n"/>
      <c r="AF2585" s="2" t="n"/>
    </row>
    <row r="2586">
      <c r="I2586" s="2" t="n">
        <v>2200.731</v>
      </c>
      <c r="J2586" s="2" t="n">
        <v>735.008</v>
      </c>
      <c r="K2586" s="2" t="inlineStr">
        <is>
          <t>BP_RXDATA[200]</t>
        </is>
      </c>
      <c r="N2586" s="2">
        <f>I2586-SUM(Parameters!$K$23:$K$25)</f>
        <v/>
      </c>
      <c r="O2586" s="2">
        <f>J2586-SUM(Parameters!$K$23:$K$25)</f>
        <v/>
      </c>
      <c r="P2586" s="2">
        <f>K2586</f>
        <v/>
      </c>
      <c r="U2586">
        <f>_xlfn.CEILING.MATH(BD8+Parameters!$K$8/2,0.001)</f>
        <v/>
      </c>
      <c r="V2586">
        <f>_xlfn.CEILING.MATH(B60+Parameters!$K$9/2,0.001)</f>
        <v/>
      </c>
      <c r="W2586" t="inlineStr">
        <is>
          <t>VSS</t>
        </is>
      </c>
      <c r="Y2586">
        <f>_xlfn.CEILING.MATH(BD8+Parameters!$K$8/2,0.001)</f>
        <v/>
      </c>
      <c r="Z2586">
        <f>_xlfn.CEILING.MATH(B60+Parameters!$K$9/2,0.001)</f>
        <v/>
      </c>
      <c r="AA2586" t="inlineStr">
        <is>
          <t>VSS</t>
        </is>
      </c>
      <c r="AE2586" s="2" t="n"/>
      <c r="AF2586" s="2" t="n"/>
    </row>
    <row r="2587">
      <c r="I2587" s="2" t="n">
        <v>2200.731</v>
      </c>
      <c r="J2587" s="2" t="n">
        <v>688.7619999999999</v>
      </c>
      <c r="K2587" s="2" t="inlineStr">
        <is>
          <t>BP_RXDATA[199]</t>
        </is>
      </c>
      <c r="N2587" s="2">
        <f>I2587-SUM(Parameters!$K$23:$K$25)</f>
        <v/>
      </c>
      <c r="O2587" s="2">
        <f>J2587-SUM(Parameters!$K$23:$K$25)</f>
        <v/>
      </c>
      <c r="P2587" s="2">
        <f>K2587</f>
        <v/>
      </c>
      <c r="U2587">
        <f>_xlfn.CEILING.MATH(BD8+Parameters!$K$8/2,0.001)</f>
        <v/>
      </c>
      <c r="V2587">
        <f>_xlfn.CEILING.MATH(B62+Parameters!$K$9/2,0.001)</f>
        <v/>
      </c>
      <c r="W2587" t="inlineStr">
        <is>
          <t>VSS</t>
        </is>
      </c>
      <c r="Y2587">
        <f>_xlfn.CEILING.MATH(BD8+Parameters!$K$8/2,0.001)</f>
        <v/>
      </c>
      <c r="Z2587">
        <f>_xlfn.CEILING.MATH(B62+Parameters!$K$9/2,0.001)</f>
        <v/>
      </c>
      <c r="AA2587" t="inlineStr">
        <is>
          <t>VSS</t>
        </is>
      </c>
      <c r="AE2587" s="2" t="n"/>
      <c r="AF2587" s="2" t="n"/>
    </row>
    <row r="2588">
      <c r="I2588" s="2" t="n">
        <v>2200.731</v>
      </c>
      <c r="J2588" s="2" t="n">
        <v>642.516</v>
      </c>
      <c r="K2588" s="2" t="inlineStr">
        <is>
          <t>BP_RXDATA[198]</t>
        </is>
      </c>
      <c r="N2588" s="2">
        <f>I2588-SUM(Parameters!$K$23:$K$25)</f>
        <v/>
      </c>
      <c r="O2588" s="2">
        <f>J2588-SUM(Parameters!$K$23:$K$25)</f>
        <v/>
      </c>
      <c r="P2588" s="2">
        <f>K2588</f>
        <v/>
      </c>
      <c r="U2588">
        <f>_xlfn.CEILING.MATH(BD8+Parameters!$K$8/2,0.001)</f>
        <v/>
      </c>
      <c r="V2588">
        <f>_xlfn.CEILING.MATH(B64+Parameters!$K$9/2,0.001)</f>
        <v/>
      </c>
      <c r="W2588" t="inlineStr">
        <is>
          <t>BP_TXCKSBRD[3]</t>
        </is>
      </c>
      <c r="Y2588">
        <f>_xlfn.CEILING.MATH(BD8+Parameters!$K$8/2,0.001)</f>
        <v/>
      </c>
      <c r="Z2588">
        <f>_xlfn.CEILING.MATH(B64+Parameters!$K$9/2,0.001)</f>
        <v/>
      </c>
      <c r="AA2588" t="inlineStr">
        <is>
          <t>BP_TXCKSBRD[3]</t>
        </is>
      </c>
      <c r="AE2588" s="2" t="n"/>
      <c r="AF2588" s="2" t="n"/>
    </row>
    <row r="2589">
      <c r="I2589" s="2" t="n">
        <v>2200.731</v>
      </c>
      <c r="J2589" s="2" t="n">
        <v>596.27</v>
      </c>
      <c r="K2589" s="2" t="inlineStr">
        <is>
          <t>BP_RXDATA[197]</t>
        </is>
      </c>
      <c r="N2589" s="2">
        <f>I2589-SUM(Parameters!$K$23:$K$25)</f>
        <v/>
      </c>
      <c r="O2589" s="2">
        <f>J2589-SUM(Parameters!$K$23:$K$25)</f>
        <v/>
      </c>
      <c r="P2589" s="2">
        <f>K2589</f>
        <v/>
      </c>
      <c r="U2589">
        <f>_xlfn.CEILING.MATH(BD8+Parameters!$K$8/2,0.001)</f>
        <v/>
      </c>
      <c r="V2589">
        <f>_xlfn.CEILING.MATH(B66+Parameters!$K$9/2,0.001)</f>
        <v/>
      </c>
      <c r="W2589" t="inlineStr">
        <is>
          <t>BP_RXDATA[205]</t>
        </is>
      </c>
      <c r="Y2589">
        <f>_xlfn.CEILING.MATH(BD8+Parameters!$K$8/2,0.001)</f>
        <v/>
      </c>
      <c r="Z2589">
        <f>_xlfn.CEILING.MATH(B66+Parameters!$K$9/2,0.001)</f>
        <v/>
      </c>
      <c r="AA2589" t="inlineStr">
        <is>
          <t>BP_RXDATA[205]</t>
        </is>
      </c>
      <c r="AE2589" s="2" t="n"/>
      <c r="AF2589" s="2" t="n"/>
    </row>
    <row r="2590">
      <c r="I2590" s="2" t="n">
        <v>2200.731</v>
      </c>
      <c r="J2590" s="2" t="n">
        <v>550.024</v>
      </c>
      <c r="K2590" s="2" t="inlineStr">
        <is>
          <t>BP_TXDATA[250]</t>
        </is>
      </c>
      <c r="N2590" s="2">
        <f>I2590-SUM(Parameters!$K$23:$K$25)</f>
        <v/>
      </c>
      <c r="O2590" s="2">
        <f>J2590-SUM(Parameters!$K$23:$K$25)</f>
        <v/>
      </c>
      <c r="P2590" s="2">
        <f>K2590</f>
        <v/>
      </c>
      <c r="U2590">
        <f>_xlfn.CEILING.MATH(BD8+Parameters!$K$8/2,0.001)</f>
        <v/>
      </c>
      <c r="V2590">
        <f>_xlfn.CEILING.MATH(B68+Parameters!$K$9/2,0.001)</f>
        <v/>
      </c>
      <c r="W2590" t="inlineStr">
        <is>
          <t>BP_RXDATA[204]</t>
        </is>
      </c>
      <c r="Y2590">
        <f>_xlfn.CEILING.MATH(BD8+Parameters!$K$8/2,0.001)</f>
        <v/>
      </c>
      <c r="Z2590">
        <f>_xlfn.CEILING.MATH(B68+Parameters!$K$9/2,0.001)</f>
        <v/>
      </c>
      <c r="AA2590" t="inlineStr">
        <is>
          <t>BP_RXDATA[204]</t>
        </is>
      </c>
      <c r="AE2590" s="2" t="n"/>
      <c r="AF2590" s="2" t="n"/>
    </row>
    <row r="2591">
      <c r="I2591" s="2" t="n">
        <v>2200.731</v>
      </c>
      <c r="J2591" s="2" t="n">
        <v>503.778</v>
      </c>
      <c r="K2591" s="2" t="inlineStr">
        <is>
          <t>BP_TXDATA[249]</t>
        </is>
      </c>
      <c r="N2591" s="2">
        <f>I2591-SUM(Parameters!$K$23:$K$25)</f>
        <v/>
      </c>
      <c r="O2591" s="2">
        <f>J2591-SUM(Parameters!$K$23:$K$25)</f>
        <v/>
      </c>
      <c r="P2591" s="2">
        <f>K2591</f>
        <v/>
      </c>
      <c r="U2591">
        <f>_xlfn.CEILING.MATH(BD8+Parameters!$K$8/2,0.001)</f>
        <v/>
      </c>
      <c r="V2591">
        <f>_xlfn.CEILING.MATH(B70+Parameters!$K$9/2,0.001)</f>
        <v/>
      </c>
      <c r="W2591" t="inlineStr">
        <is>
          <t>BP_RXDATA[203]</t>
        </is>
      </c>
      <c r="Y2591">
        <f>_xlfn.CEILING.MATH(BD8+Parameters!$K$8/2,0.001)</f>
        <v/>
      </c>
      <c r="Z2591">
        <f>_xlfn.CEILING.MATH(B70+Parameters!$K$9/2,0.001)</f>
        <v/>
      </c>
      <c r="AA2591" t="inlineStr">
        <is>
          <t>BP_RXDATA[203]</t>
        </is>
      </c>
      <c r="AE2591" s="2" t="n"/>
      <c r="AF2591" s="2" t="n"/>
    </row>
    <row r="2592">
      <c r="I2592" s="2" t="n">
        <v>2200.731</v>
      </c>
      <c r="J2592" s="2" t="n">
        <v>457.532</v>
      </c>
      <c r="K2592" s="2" t="inlineStr">
        <is>
          <t>BP_TXDATA[248]</t>
        </is>
      </c>
      <c r="N2592" s="2">
        <f>I2592-SUM(Parameters!$K$23:$K$25)</f>
        <v/>
      </c>
      <c r="O2592" s="2">
        <f>J2592-SUM(Parameters!$K$23:$K$25)</f>
        <v/>
      </c>
      <c r="P2592" s="2">
        <f>K2592</f>
        <v/>
      </c>
      <c r="U2592">
        <f>_xlfn.CEILING.MATH(BD8+Parameters!$K$8/2,0.001)</f>
        <v/>
      </c>
      <c r="V2592">
        <f>_xlfn.CEILING.MATH(B72+Parameters!$K$9/2,0.001)</f>
        <v/>
      </c>
      <c r="W2592" t="inlineStr">
        <is>
          <t>BP_RXDATA[202]</t>
        </is>
      </c>
      <c r="Y2592">
        <f>_xlfn.CEILING.MATH(BD8+Parameters!$K$8/2,0.001)</f>
        <v/>
      </c>
      <c r="Z2592">
        <f>_xlfn.CEILING.MATH(B72+Parameters!$K$9/2,0.001)</f>
        <v/>
      </c>
      <c r="AA2592" t="inlineStr">
        <is>
          <t>BP_RXDATA[202]</t>
        </is>
      </c>
      <c r="AE2592" s="2" t="n"/>
      <c r="AF2592" s="2" t="n"/>
    </row>
    <row r="2593">
      <c r="I2593" s="2" t="n">
        <v>2200.731</v>
      </c>
      <c r="J2593" s="2" t="n">
        <v>411.286</v>
      </c>
      <c r="K2593" s="2" t="inlineStr">
        <is>
          <t>BP_TXDATA[247]</t>
        </is>
      </c>
      <c r="N2593" s="2">
        <f>I2593-SUM(Parameters!$K$23:$K$25)</f>
        <v/>
      </c>
      <c r="O2593" s="2">
        <f>J2593-SUM(Parameters!$K$23:$K$25)</f>
        <v/>
      </c>
      <c r="P2593" s="2">
        <f>K2593</f>
        <v/>
      </c>
      <c r="U2593">
        <f>_xlfn.CEILING.MATH(BD8+Parameters!$K$8/2,0.001)</f>
        <v/>
      </c>
      <c r="V2593">
        <f>_xlfn.CEILING.MATH(B74+Parameters!$K$9/2,0.001)</f>
        <v/>
      </c>
      <c r="W2593" t="inlineStr">
        <is>
          <t>BP_RXDATA[201]</t>
        </is>
      </c>
      <c r="Y2593">
        <f>_xlfn.CEILING.MATH(BD8+Parameters!$K$8/2,0.001)</f>
        <v/>
      </c>
      <c r="Z2593">
        <f>_xlfn.CEILING.MATH(B74+Parameters!$K$9/2,0.001)</f>
        <v/>
      </c>
      <c r="AA2593" t="inlineStr">
        <is>
          <t>BP_RXDATA[201]</t>
        </is>
      </c>
      <c r="AE2593" s="2" t="n"/>
      <c r="AF2593" s="2" t="n"/>
    </row>
    <row r="2594">
      <c r="I2594" s="2" t="n">
        <v>2200.731</v>
      </c>
      <c r="J2594" s="2" t="n">
        <v>365.04</v>
      </c>
      <c r="K2594" s="2" t="inlineStr">
        <is>
          <t>BP_TXDATA[246]</t>
        </is>
      </c>
      <c r="N2594" s="2">
        <f>I2594-SUM(Parameters!$K$23:$K$25)</f>
        <v/>
      </c>
      <c r="O2594" s="2">
        <f>J2594-SUM(Parameters!$K$23:$K$25)</f>
        <v/>
      </c>
      <c r="P2594" s="2">
        <f>K2594</f>
        <v/>
      </c>
      <c r="U2594">
        <f>_xlfn.CEILING.MATH(BD8+Parameters!$K$8/2,0.001)</f>
        <v/>
      </c>
      <c r="V2594">
        <f>_xlfn.CEILING.MATH(B76+Parameters!$K$9/2,0.001)</f>
        <v/>
      </c>
      <c r="W2594" t="inlineStr">
        <is>
          <t>BP_RXDATA[200]</t>
        </is>
      </c>
      <c r="Y2594">
        <f>_xlfn.CEILING.MATH(BD8+Parameters!$K$8/2,0.001)</f>
        <v/>
      </c>
      <c r="Z2594">
        <f>_xlfn.CEILING.MATH(B76+Parameters!$K$9/2,0.001)</f>
        <v/>
      </c>
      <c r="AA2594" t="inlineStr">
        <is>
          <t>BP_RXDATA[200]</t>
        </is>
      </c>
      <c r="AE2594" s="2" t="n"/>
      <c r="AF2594" s="2" t="n"/>
    </row>
    <row r="2595">
      <c r="I2595" s="2" t="n">
        <v>2200.731</v>
      </c>
      <c r="J2595" s="2" t="n">
        <v>318.794</v>
      </c>
      <c r="K2595" s="2" t="inlineStr">
        <is>
          <t>VCCIO</t>
        </is>
      </c>
      <c r="N2595" s="2">
        <f>I2595-SUM(Parameters!$K$23:$K$25)</f>
        <v/>
      </c>
      <c r="O2595" s="2">
        <f>J2595-SUM(Parameters!$K$23:$K$25)</f>
        <v/>
      </c>
      <c r="P2595" s="2">
        <f>K2595</f>
        <v/>
      </c>
      <c r="U2595">
        <f>_xlfn.CEILING.MATH(BD8+Parameters!$K$8/2,0.001)</f>
        <v/>
      </c>
      <c r="V2595">
        <f>_xlfn.CEILING.MATH(B78+Parameters!$K$9/2,0.001)</f>
        <v/>
      </c>
      <c r="W2595" t="inlineStr">
        <is>
          <t>BP_RXDATA[199]</t>
        </is>
      </c>
      <c r="Y2595">
        <f>_xlfn.CEILING.MATH(BD8+Parameters!$K$8/2,0.001)</f>
        <v/>
      </c>
      <c r="Z2595">
        <f>_xlfn.CEILING.MATH(B78+Parameters!$K$9/2,0.001)</f>
        <v/>
      </c>
      <c r="AA2595" t="inlineStr">
        <is>
          <t>BP_RXDATA[199]</t>
        </is>
      </c>
      <c r="AE2595" s="2" t="n"/>
      <c r="AF2595" s="2" t="n"/>
    </row>
    <row r="2596">
      <c r="I2596" s="2" t="n">
        <v>2200.731</v>
      </c>
      <c r="J2596" s="2" t="n">
        <v>272.548</v>
      </c>
      <c r="K2596" s="2" t="inlineStr">
        <is>
          <t>BP_TXDATA[245]</t>
        </is>
      </c>
      <c r="N2596" s="2">
        <f>I2596-SUM(Parameters!$K$23:$K$25)</f>
        <v/>
      </c>
      <c r="O2596" s="2">
        <f>J2596-SUM(Parameters!$K$23:$K$25)</f>
        <v/>
      </c>
      <c r="P2596" s="2">
        <f>K2596</f>
        <v/>
      </c>
      <c r="U2596">
        <f>_xlfn.CEILING.MATH(BD8+Parameters!$K$8/2,0.001)</f>
        <v/>
      </c>
      <c r="V2596">
        <f>_xlfn.CEILING.MATH(B80+Parameters!$K$9/2,0.001)</f>
        <v/>
      </c>
      <c r="W2596" t="inlineStr">
        <is>
          <t>BP_RXDATA[198]</t>
        </is>
      </c>
      <c r="Y2596">
        <f>_xlfn.CEILING.MATH(BD8+Parameters!$K$8/2,0.001)</f>
        <v/>
      </c>
      <c r="Z2596">
        <f>_xlfn.CEILING.MATH(B80+Parameters!$K$9/2,0.001)</f>
        <v/>
      </c>
      <c r="AA2596" t="inlineStr">
        <is>
          <t>BP_RXDATA[198]</t>
        </is>
      </c>
      <c r="AE2596" s="2" t="n"/>
      <c r="AF2596" s="2" t="n"/>
    </row>
    <row r="2597">
      <c r="I2597" s="2" t="n">
        <v>2200.731</v>
      </c>
      <c r="J2597" s="2" t="n">
        <v>226.302</v>
      </c>
      <c r="K2597" s="2" t="inlineStr">
        <is>
          <t>BP_TXDATA[244]</t>
        </is>
      </c>
      <c r="N2597" s="2">
        <f>I2597-SUM(Parameters!$K$23:$K$25)</f>
        <v/>
      </c>
      <c r="O2597" s="2">
        <f>J2597-SUM(Parameters!$K$23:$K$25)</f>
        <v/>
      </c>
      <c r="P2597" s="2">
        <f>K2597</f>
        <v/>
      </c>
      <c r="U2597">
        <f>_xlfn.CEILING.MATH(BD8+Parameters!$K$8/2,0.001)</f>
        <v/>
      </c>
      <c r="V2597">
        <f>_xlfn.CEILING.MATH(B82+Parameters!$K$9/2,0.001)</f>
        <v/>
      </c>
      <c r="W2597" t="inlineStr">
        <is>
          <t>BP_RXDATA[197]</t>
        </is>
      </c>
      <c r="Y2597">
        <f>_xlfn.CEILING.MATH(BD8+Parameters!$K$8/2,0.001)</f>
        <v/>
      </c>
      <c r="Z2597">
        <f>_xlfn.CEILING.MATH(B82+Parameters!$K$9/2,0.001)</f>
        <v/>
      </c>
      <c r="AA2597" t="inlineStr">
        <is>
          <t>BP_RXDATA[197]</t>
        </is>
      </c>
      <c r="AE2597" s="2" t="n"/>
      <c r="AF2597" s="2" t="n"/>
    </row>
    <row r="2598">
      <c r="I2598" s="2" t="n">
        <v>2200.731</v>
      </c>
      <c r="J2598" s="2" t="n">
        <v>180.056</v>
      </c>
      <c r="K2598" s="2" t="inlineStr">
        <is>
          <t>BP_TXDATA[243]</t>
        </is>
      </c>
      <c r="N2598" s="2">
        <f>I2598-SUM(Parameters!$K$23:$K$25)</f>
        <v/>
      </c>
      <c r="O2598" s="2">
        <f>J2598-SUM(Parameters!$K$23:$K$25)</f>
        <v/>
      </c>
      <c r="P2598" s="2">
        <f>K2598</f>
        <v/>
      </c>
      <c r="U2598">
        <f>_xlfn.CEILING.MATH(BD8+Parameters!$K$8/2,0.001)</f>
        <v/>
      </c>
      <c r="V2598">
        <f>_xlfn.CEILING.MATH(B84+Parameters!$K$9/2,0.001)</f>
        <v/>
      </c>
      <c r="W2598" t="inlineStr">
        <is>
          <t>BP_TXDATA[250]</t>
        </is>
      </c>
      <c r="Y2598">
        <f>_xlfn.CEILING.MATH(BD8+Parameters!$K$8/2,0.001)</f>
        <v/>
      </c>
      <c r="Z2598">
        <f>_xlfn.CEILING.MATH(B84+Parameters!$K$9/2,0.001)</f>
        <v/>
      </c>
      <c r="AA2598" t="inlineStr">
        <is>
          <t>BP_TXDATA[250]</t>
        </is>
      </c>
      <c r="AE2598" s="2" t="n"/>
      <c r="AF2598" s="2" t="n"/>
    </row>
    <row r="2599">
      <c r="I2599" s="2" t="n">
        <v>2200.731</v>
      </c>
      <c r="J2599" s="2" t="n">
        <v>133.81</v>
      </c>
      <c r="K2599" s="2" t="inlineStr">
        <is>
          <t>BP_TXDATA[242]</t>
        </is>
      </c>
      <c r="N2599" s="2">
        <f>I2599-SUM(Parameters!$K$23:$K$25)</f>
        <v/>
      </c>
      <c r="O2599" s="2">
        <f>J2599-SUM(Parameters!$K$23:$K$25)</f>
        <v/>
      </c>
      <c r="P2599" s="2">
        <f>K2599</f>
        <v/>
      </c>
      <c r="U2599">
        <f>_xlfn.CEILING.MATH(BD8+Parameters!$K$8/2,0.001)</f>
        <v/>
      </c>
      <c r="V2599">
        <f>_xlfn.CEILING.MATH(B86+Parameters!$K$9/2,0.001)</f>
        <v/>
      </c>
      <c r="W2599" t="inlineStr">
        <is>
          <t>BP_TXDATA[249]</t>
        </is>
      </c>
      <c r="Y2599">
        <f>_xlfn.CEILING.MATH(BD8+Parameters!$K$8/2,0.001)</f>
        <v/>
      </c>
      <c r="Z2599">
        <f>_xlfn.CEILING.MATH(B86+Parameters!$K$9/2,0.001)</f>
        <v/>
      </c>
      <c r="AA2599" t="inlineStr">
        <is>
          <t>BP_TXDATA[249]</t>
        </is>
      </c>
      <c r="AE2599" s="2" t="n"/>
      <c r="AF2599" s="2" t="n"/>
    </row>
    <row r="2600">
      <c r="I2600" s="2" t="n">
        <v>2200.731</v>
      </c>
      <c r="J2600" s="2" t="n">
        <v>87.56399999999999</v>
      </c>
      <c r="K2600" s="2" t="inlineStr">
        <is>
          <t>VCCIO</t>
        </is>
      </c>
      <c r="N2600" s="2">
        <f>I2600-SUM(Parameters!$K$23:$K$25)</f>
        <v/>
      </c>
      <c r="O2600" s="2">
        <f>J2600-SUM(Parameters!$K$23:$K$25)</f>
        <v/>
      </c>
      <c r="P2600" s="2">
        <f>K2600</f>
        <v/>
      </c>
      <c r="U2600">
        <f>_xlfn.CEILING.MATH(BD8+Parameters!$K$8/2,0.001)</f>
        <v/>
      </c>
      <c r="V2600">
        <f>_xlfn.CEILING.MATH(B88+Parameters!$K$9/2,0.001)</f>
        <v/>
      </c>
      <c r="W2600" t="inlineStr">
        <is>
          <t>BP_TXDATA[248]</t>
        </is>
      </c>
      <c r="Y2600">
        <f>_xlfn.CEILING.MATH(BD8+Parameters!$K$8/2,0.001)</f>
        <v/>
      </c>
      <c r="Z2600">
        <f>_xlfn.CEILING.MATH(B88+Parameters!$K$9/2,0.001)</f>
        <v/>
      </c>
      <c r="AA2600" t="inlineStr">
        <is>
          <t>BP_TXDATA[248]</t>
        </is>
      </c>
      <c r="AE2600" s="2" t="n"/>
      <c r="AF2600" s="2" t="n"/>
    </row>
    <row r="2601">
      <c r="I2601" s="2" t="n">
        <v>2240.405</v>
      </c>
      <c r="J2601" s="2" t="n">
        <v>2191.757</v>
      </c>
      <c r="K2601" s="2" t="inlineStr">
        <is>
          <t>VSS</t>
        </is>
      </c>
      <c r="N2601" s="2">
        <f>I2601-SUM(Parameters!$K$23:$K$25)</f>
        <v/>
      </c>
      <c r="O2601" s="2">
        <f>J2601-SUM(Parameters!$K$23:$K$25)</f>
        <v/>
      </c>
      <c r="P2601" s="2">
        <f>K2601</f>
        <v/>
      </c>
      <c r="U2601">
        <f>_xlfn.CEILING.MATH(BD8+Parameters!$K$8/2,0.001)</f>
        <v/>
      </c>
      <c r="V2601">
        <f>_xlfn.CEILING.MATH(B90+Parameters!$K$9/2,0.001)</f>
        <v/>
      </c>
      <c r="W2601" t="inlineStr">
        <is>
          <t>BP_TXDATA[247]</t>
        </is>
      </c>
      <c r="Y2601">
        <f>_xlfn.CEILING.MATH(BD8+Parameters!$K$8/2,0.001)</f>
        <v/>
      </c>
      <c r="Z2601">
        <f>_xlfn.CEILING.MATH(B90+Parameters!$K$9/2,0.001)</f>
        <v/>
      </c>
      <c r="AA2601" t="inlineStr">
        <is>
          <t>BP_TXDATA[247]</t>
        </is>
      </c>
      <c r="AE2601" s="2" t="n"/>
      <c r="AF2601" s="2" t="n"/>
    </row>
    <row r="2602">
      <c r="I2602" s="2" t="n">
        <v>2240.405</v>
      </c>
      <c r="J2602" s="2" t="n">
        <v>2145.511</v>
      </c>
      <c r="K2602" s="2" t="inlineStr">
        <is>
          <t>VSS</t>
        </is>
      </c>
      <c r="N2602" s="2">
        <f>I2602-SUM(Parameters!$K$23:$K$25)</f>
        <v/>
      </c>
      <c r="O2602" s="2">
        <f>J2602-SUM(Parameters!$K$23:$K$25)</f>
        <v/>
      </c>
      <c r="P2602" s="2">
        <f>K2602</f>
        <v/>
      </c>
      <c r="U2602">
        <f>_xlfn.CEILING.MATH(BD8+Parameters!$K$8/2,0.001)</f>
        <v/>
      </c>
      <c r="V2602">
        <f>_xlfn.CEILING.MATH(B92+Parameters!$K$9/2,0.001)</f>
        <v/>
      </c>
      <c r="W2602" t="inlineStr">
        <is>
          <t>BP_TXDATA[246]</t>
        </is>
      </c>
      <c r="Y2602">
        <f>_xlfn.CEILING.MATH(BD8+Parameters!$K$8/2,0.001)</f>
        <v/>
      </c>
      <c r="Z2602">
        <f>_xlfn.CEILING.MATH(B92+Parameters!$K$9/2,0.001)</f>
        <v/>
      </c>
      <c r="AA2602" t="inlineStr">
        <is>
          <t>BP_TXDATA[246]</t>
        </is>
      </c>
      <c r="AE2602" s="2" t="n"/>
      <c r="AF2602" s="2" t="n"/>
    </row>
    <row r="2603">
      <c r="I2603" s="2" t="n">
        <v>2240.405</v>
      </c>
      <c r="J2603" s="2" t="n">
        <v>2099.265</v>
      </c>
      <c r="K2603" s="2" t="inlineStr">
        <is>
          <t>VSS</t>
        </is>
      </c>
      <c r="N2603" s="2">
        <f>I2603-SUM(Parameters!$K$23:$K$25)</f>
        <v/>
      </c>
      <c r="O2603" s="2">
        <f>J2603-SUM(Parameters!$K$23:$K$25)</f>
        <v/>
      </c>
      <c r="P2603" s="2">
        <f>K2603</f>
        <v/>
      </c>
      <c r="U2603">
        <f>_xlfn.CEILING.MATH(BD8+Parameters!$K$8/2,0.001)</f>
        <v/>
      </c>
      <c r="V2603">
        <f>_xlfn.CEILING.MATH(B94+Parameters!$K$9/2,0.001)</f>
        <v/>
      </c>
      <c r="W2603" t="inlineStr">
        <is>
          <t>VCCIO</t>
        </is>
      </c>
      <c r="Y2603">
        <f>_xlfn.CEILING.MATH(BD8+Parameters!$K$8/2,0.001)</f>
        <v/>
      </c>
      <c r="Z2603">
        <f>_xlfn.CEILING.MATH(B94+Parameters!$K$9/2,0.001)</f>
        <v/>
      </c>
      <c r="AA2603" t="inlineStr">
        <is>
          <t>VCCIO</t>
        </is>
      </c>
      <c r="AE2603" s="2" t="n"/>
      <c r="AF2603" s="2" t="n"/>
    </row>
    <row r="2604">
      <c r="I2604" s="2" t="n">
        <v>2240.405</v>
      </c>
      <c r="J2604" s="2" t="n">
        <v>2053.019</v>
      </c>
      <c r="K2604" s="2" t="inlineStr">
        <is>
          <t>VSS</t>
        </is>
      </c>
      <c r="N2604" s="2">
        <f>I2604-SUM(Parameters!$K$23:$K$25)</f>
        <v/>
      </c>
      <c r="O2604" s="2">
        <f>J2604-SUM(Parameters!$K$23:$K$25)</f>
        <v/>
      </c>
      <c r="P2604" s="2">
        <f>K2604</f>
        <v/>
      </c>
      <c r="U2604">
        <f>_xlfn.CEILING.MATH(BD8+Parameters!$K$8/2,0.001)</f>
        <v/>
      </c>
      <c r="V2604">
        <f>_xlfn.CEILING.MATH(B96+Parameters!$K$9/2,0.001)</f>
        <v/>
      </c>
      <c r="W2604" t="inlineStr">
        <is>
          <t>BP_TXDATA[245]</t>
        </is>
      </c>
      <c r="Y2604">
        <f>_xlfn.CEILING.MATH(BD8+Parameters!$K$8/2,0.001)</f>
        <v/>
      </c>
      <c r="Z2604">
        <f>_xlfn.CEILING.MATH(B96+Parameters!$K$9/2,0.001)</f>
        <v/>
      </c>
      <c r="AA2604" t="inlineStr">
        <is>
          <t>BP_TXDATA[245]</t>
        </is>
      </c>
      <c r="AE2604" s="2" t="n"/>
      <c r="AF2604" s="2" t="n"/>
    </row>
    <row r="2605">
      <c r="I2605" s="2" t="n">
        <v>2240.405</v>
      </c>
      <c r="J2605" s="2" t="n">
        <v>2006.773</v>
      </c>
      <c r="K2605" s="2" t="inlineStr">
        <is>
          <t>RDI_LP_CFG[14]</t>
        </is>
      </c>
      <c r="N2605" s="2">
        <f>I2605-SUM(Parameters!$K$23:$K$25)</f>
        <v/>
      </c>
      <c r="O2605" s="2">
        <f>J2605-SUM(Parameters!$K$23:$K$25)</f>
        <v/>
      </c>
      <c r="P2605" s="2">
        <f>K2605</f>
        <v/>
      </c>
      <c r="U2605">
        <f>_xlfn.CEILING.MATH(BD8+Parameters!$K$8/2,0.001)</f>
        <v/>
      </c>
      <c r="V2605">
        <f>_xlfn.CEILING.MATH(B98+Parameters!$K$9/2,0.001)</f>
        <v/>
      </c>
      <c r="W2605" t="inlineStr">
        <is>
          <t>BP_TXDATA[244]</t>
        </is>
      </c>
      <c r="Y2605">
        <f>_xlfn.CEILING.MATH(BD8+Parameters!$K$8/2,0.001)</f>
        <v/>
      </c>
      <c r="Z2605">
        <f>_xlfn.CEILING.MATH(B98+Parameters!$K$9/2,0.001)</f>
        <v/>
      </c>
      <c r="AA2605" t="inlineStr">
        <is>
          <t>BP_TXDATA[244]</t>
        </is>
      </c>
      <c r="AE2605" s="2" t="n"/>
      <c r="AF2605" s="2" t="n"/>
    </row>
    <row r="2606">
      <c r="I2606" s="2" t="n">
        <v>2240.405</v>
      </c>
      <c r="J2606" s="2" t="n">
        <v>1960.527</v>
      </c>
      <c r="K2606" s="2" t="inlineStr">
        <is>
          <t>RDI_PL_CFG[13]</t>
        </is>
      </c>
      <c r="N2606" s="2">
        <f>I2606-SUM(Parameters!$K$23:$K$25)</f>
        <v/>
      </c>
      <c r="O2606" s="2">
        <f>J2606-SUM(Parameters!$K$23:$K$25)</f>
        <v/>
      </c>
      <c r="P2606" s="2">
        <f>K2606</f>
        <v/>
      </c>
      <c r="U2606">
        <f>_xlfn.CEILING.MATH(BD8+Parameters!$K$8/2,0.001)</f>
        <v/>
      </c>
      <c r="V2606">
        <f>_xlfn.CEILING.MATH(B100+Parameters!$K$9/2,0.001)</f>
        <v/>
      </c>
      <c r="W2606" t="inlineStr">
        <is>
          <t>BP_TXDATA[243]</t>
        </is>
      </c>
      <c r="Y2606">
        <f>_xlfn.CEILING.MATH(BD8+Parameters!$K$8/2,0.001)</f>
        <v/>
      </c>
      <c r="Z2606">
        <f>_xlfn.CEILING.MATH(B100+Parameters!$K$9/2,0.001)</f>
        <v/>
      </c>
      <c r="AA2606" t="inlineStr">
        <is>
          <t>BP_TXDATA[243]</t>
        </is>
      </c>
      <c r="AE2606" s="2" t="n"/>
      <c r="AF2606" s="2" t="n"/>
    </row>
    <row r="2607">
      <c r="I2607" s="2" t="n">
        <v>2240.405</v>
      </c>
      <c r="J2607" s="2" t="n">
        <v>1914.281</v>
      </c>
      <c r="K2607" s="2" t="inlineStr">
        <is>
          <t>RDI_LP_CFG[29]</t>
        </is>
      </c>
      <c r="N2607" s="2">
        <f>I2607-SUM(Parameters!$K$23:$K$25)</f>
        <v/>
      </c>
      <c r="O2607" s="2">
        <f>J2607-SUM(Parameters!$K$23:$K$25)</f>
        <v/>
      </c>
      <c r="P2607" s="2">
        <f>K2607</f>
        <v/>
      </c>
      <c r="U2607">
        <f>_xlfn.CEILING.MATH(BD8+Parameters!$K$8/2,0.001)</f>
        <v/>
      </c>
      <c r="V2607">
        <f>_xlfn.CEILING.MATH(B102+Parameters!$K$9/2,0.001)</f>
        <v/>
      </c>
      <c r="W2607" t="inlineStr">
        <is>
          <t>BP_TXDATA[242]</t>
        </is>
      </c>
      <c r="Y2607">
        <f>_xlfn.CEILING.MATH(BD8+Parameters!$K$8/2,0.001)</f>
        <v/>
      </c>
      <c r="Z2607">
        <f>_xlfn.CEILING.MATH(B102+Parameters!$K$9/2,0.001)</f>
        <v/>
      </c>
      <c r="AA2607" t="inlineStr">
        <is>
          <t>BP_TXDATA[242]</t>
        </is>
      </c>
      <c r="AE2607" s="2" t="n"/>
      <c r="AF2607" s="2" t="n"/>
    </row>
    <row r="2608">
      <c r="I2608" s="2" t="n">
        <v>2240.405</v>
      </c>
      <c r="J2608" s="2" t="n">
        <v>1868.035</v>
      </c>
      <c r="K2608" s="2" t="inlineStr">
        <is>
          <t>RDI_LP_CFG[28]</t>
        </is>
      </c>
      <c r="N2608" s="2">
        <f>I2608-SUM(Parameters!$K$23:$K$25)</f>
        <v/>
      </c>
      <c r="O2608" s="2">
        <f>J2608-SUM(Parameters!$K$23:$K$25)</f>
        <v/>
      </c>
      <c r="P2608" s="2">
        <f>K2608</f>
        <v/>
      </c>
      <c r="U2608">
        <f>_xlfn.CEILING.MATH(BD8+Parameters!$K$8/2,0.001)</f>
        <v/>
      </c>
      <c r="V2608">
        <f>_xlfn.CEILING.MATH(Parameters!$C$19/Parameters!$K$4,0.001)</f>
        <v/>
      </c>
      <c r="W2608" t="inlineStr">
        <is>
          <t>VCCIO</t>
        </is>
      </c>
      <c r="Y2608">
        <f>_xlfn.CEILING.MATH(BD8+Parameters!$K$8/2,0.001)</f>
        <v/>
      </c>
      <c r="Z2608">
        <f>_xlfn.CEILING.MATH(Parameters!$C$19/Parameters!$K$4,0.001)</f>
        <v/>
      </c>
      <c r="AA2608" t="inlineStr">
        <is>
          <t>VCCIO</t>
        </is>
      </c>
      <c r="AE2608" s="2" t="n"/>
      <c r="AF2608" s="2" t="n"/>
    </row>
    <row r="2609">
      <c r="I2609" s="2" t="n">
        <v>2240.405</v>
      </c>
      <c r="J2609" s="2" t="n">
        <v>1821.789</v>
      </c>
      <c r="K2609" s="2" t="inlineStr">
        <is>
          <t>VDD</t>
        </is>
      </c>
      <c r="N2609" s="2">
        <f>I2609-SUM(Parameters!$K$23:$K$25)</f>
        <v/>
      </c>
      <c r="O2609" s="2">
        <f>J2609-SUM(Parameters!$K$23:$K$25)</f>
        <v/>
      </c>
      <c r="P2609" s="2">
        <f>K2609</f>
        <v/>
      </c>
      <c r="U2609">
        <f>_xlfn.CEILING.MATH(BE8+Parameters!$K$8/2,0.001)</f>
        <v/>
      </c>
      <c r="V2609">
        <f>_xlfn.CEILING.MATH(B13+Parameters!$K$9/2,0.001)</f>
        <v/>
      </c>
      <c r="W2609" t="inlineStr">
        <is>
          <t>VSS</t>
        </is>
      </c>
      <c r="Y2609">
        <f>_xlfn.CEILING.MATH(BE8+Parameters!$K$8/2,0.001)</f>
        <v/>
      </c>
      <c r="Z2609">
        <f>_xlfn.CEILING.MATH(B13+Parameters!$K$9/2,0.001)</f>
        <v/>
      </c>
      <c r="AA2609" t="inlineStr">
        <is>
          <t>VSS</t>
        </is>
      </c>
      <c r="AE2609" s="2" t="n"/>
      <c r="AF2609" s="2" t="n"/>
    </row>
    <row r="2610">
      <c r="I2610" s="2" t="n">
        <v>2240.405</v>
      </c>
      <c r="J2610" s="2" t="n">
        <v>1775.543</v>
      </c>
      <c r="K2610" s="2" t="inlineStr">
        <is>
          <t>VDD</t>
        </is>
      </c>
      <c r="N2610" s="2">
        <f>I2610-SUM(Parameters!$K$23:$K$25)</f>
        <v/>
      </c>
      <c r="O2610" s="2">
        <f>J2610-SUM(Parameters!$K$23:$K$25)</f>
        <v/>
      </c>
      <c r="P2610" s="2">
        <f>K2610</f>
        <v/>
      </c>
      <c r="U2610">
        <f>_xlfn.CEILING.MATH(BE8+Parameters!$K$8/2,0.001)</f>
        <v/>
      </c>
      <c r="V2610">
        <f>_xlfn.CEILING.MATH(B15+Parameters!$K$9/2,0.001)</f>
        <v/>
      </c>
      <c r="W2610" t="inlineStr">
        <is>
          <t>VSS</t>
        </is>
      </c>
      <c r="Y2610">
        <f>_xlfn.CEILING.MATH(BE8+Parameters!$K$8/2,0.001)</f>
        <v/>
      </c>
      <c r="Z2610">
        <f>_xlfn.CEILING.MATH(B15+Parameters!$K$9/2,0.001)</f>
        <v/>
      </c>
      <c r="AA2610" t="inlineStr">
        <is>
          <t>VSS</t>
        </is>
      </c>
      <c r="AE2610" s="2" t="n"/>
      <c r="AF2610" s="2" t="n"/>
    </row>
    <row r="2611">
      <c r="I2611" s="2" t="n">
        <v>2240.405</v>
      </c>
      <c r="J2611" s="2" t="n">
        <v>1729.297</v>
      </c>
      <c r="K2611" s="2" t="inlineStr">
        <is>
          <t>VDD</t>
        </is>
      </c>
      <c r="N2611" s="2">
        <f>I2611-SUM(Parameters!$K$23:$K$25)</f>
        <v/>
      </c>
      <c r="O2611" s="2">
        <f>J2611-SUM(Parameters!$K$23:$K$25)</f>
        <v/>
      </c>
      <c r="P2611" s="2">
        <f>K2611</f>
        <v/>
      </c>
      <c r="U2611">
        <f>_xlfn.CEILING.MATH(BE8+Parameters!$K$8/2,0.001)</f>
        <v/>
      </c>
      <c r="V2611">
        <f>_xlfn.CEILING.MATH(B17+Parameters!$K$9/2,0.001)</f>
        <v/>
      </c>
      <c r="W2611" t="inlineStr">
        <is>
          <t>VSS</t>
        </is>
      </c>
      <c r="Y2611">
        <f>_xlfn.CEILING.MATH(BE8+Parameters!$K$8/2,0.001)</f>
        <v/>
      </c>
      <c r="Z2611">
        <f>_xlfn.CEILING.MATH(B17+Parameters!$K$9/2,0.001)</f>
        <v/>
      </c>
      <c r="AA2611" t="inlineStr">
        <is>
          <t>VSS</t>
        </is>
      </c>
      <c r="AE2611" s="2" t="n"/>
      <c r="AF2611" s="2" t="n"/>
    </row>
    <row r="2612">
      <c r="I2612" s="2" t="n">
        <v>2240.405</v>
      </c>
      <c r="J2612" s="2" t="n">
        <v>1683.051</v>
      </c>
      <c r="K2612" s="2" t="inlineStr">
        <is>
          <t>VDD</t>
        </is>
      </c>
      <c r="N2612" s="2">
        <f>I2612-SUM(Parameters!$K$23:$K$25)</f>
        <v/>
      </c>
      <c r="O2612" s="2">
        <f>J2612-SUM(Parameters!$K$23:$K$25)</f>
        <v/>
      </c>
      <c r="P2612" s="2">
        <f>K2612</f>
        <v/>
      </c>
      <c r="U2612">
        <f>_xlfn.CEILING.MATH(BE8+Parameters!$K$8/2,0.001)</f>
        <v/>
      </c>
      <c r="V2612">
        <f>_xlfn.CEILING.MATH(B19+Parameters!$K$9/2,0.001)</f>
        <v/>
      </c>
      <c r="W2612" t="inlineStr">
        <is>
          <t>VSS</t>
        </is>
      </c>
      <c r="Y2612">
        <f>_xlfn.CEILING.MATH(BE8+Parameters!$K$8/2,0.001)</f>
        <v/>
      </c>
      <c r="Z2612">
        <f>_xlfn.CEILING.MATH(B19+Parameters!$K$9/2,0.001)</f>
        <v/>
      </c>
      <c r="AA2612" t="inlineStr">
        <is>
          <t>VSS</t>
        </is>
      </c>
      <c r="AE2612" s="2" t="n"/>
      <c r="AF2612" s="2" t="n"/>
    </row>
    <row r="2613">
      <c r="I2613" s="2" t="n">
        <v>2240.405</v>
      </c>
      <c r="J2613" s="2" t="n">
        <v>1636.805</v>
      </c>
      <c r="K2613" s="2" t="inlineStr">
        <is>
          <t>VDD</t>
        </is>
      </c>
      <c r="N2613" s="2">
        <f>I2613-SUM(Parameters!$K$23:$K$25)</f>
        <v/>
      </c>
      <c r="O2613" s="2">
        <f>J2613-SUM(Parameters!$K$23:$K$25)</f>
        <v/>
      </c>
      <c r="P2613" s="2">
        <f>K2613</f>
        <v/>
      </c>
      <c r="U2613">
        <f>_xlfn.CEILING.MATH(BE8+Parameters!$K$8/2,0.001)</f>
        <v/>
      </c>
      <c r="V2613">
        <f>_xlfn.CEILING.MATH(B21+Parameters!$K$9/2,0.001)</f>
        <v/>
      </c>
      <c r="W2613" t="inlineStr">
        <is>
          <t>RDI_LP_CFG[14]</t>
        </is>
      </c>
      <c r="Y2613">
        <f>_xlfn.CEILING.MATH(BE8+Parameters!$K$8/2,0.001)</f>
        <v/>
      </c>
      <c r="Z2613">
        <f>_xlfn.CEILING.MATH(B21+Parameters!$K$9/2,0.001)</f>
        <v/>
      </c>
      <c r="AA2613" t="inlineStr">
        <is>
          <t>RDI_LP_CFG[14]</t>
        </is>
      </c>
      <c r="AE2613" s="2" t="n"/>
      <c r="AF2613" s="2" t="n"/>
    </row>
    <row r="2614">
      <c r="I2614" s="2" t="n">
        <v>2240.405</v>
      </c>
      <c r="J2614" s="2" t="n">
        <v>1590.559</v>
      </c>
      <c r="K2614" s="2" t="inlineStr">
        <is>
          <t>VDD</t>
        </is>
      </c>
      <c r="N2614" s="2">
        <f>I2614-SUM(Parameters!$K$23:$K$25)</f>
        <v/>
      </c>
      <c r="O2614" s="2">
        <f>J2614-SUM(Parameters!$K$23:$K$25)</f>
        <v/>
      </c>
      <c r="P2614" s="2">
        <f>K2614</f>
        <v/>
      </c>
      <c r="U2614">
        <f>_xlfn.CEILING.MATH(BE8+Parameters!$K$8/2,0.001)</f>
        <v/>
      </c>
      <c r="V2614">
        <f>_xlfn.CEILING.MATH(B23+Parameters!$K$9/2,0.001)</f>
        <v/>
      </c>
      <c r="W2614" t="inlineStr">
        <is>
          <t>RDI_PL_CFG[13]</t>
        </is>
      </c>
      <c r="Y2614">
        <f>_xlfn.CEILING.MATH(BE8+Parameters!$K$8/2,0.001)</f>
        <v/>
      </c>
      <c r="Z2614">
        <f>_xlfn.CEILING.MATH(B23+Parameters!$K$9/2,0.001)</f>
        <v/>
      </c>
      <c r="AA2614" t="inlineStr">
        <is>
          <t>RDI_PL_CFG[13]</t>
        </is>
      </c>
      <c r="AE2614" s="2" t="n"/>
      <c r="AF2614" s="2" t="n"/>
    </row>
    <row r="2615">
      <c r="I2615" s="2" t="n">
        <v>2240.405</v>
      </c>
      <c r="J2615" s="2" t="n">
        <v>1544.313</v>
      </c>
      <c r="K2615" s="2" t="inlineStr">
        <is>
          <t>VDD</t>
        </is>
      </c>
      <c r="N2615" s="2">
        <f>I2615-SUM(Parameters!$K$23:$K$25)</f>
        <v/>
      </c>
      <c r="O2615" s="2">
        <f>J2615-SUM(Parameters!$K$23:$K$25)</f>
        <v/>
      </c>
      <c r="P2615" s="2">
        <f>K2615</f>
        <v/>
      </c>
      <c r="U2615">
        <f>_xlfn.CEILING.MATH(BE8+Parameters!$K$8/2,0.001)</f>
        <v/>
      </c>
      <c r="V2615">
        <f>_xlfn.CEILING.MATH(B25+Parameters!$K$9/2,0.001)</f>
        <v/>
      </c>
      <c r="W2615" t="inlineStr">
        <is>
          <t>RDI_LP_CFG[29]</t>
        </is>
      </c>
      <c r="Y2615">
        <f>_xlfn.CEILING.MATH(BE8+Parameters!$K$8/2,0.001)</f>
        <v/>
      </c>
      <c r="Z2615">
        <f>_xlfn.CEILING.MATH(B25+Parameters!$K$9/2,0.001)</f>
        <v/>
      </c>
      <c r="AA2615" t="inlineStr">
        <is>
          <t>RDI_LP_CFG[29]</t>
        </is>
      </c>
      <c r="AE2615" s="2" t="n"/>
      <c r="AF2615" s="2" t="n"/>
    </row>
    <row r="2616">
      <c r="I2616" s="2" t="n">
        <v>2240.405</v>
      </c>
      <c r="J2616" s="2" t="n">
        <v>1498.067</v>
      </c>
      <c r="K2616" s="2" t="inlineStr">
        <is>
          <t>VDD</t>
        </is>
      </c>
      <c r="N2616" s="2">
        <f>I2616-SUM(Parameters!$K$23:$K$25)</f>
        <v/>
      </c>
      <c r="O2616" s="2">
        <f>J2616-SUM(Parameters!$K$23:$K$25)</f>
        <v/>
      </c>
      <c r="P2616" s="2">
        <f>K2616</f>
        <v/>
      </c>
      <c r="U2616">
        <f>_xlfn.CEILING.MATH(BE8+Parameters!$K$8/2,0.001)</f>
        <v/>
      </c>
      <c r="V2616">
        <f>_xlfn.CEILING.MATH(B27+Parameters!$K$9/2,0.001)</f>
        <v/>
      </c>
      <c r="W2616" t="inlineStr">
        <is>
          <t>RDI_LP_CFG[28]</t>
        </is>
      </c>
      <c r="Y2616">
        <f>_xlfn.CEILING.MATH(BE8+Parameters!$K$8/2,0.001)</f>
        <v/>
      </c>
      <c r="Z2616">
        <f>_xlfn.CEILING.MATH(B27+Parameters!$K$9/2,0.001)</f>
        <v/>
      </c>
      <c r="AA2616" t="inlineStr">
        <is>
          <t>RDI_LP_CFG[28]</t>
        </is>
      </c>
      <c r="AE2616" s="2" t="n"/>
      <c r="AF2616" s="2" t="n"/>
    </row>
    <row r="2617">
      <c r="I2617" s="2" t="n">
        <v>2240.405</v>
      </c>
      <c r="J2617" s="2" t="n">
        <v>1451.821</v>
      </c>
      <c r="K2617" s="2" t="inlineStr">
        <is>
          <t>VDD</t>
        </is>
      </c>
      <c r="N2617" s="2">
        <f>I2617-SUM(Parameters!$K$23:$K$25)</f>
        <v/>
      </c>
      <c r="O2617" s="2">
        <f>J2617-SUM(Parameters!$K$23:$K$25)</f>
        <v/>
      </c>
      <c r="P2617" s="2">
        <f>K2617</f>
        <v/>
      </c>
      <c r="U2617">
        <f>_xlfn.CEILING.MATH(BE8+Parameters!$K$8/2,0.001)</f>
        <v/>
      </c>
      <c r="V2617">
        <f>_xlfn.CEILING.MATH(B29+Parameters!$K$9/2,0.001)</f>
        <v/>
      </c>
      <c r="W2617" t="inlineStr">
        <is>
          <t>VDD</t>
        </is>
      </c>
      <c r="Y2617">
        <f>_xlfn.CEILING.MATH(BE8+Parameters!$K$8/2,0.001)</f>
        <v/>
      </c>
      <c r="Z2617">
        <f>_xlfn.CEILING.MATH(B29+Parameters!$K$9/2,0.001)</f>
        <v/>
      </c>
      <c r="AA2617" t="inlineStr">
        <is>
          <t>VDD</t>
        </is>
      </c>
      <c r="AE2617" s="2" t="n"/>
      <c r="AF2617" s="2" t="n"/>
    </row>
    <row r="2618">
      <c r="I2618" s="2" t="n">
        <v>2240.405</v>
      </c>
      <c r="J2618" s="2" t="n">
        <v>1405.575</v>
      </c>
      <c r="K2618" s="2" t="inlineStr">
        <is>
          <t>VDD</t>
        </is>
      </c>
      <c r="N2618" s="2">
        <f>I2618-SUM(Parameters!$K$23:$K$25)</f>
        <v/>
      </c>
      <c r="O2618" s="2">
        <f>J2618-SUM(Parameters!$K$23:$K$25)</f>
        <v/>
      </c>
      <c r="P2618" s="2">
        <f>K2618</f>
        <v/>
      </c>
      <c r="U2618">
        <f>_xlfn.CEILING.MATH(BE8+Parameters!$K$8/2,0.001)</f>
        <v/>
      </c>
      <c r="V2618">
        <f>_xlfn.CEILING.MATH(B31+Parameters!$K$9/2,0.001)</f>
        <v/>
      </c>
      <c r="W2618" t="inlineStr">
        <is>
          <t>VDD</t>
        </is>
      </c>
      <c r="Y2618">
        <f>_xlfn.CEILING.MATH(BE8+Parameters!$K$8/2,0.001)</f>
        <v/>
      </c>
      <c r="Z2618">
        <f>_xlfn.CEILING.MATH(B31+Parameters!$K$9/2,0.001)</f>
        <v/>
      </c>
      <c r="AA2618" t="inlineStr">
        <is>
          <t>VDD</t>
        </is>
      </c>
      <c r="AE2618" s="2" t="n"/>
      <c r="AF2618" s="2" t="n"/>
    </row>
    <row r="2619">
      <c r="I2619" s="2" t="n">
        <v>2240.405</v>
      </c>
      <c r="J2619" s="2" t="n">
        <v>1359.329</v>
      </c>
      <c r="K2619" s="2" t="inlineStr">
        <is>
          <t>VDD</t>
        </is>
      </c>
      <c r="N2619" s="2">
        <f>I2619-SUM(Parameters!$K$23:$K$25)</f>
        <v/>
      </c>
      <c r="O2619" s="2">
        <f>J2619-SUM(Parameters!$K$23:$K$25)</f>
        <v/>
      </c>
      <c r="P2619" s="2">
        <f>K2619</f>
        <v/>
      </c>
      <c r="U2619">
        <f>_xlfn.CEILING.MATH(BE8+Parameters!$K$8/2,0.001)</f>
        <v/>
      </c>
      <c r="V2619">
        <f>_xlfn.CEILING.MATH(B33+Parameters!$K$9/2,0.001)</f>
        <v/>
      </c>
      <c r="W2619" t="inlineStr">
        <is>
          <t>VDD</t>
        </is>
      </c>
      <c r="Y2619">
        <f>_xlfn.CEILING.MATH(BE8+Parameters!$K$8/2,0.001)</f>
        <v/>
      </c>
      <c r="Z2619">
        <f>_xlfn.CEILING.MATH(B33+Parameters!$K$9/2,0.001)</f>
        <v/>
      </c>
      <c r="AA2619" t="inlineStr">
        <is>
          <t>VDD</t>
        </is>
      </c>
      <c r="AE2619" s="2" t="n"/>
      <c r="AF2619" s="2" t="n"/>
    </row>
    <row r="2620">
      <c r="I2620" s="2" t="n">
        <v>2240.405</v>
      </c>
      <c r="J2620" s="2" t="n">
        <v>1313.083</v>
      </c>
      <c r="K2620" s="2" t="inlineStr">
        <is>
          <t>VDD</t>
        </is>
      </c>
      <c r="N2620" s="2">
        <f>I2620-SUM(Parameters!$K$23:$K$25)</f>
        <v/>
      </c>
      <c r="O2620" s="2">
        <f>J2620-SUM(Parameters!$K$23:$K$25)</f>
        <v/>
      </c>
      <c r="P2620" s="2">
        <f>K2620</f>
        <v/>
      </c>
      <c r="U2620">
        <f>_xlfn.CEILING.MATH(BE8+Parameters!$K$8/2,0.001)</f>
        <v/>
      </c>
      <c r="V2620">
        <f>_xlfn.CEILING.MATH(B35+Parameters!$K$9/2,0.001)</f>
        <v/>
      </c>
      <c r="W2620" t="inlineStr">
        <is>
          <t>VDD</t>
        </is>
      </c>
      <c r="Y2620">
        <f>_xlfn.CEILING.MATH(BE8+Parameters!$K$8/2,0.001)</f>
        <v/>
      </c>
      <c r="Z2620">
        <f>_xlfn.CEILING.MATH(B35+Parameters!$K$9/2,0.001)</f>
        <v/>
      </c>
      <c r="AA2620" t="inlineStr">
        <is>
          <t>VDD</t>
        </is>
      </c>
      <c r="AE2620" s="2" t="n"/>
      <c r="AF2620" s="2" t="n"/>
    </row>
    <row r="2621">
      <c r="I2621" s="2" t="n">
        <v>2240.405</v>
      </c>
      <c r="J2621" s="2" t="n">
        <v>1266.837</v>
      </c>
      <c r="K2621" s="2" t="inlineStr">
        <is>
          <t>VDD</t>
        </is>
      </c>
      <c r="N2621" s="2">
        <f>I2621-SUM(Parameters!$K$23:$K$25)</f>
        <v/>
      </c>
      <c r="O2621" s="2">
        <f>J2621-SUM(Parameters!$K$23:$K$25)</f>
        <v/>
      </c>
      <c r="P2621" s="2">
        <f>K2621</f>
        <v/>
      </c>
      <c r="U2621">
        <f>_xlfn.CEILING.MATH(BE8+Parameters!$K$8/2,0.001)</f>
        <v/>
      </c>
      <c r="V2621">
        <f>_xlfn.CEILING.MATH(B37+Parameters!$K$9/2,0.001)</f>
        <v/>
      </c>
      <c r="W2621" t="inlineStr">
        <is>
          <t>VDD</t>
        </is>
      </c>
      <c r="Y2621">
        <f>_xlfn.CEILING.MATH(BE8+Parameters!$K$8/2,0.001)</f>
        <v/>
      </c>
      <c r="Z2621">
        <f>_xlfn.CEILING.MATH(B37+Parameters!$K$9/2,0.001)</f>
        <v/>
      </c>
      <c r="AA2621" t="inlineStr">
        <is>
          <t>VDD</t>
        </is>
      </c>
      <c r="AE2621" s="2" t="n"/>
      <c r="AF2621" s="2" t="n"/>
    </row>
    <row r="2622">
      <c r="I2622" s="2" t="n">
        <v>2240.405</v>
      </c>
      <c r="J2622" s="2" t="n">
        <v>1220.591</v>
      </c>
      <c r="K2622" s="2" t="inlineStr">
        <is>
          <t>VDD</t>
        </is>
      </c>
      <c r="N2622" s="2">
        <f>I2622-SUM(Parameters!$K$23:$K$25)</f>
        <v/>
      </c>
      <c r="O2622" s="2">
        <f>J2622-SUM(Parameters!$K$23:$K$25)</f>
        <v/>
      </c>
      <c r="P2622" s="2">
        <f>K2622</f>
        <v/>
      </c>
      <c r="U2622">
        <f>_xlfn.CEILING.MATH(BE8+Parameters!$K$8/2,0.001)</f>
        <v/>
      </c>
      <c r="V2622">
        <f>_xlfn.CEILING.MATH(B39+Parameters!$K$9/2,0.001)</f>
        <v/>
      </c>
      <c r="W2622" t="inlineStr">
        <is>
          <t>VDD</t>
        </is>
      </c>
      <c r="Y2622">
        <f>_xlfn.CEILING.MATH(BE8+Parameters!$K$8/2,0.001)</f>
        <v/>
      </c>
      <c r="Z2622">
        <f>_xlfn.CEILING.MATH(B39+Parameters!$K$9/2,0.001)</f>
        <v/>
      </c>
      <c r="AA2622" t="inlineStr">
        <is>
          <t>VDD</t>
        </is>
      </c>
      <c r="AE2622" s="2" t="n"/>
      <c r="AF2622" s="2" t="n"/>
    </row>
    <row r="2623">
      <c r="I2623" s="2" t="n">
        <v>2240.405</v>
      </c>
      <c r="J2623" s="2" t="n">
        <v>1174.345</v>
      </c>
      <c r="K2623" s="2" t="inlineStr">
        <is>
          <t>VDD</t>
        </is>
      </c>
      <c r="N2623" s="2">
        <f>I2623-SUM(Parameters!$K$23:$K$25)</f>
        <v/>
      </c>
      <c r="O2623" s="2">
        <f>J2623-SUM(Parameters!$K$23:$K$25)</f>
        <v/>
      </c>
      <c r="P2623" s="2">
        <f>K2623</f>
        <v/>
      </c>
      <c r="U2623">
        <f>_xlfn.CEILING.MATH(BE8+Parameters!$K$8/2,0.001)</f>
        <v/>
      </c>
      <c r="V2623">
        <f>_xlfn.CEILING.MATH(B41+Parameters!$K$9/2,0.001)</f>
        <v/>
      </c>
      <c r="W2623" t="inlineStr">
        <is>
          <t>VDD</t>
        </is>
      </c>
      <c r="Y2623">
        <f>_xlfn.CEILING.MATH(BE8+Parameters!$K$8/2,0.001)</f>
        <v/>
      </c>
      <c r="Z2623">
        <f>_xlfn.CEILING.MATH(B41+Parameters!$K$9/2,0.001)</f>
        <v/>
      </c>
      <c r="AA2623" t="inlineStr">
        <is>
          <t>VDD</t>
        </is>
      </c>
      <c r="AE2623" s="2" t="n"/>
      <c r="AF2623" s="2" t="n"/>
    </row>
    <row r="2624">
      <c r="I2624" s="2" t="n">
        <v>2240.405</v>
      </c>
      <c r="J2624" s="2" t="n">
        <v>1128.099</v>
      </c>
      <c r="K2624" s="2" t="inlineStr">
        <is>
          <t>VDD</t>
        </is>
      </c>
      <c r="N2624" s="2">
        <f>I2624-SUM(Parameters!$K$23:$K$25)</f>
        <v/>
      </c>
      <c r="O2624" s="2">
        <f>J2624-SUM(Parameters!$K$23:$K$25)</f>
        <v/>
      </c>
      <c r="P2624" s="2">
        <f>K2624</f>
        <v/>
      </c>
      <c r="U2624">
        <f>_xlfn.CEILING.MATH(BE8+Parameters!$K$8/2,0.001)</f>
        <v/>
      </c>
      <c r="V2624">
        <f>_xlfn.CEILING.MATH(B43+Parameters!$K$9/2,0.001)</f>
        <v/>
      </c>
      <c r="W2624" t="inlineStr">
        <is>
          <t>VDD</t>
        </is>
      </c>
      <c r="Y2624">
        <f>_xlfn.CEILING.MATH(BE8+Parameters!$K$8/2,0.001)</f>
        <v/>
      </c>
      <c r="Z2624">
        <f>_xlfn.CEILING.MATH(B43+Parameters!$K$9/2,0.001)</f>
        <v/>
      </c>
      <c r="AA2624" t="inlineStr">
        <is>
          <t>VDD</t>
        </is>
      </c>
      <c r="AE2624" s="2" t="n"/>
      <c r="AF2624" s="2" t="n"/>
    </row>
    <row r="2625">
      <c r="I2625" s="2" t="n">
        <v>2240.405</v>
      </c>
      <c r="J2625" s="2" t="n">
        <v>1081.853</v>
      </c>
      <c r="K2625" s="2" t="inlineStr">
        <is>
          <t>VSS</t>
        </is>
      </c>
      <c r="N2625" s="2">
        <f>I2625-SUM(Parameters!$K$23:$K$25)</f>
        <v/>
      </c>
      <c r="O2625" s="2">
        <f>J2625-SUM(Parameters!$K$23:$K$25)</f>
        <v/>
      </c>
      <c r="P2625" s="2">
        <f>K2625</f>
        <v/>
      </c>
      <c r="U2625">
        <f>_xlfn.CEILING.MATH(BE8+Parameters!$K$8/2,0.001)</f>
        <v/>
      </c>
      <c r="V2625">
        <f>_xlfn.CEILING.MATH(B45+Parameters!$K$9/2,0.001)</f>
        <v/>
      </c>
      <c r="W2625" t="inlineStr">
        <is>
          <t>VDD</t>
        </is>
      </c>
      <c r="Y2625">
        <f>_xlfn.CEILING.MATH(BE8+Parameters!$K$8/2,0.001)</f>
        <v/>
      </c>
      <c r="Z2625">
        <f>_xlfn.CEILING.MATH(B45+Parameters!$K$9/2,0.001)</f>
        <v/>
      </c>
      <c r="AA2625" t="inlineStr">
        <is>
          <t>VDD</t>
        </is>
      </c>
      <c r="AE2625" s="2" t="n"/>
      <c r="AF2625" s="2" t="n"/>
    </row>
    <row r="2626">
      <c r="I2626" s="2" t="n">
        <v>2240.405</v>
      </c>
      <c r="J2626" s="2" t="n">
        <v>1035.607</v>
      </c>
      <c r="K2626" s="2" t="inlineStr">
        <is>
          <t>BP_RXDATASBRD[3]</t>
        </is>
      </c>
      <c r="N2626" s="2">
        <f>I2626-SUM(Parameters!$K$23:$K$25)</f>
        <v/>
      </c>
      <c r="O2626" s="2">
        <f>J2626-SUM(Parameters!$K$23:$K$25)</f>
        <v/>
      </c>
      <c r="P2626" s="2">
        <f>K2626</f>
        <v/>
      </c>
      <c r="U2626">
        <f>_xlfn.CEILING.MATH(BE8+Parameters!$K$8/2,0.001)</f>
        <v/>
      </c>
      <c r="V2626">
        <f>_xlfn.CEILING.MATH(B47+Parameters!$K$9/2,0.001)</f>
        <v/>
      </c>
      <c r="W2626" t="inlineStr">
        <is>
          <t>VDD</t>
        </is>
      </c>
      <c r="Y2626">
        <f>_xlfn.CEILING.MATH(BE8+Parameters!$K$8/2,0.001)</f>
        <v/>
      </c>
      <c r="Z2626">
        <f>_xlfn.CEILING.MATH(B47+Parameters!$K$9/2,0.001)</f>
        <v/>
      </c>
      <c r="AA2626" t="inlineStr">
        <is>
          <t>VDD</t>
        </is>
      </c>
      <c r="AE2626" s="2" t="n"/>
      <c r="AF2626" s="2" t="n"/>
    </row>
    <row r="2627">
      <c r="I2627" s="2" t="n">
        <v>2240.405</v>
      </c>
      <c r="J2627" s="2" t="n">
        <v>989.361</v>
      </c>
      <c r="K2627" s="2" t="inlineStr">
        <is>
          <t>BP_RXRD[12]</t>
        </is>
      </c>
      <c r="N2627" s="2">
        <f>I2627-SUM(Parameters!$K$23:$K$25)</f>
        <v/>
      </c>
      <c r="O2627" s="2">
        <f>J2627-SUM(Parameters!$K$23:$K$25)</f>
        <v/>
      </c>
      <c r="P2627" s="2">
        <f>K2627</f>
        <v/>
      </c>
      <c r="U2627">
        <f>_xlfn.CEILING.MATH(BE8+Parameters!$K$8/2,0.001)</f>
        <v/>
      </c>
      <c r="V2627">
        <f>_xlfn.CEILING.MATH(B49+Parameters!$K$9/2,0.001)</f>
        <v/>
      </c>
      <c r="W2627" t="inlineStr">
        <is>
          <t>VDD</t>
        </is>
      </c>
      <c r="Y2627">
        <f>_xlfn.CEILING.MATH(BE8+Parameters!$K$8/2,0.001)</f>
        <v/>
      </c>
      <c r="Z2627">
        <f>_xlfn.CEILING.MATH(B49+Parameters!$K$9/2,0.001)</f>
        <v/>
      </c>
      <c r="AA2627" t="inlineStr">
        <is>
          <t>VDD</t>
        </is>
      </c>
      <c r="AE2627" s="2" t="n"/>
      <c r="AF2627" s="2" t="n"/>
    </row>
    <row r="2628">
      <c r="I2628" s="2" t="n">
        <v>2240.405</v>
      </c>
      <c r="J2628" s="2" t="n">
        <v>943.115</v>
      </c>
      <c r="K2628" s="2" t="inlineStr">
        <is>
          <t>VSS</t>
        </is>
      </c>
      <c r="N2628" s="2">
        <f>I2628-SUM(Parameters!$K$23:$K$25)</f>
        <v/>
      </c>
      <c r="O2628" s="2">
        <f>J2628-SUM(Parameters!$K$23:$K$25)</f>
        <v/>
      </c>
      <c r="P2628" s="2">
        <f>K2628</f>
        <v/>
      </c>
      <c r="U2628">
        <f>_xlfn.CEILING.MATH(BE8+Parameters!$K$8/2,0.001)</f>
        <v/>
      </c>
      <c r="V2628">
        <f>_xlfn.CEILING.MATH(B51+Parameters!$K$9/2,0.001)</f>
        <v/>
      </c>
      <c r="W2628" t="inlineStr">
        <is>
          <t>VDD</t>
        </is>
      </c>
      <c r="Y2628">
        <f>_xlfn.CEILING.MATH(BE8+Parameters!$K$8/2,0.001)</f>
        <v/>
      </c>
      <c r="Z2628">
        <f>_xlfn.CEILING.MATH(B51+Parameters!$K$9/2,0.001)</f>
        <v/>
      </c>
      <c r="AA2628" t="inlineStr">
        <is>
          <t>VDD</t>
        </is>
      </c>
      <c r="AE2628" s="2" t="n"/>
      <c r="AF2628" s="2" t="n"/>
    </row>
    <row r="2629">
      <c r="I2629" s="2" t="n">
        <v>2240.405</v>
      </c>
      <c r="J2629" s="2" t="n">
        <v>896.869</v>
      </c>
      <c r="K2629" s="2" t="inlineStr">
        <is>
          <t>BP_RXDATA[192]</t>
        </is>
      </c>
      <c r="N2629" s="2">
        <f>I2629-SUM(Parameters!$K$23:$K$25)</f>
        <v/>
      </c>
      <c r="O2629" s="2">
        <f>J2629-SUM(Parameters!$K$23:$K$25)</f>
        <v/>
      </c>
      <c r="P2629" s="2">
        <f>K2629</f>
        <v/>
      </c>
      <c r="U2629">
        <f>_xlfn.CEILING.MATH(BE8+Parameters!$K$8/2,0.001)</f>
        <v/>
      </c>
      <c r="V2629">
        <f>_xlfn.CEILING.MATH(B53+Parameters!$K$9/2,0.001)</f>
        <v/>
      </c>
      <c r="W2629" t="inlineStr">
        <is>
          <t>VDD</t>
        </is>
      </c>
      <c r="Y2629">
        <f>_xlfn.CEILING.MATH(BE8+Parameters!$K$8/2,0.001)</f>
        <v/>
      </c>
      <c r="Z2629">
        <f>_xlfn.CEILING.MATH(B53+Parameters!$K$9/2,0.001)</f>
        <v/>
      </c>
      <c r="AA2629" t="inlineStr">
        <is>
          <t>VDD</t>
        </is>
      </c>
      <c r="AE2629" s="2" t="n"/>
      <c r="AF2629" s="2" t="n"/>
    </row>
    <row r="2630">
      <c r="I2630" s="2" t="n">
        <v>2240.405</v>
      </c>
      <c r="J2630" s="2" t="n">
        <v>850.623</v>
      </c>
      <c r="K2630" s="2" t="inlineStr">
        <is>
          <t>BP_RXDATA[193]</t>
        </is>
      </c>
      <c r="N2630" s="2">
        <f>I2630-SUM(Parameters!$K$23:$K$25)</f>
        <v/>
      </c>
      <c r="O2630" s="2">
        <f>J2630-SUM(Parameters!$K$23:$K$25)</f>
        <v/>
      </c>
      <c r="P2630" s="2">
        <f>K2630</f>
        <v/>
      </c>
      <c r="U2630">
        <f>_xlfn.CEILING.MATH(BE8+Parameters!$K$8/2,0.001)</f>
        <v/>
      </c>
      <c r="V2630">
        <f>_xlfn.CEILING.MATH(B55+Parameters!$K$9/2,0.001)</f>
        <v/>
      </c>
      <c r="W2630" t="inlineStr">
        <is>
          <t>VDD</t>
        </is>
      </c>
      <c r="Y2630">
        <f>_xlfn.CEILING.MATH(BE8+Parameters!$K$8/2,0.001)</f>
        <v/>
      </c>
      <c r="Z2630">
        <f>_xlfn.CEILING.MATH(B55+Parameters!$K$9/2,0.001)</f>
        <v/>
      </c>
      <c r="AA2630" t="inlineStr">
        <is>
          <t>VDD</t>
        </is>
      </c>
      <c r="AE2630" s="2" t="n"/>
      <c r="AF2630" s="2" t="n"/>
    </row>
    <row r="2631">
      <c r="I2631" s="2" t="n">
        <v>2240.405</v>
      </c>
      <c r="J2631" s="2" t="n">
        <v>804.377</v>
      </c>
      <c r="K2631" s="2" t="inlineStr">
        <is>
          <t>VSS</t>
        </is>
      </c>
      <c r="N2631" s="2">
        <f>I2631-SUM(Parameters!$K$23:$K$25)</f>
        <v/>
      </c>
      <c r="O2631" s="2">
        <f>J2631-SUM(Parameters!$K$23:$K$25)</f>
        <v/>
      </c>
      <c r="P2631" s="2">
        <f>K2631</f>
        <v/>
      </c>
      <c r="U2631">
        <f>_xlfn.CEILING.MATH(BE8+Parameters!$K$8/2,0.001)</f>
        <v/>
      </c>
      <c r="V2631">
        <f>_xlfn.CEILING.MATH(B57+Parameters!$K$9/2,0.001)</f>
        <v/>
      </c>
      <c r="W2631" t="inlineStr">
        <is>
          <t>VDD</t>
        </is>
      </c>
      <c r="Y2631">
        <f>_xlfn.CEILING.MATH(BE8+Parameters!$K$8/2,0.001)</f>
        <v/>
      </c>
      <c r="Z2631">
        <f>_xlfn.CEILING.MATH(B57+Parameters!$K$9/2,0.001)</f>
        <v/>
      </c>
      <c r="AA2631" t="inlineStr">
        <is>
          <t>VDD</t>
        </is>
      </c>
      <c r="AE2631" s="2" t="n"/>
      <c r="AF2631" s="2" t="n"/>
    </row>
    <row r="2632">
      <c r="I2632" s="2" t="n">
        <v>2240.405</v>
      </c>
      <c r="J2632" s="2" t="n">
        <v>758.131</v>
      </c>
      <c r="K2632" s="2" t="inlineStr">
        <is>
          <t>BP_RXDATA[194]</t>
        </is>
      </c>
      <c r="N2632" s="2">
        <f>I2632-SUM(Parameters!$K$23:$K$25)</f>
        <v/>
      </c>
      <c r="O2632" s="2">
        <f>J2632-SUM(Parameters!$K$23:$K$25)</f>
        <v/>
      </c>
      <c r="P2632" s="2">
        <f>K2632</f>
        <v/>
      </c>
      <c r="U2632">
        <f>_xlfn.CEILING.MATH(BE8+Parameters!$K$8/2,0.001)</f>
        <v/>
      </c>
      <c r="V2632">
        <f>_xlfn.CEILING.MATH(B59+Parameters!$K$9/2,0.001)</f>
        <v/>
      </c>
      <c r="W2632" t="inlineStr">
        <is>
          <t>VDD</t>
        </is>
      </c>
      <c r="Y2632">
        <f>_xlfn.CEILING.MATH(BE8+Parameters!$K$8/2,0.001)</f>
        <v/>
      </c>
      <c r="Z2632">
        <f>_xlfn.CEILING.MATH(B59+Parameters!$K$9/2,0.001)</f>
        <v/>
      </c>
      <c r="AA2632" t="inlineStr">
        <is>
          <t>VDD</t>
        </is>
      </c>
      <c r="AE2632" s="2" t="n"/>
      <c r="AF2632" s="2" t="n"/>
    </row>
    <row r="2633">
      <c r="I2633" s="2" t="n">
        <v>2240.405</v>
      </c>
      <c r="J2633" s="2" t="n">
        <v>711.885</v>
      </c>
      <c r="K2633" s="2" t="inlineStr">
        <is>
          <t>BP_RXDATA[195]</t>
        </is>
      </c>
      <c r="N2633" s="2">
        <f>I2633-SUM(Parameters!$K$23:$K$25)</f>
        <v/>
      </c>
      <c r="O2633" s="2">
        <f>J2633-SUM(Parameters!$K$23:$K$25)</f>
        <v/>
      </c>
      <c r="P2633" s="2">
        <f>K2633</f>
        <v/>
      </c>
      <c r="U2633">
        <f>_xlfn.CEILING.MATH(BE8+Parameters!$K$8/2,0.001)</f>
        <v/>
      </c>
      <c r="V2633">
        <f>_xlfn.CEILING.MATH(B61+Parameters!$K$9/2,0.001)</f>
        <v/>
      </c>
      <c r="W2633" t="inlineStr">
        <is>
          <t>VSS</t>
        </is>
      </c>
      <c r="Y2633">
        <f>_xlfn.CEILING.MATH(BE8+Parameters!$K$8/2,0.001)</f>
        <v/>
      </c>
      <c r="Z2633">
        <f>_xlfn.CEILING.MATH(B61+Parameters!$K$9/2,0.001)</f>
        <v/>
      </c>
      <c r="AA2633" t="inlineStr">
        <is>
          <t>VSS</t>
        </is>
      </c>
      <c r="AE2633" s="2" t="n"/>
      <c r="AF2633" s="2" t="n"/>
    </row>
    <row r="2634">
      <c r="I2634" s="2" t="n">
        <v>2240.405</v>
      </c>
      <c r="J2634" s="2" t="n">
        <v>665.639</v>
      </c>
      <c r="K2634" s="2" t="inlineStr">
        <is>
          <t>VSS</t>
        </is>
      </c>
      <c r="N2634" s="2">
        <f>I2634-SUM(Parameters!$K$23:$K$25)</f>
        <v/>
      </c>
      <c r="O2634" s="2">
        <f>J2634-SUM(Parameters!$K$23:$K$25)</f>
        <v/>
      </c>
      <c r="P2634" s="2">
        <f>K2634</f>
        <v/>
      </c>
      <c r="U2634">
        <f>_xlfn.CEILING.MATH(BE8+Parameters!$K$8/2,0.001)</f>
        <v/>
      </c>
      <c r="V2634">
        <f>_xlfn.CEILING.MATH(B63+Parameters!$K$9/2,0.001)</f>
        <v/>
      </c>
      <c r="W2634" t="inlineStr">
        <is>
          <t>BP_RXDATASBRD[3]</t>
        </is>
      </c>
      <c r="Y2634">
        <f>_xlfn.CEILING.MATH(BE8+Parameters!$K$8/2,0.001)</f>
        <v/>
      </c>
      <c r="Z2634">
        <f>_xlfn.CEILING.MATH(B63+Parameters!$K$9/2,0.001)</f>
        <v/>
      </c>
      <c r="AA2634" t="inlineStr">
        <is>
          <t>BP_RXDATASBRD[3]</t>
        </is>
      </c>
      <c r="AE2634" s="2" t="n"/>
      <c r="AF2634" s="2" t="n"/>
    </row>
    <row r="2635">
      <c r="I2635" s="2" t="n">
        <v>2240.405</v>
      </c>
      <c r="J2635" s="2" t="n">
        <v>619.393</v>
      </c>
      <c r="K2635" s="2" t="inlineStr">
        <is>
          <t>BP_RXDATA[196]</t>
        </is>
      </c>
      <c r="N2635" s="2">
        <f>I2635-SUM(Parameters!$K$23:$K$25)</f>
        <v/>
      </c>
      <c r="O2635" s="2">
        <f>J2635-SUM(Parameters!$K$23:$K$25)</f>
        <v/>
      </c>
      <c r="P2635" s="2">
        <f>K2635</f>
        <v/>
      </c>
      <c r="U2635">
        <f>_xlfn.CEILING.MATH(BE8+Parameters!$K$8/2,0.001)</f>
        <v/>
      </c>
      <c r="V2635">
        <f>_xlfn.CEILING.MATH(B65+Parameters!$K$9/2,0.001)</f>
        <v/>
      </c>
      <c r="W2635" t="inlineStr">
        <is>
          <t>BP_RXRD[12]</t>
        </is>
      </c>
      <c r="Y2635">
        <f>_xlfn.CEILING.MATH(BE8+Parameters!$K$8/2,0.001)</f>
        <v/>
      </c>
      <c r="Z2635">
        <f>_xlfn.CEILING.MATH(B65+Parameters!$K$9/2,0.001)</f>
        <v/>
      </c>
      <c r="AA2635" t="inlineStr">
        <is>
          <t>BP_RXRD[12]</t>
        </is>
      </c>
      <c r="AE2635" s="2" t="n"/>
      <c r="AF2635" s="2" t="n"/>
    </row>
    <row r="2636">
      <c r="I2636" s="2" t="n">
        <v>2240.405</v>
      </c>
      <c r="J2636" s="2" t="n">
        <v>573.147</v>
      </c>
      <c r="K2636" s="2" t="inlineStr">
        <is>
          <t>VCCIO</t>
        </is>
      </c>
      <c r="N2636" s="2">
        <f>I2636-SUM(Parameters!$K$23:$K$25)</f>
        <v/>
      </c>
      <c r="O2636" s="2">
        <f>J2636-SUM(Parameters!$K$23:$K$25)</f>
        <v/>
      </c>
      <c r="P2636" s="2">
        <f>K2636</f>
        <v/>
      </c>
      <c r="U2636">
        <f>_xlfn.CEILING.MATH(BE8+Parameters!$K$8/2,0.001)</f>
        <v/>
      </c>
      <c r="V2636">
        <f>_xlfn.CEILING.MATH(B67+Parameters!$K$9/2,0.001)</f>
        <v/>
      </c>
      <c r="W2636" t="inlineStr">
        <is>
          <t>VSS</t>
        </is>
      </c>
      <c r="Y2636">
        <f>_xlfn.CEILING.MATH(BE8+Parameters!$K$8/2,0.001)</f>
        <v/>
      </c>
      <c r="Z2636">
        <f>_xlfn.CEILING.MATH(B67+Parameters!$K$9/2,0.001)</f>
        <v/>
      </c>
      <c r="AA2636" t="inlineStr">
        <is>
          <t>VSS</t>
        </is>
      </c>
      <c r="AE2636" s="2" t="n"/>
      <c r="AF2636" s="2" t="n"/>
    </row>
    <row r="2637">
      <c r="I2637" s="2" t="n">
        <v>2240.405</v>
      </c>
      <c r="J2637" s="2" t="n">
        <v>526.901</v>
      </c>
      <c r="K2637" s="2" t="inlineStr">
        <is>
          <t>VSS</t>
        </is>
      </c>
      <c r="N2637" s="2">
        <f>I2637-SUM(Parameters!$K$23:$K$25)</f>
        <v/>
      </c>
      <c r="O2637" s="2">
        <f>J2637-SUM(Parameters!$K$23:$K$25)</f>
        <v/>
      </c>
      <c r="P2637" s="2">
        <f>K2637</f>
        <v/>
      </c>
      <c r="U2637">
        <f>_xlfn.CEILING.MATH(BE8+Parameters!$K$8/2,0.001)</f>
        <v/>
      </c>
      <c r="V2637">
        <f>_xlfn.CEILING.MATH(B69+Parameters!$K$9/2,0.001)</f>
        <v/>
      </c>
      <c r="W2637" t="inlineStr">
        <is>
          <t>BP_RXDATA[192]</t>
        </is>
      </c>
      <c r="Y2637">
        <f>_xlfn.CEILING.MATH(BE8+Parameters!$K$8/2,0.001)</f>
        <v/>
      </c>
      <c r="Z2637">
        <f>_xlfn.CEILING.MATH(B69+Parameters!$K$9/2,0.001)</f>
        <v/>
      </c>
      <c r="AA2637" t="inlineStr">
        <is>
          <t>BP_RXDATA[192]</t>
        </is>
      </c>
      <c r="AE2637" s="2" t="n"/>
      <c r="AF2637" s="2" t="n"/>
    </row>
    <row r="2638">
      <c r="I2638" s="2" t="n">
        <v>2240.405</v>
      </c>
      <c r="J2638" s="2" t="n">
        <v>480.655</v>
      </c>
      <c r="K2638" s="2" t="inlineStr">
        <is>
          <t>BP_TXDATA[251]</t>
        </is>
      </c>
      <c r="N2638" s="2">
        <f>I2638-SUM(Parameters!$K$23:$K$25)</f>
        <v/>
      </c>
      <c r="O2638" s="2">
        <f>J2638-SUM(Parameters!$K$23:$K$25)</f>
        <v/>
      </c>
      <c r="P2638" s="2">
        <f>K2638</f>
        <v/>
      </c>
      <c r="U2638">
        <f>_xlfn.CEILING.MATH(BE8+Parameters!$K$8/2,0.001)</f>
        <v/>
      </c>
      <c r="V2638">
        <f>_xlfn.CEILING.MATH(B71+Parameters!$K$9/2,0.001)</f>
        <v/>
      </c>
      <c r="W2638" t="inlineStr">
        <is>
          <t>BP_RXDATA[193]</t>
        </is>
      </c>
      <c r="Y2638">
        <f>_xlfn.CEILING.MATH(BE8+Parameters!$K$8/2,0.001)</f>
        <v/>
      </c>
      <c r="Z2638">
        <f>_xlfn.CEILING.MATH(B71+Parameters!$K$9/2,0.001)</f>
        <v/>
      </c>
      <c r="AA2638" t="inlineStr">
        <is>
          <t>BP_RXDATA[193]</t>
        </is>
      </c>
      <c r="AE2638" s="2" t="n"/>
      <c r="AF2638" s="2" t="n"/>
    </row>
    <row r="2639">
      <c r="I2639" s="2" t="n">
        <v>2240.405</v>
      </c>
      <c r="J2639" s="2" t="n">
        <v>434.409</v>
      </c>
      <c r="K2639" s="2" t="inlineStr">
        <is>
          <t>BP_TXDATA[252]</t>
        </is>
      </c>
      <c r="N2639" s="2">
        <f>I2639-SUM(Parameters!$K$23:$K$25)</f>
        <v/>
      </c>
      <c r="O2639" s="2">
        <f>J2639-SUM(Parameters!$K$23:$K$25)</f>
        <v/>
      </c>
      <c r="P2639" s="2">
        <f>K2639</f>
        <v/>
      </c>
      <c r="U2639">
        <f>_xlfn.CEILING.MATH(BE8+Parameters!$K$8/2,0.001)</f>
        <v/>
      </c>
      <c r="V2639">
        <f>_xlfn.CEILING.MATH(B73+Parameters!$K$9/2,0.001)</f>
        <v/>
      </c>
      <c r="W2639" t="inlineStr">
        <is>
          <t>VSS</t>
        </is>
      </c>
      <c r="Y2639">
        <f>_xlfn.CEILING.MATH(BE8+Parameters!$K$8/2,0.001)</f>
        <v/>
      </c>
      <c r="Z2639">
        <f>_xlfn.CEILING.MATH(B73+Parameters!$K$9/2,0.001)</f>
        <v/>
      </c>
      <c r="AA2639" t="inlineStr">
        <is>
          <t>VSS</t>
        </is>
      </c>
      <c r="AE2639" s="2" t="n"/>
      <c r="AF2639" s="2" t="n"/>
    </row>
    <row r="2640">
      <c r="I2640" s="2" t="n">
        <v>2240.405</v>
      </c>
      <c r="J2640" s="2" t="n">
        <v>388.163</v>
      </c>
      <c r="K2640" s="2" t="inlineStr">
        <is>
          <t>VSS</t>
        </is>
      </c>
      <c r="N2640" s="2">
        <f>I2640-SUM(Parameters!$K$23:$K$25)</f>
        <v/>
      </c>
      <c r="O2640" s="2">
        <f>J2640-SUM(Parameters!$K$23:$K$25)</f>
        <v/>
      </c>
      <c r="P2640" s="2">
        <f>K2640</f>
        <v/>
      </c>
      <c r="U2640">
        <f>_xlfn.CEILING.MATH(BE8+Parameters!$K$8/2,0.001)</f>
        <v/>
      </c>
      <c r="V2640">
        <f>_xlfn.CEILING.MATH(B75+Parameters!$K$9/2,0.001)</f>
        <v/>
      </c>
      <c r="W2640" t="inlineStr">
        <is>
          <t>BP_RXDATA[194]</t>
        </is>
      </c>
      <c r="Y2640">
        <f>_xlfn.CEILING.MATH(BE8+Parameters!$K$8/2,0.001)</f>
        <v/>
      </c>
      <c r="Z2640">
        <f>_xlfn.CEILING.MATH(B75+Parameters!$K$9/2,0.001)</f>
        <v/>
      </c>
      <c r="AA2640" t="inlineStr">
        <is>
          <t>BP_RXDATA[194]</t>
        </is>
      </c>
      <c r="AE2640" s="2" t="n"/>
      <c r="AF2640" s="2" t="n"/>
    </row>
    <row r="2641">
      <c r="I2641" s="2" t="n">
        <v>2240.405</v>
      </c>
      <c r="J2641" s="2" t="n">
        <v>341.917</v>
      </c>
      <c r="K2641" s="2" t="inlineStr">
        <is>
          <t>BP_TXDATA[253]</t>
        </is>
      </c>
      <c r="N2641" s="2">
        <f>I2641-SUM(Parameters!$K$23:$K$25)</f>
        <v/>
      </c>
      <c r="O2641" s="2">
        <f>J2641-SUM(Parameters!$K$23:$K$25)</f>
        <v/>
      </c>
      <c r="P2641" s="2">
        <f>K2641</f>
        <v/>
      </c>
      <c r="U2641">
        <f>_xlfn.CEILING.MATH(BE8+Parameters!$K$8/2,0.001)</f>
        <v/>
      </c>
      <c r="V2641">
        <f>_xlfn.CEILING.MATH(B77+Parameters!$K$9/2,0.001)</f>
        <v/>
      </c>
      <c r="W2641" t="inlineStr">
        <is>
          <t>BP_RXDATA[195]</t>
        </is>
      </c>
      <c r="Y2641">
        <f>_xlfn.CEILING.MATH(BE8+Parameters!$K$8/2,0.001)</f>
        <v/>
      </c>
      <c r="Z2641">
        <f>_xlfn.CEILING.MATH(B77+Parameters!$K$9/2,0.001)</f>
        <v/>
      </c>
      <c r="AA2641" t="inlineStr">
        <is>
          <t>BP_RXDATA[195]</t>
        </is>
      </c>
      <c r="AE2641" s="2" t="n"/>
      <c r="AF2641" s="2" t="n"/>
    </row>
    <row r="2642">
      <c r="I2642" s="2" t="n">
        <v>2240.405</v>
      </c>
      <c r="J2642" s="2" t="n">
        <v>295.671</v>
      </c>
      <c r="K2642" s="2" t="inlineStr">
        <is>
          <t>BP_TXDATA[254]</t>
        </is>
      </c>
      <c r="N2642" s="2">
        <f>I2642-SUM(Parameters!$K$23:$K$25)</f>
        <v/>
      </c>
      <c r="O2642" s="2">
        <f>J2642-SUM(Parameters!$K$23:$K$25)</f>
        <v/>
      </c>
      <c r="P2642" s="2">
        <f>K2642</f>
        <v/>
      </c>
      <c r="U2642">
        <f>_xlfn.CEILING.MATH(BE8+Parameters!$K$8/2,0.001)</f>
        <v/>
      </c>
      <c r="V2642">
        <f>_xlfn.CEILING.MATH(B79+Parameters!$K$9/2,0.001)</f>
        <v/>
      </c>
      <c r="W2642" t="inlineStr">
        <is>
          <t>VSS</t>
        </is>
      </c>
      <c r="Y2642">
        <f>_xlfn.CEILING.MATH(BE8+Parameters!$K$8/2,0.001)</f>
        <v/>
      </c>
      <c r="Z2642">
        <f>_xlfn.CEILING.MATH(B79+Parameters!$K$9/2,0.001)</f>
        <v/>
      </c>
      <c r="AA2642" t="inlineStr">
        <is>
          <t>VSS</t>
        </is>
      </c>
      <c r="AE2642" s="2" t="n"/>
      <c r="AF2642" s="2" t="n"/>
    </row>
    <row r="2643">
      <c r="I2643" s="2" t="n">
        <v>2240.405</v>
      </c>
      <c r="J2643" s="2" t="n">
        <v>249.425</v>
      </c>
      <c r="K2643" s="2" t="inlineStr">
        <is>
          <t>VSS</t>
        </is>
      </c>
      <c r="N2643" s="2">
        <f>I2643-SUM(Parameters!$K$23:$K$25)</f>
        <v/>
      </c>
      <c r="O2643" s="2">
        <f>J2643-SUM(Parameters!$K$23:$K$25)</f>
        <v/>
      </c>
      <c r="P2643" s="2">
        <f>K2643</f>
        <v/>
      </c>
      <c r="U2643">
        <f>_xlfn.CEILING.MATH(BE8+Parameters!$K$8/2,0.001)</f>
        <v/>
      </c>
      <c r="V2643">
        <f>_xlfn.CEILING.MATH(B81+Parameters!$K$9/2,0.001)</f>
        <v/>
      </c>
      <c r="W2643" t="inlineStr">
        <is>
          <t>BP_RXDATA[196]</t>
        </is>
      </c>
      <c r="Y2643">
        <f>_xlfn.CEILING.MATH(BE8+Parameters!$K$8/2,0.001)</f>
        <v/>
      </c>
      <c r="Z2643">
        <f>_xlfn.CEILING.MATH(B81+Parameters!$K$9/2,0.001)</f>
        <v/>
      </c>
      <c r="AA2643" t="inlineStr">
        <is>
          <t>BP_RXDATA[196]</t>
        </is>
      </c>
      <c r="AE2643" s="2" t="n"/>
      <c r="AF2643" s="2" t="n"/>
    </row>
    <row r="2644">
      <c r="I2644" s="2" t="n">
        <v>2240.405</v>
      </c>
      <c r="J2644" s="2" t="n">
        <v>203.179</v>
      </c>
      <c r="K2644" s="2" t="inlineStr">
        <is>
          <t>BP_TXDATA[255]</t>
        </is>
      </c>
      <c r="N2644" s="2">
        <f>I2644-SUM(Parameters!$K$23:$K$25)</f>
        <v/>
      </c>
      <c r="O2644" s="2">
        <f>J2644-SUM(Parameters!$K$23:$K$25)</f>
        <v/>
      </c>
      <c r="P2644" s="2">
        <f>K2644</f>
        <v/>
      </c>
      <c r="U2644">
        <f>_xlfn.CEILING.MATH(BE8+Parameters!$K$8/2,0.001)</f>
        <v/>
      </c>
      <c r="V2644">
        <f>_xlfn.CEILING.MATH(B83+Parameters!$K$9/2,0.001)</f>
        <v/>
      </c>
      <c r="W2644" t="inlineStr">
        <is>
          <t>VCCIO</t>
        </is>
      </c>
      <c r="Y2644">
        <f>_xlfn.CEILING.MATH(BE8+Parameters!$K$8/2,0.001)</f>
        <v/>
      </c>
      <c r="Z2644">
        <f>_xlfn.CEILING.MATH(B83+Parameters!$K$9/2,0.001)</f>
        <v/>
      </c>
      <c r="AA2644" t="inlineStr">
        <is>
          <t>VCCIO</t>
        </is>
      </c>
      <c r="AE2644" s="2" t="n"/>
      <c r="AF2644" s="2" t="n"/>
    </row>
    <row r="2645">
      <c r="I2645" s="2" t="n">
        <v>2240.405</v>
      </c>
      <c r="J2645" s="2" t="n">
        <v>156.933</v>
      </c>
      <c r="K2645" s="2" t="inlineStr">
        <is>
          <t>BP_TXRD[15]</t>
        </is>
      </c>
      <c r="N2645" s="2">
        <f>I2645-SUM(Parameters!$K$23:$K$25)</f>
        <v/>
      </c>
      <c r="O2645" s="2">
        <f>J2645-SUM(Parameters!$K$23:$K$25)</f>
        <v/>
      </c>
      <c r="P2645" s="2">
        <f>K2645</f>
        <v/>
      </c>
      <c r="U2645">
        <f>_xlfn.CEILING.MATH(BE8+Parameters!$K$8/2,0.001)</f>
        <v/>
      </c>
      <c r="V2645">
        <f>_xlfn.CEILING.MATH(B85+Parameters!$K$9/2,0.001)</f>
        <v/>
      </c>
      <c r="W2645" t="inlineStr">
        <is>
          <t>VSS</t>
        </is>
      </c>
      <c r="Y2645">
        <f>_xlfn.CEILING.MATH(BE8+Parameters!$K$8/2,0.001)</f>
        <v/>
      </c>
      <c r="Z2645">
        <f>_xlfn.CEILING.MATH(B85+Parameters!$K$9/2,0.001)</f>
        <v/>
      </c>
      <c r="AA2645" t="inlineStr">
        <is>
          <t>VSS</t>
        </is>
      </c>
      <c r="AE2645" s="2" t="n"/>
      <c r="AF2645" s="2" t="n"/>
    </row>
    <row r="2646">
      <c r="I2646" s="2" t="n">
        <v>2240.405</v>
      </c>
      <c r="J2646" s="2" t="n">
        <v>110.687</v>
      </c>
      <c r="K2646" s="2" t="inlineStr">
        <is>
          <t>VCCIO</t>
        </is>
      </c>
      <c r="N2646" s="2">
        <f>I2646-SUM(Parameters!$K$23:$K$25)</f>
        <v/>
      </c>
      <c r="O2646" s="2">
        <f>J2646-SUM(Parameters!$K$23:$K$25)</f>
        <v/>
      </c>
      <c r="P2646" s="2">
        <f>K2646</f>
        <v/>
      </c>
      <c r="U2646">
        <f>_xlfn.CEILING.MATH(BE8+Parameters!$K$8/2,0.001)</f>
        <v/>
      </c>
      <c r="V2646">
        <f>_xlfn.CEILING.MATH(B87+Parameters!$K$9/2,0.001)</f>
        <v/>
      </c>
      <c r="W2646" t="inlineStr">
        <is>
          <t>BP_TXDATA[251]</t>
        </is>
      </c>
      <c r="Y2646">
        <f>_xlfn.CEILING.MATH(BE8+Parameters!$K$8/2,0.001)</f>
        <v/>
      </c>
      <c r="Z2646">
        <f>_xlfn.CEILING.MATH(B87+Parameters!$K$9/2,0.001)</f>
        <v/>
      </c>
      <c r="AA2646" t="inlineStr">
        <is>
          <t>BP_TXDATA[251]</t>
        </is>
      </c>
      <c r="AE2646" s="2" t="n"/>
      <c r="AF2646" s="2" t="n"/>
    </row>
    <row r="2647">
      <c r="I2647" s="2" t="n">
        <v>2280.079</v>
      </c>
      <c r="J2647" s="2" t="n">
        <v>2214.88</v>
      </c>
      <c r="K2647" s="2" t="inlineStr">
        <is>
          <t>VDD</t>
        </is>
      </c>
      <c r="N2647" s="2">
        <f>I2647-SUM(Parameters!$K$23:$K$25)</f>
        <v/>
      </c>
      <c r="O2647" s="2">
        <f>J2647-SUM(Parameters!$K$23:$K$25)</f>
        <v/>
      </c>
      <c r="P2647" s="2">
        <f>K2647</f>
        <v/>
      </c>
      <c r="U2647">
        <f>_xlfn.CEILING.MATH(BE8+Parameters!$K$8/2,0.001)</f>
        <v/>
      </c>
      <c r="V2647">
        <f>_xlfn.CEILING.MATH(B89+Parameters!$K$9/2,0.001)</f>
        <v/>
      </c>
      <c r="W2647" t="inlineStr">
        <is>
          <t>BP_TXDATA[252]</t>
        </is>
      </c>
      <c r="Y2647">
        <f>_xlfn.CEILING.MATH(BE8+Parameters!$K$8/2,0.001)</f>
        <v/>
      </c>
      <c r="Z2647">
        <f>_xlfn.CEILING.MATH(B89+Parameters!$K$9/2,0.001)</f>
        <v/>
      </c>
      <c r="AA2647" t="inlineStr">
        <is>
          <t>BP_TXDATA[252]</t>
        </is>
      </c>
      <c r="AE2647" s="2" t="n"/>
      <c r="AF2647" s="2" t="n"/>
    </row>
    <row r="2648">
      <c r="I2648" s="2" t="n">
        <v>2280.079</v>
      </c>
      <c r="J2648" s="2" t="n">
        <v>2168.634</v>
      </c>
      <c r="K2648" s="2" t="inlineStr">
        <is>
          <t>VDD</t>
        </is>
      </c>
      <c r="N2648" s="2">
        <f>I2648-SUM(Parameters!$K$23:$K$25)</f>
        <v/>
      </c>
      <c r="O2648" s="2">
        <f>J2648-SUM(Parameters!$K$23:$K$25)</f>
        <v/>
      </c>
      <c r="P2648" s="2">
        <f>K2648</f>
        <v/>
      </c>
      <c r="U2648">
        <f>_xlfn.CEILING.MATH(BE8+Parameters!$K$8/2,0.001)</f>
        <v/>
      </c>
      <c r="V2648">
        <f>_xlfn.CEILING.MATH(B91+Parameters!$K$9/2,0.001)</f>
        <v/>
      </c>
      <c r="W2648" t="inlineStr">
        <is>
          <t>VSS</t>
        </is>
      </c>
      <c r="Y2648">
        <f>_xlfn.CEILING.MATH(BE8+Parameters!$K$8/2,0.001)</f>
        <v/>
      </c>
      <c r="Z2648">
        <f>_xlfn.CEILING.MATH(B91+Parameters!$K$9/2,0.001)</f>
        <v/>
      </c>
      <c r="AA2648" t="inlineStr">
        <is>
          <t>VSS</t>
        </is>
      </c>
      <c r="AE2648" s="2" t="n"/>
      <c r="AF2648" s="2" t="n"/>
    </row>
    <row r="2649">
      <c r="I2649" s="2" t="n">
        <v>2280.079</v>
      </c>
      <c r="J2649" s="2" t="n">
        <v>2122.388</v>
      </c>
      <c r="K2649" s="2" t="inlineStr">
        <is>
          <t>VDD</t>
        </is>
      </c>
      <c r="N2649" s="2">
        <f>I2649-SUM(Parameters!$K$23:$K$25)</f>
        <v/>
      </c>
      <c r="O2649" s="2">
        <f>J2649-SUM(Parameters!$K$23:$K$25)</f>
        <v/>
      </c>
      <c r="P2649" s="2">
        <f>K2649</f>
        <v/>
      </c>
      <c r="U2649">
        <f>_xlfn.CEILING.MATH(BE8+Parameters!$K$8/2,0.001)</f>
        <v/>
      </c>
      <c r="V2649">
        <f>_xlfn.CEILING.MATH(B93+Parameters!$K$9/2,0.001)</f>
        <v/>
      </c>
      <c r="W2649" t="inlineStr">
        <is>
          <t>BP_TXDATA[253]</t>
        </is>
      </c>
      <c r="Y2649">
        <f>_xlfn.CEILING.MATH(BE8+Parameters!$K$8/2,0.001)</f>
        <v/>
      </c>
      <c r="Z2649">
        <f>_xlfn.CEILING.MATH(B93+Parameters!$K$9/2,0.001)</f>
        <v/>
      </c>
      <c r="AA2649" t="inlineStr">
        <is>
          <t>BP_TXDATA[253]</t>
        </is>
      </c>
      <c r="AE2649" s="2" t="n"/>
      <c r="AF2649" s="2" t="n"/>
    </row>
    <row r="2650">
      <c r="I2650" s="2" t="n">
        <v>2280.079</v>
      </c>
      <c r="J2650" s="2" t="n">
        <v>2076.142</v>
      </c>
      <c r="K2650" s="2" t="inlineStr">
        <is>
          <t>VDD</t>
        </is>
      </c>
      <c r="N2650" s="2">
        <f>I2650-SUM(Parameters!$K$23:$K$25)</f>
        <v/>
      </c>
      <c r="O2650" s="2">
        <f>J2650-SUM(Parameters!$K$23:$K$25)</f>
        <v/>
      </c>
      <c r="P2650" s="2">
        <f>K2650</f>
        <v/>
      </c>
      <c r="U2650">
        <f>_xlfn.CEILING.MATH(BE8+Parameters!$K$8/2,0.001)</f>
        <v/>
      </c>
      <c r="V2650">
        <f>_xlfn.CEILING.MATH(B95+Parameters!$K$9/2,0.001)</f>
        <v/>
      </c>
      <c r="W2650" t="inlineStr">
        <is>
          <t>BP_TXDATA[254]</t>
        </is>
      </c>
      <c r="Y2650">
        <f>_xlfn.CEILING.MATH(BE8+Parameters!$K$8/2,0.001)</f>
        <v/>
      </c>
      <c r="Z2650">
        <f>_xlfn.CEILING.MATH(B95+Parameters!$K$9/2,0.001)</f>
        <v/>
      </c>
      <c r="AA2650" t="inlineStr">
        <is>
          <t>BP_TXDATA[254]</t>
        </is>
      </c>
      <c r="AE2650" s="2" t="n"/>
      <c r="AF2650" s="2" t="n"/>
    </row>
    <row r="2651">
      <c r="I2651" s="2" t="n">
        <v>2280.079</v>
      </c>
      <c r="J2651" s="2" t="n">
        <v>2029.896</v>
      </c>
      <c r="K2651" s="2" t="inlineStr">
        <is>
          <t>VDD</t>
        </is>
      </c>
      <c r="N2651" s="2">
        <f>I2651-SUM(Parameters!$K$23:$K$25)</f>
        <v/>
      </c>
      <c r="O2651" s="2">
        <f>J2651-SUM(Parameters!$K$23:$K$25)</f>
        <v/>
      </c>
      <c r="P2651" s="2">
        <f>K2651</f>
        <v/>
      </c>
      <c r="U2651">
        <f>_xlfn.CEILING.MATH(BE8+Parameters!$K$8/2,0.001)</f>
        <v/>
      </c>
      <c r="V2651">
        <f>_xlfn.CEILING.MATH(B97+Parameters!$K$9/2,0.001)</f>
        <v/>
      </c>
      <c r="W2651" t="inlineStr">
        <is>
          <t>VSS</t>
        </is>
      </c>
      <c r="Y2651">
        <f>_xlfn.CEILING.MATH(BE8+Parameters!$K$8/2,0.001)</f>
        <v/>
      </c>
      <c r="Z2651">
        <f>_xlfn.CEILING.MATH(B97+Parameters!$K$9/2,0.001)</f>
        <v/>
      </c>
      <c r="AA2651" t="inlineStr">
        <is>
          <t>VSS</t>
        </is>
      </c>
      <c r="AE2651" s="2" t="n"/>
      <c r="AF2651" s="2" t="n"/>
    </row>
    <row r="2652">
      <c r="I2652" s="2" t="n">
        <v>2280.079</v>
      </c>
      <c r="J2652" s="2" t="n">
        <v>1983.65</v>
      </c>
      <c r="K2652" s="2" t="inlineStr">
        <is>
          <t>VSS</t>
        </is>
      </c>
      <c r="N2652" s="2">
        <f>I2652-SUM(Parameters!$K$23:$K$25)</f>
        <v/>
      </c>
      <c r="O2652" s="2">
        <f>J2652-SUM(Parameters!$K$23:$K$25)</f>
        <v/>
      </c>
      <c r="P2652" s="2">
        <f>K2652</f>
        <v/>
      </c>
      <c r="U2652">
        <f>_xlfn.CEILING.MATH(BE8+Parameters!$K$8/2,0.001)</f>
        <v/>
      </c>
      <c r="V2652">
        <f>_xlfn.CEILING.MATH(B99+Parameters!$K$9/2,0.001)</f>
        <v/>
      </c>
      <c r="W2652" t="inlineStr">
        <is>
          <t>BP_TXDATA[255]</t>
        </is>
      </c>
      <c r="Y2652">
        <f>_xlfn.CEILING.MATH(BE8+Parameters!$K$8/2,0.001)</f>
        <v/>
      </c>
      <c r="Z2652">
        <f>_xlfn.CEILING.MATH(B99+Parameters!$K$9/2,0.001)</f>
        <v/>
      </c>
      <c r="AA2652" t="inlineStr">
        <is>
          <t>BP_TXDATA[255]</t>
        </is>
      </c>
      <c r="AE2652" s="2" t="n"/>
      <c r="AF2652" s="2" t="n"/>
    </row>
    <row r="2653">
      <c r="I2653" s="2" t="n">
        <v>2280.079</v>
      </c>
      <c r="J2653" s="2" t="n">
        <v>1937.404</v>
      </c>
      <c r="K2653" s="2" t="inlineStr">
        <is>
          <t>TC_VDDQ</t>
        </is>
      </c>
      <c r="N2653" s="2">
        <f>I2653-SUM(Parameters!$K$23:$K$25)</f>
        <v/>
      </c>
      <c r="O2653" s="2">
        <f>J2653-SUM(Parameters!$K$23:$K$25)</f>
        <v/>
      </c>
      <c r="P2653" s="2">
        <f>K2653</f>
        <v/>
      </c>
      <c r="U2653">
        <f>_xlfn.CEILING.MATH(BE8+Parameters!$K$8/2,0.001)</f>
        <v/>
      </c>
      <c r="V2653">
        <f>_xlfn.CEILING.MATH(B101+Parameters!$K$9/2,0.001)</f>
        <v/>
      </c>
      <c r="W2653" t="inlineStr">
        <is>
          <t>BP_TXRD[15]</t>
        </is>
      </c>
      <c r="Y2653">
        <f>_xlfn.CEILING.MATH(BE8+Parameters!$K$8/2,0.001)</f>
        <v/>
      </c>
      <c r="Z2653">
        <f>_xlfn.CEILING.MATH(B101+Parameters!$K$9/2,0.001)</f>
        <v/>
      </c>
      <c r="AA2653" t="inlineStr">
        <is>
          <t>BP_TXRD[15]</t>
        </is>
      </c>
      <c r="AE2653" s="2" t="n"/>
      <c r="AF2653" s="2" t="n"/>
    </row>
    <row r="2654">
      <c r="I2654" s="2" t="n">
        <v>2280.079</v>
      </c>
      <c r="J2654" s="2" t="n">
        <v>1891.158</v>
      </c>
      <c r="K2654" s="2" t="inlineStr">
        <is>
          <t>VDD</t>
        </is>
      </c>
      <c r="N2654" s="2">
        <f>I2654-SUM(Parameters!$K$23:$K$25)</f>
        <v/>
      </c>
      <c r="O2654" s="2">
        <f>J2654-SUM(Parameters!$K$23:$K$25)</f>
        <v/>
      </c>
      <c r="P2654" s="2">
        <f>K2654</f>
        <v/>
      </c>
      <c r="U2654">
        <f>_xlfn.CEILING.MATH(BE8+Parameters!$K$8/2,0.001)</f>
        <v/>
      </c>
      <c r="V2654">
        <f>_xlfn.CEILING.MATH(B103+Parameters!$K$9/2,0.001)</f>
        <v/>
      </c>
      <c r="W2654" t="inlineStr">
        <is>
          <t>VCCIO</t>
        </is>
      </c>
      <c r="Y2654">
        <f>_xlfn.CEILING.MATH(BE8+Parameters!$K$8/2,0.001)</f>
        <v/>
      </c>
      <c r="Z2654">
        <f>_xlfn.CEILING.MATH(B103+Parameters!$K$9/2,0.001)</f>
        <v/>
      </c>
      <c r="AA2654" t="inlineStr">
        <is>
          <t>VCCIO</t>
        </is>
      </c>
      <c r="AE2654" s="2" t="n"/>
      <c r="AF2654" s="2" t="n"/>
    </row>
    <row r="2655">
      <c r="I2655" s="2" t="n">
        <v>2280.079</v>
      </c>
      <c r="J2655" s="2" t="n">
        <v>1844.912</v>
      </c>
      <c r="K2655" s="2" t="inlineStr">
        <is>
          <t>VSS</t>
        </is>
      </c>
      <c r="N2655" s="2">
        <f>I2655-SUM(Parameters!$K$23:$K$25)</f>
        <v/>
      </c>
      <c r="O2655" s="2">
        <f>J2655-SUM(Parameters!$K$23:$K$25)</f>
        <v/>
      </c>
      <c r="P2655" s="2">
        <f>K2655</f>
        <v/>
      </c>
      <c r="U2655">
        <f>_xlfn.CEILING.MATH(BF8+Parameters!$K$8/2,0.001)</f>
        <v/>
      </c>
      <c r="V2655">
        <f>_xlfn.CEILING.MATH(B12+Parameters!$K$9/2,0.001)</f>
        <v/>
      </c>
      <c r="W2655" t="inlineStr">
        <is>
          <t>VDD</t>
        </is>
      </c>
      <c r="Y2655">
        <f>_xlfn.CEILING.MATH(BF8+Parameters!$K$8/2,0.001)</f>
        <v/>
      </c>
      <c r="Z2655">
        <f>_xlfn.CEILING.MATH(B12+Parameters!$K$9/2,0.001)</f>
        <v/>
      </c>
      <c r="AA2655" t="inlineStr">
        <is>
          <t>VDD</t>
        </is>
      </c>
      <c r="AE2655" s="2" t="n"/>
      <c r="AF2655" s="2" t="n"/>
    </row>
    <row r="2656">
      <c r="I2656" s="2" t="n">
        <v>2280.079</v>
      </c>
      <c r="J2656" s="2" t="n">
        <v>1798.666</v>
      </c>
      <c r="K2656" s="2" t="inlineStr">
        <is>
          <t>VSS</t>
        </is>
      </c>
      <c r="N2656" s="2">
        <f>I2656-SUM(Parameters!$K$23:$K$25)</f>
        <v/>
      </c>
      <c r="O2656" s="2">
        <f>J2656-SUM(Parameters!$K$23:$K$25)</f>
        <v/>
      </c>
      <c r="P2656" s="2">
        <f>K2656</f>
        <v/>
      </c>
      <c r="U2656">
        <f>_xlfn.CEILING.MATH(BF8+Parameters!$K$8/2,0.001)</f>
        <v/>
      </c>
      <c r="V2656">
        <f>_xlfn.CEILING.MATH(B14+Parameters!$K$9/2,0.001)</f>
        <v/>
      </c>
      <c r="W2656" t="inlineStr">
        <is>
          <t>VDD</t>
        </is>
      </c>
      <c r="Y2656">
        <f>_xlfn.CEILING.MATH(BF8+Parameters!$K$8/2,0.001)</f>
        <v/>
      </c>
      <c r="Z2656">
        <f>_xlfn.CEILING.MATH(B14+Parameters!$K$9/2,0.001)</f>
        <v/>
      </c>
      <c r="AA2656" t="inlineStr">
        <is>
          <t>VDD</t>
        </is>
      </c>
      <c r="AE2656" s="2" t="n"/>
      <c r="AF2656" s="2" t="n"/>
    </row>
    <row r="2657">
      <c r="I2657" s="2" t="n">
        <v>2280.079</v>
      </c>
      <c r="J2657" s="2" t="n">
        <v>1752.42</v>
      </c>
      <c r="K2657" s="2" t="inlineStr">
        <is>
          <t>VSS</t>
        </is>
      </c>
      <c r="N2657" s="2">
        <f>I2657-SUM(Parameters!$K$23:$K$25)</f>
        <v/>
      </c>
      <c r="O2657" s="2">
        <f>J2657-SUM(Parameters!$K$23:$K$25)</f>
        <v/>
      </c>
      <c r="P2657" s="2">
        <f>K2657</f>
        <v/>
      </c>
      <c r="U2657">
        <f>_xlfn.CEILING.MATH(BF8+Parameters!$K$8/2,0.001)</f>
        <v/>
      </c>
      <c r="V2657">
        <f>_xlfn.CEILING.MATH(B16+Parameters!$K$9/2,0.001)</f>
        <v/>
      </c>
      <c r="W2657" t="inlineStr">
        <is>
          <t>VDD</t>
        </is>
      </c>
      <c r="Y2657">
        <f>_xlfn.CEILING.MATH(BF8+Parameters!$K$8/2,0.001)</f>
        <v/>
      </c>
      <c r="Z2657">
        <f>_xlfn.CEILING.MATH(B16+Parameters!$K$9/2,0.001)</f>
        <v/>
      </c>
      <c r="AA2657" t="inlineStr">
        <is>
          <t>VDD</t>
        </is>
      </c>
      <c r="AE2657" s="2" t="n"/>
      <c r="AF2657" s="2" t="n"/>
    </row>
    <row r="2658">
      <c r="I2658" s="2" t="n">
        <v>2280.079</v>
      </c>
      <c r="J2658" s="2" t="n">
        <v>1706.174</v>
      </c>
      <c r="K2658" s="2" t="inlineStr">
        <is>
          <t>VSS</t>
        </is>
      </c>
      <c r="N2658" s="2">
        <f>I2658-SUM(Parameters!$K$23:$K$25)</f>
        <v/>
      </c>
      <c r="O2658" s="2">
        <f>J2658-SUM(Parameters!$K$23:$K$25)</f>
        <v/>
      </c>
      <c r="P2658" s="2">
        <f>K2658</f>
        <v/>
      </c>
      <c r="U2658">
        <f>_xlfn.CEILING.MATH(BF8+Parameters!$K$8/2,0.001)</f>
        <v/>
      </c>
      <c r="V2658">
        <f>_xlfn.CEILING.MATH(B18+Parameters!$K$9/2,0.001)</f>
        <v/>
      </c>
      <c r="W2658" t="inlineStr">
        <is>
          <t>VDD</t>
        </is>
      </c>
      <c r="Y2658">
        <f>_xlfn.CEILING.MATH(BF8+Parameters!$K$8/2,0.001)</f>
        <v/>
      </c>
      <c r="Z2658">
        <f>_xlfn.CEILING.MATH(B18+Parameters!$K$9/2,0.001)</f>
        <v/>
      </c>
      <c r="AA2658" t="inlineStr">
        <is>
          <t>VDD</t>
        </is>
      </c>
      <c r="AE2658" s="2" t="n"/>
      <c r="AF2658" s="2" t="n"/>
    </row>
    <row r="2659">
      <c r="I2659" s="2" t="n">
        <v>2280.079</v>
      </c>
      <c r="J2659" s="2" t="n">
        <v>1659.928</v>
      </c>
      <c r="K2659" s="2" t="inlineStr">
        <is>
          <t>VSS</t>
        </is>
      </c>
      <c r="N2659" s="2">
        <f>I2659-SUM(Parameters!$K$23:$K$25)</f>
        <v/>
      </c>
      <c r="O2659" s="2">
        <f>J2659-SUM(Parameters!$K$23:$K$25)</f>
        <v/>
      </c>
      <c r="P2659" s="2">
        <f>K2659</f>
        <v/>
      </c>
      <c r="U2659">
        <f>_xlfn.CEILING.MATH(BF8+Parameters!$K$8/2,0.001)</f>
        <v/>
      </c>
      <c r="V2659">
        <f>_xlfn.CEILING.MATH(B20+Parameters!$K$9/2,0.001)</f>
        <v/>
      </c>
      <c r="W2659" t="inlineStr">
        <is>
          <t>VDD</t>
        </is>
      </c>
      <c r="Y2659">
        <f>_xlfn.CEILING.MATH(BF8+Parameters!$K$8/2,0.001)</f>
        <v/>
      </c>
      <c r="Z2659">
        <f>_xlfn.CEILING.MATH(B20+Parameters!$K$9/2,0.001)</f>
        <v/>
      </c>
      <c r="AA2659" t="inlineStr">
        <is>
          <t>VDD</t>
        </is>
      </c>
      <c r="AE2659" s="2" t="n"/>
      <c r="AF2659" s="2" t="n"/>
    </row>
    <row r="2660">
      <c r="I2660" s="2" t="n">
        <v>2280.079</v>
      </c>
      <c r="J2660" s="2" t="n">
        <v>1613.682</v>
      </c>
      <c r="K2660" s="2" t="inlineStr">
        <is>
          <t>VSS</t>
        </is>
      </c>
      <c r="N2660" s="2">
        <f>I2660-SUM(Parameters!$K$23:$K$25)</f>
        <v/>
      </c>
      <c r="O2660" s="2">
        <f>J2660-SUM(Parameters!$K$23:$K$25)</f>
        <v/>
      </c>
      <c r="P2660" s="2">
        <f>K2660</f>
        <v/>
      </c>
      <c r="U2660">
        <f>_xlfn.CEILING.MATH(BF8+Parameters!$K$8/2,0.001)</f>
        <v/>
      </c>
      <c r="V2660">
        <f>_xlfn.CEILING.MATH(B22+Parameters!$K$9/2,0.001)</f>
        <v/>
      </c>
      <c r="W2660" t="inlineStr">
        <is>
          <t>VSS</t>
        </is>
      </c>
      <c r="Y2660">
        <f>_xlfn.CEILING.MATH(BF8+Parameters!$K$8/2,0.001)</f>
        <v/>
      </c>
      <c r="Z2660">
        <f>_xlfn.CEILING.MATH(B22+Parameters!$K$9/2,0.001)</f>
        <v/>
      </c>
      <c r="AA2660" t="inlineStr">
        <is>
          <t>VSS</t>
        </is>
      </c>
      <c r="AE2660" s="2" t="n"/>
      <c r="AF2660" s="2" t="n"/>
    </row>
    <row r="2661">
      <c r="I2661" s="2" t="n">
        <v>2280.079</v>
      </c>
      <c r="J2661" s="2" t="n">
        <v>1567.436</v>
      </c>
      <c r="K2661" s="2" t="inlineStr">
        <is>
          <t>VSS</t>
        </is>
      </c>
      <c r="N2661" s="2">
        <f>I2661-SUM(Parameters!$K$23:$K$25)</f>
        <v/>
      </c>
      <c r="O2661" s="2">
        <f>J2661-SUM(Parameters!$K$23:$K$25)</f>
        <v/>
      </c>
      <c r="P2661" s="2">
        <f>K2661</f>
        <v/>
      </c>
      <c r="U2661">
        <f>_xlfn.CEILING.MATH(BF8+Parameters!$K$8/2,0.001)</f>
        <v/>
      </c>
      <c r="V2661">
        <f>_xlfn.CEILING.MATH(B24+Parameters!$K$9/2,0.001)</f>
        <v/>
      </c>
      <c r="W2661" t="inlineStr">
        <is>
          <t>TC_VDDQ</t>
        </is>
      </c>
      <c r="Y2661">
        <f>_xlfn.CEILING.MATH(BF8+Parameters!$K$8/2,0.001)</f>
        <v/>
      </c>
      <c r="Z2661">
        <f>_xlfn.CEILING.MATH(B24+Parameters!$K$9/2,0.001)</f>
        <v/>
      </c>
      <c r="AA2661" t="inlineStr">
        <is>
          <t>TC_VDDQ</t>
        </is>
      </c>
      <c r="AE2661" s="2" t="n"/>
      <c r="AF2661" s="2" t="n"/>
    </row>
    <row r="2662">
      <c r="I2662" s="2" t="n">
        <v>2280.079</v>
      </c>
      <c r="J2662" s="2" t="n">
        <v>1521.19</v>
      </c>
      <c r="K2662" s="2" t="inlineStr">
        <is>
          <t>VSS</t>
        </is>
      </c>
      <c r="N2662" s="2">
        <f>I2662-SUM(Parameters!$K$23:$K$25)</f>
        <v/>
      </c>
      <c r="O2662" s="2">
        <f>J2662-SUM(Parameters!$K$23:$K$25)</f>
        <v/>
      </c>
      <c r="P2662" s="2">
        <f>K2662</f>
        <v/>
      </c>
      <c r="U2662">
        <f>_xlfn.CEILING.MATH(BF8+Parameters!$K$8/2,0.001)</f>
        <v/>
      </c>
      <c r="V2662">
        <f>_xlfn.CEILING.MATH(B26+Parameters!$K$9/2,0.001)</f>
        <v/>
      </c>
      <c r="W2662" t="inlineStr">
        <is>
          <t>VDD</t>
        </is>
      </c>
      <c r="Y2662">
        <f>_xlfn.CEILING.MATH(BF8+Parameters!$K$8/2,0.001)</f>
        <v/>
      </c>
      <c r="Z2662">
        <f>_xlfn.CEILING.MATH(B26+Parameters!$K$9/2,0.001)</f>
        <v/>
      </c>
      <c r="AA2662" t="inlineStr">
        <is>
          <t>VDD</t>
        </is>
      </c>
      <c r="AE2662" s="2" t="n"/>
      <c r="AF2662" s="2" t="n"/>
    </row>
    <row r="2663">
      <c r="I2663" s="2" t="n">
        <v>2280.079</v>
      </c>
      <c r="J2663" s="2" t="n">
        <v>1474.944</v>
      </c>
      <c r="K2663" s="2" t="inlineStr">
        <is>
          <t>VSS</t>
        </is>
      </c>
      <c r="N2663" s="2">
        <f>I2663-SUM(Parameters!$K$23:$K$25)</f>
        <v/>
      </c>
      <c r="O2663" s="2">
        <f>J2663-SUM(Parameters!$K$23:$K$25)</f>
        <v/>
      </c>
      <c r="P2663" s="2">
        <f>K2663</f>
        <v/>
      </c>
      <c r="U2663">
        <f>_xlfn.CEILING.MATH(BF8+Parameters!$K$8/2,0.001)</f>
        <v/>
      </c>
      <c r="V2663">
        <f>_xlfn.CEILING.MATH(B28+Parameters!$K$9/2,0.001)</f>
        <v/>
      </c>
      <c r="W2663" t="inlineStr">
        <is>
          <t>VSS</t>
        </is>
      </c>
      <c r="Y2663">
        <f>_xlfn.CEILING.MATH(BF8+Parameters!$K$8/2,0.001)</f>
        <v/>
      </c>
      <c r="Z2663">
        <f>_xlfn.CEILING.MATH(B28+Parameters!$K$9/2,0.001)</f>
        <v/>
      </c>
      <c r="AA2663" t="inlineStr">
        <is>
          <t>VSS</t>
        </is>
      </c>
      <c r="AE2663" s="2" t="n"/>
      <c r="AF2663" s="2" t="n"/>
    </row>
    <row r="2664">
      <c r="I2664" s="2" t="n">
        <v>2280.079</v>
      </c>
      <c r="J2664" s="2" t="n">
        <v>1428.698</v>
      </c>
      <c r="K2664" s="2" t="inlineStr">
        <is>
          <t>VSS</t>
        </is>
      </c>
      <c r="N2664" s="2">
        <f>I2664-SUM(Parameters!$K$23:$K$25)</f>
        <v/>
      </c>
      <c r="O2664" s="2">
        <f>J2664-SUM(Parameters!$K$23:$K$25)</f>
        <v/>
      </c>
      <c r="P2664" s="2">
        <f>K2664</f>
        <v/>
      </c>
      <c r="U2664">
        <f>_xlfn.CEILING.MATH(BF8+Parameters!$K$8/2,0.001)</f>
        <v/>
      </c>
      <c r="V2664">
        <f>_xlfn.CEILING.MATH(B30+Parameters!$K$9/2,0.001)</f>
        <v/>
      </c>
      <c r="W2664" t="inlineStr">
        <is>
          <t>VSS</t>
        </is>
      </c>
      <c r="Y2664">
        <f>_xlfn.CEILING.MATH(BF8+Parameters!$K$8/2,0.001)</f>
        <v/>
      </c>
      <c r="Z2664">
        <f>_xlfn.CEILING.MATH(B30+Parameters!$K$9/2,0.001)</f>
        <v/>
      </c>
      <c r="AA2664" t="inlineStr">
        <is>
          <t>VSS</t>
        </is>
      </c>
      <c r="AE2664" s="2" t="n"/>
      <c r="AF2664" s="2" t="n"/>
    </row>
    <row r="2665">
      <c r="I2665" s="2" t="n">
        <v>2280.079</v>
      </c>
      <c r="J2665" s="2" t="n">
        <v>1382.452</v>
      </c>
      <c r="K2665" s="2" t="inlineStr">
        <is>
          <t>VSS</t>
        </is>
      </c>
      <c r="N2665" s="2">
        <f>I2665-SUM(Parameters!$K$23:$K$25)</f>
        <v/>
      </c>
      <c r="O2665" s="2">
        <f>J2665-SUM(Parameters!$K$23:$K$25)</f>
        <v/>
      </c>
      <c r="P2665" s="2">
        <f>K2665</f>
        <v/>
      </c>
      <c r="U2665">
        <f>_xlfn.CEILING.MATH(BF8+Parameters!$K$8/2,0.001)</f>
        <v/>
      </c>
      <c r="V2665">
        <f>_xlfn.CEILING.MATH(B32+Parameters!$K$9/2,0.001)</f>
        <v/>
      </c>
      <c r="W2665" t="inlineStr">
        <is>
          <t>VSS</t>
        </is>
      </c>
      <c r="Y2665">
        <f>_xlfn.CEILING.MATH(BF8+Parameters!$K$8/2,0.001)</f>
        <v/>
      </c>
      <c r="Z2665">
        <f>_xlfn.CEILING.MATH(B32+Parameters!$K$9/2,0.001)</f>
        <v/>
      </c>
      <c r="AA2665" t="inlineStr">
        <is>
          <t>VSS</t>
        </is>
      </c>
      <c r="AE2665" s="2" t="n"/>
      <c r="AF2665" s="2" t="n"/>
    </row>
    <row r="2666">
      <c r="I2666" s="2" t="n">
        <v>2280.079</v>
      </c>
      <c r="J2666" s="2" t="n">
        <v>1336.206</v>
      </c>
      <c r="K2666" s="2" t="inlineStr">
        <is>
          <t>VSS</t>
        </is>
      </c>
      <c r="N2666" s="2">
        <f>I2666-SUM(Parameters!$K$23:$K$25)</f>
        <v/>
      </c>
      <c r="O2666" s="2">
        <f>J2666-SUM(Parameters!$K$23:$K$25)</f>
        <v/>
      </c>
      <c r="P2666" s="2">
        <f>K2666</f>
        <v/>
      </c>
      <c r="U2666">
        <f>_xlfn.CEILING.MATH(BF8+Parameters!$K$8/2,0.001)</f>
        <v/>
      </c>
      <c r="V2666">
        <f>_xlfn.CEILING.MATH(B34+Parameters!$K$9/2,0.001)</f>
        <v/>
      </c>
      <c r="W2666" t="inlineStr">
        <is>
          <t>VSS</t>
        </is>
      </c>
      <c r="Y2666">
        <f>_xlfn.CEILING.MATH(BF8+Parameters!$K$8/2,0.001)</f>
        <v/>
      </c>
      <c r="Z2666">
        <f>_xlfn.CEILING.MATH(B34+Parameters!$K$9/2,0.001)</f>
        <v/>
      </c>
      <c r="AA2666" t="inlineStr">
        <is>
          <t>VSS</t>
        </is>
      </c>
      <c r="AE2666" s="2" t="n"/>
      <c r="AF2666" s="2" t="n"/>
    </row>
    <row r="2667">
      <c r="I2667" s="2" t="n">
        <v>2280.079</v>
      </c>
      <c r="J2667" s="2" t="n">
        <v>1289.96</v>
      </c>
      <c r="K2667" s="2" t="inlineStr">
        <is>
          <t>VSS</t>
        </is>
      </c>
      <c r="N2667" s="2">
        <f>I2667-SUM(Parameters!$K$23:$K$25)</f>
        <v/>
      </c>
      <c r="O2667" s="2">
        <f>J2667-SUM(Parameters!$K$23:$K$25)</f>
        <v/>
      </c>
      <c r="P2667" s="2">
        <f>K2667</f>
        <v/>
      </c>
      <c r="U2667">
        <f>_xlfn.CEILING.MATH(BF8+Parameters!$K$8/2,0.001)</f>
        <v/>
      </c>
      <c r="V2667">
        <f>_xlfn.CEILING.MATH(B36+Parameters!$K$9/2,0.001)</f>
        <v/>
      </c>
      <c r="W2667" t="inlineStr">
        <is>
          <t>VSS</t>
        </is>
      </c>
      <c r="Y2667">
        <f>_xlfn.CEILING.MATH(BF8+Parameters!$K$8/2,0.001)</f>
        <v/>
      </c>
      <c r="Z2667">
        <f>_xlfn.CEILING.MATH(B36+Parameters!$K$9/2,0.001)</f>
        <v/>
      </c>
      <c r="AA2667" t="inlineStr">
        <is>
          <t>VSS</t>
        </is>
      </c>
      <c r="AE2667" s="2" t="n"/>
      <c r="AF2667" s="2" t="n"/>
    </row>
    <row r="2668">
      <c r="I2668" s="2" t="n">
        <v>2280.079</v>
      </c>
      <c r="J2668" s="2" t="n">
        <v>1243.714</v>
      </c>
      <c r="K2668" s="2" t="inlineStr">
        <is>
          <t>VSS</t>
        </is>
      </c>
      <c r="N2668" s="2">
        <f>I2668-SUM(Parameters!$K$23:$K$25)</f>
        <v/>
      </c>
      <c r="O2668" s="2">
        <f>J2668-SUM(Parameters!$K$23:$K$25)</f>
        <v/>
      </c>
      <c r="P2668" s="2">
        <f>K2668</f>
        <v/>
      </c>
      <c r="U2668">
        <f>_xlfn.CEILING.MATH(BF8+Parameters!$K$8/2,0.001)</f>
        <v/>
      </c>
      <c r="V2668">
        <f>_xlfn.CEILING.MATH(B38+Parameters!$K$9/2,0.001)</f>
        <v/>
      </c>
      <c r="W2668" t="inlineStr">
        <is>
          <t>VSS</t>
        </is>
      </c>
      <c r="Y2668">
        <f>_xlfn.CEILING.MATH(BF8+Parameters!$K$8/2,0.001)</f>
        <v/>
      </c>
      <c r="Z2668">
        <f>_xlfn.CEILING.MATH(B38+Parameters!$K$9/2,0.001)</f>
        <v/>
      </c>
      <c r="AA2668" t="inlineStr">
        <is>
          <t>VSS</t>
        </is>
      </c>
      <c r="AE2668" s="2" t="n"/>
      <c r="AF2668" s="2" t="n"/>
    </row>
    <row r="2669">
      <c r="I2669" s="2" t="n">
        <v>2280.079</v>
      </c>
      <c r="J2669" s="2" t="n">
        <v>1197.468</v>
      </c>
      <c r="K2669" s="2" t="inlineStr">
        <is>
          <t>VSS</t>
        </is>
      </c>
      <c r="N2669" s="2">
        <f>I2669-SUM(Parameters!$K$23:$K$25)</f>
        <v/>
      </c>
      <c r="O2669" s="2">
        <f>J2669-SUM(Parameters!$K$23:$K$25)</f>
        <v/>
      </c>
      <c r="P2669" s="2">
        <f>K2669</f>
        <v/>
      </c>
      <c r="U2669">
        <f>_xlfn.CEILING.MATH(BF8+Parameters!$K$8/2,0.001)</f>
        <v/>
      </c>
      <c r="V2669">
        <f>_xlfn.CEILING.MATH(B40+Parameters!$K$9/2,0.001)</f>
        <v/>
      </c>
      <c r="W2669" t="inlineStr">
        <is>
          <t>VSS</t>
        </is>
      </c>
      <c r="Y2669">
        <f>_xlfn.CEILING.MATH(BF8+Parameters!$K$8/2,0.001)</f>
        <v/>
      </c>
      <c r="Z2669">
        <f>_xlfn.CEILING.MATH(B40+Parameters!$K$9/2,0.001)</f>
        <v/>
      </c>
      <c r="AA2669" t="inlineStr">
        <is>
          <t>VSS</t>
        </is>
      </c>
      <c r="AE2669" s="2" t="n"/>
      <c r="AF2669" s="2" t="n"/>
    </row>
    <row r="2670">
      <c r="I2670" s="2" t="n">
        <v>2280.079</v>
      </c>
      <c r="J2670" s="2" t="n">
        <v>1151.222</v>
      </c>
      <c r="K2670" s="2" t="inlineStr">
        <is>
          <t>VSS</t>
        </is>
      </c>
      <c r="N2670" s="2">
        <f>I2670-SUM(Parameters!$K$23:$K$25)</f>
        <v/>
      </c>
      <c r="O2670" s="2">
        <f>J2670-SUM(Parameters!$K$23:$K$25)</f>
        <v/>
      </c>
      <c r="P2670" s="2">
        <f>K2670</f>
        <v/>
      </c>
      <c r="U2670">
        <f>_xlfn.CEILING.MATH(BF8+Parameters!$K$8/2,0.001)</f>
        <v/>
      </c>
      <c r="V2670">
        <f>_xlfn.CEILING.MATH(B42+Parameters!$K$9/2,0.001)</f>
        <v/>
      </c>
      <c r="W2670" t="inlineStr">
        <is>
          <t>VSS</t>
        </is>
      </c>
      <c r="Y2670">
        <f>_xlfn.CEILING.MATH(BF8+Parameters!$K$8/2,0.001)</f>
        <v/>
      </c>
      <c r="Z2670">
        <f>_xlfn.CEILING.MATH(B42+Parameters!$K$9/2,0.001)</f>
        <v/>
      </c>
      <c r="AA2670" t="inlineStr">
        <is>
          <t>VSS</t>
        </is>
      </c>
      <c r="AE2670" s="2" t="n"/>
      <c r="AF2670" s="2" t="n"/>
    </row>
    <row r="2671">
      <c r="I2671" s="2" t="n">
        <v>2280.079</v>
      </c>
      <c r="J2671" s="2" t="n">
        <v>1104.976</v>
      </c>
      <c r="K2671" s="2" t="inlineStr">
        <is>
          <t>VSS</t>
        </is>
      </c>
      <c r="N2671" s="2">
        <f>I2671-SUM(Parameters!$K$23:$K$25)</f>
        <v/>
      </c>
      <c r="O2671" s="2">
        <f>J2671-SUM(Parameters!$K$23:$K$25)</f>
        <v/>
      </c>
      <c r="P2671" s="2">
        <f>K2671</f>
        <v/>
      </c>
      <c r="U2671">
        <f>_xlfn.CEILING.MATH(BF8+Parameters!$K$8/2,0.001)</f>
        <v/>
      </c>
      <c r="V2671">
        <f>_xlfn.CEILING.MATH(B44+Parameters!$K$9/2,0.001)</f>
        <v/>
      </c>
      <c r="W2671" t="inlineStr">
        <is>
          <t>VSS</t>
        </is>
      </c>
      <c r="Y2671">
        <f>_xlfn.CEILING.MATH(BF8+Parameters!$K$8/2,0.001)</f>
        <v/>
      </c>
      <c r="Z2671">
        <f>_xlfn.CEILING.MATH(B44+Parameters!$K$9/2,0.001)</f>
        <v/>
      </c>
      <c r="AA2671" t="inlineStr">
        <is>
          <t>VSS</t>
        </is>
      </c>
      <c r="AE2671" s="2" t="n"/>
      <c r="AF2671" s="2" t="n"/>
    </row>
    <row r="2672">
      <c r="I2672" s="2" t="n">
        <v>2280.079</v>
      </c>
      <c r="J2672" s="2" t="n">
        <v>1058.73</v>
      </c>
      <c r="K2672" s="2" t="inlineStr">
        <is>
          <t>VSS</t>
        </is>
      </c>
      <c r="N2672" s="2">
        <f>I2672-SUM(Parameters!$K$23:$K$25)</f>
        <v/>
      </c>
      <c r="O2672" s="2">
        <f>J2672-SUM(Parameters!$K$23:$K$25)</f>
        <v/>
      </c>
      <c r="P2672" s="2">
        <f>K2672</f>
        <v/>
      </c>
      <c r="U2672">
        <f>_xlfn.CEILING.MATH(BF8+Parameters!$K$8/2,0.001)</f>
        <v/>
      </c>
      <c r="V2672">
        <f>_xlfn.CEILING.MATH(B46+Parameters!$K$9/2,0.001)</f>
        <v/>
      </c>
      <c r="W2672" t="inlineStr">
        <is>
          <t>VSS</t>
        </is>
      </c>
      <c r="Y2672">
        <f>_xlfn.CEILING.MATH(BF8+Parameters!$K$8/2,0.001)</f>
        <v/>
      </c>
      <c r="Z2672">
        <f>_xlfn.CEILING.MATH(B46+Parameters!$K$9/2,0.001)</f>
        <v/>
      </c>
      <c r="AA2672" t="inlineStr">
        <is>
          <t>VSS</t>
        </is>
      </c>
      <c r="AE2672" s="2" t="n"/>
      <c r="AF2672" s="2" t="n"/>
    </row>
    <row r="2673">
      <c r="I2673" s="2" t="n">
        <v>2280.079</v>
      </c>
      <c r="J2673" s="2" t="n">
        <v>1012.484</v>
      </c>
      <c r="K2673" s="2" t="inlineStr">
        <is>
          <t>BP_TXDATASBRD[2]</t>
        </is>
      </c>
      <c r="N2673" s="2">
        <f>I2673-SUM(Parameters!$K$23:$K$25)</f>
        <v/>
      </c>
      <c r="O2673" s="2">
        <f>J2673-SUM(Parameters!$K$23:$K$25)</f>
        <v/>
      </c>
      <c r="P2673" s="2">
        <f>K2673</f>
        <v/>
      </c>
      <c r="U2673">
        <f>_xlfn.CEILING.MATH(BF8+Parameters!$K$8/2,0.001)</f>
        <v/>
      </c>
      <c r="V2673">
        <f>_xlfn.CEILING.MATH(B48+Parameters!$K$9/2,0.001)</f>
        <v/>
      </c>
      <c r="W2673" t="inlineStr">
        <is>
          <t>VSS</t>
        </is>
      </c>
      <c r="Y2673">
        <f>_xlfn.CEILING.MATH(BF8+Parameters!$K$8/2,0.001)</f>
        <v/>
      </c>
      <c r="Z2673">
        <f>_xlfn.CEILING.MATH(B48+Parameters!$K$9/2,0.001)</f>
        <v/>
      </c>
      <c r="AA2673" t="inlineStr">
        <is>
          <t>VSS</t>
        </is>
      </c>
      <c r="AE2673" s="2" t="n"/>
      <c r="AF2673" s="2" t="n"/>
    </row>
    <row r="2674">
      <c r="I2674" s="2" t="n">
        <v>2280.079</v>
      </c>
      <c r="J2674" s="2" t="n">
        <v>966.2380000000001</v>
      </c>
      <c r="K2674" s="2" t="inlineStr">
        <is>
          <t>BP_RXRD[11]</t>
        </is>
      </c>
      <c r="N2674" s="2">
        <f>I2674-SUM(Parameters!$K$23:$K$25)</f>
        <v/>
      </c>
      <c r="O2674" s="2">
        <f>J2674-SUM(Parameters!$K$23:$K$25)</f>
        <v/>
      </c>
      <c r="P2674" s="2">
        <f>K2674</f>
        <v/>
      </c>
      <c r="U2674">
        <f>_xlfn.CEILING.MATH(BF8+Parameters!$K$8/2,0.001)</f>
        <v/>
      </c>
      <c r="V2674">
        <f>_xlfn.CEILING.MATH(B50+Parameters!$K$9/2,0.001)</f>
        <v/>
      </c>
      <c r="W2674" t="inlineStr">
        <is>
          <t>VSS</t>
        </is>
      </c>
      <c r="Y2674">
        <f>_xlfn.CEILING.MATH(BF8+Parameters!$K$8/2,0.001)</f>
        <v/>
      </c>
      <c r="Z2674">
        <f>_xlfn.CEILING.MATH(B50+Parameters!$K$9/2,0.001)</f>
        <v/>
      </c>
      <c r="AA2674" t="inlineStr">
        <is>
          <t>VSS</t>
        </is>
      </c>
      <c r="AE2674" s="2" t="n"/>
      <c r="AF2674" s="2" t="n"/>
    </row>
    <row r="2675">
      <c r="I2675" s="2" t="n">
        <v>2280.079</v>
      </c>
      <c r="J2675" s="2" t="n">
        <v>919.992</v>
      </c>
      <c r="K2675" s="2" t="inlineStr">
        <is>
          <t>BP_RXDATA[191]</t>
        </is>
      </c>
      <c r="N2675" s="2">
        <f>I2675-SUM(Parameters!$K$23:$K$25)</f>
        <v/>
      </c>
      <c r="O2675" s="2">
        <f>J2675-SUM(Parameters!$K$23:$K$25)</f>
        <v/>
      </c>
      <c r="P2675" s="2">
        <f>K2675</f>
        <v/>
      </c>
      <c r="U2675">
        <f>_xlfn.CEILING.MATH(BF8+Parameters!$K$8/2,0.001)</f>
        <v/>
      </c>
      <c r="V2675">
        <f>_xlfn.CEILING.MATH(B52+Parameters!$K$9/2,0.001)</f>
        <v/>
      </c>
      <c r="W2675" t="inlineStr">
        <is>
          <t>VSS</t>
        </is>
      </c>
      <c r="Y2675">
        <f>_xlfn.CEILING.MATH(BF8+Parameters!$K$8/2,0.001)</f>
        <v/>
      </c>
      <c r="Z2675">
        <f>_xlfn.CEILING.MATH(B52+Parameters!$K$9/2,0.001)</f>
        <v/>
      </c>
      <c r="AA2675" t="inlineStr">
        <is>
          <t>VSS</t>
        </is>
      </c>
      <c r="AE2675" s="2" t="n"/>
      <c r="AF2675" s="2" t="n"/>
    </row>
    <row r="2676">
      <c r="I2676" s="2" t="n">
        <v>2280.079</v>
      </c>
      <c r="J2676" s="2" t="n">
        <v>873.746</v>
      </c>
      <c r="K2676" s="2" t="inlineStr">
        <is>
          <t>VSS</t>
        </is>
      </c>
      <c r="N2676" s="2">
        <f>I2676-SUM(Parameters!$K$23:$K$25)</f>
        <v/>
      </c>
      <c r="O2676" s="2">
        <f>J2676-SUM(Parameters!$K$23:$K$25)</f>
        <v/>
      </c>
      <c r="P2676" s="2">
        <f>K2676</f>
        <v/>
      </c>
      <c r="U2676">
        <f>_xlfn.CEILING.MATH(BF8+Parameters!$K$8/2,0.001)</f>
        <v/>
      </c>
      <c r="V2676">
        <f>_xlfn.CEILING.MATH(B54+Parameters!$K$9/2,0.001)</f>
        <v/>
      </c>
      <c r="W2676" t="inlineStr">
        <is>
          <t>VSS</t>
        </is>
      </c>
      <c r="Y2676">
        <f>_xlfn.CEILING.MATH(BF8+Parameters!$K$8/2,0.001)</f>
        <v/>
      </c>
      <c r="Z2676">
        <f>_xlfn.CEILING.MATH(B54+Parameters!$K$9/2,0.001)</f>
        <v/>
      </c>
      <c r="AA2676" t="inlineStr">
        <is>
          <t>VSS</t>
        </is>
      </c>
      <c r="AE2676" s="2" t="n"/>
      <c r="AF2676" s="2" t="n"/>
    </row>
    <row r="2677">
      <c r="I2677" s="2" t="n">
        <v>2280.079</v>
      </c>
      <c r="J2677" s="2" t="n">
        <v>827.5</v>
      </c>
      <c r="K2677" s="2" t="inlineStr">
        <is>
          <t>BP_RXDATA[190]</t>
        </is>
      </c>
      <c r="N2677" s="2">
        <f>I2677-SUM(Parameters!$K$23:$K$25)</f>
        <v/>
      </c>
      <c r="O2677" s="2">
        <f>J2677-SUM(Parameters!$K$23:$K$25)</f>
        <v/>
      </c>
      <c r="P2677" s="2">
        <f>K2677</f>
        <v/>
      </c>
      <c r="U2677">
        <f>_xlfn.CEILING.MATH(BF8+Parameters!$K$8/2,0.001)</f>
        <v/>
      </c>
      <c r="V2677">
        <f>_xlfn.CEILING.MATH(B56+Parameters!$K$9/2,0.001)</f>
        <v/>
      </c>
      <c r="W2677" t="inlineStr">
        <is>
          <t>VSS</t>
        </is>
      </c>
      <c r="Y2677">
        <f>_xlfn.CEILING.MATH(BF8+Parameters!$K$8/2,0.001)</f>
        <v/>
      </c>
      <c r="Z2677">
        <f>_xlfn.CEILING.MATH(B56+Parameters!$K$9/2,0.001)</f>
        <v/>
      </c>
      <c r="AA2677" t="inlineStr">
        <is>
          <t>VSS</t>
        </is>
      </c>
      <c r="AE2677" s="2" t="n"/>
      <c r="AF2677" s="2" t="n"/>
    </row>
    <row r="2678">
      <c r="I2678" s="2" t="n">
        <v>2280.079</v>
      </c>
      <c r="J2678" s="2" t="n">
        <v>781.254</v>
      </c>
      <c r="K2678" s="2" t="inlineStr">
        <is>
          <t>BP_RXDATA[189]</t>
        </is>
      </c>
      <c r="N2678" s="2">
        <f>I2678-SUM(Parameters!$K$23:$K$25)</f>
        <v/>
      </c>
      <c r="O2678" s="2">
        <f>J2678-SUM(Parameters!$K$23:$K$25)</f>
        <v/>
      </c>
      <c r="P2678" s="2">
        <f>K2678</f>
        <v/>
      </c>
      <c r="U2678">
        <f>_xlfn.CEILING.MATH(BF8+Parameters!$K$8/2,0.001)</f>
        <v/>
      </c>
      <c r="V2678">
        <f>_xlfn.CEILING.MATH(B58+Parameters!$K$9/2,0.001)</f>
        <v/>
      </c>
      <c r="W2678" t="inlineStr">
        <is>
          <t>VSS</t>
        </is>
      </c>
      <c r="Y2678">
        <f>_xlfn.CEILING.MATH(BF8+Parameters!$K$8/2,0.001)</f>
        <v/>
      </c>
      <c r="Z2678">
        <f>_xlfn.CEILING.MATH(B58+Parameters!$K$9/2,0.001)</f>
        <v/>
      </c>
      <c r="AA2678" t="inlineStr">
        <is>
          <t>VSS</t>
        </is>
      </c>
      <c r="AE2678" s="2" t="n"/>
      <c r="AF2678" s="2" t="n"/>
    </row>
    <row r="2679">
      <c r="I2679" s="2" t="n">
        <v>2280.079</v>
      </c>
      <c r="J2679" s="2" t="n">
        <v>735.008</v>
      </c>
      <c r="K2679" s="2" t="inlineStr">
        <is>
          <t>VSS</t>
        </is>
      </c>
      <c r="N2679" s="2">
        <f>I2679-SUM(Parameters!$K$23:$K$25)</f>
        <v/>
      </c>
      <c r="O2679" s="2">
        <f>J2679-SUM(Parameters!$K$23:$K$25)</f>
        <v/>
      </c>
      <c r="P2679" s="2">
        <f>K2679</f>
        <v/>
      </c>
      <c r="U2679">
        <f>_xlfn.CEILING.MATH(BF8+Parameters!$K$8/2,0.001)</f>
        <v/>
      </c>
      <c r="V2679">
        <f>_xlfn.CEILING.MATH(B60+Parameters!$K$9/2,0.001)</f>
        <v/>
      </c>
      <c r="W2679" t="inlineStr">
        <is>
          <t>VSS</t>
        </is>
      </c>
      <c r="Y2679">
        <f>_xlfn.CEILING.MATH(BF8+Parameters!$K$8/2,0.001)</f>
        <v/>
      </c>
      <c r="Z2679">
        <f>_xlfn.CEILING.MATH(B60+Parameters!$K$9/2,0.001)</f>
        <v/>
      </c>
      <c r="AA2679" t="inlineStr">
        <is>
          <t>VSS</t>
        </is>
      </c>
      <c r="AE2679" s="2" t="n"/>
      <c r="AF2679" s="2" t="n"/>
    </row>
    <row r="2680">
      <c r="I2680" s="2" t="n">
        <v>2280.079</v>
      </c>
      <c r="J2680" s="2" t="n">
        <v>688.7619999999999</v>
      </c>
      <c r="K2680" s="2" t="inlineStr">
        <is>
          <t>BP_RXDATA[188]</t>
        </is>
      </c>
      <c r="N2680" s="2">
        <f>I2680-SUM(Parameters!$K$23:$K$25)</f>
        <v/>
      </c>
      <c r="O2680" s="2">
        <f>J2680-SUM(Parameters!$K$23:$K$25)</f>
        <v/>
      </c>
      <c r="P2680" s="2">
        <f>K2680</f>
        <v/>
      </c>
      <c r="U2680">
        <f>_xlfn.CEILING.MATH(BF8+Parameters!$K$8/2,0.001)</f>
        <v/>
      </c>
      <c r="V2680">
        <f>_xlfn.CEILING.MATH(B62+Parameters!$K$9/2,0.001)</f>
        <v/>
      </c>
      <c r="W2680" t="inlineStr">
        <is>
          <t>VSS</t>
        </is>
      </c>
      <c r="Y2680">
        <f>_xlfn.CEILING.MATH(BF8+Parameters!$K$8/2,0.001)</f>
        <v/>
      </c>
      <c r="Z2680">
        <f>_xlfn.CEILING.MATH(B62+Parameters!$K$9/2,0.001)</f>
        <v/>
      </c>
      <c r="AA2680" t="inlineStr">
        <is>
          <t>VSS</t>
        </is>
      </c>
      <c r="AE2680" s="2" t="n"/>
      <c r="AF2680" s="2" t="n"/>
    </row>
    <row r="2681">
      <c r="I2681" s="2" t="n">
        <v>2280.079</v>
      </c>
      <c r="J2681" s="2" t="n">
        <v>642.516</v>
      </c>
      <c r="K2681" s="2" t="inlineStr">
        <is>
          <t>BP_RXDATA[187]</t>
        </is>
      </c>
      <c r="N2681" s="2">
        <f>I2681-SUM(Parameters!$K$23:$K$25)</f>
        <v/>
      </c>
      <c r="O2681" s="2">
        <f>J2681-SUM(Parameters!$K$23:$K$25)</f>
        <v/>
      </c>
      <c r="P2681" s="2">
        <f>K2681</f>
        <v/>
      </c>
      <c r="U2681">
        <f>_xlfn.CEILING.MATH(BF8+Parameters!$K$8/2,0.001)</f>
        <v/>
      </c>
      <c r="V2681">
        <f>_xlfn.CEILING.MATH(B64+Parameters!$K$9/2,0.001)</f>
        <v/>
      </c>
      <c r="W2681" t="inlineStr">
        <is>
          <t>BP_TXDATASBRD[2]</t>
        </is>
      </c>
      <c r="Y2681">
        <f>_xlfn.CEILING.MATH(BF8+Parameters!$K$8/2,0.001)</f>
        <v/>
      </c>
      <c r="Z2681">
        <f>_xlfn.CEILING.MATH(B64+Parameters!$K$9/2,0.001)</f>
        <v/>
      </c>
      <c r="AA2681" t="inlineStr">
        <is>
          <t>BP_TXDATASBRD[2]</t>
        </is>
      </c>
      <c r="AE2681" s="2" t="n"/>
      <c r="AF2681" s="2" t="n"/>
    </row>
    <row r="2682">
      <c r="I2682" s="2" t="n">
        <v>2280.079</v>
      </c>
      <c r="J2682" s="2" t="n">
        <v>596.27</v>
      </c>
      <c r="K2682" s="2" t="inlineStr">
        <is>
          <t>VSS</t>
        </is>
      </c>
      <c r="N2682" s="2">
        <f>I2682-SUM(Parameters!$K$23:$K$25)</f>
        <v/>
      </c>
      <c r="O2682" s="2">
        <f>J2682-SUM(Parameters!$K$23:$K$25)</f>
        <v/>
      </c>
      <c r="P2682" s="2">
        <f>K2682</f>
        <v/>
      </c>
      <c r="U2682">
        <f>_xlfn.CEILING.MATH(BF8+Parameters!$K$8/2,0.001)</f>
        <v/>
      </c>
      <c r="V2682">
        <f>_xlfn.CEILING.MATH(B66+Parameters!$K$9/2,0.001)</f>
        <v/>
      </c>
      <c r="W2682" t="inlineStr">
        <is>
          <t>BP_RXRD[11]</t>
        </is>
      </c>
      <c r="Y2682">
        <f>_xlfn.CEILING.MATH(BF8+Parameters!$K$8/2,0.001)</f>
        <v/>
      </c>
      <c r="Z2682">
        <f>_xlfn.CEILING.MATH(B66+Parameters!$K$9/2,0.001)</f>
        <v/>
      </c>
      <c r="AA2682" t="inlineStr">
        <is>
          <t>BP_RXRD[11]</t>
        </is>
      </c>
      <c r="AE2682" s="2" t="n"/>
      <c r="AF2682" s="2" t="n"/>
    </row>
    <row r="2683">
      <c r="I2683" s="2" t="n">
        <v>2280.079</v>
      </c>
      <c r="J2683" s="2" t="n">
        <v>550.024</v>
      </c>
      <c r="K2683" s="2" t="inlineStr">
        <is>
          <t>VCCIO</t>
        </is>
      </c>
      <c r="N2683" s="2">
        <f>I2683-SUM(Parameters!$K$23:$K$25)</f>
        <v/>
      </c>
      <c r="O2683" s="2">
        <f>J2683-SUM(Parameters!$K$23:$K$25)</f>
        <v/>
      </c>
      <c r="P2683" s="2">
        <f>K2683</f>
        <v/>
      </c>
      <c r="U2683">
        <f>_xlfn.CEILING.MATH(BF8+Parameters!$K$8/2,0.001)</f>
        <v/>
      </c>
      <c r="V2683">
        <f>_xlfn.CEILING.MATH(B68+Parameters!$K$9/2,0.001)</f>
        <v/>
      </c>
      <c r="W2683" t="inlineStr">
        <is>
          <t>BP_RXDATA[191]</t>
        </is>
      </c>
      <c r="Y2683">
        <f>_xlfn.CEILING.MATH(BF8+Parameters!$K$8/2,0.001)</f>
        <v/>
      </c>
      <c r="Z2683">
        <f>_xlfn.CEILING.MATH(B68+Parameters!$K$9/2,0.001)</f>
        <v/>
      </c>
      <c r="AA2683" t="inlineStr">
        <is>
          <t>BP_RXDATA[191]</t>
        </is>
      </c>
      <c r="AE2683" s="2" t="n"/>
      <c r="AF2683" s="2" t="n"/>
    </row>
    <row r="2684">
      <c r="I2684" s="2" t="n">
        <v>2280.079</v>
      </c>
      <c r="J2684" s="2" t="n">
        <v>503.778</v>
      </c>
      <c r="K2684" s="2" t="inlineStr">
        <is>
          <t>BP_TXDATA[132]</t>
        </is>
      </c>
      <c r="N2684" s="2">
        <f>I2684-SUM(Parameters!$K$23:$K$25)</f>
        <v/>
      </c>
      <c r="O2684" s="2">
        <f>J2684-SUM(Parameters!$K$23:$K$25)</f>
        <v/>
      </c>
      <c r="P2684" s="2">
        <f>K2684</f>
        <v/>
      </c>
      <c r="U2684">
        <f>_xlfn.CEILING.MATH(BF8+Parameters!$K$8/2,0.001)</f>
        <v/>
      </c>
      <c r="V2684">
        <f>_xlfn.CEILING.MATH(B70+Parameters!$K$9/2,0.001)</f>
        <v/>
      </c>
      <c r="W2684" t="inlineStr">
        <is>
          <t>VSS</t>
        </is>
      </c>
      <c r="Y2684">
        <f>_xlfn.CEILING.MATH(BF8+Parameters!$K$8/2,0.001)</f>
        <v/>
      </c>
      <c r="Z2684">
        <f>_xlfn.CEILING.MATH(B70+Parameters!$K$9/2,0.001)</f>
        <v/>
      </c>
      <c r="AA2684" t="inlineStr">
        <is>
          <t>VSS</t>
        </is>
      </c>
      <c r="AE2684" s="2" t="n"/>
      <c r="AF2684" s="2" t="n"/>
    </row>
    <row r="2685">
      <c r="I2685" s="2" t="n">
        <v>2280.079</v>
      </c>
      <c r="J2685" s="2" t="n">
        <v>457.532</v>
      </c>
      <c r="K2685" s="2" t="inlineStr">
        <is>
          <t>VSS</t>
        </is>
      </c>
      <c r="N2685" s="2">
        <f>I2685-SUM(Parameters!$K$23:$K$25)</f>
        <v/>
      </c>
      <c r="O2685" s="2">
        <f>J2685-SUM(Parameters!$K$23:$K$25)</f>
        <v/>
      </c>
      <c r="P2685" s="2">
        <f>K2685</f>
        <v/>
      </c>
      <c r="U2685">
        <f>_xlfn.CEILING.MATH(BF8+Parameters!$K$8/2,0.001)</f>
        <v/>
      </c>
      <c r="V2685">
        <f>_xlfn.CEILING.MATH(B72+Parameters!$K$9/2,0.001)</f>
        <v/>
      </c>
      <c r="W2685" t="inlineStr">
        <is>
          <t>BP_RXDATA[190]</t>
        </is>
      </c>
      <c r="Y2685">
        <f>_xlfn.CEILING.MATH(BF8+Parameters!$K$8/2,0.001)</f>
        <v/>
      </c>
      <c r="Z2685">
        <f>_xlfn.CEILING.MATH(B72+Parameters!$K$9/2,0.001)</f>
        <v/>
      </c>
      <c r="AA2685" t="inlineStr">
        <is>
          <t>BP_RXDATA[190]</t>
        </is>
      </c>
      <c r="AE2685" s="2" t="n"/>
      <c r="AF2685" s="2" t="n"/>
    </row>
    <row r="2686">
      <c r="I2686" s="2" t="n">
        <v>2280.079</v>
      </c>
      <c r="J2686" s="2" t="n">
        <v>411.286</v>
      </c>
      <c r="K2686" s="2" t="inlineStr">
        <is>
          <t>BP_TXDATA[131]</t>
        </is>
      </c>
      <c r="N2686" s="2">
        <f>I2686-SUM(Parameters!$K$23:$K$25)</f>
        <v/>
      </c>
      <c r="O2686" s="2">
        <f>J2686-SUM(Parameters!$K$23:$K$25)</f>
        <v/>
      </c>
      <c r="P2686" s="2">
        <f>K2686</f>
        <v/>
      </c>
      <c r="U2686">
        <f>_xlfn.CEILING.MATH(BF8+Parameters!$K$8/2,0.001)</f>
        <v/>
      </c>
      <c r="V2686">
        <f>_xlfn.CEILING.MATH(B74+Parameters!$K$9/2,0.001)</f>
        <v/>
      </c>
      <c r="W2686" t="inlineStr">
        <is>
          <t>BP_RXDATA[189]</t>
        </is>
      </c>
      <c r="Y2686">
        <f>_xlfn.CEILING.MATH(BF8+Parameters!$K$8/2,0.001)</f>
        <v/>
      </c>
      <c r="Z2686">
        <f>_xlfn.CEILING.MATH(B74+Parameters!$K$9/2,0.001)</f>
        <v/>
      </c>
      <c r="AA2686" t="inlineStr">
        <is>
          <t>BP_RXDATA[189]</t>
        </is>
      </c>
      <c r="AE2686" s="2" t="n"/>
      <c r="AF2686" s="2" t="n"/>
    </row>
    <row r="2687">
      <c r="I2687" s="2" t="n">
        <v>2280.079</v>
      </c>
      <c r="J2687" s="2" t="n">
        <v>365.04</v>
      </c>
      <c r="K2687" s="2" t="inlineStr">
        <is>
          <t>BP_TXDATA[130]</t>
        </is>
      </c>
      <c r="N2687" s="2">
        <f>I2687-SUM(Parameters!$K$23:$K$25)</f>
        <v/>
      </c>
      <c r="O2687" s="2">
        <f>J2687-SUM(Parameters!$K$23:$K$25)</f>
        <v/>
      </c>
      <c r="P2687" s="2">
        <f>K2687</f>
        <v/>
      </c>
      <c r="U2687">
        <f>_xlfn.CEILING.MATH(BF8+Parameters!$K$8/2,0.001)</f>
        <v/>
      </c>
      <c r="V2687">
        <f>_xlfn.CEILING.MATH(B76+Parameters!$K$9/2,0.001)</f>
        <v/>
      </c>
      <c r="W2687" t="inlineStr">
        <is>
          <t>VSS</t>
        </is>
      </c>
      <c r="Y2687">
        <f>_xlfn.CEILING.MATH(BF8+Parameters!$K$8/2,0.001)</f>
        <v/>
      </c>
      <c r="Z2687">
        <f>_xlfn.CEILING.MATH(B76+Parameters!$K$9/2,0.001)</f>
        <v/>
      </c>
      <c r="AA2687" t="inlineStr">
        <is>
          <t>VSS</t>
        </is>
      </c>
      <c r="AE2687" s="2" t="n"/>
      <c r="AF2687" s="2" t="n"/>
    </row>
    <row r="2688">
      <c r="I2688" s="2" t="n">
        <v>2280.079</v>
      </c>
      <c r="J2688" s="2" t="n">
        <v>318.794</v>
      </c>
      <c r="K2688" s="2" t="inlineStr">
        <is>
          <t>VCCIO</t>
        </is>
      </c>
      <c r="N2688" s="2">
        <f>I2688-SUM(Parameters!$K$23:$K$25)</f>
        <v/>
      </c>
      <c r="O2688" s="2">
        <f>J2688-SUM(Parameters!$K$23:$K$25)</f>
        <v/>
      </c>
      <c r="P2688" s="2">
        <f>K2688</f>
        <v/>
      </c>
      <c r="U2688">
        <f>_xlfn.CEILING.MATH(BF8+Parameters!$K$8/2,0.001)</f>
        <v/>
      </c>
      <c r="V2688">
        <f>_xlfn.CEILING.MATH(B78+Parameters!$K$9/2,0.001)</f>
        <v/>
      </c>
      <c r="W2688" t="inlineStr">
        <is>
          <t>BP_RXDATA[188]</t>
        </is>
      </c>
      <c r="Y2688">
        <f>_xlfn.CEILING.MATH(BF8+Parameters!$K$8/2,0.001)</f>
        <v/>
      </c>
      <c r="Z2688">
        <f>_xlfn.CEILING.MATH(B78+Parameters!$K$9/2,0.001)</f>
        <v/>
      </c>
      <c r="AA2688" t="inlineStr">
        <is>
          <t>BP_RXDATA[188]</t>
        </is>
      </c>
      <c r="AE2688" s="2" t="n"/>
      <c r="AF2688" s="2" t="n"/>
    </row>
    <row r="2689">
      <c r="I2689" s="2" t="n">
        <v>2280.079</v>
      </c>
      <c r="J2689" s="2" t="n">
        <v>272.548</v>
      </c>
      <c r="K2689" s="2" t="inlineStr">
        <is>
          <t>BP_TXDATA[129]</t>
        </is>
      </c>
      <c r="N2689" s="2">
        <f>I2689-SUM(Parameters!$K$23:$K$25)</f>
        <v/>
      </c>
      <c r="O2689" s="2">
        <f>J2689-SUM(Parameters!$K$23:$K$25)</f>
        <v/>
      </c>
      <c r="P2689" s="2">
        <f>K2689</f>
        <v/>
      </c>
      <c r="U2689">
        <f>_xlfn.CEILING.MATH(BF8+Parameters!$K$8/2,0.001)</f>
        <v/>
      </c>
      <c r="V2689">
        <f>_xlfn.CEILING.MATH(B80+Parameters!$K$9/2,0.001)</f>
        <v/>
      </c>
      <c r="W2689" t="inlineStr">
        <is>
          <t>BP_RXDATA[187]</t>
        </is>
      </c>
      <c r="Y2689">
        <f>_xlfn.CEILING.MATH(BF8+Parameters!$K$8/2,0.001)</f>
        <v/>
      </c>
      <c r="Z2689">
        <f>_xlfn.CEILING.MATH(B80+Parameters!$K$9/2,0.001)</f>
        <v/>
      </c>
      <c r="AA2689" t="inlineStr">
        <is>
          <t>BP_RXDATA[187]</t>
        </is>
      </c>
      <c r="AE2689" s="2" t="n"/>
      <c r="AF2689" s="2" t="n"/>
    </row>
    <row r="2690">
      <c r="I2690" s="2" t="n">
        <v>2280.079</v>
      </c>
      <c r="J2690" s="2" t="n">
        <v>226.302</v>
      </c>
      <c r="K2690" s="2" t="inlineStr">
        <is>
          <t>BP_TXDATA[128]</t>
        </is>
      </c>
      <c r="N2690" s="2">
        <f>I2690-SUM(Parameters!$K$23:$K$25)</f>
        <v/>
      </c>
      <c r="O2690" s="2">
        <f>J2690-SUM(Parameters!$K$23:$K$25)</f>
        <v/>
      </c>
      <c r="P2690" s="2">
        <f>K2690</f>
        <v/>
      </c>
      <c r="U2690">
        <f>_xlfn.CEILING.MATH(BF8+Parameters!$K$8/2,0.001)</f>
        <v/>
      </c>
      <c r="V2690">
        <f>_xlfn.CEILING.MATH(B82+Parameters!$K$9/2,0.001)</f>
        <v/>
      </c>
      <c r="W2690" t="inlineStr">
        <is>
          <t>VSS</t>
        </is>
      </c>
      <c r="Y2690">
        <f>_xlfn.CEILING.MATH(BF8+Parameters!$K$8/2,0.001)</f>
        <v/>
      </c>
      <c r="Z2690">
        <f>_xlfn.CEILING.MATH(B82+Parameters!$K$9/2,0.001)</f>
        <v/>
      </c>
      <c r="AA2690" t="inlineStr">
        <is>
          <t>VSS</t>
        </is>
      </c>
      <c r="AE2690" s="2" t="n"/>
      <c r="AF2690" s="2" t="n"/>
    </row>
    <row r="2691">
      <c r="I2691" s="2" t="n">
        <v>2280.079</v>
      </c>
      <c r="J2691" s="2" t="n">
        <v>180.056</v>
      </c>
      <c r="K2691" s="2" t="inlineStr">
        <is>
          <t>VSS</t>
        </is>
      </c>
      <c r="N2691" s="2">
        <f>I2691-SUM(Parameters!$K$23:$K$25)</f>
        <v/>
      </c>
      <c r="O2691" s="2">
        <f>J2691-SUM(Parameters!$K$23:$K$25)</f>
        <v/>
      </c>
      <c r="P2691" s="2">
        <f>K2691</f>
        <v/>
      </c>
      <c r="U2691">
        <f>_xlfn.CEILING.MATH(BF8+Parameters!$K$8/2,0.001)</f>
        <v/>
      </c>
      <c r="V2691">
        <f>_xlfn.CEILING.MATH(B84+Parameters!$K$9/2,0.001)</f>
        <v/>
      </c>
      <c r="W2691" t="inlineStr">
        <is>
          <t>VCCIO</t>
        </is>
      </c>
      <c r="Y2691">
        <f>_xlfn.CEILING.MATH(BF8+Parameters!$K$8/2,0.001)</f>
        <v/>
      </c>
      <c r="Z2691">
        <f>_xlfn.CEILING.MATH(B84+Parameters!$K$9/2,0.001)</f>
        <v/>
      </c>
      <c r="AA2691" t="inlineStr">
        <is>
          <t>VCCIO</t>
        </is>
      </c>
      <c r="AE2691" s="2" t="n"/>
      <c r="AF2691" s="2" t="n"/>
    </row>
    <row r="2692">
      <c r="I2692" s="2" t="n">
        <v>2280.079</v>
      </c>
      <c r="J2692" s="2" t="n">
        <v>133.81</v>
      </c>
      <c r="K2692" s="2" t="inlineStr">
        <is>
          <t>BP_TXRD[8]</t>
        </is>
      </c>
      <c r="N2692" s="2">
        <f>I2692-SUM(Parameters!$K$23:$K$25)</f>
        <v/>
      </c>
      <c r="O2692" s="2">
        <f>J2692-SUM(Parameters!$K$23:$K$25)</f>
        <v/>
      </c>
      <c r="P2692" s="2">
        <f>K2692</f>
        <v/>
      </c>
      <c r="U2692">
        <f>_xlfn.CEILING.MATH(BF8+Parameters!$K$8/2,0.001)</f>
        <v/>
      </c>
      <c r="V2692">
        <f>_xlfn.CEILING.MATH(B86+Parameters!$K$9/2,0.001)</f>
        <v/>
      </c>
      <c r="W2692" t="inlineStr">
        <is>
          <t>BP_TXDATA[132]</t>
        </is>
      </c>
      <c r="Y2692">
        <f>_xlfn.CEILING.MATH(BF8+Parameters!$K$8/2,0.001)</f>
        <v/>
      </c>
      <c r="Z2692">
        <f>_xlfn.CEILING.MATH(B86+Parameters!$K$9/2,0.001)</f>
        <v/>
      </c>
      <c r="AA2692" t="inlineStr">
        <is>
          <t>BP_TXDATA[132]</t>
        </is>
      </c>
      <c r="AE2692" s="2" t="n"/>
      <c r="AF2692" s="2" t="n"/>
    </row>
    <row r="2693">
      <c r="I2693" s="2" t="n">
        <v>2280.079</v>
      </c>
      <c r="J2693" s="2" t="n">
        <v>87.56399999999999</v>
      </c>
      <c r="K2693" s="2" t="inlineStr">
        <is>
          <t>VCCIO</t>
        </is>
      </c>
      <c r="N2693" s="2">
        <f>I2693-SUM(Parameters!$K$23:$K$25)</f>
        <v/>
      </c>
      <c r="O2693" s="2">
        <f>J2693-SUM(Parameters!$K$23:$K$25)</f>
        <v/>
      </c>
      <c r="P2693" s="2">
        <f>K2693</f>
        <v/>
      </c>
      <c r="U2693">
        <f>_xlfn.CEILING.MATH(BF8+Parameters!$K$8/2,0.001)</f>
        <v/>
      </c>
      <c r="V2693">
        <f>_xlfn.CEILING.MATH(B88+Parameters!$K$9/2,0.001)</f>
        <v/>
      </c>
      <c r="W2693" t="inlineStr">
        <is>
          <t>VSS</t>
        </is>
      </c>
      <c r="Y2693">
        <f>_xlfn.CEILING.MATH(BF8+Parameters!$K$8/2,0.001)</f>
        <v/>
      </c>
      <c r="Z2693">
        <f>_xlfn.CEILING.MATH(B88+Parameters!$K$9/2,0.001)</f>
        <v/>
      </c>
      <c r="AA2693" t="inlineStr">
        <is>
          <t>VSS</t>
        </is>
      </c>
      <c r="AE2693" s="2" t="n"/>
      <c r="AF2693" s="2" t="n"/>
    </row>
    <row r="2694">
      <c r="I2694" s="2" t="n">
        <v>2319.753</v>
      </c>
      <c r="J2694" s="2" t="n">
        <v>2191.757</v>
      </c>
      <c r="K2694" s="2" t="inlineStr">
        <is>
          <t>VSS</t>
        </is>
      </c>
      <c r="N2694" s="2">
        <f>I2694-SUM(Parameters!$K$23:$K$25)</f>
        <v/>
      </c>
      <c r="O2694" s="2">
        <f>J2694-SUM(Parameters!$K$23:$K$25)</f>
        <v/>
      </c>
      <c r="P2694" s="2">
        <f>K2694</f>
        <v/>
      </c>
      <c r="U2694">
        <f>_xlfn.CEILING.MATH(BF8+Parameters!$K$8/2,0.001)</f>
        <v/>
      </c>
      <c r="V2694">
        <f>_xlfn.CEILING.MATH(B90+Parameters!$K$9/2,0.001)</f>
        <v/>
      </c>
      <c r="W2694" t="inlineStr">
        <is>
          <t>BP_TXDATA[131]</t>
        </is>
      </c>
      <c r="Y2694">
        <f>_xlfn.CEILING.MATH(BF8+Parameters!$K$8/2,0.001)</f>
        <v/>
      </c>
      <c r="Z2694">
        <f>_xlfn.CEILING.MATH(B90+Parameters!$K$9/2,0.001)</f>
        <v/>
      </c>
      <c r="AA2694" t="inlineStr">
        <is>
          <t>BP_TXDATA[131]</t>
        </is>
      </c>
      <c r="AE2694" s="2" t="n"/>
      <c r="AF2694" s="2" t="n"/>
    </row>
    <row r="2695">
      <c r="I2695" s="2" t="n">
        <v>2319.753</v>
      </c>
      <c r="J2695" s="2" t="n">
        <v>2145.511</v>
      </c>
      <c r="K2695" s="2" t="inlineStr">
        <is>
          <t>VSS</t>
        </is>
      </c>
      <c r="N2695" s="2">
        <f>I2695-SUM(Parameters!$K$23:$K$25)</f>
        <v/>
      </c>
      <c r="O2695" s="2">
        <f>J2695-SUM(Parameters!$K$23:$K$25)</f>
        <v/>
      </c>
      <c r="P2695" s="2">
        <f>K2695</f>
        <v/>
      </c>
      <c r="U2695">
        <f>_xlfn.CEILING.MATH(BF8+Parameters!$K$8/2,0.001)</f>
        <v/>
      </c>
      <c r="V2695">
        <f>_xlfn.CEILING.MATH(B92+Parameters!$K$9/2,0.001)</f>
        <v/>
      </c>
      <c r="W2695" t="inlineStr">
        <is>
          <t>BP_TXDATA[130]</t>
        </is>
      </c>
      <c r="Y2695">
        <f>_xlfn.CEILING.MATH(BF8+Parameters!$K$8/2,0.001)</f>
        <v/>
      </c>
      <c r="Z2695">
        <f>_xlfn.CEILING.MATH(B92+Parameters!$K$9/2,0.001)</f>
        <v/>
      </c>
      <c r="AA2695" t="inlineStr">
        <is>
          <t>BP_TXDATA[130]</t>
        </is>
      </c>
      <c r="AE2695" s="2" t="n"/>
      <c r="AF2695" s="2" t="n"/>
    </row>
    <row r="2696">
      <c r="I2696" s="2" t="n">
        <v>2319.753</v>
      </c>
      <c r="J2696" s="2" t="n">
        <v>2099.265</v>
      </c>
      <c r="K2696" s="2" t="inlineStr">
        <is>
          <t>VSS</t>
        </is>
      </c>
      <c r="N2696" s="2">
        <f>I2696-SUM(Parameters!$K$23:$K$25)</f>
        <v/>
      </c>
      <c r="O2696" s="2">
        <f>J2696-SUM(Parameters!$K$23:$K$25)</f>
        <v/>
      </c>
      <c r="P2696" s="2">
        <f>K2696</f>
        <v/>
      </c>
      <c r="U2696">
        <f>_xlfn.CEILING.MATH(BF8+Parameters!$K$8/2,0.001)</f>
        <v/>
      </c>
      <c r="V2696">
        <f>_xlfn.CEILING.MATH(B94+Parameters!$K$9/2,0.001)</f>
        <v/>
      </c>
      <c r="W2696" t="inlineStr">
        <is>
          <t>VCCIO</t>
        </is>
      </c>
      <c r="Y2696">
        <f>_xlfn.CEILING.MATH(BF8+Parameters!$K$8/2,0.001)</f>
        <v/>
      </c>
      <c r="Z2696">
        <f>_xlfn.CEILING.MATH(B94+Parameters!$K$9/2,0.001)</f>
        <v/>
      </c>
      <c r="AA2696" t="inlineStr">
        <is>
          <t>VCCIO</t>
        </is>
      </c>
      <c r="AE2696" s="2" t="n"/>
      <c r="AF2696" s="2" t="n"/>
    </row>
    <row r="2697">
      <c r="I2697" s="2" t="n">
        <v>2319.753</v>
      </c>
      <c r="J2697" s="2" t="n">
        <v>2053.019</v>
      </c>
      <c r="K2697" s="2" t="inlineStr">
        <is>
          <t>VSS</t>
        </is>
      </c>
      <c r="N2697" s="2">
        <f>I2697-SUM(Parameters!$K$23:$K$25)</f>
        <v/>
      </c>
      <c r="O2697" s="2">
        <f>J2697-SUM(Parameters!$K$23:$K$25)</f>
        <v/>
      </c>
      <c r="P2697" s="2">
        <f>K2697</f>
        <v/>
      </c>
      <c r="U2697">
        <f>_xlfn.CEILING.MATH(BF8+Parameters!$K$8/2,0.001)</f>
        <v/>
      </c>
      <c r="V2697">
        <f>_xlfn.CEILING.MATH(B96+Parameters!$K$9/2,0.001)</f>
        <v/>
      </c>
      <c r="W2697" t="inlineStr">
        <is>
          <t>BP_TXDATA[129]</t>
        </is>
      </c>
      <c r="Y2697">
        <f>_xlfn.CEILING.MATH(BF8+Parameters!$K$8/2,0.001)</f>
        <v/>
      </c>
      <c r="Z2697">
        <f>_xlfn.CEILING.MATH(B96+Parameters!$K$9/2,0.001)</f>
        <v/>
      </c>
      <c r="AA2697" t="inlineStr">
        <is>
          <t>BP_TXDATA[129]</t>
        </is>
      </c>
      <c r="AE2697" s="2" t="n"/>
      <c r="AF2697" s="2" t="n"/>
    </row>
    <row r="2698">
      <c r="I2698" s="2" t="n">
        <v>2319.753</v>
      </c>
      <c r="J2698" s="2" t="n">
        <v>2006.773</v>
      </c>
      <c r="K2698" s="2" t="inlineStr">
        <is>
          <t>VDD</t>
        </is>
      </c>
      <c r="N2698" s="2">
        <f>I2698-SUM(Parameters!$K$23:$K$25)</f>
        <v/>
      </c>
      <c r="O2698" s="2">
        <f>J2698-SUM(Parameters!$K$23:$K$25)</f>
        <v/>
      </c>
      <c r="P2698" s="2">
        <f>K2698</f>
        <v/>
      </c>
      <c r="U2698">
        <f>_xlfn.CEILING.MATH(BF8+Parameters!$K$8/2,0.001)</f>
        <v/>
      </c>
      <c r="V2698">
        <f>_xlfn.CEILING.MATH(B98+Parameters!$K$9/2,0.001)</f>
        <v/>
      </c>
      <c r="W2698" t="inlineStr">
        <is>
          <t>BP_TXDATA[128]</t>
        </is>
      </c>
      <c r="Y2698">
        <f>_xlfn.CEILING.MATH(BF8+Parameters!$K$8/2,0.001)</f>
        <v/>
      </c>
      <c r="Z2698">
        <f>_xlfn.CEILING.MATH(B98+Parameters!$K$9/2,0.001)</f>
        <v/>
      </c>
      <c r="AA2698" t="inlineStr">
        <is>
          <t>BP_TXDATA[128]</t>
        </is>
      </c>
      <c r="AE2698" s="2" t="n"/>
      <c r="AF2698" s="2" t="n"/>
    </row>
    <row r="2699">
      <c r="I2699" s="2" t="n">
        <v>2319.753</v>
      </c>
      <c r="J2699" s="2" t="n">
        <v>1960.527</v>
      </c>
      <c r="K2699" s="2" t="inlineStr">
        <is>
          <t>VDD</t>
        </is>
      </c>
      <c r="N2699" s="2">
        <f>I2699-SUM(Parameters!$K$23:$K$25)</f>
        <v/>
      </c>
      <c r="O2699" s="2">
        <f>J2699-SUM(Parameters!$K$23:$K$25)</f>
        <v/>
      </c>
      <c r="P2699" s="2">
        <f>K2699</f>
        <v/>
      </c>
      <c r="U2699">
        <f>_xlfn.CEILING.MATH(BF8+Parameters!$K$8/2,0.001)</f>
        <v/>
      </c>
      <c r="V2699">
        <f>_xlfn.CEILING.MATH(B100+Parameters!$K$9/2,0.001)</f>
        <v/>
      </c>
      <c r="W2699" t="inlineStr">
        <is>
          <t>VSS</t>
        </is>
      </c>
      <c r="Y2699">
        <f>_xlfn.CEILING.MATH(BF8+Parameters!$K$8/2,0.001)</f>
        <v/>
      </c>
      <c r="Z2699">
        <f>_xlfn.CEILING.MATH(B100+Parameters!$K$9/2,0.001)</f>
        <v/>
      </c>
      <c r="AA2699" t="inlineStr">
        <is>
          <t>VSS</t>
        </is>
      </c>
      <c r="AE2699" s="2" t="n"/>
      <c r="AF2699" s="2" t="n"/>
    </row>
    <row r="2700">
      <c r="I2700" s="2" t="n">
        <v>2319.753</v>
      </c>
      <c r="J2700" s="2" t="n">
        <v>1914.281</v>
      </c>
      <c r="K2700" s="2" t="inlineStr">
        <is>
          <t>VDD</t>
        </is>
      </c>
      <c r="N2700" s="2">
        <f>I2700-SUM(Parameters!$K$23:$K$25)</f>
        <v/>
      </c>
      <c r="O2700" s="2">
        <f>J2700-SUM(Parameters!$K$23:$K$25)</f>
        <v/>
      </c>
      <c r="P2700" s="2">
        <f>K2700</f>
        <v/>
      </c>
      <c r="U2700">
        <f>_xlfn.CEILING.MATH(BF8+Parameters!$K$8/2,0.001)</f>
        <v/>
      </c>
      <c r="V2700">
        <f>_xlfn.CEILING.MATH(B102+Parameters!$K$9/2,0.001)</f>
        <v/>
      </c>
      <c r="W2700" t="inlineStr">
        <is>
          <t>BP_TXRD[8]</t>
        </is>
      </c>
      <c r="Y2700">
        <f>_xlfn.CEILING.MATH(BF8+Parameters!$K$8/2,0.001)</f>
        <v/>
      </c>
      <c r="Z2700">
        <f>_xlfn.CEILING.MATH(B102+Parameters!$K$9/2,0.001)</f>
        <v/>
      </c>
      <c r="AA2700" t="inlineStr">
        <is>
          <t>BP_TXRD[8]</t>
        </is>
      </c>
      <c r="AE2700" s="2" t="n"/>
      <c r="AF2700" s="2" t="n"/>
    </row>
    <row r="2701">
      <c r="I2701" s="2" t="n">
        <v>2319.753</v>
      </c>
      <c r="J2701" s="2" t="n">
        <v>1868.035</v>
      </c>
      <c r="K2701" s="2" t="inlineStr">
        <is>
          <t>VDD</t>
        </is>
      </c>
      <c r="N2701" s="2">
        <f>I2701-SUM(Parameters!$K$23:$K$25)</f>
        <v/>
      </c>
      <c r="O2701" s="2">
        <f>J2701-SUM(Parameters!$K$23:$K$25)</f>
        <v/>
      </c>
      <c r="P2701" s="2">
        <f>K2701</f>
        <v/>
      </c>
      <c r="U2701">
        <f>_xlfn.CEILING.MATH(BF8+Parameters!$K$8/2,0.001)</f>
        <v/>
      </c>
      <c r="V2701">
        <f>_xlfn.CEILING.MATH(Parameters!$C$19/Parameters!$K$4,0.001)</f>
        <v/>
      </c>
      <c r="W2701" t="inlineStr">
        <is>
          <t>VCCIO</t>
        </is>
      </c>
      <c r="Y2701">
        <f>_xlfn.CEILING.MATH(BF8+Parameters!$K$8/2,0.001)</f>
        <v/>
      </c>
      <c r="Z2701">
        <f>_xlfn.CEILING.MATH(Parameters!$C$19/Parameters!$K$4,0.001)</f>
        <v/>
      </c>
      <c r="AA2701" t="inlineStr">
        <is>
          <t>VCCIO</t>
        </is>
      </c>
      <c r="AE2701" s="2" t="n"/>
      <c r="AF2701" s="2" t="n"/>
    </row>
    <row r="2702">
      <c r="I2702" s="2" t="n">
        <v>2319.753</v>
      </c>
      <c r="J2702" s="2" t="n">
        <v>1821.789</v>
      </c>
      <c r="K2702" s="2" t="inlineStr">
        <is>
          <t>VDD</t>
        </is>
      </c>
      <c r="N2702" s="2">
        <f>I2702-SUM(Parameters!$K$23:$K$25)</f>
        <v/>
      </c>
      <c r="O2702" s="2">
        <f>J2702-SUM(Parameters!$K$23:$K$25)</f>
        <v/>
      </c>
      <c r="P2702" s="2">
        <f>K2702</f>
        <v/>
      </c>
      <c r="U2702">
        <f>_xlfn.CEILING.MATH(BG8+Parameters!$K$8/2,0.001)</f>
        <v/>
      </c>
      <c r="V2702">
        <f>_xlfn.CEILING.MATH(B13+Parameters!$K$9/2,0.001)</f>
        <v/>
      </c>
      <c r="W2702" t="inlineStr">
        <is>
          <t>VSS</t>
        </is>
      </c>
      <c r="Y2702">
        <f>_xlfn.CEILING.MATH(BG8+Parameters!$K$8/2,0.001)</f>
        <v/>
      </c>
      <c r="Z2702">
        <f>_xlfn.CEILING.MATH(B13+Parameters!$K$9/2,0.001)</f>
        <v/>
      </c>
      <c r="AA2702" t="inlineStr">
        <is>
          <t>VSS</t>
        </is>
      </c>
      <c r="AE2702" s="2" t="n"/>
      <c r="AF2702" s="2" t="n"/>
    </row>
    <row r="2703">
      <c r="I2703" s="2" t="n">
        <v>2319.753</v>
      </c>
      <c r="J2703" s="2" t="n">
        <v>1775.543</v>
      </c>
      <c r="K2703" s="2" t="inlineStr">
        <is>
          <t>VDD</t>
        </is>
      </c>
      <c r="N2703" s="2">
        <f>I2703-SUM(Parameters!$K$23:$K$25)</f>
        <v/>
      </c>
      <c r="O2703" s="2">
        <f>J2703-SUM(Parameters!$K$23:$K$25)</f>
        <v/>
      </c>
      <c r="P2703" s="2">
        <f>K2703</f>
        <v/>
      </c>
      <c r="U2703">
        <f>_xlfn.CEILING.MATH(BG8+Parameters!$K$8/2,0.001)</f>
        <v/>
      </c>
      <c r="V2703">
        <f>_xlfn.CEILING.MATH(B15+Parameters!$K$9/2,0.001)</f>
        <v/>
      </c>
      <c r="W2703" t="inlineStr">
        <is>
          <t>VSS</t>
        </is>
      </c>
      <c r="Y2703">
        <f>_xlfn.CEILING.MATH(BG8+Parameters!$K$8/2,0.001)</f>
        <v/>
      </c>
      <c r="Z2703">
        <f>_xlfn.CEILING.MATH(B15+Parameters!$K$9/2,0.001)</f>
        <v/>
      </c>
      <c r="AA2703" t="inlineStr">
        <is>
          <t>VSS</t>
        </is>
      </c>
      <c r="AE2703" s="2" t="n"/>
      <c r="AF2703" s="2" t="n"/>
    </row>
    <row r="2704">
      <c r="I2704" s="2" t="n">
        <v>2319.753</v>
      </c>
      <c r="J2704" s="2" t="n">
        <v>1729.297</v>
      </c>
      <c r="K2704" s="2" t="inlineStr">
        <is>
          <t>VDD</t>
        </is>
      </c>
      <c r="N2704" s="2">
        <f>I2704-SUM(Parameters!$K$23:$K$25)</f>
        <v/>
      </c>
      <c r="O2704" s="2">
        <f>J2704-SUM(Parameters!$K$23:$K$25)</f>
        <v/>
      </c>
      <c r="P2704" s="2">
        <f>K2704</f>
        <v/>
      </c>
      <c r="U2704">
        <f>_xlfn.CEILING.MATH(BG8+Parameters!$K$8/2,0.001)</f>
        <v/>
      </c>
      <c r="V2704">
        <f>_xlfn.CEILING.MATH(B17+Parameters!$K$9/2,0.001)</f>
        <v/>
      </c>
      <c r="W2704" t="inlineStr">
        <is>
          <t>VSS</t>
        </is>
      </c>
      <c r="Y2704">
        <f>_xlfn.CEILING.MATH(BG8+Parameters!$K$8/2,0.001)</f>
        <v/>
      </c>
      <c r="Z2704">
        <f>_xlfn.CEILING.MATH(B17+Parameters!$K$9/2,0.001)</f>
        <v/>
      </c>
      <c r="AA2704" t="inlineStr">
        <is>
          <t>VSS</t>
        </is>
      </c>
      <c r="AE2704" s="2" t="n"/>
      <c r="AF2704" s="2" t="n"/>
    </row>
    <row r="2705">
      <c r="I2705" s="2" t="n">
        <v>2319.753</v>
      </c>
      <c r="J2705" s="2" t="n">
        <v>1683.051</v>
      </c>
      <c r="K2705" s="2" t="inlineStr">
        <is>
          <t>VDD</t>
        </is>
      </c>
      <c r="N2705" s="2">
        <f>I2705-SUM(Parameters!$K$23:$K$25)</f>
        <v/>
      </c>
      <c r="O2705" s="2">
        <f>J2705-SUM(Parameters!$K$23:$K$25)</f>
        <v/>
      </c>
      <c r="P2705" s="2">
        <f>K2705</f>
        <v/>
      </c>
      <c r="U2705">
        <f>_xlfn.CEILING.MATH(BG8+Parameters!$K$8/2,0.001)</f>
        <v/>
      </c>
      <c r="V2705">
        <f>_xlfn.CEILING.MATH(B19+Parameters!$K$9/2,0.001)</f>
        <v/>
      </c>
      <c r="W2705" t="inlineStr">
        <is>
          <t>VSS</t>
        </is>
      </c>
      <c r="Y2705">
        <f>_xlfn.CEILING.MATH(BG8+Parameters!$K$8/2,0.001)</f>
        <v/>
      </c>
      <c r="Z2705">
        <f>_xlfn.CEILING.MATH(B19+Parameters!$K$9/2,0.001)</f>
        <v/>
      </c>
      <c r="AA2705" t="inlineStr">
        <is>
          <t>VSS</t>
        </is>
      </c>
      <c r="AE2705" s="2" t="n"/>
      <c r="AF2705" s="2" t="n"/>
    </row>
    <row r="2706">
      <c r="I2706" s="2" t="n">
        <v>2319.753</v>
      </c>
      <c r="J2706" s="2" t="n">
        <v>1636.805</v>
      </c>
      <c r="K2706" s="2" t="inlineStr">
        <is>
          <t>VDD</t>
        </is>
      </c>
      <c r="N2706" s="2">
        <f>I2706-SUM(Parameters!$K$23:$K$25)</f>
        <v/>
      </c>
      <c r="O2706" s="2">
        <f>J2706-SUM(Parameters!$K$23:$K$25)</f>
        <v/>
      </c>
      <c r="P2706" s="2">
        <f>K2706</f>
        <v/>
      </c>
      <c r="U2706">
        <f>_xlfn.CEILING.MATH(BG8+Parameters!$K$8/2,0.001)</f>
        <v/>
      </c>
      <c r="V2706">
        <f>_xlfn.CEILING.MATH(B21+Parameters!$K$9/2,0.001)</f>
        <v/>
      </c>
      <c r="W2706" t="inlineStr">
        <is>
          <t>VDD</t>
        </is>
      </c>
      <c r="Y2706">
        <f>_xlfn.CEILING.MATH(BG8+Parameters!$K$8/2,0.001)</f>
        <v/>
      </c>
      <c r="Z2706">
        <f>_xlfn.CEILING.MATH(B21+Parameters!$K$9/2,0.001)</f>
        <v/>
      </c>
      <c r="AA2706" t="inlineStr">
        <is>
          <t>VDD</t>
        </is>
      </c>
      <c r="AE2706" s="2" t="n"/>
      <c r="AF2706" s="2" t="n"/>
    </row>
    <row r="2707">
      <c r="I2707" s="2" t="n">
        <v>2319.753</v>
      </c>
      <c r="J2707" s="2" t="n">
        <v>1590.559</v>
      </c>
      <c r="K2707" s="2" t="inlineStr">
        <is>
          <t>VDD</t>
        </is>
      </c>
      <c r="N2707" s="2">
        <f>I2707-SUM(Parameters!$K$23:$K$25)</f>
        <v/>
      </c>
      <c r="O2707" s="2">
        <f>J2707-SUM(Parameters!$K$23:$K$25)</f>
        <v/>
      </c>
      <c r="P2707" s="2">
        <f>K2707</f>
        <v/>
      </c>
      <c r="U2707">
        <f>_xlfn.CEILING.MATH(BG8+Parameters!$K$8/2,0.001)</f>
        <v/>
      </c>
      <c r="V2707">
        <f>_xlfn.CEILING.MATH(B23+Parameters!$K$9/2,0.001)</f>
        <v/>
      </c>
      <c r="W2707" t="inlineStr">
        <is>
          <t>VDD</t>
        </is>
      </c>
      <c r="Y2707">
        <f>_xlfn.CEILING.MATH(BG8+Parameters!$K$8/2,0.001)</f>
        <v/>
      </c>
      <c r="Z2707">
        <f>_xlfn.CEILING.MATH(B23+Parameters!$K$9/2,0.001)</f>
        <v/>
      </c>
      <c r="AA2707" t="inlineStr">
        <is>
          <t>VDD</t>
        </is>
      </c>
      <c r="AE2707" s="2" t="n"/>
      <c r="AF2707" s="2" t="n"/>
    </row>
    <row r="2708">
      <c r="I2708" s="2" t="n">
        <v>2319.753</v>
      </c>
      <c r="J2708" s="2" t="n">
        <v>1544.313</v>
      </c>
      <c r="K2708" s="2" t="inlineStr">
        <is>
          <t>VDD</t>
        </is>
      </c>
      <c r="N2708" s="2">
        <f>I2708-SUM(Parameters!$K$23:$K$25)</f>
        <v/>
      </c>
      <c r="O2708" s="2">
        <f>J2708-SUM(Parameters!$K$23:$K$25)</f>
        <v/>
      </c>
      <c r="P2708" s="2">
        <f>K2708</f>
        <v/>
      </c>
      <c r="U2708">
        <f>_xlfn.CEILING.MATH(BG8+Parameters!$K$8/2,0.001)</f>
        <v/>
      </c>
      <c r="V2708">
        <f>_xlfn.CEILING.MATH(B25+Parameters!$K$9/2,0.001)</f>
        <v/>
      </c>
      <c r="W2708" t="inlineStr">
        <is>
          <t>VDD</t>
        </is>
      </c>
      <c r="Y2708">
        <f>_xlfn.CEILING.MATH(BG8+Parameters!$K$8/2,0.001)</f>
        <v/>
      </c>
      <c r="Z2708">
        <f>_xlfn.CEILING.MATH(B25+Parameters!$K$9/2,0.001)</f>
        <v/>
      </c>
      <c r="AA2708" t="inlineStr">
        <is>
          <t>VDD</t>
        </is>
      </c>
      <c r="AE2708" s="2" t="n"/>
      <c r="AF2708" s="2" t="n"/>
    </row>
    <row r="2709">
      <c r="I2709" s="2" t="n">
        <v>2319.753</v>
      </c>
      <c r="J2709" s="2" t="n">
        <v>1498.067</v>
      </c>
      <c r="K2709" s="2" t="inlineStr">
        <is>
          <t>VDD</t>
        </is>
      </c>
      <c r="N2709" s="2">
        <f>I2709-SUM(Parameters!$K$23:$K$25)</f>
        <v/>
      </c>
      <c r="O2709" s="2">
        <f>J2709-SUM(Parameters!$K$23:$K$25)</f>
        <v/>
      </c>
      <c r="P2709" s="2">
        <f>K2709</f>
        <v/>
      </c>
      <c r="U2709">
        <f>_xlfn.CEILING.MATH(BG8+Parameters!$K$8/2,0.001)</f>
        <v/>
      </c>
      <c r="V2709">
        <f>_xlfn.CEILING.MATH(B27+Parameters!$K$9/2,0.001)</f>
        <v/>
      </c>
      <c r="W2709" t="inlineStr">
        <is>
          <t>VDD</t>
        </is>
      </c>
      <c r="Y2709">
        <f>_xlfn.CEILING.MATH(BG8+Parameters!$K$8/2,0.001)</f>
        <v/>
      </c>
      <c r="Z2709">
        <f>_xlfn.CEILING.MATH(B27+Parameters!$K$9/2,0.001)</f>
        <v/>
      </c>
      <c r="AA2709" t="inlineStr">
        <is>
          <t>VDD</t>
        </is>
      </c>
      <c r="AE2709" s="2" t="n"/>
      <c r="AF2709" s="2" t="n"/>
    </row>
    <row r="2710">
      <c r="I2710" s="2" t="n">
        <v>2319.753</v>
      </c>
      <c r="J2710" s="2" t="n">
        <v>1451.821</v>
      </c>
      <c r="K2710" s="2" t="inlineStr">
        <is>
          <t>VDD</t>
        </is>
      </c>
      <c r="N2710" s="2">
        <f>I2710-SUM(Parameters!$K$23:$K$25)</f>
        <v/>
      </c>
      <c r="O2710" s="2">
        <f>J2710-SUM(Parameters!$K$23:$K$25)</f>
        <v/>
      </c>
      <c r="P2710" s="2">
        <f>K2710</f>
        <v/>
      </c>
      <c r="U2710">
        <f>_xlfn.CEILING.MATH(BG8+Parameters!$K$8/2,0.001)</f>
        <v/>
      </c>
      <c r="V2710">
        <f>_xlfn.CEILING.MATH(B29+Parameters!$K$9/2,0.001)</f>
        <v/>
      </c>
      <c r="W2710" t="inlineStr">
        <is>
          <t>VDD</t>
        </is>
      </c>
      <c r="Y2710">
        <f>_xlfn.CEILING.MATH(BG8+Parameters!$K$8/2,0.001)</f>
        <v/>
      </c>
      <c r="Z2710">
        <f>_xlfn.CEILING.MATH(B29+Parameters!$K$9/2,0.001)</f>
        <v/>
      </c>
      <c r="AA2710" t="inlineStr">
        <is>
          <t>VDD</t>
        </is>
      </c>
      <c r="AE2710" s="2" t="n"/>
      <c r="AF2710" s="2" t="n"/>
    </row>
    <row r="2711">
      <c r="I2711" s="2" t="n">
        <v>2319.753</v>
      </c>
      <c r="J2711" s="2" t="n">
        <v>1405.575</v>
      </c>
      <c r="K2711" s="2" t="inlineStr">
        <is>
          <t>VDD</t>
        </is>
      </c>
      <c r="N2711" s="2">
        <f>I2711-SUM(Parameters!$K$23:$K$25)</f>
        <v/>
      </c>
      <c r="O2711" s="2">
        <f>J2711-SUM(Parameters!$K$23:$K$25)</f>
        <v/>
      </c>
      <c r="P2711" s="2">
        <f>K2711</f>
        <v/>
      </c>
      <c r="U2711">
        <f>_xlfn.CEILING.MATH(BG8+Parameters!$K$8/2,0.001)</f>
        <v/>
      </c>
      <c r="V2711">
        <f>_xlfn.CEILING.MATH(B31+Parameters!$K$9/2,0.001)</f>
        <v/>
      </c>
      <c r="W2711" t="inlineStr">
        <is>
          <t>VDD</t>
        </is>
      </c>
      <c r="Y2711">
        <f>_xlfn.CEILING.MATH(BG8+Parameters!$K$8/2,0.001)</f>
        <v/>
      </c>
      <c r="Z2711">
        <f>_xlfn.CEILING.MATH(B31+Parameters!$K$9/2,0.001)</f>
        <v/>
      </c>
      <c r="AA2711" t="inlineStr">
        <is>
          <t>VDD</t>
        </is>
      </c>
      <c r="AE2711" s="2" t="n"/>
      <c r="AF2711" s="2" t="n"/>
    </row>
    <row r="2712">
      <c r="I2712" s="2" t="n">
        <v>2319.753</v>
      </c>
      <c r="J2712" s="2" t="n">
        <v>1359.329</v>
      </c>
      <c r="K2712" s="2" t="inlineStr">
        <is>
          <t>VDD</t>
        </is>
      </c>
      <c r="N2712" s="2">
        <f>I2712-SUM(Parameters!$K$23:$K$25)</f>
        <v/>
      </c>
      <c r="O2712" s="2">
        <f>J2712-SUM(Parameters!$K$23:$K$25)</f>
        <v/>
      </c>
      <c r="P2712" s="2">
        <f>K2712</f>
        <v/>
      </c>
      <c r="U2712">
        <f>_xlfn.CEILING.MATH(BG8+Parameters!$K$8/2,0.001)</f>
        <v/>
      </c>
      <c r="V2712">
        <f>_xlfn.CEILING.MATH(B33+Parameters!$K$9/2,0.001)</f>
        <v/>
      </c>
      <c r="W2712" t="inlineStr">
        <is>
          <t>VDD</t>
        </is>
      </c>
      <c r="Y2712">
        <f>_xlfn.CEILING.MATH(BG8+Parameters!$K$8/2,0.001)</f>
        <v/>
      </c>
      <c r="Z2712">
        <f>_xlfn.CEILING.MATH(B33+Parameters!$K$9/2,0.001)</f>
        <v/>
      </c>
      <c r="AA2712" t="inlineStr">
        <is>
          <t>VDD</t>
        </is>
      </c>
      <c r="AE2712" s="2" t="n"/>
      <c r="AF2712" s="2" t="n"/>
    </row>
    <row r="2713">
      <c r="I2713" s="2" t="n">
        <v>2319.753</v>
      </c>
      <c r="J2713" s="2" t="n">
        <v>1313.083</v>
      </c>
      <c r="K2713" s="2" t="inlineStr">
        <is>
          <t>VDD</t>
        </is>
      </c>
      <c r="N2713" s="2">
        <f>I2713-SUM(Parameters!$K$23:$K$25)</f>
        <v/>
      </c>
      <c r="O2713" s="2">
        <f>J2713-SUM(Parameters!$K$23:$K$25)</f>
        <v/>
      </c>
      <c r="P2713" s="2">
        <f>K2713</f>
        <v/>
      </c>
      <c r="U2713">
        <f>_xlfn.CEILING.MATH(BG8+Parameters!$K$8/2,0.001)</f>
        <v/>
      </c>
      <c r="V2713">
        <f>_xlfn.CEILING.MATH(B35+Parameters!$K$9/2,0.001)</f>
        <v/>
      </c>
      <c r="W2713" t="inlineStr">
        <is>
          <t>VDD</t>
        </is>
      </c>
      <c r="Y2713">
        <f>_xlfn.CEILING.MATH(BG8+Parameters!$K$8/2,0.001)</f>
        <v/>
      </c>
      <c r="Z2713">
        <f>_xlfn.CEILING.MATH(B35+Parameters!$K$9/2,0.001)</f>
        <v/>
      </c>
      <c r="AA2713" t="inlineStr">
        <is>
          <t>VDD</t>
        </is>
      </c>
      <c r="AE2713" s="2" t="n"/>
      <c r="AF2713" s="2" t="n"/>
    </row>
    <row r="2714">
      <c r="I2714" s="2" t="n">
        <v>2319.753</v>
      </c>
      <c r="J2714" s="2" t="n">
        <v>1266.837</v>
      </c>
      <c r="K2714" s="2" t="inlineStr">
        <is>
          <t>VDD</t>
        </is>
      </c>
      <c r="N2714" s="2">
        <f>I2714-SUM(Parameters!$K$23:$K$25)</f>
        <v/>
      </c>
      <c r="O2714" s="2">
        <f>J2714-SUM(Parameters!$K$23:$K$25)</f>
        <v/>
      </c>
      <c r="P2714" s="2">
        <f>K2714</f>
        <v/>
      </c>
      <c r="U2714">
        <f>_xlfn.CEILING.MATH(BG8+Parameters!$K$8/2,0.001)</f>
        <v/>
      </c>
      <c r="V2714">
        <f>_xlfn.CEILING.MATH(B37+Parameters!$K$9/2,0.001)</f>
        <v/>
      </c>
      <c r="W2714" t="inlineStr">
        <is>
          <t>VDD</t>
        </is>
      </c>
      <c r="Y2714">
        <f>_xlfn.CEILING.MATH(BG8+Parameters!$K$8/2,0.001)</f>
        <v/>
      </c>
      <c r="Z2714">
        <f>_xlfn.CEILING.MATH(B37+Parameters!$K$9/2,0.001)</f>
        <v/>
      </c>
      <c r="AA2714" t="inlineStr">
        <is>
          <t>VDD</t>
        </is>
      </c>
      <c r="AE2714" s="2" t="n"/>
      <c r="AF2714" s="2" t="n"/>
    </row>
    <row r="2715">
      <c r="I2715" s="2" t="n">
        <v>2319.753</v>
      </c>
      <c r="J2715" s="2" t="n">
        <v>1220.591</v>
      </c>
      <c r="K2715" s="2" t="inlineStr">
        <is>
          <t>VDD</t>
        </is>
      </c>
      <c r="N2715" s="2">
        <f>I2715-SUM(Parameters!$K$23:$K$25)</f>
        <v/>
      </c>
      <c r="O2715" s="2">
        <f>J2715-SUM(Parameters!$K$23:$K$25)</f>
        <v/>
      </c>
      <c r="P2715" s="2">
        <f>K2715</f>
        <v/>
      </c>
      <c r="U2715">
        <f>_xlfn.CEILING.MATH(BG8+Parameters!$K$8/2,0.001)</f>
        <v/>
      </c>
      <c r="V2715">
        <f>_xlfn.CEILING.MATH(B39+Parameters!$K$9/2,0.001)</f>
        <v/>
      </c>
      <c r="W2715" t="inlineStr">
        <is>
          <t>VDD</t>
        </is>
      </c>
      <c r="Y2715">
        <f>_xlfn.CEILING.MATH(BG8+Parameters!$K$8/2,0.001)</f>
        <v/>
      </c>
      <c r="Z2715">
        <f>_xlfn.CEILING.MATH(B39+Parameters!$K$9/2,0.001)</f>
        <v/>
      </c>
      <c r="AA2715" t="inlineStr">
        <is>
          <t>VDD</t>
        </is>
      </c>
      <c r="AE2715" s="2" t="n"/>
      <c r="AF2715" s="2" t="n"/>
    </row>
    <row r="2716">
      <c r="I2716" s="2" t="n">
        <v>2319.753</v>
      </c>
      <c r="J2716" s="2" t="n">
        <v>1174.345</v>
      </c>
      <c r="K2716" s="2" t="inlineStr">
        <is>
          <t>VDD</t>
        </is>
      </c>
      <c r="N2716" s="2">
        <f>I2716-SUM(Parameters!$K$23:$K$25)</f>
        <v/>
      </c>
      <c r="O2716" s="2">
        <f>J2716-SUM(Parameters!$K$23:$K$25)</f>
        <v/>
      </c>
      <c r="P2716" s="2">
        <f>K2716</f>
        <v/>
      </c>
      <c r="U2716">
        <f>_xlfn.CEILING.MATH(BG8+Parameters!$K$8/2,0.001)</f>
        <v/>
      </c>
      <c r="V2716">
        <f>_xlfn.CEILING.MATH(B41+Parameters!$K$9/2,0.001)</f>
        <v/>
      </c>
      <c r="W2716" t="inlineStr">
        <is>
          <t>VDD</t>
        </is>
      </c>
      <c r="Y2716">
        <f>_xlfn.CEILING.MATH(BG8+Parameters!$K$8/2,0.001)</f>
        <v/>
      </c>
      <c r="Z2716">
        <f>_xlfn.CEILING.MATH(B41+Parameters!$K$9/2,0.001)</f>
        <v/>
      </c>
      <c r="AA2716" t="inlineStr">
        <is>
          <t>VDD</t>
        </is>
      </c>
      <c r="AE2716" s="2" t="n"/>
      <c r="AF2716" s="2" t="n"/>
    </row>
    <row r="2717">
      <c r="I2717" s="2" t="n">
        <v>2319.753</v>
      </c>
      <c r="J2717" s="2" t="n">
        <v>1128.099</v>
      </c>
      <c r="K2717" s="2" t="inlineStr">
        <is>
          <t>VDD</t>
        </is>
      </c>
      <c r="N2717" s="2">
        <f>I2717-SUM(Parameters!$K$23:$K$25)</f>
        <v/>
      </c>
      <c r="O2717" s="2">
        <f>J2717-SUM(Parameters!$K$23:$K$25)</f>
        <v/>
      </c>
      <c r="P2717" s="2">
        <f>K2717</f>
        <v/>
      </c>
      <c r="U2717">
        <f>_xlfn.CEILING.MATH(BG8+Parameters!$K$8/2,0.001)</f>
        <v/>
      </c>
      <c r="V2717">
        <f>_xlfn.CEILING.MATH(B43+Parameters!$K$9/2,0.001)</f>
        <v/>
      </c>
      <c r="W2717" t="inlineStr">
        <is>
          <t>VDD</t>
        </is>
      </c>
      <c r="Y2717">
        <f>_xlfn.CEILING.MATH(BG8+Parameters!$K$8/2,0.001)</f>
        <v/>
      </c>
      <c r="Z2717">
        <f>_xlfn.CEILING.MATH(B43+Parameters!$K$9/2,0.001)</f>
        <v/>
      </c>
      <c r="AA2717" t="inlineStr">
        <is>
          <t>VDD</t>
        </is>
      </c>
      <c r="AE2717" s="2" t="n"/>
      <c r="AF2717" s="2" t="n"/>
    </row>
    <row r="2718">
      <c r="I2718" s="2" t="n">
        <v>2319.753</v>
      </c>
      <c r="J2718" s="2" t="n">
        <v>1081.853</v>
      </c>
      <c r="K2718" s="2" t="inlineStr">
        <is>
          <t>VSS</t>
        </is>
      </c>
      <c r="N2718" s="2">
        <f>I2718-SUM(Parameters!$K$23:$K$25)</f>
        <v/>
      </c>
      <c r="O2718" s="2">
        <f>J2718-SUM(Parameters!$K$23:$K$25)</f>
        <v/>
      </c>
      <c r="P2718" s="2">
        <f>K2718</f>
        <v/>
      </c>
      <c r="U2718">
        <f>_xlfn.CEILING.MATH(BG8+Parameters!$K$8/2,0.001)</f>
        <v/>
      </c>
      <c r="V2718">
        <f>_xlfn.CEILING.MATH(B45+Parameters!$K$9/2,0.001)</f>
        <v/>
      </c>
      <c r="W2718" t="inlineStr">
        <is>
          <t>VDD</t>
        </is>
      </c>
      <c r="Y2718">
        <f>_xlfn.CEILING.MATH(BG8+Parameters!$K$8/2,0.001)</f>
        <v/>
      </c>
      <c r="Z2718">
        <f>_xlfn.CEILING.MATH(B45+Parameters!$K$9/2,0.001)</f>
        <v/>
      </c>
      <c r="AA2718" t="inlineStr">
        <is>
          <t>VDD</t>
        </is>
      </c>
      <c r="AE2718" s="2" t="n"/>
      <c r="AF2718" s="2" t="n"/>
    </row>
    <row r="2719">
      <c r="I2719" s="2" t="n">
        <v>2319.753</v>
      </c>
      <c r="J2719" s="2" t="n">
        <v>1035.607</v>
      </c>
      <c r="K2719" s="2" t="inlineStr">
        <is>
          <t>BP_RXCKSBRD[2]</t>
        </is>
      </c>
      <c r="N2719" s="2">
        <f>I2719-SUM(Parameters!$K$23:$K$25)</f>
        <v/>
      </c>
      <c r="O2719" s="2">
        <f>J2719-SUM(Parameters!$K$23:$K$25)</f>
        <v/>
      </c>
      <c r="P2719" s="2">
        <f>K2719</f>
        <v/>
      </c>
      <c r="U2719">
        <f>_xlfn.CEILING.MATH(BG8+Parameters!$K$8/2,0.001)</f>
        <v/>
      </c>
      <c r="V2719">
        <f>_xlfn.CEILING.MATH(B47+Parameters!$K$9/2,0.001)</f>
        <v/>
      </c>
      <c r="W2719" t="inlineStr">
        <is>
          <t>VDD</t>
        </is>
      </c>
      <c r="Y2719">
        <f>_xlfn.CEILING.MATH(BG8+Parameters!$K$8/2,0.001)</f>
        <v/>
      </c>
      <c r="Z2719">
        <f>_xlfn.CEILING.MATH(B47+Parameters!$K$9/2,0.001)</f>
        <v/>
      </c>
      <c r="AA2719" t="inlineStr">
        <is>
          <t>VDD</t>
        </is>
      </c>
      <c r="AE2719" s="2" t="n"/>
      <c r="AF2719" s="2" t="n"/>
    </row>
    <row r="2720">
      <c r="I2720" s="2" t="n">
        <v>2319.753</v>
      </c>
      <c r="J2720" s="2" t="n">
        <v>989.361</v>
      </c>
      <c r="K2720" s="2" t="inlineStr">
        <is>
          <t>BP_RXDATA[178]</t>
        </is>
      </c>
      <c r="N2720" s="2">
        <f>I2720-SUM(Parameters!$K$23:$K$25)</f>
        <v/>
      </c>
      <c r="O2720" s="2">
        <f>J2720-SUM(Parameters!$K$23:$K$25)</f>
        <v/>
      </c>
      <c r="P2720" s="2">
        <f>K2720</f>
        <v/>
      </c>
      <c r="U2720">
        <f>_xlfn.CEILING.MATH(BG8+Parameters!$K$8/2,0.001)</f>
        <v/>
      </c>
      <c r="V2720">
        <f>_xlfn.CEILING.MATH(B49+Parameters!$K$9/2,0.001)</f>
        <v/>
      </c>
      <c r="W2720" t="inlineStr">
        <is>
          <t>VDD</t>
        </is>
      </c>
      <c r="Y2720">
        <f>_xlfn.CEILING.MATH(BG8+Parameters!$K$8/2,0.001)</f>
        <v/>
      </c>
      <c r="Z2720">
        <f>_xlfn.CEILING.MATH(B49+Parameters!$K$9/2,0.001)</f>
        <v/>
      </c>
      <c r="AA2720" t="inlineStr">
        <is>
          <t>VDD</t>
        </is>
      </c>
      <c r="AE2720" s="2" t="n"/>
      <c r="AF2720" s="2" t="n"/>
    </row>
    <row r="2721">
      <c r="I2721" s="2" t="n">
        <v>2319.753</v>
      </c>
      <c r="J2721" s="2" t="n">
        <v>943.115</v>
      </c>
      <c r="K2721" s="2" t="inlineStr">
        <is>
          <t>BP_RXDATA[179]</t>
        </is>
      </c>
      <c r="N2721" s="2">
        <f>I2721-SUM(Parameters!$K$23:$K$25)</f>
        <v/>
      </c>
      <c r="O2721" s="2">
        <f>J2721-SUM(Parameters!$K$23:$K$25)</f>
        <v/>
      </c>
      <c r="P2721" s="2">
        <f>K2721</f>
        <v/>
      </c>
      <c r="U2721">
        <f>_xlfn.CEILING.MATH(BG8+Parameters!$K$8/2,0.001)</f>
        <v/>
      </c>
      <c r="V2721">
        <f>_xlfn.CEILING.MATH(B51+Parameters!$K$9/2,0.001)</f>
        <v/>
      </c>
      <c r="W2721" t="inlineStr">
        <is>
          <t>VDD</t>
        </is>
      </c>
      <c r="Y2721">
        <f>_xlfn.CEILING.MATH(BG8+Parameters!$K$8/2,0.001)</f>
        <v/>
      </c>
      <c r="Z2721">
        <f>_xlfn.CEILING.MATH(B51+Parameters!$K$9/2,0.001)</f>
        <v/>
      </c>
      <c r="AA2721" t="inlineStr">
        <is>
          <t>VDD</t>
        </is>
      </c>
      <c r="AE2721" s="2" t="n"/>
      <c r="AF2721" s="2" t="n"/>
    </row>
    <row r="2722">
      <c r="I2722" s="2" t="n">
        <v>2319.753</v>
      </c>
      <c r="J2722" s="2" t="n">
        <v>896.869</v>
      </c>
      <c r="K2722" s="2" t="inlineStr">
        <is>
          <t>BP_RXDATA[180]</t>
        </is>
      </c>
      <c r="N2722" s="2">
        <f>I2722-SUM(Parameters!$K$23:$K$25)</f>
        <v/>
      </c>
      <c r="O2722" s="2">
        <f>J2722-SUM(Parameters!$K$23:$K$25)</f>
        <v/>
      </c>
      <c r="P2722" s="2">
        <f>K2722</f>
        <v/>
      </c>
      <c r="U2722">
        <f>_xlfn.CEILING.MATH(BG8+Parameters!$K$8/2,0.001)</f>
        <v/>
      </c>
      <c r="V2722">
        <f>_xlfn.CEILING.MATH(B53+Parameters!$K$9/2,0.001)</f>
        <v/>
      </c>
      <c r="W2722" t="inlineStr">
        <is>
          <t>VDD</t>
        </is>
      </c>
      <c r="Y2722">
        <f>_xlfn.CEILING.MATH(BG8+Parameters!$K$8/2,0.001)</f>
        <v/>
      </c>
      <c r="Z2722">
        <f>_xlfn.CEILING.MATH(B53+Parameters!$K$9/2,0.001)</f>
        <v/>
      </c>
      <c r="AA2722" t="inlineStr">
        <is>
          <t>VDD</t>
        </is>
      </c>
      <c r="AE2722" s="2" t="n"/>
      <c r="AF2722" s="2" t="n"/>
    </row>
    <row r="2723">
      <c r="I2723" s="2" t="n">
        <v>2319.753</v>
      </c>
      <c r="J2723" s="2" t="n">
        <v>850.623</v>
      </c>
      <c r="K2723" s="2" t="inlineStr">
        <is>
          <t>BP_RXDATA[181]</t>
        </is>
      </c>
      <c r="N2723" s="2">
        <f>I2723-SUM(Parameters!$K$23:$K$25)</f>
        <v/>
      </c>
      <c r="O2723" s="2">
        <f>J2723-SUM(Parameters!$K$23:$K$25)</f>
        <v/>
      </c>
      <c r="P2723" s="2">
        <f>K2723</f>
        <v/>
      </c>
      <c r="U2723">
        <f>_xlfn.CEILING.MATH(BG8+Parameters!$K$8/2,0.001)</f>
        <v/>
      </c>
      <c r="V2723">
        <f>_xlfn.CEILING.MATH(B55+Parameters!$K$9/2,0.001)</f>
        <v/>
      </c>
      <c r="W2723" t="inlineStr">
        <is>
          <t>VDD</t>
        </is>
      </c>
      <c r="Y2723">
        <f>_xlfn.CEILING.MATH(BG8+Parameters!$K$8/2,0.001)</f>
        <v/>
      </c>
      <c r="Z2723">
        <f>_xlfn.CEILING.MATH(B55+Parameters!$K$9/2,0.001)</f>
        <v/>
      </c>
      <c r="AA2723" t="inlineStr">
        <is>
          <t>VDD</t>
        </is>
      </c>
      <c r="AE2723" s="2" t="n"/>
      <c r="AF2723" s="2" t="n"/>
    </row>
    <row r="2724">
      <c r="I2724" s="2" t="n">
        <v>2319.753</v>
      </c>
      <c r="J2724" s="2" t="n">
        <v>804.377</v>
      </c>
      <c r="K2724" s="2" t="inlineStr">
        <is>
          <t>BP_RXDATA[182]</t>
        </is>
      </c>
      <c r="N2724" s="2">
        <f>I2724-SUM(Parameters!$K$23:$K$25)</f>
        <v/>
      </c>
      <c r="O2724" s="2">
        <f>J2724-SUM(Parameters!$K$23:$K$25)</f>
        <v/>
      </c>
      <c r="P2724" s="2">
        <f>K2724</f>
        <v/>
      </c>
      <c r="U2724">
        <f>_xlfn.CEILING.MATH(BG8+Parameters!$K$8/2,0.001)</f>
        <v/>
      </c>
      <c r="V2724">
        <f>_xlfn.CEILING.MATH(B57+Parameters!$K$9/2,0.001)</f>
        <v/>
      </c>
      <c r="W2724" t="inlineStr">
        <is>
          <t>VDD</t>
        </is>
      </c>
      <c r="Y2724">
        <f>_xlfn.CEILING.MATH(BG8+Parameters!$K$8/2,0.001)</f>
        <v/>
      </c>
      <c r="Z2724">
        <f>_xlfn.CEILING.MATH(B57+Parameters!$K$9/2,0.001)</f>
        <v/>
      </c>
      <c r="AA2724" t="inlineStr">
        <is>
          <t>VDD</t>
        </is>
      </c>
      <c r="AE2724" s="2" t="n"/>
      <c r="AF2724" s="2" t="n"/>
    </row>
    <row r="2725">
      <c r="I2725" s="2" t="n">
        <v>2319.753</v>
      </c>
      <c r="J2725" s="2" t="n">
        <v>758.131</v>
      </c>
      <c r="K2725" s="2" t="inlineStr">
        <is>
          <t>BP_RXDATA[183]</t>
        </is>
      </c>
      <c r="N2725" s="2">
        <f>I2725-SUM(Parameters!$K$23:$K$25)</f>
        <v/>
      </c>
      <c r="O2725" s="2">
        <f>J2725-SUM(Parameters!$K$23:$K$25)</f>
        <v/>
      </c>
      <c r="P2725" s="2">
        <f>K2725</f>
        <v/>
      </c>
      <c r="U2725">
        <f>_xlfn.CEILING.MATH(BG8+Parameters!$K$8/2,0.001)</f>
        <v/>
      </c>
      <c r="V2725">
        <f>_xlfn.CEILING.MATH(B59+Parameters!$K$9/2,0.001)</f>
        <v/>
      </c>
      <c r="W2725" t="inlineStr">
        <is>
          <t>VDD</t>
        </is>
      </c>
      <c r="Y2725">
        <f>_xlfn.CEILING.MATH(BG8+Parameters!$K$8/2,0.001)</f>
        <v/>
      </c>
      <c r="Z2725">
        <f>_xlfn.CEILING.MATH(B59+Parameters!$K$9/2,0.001)</f>
        <v/>
      </c>
      <c r="AA2725" t="inlineStr">
        <is>
          <t>VDD</t>
        </is>
      </c>
      <c r="AE2725" s="2" t="n"/>
      <c r="AF2725" s="2" t="n"/>
    </row>
    <row r="2726">
      <c r="I2726" s="2" t="n">
        <v>2319.753</v>
      </c>
      <c r="J2726" s="2" t="n">
        <v>711.885</v>
      </c>
      <c r="K2726" s="2" t="inlineStr">
        <is>
          <t>BP_RXDATA[184]</t>
        </is>
      </c>
      <c r="N2726" s="2">
        <f>I2726-SUM(Parameters!$K$23:$K$25)</f>
        <v/>
      </c>
      <c r="O2726" s="2">
        <f>J2726-SUM(Parameters!$K$23:$K$25)</f>
        <v/>
      </c>
      <c r="P2726" s="2">
        <f>K2726</f>
        <v/>
      </c>
      <c r="U2726">
        <f>_xlfn.CEILING.MATH(BG8+Parameters!$K$8/2,0.001)</f>
        <v/>
      </c>
      <c r="V2726">
        <f>_xlfn.CEILING.MATH(B61+Parameters!$K$9/2,0.001)</f>
        <v/>
      </c>
      <c r="W2726" t="inlineStr">
        <is>
          <t>VSS</t>
        </is>
      </c>
      <c r="Y2726">
        <f>_xlfn.CEILING.MATH(BG8+Parameters!$K$8/2,0.001)</f>
        <v/>
      </c>
      <c r="Z2726">
        <f>_xlfn.CEILING.MATH(B61+Parameters!$K$9/2,0.001)</f>
        <v/>
      </c>
      <c r="AA2726" t="inlineStr">
        <is>
          <t>VSS</t>
        </is>
      </c>
      <c r="AE2726" s="2" t="n"/>
      <c r="AF2726" s="2" t="n"/>
    </row>
    <row r="2727">
      <c r="I2727" s="2" t="n">
        <v>2319.753</v>
      </c>
      <c r="J2727" s="2" t="n">
        <v>665.639</v>
      </c>
      <c r="K2727" s="2" t="inlineStr">
        <is>
          <t>BP_RXDATA[185]</t>
        </is>
      </c>
      <c r="N2727" s="2">
        <f>I2727-SUM(Parameters!$K$23:$K$25)</f>
        <v/>
      </c>
      <c r="O2727" s="2">
        <f>J2727-SUM(Parameters!$K$23:$K$25)</f>
        <v/>
      </c>
      <c r="P2727" s="2">
        <f>K2727</f>
        <v/>
      </c>
      <c r="U2727">
        <f>_xlfn.CEILING.MATH(BG8+Parameters!$K$8/2,0.001)</f>
        <v/>
      </c>
      <c r="V2727">
        <f>_xlfn.CEILING.MATH(B63+Parameters!$K$9/2,0.001)</f>
        <v/>
      </c>
      <c r="W2727" t="inlineStr">
        <is>
          <t>BP_RXCKSBRD[2]</t>
        </is>
      </c>
      <c r="Y2727">
        <f>_xlfn.CEILING.MATH(BG8+Parameters!$K$8/2,0.001)</f>
        <v/>
      </c>
      <c r="Z2727">
        <f>_xlfn.CEILING.MATH(B63+Parameters!$K$9/2,0.001)</f>
        <v/>
      </c>
      <c r="AA2727" t="inlineStr">
        <is>
          <t>BP_RXCKSBRD[2]</t>
        </is>
      </c>
      <c r="AE2727" s="2" t="n"/>
      <c r="AF2727" s="2" t="n"/>
    </row>
    <row r="2728">
      <c r="I2728" s="2" t="n">
        <v>2319.753</v>
      </c>
      <c r="J2728" s="2" t="n">
        <v>619.393</v>
      </c>
      <c r="K2728" s="2" t="inlineStr">
        <is>
          <t>BP_RXDATA[186]</t>
        </is>
      </c>
      <c r="N2728" s="2">
        <f>I2728-SUM(Parameters!$K$23:$K$25)</f>
        <v/>
      </c>
      <c r="O2728" s="2">
        <f>J2728-SUM(Parameters!$K$23:$K$25)</f>
        <v/>
      </c>
      <c r="P2728" s="2">
        <f>K2728</f>
        <v/>
      </c>
      <c r="U2728">
        <f>_xlfn.CEILING.MATH(BG8+Parameters!$K$8/2,0.001)</f>
        <v/>
      </c>
      <c r="V2728">
        <f>_xlfn.CEILING.MATH(B65+Parameters!$K$9/2,0.001)</f>
        <v/>
      </c>
      <c r="W2728" t="inlineStr">
        <is>
          <t>BP_RXDATA[178]</t>
        </is>
      </c>
      <c r="Y2728">
        <f>_xlfn.CEILING.MATH(BG8+Parameters!$K$8/2,0.001)</f>
        <v/>
      </c>
      <c r="Z2728">
        <f>_xlfn.CEILING.MATH(B65+Parameters!$K$9/2,0.001)</f>
        <v/>
      </c>
      <c r="AA2728" t="inlineStr">
        <is>
          <t>BP_RXDATA[178]</t>
        </is>
      </c>
      <c r="AE2728" s="2" t="n"/>
      <c r="AF2728" s="2" t="n"/>
    </row>
    <row r="2729">
      <c r="I2729" s="2" t="n">
        <v>2319.753</v>
      </c>
      <c r="J2729" s="2" t="n">
        <v>573.147</v>
      </c>
      <c r="K2729" s="2" t="inlineStr">
        <is>
          <t>VCCIO</t>
        </is>
      </c>
      <c r="N2729" s="2">
        <f>I2729-SUM(Parameters!$K$23:$K$25)</f>
        <v/>
      </c>
      <c r="O2729" s="2">
        <f>J2729-SUM(Parameters!$K$23:$K$25)</f>
        <v/>
      </c>
      <c r="P2729" s="2">
        <f>K2729</f>
        <v/>
      </c>
      <c r="U2729">
        <f>_xlfn.CEILING.MATH(BG8+Parameters!$K$8/2,0.001)</f>
        <v/>
      </c>
      <c r="V2729">
        <f>_xlfn.CEILING.MATH(B67+Parameters!$K$9/2,0.001)</f>
        <v/>
      </c>
      <c r="W2729" t="inlineStr">
        <is>
          <t>BP_RXDATA[179]</t>
        </is>
      </c>
      <c r="Y2729">
        <f>_xlfn.CEILING.MATH(BG8+Parameters!$K$8/2,0.001)</f>
        <v/>
      </c>
      <c r="Z2729">
        <f>_xlfn.CEILING.MATH(B67+Parameters!$K$9/2,0.001)</f>
        <v/>
      </c>
      <c r="AA2729" t="inlineStr">
        <is>
          <t>BP_RXDATA[179]</t>
        </is>
      </c>
      <c r="AE2729" s="2" t="n"/>
      <c r="AF2729" s="2" t="n"/>
    </row>
    <row r="2730">
      <c r="I2730" s="2" t="n">
        <v>2319.753</v>
      </c>
      <c r="J2730" s="2" t="n">
        <v>526.901</v>
      </c>
      <c r="K2730" s="2" t="inlineStr">
        <is>
          <t>BP_TXDATA[133]</t>
        </is>
      </c>
      <c r="N2730" s="2">
        <f>I2730-SUM(Parameters!$K$23:$K$25)</f>
        <v/>
      </c>
      <c r="O2730" s="2">
        <f>J2730-SUM(Parameters!$K$23:$K$25)</f>
        <v/>
      </c>
      <c r="P2730" s="2">
        <f>K2730</f>
        <v/>
      </c>
      <c r="U2730">
        <f>_xlfn.CEILING.MATH(BG8+Parameters!$K$8/2,0.001)</f>
        <v/>
      </c>
      <c r="V2730">
        <f>_xlfn.CEILING.MATH(B69+Parameters!$K$9/2,0.001)</f>
        <v/>
      </c>
      <c r="W2730" t="inlineStr">
        <is>
          <t>BP_RXDATA[180]</t>
        </is>
      </c>
      <c r="Y2730">
        <f>_xlfn.CEILING.MATH(BG8+Parameters!$K$8/2,0.001)</f>
        <v/>
      </c>
      <c r="Z2730">
        <f>_xlfn.CEILING.MATH(B69+Parameters!$K$9/2,0.001)</f>
        <v/>
      </c>
      <c r="AA2730" t="inlineStr">
        <is>
          <t>BP_RXDATA[180]</t>
        </is>
      </c>
      <c r="AE2730" s="2" t="n"/>
      <c r="AF2730" s="2" t="n"/>
    </row>
    <row r="2731">
      <c r="I2731" s="2" t="n">
        <v>2319.753</v>
      </c>
      <c r="J2731" s="2" t="n">
        <v>480.655</v>
      </c>
      <c r="K2731" s="2" t="inlineStr">
        <is>
          <t>BP_TXDATA[134]</t>
        </is>
      </c>
      <c r="N2731" s="2">
        <f>I2731-SUM(Parameters!$K$23:$K$25)</f>
        <v/>
      </c>
      <c r="O2731" s="2">
        <f>J2731-SUM(Parameters!$K$23:$K$25)</f>
        <v/>
      </c>
      <c r="P2731" s="2">
        <f>K2731</f>
        <v/>
      </c>
      <c r="U2731">
        <f>_xlfn.CEILING.MATH(BG8+Parameters!$K$8/2,0.001)</f>
        <v/>
      </c>
      <c r="V2731">
        <f>_xlfn.CEILING.MATH(B71+Parameters!$K$9/2,0.001)</f>
        <v/>
      </c>
      <c r="W2731" t="inlineStr">
        <is>
          <t>BP_RXDATA[181]</t>
        </is>
      </c>
      <c r="Y2731">
        <f>_xlfn.CEILING.MATH(BG8+Parameters!$K$8/2,0.001)</f>
        <v/>
      </c>
      <c r="Z2731">
        <f>_xlfn.CEILING.MATH(B71+Parameters!$K$9/2,0.001)</f>
        <v/>
      </c>
      <c r="AA2731" t="inlineStr">
        <is>
          <t>BP_RXDATA[181]</t>
        </is>
      </c>
      <c r="AE2731" s="2" t="n"/>
      <c r="AF2731" s="2" t="n"/>
    </row>
    <row r="2732">
      <c r="I2732" s="2" t="n">
        <v>2319.753</v>
      </c>
      <c r="J2732" s="2" t="n">
        <v>434.409</v>
      </c>
      <c r="K2732" s="2" t="inlineStr">
        <is>
          <t>BP_TXDATA[135]</t>
        </is>
      </c>
      <c r="N2732" s="2">
        <f>I2732-SUM(Parameters!$K$23:$K$25)</f>
        <v/>
      </c>
      <c r="O2732" s="2">
        <f>J2732-SUM(Parameters!$K$23:$K$25)</f>
        <v/>
      </c>
      <c r="P2732" s="2">
        <f>K2732</f>
        <v/>
      </c>
      <c r="U2732">
        <f>_xlfn.CEILING.MATH(BG8+Parameters!$K$8/2,0.001)</f>
        <v/>
      </c>
      <c r="V2732">
        <f>_xlfn.CEILING.MATH(B73+Parameters!$K$9/2,0.001)</f>
        <v/>
      </c>
      <c r="W2732" t="inlineStr">
        <is>
          <t>BP_RXDATA[182]</t>
        </is>
      </c>
      <c r="Y2732">
        <f>_xlfn.CEILING.MATH(BG8+Parameters!$K$8/2,0.001)</f>
        <v/>
      </c>
      <c r="Z2732">
        <f>_xlfn.CEILING.MATH(B73+Parameters!$K$9/2,0.001)</f>
        <v/>
      </c>
      <c r="AA2732" t="inlineStr">
        <is>
          <t>BP_RXDATA[182]</t>
        </is>
      </c>
      <c r="AE2732" s="2" t="n"/>
      <c r="AF2732" s="2" t="n"/>
    </row>
    <row r="2733">
      <c r="I2733" s="2" t="n">
        <v>2319.753</v>
      </c>
      <c r="J2733" s="2" t="n">
        <v>388.163</v>
      </c>
      <c r="K2733" s="2" t="inlineStr">
        <is>
          <t>BP_TXDATA[136]</t>
        </is>
      </c>
      <c r="N2733" s="2">
        <f>I2733-SUM(Parameters!$K$23:$K$25)</f>
        <v/>
      </c>
      <c r="O2733" s="2">
        <f>J2733-SUM(Parameters!$K$23:$K$25)</f>
        <v/>
      </c>
      <c r="P2733" s="2">
        <f>K2733</f>
        <v/>
      </c>
      <c r="U2733">
        <f>_xlfn.CEILING.MATH(BG8+Parameters!$K$8/2,0.001)</f>
        <v/>
      </c>
      <c r="V2733">
        <f>_xlfn.CEILING.MATH(B75+Parameters!$K$9/2,0.001)</f>
        <v/>
      </c>
      <c r="W2733" t="inlineStr">
        <is>
          <t>BP_RXDATA[183]</t>
        </is>
      </c>
      <c r="Y2733">
        <f>_xlfn.CEILING.MATH(BG8+Parameters!$K$8/2,0.001)</f>
        <v/>
      </c>
      <c r="Z2733">
        <f>_xlfn.CEILING.MATH(B75+Parameters!$K$9/2,0.001)</f>
        <v/>
      </c>
      <c r="AA2733" t="inlineStr">
        <is>
          <t>BP_RXDATA[183]</t>
        </is>
      </c>
      <c r="AE2733" s="2" t="n"/>
      <c r="AF2733" s="2" t="n"/>
    </row>
    <row r="2734">
      <c r="I2734" s="2" t="n">
        <v>2319.753</v>
      </c>
      <c r="J2734" s="2" t="n">
        <v>341.917</v>
      </c>
      <c r="K2734" s="2" t="inlineStr">
        <is>
          <t>BP_TXDATA[137]</t>
        </is>
      </c>
      <c r="N2734" s="2">
        <f>I2734-SUM(Parameters!$K$23:$K$25)</f>
        <v/>
      </c>
      <c r="O2734" s="2">
        <f>J2734-SUM(Parameters!$K$23:$K$25)</f>
        <v/>
      </c>
      <c r="P2734" s="2">
        <f>K2734</f>
        <v/>
      </c>
      <c r="U2734">
        <f>_xlfn.CEILING.MATH(BG8+Parameters!$K$8/2,0.001)</f>
        <v/>
      </c>
      <c r="V2734">
        <f>_xlfn.CEILING.MATH(B77+Parameters!$K$9/2,0.001)</f>
        <v/>
      </c>
      <c r="W2734" t="inlineStr">
        <is>
          <t>BP_RXDATA[184]</t>
        </is>
      </c>
      <c r="Y2734">
        <f>_xlfn.CEILING.MATH(BG8+Parameters!$K$8/2,0.001)</f>
        <v/>
      </c>
      <c r="Z2734">
        <f>_xlfn.CEILING.MATH(B77+Parameters!$K$9/2,0.001)</f>
        <v/>
      </c>
      <c r="AA2734" t="inlineStr">
        <is>
          <t>BP_RXDATA[184]</t>
        </is>
      </c>
      <c r="AE2734" s="2" t="n"/>
      <c r="AF2734" s="2" t="n"/>
    </row>
    <row r="2735">
      <c r="I2735" s="2" t="n">
        <v>2319.753</v>
      </c>
      <c r="J2735" s="2" t="n">
        <v>295.671</v>
      </c>
      <c r="K2735" s="2" t="inlineStr">
        <is>
          <t>BP_TXDATA[138]</t>
        </is>
      </c>
      <c r="N2735" s="2">
        <f>I2735-SUM(Parameters!$K$23:$K$25)</f>
        <v/>
      </c>
      <c r="O2735" s="2">
        <f>J2735-SUM(Parameters!$K$23:$K$25)</f>
        <v/>
      </c>
      <c r="P2735" s="2">
        <f>K2735</f>
        <v/>
      </c>
      <c r="U2735">
        <f>_xlfn.CEILING.MATH(BG8+Parameters!$K$8/2,0.001)</f>
        <v/>
      </c>
      <c r="V2735">
        <f>_xlfn.CEILING.MATH(B79+Parameters!$K$9/2,0.001)</f>
        <v/>
      </c>
      <c r="W2735" t="inlineStr">
        <is>
          <t>BP_RXDATA[185]</t>
        </is>
      </c>
      <c r="Y2735">
        <f>_xlfn.CEILING.MATH(BG8+Parameters!$K$8/2,0.001)</f>
        <v/>
      </c>
      <c r="Z2735">
        <f>_xlfn.CEILING.MATH(B79+Parameters!$K$9/2,0.001)</f>
        <v/>
      </c>
      <c r="AA2735" t="inlineStr">
        <is>
          <t>BP_RXDATA[185]</t>
        </is>
      </c>
      <c r="AE2735" s="2" t="n"/>
      <c r="AF2735" s="2" t="n"/>
    </row>
    <row r="2736">
      <c r="I2736" s="2" t="n">
        <v>2319.753</v>
      </c>
      <c r="J2736" s="2" t="n">
        <v>249.425</v>
      </c>
      <c r="K2736" s="2" t="inlineStr">
        <is>
          <t>BP_TXDATA[139]</t>
        </is>
      </c>
      <c r="N2736" s="2">
        <f>I2736-SUM(Parameters!$K$23:$K$25)</f>
        <v/>
      </c>
      <c r="O2736" s="2">
        <f>J2736-SUM(Parameters!$K$23:$K$25)</f>
        <v/>
      </c>
      <c r="P2736" s="2">
        <f>K2736</f>
        <v/>
      </c>
      <c r="U2736">
        <f>_xlfn.CEILING.MATH(BG8+Parameters!$K$8/2,0.001)</f>
        <v/>
      </c>
      <c r="V2736">
        <f>_xlfn.CEILING.MATH(B81+Parameters!$K$9/2,0.001)</f>
        <v/>
      </c>
      <c r="W2736" t="inlineStr">
        <is>
          <t>BP_RXDATA[186]</t>
        </is>
      </c>
      <c r="Y2736">
        <f>_xlfn.CEILING.MATH(BG8+Parameters!$K$8/2,0.001)</f>
        <v/>
      </c>
      <c r="Z2736">
        <f>_xlfn.CEILING.MATH(B81+Parameters!$K$9/2,0.001)</f>
        <v/>
      </c>
      <c r="AA2736" t="inlineStr">
        <is>
          <t>BP_RXDATA[186]</t>
        </is>
      </c>
      <c r="AE2736" s="2" t="n"/>
      <c r="AF2736" s="2" t="n"/>
    </row>
    <row r="2737">
      <c r="I2737" s="2" t="n">
        <v>2319.753</v>
      </c>
      <c r="J2737" s="2" t="n">
        <v>203.179</v>
      </c>
      <c r="K2737" s="2" t="inlineStr">
        <is>
          <t>BP_TXDATA[140]</t>
        </is>
      </c>
      <c r="N2737" s="2">
        <f>I2737-SUM(Parameters!$K$23:$K$25)</f>
        <v/>
      </c>
      <c r="O2737" s="2">
        <f>J2737-SUM(Parameters!$K$23:$K$25)</f>
        <v/>
      </c>
      <c r="P2737" s="2">
        <f>K2737</f>
        <v/>
      </c>
      <c r="U2737">
        <f>_xlfn.CEILING.MATH(BG8+Parameters!$K$8/2,0.001)</f>
        <v/>
      </c>
      <c r="V2737">
        <f>_xlfn.CEILING.MATH(B83+Parameters!$K$9/2,0.001)</f>
        <v/>
      </c>
      <c r="W2737" t="inlineStr">
        <is>
          <t>VCCIO</t>
        </is>
      </c>
      <c r="Y2737">
        <f>_xlfn.CEILING.MATH(BG8+Parameters!$K$8/2,0.001)</f>
        <v/>
      </c>
      <c r="Z2737">
        <f>_xlfn.CEILING.MATH(B83+Parameters!$K$9/2,0.001)</f>
        <v/>
      </c>
      <c r="AA2737" t="inlineStr">
        <is>
          <t>VCCIO</t>
        </is>
      </c>
      <c r="AE2737" s="2" t="n"/>
      <c r="AF2737" s="2" t="n"/>
    </row>
    <row r="2738">
      <c r="I2738" s="2" t="n">
        <v>2319.753</v>
      </c>
      <c r="J2738" s="2" t="n">
        <v>156.933</v>
      </c>
      <c r="K2738" s="2" t="inlineStr">
        <is>
          <t>BP_TXDATA[141]</t>
        </is>
      </c>
      <c r="N2738" s="2">
        <f>I2738-SUM(Parameters!$K$23:$K$25)</f>
        <v/>
      </c>
      <c r="O2738" s="2">
        <f>J2738-SUM(Parameters!$K$23:$K$25)</f>
        <v/>
      </c>
      <c r="P2738" s="2">
        <f>K2738</f>
        <v/>
      </c>
      <c r="U2738">
        <f>_xlfn.CEILING.MATH(BG8+Parameters!$K$8/2,0.001)</f>
        <v/>
      </c>
      <c r="V2738">
        <f>_xlfn.CEILING.MATH(B85+Parameters!$K$9/2,0.001)</f>
        <v/>
      </c>
      <c r="W2738" t="inlineStr">
        <is>
          <t>BP_TXDATA[133]</t>
        </is>
      </c>
      <c r="Y2738">
        <f>_xlfn.CEILING.MATH(BG8+Parameters!$K$8/2,0.001)</f>
        <v/>
      </c>
      <c r="Z2738">
        <f>_xlfn.CEILING.MATH(B85+Parameters!$K$9/2,0.001)</f>
        <v/>
      </c>
      <c r="AA2738" t="inlineStr">
        <is>
          <t>BP_TXDATA[133]</t>
        </is>
      </c>
      <c r="AE2738" s="2" t="n"/>
      <c r="AF2738" s="2" t="n"/>
    </row>
    <row r="2739">
      <c r="I2739" s="2" t="n">
        <v>2319.753</v>
      </c>
      <c r="J2739" s="2" t="n">
        <v>110.687</v>
      </c>
      <c r="K2739" s="2" t="inlineStr">
        <is>
          <t>VCCIO</t>
        </is>
      </c>
      <c r="N2739" s="2">
        <f>I2739-SUM(Parameters!$K$23:$K$25)</f>
        <v/>
      </c>
      <c r="O2739" s="2">
        <f>J2739-SUM(Parameters!$K$23:$K$25)</f>
        <v/>
      </c>
      <c r="P2739" s="2">
        <f>K2739</f>
        <v/>
      </c>
      <c r="U2739">
        <f>_xlfn.CEILING.MATH(BG8+Parameters!$K$8/2,0.001)</f>
        <v/>
      </c>
      <c r="V2739">
        <f>_xlfn.CEILING.MATH(B87+Parameters!$K$9/2,0.001)</f>
        <v/>
      </c>
      <c r="W2739" t="inlineStr">
        <is>
          <t>BP_TXDATA[134]</t>
        </is>
      </c>
      <c r="Y2739">
        <f>_xlfn.CEILING.MATH(BG8+Parameters!$K$8/2,0.001)</f>
        <v/>
      </c>
      <c r="Z2739">
        <f>_xlfn.CEILING.MATH(B87+Parameters!$K$9/2,0.001)</f>
        <v/>
      </c>
      <c r="AA2739" t="inlineStr">
        <is>
          <t>BP_TXDATA[134]</t>
        </is>
      </c>
      <c r="AE2739" s="2" t="n"/>
      <c r="AF2739" s="2" t="n"/>
    </row>
    <row r="2740">
      <c r="I2740" s="2" t="n">
        <v>2359.427</v>
      </c>
      <c r="J2740" s="2" t="n">
        <v>2214.88</v>
      </c>
      <c r="K2740" s="2" t="inlineStr">
        <is>
          <t>VDD</t>
        </is>
      </c>
      <c r="N2740" s="2">
        <f>I2740-SUM(Parameters!$K$23:$K$25)</f>
        <v/>
      </c>
      <c r="O2740" s="2">
        <f>J2740-SUM(Parameters!$K$23:$K$25)</f>
        <v/>
      </c>
      <c r="P2740" s="2">
        <f>K2740</f>
        <v/>
      </c>
      <c r="U2740">
        <f>_xlfn.CEILING.MATH(BG8+Parameters!$K$8/2,0.001)</f>
        <v/>
      </c>
      <c r="V2740">
        <f>_xlfn.CEILING.MATH(B89+Parameters!$K$9/2,0.001)</f>
        <v/>
      </c>
      <c r="W2740" t="inlineStr">
        <is>
          <t>BP_TXDATA[135]</t>
        </is>
      </c>
      <c r="Y2740">
        <f>_xlfn.CEILING.MATH(BG8+Parameters!$K$8/2,0.001)</f>
        <v/>
      </c>
      <c r="Z2740">
        <f>_xlfn.CEILING.MATH(B89+Parameters!$K$9/2,0.001)</f>
        <v/>
      </c>
      <c r="AA2740" t="inlineStr">
        <is>
          <t>BP_TXDATA[135]</t>
        </is>
      </c>
      <c r="AE2740" s="2" t="n"/>
      <c r="AF2740" s="2" t="n"/>
    </row>
    <row r="2741">
      <c r="I2741" s="2" t="n">
        <v>2359.427</v>
      </c>
      <c r="J2741" s="2" t="n">
        <v>2168.634</v>
      </c>
      <c r="K2741" s="2" t="inlineStr">
        <is>
          <t>VDD</t>
        </is>
      </c>
      <c r="N2741" s="2">
        <f>I2741-SUM(Parameters!$K$23:$K$25)</f>
        <v/>
      </c>
      <c r="O2741" s="2">
        <f>J2741-SUM(Parameters!$K$23:$K$25)</f>
        <v/>
      </c>
      <c r="P2741" s="2">
        <f>K2741</f>
        <v/>
      </c>
      <c r="U2741">
        <f>_xlfn.CEILING.MATH(BG8+Parameters!$K$8/2,0.001)</f>
        <v/>
      </c>
      <c r="V2741">
        <f>_xlfn.CEILING.MATH(B91+Parameters!$K$9/2,0.001)</f>
        <v/>
      </c>
      <c r="W2741" t="inlineStr">
        <is>
          <t>BP_TXDATA[136]</t>
        </is>
      </c>
      <c r="Y2741">
        <f>_xlfn.CEILING.MATH(BG8+Parameters!$K$8/2,0.001)</f>
        <v/>
      </c>
      <c r="Z2741">
        <f>_xlfn.CEILING.MATH(B91+Parameters!$K$9/2,0.001)</f>
        <v/>
      </c>
      <c r="AA2741" t="inlineStr">
        <is>
          <t>BP_TXDATA[136]</t>
        </is>
      </c>
      <c r="AE2741" s="2" t="n"/>
      <c r="AF2741" s="2" t="n"/>
    </row>
    <row r="2742">
      <c r="I2742" s="2" t="n">
        <v>2359.427</v>
      </c>
      <c r="J2742" s="2" t="n">
        <v>2122.388</v>
      </c>
      <c r="K2742" s="2" t="inlineStr">
        <is>
          <t>VDD</t>
        </is>
      </c>
      <c r="N2742" s="2">
        <f>I2742-SUM(Parameters!$K$23:$K$25)</f>
        <v/>
      </c>
      <c r="O2742" s="2">
        <f>J2742-SUM(Parameters!$K$23:$K$25)</f>
        <v/>
      </c>
      <c r="P2742" s="2">
        <f>K2742</f>
        <v/>
      </c>
      <c r="U2742">
        <f>_xlfn.CEILING.MATH(BG8+Parameters!$K$8/2,0.001)</f>
        <v/>
      </c>
      <c r="V2742">
        <f>_xlfn.CEILING.MATH(B93+Parameters!$K$9/2,0.001)</f>
        <v/>
      </c>
      <c r="W2742" t="inlineStr">
        <is>
          <t>BP_TXDATA[137]</t>
        </is>
      </c>
      <c r="Y2742">
        <f>_xlfn.CEILING.MATH(BG8+Parameters!$K$8/2,0.001)</f>
        <v/>
      </c>
      <c r="Z2742">
        <f>_xlfn.CEILING.MATH(B93+Parameters!$K$9/2,0.001)</f>
        <v/>
      </c>
      <c r="AA2742" t="inlineStr">
        <is>
          <t>BP_TXDATA[137]</t>
        </is>
      </c>
      <c r="AE2742" s="2" t="n"/>
      <c r="AF2742" s="2" t="n"/>
    </row>
    <row r="2743">
      <c r="I2743" s="2" t="n">
        <v>2359.427</v>
      </c>
      <c r="J2743" s="2" t="n">
        <v>2076.142</v>
      </c>
      <c r="K2743" s="2" t="inlineStr">
        <is>
          <t>VDD</t>
        </is>
      </c>
      <c r="N2743" s="2">
        <f>I2743-SUM(Parameters!$K$23:$K$25)</f>
        <v/>
      </c>
      <c r="O2743" s="2">
        <f>J2743-SUM(Parameters!$K$23:$K$25)</f>
        <v/>
      </c>
      <c r="P2743" s="2">
        <f>K2743</f>
        <v/>
      </c>
      <c r="U2743">
        <f>_xlfn.CEILING.MATH(BG8+Parameters!$K$8/2,0.001)</f>
        <v/>
      </c>
      <c r="V2743">
        <f>_xlfn.CEILING.MATH(B95+Parameters!$K$9/2,0.001)</f>
        <v/>
      </c>
      <c r="W2743" t="inlineStr">
        <is>
          <t>BP_TXDATA[138]</t>
        </is>
      </c>
      <c r="Y2743">
        <f>_xlfn.CEILING.MATH(BG8+Parameters!$K$8/2,0.001)</f>
        <v/>
      </c>
      <c r="Z2743">
        <f>_xlfn.CEILING.MATH(B95+Parameters!$K$9/2,0.001)</f>
        <v/>
      </c>
      <c r="AA2743" t="inlineStr">
        <is>
          <t>BP_TXDATA[138]</t>
        </is>
      </c>
      <c r="AE2743" s="2" t="n"/>
      <c r="AF2743" s="2" t="n"/>
    </row>
    <row r="2744">
      <c r="I2744" s="2" t="n">
        <v>2359.427</v>
      </c>
      <c r="J2744" s="2" t="n">
        <v>2029.896</v>
      </c>
      <c r="K2744" s="2" t="inlineStr">
        <is>
          <t>VSS</t>
        </is>
      </c>
      <c r="N2744" s="2">
        <f>I2744-SUM(Parameters!$K$23:$K$25)</f>
        <v/>
      </c>
      <c r="O2744" s="2">
        <f>J2744-SUM(Parameters!$K$23:$K$25)</f>
        <v/>
      </c>
      <c r="P2744" s="2">
        <f>K2744</f>
        <v/>
      </c>
      <c r="U2744">
        <f>_xlfn.CEILING.MATH(BG8+Parameters!$K$8/2,0.001)</f>
        <v/>
      </c>
      <c r="V2744">
        <f>_xlfn.CEILING.MATH(B97+Parameters!$K$9/2,0.001)</f>
        <v/>
      </c>
      <c r="W2744" t="inlineStr">
        <is>
          <t>BP_TXDATA[139]</t>
        </is>
      </c>
      <c r="Y2744">
        <f>_xlfn.CEILING.MATH(BG8+Parameters!$K$8/2,0.001)</f>
        <v/>
      </c>
      <c r="Z2744">
        <f>_xlfn.CEILING.MATH(B97+Parameters!$K$9/2,0.001)</f>
        <v/>
      </c>
      <c r="AA2744" t="inlineStr">
        <is>
          <t>BP_TXDATA[139]</t>
        </is>
      </c>
      <c r="AE2744" s="2" t="n"/>
      <c r="AF2744" s="2" t="n"/>
    </row>
    <row r="2745">
      <c r="I2745" s="2" t="n">
        <v>2359.427</v>
      </c>
      <c r="J2745" s="2" t="n">
        <v>1983.65</v>
      </c>
      <c r="K2745" s="2" t="inlineStr">
        <is>
          <t>VSS</t>
        </is>
      </c>
      <c r="N2745" s="2">
        <f>I2745-SUM(Parameters!$K$23:$K$25)</f>
        <v/>
      </c>
      <c r="O2745" s="2">
        <f>J2745-SUM(Parameters!$K$23:$K$25)</f>
        <v/>
      </c>
      <c r="P2745" s="2">
        <f>K2745</f>
        <v/>
      </c>
      <c r="U2745">
        <f>_xlfn.CEILING.MATH(BG8+Parameters!$K$8/2,0.001)</f>
        <v/>
      </c>
      <c r="V2745">
        <f>_xlfn.CEILING.MATH(B99+Parameters!$K$9/2,0.001)</f>
        <v/>
      </c>
      <c r="W2745" t="inlineStr">
        <is>
          <t>BP_TXDATA[140]</t>
        </is>
      </c>
      <c r="Y2745">
        <f>_xlfn.CEILING.MATH(BG8+Parameters!$K$8/2,0.001)</f>
        <v/>
      </c>
      <c r="Z2745">
        <f>_xlfn.CEILING.MATH(B99+Parameters!$K$9/2,0.001)</f>
        <v/>
      </c>
      <c r="AA2745" t="inlineStr">
        <is>
          <t>BP_TXDATA[140]</t>
        </is>
      </c>
      <c r="AE2745" s="2" t="n"/>
      <c r="AF2745" s="2" t="n"/>
    </row>
    <row r="2746">
      <c r="I2746" s="2" t="n">
        <v>2359.427</v>
      </c>
      <c r="J2746" s="2" t="n">
        <v>1937.404</v>
      </c>
      <c r="K2746" s="2" t="inlineStr">
        <is>
          <t>VSS</t>
        </is>
      </c>
      <c r="N2746" s="2">
        <f>I2746-SUM(Parameters!$K$23:$K$25)</f>
        <v/>
      </c>
      <c r="O2746" s="2">
        <f>J2746-SUM(Parameters!$K$23:$K$25)</f>
        <v/>
      </c>
      <c r="P2746" s="2">
        <f>K2746</f>
        <v/>
      </c>
      <c r="U2746">
        <f>_xlfn.CEILING.MATH(BG8+Parameters!$K$8/2,0.001)</f>
        <v/>
      </c>
      <c r="V2746">
        <f>_xlfn.CEILING.MATH(B101+Parameters!$K$9/2,0.001)</f>
        <v/>
      </c>
      <c r="W2746" t="inlineStr">
        <is>
          <t>BP_TXDATA[141]</t>
        </is>
      </c>
      <c r="Y2746">
        <f>_xlfn.CEILING.MATH(BG8+Parameters!$K$8/2,0.001)</f>
        <v/>
      </c>
      <c r="Z2746">
        <f>_xlfn.CEILING.MATH(B101+Parameters!$K$9/2,0.001)</f>
        <v/>
      </c>
      <c r="AA2746" t="inlineStr">
        <is>
          <t>BP_TXDATA[141]</t>
        </is>
      </c>
      <c r="AE2746" s="2" t="n"/>
      <c r="AF2746" s="2" t="n"/>
    </row>
    <row r="2747">
      <c r="I2747" s="2" t="n">
        <v>2359.427</v>
      </c>
      <c r="J2747" s="2" t="n">
        <v>1891.158</v>
      </c>
      <c r="K2747" s="2" t="inlineStr">
        <is>
          <t>VSS</t>
        </is>
      </c>
      <c r="N2747" s="2">
        <f>I2747-SUM(Parameters!$K$23:$K$25)</f>
        <v/>
      </c>
      <c r="O2747" s="2">
        <f>J2747-SUM(Parameters!$K$23:$K$25)</f>
        <v/>
      </c>
      <c r="P2747" s="2">
        <f>K2747</f>
        <v/>
      </c>
      <c r="U2747">
        <f>_xlfn.CEILING.MATH(BG8+Parameters!$K$8/2,0.001)</f>
        <v/>
      </c>
      <c r="V2747">
        <f>_xlfn.CEILING.MATH(B103+Parameters!$K$9/2,0.001)</f>
        <v/>
      </c>
      <c r="W2747" t="inlineStr">
        <is>
          <t>VCCIO</t>
        </is>
      </c>
      <c r="Y2747">
        <f>_xlfn.CEILING.MATH(BG8+Parameters!$K$8/2,0.001)</f>
        <v/>
      </c>
      <c r="Z2747">
        <f>_xlfn.CEILING.MATH(B103+Parameters!$K$9/2,0.001)</f>
        <v/>
      </c>
      <c r="AA2747" t="inlineStr">
        <is>
          <t>VCCIO</t>
        </is>
      </c>
      <c r="AE2747" s="2" t="n"/>
      <c r="AF2747" s="2" t="n"/>
    </row>
    <row r="2748">
      <c r="I2748" s="2" t="n">
        <v>2359.427</v>
      </c>
      <c r="J2748" s="2" t="n">
        <v>1844.912</v>
      </c>
      <c r="K2748" s="2" t="inlineStr">
        <is>
          <t>VSS</t>
        </is>
      </c>
      <c r="N2748" s="2">
        <f>I2748-SUM(Parameters!$K$23:$K$25)</f>
        <v/>
      </c>
      <c r="O2748" s="2">
        <f>J2748-SUM(Parameters!$K$23:$K$25)</f>
        <v/>
      </c>
      <c r="P2748" s="2">
        <f>K2748</f>
        <v/>
      </c>
      <c r="U2748">
        <f>_xlfn.CEILING.MATH(BH8+Parameters!$K$8/2,0.001)</f>
        <v/>
      </c>
      <c r="V2748">
        <f>_xlfn.CEILING.MATH(B12+Parameters!$K$9/2,0.001)</f>
        <v/>
      </c>
      <c r="W2748" t="inlineStr">
        <is>
          <t>VDD</t>
        </is>
      </c>
      <c r="Y2748">
        <f>_xlfn.CEILING.MATH(BH8+Parameters!$K$8/2,0.001)</f>
        <v/>
      </c>
      <c r="Z2748">
        <f>_xlfn.CEILING.MATH(B12+Parameters!$K$9/2,0.001)</f>
        <v/>
      </c>
      <c r="AA2748" t="inlineStr">
        <is>
          <t>VDD</t>
        </is>
      </c>
      <c r="AE2748" s="2" t="n"/>
      <c r="AF2748" s="2" t="n"/>
    </row>
    <row r="2749">
      <c r="I2749" s="2" t="n">
        <v>2359.427</v>
      </c>
      <c r="J2749" s="2" t="n">
        <v>1798.666</v>
      </c>
      <c r="K2749" s="2" t="inlineStr">
        <is>
          <t>VSS</t>
        </is>
      </c>
      <c r="N2749" s="2">
        <f>I2749-SUM(Parameters!$K$23:$K$25)</f>
        <v/>
      </c>
      <c r="O2749" s="2">
        <f>J2749-SUM(Parameters!$K$23:$K$25)</f>
        <v/>
      </c>
      <c r="P2749" s="2">
        <f>K2749</f>
        <v/>
      </c>
      <c r="U2749">
        <f>_xlfn.CEILING.MATH(BH8+Parameters!$K$8/2,0.001)</f>
        <v/>
      </c>
      <c r="V2749">
        <f>_xlfn.CEILING.MATH(B14+Parameters!$K$9/2,0.001)</f>
        <v/>
      </c>
      <c r="W2749" t="inlineStr">
        <is>
          <t>VDD</t>
        </is>
      </c>
      <c r="Y2749">
        <f>_xlfn.CEILING.MATH(BH8+Parameters!$K$8/2,0.001)</f>
        <v/>
      </c>
      <c r="Z2749">
        <f>_xlfn.CEILING.MATH(B14+Parameters!$K$9/2,0.001)</f>
        <v/>
      </c>
      <c r="AA2749" t="inlineStr">
        <is>
          <t>VDD</t>
        </is>
      </c>
      <c r="AE2749" s="2" t="n"/>
      <c r="AF2749" s="2" t="n"/>
    </row>
    <row r="2750">
      <c r="I2750" s="2" t="n">
        <v>2359.427</v>
      </c>
      <c r="J2750" s="2" t="n">
        <v>1752.42</v>
      </c>
      <c r="K2750" s="2" t="inlineStr">
        <is>
          <t>VSS</t>
        </is>
      </c>
      <c r="N2750" s="2">
        <f>I2750-SUM(Parameters!$K$23:$K$25)</f>
        <v/>
      </c>
      <c r="O2750" s="2">
        <f>J2750-SUM(Parameters!$K$23:$K$25)</f>
        <v/>
      </c>
      <c r="P2750" s="2">
        <f>K2750</f>
        <v/>
      </c>
      <c r="U2750">
        <f>_xlfn.CEILING.MATH(BH8+Parameters!$K$8/2,0.001)</f>
        <v/>
      </c>
      <c r="V2750">
        <f>_xlfn.CEILING.MATH(B16+Parameters!$K$9/2,0.001)</f>
        <v/>
      </c>
      <c r="W2750" t="inlineStr">
        <is>
          <t>VDD</t>
        </is>
      </c>
      <c r="Y2750">
        <f>_xlfn.CEILING.MATH(BH8+Parameters!$K$8/2,0.001)</f>
        <v/>
      </c>
      <c r="Z2750">
        <f>_xlfn.CEILING.MATH(B16+Parameters!$K$9/2,0.001)</f>
        <v/>
      </c>
      <c r="AA2750" t="inlineStr">
        <is>
          <t>VDD</t>
        </is>
      </c>
      <c r="AE2750" s="2" t="n"/>
      <c r="AF2750" s="2" t="n"/>
    </row>
    <row r="2751">
      <c r="I2751" s="2" t="n">
        <v>2359.427</v>
      </c>
      <c r="J2751" s="2" t="n">
        <v>1706.174</v>
      </c>
      <c r="K2751" s="2" t="inlineStr">
        <is>
          <t>VSS</t>
        </is>
      </c>
      <c r="N2751" s="2">
        <f>I2751-SUM(Parameters!$K$23:$K$25)</f>
        <v/>
      </c>
      <c r="O2751" s="2">
        <f>J2751-SUM(Parameters!$K$23:$K$25)</f>
        <v/>
      </c>
      <c r="P2751" s="2">
        <f>K2751</f>
        <v/>
      </c>
      <c r="U2751">
        <f>_xlfn.CEILING.MATH(BH8+Parameters!$K$8/2,0.001)</f>
        <v/>
      </c>
      <c r="V2751">
        <f>_xlfn.CEILING.MATH(B18+Parameters!$K$9/2,0.001)</f>
        <v/>
      </c>
      <c r="W2751" t="inlineStr">
        <is>
          <t>VDD</t>
        </is>
      </c>
      <c r="Y2751">
        <f>_xlfn.CEILING.MATH(BH8+Parameters!$K$8/2,0.001)</f>
        <v/>
      </c>
      <c r="Z2751">
        <f>_xlfn.CEILING.MATH(B18+Parameters!$K$9/2,0.001)</f>
        <v/>
      </c>
      <c r="AA2751" t="inlineStr">
        <is>
          <t>VDD</t>
        </is>
      </c>
      <c r="AE2751" s="2" t="n"/>
      <c r="AF2751" s="2" t="n"/>
    </row>
    <row r="2752">
      <c r="I2752" s="2" t="n">
        <v>2359.427</v>
      </c>
      <c r="J2752" s="2" t="n">
        <v>1659.928</v>
      </c>
      <c r="K2752" s="2" t="inlineStr">
        <is>
          <t>VSS</t>
        </is>
      </c>
      <c r="N2752" s="2">
        <f>I2752-SUM(Parameters!$K$23:$K$25)</f>
        <v/>
      </c>
      <c r="O2752" s="2">
        <f>J2752-SUM(Parameters!$K$23:$K$25)</f>
        <v/>
      </c>
      <c r="P2752" s="2">
        <f>K2752</f>
        <v/>
      </c>
      <c r="U2752">
        <f>_xlfn.CEILING.MATH(BH8+Parameters!$K$8/2,0.001)</f>
        <v/>
      </c>
      <c r="V2752">
        <f>_xlfn.CEILING.MATH(B20+Parameters!$K$9/2,0.001)</f>
        <v/>
      </c>
      <c r="W2752" t="inlineStr">
        <is>
          <t>VSS</t>
        </is>
      </c>
      <c r="Y2752">
        <f>_xlfn.CEILING.MATH(BH8+Parameters!$K$8/2,0.001)</f>
        <v/>
      </c>
      <c r="Z2752">
        <f>_xlfn.CEILING.MATH(B20+Parameters!$K$9/2,0.001)</f>
        <v/>
      </c>
      <c r="AA2752" t="inlineStr">
        <is>
          <t>VSS</t>
        </is>
      </c>
      <c r="AE2752" s="2" t="n"/>
      <c r="AF2752" s="2" t="n"/>
    </row>
    <row r="2753">
      <c r="I2753" s="2" t="n">
        <v>2359.427</v>
      </c>
      <c r="J2753" s="2" t="n">
        <v>1613.682</v>
      </c>
      <c r="K2753" s="2" t="inlineStr">
        <is>
          <t>VSS</t>
        </is>
      </c>
      <c r="N2753" s="2">
        <f>I2753-SUM(Parameters!$K$23:$K$25)</f>
        <v/>
      </c>
      <c r="O2753" s="2">
        <f>J2753-SUM(Parameters!$K$23:$K$25)</f>
        <v/>
      </c>
      <c r="P2753" s="2">
        <f>K2753</f>
        <v/>
      </c>
      <c r="U2753">
        <f>_xlfn.CEILING.MATH(BH8+Parameters!$K$8/2,0.001)</f>
        <v/>
      </c>
      <c r="V2753">
        <f>_xlfn.CEILING.MATH(B22+Parameters!$K$9/2,0.001)</f>
        <v/>
      </c>
      <c r="W2753" t="inlineStr">
        <is>
          <t>VSS</t>
        </is>
      </c>
      <c r="Y2753">
        <f>_xlfn.CEILING.MATH(BH8+Parameters!$K$8/2,0.001)</f>
        <v/>
      </c>
      <c r="Z2753">
        <f>_xlfn.CEILING.MATH(B22+Parameters!$K$9/2,0.001)</f>
        <v/>
      </c>
      <c r="AA2753" t="inlineStr">
        <is>
          <t>VSS</t>
        </is>
      </c>
      <c r="AE2753" s="2" t="n"/>
      <c r="AF2753" s="2" t="n"/>
    </row>
    <row r="2754">
      <c r="I2754" s="2" t="n">
        <v>2359.427</v>
      </c>
      <c r="J2754" s="2" t="n">
        <v>1567.436</v>
      </c>
      <c r="K2754" s="2" t="inlineStr">
        <is>
          <t>VSS</t>
        </is>
      </c>
      <c r="N2754" s="2">
        <f>I2754-SUM(Parameters!$K$23:$K$25)</f>
        <v/>
      </c>
      <c r="O2754" s="2">
        <f>J2754-SUM(Parameters!$K$23:$K$25)</f>
        <v/>
      </c>
      <c r="P2754" s="2">
        <f>K2754</f>
        <v/>
      </c>
      <c r="U2754">
        <f>_xlfn.CEILING.MATH(BH8+Parameters!$K$8/2,0.001)</f>
        <v/>
      </c>
      <c r="V2754">
        <f>_xlfn.CEILING.MATH(B24+Parameters!$K$9/2,0.001)</f>
        <v/>
      </c>
      <c r="W2754" t="inlineStr">
        <is>
          <t>VSS</t>
        </is>
      </c>
      <c r="Y2754">
        <f>_xlfn.CEILING.MATH(BH8+Parameters!$K$8/2,0.001)</f>
        <v/>
      </c>
      <c r="Z2754">
        <f>_xlfn.CEILING.MATH(B24+Parameters!$K$9/2,0.001)</f>
        <v/>
      </c>
      <c r="AA2754" t="inlineStr">
        <is>
          <t>VSS</t>
        </is>
      </c>
      <c r="AE2754" s="2" t="n"/>
      <c r="AF2754" s="2" t="n"/>
    </row>
    <row r="2755">
      <c r="I2755" s="2" t="n">
        <v>2359.427</v>
      </c>
      <c r="J2755" s="2" t="n">
        <v>1521.19</v>
      </c>
      <c r="K2755" s="2" t="inlineStr">
        <is>
          <t>VSS</t>
        </is>
      </c>
      <c r="N2755" s="2">
        <f>I2755-SUM(Parameters!$K$23:$K$25)</f>
        <v/>
      </c>
      <c r="O2755" s="2">
        <f>J2755-SUM(Parameters!$K$23:$K$25)</f>
        <v/>
      </c>
      <c r="P2755" s="2">
        <f>K2755</f>
        <v/>
      </c>
      <c r="U2755">
        <f>_xlfn.CEILING.MATH(BH8+Parameters!$K$8/2,0.001)</f>
        <v/>
      </c>
      <c r="V2755">
        <f>_xlfn.CEILING.MATH(B26+Parameters!$K$9/2,0.001)</f>
        <v/>
      </c>
      <c r="W2755" t="inlineStr">
        <is>
          <t>VSS</t>
        </is>
      </c>
      <c r="Y2755">
        <f>_xlfn.CEILING.MATH(BH8+Parameters!$K$8/2,0.001)</f>
        <v/>
      </c>
      <c r="Z2755">
        <f>_xlfn.CEILING.MATH(B26+Parameters!$K$9/2,0.001)</f>
        <v/>
      </c>
      <c r="AA2755" t="inlineStr">
        <is>
          <t>VSS</t>
        </is>
      </c>
      <c r="AE2755" s="2" t="n"/>
      <c r="AF2755" s="2" t="n"/>
    </row>
    <row r="2756">
      <c r="I2756" s="2" t="n">
        <v>2359.427</v>
      </c>
      <c r="J2756" s="2" t="n">
        <v>1474.944</v>
      </c>
      <c r="K2756" s="2" t="inlineStr">
        <is>
          <t>VSS</t>
        </is>
      </c>
      <c r="N2756" s="2">
        <f>I2756-SUM(Parameters!$K$23:$K$25)</f>
        <v/>
      </c>
      <c r="O2756" s="2">
        <f>J2756-SUM(Parameters!$K$23:$K$25)</f>
        <v/>
      </c>
      <c r="P2756" s="2">
        <f>K2756</f>
        <v/>
      </c>
      <c r="U2756">
        <f>_xlfn.CEILING.MATH(BH8+Parameters!$K$8/2,0.001)</f>
        <v/>
      </c>
      <c r="V2756">
        <f>_xlfn.CEILING.MATH(B28+Parameters!$K$9/2,0.001)</f>
        <v/>
      </c>
      <c r="W2756" t="inlineStr">
        <is>
          <t>VSS</t>
        </is>
      </c>
      <c r="Y2756">
        <f>_xlfn.CEILING.MATH(BH8+Parameters!$K$8/2,0.001)</f>
        <v/>
      </c>
      <c r="Z2756">
        <f>_xlfn.CEILING.MATH(B28+Parameters!$K$9/2,0.001)</f>
        <v/>
      </c>
      <c r="AA2756" t="inlineStr">
        <is>
          <t>VSS</t>
        </is>
      </c>
      <c r="AE2756" s="2" t="n"/>
      <c r="AF2756" s="2" t="n"/>
    </row>
    <row r="2757">
      <c r="I2757" s="2" t="n">
        <v>2359.427</v>
      </c>
      <c r="J2757" s="2" t="n">
        <v>1428.698</v>
      </c>
      <c r="K2757" s="2" t="inlineStr">
        <is>
          <t>VSS</t>
        </is>
      </c>
      <c r="N2757" s="2">
        <f>I2757-SUM(Parameters!$K$23:$K$25)</f>
        <v/>
      </c>
      <c r="O2757" s="2">
        <f>J2757-SUM(Parameters!$K$23:$K$25)</f>
        <v/>
      </c>
      <c r="P2757" s="2">
        <f>K2757</f>
        <v/>
      </c>
      <c r="U2757">
        <f>_xlfn.CEILING.MATH(BH8+Parameters!$K$8/2,0.001)</f>
        <v/>
      </c>
      <c r="V2757">
        <f>_xlfn.CEILING.MATH(B30+Parameters!$K$9/2,0.001)</f>
        <v/>
      </c>
      <c r="W2757" t="inlineStr">
        <is>
          <t>VSS</t>
        </is>
      </c>
      <c r="Y2757">
        <f>_xlfn.CEILING.MATH(BH8+Parameters!$K$8/2,0.001)</f>
        <v/>
      </c>
      <c r="Z2757">
        <f>_xlfn.CEILING.MATH(B30+Parameters!$K$9/2,0.001)</f>
        <v/>
      </c>
      <c r="AA2757" t="inlineStr">
        <is>
          <t>VSS</t>
        </is>
      </c>
      <c r="AE2757" s="2" t="n"/>
      <c r="AF2757" s="2" t="n"/>
    </row>
    <row r="2758">
      <c r="I2758" s="2" t="n">
        <v>2359.427</v>
      </c>
      <c r="J2758" s="2" t="n">
        <v>1382.452</v>
      </c>
      <c r="K2758" s="2" t="inlineStr">
        <is>
          <t>VSS</t>
        </is>
      </c>
      <c r="N2758" s="2">
        <f>I2758-SUM(Parameters!$K$23:$K$25)</f>
        <v/>
      </c>
      <c r="O2758" s="2">
        <f>J2758-SUM(Parameters!$K$23:$K$25)</f>
        <v/>
      </c>
      <c r="P2758" s="2">
        <f>K2758</f>
        <v/>
      </c>
      <c r="U2758">
        <f>_xlfn.CEILING.MATH(BH8+Parameters!$K$8/2,0.001)</f>
        <v/>
      </c>
      <c r="V2758">
        <f>_xlfn.CEILING.MATH(B32+Parameters!$K$9/2,0.001)</f>
        <v/>
      </c>
      <c r="W2758" t="inlineStr">
        <is>
          <t>VSS</t>
        </is>
      </c>
      <c r="Y2758">
        <f>_xlfn.CEILING.MATH(BH8+Parameters!$K$8/2,0.001)</f>
        <v/>
      </c>
      <c r="Z2758">
        <f>_xlfn.CEILING.MATH(B32+Parameters!$K$9/2,0.001)</f>
        <v/>
      </c>
      <c r="AA2758" t="inlineStr">
        <is>
          <t>VSS</t>
        </is>
      </c>
      <c r="AE2758" s="2" t="n"/>
      <c r="AF2758" s="2" t="n"/>
    </row>
    <row r="2759">
      <c r="I2759" s="2" t="n">
        <v>2359.427</v>
      </c>
      <c r="J2759" s="2" t="n">
        <v>1336.206</v>
      </c>
      <c r="K2759" s="2" t="inlineStr">
        <is>
          <t>VSS</t>
        </is>
      </c>
      <c r="N2759" s="2">
        <f>I2759-SUM(Parameters!$K$23:$K$25)</f>
        <v/>
      </c>
      <c r="O2759" s="2">
        <f>J2759-SUM(Parameters!$K$23:$K$25)</f>
        <v/>
      </c>
      <c r="P2759" s="2">
        <f>K2759</f>
        <v/>
      </c>
      <c r="U2759">
        <f>_xlfn.CEILING.MATH(BH8+Parameters!$K$8/2,0.001)</f>
        <v/>
      </c>
      <c r="V2759">
        <f>_xlfn.CEILING.MATH(B34+Parameters!$K$9/2,0.001)</f>
        <v/>
      </c>
      <c r="W2759" t="inlineStr">
        <is>
          <t>VSS</t>
        </is>
      </c>
      <c r="Y2759">
        <f>_xlfn.CEILING.MATH(BH8+Parameters!$K$8/2,0.001)</f>
        <v/>
      </c>
      <c r="Z2759">
        <f>_xlfn.CEILING.MATH(B34+Parameters!$K$9/2,0.001)</f>
        <v/>
      </c>
      <c r="AA2759" t="inlineStr">
        <is>
          <t>VSS</t>
        </is>
      </c>
      <c r="AE2759" s="2" t="n"/>
      <c r="AF2759" s="2" t="n"/>
    </row>
    <row r="2760">
      <c r="I2760" s="2" t="n">
        <v>2359.427</v>
      </c>
      <c r="J2760" s="2" t="n">
        <v>1289.96</v>
      </c>
      <c r="K2760" s="2" t="inlineStr">
        <is>
          <t>VSS</t>
        </is>
      </c>
      <c r="N2760" s="2">
        <f>I2760-SUM(Parameters!$K$23:$K$25)</f>
        <v/>
      </c>
      <c r="O2760" s="2">
        <f>J2760-SUM(Parameters!$K$23:$K$25)</f>
        <v/>
      </c>
      <c r="P2760" s="2">
        <f>K2760</f>
        <v/>
      </c>
      <c r="U2760">
        <f>_xlfn.CEILING.MATH(BH8+Parameters!$K$8/2,0.001)</f>
        <v/>
      </c>
      <c r="V2760">
        <f>_xlfn.CEILING.MATH(B36+Parameters!$K$9/2,0.001)</f>
        <v/>
      </c>
      <c r="W2760" t="inlineStr">
        <is>
          <t>VSS</t>
        </is>
      </c>
      <c r="Y2760">
        <f>_xlfn.CEILING.MATH(BH8+Parameters!$K$8/2,0.001)</f>
        <v/>
      </c>
      <c r="Z2760">
        <f>_xlfn.CEILING.MATH(B36+Parameters!$K$9/2,0.001)</f>
        <v/>
      </c>
      <c r="AA2760" t="inlineStr">
        <is>
          <t>VSS</t>
        </is>
      </c>
      <c r="AE2760" s="2" t="n"/>
      <c r="AF2760" s="2" t="n"/>
    </row>
    <row r="2761">
      <c r="I2761" s="2" t="n">
        <v>2359.427</v>
      </c>
      <c r="J2761" s="2" t="n">
        <v>1243.714</v>
      </c>
      <c r="K2761" s="2" t="inlineStr">
        <is>
          <t>VSS</t>
        </is>
      </c>
      <c r="N2761" s="2">
        <f>I2761-SUM(Parameters!$K$23:$K$25)</f>
        <v/>
      </c>
      <c r="O2761" s="2">
        <f>J2761-SUM(Parameters!$K$23:$K$25)</f>
        <v/>
      </c>
      <c r="P2761" s="2">
        <f>K2761</f>
        <v/>
      </c>
      <c r="U2761">
        <f>_xlfn.CEILING.MATH(BH8+Parameters!$K$8/2,0.001)</f>
        <v/>
      </c>
      <c r="V2761">
        <f>_xlfn.CEILING.MATH(B38+Parameters!$K$9/2,0.001)</f>
        <v/>
      </c>
      <c r="W2761" t="inlineStr">
        <is>
          <t>VSS</t>
        </is>
      </c>
      <c r="Y2761">
        <f>_xlfn.CEILING.MATH(BH8+Parameters!$K$8/2,0.001)</f>
        <v/>
      </c>
      <c r="Z2761">
        <f>_xlfn.CEILING.MATH(B38+Parameters!$K$9/2,0.001)</f>
        <v/>
      </c>
      <c r="AA2761" t="inlineStr">
        <is>
          <t>VSS</t>
        </is>
      </c>
      <c r="AE2761" s="2" t="n"/>
      <c r="AF2761" s="2" t="n"/>
    </row>
    <row r="2762">
      <c r="I2762" s="2" t="n">
        <v>2359.427</v>
      </c>
      <c r="J2762" s="2" t="n">
        <v>1197.468</v>
      </c>
      <c r="K2762" s="2" t="inlineStr">
        <is>
          <t>VSS</t>
        </is>
      </c>
      <c r="N2762" s="2">
        <f>I2762-SUM(Parameters!$K$23:$K$25)</f>
        <v/>
      </c>
      <c r="O2762" s="2">
        <f>J2762-SUM(Parameters!$K$23:$K$25)</f>
        <v/>
      </c>
      <c r="P2762" s="2">
        <f>K2762</f>
        <v/>
      </c>
      <c r="U2762">
        <f>_xlfn.CEILING.MATH(BH8+Parameters!$K$8/2,0.001)</f>
        <v/>
      </c>
      <c r="V2762">
        <f>_xlfn.CEILING.MATH(B40+Parameters!$K$9/2,0.001)</f>
        <v/>
      </c>
      <c r="W2762" t="inlineStr">
        <is>
          <t>VSS</t>
        </is>
      </c>
      <c r="Y2762">
        <f>_xlfn.CEILING.MATH(BH8+Parameters!$K$8/2,0.001)</f>
        <v/>
      </c>
      <c r="Z2762">
        <f>_xlfn.CEILING.MATH(B40+Parameters!$K$9/2,0.001)</f>
        <v/>
      </c>
      <c r="AA2762" t="inlineStr">
        <is>
          <t>VSS</t>
        </is>
      </c>
      <c r="AE2762" s="2" t="n"/>
      <c r="AF2762" s="2" t="n"/>
    </row>
    <row r="2763">
      <c r="I2763" s="2" t="n">
        <v>2359.427</v>
      </c>
      <c r="J2763" s="2" t="n">
        <v>1151.222</v>
      </c>
      <c r="K2763" s="2" t="inlineStr">
        <is>
          <t>VSS</t>
        </is>
      </c>
      <c r="N2763" s="2">
        <f>I2763-SUM(Parameters!$K$23:$K$25)</f>
        <v/>
      </c>
      <c r="O2763" s="2">
        <f>J2763-SUM(Parameters!$K$23:$K$25)</f>
        <v/>
      </c>
      <c r="P2763" s="2">
        <f>K2763</f>
        <v/>
      </c>
      <c r="U2763">
        <f>_xlfn.CEILING.MATH(BH8+Parameters!$K$8/2,0.001)</f>
        <v/>
      </c>
      <c r="V2763">
        <f>_xlfn.CEILING.MATH(B42+Parameters!$K$9/2,0.001)</f>
        <v/>
      </c>
      <c r="W2763" t="inlineStr">
        <is>
          <t>VSS</t>
        </is>
      </c>
      <c r="Y2763">
        <f>_xlfn.CEILING.MATH(BH8+Parameters!$K$8/2,0.001)</f>
        <v/>
      </c>
      <c r="Z2763">
        <f>_xlfn.CEILING.MATH(B42+Parameters!$K$9/2,0.001)</f>
        <v/>
      </c>
      <c r="AA2763" t="inlineStr">
        <is>
          <t>VSS</t>
        </is>
      </c>
      <c r="AE2763" s="2" t="n"/>
      <c r="AF2763" s="2" t="n"/>
    </row>
    <row r="2764">
      <c r="I2764" s="2" t="n">
        <v>2359.427</v>
      </c>
      <c r="J2764" s="2" t="n">
        <v>1104.976</v>
      </c>
      <c r="K2764" s="2" t="inlineStr">
        <is>
          <t>VSS</t>
        </is>
      </c>
      <c r="N2764" s="2">
        <f>I2764-SUM(Parameters!$K$23:$K$25)</f>
        <v/>
      </c>
      <c r="O2764" s="2">
        <f>J2764-SUM(Parameters!$K$23:$K$25)</f>
        <v/>
      </c>
      <c r="P2764" s="2">
        <f>K2764</f>
        <v/>
      </c>
      <c r="U2764">
        <f>_xlfn.CEILING.MATH(BH8+Parameters!$K$8/2,0.001)</f>
        <v/>
      </c>
      <c r="V2764">
        <f>_xlfn.CEILING.MATH(B44+Parameters!$K$9/2,0.001)</f>
        <v/>
      </c>
      <c r="W2764" t="inlineStr">
        <is>
          <t>VSS</t>
        </is>
      </c>
      <c r="Y2764">
        <f>_xlfn.CEILING.MATH(BH8+Parameters!$K$8/2,0.001)</f>
        <v/>
      </c>
      <c r="Z2764">
        <f>_xlfn.CEILING.MATH(B44+Parameters!$K$9/2,0.001)</f>
        <v/>
      </c>
      <c r="AA2764" t="inlineStr">
        <is>
          <t>VSS</t>
        </is>
      </c>
      <c r="AE2764" s="2" t="n"/>
      <c r="AF2764" s="2" t="n"/>
    </row>
    <row r="2765">
      <c r="I2765" s="2" t="n">
        <v>2359.427</v>
      </c>
      <c r="J2765" s="2" t="n">
        <v>1058.73</v>
      </c>
      <c r="K2765" s="2" t="inlineStr">
        <is>
          <t>VSS</t>
        </is>
      </c>
      <c r="N2765" s="2">
        <f>I2765-SUM(Parameters!$K$23:$K$25)</f>
        <v/>
      </c>
      <c r="O2765" s="2">
        <f>J2765-SUM(Parameters!$K$23:$K$25)</f>
        <v/>
      </c>
      <c r="P2765" s="2">
        <f>K2765</f>
        <v/>
      </c>
      <c r="U2765">
        <f>_xlfn.CEILING.MATH(BH8+Parameters!$K$8/2,0.001)</f>
        <v/>
      </c>
      <c r="V2765">
        <f>_xlfn.CEILING.MATH(B46+Parameters!$K$9/2,0.001)</f>
        <v/>
      </c>
      <c r="W2765" t="inlineStr">
        <is>
          <t>VSS</t>
        </is>
      </c>
      <c r="Y2765">
        <f>_xlfn.CEILING.MATH(BH8+Parameters!$K$8/2,0.001)</f>
        <v/>
      </c>
      <c r="Z2765">
        <f>_xlfn.CEILING.MATH(B46+Parameters!$K$9/2,0.001)</f>
        <v/>
      </c>
      <c r="AA2765" t="inlineStr">
        <is>
          <t>VSS</t>
        </is>
      </c>
      <c r="AE2765" s="2" t="n"/>
      <c r="AF2765" s="2" t="n"/>
    </row>
    <row r="2766">
      <c r="I2766" s="2" t="n">
        <v>2359.427</v>
      </c>
      <c r="J2766" s="2" t="n">
        <v>1012.484</v>
      </c>
      <c r="K2766" s="2" t="inlineStr">
        <is>
          <t>BP_TXDATASB[2]</t>
        </is>
      </c>
      <c r="N2766" s="2">
        <f>I2766-SUM(Parameters!$K$23:$K$25)</f>
        <v/>
      </c>
      <c r="O2766" s="2">
        <f>J2766-SUM(Parameters!$K$23:$K$25)</f>
        <v/>
      </c>
      <c r="P2766" s="2">
        <f>K2766</f>
        <v/>
      </c>
      <c r="U2766">
        <f>_xlfn.CEILING.MATH(BH8+Parameters!$K$8/2,0.001)</f>
        <v/>
      </c>
      <c r="V2766">
        <f>_xlfn.CEILING.MATH(B48+Parameters!$K$9/2,0.001)</f>
        <v/>
      </c>
      <c r="W2766" t="inlineStr">
        <is>
          <t>VSS</t>
        </is>
      </c>
      <c r="Y2766">
        <f>_xlfn.CEILING.MATH(BH8+Parameters!$K$8/2,0.001)</f>
        <v/>
      </c>
      <c r="Z2766">
        <f>_xlfn.CEILING.MATH(B48+Parameters!$K$9/2,0.001)</f>
        <v/>
      </c>
      <c r="AA2766" t="inlineStr">
        <is>
          <t>VSS</t>
        </is>
      </c>
      <c r="AE2766" s="2" t="n"/>
      <c r="AF2766" s="2" t="n"/>
    </row>
    <row r="2767">
      <c r="I2767" s="2" t="n">
        <v>2359.427</v>
      </c>
      <c r="J2767" s="2" t="n">
        <v>966.2380000000001</v>
      </c>
      <c r="K2767" s="2" t="inlineStr">
        <is>
          <t>BP_RXDATA[177]</t>
        </is>
      </c>
      <c r="N2767" s="2">
        <f>I2767-SUM(Parameters!$K$23:$K$25)</f>
        <v/>
      </c>
      <c r="O2767" s="2">
        <f>J2767-SUM(Parameters!$K$23:$K$25)</f>
        <v/>
      </c>
      <c r="P2767" s="2">
        <f>K2767</f>
        <v/>
      </c>
      <c r="U2767">
        <f>_xlfn.CEILING.MATH(BH8+Parameters!$K$8/2,0.001)</f>
        <v/>
      </c>
      <c r="V2767">
        <f>_xlfn.CEILING.MATH(B50+Parameters!$K$9/2,0.001)</f>
        <v/>
      </c>
      <c r="W2767" t="inlineStr">
        <is>
          <t>VSS</t>
        </is>
      </c>
      <c r="Y2767">
        <f>_xlfn.CEILING.MATH(BH8+Parameters!$K$8/2,0.001)</f>
        <v/>
      </c>
      <c r="Z2767">
        <f>_xlfn.CEILING.MATH(B50+Parameters!$K$9/2,0.001)</f>
        <v/>
      </c>
      <c r="AA2767" t="inlineStr">
        <is>
          <t>VSS</t>
        </is>
      </c>
      <c r="AE2767" s="2" t="n"/>
      <c r="AF2767" s="2" t="n"/>
    </row>
    <row r="2768">
      <c r="I2768" s="2" t="n">
        <v>2359.427</v>
      </c>
      <c r="J2768" s="2" t="n">
        <v>919.992</v>
      </c>
      <c r="K2768" s="2" t="inlineStr">
        <is>
          <t>VCCIO</t>
        </is>
      </c>
      <c r="N2768" s="2">
        <f>I2768-SUM(Parameters!$K$23:$K$25)</f>
        <v/>
      </c>
      <c r="O2768" s="2">
        <f>J2768-SUM(Parameters!$K$23:$K$25)</f>
        <v/>
      </c>
      <c r="P2768" s="2">
        <f>K2768</f>
        <v/>
      </c>
      <c r="U2768">
        <f>_xlfn.CEILING.MATH(BH8+Parameters!$K$8/2,0.001)</f>
        <v/>
      </c>
      <c r="V2768">
        <f>_xlfn.CEILING.MATH(B52+Parameters!$K$9/2,0.001)</f>
        <v/>
      </c>
      <c r="W2768" t="inlineStr">
        <is>
          <t>VSS</t>
        </is>
      </c>
      <c r="Y2768">
        <f>_xlfn.CEILING.MATH(BH8+Parameters!$K$8/2,0.001)</f>
        <v/>
      </c>
      <c r="Z2768">
        <f>_xlfn.CEILING.MATH(B52+Parameters!$K$9/2,0.001)</f>
        <v/>
      </c>
      <c r="AA2768" t="inlineStr">
        <is>
          <t>VSS</t>
        </is>
      </c>
      <c r="AE2768" s="2" t="n"/>
      <c r="AF2768" s="2" t="n"/>
    </row>
    <row r="2769">
      <c r="I2769" s="2" t="n">
        <v>2359.427</v>
      </c>
      <c r="J2769" s="2" t="n">
        <v>873.746</v>
      </c>
      <c r="K2769" s="2" t="inlineStr">
        <is>
          <t>BP_RXDATA[176]</t>
        </is>
      </c>
      <c r="N2769" s="2">
        <f>I2769-SUM(Parameters!$K$23:$K$25)</f>
        <v/>
      </c>
      <c r="O2769" s="2">
        <f>J2769-SUM(Parameters!$K$23:$K$25)</f>
        <v/>
      </c>
      <c r="P2769" s="2">
        <f>K2769</f>
        <v/>
      </c>
      <c r="U2769">
        <f>_xlfn.CEILING.MATH(BH8+Parameters!$K$8/2,0.001)</f>
        <v/>
      </c>
      <c r="V2769">
        <f>_xlfn.CEILING.MATH(B54+Parameters!$K$9/2,0.001)</f>
        <v/>
      </c>
      <c r="W2769" t="inlineStr">
        <is>
          <t>VSS</t>
        </is>
      </c>
      <c r="Y2769">
        <f>_xlfn.CEILING.MATH(BH8+Parameters!$K$8/2,0.001)</f>
        <v/>
      </c>
      <c r="Z2769">
        <f>_xlfn.CEILING.MATH(B54+Parameters!$K$9/2,0.001)</f>
        <v/>
      </c>
      <c r="AA2769" t="inlineStr">
        <is>
          <t>VSS</t>
        </is>
      </c>
      <c r="AE2769" s="2" t="n"/>
      <c r="AF2769" s="2" t="n"/>
    </row>
    <row r="2770">
      <c r="I2770" s="2" t="n">
        <v>2359.427</v>
      </c>
      <c r="J2770" s="2" t="n">
        <v>827.5</v>
      </c>
      <c r="K2770" s="2" t="inlineStr">
        <is>
          <t>BP_RXDATA[175]</t>
        </is>
      </c>
      <c r="N2770" s="2">
        <f>I2770-SUM(Parameters!$K$23:$K$25)</f>
        <v/>
      </c>
      <c r="O2770" s="2">
        <f>J2770-SUM(Parameters!$K$23:$K$25)</f>
        <v/>
      </c>
      <c r="P2770" s="2">
        <f>K2770</f>
        <v/>
      </c>
      <c r="U2770">
        <f>_xlfn.CEILING.MATH(BH8+Parameters!$K$8/2,0.001)</f>
        <v/>
      </c>
      <c r="V2770">
        <f>_xlfn.CEILING.MATH(B56+Parameters!$K$9/2,0.001)</f>
        <v/>
      </c>
      <c r="W2770" t="inlineStr">
        <is>
          <t>VSS</t>
        </is>
      </c>
      <c r="Y2770">
        <f>_xlfn.CEILING.MATH(BH8+Parameters!$K$8/2,0.001)</f>
        <v/>
      </c>
      <c r="Z2770">
        <f>_xlfn.CEILING.MATH(B56+Parameters!$K$9/2,0.001)</f>
        <v/>
      </c>
      <c r="AA2770" t="inlineStr">
        <is>
          <t>VSS</t>
        </is>
      </c>
      <c r="AE2770" s="2" t="n"/>
      <c r="AF2770" s="2" t="n"/>
    </row>
    <row r="2771">
      <c r="I2771" s="2" t="n">
        <v>2359.427</v>
      </c>
      <c r="J2771" s="2" t="n">
        <v>781.254</v>
      </c>
      <c r="K2771" s="2" t="inlineStr">
        <is>
          <t>BP_RXDATA[174]</t>
        </is>
      </c>
      <c r="N2771" s="2">
        <f>I2771-SUM(Parameters!$K$23:$K$25)</f>
        <v/>
      </c>
      <c r="O2771" s="2">
        <f>J2771-SUM(Parameters!$K$23:$K$25)</f>
        <v/>
      </c>
      <c r="P2771" s="2">
        <f>K2771</f>
        <v/>
      </c>
      <c r="U2771">
        <f>_xlfn.CEILING.MATH(BH8+Parameters!$K$8/2,0.001)</f>
        <v/>
      </c>
      <c r="V2771">
        <f>_xlfn.CEILING.MATH(B58+Parameters!$K$9/2,0.001)</f>
        <v/>
      </c>
      <c r="W2771" t="inlineStr">
        <is>
          <t>VSS</t>
        </is>
      </c>
      <c r="Y2771">
        <f>_xlfn.CEILING.MATH(BH8+Parameters!$K$8/2,0.001)</f>
        <v/>
      </c>
      <c r="Z2771">
        <f>_xlfn.CEILING.MATH(B58+Parameters!$K$9/2,0.001)</f>
        <v/>
      </c>
      <c r="AA2771" t="inlineStr">
        <is>
          <t>VSS</t>
        </is>
      </c>
      <c r="AE2771" s="2" t="n"/>
      <c r="AF2771" s="2" t="n"/>
    </row>
    <row r="2772">
      <c r="I2772" s="2" t="n">
        <v>2359.427</v>
      </c>
      <c r="J2772" s="2" t="n">
        <v>735.008</v>
      </c>
      <c r="K2772" s="2" t="inlineStr">
        <is>
          <t>BP_RXDATA[173]</t>
        </is>
      </c>
      <c r="N2772" s="2">
        <f>I2772-SUM(Parameters!$K$23:$K$25)</f>
        <v/>
      </c>
      <c r="O2772" s="2">
        <f>J2772-SUM(Parameters!$K$23:$K$25)</f>
        <v/>
      </c>
      <c r="P2772" s="2">
        <f>K2772</f>
        <v/>
      </c>
      <c r="U2772">
        <f>_xlfn.CEILING.MATH(BH8+Parameters!$K$8/2,0.001)</f>
        <v/>
      </c>
      <c r="V2772">
        <f>_xlfn.CEILING.MATH(B60+Parameters!$K$9/2,0.001)</f>
        <v/>
      </c>
      <c r="W2772" t="inlineStr">
        <is>
          <t>VSS</t>
        </is>
      </c>
      <c r="Y2772">
        <f>_xlfn.CEILING.MATH(BH8+Parameters!$K$8/2,0.001)</f>
        <v/>
      </c>
      <c r="Z2772">
        <f>_xlfn.CEILING.MATH(B60+Parameters!$K$9/2,0.001)</f>
        <v/>
      </c>
      <c r="AA2772" t="inlineStr">
        <is>
          <t>VSS</t>
        </is>
      </c>
      <c r="AE2772" s="2" t="n"/>
      <c r="AF2772" s="2" t="n"/>
    </row>
    <row r="2773">
      <c r="I2773" s="2" t="n">
        <v>2359.427</v>
      </c>
      <c r="J2773" s="2" t="n">
        <v>688.7619999999999</v>
      </c>
      <c r="K2773" s="2" t="inlineStr">
        <is>
          <t>BP_RXDATA[172]</t>
        </is>
      </c>
      <c r="N2773" s="2">
        <f>I2773-SUM(Parameters!$K$23:$K$25)</f>
        <v/>
      </c>
      <c r="O2773" s="2">
        <f>J2773-SUM(Parameters!$K$23:$K$25)</f>
        <v/>
      </c>
      <c r="P2773" s="2">
        <f>K2773</f>
        <v/>
      </c>
      <c r="U2773">
        <f>_xlfn.CEILING.MATH(BH8+Parameters!$K$8/2,0.001)</f>
        <v/>
      </c>
      <c r="V2773">
        <f>_xlfn.CEILING.MATH(B62+Parameters!$K$9/2,0.001)</f>
        <v/>
      </c>
      <c r="W2773" t="inlineStr">
        <is>
          <t>VSS</t>
        </is>
      </c>
      <c r="Y2773">
        <f>_xlfn.CEILING.MATH(BH8+Parameters!$K$8/2,0.001)</f>
        <v/>
      </c>
      <c r="Z2773">
        <f>_xlfn.CEILING.MATH(B62+Parameters!$K$9/2,0.001)</f>
        <v/>
      </c>
      <c r="AA2773" t="inlineStr">
        <is>
          <t>VSS</t>
        </is>
      </c>
      <c r="AE2773" s="2" t="n"/>
      <c r="AF2773" s="2" t="n"/>
    </row>
    <row r="2774">
      <c r="I2774" s="2" t="n">
        <v>2359.427</v>
      </c>
      <c r="J2774" s="2" t="n">
        <v>642.516</v>
      </c>
      <c r="K2774" s="2" t="inlineStr">
        <is>
          <t>BP_RXDATA[171]</t>
        </is>
      </c>
      <c r="N2774" s="2">
        <f>I2774-SUM(Parameters!$K$23:$K$25)</f>
        <v/>
      </c>
      <c r="O2774" s="2">
        <f>J2774-SUM(Parameters!$K$23:$K$25)</f>
        <v/>
      </c>
      <c r="P2774" s="2">
        <f>K2774</f>
        <v/>
      </c>
      <c r="U2774">
        <f>_xlfn.CEILING.MATH(BH8+Parameters!$K$8/2,0.001)</f>
        <v/>
      </c>
      <c r="V2774">
        <f>_xlfn.CEILING.MATH(B64+Parameters!$K$9/2,0.001)</f>
        <v/>
      </c>
      <c r="W2774" t="inlineStr">
        <is>
          <t>BP_TXDATASB[2]</t>
        </is>
      </c>
      <c r="Y2774">
        <f>_xlfn.CEILING.MATH(BH8+Parameters!$K$8/2,0.001)</f>
        <v/>
      </c>
      <c r="Z2774">
        <f>_xlfn.CEILING.MATH(B64+Parameters!$K$9/2,0.001)</f>
        <v/>
      </c>
      <c r="AA2774" t="inlineStr">
        <is>
          <t>BP_TXDATASB[2]</t>
        </is>
      </c>
      <c r="AE2774" s="2" t="n"/>
      <c r="AF2774" s="2" t="n"/>
    </row>
    <row r="2775">
      <c r="I2775" s="2" t="n">
        <v>2359.427</v>
      </c>
      <c r="J2775" s="2" t="n">
        <v>596.27</v>
      </c>
      <c r="K2775" s="2" t="inlineStr">
        <is>
          <t>BP_RXDATA[170]</t>
        </is>
      </c>
      <c r="N2775" s="2">
        <f>I2775-SUM(Parameters!$K$23:$K$25)</f>
        <v/>
      </c>
      <c r="O2775" s="2">
        <f>J2775-SUM(Parameters!$K$23:$K$25)</f>
        <v/>
      </c>
      <c r="P2775" s="2">
        <f>K2775</f>
        <v/>
      </c>
      <c r="U2775">
        <f>_xlfn.CEILING.MATH(BH8+Parameters!$K$8/2,0.001)</f>
        <v/>
      </c>
      <c r="V2775">
        <f>_xlfn.CEILING.MATH(B66+Parameters!$K$9/2,0.001)</f>
        <v/>
      </c>
      <c r="W2775" t="inlineStr">
        <is>
          <t>BP_RXDATA[177]</t>
        </is>
      </c>
      <c r="Y2775">
        <f>_xlfn.CEILING.MATH(BH8+Parameters!$K$8/2,0.001)</f>
        <v/>
      </c>
      <c r="Z2775">
        <f>_xlfn.CEILING.MATH(B66+Parameters!$K$9/2,0.001)</f>
        <v/>
      </c>
      <c r="AA2775" t="inlineStr">
        <is>
          <t>BP_RXDATA[177]</t>
        </is>
      </c>
      <c r="AE2775" s="2" t="n"/>
      <c r="AF2775" s="2" t="n"/>
    </row>
    <row r="2776">
      <c r="I2776" s="2" t="n">
        <v>2359.427</v>
      </c>
      <c r="J2776" s="2" t="n">
        <v>550.024</v>
      </c>
      <c r="K2776" s="2" t="inlineStr">
        <is>
          <t>BP_TXDATA[149]</t>
        </is>
      </c>
      <c r="N2776" s="2">
        <f>I2776-SUM(Parameters!$K$23:$K$25)</f>
        <v/>
      </c>
      <c r="O2776" s="2">
        <f>J2776-SUM(Parameters!$K$23:$K$25)</f>
        <v/>
      </c>
      <c r="P2776" s="2">
        <f>K2776</f>
        <v/>
      </c>
      <c r="U2776">
        <f>_xlfn.CEILING.MATH(BH8+Parameters!$K$8/2,0.001)</f>
        <v/>
      </c>
      <c r="V2776">
        <f>_xlfn.CEILING.MATH(B68+Parameters!$K$9/2,0.001)</f>
        <v/>
      </c>
      <c r="W2776" t="inlineStr">
        <is>
          <t>VCCIO</t>
        </is>
      </c>
      <c r="Y2776">
        <f>_xlfn.CEILING.MATH(BH8+Parameters!$K$8/2,0.001)</f>
        <v/>
      </c>
      <c r="Z2776">
        <f>_xlfn.CEILING.MATH(B68+Parameters!$K$9/2,0.001)</f>
        <v/>
      </c>
      <c r="AA2776" t="inlineStr">
        <is>
          <t>VCCIO</t>
        </is>
      </c>
      <c r="AE2776" s="2" t="n"/>
      <c r="AF2776" s="2" t="n"/>
    </row>
    <row r="2777">
      <c r="I2777" s="2" t="n">
        <v>2359.427</v>
      </c>
      <c r="J2777" s="2" t="n">
        <v>503.778</v>
      </c>
      <c r="K2777" s="2" t="inlineStr">
        <is>
          <t>BP_TXDATA[148]</t>
        </is>
      </c>
      <c r="N2777" s="2">
        <f>I2777-SUM(Parameters!$K$23:$K$25)</f>
        <v/>
      </c>
      <c r="O2777" s="2">
        <f>J2777-SUM(Parameters!$K$23:$K$25)</f>
        <v/>
      </c>
      <c r="P2777" s="2">
        <f>K2777</f>
        <v/>
      </c>
      <c r="U2777">
        <f>_xlfn.CEILING.MATH(BH8+Parameters!$K$8/2,0.001)</f>
        <v/>
      </c>
      <c r="V2777">
        <f>_xlfn.CEILING.MATH(B70+Parameters!$K$9/2,0.001)</f>
        <v/>
      </c>
      <c r="W2777" t="inlineStr">
        <is>
          <t>BP_RXDATA[176]</t>
        </is>
      </c>
      <c r="Y2777">
        <f>_xlfn.CEILING.MATH(BH8+Parameters!$K$8/2,0.001)</f>
        <v/>
      </c>
      <c r="Z2777">
        <f>_xlfn.CEILING.MATH(B70+Parameters!$K$9/2,0.001)</f>
        <v/>
      </c>
      <c r="AA2777" t="inlineStr">
        <is>
          <t>BP_RXDATA[176]</t>
        </is>
      </c>
      <c r="AE2777" s="2" t="n"/>
      <c r="AF2777" s="2" t="n"/>
    </row>
    <row r="2778">
      <c r="I2778" s="2" t="n">
        <v>2359.427</v>
      </c>
      <c r="J2778" s="2" t="n">
        <v>457.532</v>
      </c>
      <c r="K2778" s="2" t="inlineStr">
        <is>
          <t>BP_TXDATA[147]</t>
        </is>
      </c>
      <c r="N2778" s="2">
        <f>I2778-SUM(Parameters!$K$23:$K$25)</f>
        <v/>
      </c>
      <c r="O2778" s="2">
        <f>J2778-SUM(Parameters!$K$23:$K$25)</f>
        <v/>
      </c>
      <c r="P2778" s="2">
        <f>K2778</f>
        <v/>
      </c>
      <c r="U2778">
        <f>_xlfn.CEILING.MATH(BH8+Parameters!$K$8/2,0.001)</f>
        <v/>
      </c>
      <c r="V2778">
        <f>_xlfn.CEILING.MATH(B72+Parameters!$K$9/2,0.001)</f>
        <v/>
      </c>
      <c r="W2778" t="inlineStr">
        <is>
          <t>BP_RXDATA[175]</t>
        </is>
      </c>
      <c r="Y2778">
        <f>_xlfn.CEILING.MATH(BH8+Parameters!$K$8/2,0.001)</f>
        <v/>
      </c>
      <c r="Z2778">
        <f>_xlfn.CEILING.MATH(B72+Parameters!$K$9/2,0.001)</f>
        <v/>
      </c>
      <c r="AA2778" t="inlineStr">
        <is>
          <t>BP_RXDATA[175]</t>
        </is>
      </c>
      <c r="AE2778" s="2" t="n"/>
      <c r="AF2778" s="2" t="n"/>
    </row>
    <row r="2779">
      <c r="I2779" s="2" t="n">
        <v>2359.427</v>
      </c>
      <c r="J2779" s="2" t="n">
        <v>411.286</v>
      </c>
      <c r="K2779" s="2" t="inlineStr">
        <is>
          <t>BP_TXDATA[146]</t>
        </is>
      </c>
      <c r="N2779" s="2">
        <f>I2779-SUM(Parameters!$K$23:$K$25)</f>
        <v/>
      </c>
      <c r="O2779" s="2">
        <f>J2779-SUM(Parameters!$K$23:$K$25)</f>
        <v/>
      </c>
      <c r="P2779" s="2">
        <f>K2779</f>
        <v/>
      </c>
      <c r="U2779">
        <f>_xlfn.CEILING.MATH(BH8+Parameters!$K$8/2,0.001)</f>
        <v/>
      </c>
      <c r="V2779">
        <f>_xlfn.CEILING.MATH(B74+Parameters!$K$9/2,0.001)</f>
        <v/>
      </c>
      <c r="W2779" t="inlineStr">
        <is>
          <t>BP_RXDATA[174]</t>
        </is>
      </c>
      <c r="Y2779">
        <f>_xlfn.CEILING.MATH(BH8+Parameters!$K$8/2,0.001)</f>
        <v/>
      </c>
      <c r="Z2779">
        <f>_xlfn.CEILING.MATH(B74+Parameters!$K$9/2,0.001)</f>
        <v/>
      </c>
      <c r="AA2779" t="inlineStr">
        <is>
          <t>BP_RXDATA[174]</t>
        </is>
      </c>
      <c r="AE2779" s="2" t="n"/>
      <c r="AF2779" s="2" t="n"/>
    </row>
    <row r="2780">
      <c r="I2780" s="2" t="n">
        <v>2359.427</v>
      </c>
      <c r="J2780" s="2" t="n">
        <v>365.04</v>
      </c>
      <c r="K2780" s="2" t="inlineStr">
        <is>
          <t>BP_TXDATA[145]</t>
        </is>
      </c>
      <c r="N2780" s="2">
        <f>I2780-SUM(Parameters!$K$23:$K$25)</f>
        <v/>
      </c>
      <c r="O2780" s="2">
        <f>J2780-SUM(Parameters!$K$23:$K$25)</f>
        <v/>
      </c>
      <c r="P2780" s="2">
        <f>K2780</f>
        <v/>
      </c>
      <c r="U2780">
        <f>_xlfn.CEILING.MATH(BH8+Parameters!$K$8/2,0.001)</f>
        <v/>
      </c>
      <c r="V2780">
        <f>_xlfn.CEILING.MATH(B76+Parameters!$K$9/2,0.001)</f>
        <v/>
      </c>
      <c r="W2780" t="inlineStr">
        <is>
          <t>BP_RXDATA[173]</t>
        </is>
      </c>
      <c r="Y2780">
        <f>_xlfn.CEILING.MATH(BH8+Parameters!$K$8/2,0.001)</f>
        <v/>
      </c>
      <c r="Z2780">
        <f>_xlfn.CEILING.MATH(B76+Parameters!$K$9/2,0.001)</f>
        <v/>
      </c>
      <c r="AA2780" t="inlineStr">
        <is>
          <t>BP_RXDATA[173]</t>
        </is>
      </c>
      <c r="AE2780" s="2" t="n"/>
      <c r="AF2780" s="2" t="n"/>
    </row>
    <row r="2781">
      <c r="I2781" s="2" t="n">
        <v>2359.427</v>
      </c>
      <c r="J2781" s="2" t="n">
        <v>318.794</v>
      </c>
      <c r="K2781" s="2" t="inlineStr">
        <is>
          <t>VCCIO</t>
        </is>
      </c>
      <c r="N2781" s="2">
        <f>I2781-SUM(Parameters!$K$23:$K$25)</f>
        <v/>
      </c>
      <c r="O2781" s="2">
        <f>J2781-SUM(Parameters!$K$23:$K$25)</f>
        <v/>
      </c>
      <c r="P2781" s="2">
        <f>K2781</f>
        <v/>
      </c>
      <c r="U2781">
        <f>_xlfn.CEILING.MATH(BH8+Parameters!$K$8/2,0.001)</f>
        <v/>
      </c>
      <c r="V2781">
        <f>_xlfn.CEILING.MATH(B78+Parameters!$K$9/2,0.001)</f>
        <v/>
      </c>
      <c r="W2781" t="inlineStr">
        <is>
          <t>BP_RXDATA[172]</t>
        </is>
      </c>
      <c r="Y2781">
        <f>_xlfn.CEILING.MATH(BH8+Parameters!$K$8/2,0.001)</f>
        <v/>
      </c>
      <c r="Z2781">
        <f>_xlfn.CEILING.MATH(B78+Parameters!$K$9/2,0.001)</f>
        <v/>
      </c>
      <c r="AA2781" t="inlineStr">
        <is>
          <t>BP_RXDATA[172]</t>
        </is>
      </c>
      <c r="AE2781" s="2" t="n"/>
      <c r="AF2781" s="2" t="n"/>
    </row>
    <row r="2782">
      <c r="I2782" s="2" t="n">
        <v>2359.427</v>
      </c>
      <c r="J2782" s="2" t="n">
        <v>272.548</v>
      </c>
      <c r="K2782" s="2" t="inlineStr">
        <is>
          <t>BP_TXDATA[144]</t>
        </is>
      </c>
      <c r="N2782" s="2">
        <f>I2782-SUM(Parameters!$K$23:$K$25)</f>
        <v/>
      </c>
      <c r="O2782" s="2">
        <f>J2782-SUM(Parameters!$K$23:$K$25)</f>
        <v/>
      </c>
      <c r="P2782" s="2">
        <f>K2782</f>
        <v/>
      </c>
      <c r="U2782">
        <f>_xlfn.CEILING.MATH(BH8+Parameters!$K$8/2,0.001)</f>
        <v/>
      </c>
      <c r="V2782">
        <f>_xlfn.CEILING.MATH(B80+Parameters!$K$9/2,0.001)</f>
        <v/>
      </c>
      <c r="W2782" t="inlineStr">
        <is>
          <t>BP_RXDATA[171]</t>
        </is>
      </c>
      <c r="Y2782">
        <f>_xlfn.CEILING.MATH(BH8+Parameters!$K$8/2,0.001)</f>
        <v/>
      </c>
      <c r="Z2782">
        <f>_xlfn.CEILING.MATH(B80+Parameters!$K$9/2,0.001)</f>
        <v/>
      </c>
      <c r="AA2782" t="inlineStr">
        <is>
          <t>BP_RXDATA[171]</t>
        </is>
      </c>
      <c r="AE2782" s="2" t="n"/>
      <c r="AF2782" s="2" t="n"/>
    </row>
    <row r="2783">
      <c r="I2783" s="2" t="n">
        <v>2359.427</v>
      </c>
      <c r="J2783" s="2" t="n">
        <v>226.302</v>
      </c>
      <c r="K2783" s="2" t="inlineStr">
        <is>
          <t>VSS</t>
        </is>
      </c>
      <c r="N2783" s="2">
        <f>I2783-SUM(Parameters!$K$23:$K$25)</f>
        <v/>
      </c>
      <c r="O2783" s="2">
        <f>J2783-SUM(Parameters!$K$23:$K$25)</f>
        <v/>
      </c>
      <c r="P2783" s="2">
        <f>K2783</f>
        <v/>
      </c>
      <c r="U2783">
        <f>_xlfn.CEILING.MATH(BH8+Parameters!$K$8/2,0.001)</f>
        <v/>
      </c>
      <c r="V2783">
        <f>_xlfn.CEILING.MATH(B82+Parameters!$K$9/2,0.001)</f>
        <v/>
      </c>
      <c r="W2783" t="inlineStr">
        <is>
          <t>BP_RXDATA[170]</t>
        </is>
      </c>
      <c r="Y2783">
        <f>_xlfn.CEILING.MATH(BH8+Parameters!$K$8/2,0.001)</f>
        <v/>
      </c>
      <c r="Z2783">
        <f>_xlfn.CEILING.MATH(B82+Parameters!$K$9/2,0.001)</f>
        <v/>
      </c>
      <c r="AA2783" t="inlineStr">
        <is>
          <t>BP_RXDATA[170]</t>
        </is>
      </c>
      <c r="AE2783" s="2" t="n"/>
      <c r="AF2783" s="2" t="n"/>
    </row>
    <row r="2784">
      <c r="I2784" s="2" t="n">
        <v>2359.427</v>
      </c>
      <c r="J2784" s="2" t="n">
        <v>180.056</v>
      </c>
      <c r="K2784" s="2" t="inlineStr">
        <is>
          <t>BP_TXDATA[143]</t>
        </is>
      </c>
      <c r="N2784" s="2">
        <f>I2784-SUM(Parameters!$K$23:$K$25)</f>
        <v/>
      </c>
      <c r="O2784" s="2">
        <f>J2784-SUM(Parameters!$K$23:$K$25)</f>
        <v/>
      </c>
      <c r="P2784" s="2">
        <f>K2784</f>
        <v/>
      </c>
      <c r="U2784">
        <f>_xlfn.CEILING.MATH(BH8+Parameters!$K$8/2,0.001)</f>
        <v/>
      </c>
      <c r="V2784">
        <f>_xlfn.CEILING.MATH(B84+Parameters!$K$9/2,0.001)</f>
        <v/>
      </c>
      <c r="W2784" t="inlineStr">
        <is>
          <t>BP_TXDATA[149]</t>
        </is>
      </c>
      <c r="Y2784">
        <f>_xlfn.CEILING.MATH(BH8+Parameters!$K$8/2,0.001)</f>
        <v/>
      </c>
      <c r="Z2784">
        <f>_xlfn.CEILING.MATH(B84+Parameters!$K$9/2,0.001)</f>
        <v/>
      </c>
      <c r="AA2784" t="inlineStr">
        <is>
          <t>BP_TXDATA[149]</t>
        </is>
      </c>
      <c r="AE2784" s="2" t="n"/>
      <c r="AF2784" s="2" t="n"/>
    </row>
    <row r="2785">
      <c r="I2785" s="2" t="n">
        <v>2359.427</v>
      </c>
      <c r="J2785" s="2" t="n">
        <v>133.81</v>
      </c>
      <c r="K2785" s="2" t="inlineStr">
        <is>
          <t>BP_TXDATA[142]</t>
        </is>
      </c>
      <c r="N2785" s="2">
        <f>I2785-SUM(Parameters!$K$23:$K$25)</f>
        <v/>
      </c>
      <c r="O2785" s="2">
        <f>J2785-SUM(Parameters!$K$23:$K$25)</f>
        <v/>
      </c>
      <c r="P2785" s="2">
        <f>K2785</f>
        <v/>
      </c>
      <c r="U2785">
        <f>_xlfn.CEILING.MATH(BH8+Parameters!$K$8/2,0.001)</f>
        <v/>
      </c>
      <c r="V2785">
        <f>_xlfn.CEILING.MATH(B86+Parameters!$K$9/2,0.001)</f>
        <v/>
      </c>
      <c r="W2785" t="inlineStr">
        <is>
          <t>BP_TXDATA[148]</t>
        </is>
      </c>
      <c r="Y2785">
        <f>_xlfn.CEILING.MATH(BH8+Parameters!$K$8/2,0.001)</f>
        <v/>
      </c>
      <c r="Z2785">
        <f>_xlfn.CEILING.MATH(B86+Parameters!$K$9/2,0.001)</f>
        <v/>
      </c>
      <c r="AA2785" t="inlineStr">
        <is>
          <t>BP_TXDATA[148]</t>
        </is>
      </c>
      <c r="AE2785" s="2" t="n"/>
      <c r="AF2785" s="2" t="n"/>
    </row>
    <row r="2786">
      <c r="I2786" s="2" t="n">
        <v>2359.427</v>
      </c>
      <c r="J2786" s="2" t="n">
        <v>87.56399999999999</v>
      </c>
      <c r="K2786" s="2" t="inlineStr">
        <is>
          <t>VCCIO</t>
        </is>
      </c>
      <c r="N2786" s="2">
        <f>I2786-SUM(Parameters!$K$23:$K$25)</f>
        <v/>
      </c>
      <c r="O2786" s="2">
        <f>J2786-SUM(Parameters!$K$23:$K$25)</f>
        <v/>
      </c>
      <c r="P2786" s="2">
        <f>K2786</f>
        <v/>
      </c>
      <c r="U2786">
        <f>_xlfn.CEILING.MATH(BH8+Parameters!$K$8/2,0.001)</f>
        <v/>
      </c>
      <c r="V2786">
        <f>_xlfn.CEILING.MATH(B88+Parameters!$K$9/2,0.001)</f>
        <v/>
      </c>
      <c r="W2786" t="inlineStr">
        <is>
          <t>BP_TXDATA[147]</t>
        </is>
      </c>
      <c r="Y2786">
        <f>_xlfn.CEILING.MATH(BH8+Parameters!$K$8/2,0.001)</f>
        <v/>
      </c>
      <c r="Z2786">
        <f>_xlfn.CEILING.MATH(B88+Parameters!$K$9/2,0.001)</f>
        <v/>
      </c>
      <c r="AA2786" t="inlineStr">
        <is>
          <t>BP_TXDATA[147]</t>
        </is>
      </c>
      <c r="AE2786" s="2" t="n"/>
      <c r="AF2786" s="2" t="n"/>
    </row>
    <row r="2787">
      <c r="I2787" s="2" t="n">
        <v>2399.101</v>
      </c>
      <c r="J2787" s="2" t="n">
        <v>2191.757</v>
      </c>
      <c r="K2787" s="2" t="inlineStr">
        <is>
          <t>VSS</t>
        </is>
      </c>
      <c r="N2787" s="2">
        <f>I2787-SUM(Parameters!$K$23:$K$25)</f>
        <v/>
      </c>
      <c r="O2787" s="2">
        <f>J2787-SUM(Parameters!$K$23:$K$25)</f>
        <v/>
      </c>
      <c r="P2787" s="2">
        <f>K2787</f>
        <v/>
      </c>
      <c r="U2787">
        <f>_xlfn.CEILING.MATH(BH8+Parameters!$K$8/2,0.001)</f>
        <v/>
      </c>
      <c r="V2787">
        <f>_xlfn.CEILING.MATH(B90+Parameters!$K$9/2,0.001)</f>
        <v/>
      </c>
      <c r="W2787" t="inlineStr">
        <is>
          <t>BP_TXDATA[146]</t>
        </is>
      </c>
      <c r="Y2787">
        <f>_xlfn.CEILING.MATH(BH8+Parameters!$K$8/2,0.001)</f>
        <v/>
      </c>
      <c r="Z2787">
        <f>_xlfn.CEILING.MATH(B90+Parameters!$K$9/2,0.001)</f>
        <v/>
      </c>
      <c r="AA2787" t="inlineStr">
        <is>
          <t>BP_TXDATA[146]</t>
        </is>
      </c>
      <c r="AE2787" s="2" t="n"/>
      <c r="AF2787" s="2" t="n"/>
    </row>
    <row r="2788">
      <c r="I2788" s="2" t="n">
        <v>2399.101</v>
      </c>
      <c r="J2788" s="2" t="n">
        <v>2145.511</v>
      </c>
      <c r="K2788" s="2" t="inlineStr">
        <is>
          <t>VSS</t>
        </is>
      </c>
      <c r="N2788" s="2">
        <f>I2788-SUM(Parameters!$K$23:$K$25)</f>
        <v/>
      </c>
      <c r="O2788" s="2">
        <f>J2788-SUM(Parameters!$K$23:$K$25)</f>
        <v/>
      </c>
      <c r="P2788" s="2">
        <f>K2788</f>
        <v/>
      </c>
      <c r="U2788">
        <f>_xlfn.CEILING.MATH(BH8+Parameters!$K$8/2,0.001)</f>
        <v/>
      </c>
      <c r="V2788">
        <f>_xlfn.CEILING.MATH(B92+Parameters!$K$9/2,0.001)</f>
        <v/>
      </c>
      <c r="W2788" t="inlineStr">
        <is>
          <t>BP_TXDATA[145]</t>
        </is>
      </c>
      <c r="Y2788">
        <f>_xlfn.CEILING.MATH(BH8+Parameters!$K$8/2,0.001)</f>
        <v/>
      </c>
      <c r="Z2788">
        <f>_xlfn.CEILING.MATH(B92+Parameters!$K$9/2,0.001)</f>
        <v/>
      </c>
      <c r="AA2788" t="inlineStr">
        <is>
          <t>BP_TXDATA[145]</t>
        </is>
      </c>
      <c r="AE2788" s="2" t="n"/>
      <c r="AF2788" s="2" t="n"/>
    </row>
    <row r="2789">
      <c r="I2789" s="2" t="n">
        <v>2399.101</v>
      </c>
      <c r="J2789" s="2" t="n">
        <v>2099.265</v>
      </c>
      <c r="K2789" s="2" t="inlineStr">
        <is>
          <t>VSS</t>
        </is>
      </c>
      <c r="N2789" s="2">
        <f>I2789-SUM(Parameters!$K$23:$K$25)</f>
        <v/>
      </c>
      <c r="O2789" s="2">
        <f>J2789-SUM(Parameters!$K$23:$K$25)</f>
        <v/>
      </c>
      <c r="P2789" s="2">
        <f>K2789</f>
        <v/>
      </c>
      <c r="U2789">
        <f>_xlfn.CEILING.MATH(BH8+Parameters!$K$8/2,0.001)</f>
        <v/>
      </c>
      <c r="V2789">
        <f>_xlfn.CEILING.MATH(B94+Parameters!$K$9/2,0.001)</f>
        <v/>
      </c>
      <c r="W2789" t="inlineStr">
        <is>
          <t>VCCIO</t>
        </is>
      </c>
      <c r="Y2789">
        <f>_xlfn.CEILING.MATH(BH8+Parameters!$K$8/2,0.001)</f>
        <v/>
      </c>
      <c r="Z2789">
        <f>_xlfn.CEILING.MATH(B94+Parameters!$K$9/2,0.001)</f>
        <v/>
      </c>
      <c r="AA2789" t="inlineStr">
        <is>
          <t>VCCIO</t>
        </is>
      </c>
      <c r="AE2789" s="2" t="n"/>
      <c r="AF2789" s="2" t="n"/>
    </row>
    <row r="2790">
      <c r="I2790" s="2" t="n">
        <v>2399.101</v>
      </c>
      <c r="J2790" s="2" t="n">
        <v>2053.019</v>
      </c>
      <c r="K2790" s="2" t="inlineStr">
        <is>
          <t>VSS</t>
        </is>
      </c>
      <c r="N2790" s="2">
        <f>I2790-SUM(Parameters!$K$23:$K$25)</f>
        <v/>
      </c>
      <c r="O2790" s="2">
        <f>J2790-SUM(Parameters!$K$23:$K$25)</f>
        <v/>
      </c>
      <c r="P2790" s="2">
        <f>K2790</f>
        <v/>
      </c>
      <c r="U2790">
        <f>_xlfn.CEILING.MATH(BH8+Parameters!$K$8/2,0.001)</f>
        <v/>
      </c>
      <c r="V2790">
        <f>_xlfn.CEILING.MATH(B96+Parameters!$K$9/2,0.001)</f>
        <v/>
      </c>
      <c r="W2790" t="inlineStr">
        <is>
          <t>BP_TXDATA[144]</t>
        </is>
      </c>
      <c r="Y2790">
        <f>_xlfn.CEILING.MATH(BH8+Parameters!$K$8/2,0.001)</f>
        <v/>
      </c>
      <c r="Z2790">
        <f>_xlfn.CEILING.MATH(B96+Parameters!$K$9/2,0.001)</f>
        <v/>
      </c>
      <c r="AA2790" t="inlineStr">
        <is>
          <t>BP_TXDATA[144]</t>
        </is>
      </c>
      <c r="AE2790" s="2" t="n"/>
      <c r="AF2790" s="2" t="n"/>
    </row>
    <row r="2791">
      <c r="I2791" s="2" t="n">
        <v>2399.101</v>
      </c>
      <c r="J2791" s="2" t="n">
        <v>2006.773</v>
      </c>
      <c r="K2791" s="2" t="inlineStr">
        <is>
          <t>VDD</t>
        </is>
      </c>
      <c r="N2791" s="2">
        <f>I2791-SUM(Parameters!$K$23:$K$25)</f>
        <v/>
      </c>
      <c r="O2791" s="2">
        <f>J2791-SUM(Parameters!$K$23:$K$25)</f>
        <v/>
      </c>
      <c r="P2791" s="2">
        <f>K2791</f>
        <v/>
      </c>
      <c r="U2791">
        <f>_xlfn.CEILING.MATH(BH8+Parameters!$K$8/2,0.001)</f>
        <v/>
      </c>
      <c r="V2791">
        <f>_xlfn.CEILING.MATH(B98+Parameters!$K$9/2,0.001)</f>
        <v/>
      </c>
      <c r="W2791" t="inlineStr">
        <is>
          <t>VSS</t>
        </is>
      </c>
      <c r="Y2791">
        <f>_xlfn.CEILING.MATH(BH8+Parameters!$K$8/2,0.001)</f>
        <v/>
      </c>
      <c r="Z2791">
        <f>_xlfn.CEILING.MATH(B98+Parameters!$K$9/2,0.001)</f>
        <v/>
      </c>
      <c r="AA2791" t="inlineStr">
        <is>
          <t>VSS</t>
        </is>
      </c>
      <c r="AE2791" s="2" t="n"/>
      <c r="AF2791" s="2" t="n"/>
    </row>
    <row r="2792">
      <c r="I2792" s="2" t="n">
        <v>2399.101</v>
      </c>
      <c r="J2792" s="2" t="n">
        <v>1960.527</v>
      </c>
      <c r="K2792" s="2" t="inlineStr">
        <is>
          <t>VDD</t>
        </is>
      </c>
      <c r="N2792" s="2">
        <f>I2792-SUM(Parameters!$K$23:$K$25)</f>
        <v/>
      </c>
      <c r="O2792" s="2">
        <f>J2792-SUM(Parameters!$K$23:$K$25)</f>
        <v/>
      </c>
      <c r="P2792" s="2">
        <f>K2792</f>
        <v/>
      </c>
      <c r="U2792">
        <f>_xlfn.CEILING.MATH(BH8+Parameters!$K$8/2,0.001)</f>
        <v/>
      </c>
      <c r="V2792">
        <f>_xlfn.CEILING.MATH(B100+Parameters!$K$9/2,0.001)</f>
        <v/>
      </c>
      <c r="W2792" t="inlineStr">
        <is>
          <t>BP_TXDATA[143]</t>
        </is>
      </c>
      <c r="Y2792">
        <f>_xlfn.CEILING.MATH(BH8+Parameters!$K$8/2,0.001)</f>
        <v/>
      </c>
      <c r="Z2792">
        <f>_xlfn.CEILING.MATH(B100+Parameters!$K$9/2,0.001)</f>
        <v/>
      </c>
      <c r="AA2792" t="inlineStr">
        <is>
          <t>BP_TXDATA[143]</t>
        </is>
      </c>
      <c r="AE2792" s="2" t="n"/>
      <c r="AF2792" s="2" t="n"/>
    </row>
    <row r="2793">
      <c r="I2793" s="2" t="n">
        <v>2399.101</v>
      </c>
      <c r="J2793" s="2" t="n">
        <v>1914.281</v>
      </c>
      <c r="K2793" s="2" t="inlineStr">
        <is>
          <t>VDD</t>
        </is>
      </c>
      <c r="N2793" s="2">
        <f>I2793-SUM(Parameters!$K$23:$K$25)</f>
        <v/>
      </c>
      <c r="O2793" s="2">
        <f>J2793-SUM(Parameters!$K$23:$K$25)</f>
        <v/>
      </c>
      <c r="P2793" s="2">
        <f>K2793</f>
        <v/>
      </c>
      <c r="U2793">
        <f>_xlfn.CEILING.MATH(BH8+Parameters!$K$8/2,0.001)</f>
        <v/>
      </c>
      <c r="V2793">
        <f>_xlfn.CEILING.MATH(B102+Parameters!$K$9/2,0.001)</f>
        <v/>
      </c>
      <c r="W2793" t="inlineStr">
        <is>
          <t>BP_TXDATA[142]</t>
        </is>
      </c>
      <c r="Y2793">
        <f>_xlfn.CEILING.MATH(BH8+Parameters!$K$8/2,0.001)</f>
        <v/>
      </c>
      <c r="Z2793">
        <f>_xlfn.CEILING.MATH(B102+Parameters!$K$9/2,0.001)</f>
        <v/>
      </c>
      <c r="AA2793" t="inlineStr">
        <is>
          <t>BP_TXDATA[142]</t>
        </is>
      </c>
      <c r="AE2793" s="2" t="n"/>
      <c r="AF2793" s="2" t="n"/>
    </row>
    <row r="2794">
      <c r="I2794" s="2" t="n">
        <v>2399.101</v>
      </c>
      <c r="J2794" s="2" t="n">
        <v>1868.035</v>
      </c>
      <c r="K2794" s="2" t="inlineStr">
        <is>
          <t>VDD</t>
        </is>
      </c>
      <c r="N2794" s="2">
        <f>I2794-SUM(Parameters!$K$23:$K$25)</f>
        <v/>
      </c>
      <c r="O2794" s="2">
        <f>J2794-SUM(Parameters!$K$23:$K$25)</f>
        <v/>
      </c>
      <c r="P2794" s="2">
        <f>K2794</f>
        <v/>
      </c>
      <c r="U2794">
        <f>_xlfn.CEILING.MATH(BH8+Parameters!$K$8/2,0.001)</f>
        <v/>
      </c>
      <c r="V2794">
        <f>_xlfn.CEILING.MATH(Parameters!$C$19/Parameters!$K$4,0.001)</f>
        <v/>
      </c>
      <c r="W2794" t="inlineStr">
        <is>
          <t>VCCIO</t>
        </is>
      </c>
      <c r="Y2794">
        <f>_xlfn.CEILING.MATH(BH8+Parameters!$K$8/2,0.001)</f>
        <v/>
      </c>
      <c r="Z2794">
        <f>_xlfn.CEILING.MATH(Parameters!$C$19/Parameters!$K$4,0.001)</f>
        <v/>
      </c>
      <c r="AA2794" t="inlineStr">
        <is>
          <t>VCCIO</t>
        </is>
      </c>
      <c r="AE2794" s="2" t="n"/>
      <c r="AF2794" s="2" t="n"/>
    </row>
    <row r="2795">
      <c r="I2795" s="2" t="n">
        <v>2399.101</v>
      </c>
      <c r="J2795" s="2" t="n">
        <v>1821.789</v>
      </c>
      <c r="K2795" s="2" t="inlineStr">
        <is>
          <t>VDD</t>
        </is>
      </c>
      <c r="N2795" s="2">
        <f>I2795-SUM(Parameters!$K$23:$K$25)</f>
        <v/>
      </c>
      <c r="O2795" s="2">
        <f>J2795-SUM(Parameters!$K$23:$K$25)</f>
        <v/>
      </c>
      <c r="P2795" s="2">
        <f>K2795</f>
        <v/>
      </c>
      <c r="U2795">
        <f>_xlfn.CEILING.MATH(BI8+Parameters!$K$8/2,0.001)</f>
        <v/>
      </c>
      <c r="V2795">
        <f>_xlfn.CEILING.MATH(B13+Parameters!$K$9/2,0.001)</f>
        <v/>
      </c>
      <c r="W2795" t="inlineStr">
        <is>
          <t>VSS</t>
        </is>
      </c>
      <c r="Y2795">
        <f>_xlfn.CEILING.MATH(BI8+Parameters!$K$8/2,0.001)</f>
        <v/>
      </c>
      <c r="Z2795">
        <f>_xlfn.CEILING.MATH(B13+Parameters!$K$9/2,0.001)</f>
        <v/>
      </c>
      <c r="AA2795" t="inlineStr">
        <is>
          <t>VSS</t>
        </is>
      </c>
      <c r="AE2795" s="2" t="n"/>
      <c r="AF2795" s="2" t="n"/>
    </row>
    <row r="2796">
      <c r="I2796" s="2" t="n">
        <v>2399.101</v>
      </c>
      <c r="J2796" s="2" t="n">
        <v>1775.543</v>
      </c>
      <c r="K2796" s="2" t="inlineStr">
        <is>
          <t>VDD</t>
        </is>
      </c>
      <c r="N2796" s="2">
        <f>I2796-SUM(Parameters!$K$23:$K$25)</f>
        <v/>
      </c>
      <c r="O2796" s="2">
        <f>J2796-SUM(Parameters!$K$23:$K$25)</f>
        <v/>
      </c>
      <c r="P2796" s="2">
        <f>K2796</f>
        <v/>
      </c>
      <c r="U2796">
        <f>_xlfn.CEILING.MATH(BI8+Parameters!$K$8/2,0.001)</f>
        <v/>
      </c>
      <c r="V2796">
        <f>_xlfn.CEILING.MATH(B15+Parameters!$K$9/2,0.001)</f>
        <v/>
      </c>
      <c r="W2796" t="inlineStr">
        <is>
          <t>VSS</t>
        </is>
      </c>
      <c r="Y2796">
        <f>_xlfn.CEILING.MATH(BI8+Parameters!$K$8/2,0.001)</f>
        <v/>
      </c>
      <c r="Z2796">
        <f>_xlfn.CEILING.MATH(B15+Parameters!$K$9/2,0.001)</f>
        <v/>
      </c>
      <c r="AA2796" t="inlineStr">
        <is>
          <t>VSS</t>
        </is>
      </c>
      <c r="AE2796" s="2" t="n"/>
      <c r="AF2796" s="2" t="n"/>
    </row>
    <row r="2797">
      <c r="I2797" s="2" t="n">
        <v>2399.101</v>
      </c>
      <c r="J2797" s="2" t="n">
        <v>1729.297</v>
      </c>
      <c r="K2797" s="2" t="inlineStr">
        <is>
          <t>VDD</t>
        </is>
      </c>
      <c r="N2797" s="2">
        <f>I2797-SUM(Parameters!$K$23:$K$25)</f>
        <v/>
      </c>
      <c r="O2797" s="2">
        <f>J2797-SUM(Parameters!$K$23:$K$25)</f>
        <v/>
      </c>
      <c r="P2797" s="2">
        <f>K2797</f>
        <v/>
      </c>
      <c r="U2797">
        <f>_xlfn.CEILING.MATH(BI8+Parameters!$K$8/2,0.001)</f>
        <v/>
      </c>
      <c r="V2797">
        <f>_xlfn.CEILING.MATH(B17+Parameters!$K$9/2,0.001)</f>
        <v/>
      </c>
      <c r="W2797" t="inlineStr">
        <is>
          <t>VSS</t>
        </is>
      </c>
      <c r="Y2797">
        <f>_xlfn.CEILING.MATH(BI8+Parameters!$K$8/2,0.001)</f>
        <v/>
      </c>
      <c r="Z2797">
        <f>_xlfn.CEILING.MATH(B17+Parameters!$K$9/2,0.001)</f>
        <v/>
      </c>
      <c r="AA2797" t="inlineStr">
        <is>
          <t>VSS</t>
        </is>
      </c>
      <c r="AE2797" s="2" t="n"/>
      <c r="AF2797" s="2" t="n"/>
    </row>
    <row r="2798">
      <c r="I2798" s="2" t="n">
        <v>2399.101</v>
      </c>
      <c r="J2798" s="2" t="n">
        <v>1683.051</v>
      </c>
      <c r="K2798" s="2" t="inlineStr">
        <is>
          <t>VDD</t>
        </is>
      </c>
      <c r="N2798" s="2">
        <f>I2798-SUM(Parameters!$K$23:$K$25)</f>
        <v/>
      </c>
      <c r="O2798" s="2">
        <f>J2798-SUM(Parameters!$K$23:$K$25)</f>
        <v/>
      </c>
      <c r="P2798" s="2">
        <f>K2798</f>
        <v/>
      </c>
      <c r="U2798">
        <f>_xlfn.CEILING.MATH(BI8+Parameters!$K$8/2,0.001)</f>
        <v/>
      </c>
      <c r="V2798">
        <f>_xlfn.CEILING.MATH(B19+Parameters!$K$9/2,0.001)</f>
        <v/>
      </c>
      <c r="W2798" t="inlineStr">
        <is>
          <t>VSS</t>
        </is>
      </c>
      <c r="Y2798">
        <f>_xlfn.CEILING.MATH(BI8+Parameters!$K$8/2,0.001)</f>
        <v/>
      </c>
      <c r="Z2798">
        <f>_xlfn.CEILING.MATH(B19+Parameters!$K$9/2,0.001)</f>
        <v/>
      </c>
      <c r="AA2798" t="inlineStr">
        <is>
          <t>VSS</t>
        </is>
      </c>
      <c r="AE2798" s="2" t="n"/>
      <c r="AF2798" s="2" t="n"/>
    </row>
    <row r="2799">
      <c r="I2799" s="2" t="n">
        <v>2399.101</v>
      </c>
      <c r="J2799" s="2" t="n">
        <v>1636.805</v>
      </c>
      <c r="K2799" s="2" t="inlineStr">
        <is>
          <t>VDD</t>
        </is>
      </c>
      <c r="N2799" s="2">
        <f>I2799-SUM(Parameters!$K$23:$K$25)</f>
        <v/>
      </c>
      <c r="O2799" s="2">
        <f>J2799-SUM(Parameters!$K$23:$K$25)</f>
        <v/>
      </c>
      <c r="P2799" s="2">
        <f>K2799</f>
        <v/>
      </c>
      <c r="U2799">
        <f>_xlfn.CEILING.MATH(BI8+Parameters!$K$8/2,0.001)</f>
        <v/>
      </c>
      <c r="V2799">
        <f>_xlfn.CEILING.MATH(B21+Parameters!$K$9/2,0.001)</f>
        <v/>
      </c>
      <c r="W2799" t="inlineStr">
        <is>
          <t>VDD</t>
        </is>
      </c>
      <c r="Y2799">
        <f>_xlfn.CEILING.MATH(BI8+Parameters!$K$8/2,0.001)</f>
        <v/>
      </c>
      <c r="Z2799">
        <f>_xlfn.CEILING.MATH(B21+Parameters!$K$9/2,0.001)</f>
        <v/>
      </c>
      <c r="AA2799" t="inlineStr">
        <is>
          <t>VDD</t>
        </is>
      </c>
      <c r="AE2799" s="2" t="n"/>
      <c r="AF2799" s="2" t="n"/>
    </row>
    <row r="2800">
      <c r="I2800" s="2" t="n">
        <v>2399.101</v>
      </c>
      <c r="J2800" s="2" t="n">
        <v>1590.559</v>
      </c>
      <c r="K2800" s="2" t="inlineStr">
        <is>
          <t>VDD</t>
        </is>
      </c>
      <c r="N2800" s="2">
        <f>I2800-SUM(Parameters!$K$23:$K$25)</f>
        <v/>
      </c>
      <c r="O2800" s="2">
        <f>J2800-SUM(Parameters!$K$23:$K$25)</f>
        <v/>
      </c>
      <c r="P2800" s="2">
        <f>K2800</f>
        <v/>
      </c>
      <c r="U2800">
        <f>_xlfn.CEILING.MATH(BI8+Parameters!$K$8/2,0.001)</f>
        <v/>
      </c>
      <c r="V2800">
        <f>_xlfn.CEILING.MATH(B23+Parameters!$K$9/2,0.001)</f>
        <v/>
      </c>
      <c r="W2800" t="inlineStr">
        <is>
          <t>VDD</t>
        </is>
      </c>
      <c r="Y2800">
        <f>_xlfn.CEILING.MATH(BI8+Parameters!$K$8/2,0.001)</f>
        <v/>
      </c>
      <c r="Z2800">
        <f>_xlfn.CEILING.MATH(B23+Parameters!$K$9/2,0.001)</f>
        <v/>
      </c>
      <c r="AA2800" t="inlineStr">
        <is>
          <t>VDD</t>
        </is>
      </c>
      <c r="AE2800" s="2" t="n"/>
      <c r="AF2800" s="2" t="n"/>
    </row>
    <row r="2801">
      <c r="I2801" s="2" t="n">
        <v>2399.101</v>
      </c>
      <c r="J2801" s="2" t="n">
        <v>1544.313</v>
      </c>
      <c r="K2801" s="2" t="inlineStr">
        <is>
          <t>VDD</t>
        </is>
      </c>
      <c r="N2801" s="2">
        <f>I2801-SUM(Parameters!$K$23:$K$25)</f>
        <v/>
      </c>
      <c r="O2801" s="2">
        <f>J2801-SUM(Parameters!$K$23:$K$25)</f>
        <v/>
      </c>
      <c r="P2801" s="2">
        <f>K2801</f>
        <v/>
      </c>
      <c r="U2801">
        <f>_xlfn.CEILING.MATH(BI8+Parameters!$K$8/2,0.001)</f>
        <v/>
      </c>
      <c r="V2801">
        <f>_xlfn.CEILING.MATH(B25+Parameters!$K$9/2,0.001)</f>
        <v/>
      </c>
      <c r="W2801" t="inlineStr">
        <is>
          <t>VDD</t>
        </is>
      </c>
      <c r="Y2801">
        <f>_xlfn.CEILING.MATH(BI8+Parameters!$K$8/2,0.001)</f>
        <v/>
      </c>
      <c r="Z2801">
        <f>_xlfn.CEILING.MATH(B25+Parameters!$K$9/2,0.001)</f>
        <v/>
      </c>
      <c r="AA2801" t="inlineStr">
        <is>
          <t>VDD</t>
        </is>
      </c>
      <c r="AE2801" s="2" t="n"/>
      <c r="AF2801" s="2" t="n"/>
    </row>
    <row r="2802">
      <c r="I2802" s="2" t="n">
        <v>2399.101</v>
      </c>
      <c r="J2802" s="2" t="n">
        <v>1498.067</v>
      </c>
      <c r="K2802" s="2" t="inlineStr">
        <is>
          <t>VDD</t>
        </is>
      </c>
      <c r="N2802" s="2">
        <f>I2802-SUM(Parameters!$K$23:$K$25)</f>
        <v/>
      </c>
      <c r="O2802" s="2">
        <f>J2802-SUM(Parameters!$K$23:$K$25)</f>
        <v/>
      </c>
      <c r="P2802" s="2">
        <f>K2802</f>
        <v/>
      </c>
      <c r="U2802">
        <f>_xlfn.CEILING.MATH(BI8+Parameters!$K$8/2,0.001)</f>
        <v/>
      </c>
      <c r="V2802">
        <f>_xlfn.CEILING.MATH(B27+Parameters!$K$9/2,0.001)</f>
        <v/>
      </c>
      <c r="W2802" t="inlineStr">
        <is>
          <t>VDD</t>
        </is>
      </c>
      <c r="Y2802">
        <f>_xlfn.CEILING.MATH(BI8+Parameters!$K$8/2,0.001)</f>
        <v/>
      </c>
      <c r="Z2802">
        <f>_xlfn.CEILING.MATH(B27+Parameters!$K$9/2,0.001)</f>
        <v/>
      </c>
      <c r="AA2802" t="inlineStr">
        <is>
          <t>VDD</t>
        </is>
      </c>
      <c r="AE2802" s="2" t="n"/>
      <c r="AF2802" s="2" t="n"/>
    </row>
    <row r="2803">
      <c r="I2803" s="2" t="n">
        <v>2399.101</v>
      </c>
      <c r="J2803" s="2" t="n">
        <v>1451.821</v>
      </c>
      <c r="K2803" s="2" t="inlineStr">
        <is>
          <t>VDD</t>
        </is>
      </c>
      <c r="N2803" s="2">
        <f>I2803-SUM(Parameters!$K$23:$K$25)</f>
        <v/>
      </c>
      <c r="O2803" s="2">
        <f>J2803-SUM(Parameters!$K$23:$K$25)</f>
        <v/>
      </c>
      <c r="P2803" s="2">
        <f>K2803</f>
        <v/>
      </c>
      <c r="U2803">
        <f>_xlfn.CEILING.MATH(BI8+Parameters!$K$8/2,0.001)</f>
        <v/>
      </c>
      <c r="V2803">
        <f>_xlfn.CEILING.MATH(B29+Parameters!$K$9/2,0.001)</f>
        <v/>
      </c>
      <c r="W2803" t="inlineStr">
        <is>
          <t>VDD</t>
        </is>
      </c>
      <c r="Y2803">
        <f>_xlfn.CEILING.MATH(BI8+Parameters!$K$8/2,0.001)</f>
        <v/>
      </c>
      <c r="Z2803">
        <f>_xlfn.CEILING.MATH(B29+Parameters!$K$9/2,0.001)</f>
        <v/>
      </c>
      <c r="AA2803" t="inlineStr">
        <is>
          <t>VDD</t>
        </is>
      </c>
      <c r="AE2803" s="2" t="n"/>
      <c r="AF2803" s="2" t="n"/>
    </row>
    <row r="2804">
      <c r="I2804" s="2" t="n">
        <v>2399.101</v>
      </c>
      <c r="J2804" s="2" t="n">
        <v>1405.575</v>
      </c>
      <c r="K2804" s="2" t="inlineStr">
        <is>
          <t>VDD</t>
        </is>
      </c>
      <c r="N2804" s="2">
        <f>I2804-SUM(Parameters!$K$23:$K$25)</f>
        <v/>
      </c>
      <c r="O2804" s="2">
        <f>J2804-SUM(Parameters!$K$23:$K$25)</f>
        <v/>
      </c>
      <c r="P2804" s="2">
        <f>K2804</f>
        <v/>
      </c>
      <c r="U2804">
        <f>_xlfn.CEILING.MATH(BI8+Parameters!$K$8/2,0.001)</f>
        <v/>
      </c>
      <c r="V2804">
        <f>_xlfn.CEILING.MATH(B31+Parameters!$K$9/2,0.001)</f>
        <v/>
      </c>
      <c r="W2804" t="inlineStr">
        <is>
          <t>VDD</t>
        </is>
      </c>
      <c r="Y2804">
        <f>_xlfn.CEILING.MATH(BI8+Parameters!$K$8/2,0.001)</f>
        <v/>
      </c>
      <c r="Z2804">
        <f>_xlfn.CEILING.MATH(B31+Parameters!$K$9/2,0.001)</f>
        <v/>
      </c>
      <c r="AA2804" t="inlineStr">
        <is>
          <t>VDD</t>
        </is>
      </c>
      <c r="AE2804" s="2" t="n"/>
      <c r="AF2804" s="2" t="n"/>
    </row>
    <row r="2805">
      <c r="I2805" s="2" t="n">
        <v>2399.101</v>
      </c>
      <c r="J2805" s="2" t="n">
        <v>1359.329</v>
      </c>
      <c r="K2805" s="2" t="inlineStr">
        <is>
          <t>VDD</t>
        </is>
      </c>
      <c r="N2805" s="2">
        <f>I2805-SUM(Parameters!$K$23:$K$25)</f>
        <v/>
      </c>
      <c r="O2805" s="2">
        <f>J2805-SUM(Parameters!$K$23:$K$25)</f>
        <v/>
      </c>
      <c r="P2805" s="2">
        <f>K2805</f>
        <v/>
      </c>
      <c r="U2805">
        <f>_xlfn.CEILING.MATH(BI8+Parameters!$K$8/2,0.001)</f>
        <v/>
      </c>
      <c r="V2805">
        <f>_xlfn.CEILING.MATH(B33+Parameters!$K$9/2,0.001)</f>
        <v/>
      </c>
      <c r="W2805" t="inlineStr">
        <is>
          <t>VDD</t>
        </is>
      </c>
      <c r="Y2805">
        <f>_xlfn.CEILING.MATH(BI8+Parameters!$K$8/2,0.001)</f>
        <v/>
      </c>
      <c r="Z2805">
        <f>_xlfn.CEILING.MATH(B33+Parameters!$K$9/2,0.001)</f>
        <v/>
      </c>
      <c r="AA2805" t="inlineStr">
        <is>
          <t>VDD</t>
        </is>
      </c>
      <c r="AE2805" s="2" t="n"/>
      <c r="AF2805" s="2" t="n"/>
    </row>
    <row r="2806">
      <c r="I2806" s="2" t="n">
        <v>2399.101</v>
      </c>
      <c r="J2806" s="2" t="n">
        <v>1313.083</v>
      </c>
      <c r="K2806" s="2" t="inlineStr">
        <is>
          <t>VDD</t>
        </is>
      </c>
      <c r="N2806" s="2">
        <f>I2806-SUM(Parameters!$K$23:$K$25)</f>
        <v/>
      </c>
      <c r="O2806" s="2">
        <f>J2806-SUM(Parameters!$K$23:$K$25)</f>
        <v/>
      </c>
      <c r="P2806" s="2">
        <f>K2806</f>
        <v/>
      </c>
      <c r="U2806">
        <f>_xlfn.CEILING.MATH(BI8+Parameters!$K$8/2,0.001)</f>
        <v/>
      </c>
      <c r="V2806">
        <f>_xlfn.CEILING.MATH(B35+Parameters!$K$9/2,0.001)</f>
        <v/>
      </c>
      <c r="W2806" t="inlineStr">
        <is>
          <t>VDD</t>
        </is>
      </c>
      <c r="Y2806">
        <f>_xlfn.CEILING.MATH(BI8+Parameters!$K$8/2,0.001)</f>
        <v/>
      </c>
      <c r="Z2806">
        <f>_xlfn.CEILING.MATH(B35+Parameters!$K$9/2,0.001)</f>
        <v/>
      </c>
      <c r="AA2806" t="inlineStr">
        <is>
          <t>VDD</t>
        </is>
      </c>
      <c r="AE2806" s="2" t="n"/>
      <c r="AF2806" s="2" t="n"/>
    </row>
    <row r="2807">
      <c r="I2807" s="2" t="n">
        <v>2399.101</v>
      </c>
      <c r="J2807" s="2" t="n">
        <v>1266.837</v>
      </c>
      <c r="K2807" s="2" t="inlineStr">
        <is>
          <t>VDD</t>
        </is>
      </c>
      <c r="N2807" s="2">
        <f>I2807-SUM(Parameters!$K$23:$K$25)</f>
        <v/>
      </c>
      <c r="O2807" s="2">
        <f>J2807-SUM(Parameters!$K$23:$K$25)</f>
        <v/>
      </c>
      <c r="P2807" s="2">
        <f>K2807</f>
        <v/>
      </c>
      <c r="U2807">
        <f>_xlfn.CEILING.MATH(BI8+Parameters!$K$8/2,0.001)</f>
        <v/>
      </c>
      <c r="V2807">
        <f>_xlfn.CEILING.MATH(B37+Parameters!$K$9/2,0.001)</f>
        <v/>
      </c>
      <c r="W2807" t="inlineStr">
        <is>
          <t>VDD</t>
        </is>
      </c>
      <c r="Y2807">
        <f>_xlfn.CEILING.MATH(BI8+Parameters!$K$8/2,0.001)</f>
        <v/>
      </c>
      <c r="Z2807">
        <f>_xlfn.CEILING.MATH(B37+Parameters!$K$9/2,0.001)</f>
        <v/>
      </c>
      <c r="AA2807" t="inlineStr">
        <is>
          <t>VDD</t>
        </is>
      </c>
      <c r="AE2807" s="2" t="n"/>
      <c r="AF2807" s="2" t="n"/>
    </row>
    <row r="2808">
      <c r="I2808" s="2" t="n">
        <v>2399.101</v>
      </c>
      <c r="J2808" s="2" t="n">
        <v>1220.591</v>
      </c>
      <c r="K2808" s="2" t="inlineStr">
        <is>
          <t>VDD</t>
        </is>
      </c>
      <c r="N2808" s="2">
        <f>I2808-SUM(Parameters!$K$23:$K$25)</f>
        <v/>
      </c>
      <c r="O2808" s="2">
        <f>J2808-SUM(Parameters!$K$23:$K$25)</f>
        <v/>
      </c>
      <c r="P2808" s="2">
        <f>K2808</f>
        <v/>
      </c>
      <c r="U2808">
        <f>_xlfn.CEILING.MATH(BI8+Parameters!$K$8/2,0.001)</f>
        <v/>
      </c>
      <c r="V2808">
        <f>_xlfn.CEILING.MATH(B39+Parameters!$K$9/2,0.001)</f>
        <v/>
      </c>
      <c r="W2808" t="inlineStr">
        <is>
          <t>VDD</t>
        </is>
      </c>
      <c r="Y2808">
        <f>_xlfn.CEILING.MATH(BI8+Parameters!$K$8/2,0.001)</f>
        <v/>
      </c>
      <c r="Z2808">
        <f>_xlfn.CEILING.MATH(B39+Parameters!$K$9/2,0.001)</f>
        <v/>
      </c>
      <c r="AA2808" t="inlineStr">
        <is>
          <t>VDD</t>
        </is>
      </c>
      <c r="AE2808" s="2" t="n"/>
      <c r="AF2808" s="2" t="n"/>
    </row>
    <row r="2809">
      <c r="I2809" s="2" t="n">
        <v>2399.101</v>
      </c>
      <c r="J2809" s="2" t="n">
        <v>1174.345</v>
      </c>
      <c r="K2809" s="2" t="inlineStr">
        <is>
          <t>VDD</t>
        </is>
      </c>
      <c r="N2809" s="2">
        <f>I2809-SUM(Parameters!$K$23:$K$25)</f>
        <v/>
      </c>
      <c r="O2809" s="2">
        <f>J2809-SUM(Parameters!$K$23:$K$25)</f>
        <v/>
      </c>
      <c r="P2809" s="2">
        <f>K2809</f>
        <v/>
      </c>
      <c r="U2809">
        <f>_xlfn.CEILING.MATH(BI8+Parameters!$K$8/2,0.001)</f>
        <v/>
      </c>
      <c r="V2809">
        <f>_xlfn.CEILING.MATH(B41+Parameters!$K$9/2,0.001)</f>
        <v/>
      </c>
      <c r="W2809" t="inlineStr">
        <is>
          <t>VDD</t>
        </is>
      </c>
      <c r="Y2809">
        <f>_xlfn.CEILING.MATH(BI8+Parameters!$K$8/2,0.001)</f>
        <v/>
      </c>
      <c r="Z2809">
        <f>_xlfn.CEILING.MATH(B41+Parameters!$K$9/2,0.001)</f>
        <v/>
      </c>
      <c r="AA2809" t="inlineStr">
        <is>
          <t>VDD</t>
        </is>
      </c>
      <c r="AE2809" s="2" t="n"/>
      <c r="AF2809" s="2" t="n"/>
    </row>
    <row r="2810">
      <c r="I2810" s="2" t="n">
        <v>2399.101</v>
      </c>
      <c r="J2810" s="2" t="n">
        <v>1128.099</v>
      </c>
      <c r="K2810" s="2" t="inlineStr">
        <is>
          <t>VDD</t>
        </is>
      </c>
      <c r="N2810" s="2">
        <f>I2810-SUM(Parameters!$K$23:$K$25)</f>
        <v/>
      </c>
      <c r="O2810" s="2">
        <f>J2810-SUM(Parameters!$K$23:$K$25)</f>
        <v/>
      </c>
      <c r="P2810" s="2">
        <f>K2810</f>
        <v/>
      </c>
      <c r="U2810">
        <f>_xlfn.CEILING.MATH(BI8+Parameters!$K$8/2,0.001)</f>
        <v/>
      </c>
      <c r="V2810">
        <f>_xlfn.CEILING.MATH(B43+Parameters!$K$9/2,0.001)</f>
        <v/>
      </c>
      <c r="W2810" t="inlineStr">
        <is>
          <t>VDD</t>
        </is>
      </c>
      <c r="Y2810">
        <f>_xlfn.CEILING.MATH(BI8+Parameters!$K$8/2,0.001)</f>
        <v/>
      </c>
      <c r="Z2810">
        <f>_xlfn.CEILING.MATH(B43+Parameters!$K$9/2,0.001)</f>
        <v/>
      </c>
      <c r="AA2810" t="inlineStr">
        <is>
          <t>VDD</t>
        </is>
      </c>
      <c r="AE2810" s="2" t="n"/>
      <c r="AF2810" s="2" t="n"/>
    </row>
    <row r="2811">
      <c r="I2811" s="2" t="n">
        <v>2399.101</v>
      </c>
      <c r="J2811" s="2" t="n">
        <v>1081.853</v>
      </c>
      <c r="K2811" s="2" t="inlineStr">
        <is>
          <t>VCCIO</t>
        </is>
      </c>
      <c r="N2811" s="2">
        <f>I2811-SUM(Parameters!$K$23:$K$25)</f>
        <v/>
      </c>
      <c r="O2811" s="2">
        <f>J2811-SUM(Parameters!$K$23:$K$25)</f>
        <v/>
      </c>
      <c r="P2811" s="2">
        <f>K2811</f>
        <v/>
      </c>
      <c r="U2811">
        <f>_xlfn.CEILING.MATH(BI8+Parameters!$K$8/2,0.001)</f>
        <v/>
      </c>
      <c r="V2811">
        <f>_xlfn.CEILING.MATH(B45+Parameters!$K$9/2,0.001)</f>
        <v/>
      </c>
      <c r="W2811" t="inlineStr">
        <is>
          <t>VDD</t>
        </is>
      </c>
      <c r="Y2811">
        <f>_xlfn.CEILING.MATH(BI8+Parameters!$K$8/2,0.001)</f>
        <v/>
      </c>
      <c r="Z2811">
        <f>_xlfn.CEILING.MATH(B45+Parameters!$K$9/2,0.001)</f>
        <v/>
      </c>
      <c r="AA2811" t="inlineStr">
        <is>
          <t>VDD</t>
        </is>
      </c>
      <c r="AE2811" s="2" t="n"/>
      <c r="AF2811" s="2" t="n"/>
    </row>
    <row r="2812">
      <c r="I2812" s="2" t="n">
        <v>2399.101</v>
      </c>
      <c r="J2812" s="2" t="n">
        <v>1035.607</v>
      </c>
      <c r="K2812" s="2" t="inlineStr">
        <is>
          <t>BP_RXCKSB[2]</t>
        </is>
      </c>
      <c r="N2812" s="2">
        <f>I2812-SUM(Parameters!$K$23:$K$25)</f>
        <v/>
      </c>
      <c r="O2812" s="2">
        <f>J2812-SUM(Parameters!$K$23:$K$25)</f>
        <v/>
      </c>
      <c r="P2812" s="2">
        <f>K2812</f>
        <v/>
      </c>
      <c r="U2812">
        <f>_xlfn.CEILING.MATH(BI8+Parameters!$K$8/2,0.001)</f>
        <v/>
      </c>
      <c r="V2812">
        <f>_xlfn.CEILING.MATH(B47+Parameters!$K$9/2,0.001)</f>
        <v/>
      </c>
      <c r="W2812" t="inlineStr">
        <is>
          <t>VDD</t>
        </is>
      </c>
      <c r="Y2812">
        <f>_xlfn.CEILING.MATH(BI8+Parameters!$K$8/2,0.001)</f>
        <v/>
      </c>
      <c r="Z2812">
        <f>_xlfn.CEILING.MATH(B47+Parameters!$K$9/2,0.001)</f>
        <v/>
      </c>
      <c r="AA2812" t="inlineStr">
        <is>
          <t>VDD</t>
        </is>
      </c>
      <c r="AE2812" s="2" t="n"/>
      <c r="AF2812" s="2" t="n"/>
    </row>
    <row r="2813">
      <c r="I2813" s="2" t="n">
        <v>2399.101</v>
      </c>
      <c r="J2813" s="2" t="n">
        <v>989.361</v>
      </c>
      <c r="K2813" s="2" t="inlineStr">
        <is>
          <t>BP_RXDATA[163]</t>
        </is>
      </c>
      <c r="N2813" s="2">
        <f>I2813-SUM(Parameters!$K$23:$K$25)</f>
        <v/>
      </c>
      <c r="O2813" s="2">
        <f>J2813-SUM(Parameters!$K$23:$K$25)</f>
        <v/>
      </c>
      <c r="P2813" s="2">
        <f>K2813</f>
        <v/>
      </c>
      <c r="U2813">
        <f>_xlfn.CEILING.MATH(BI8+Parameters!$K$8/2,0.001)</f>
        <v/>
      </c>
      <c r="V2813">
        <f>_xlfn.CEILING.MATH(B49+Parameters!$K$9/2,0.001)</f>
        <v/>
      </c>
      <c r="W2813" t="inlineStr">
        <is>
          <t>VDD</t>
        </is>
      </c>
      <c r="Y2813">
        <f>_xlfn.CEILING.MATH(BI8+Parameters!$K$8/2,0.001)</f>
        <v/>
      </c>
      <c r="Z2813">
        <f>_xlfn.CEILING.MATH(B49+Parameters!$K$9/2,0.001)</f>
        <v/>
      </c>
      <c r="AA2813" t="inlineStr">
        <is>
          <t>VDD</t>
        </is>
      </c>
      <c r="AE2813" s="2" t="n"/>
      <c r="AF2813" s="2" t="n"/>
    </row>
    <row r="2814">
      <c r="I2814" s="2" t="n">
        <v>2399.101</v>
      </c>
      <c r="J2814" s="2" t="n">
        <v>943.115</v>
      </c>
      <c r="K2814" s="2" t="inlineStr">
        <is>
          <t>BP_RXDATA[164]</t>
        </is>
      </c>
      <c r="N2814" s="2">
        <f>I2814-SUM(Parameters!$K$23:$K$25)</f>
        <v/>
      </c>
      <c r="O2814" s="2">
        <f>J2814-SUM(Parameters!$K$23:$K$25)</f>
        <v/>
      </c>
      <c r="P2814" s="2">
        <f>K2814</f>
        <v/>
      </c>
      <c r="U2814">
        <f>_xlfn.CEILING.MATH(BI8+Parameters!$K$8/2,0.001)</f>
        <v/>
      </c>
      <c r="V2814">
        <f>_xlfn.CEILING.MATH(B51+Parameters!$K$9/2,0.001)</f>
        <v/>
      </c>
      <c r="W2814" t="inlineStr">
        <is>
          <t>VDD</t>
        </is>
      </c>
      <c r="Y2814">
        <f>_xlfn.CEILING.MATH(BI8+Parameters!$K$8/2,0.001)</f>
        <v/>
      </c>
      <c r="Z2814">
        <f>_xlfn.CEILING.MATH(B51+Parameters!$K$9/2,0.001)</f>
        <v/>
      </c>
      <c r="AA2814" t="inlineStr">
        <is>
          <t>VDD</t>
        </is>
      </c>
      <c r="AE2814" s="2" t="n"/>
      <c r="AF2814" s="2" t="n"/>
    </row>
    <row r="2815">
      <c r="I2815" s="2" t="n">
        <v>2399.101</v>
      </c>
      <c r="J2815" s="2" t="n">
        <v>896.869</v>
      </c>
      <c r="K2815" s="2" t="inlineStr">
        <is>
          <t>VSS</t>
        </is>
      </c>
      <c r="N2815" s="2">
        <f>I2815-SUM(Parameters!$K$23:$K$25)</f>
        <v/>
      </c>
      <c r="O2815" s="2">
        <f>J2815-SUM(Parameters!$K$23:$K$25)</f>
        <v/>
      </c>
      <c r="P2815" s="2">
        <f>K2815</f>
        <v/>
      </c>
      <c r="U2815">
        <f>_xlfn.CEILING.MATH(BI8+Parameters!$K$8/2,0.001)</f>
        <v/>
      </c>
      <c r="V2815">
        <f>_xlfn.CEILING.MATH(B53+Parameters!$K$9/2,0.001)</f>
        <v/>
      </c>
      <c r="W2815" t="inlineStr">
        <is>
          <t>VDD</t>
        </is>
      </c>
      <c r="Y2815">
        <f>_xlfn.CEILING.MATH(BI8+Parameters!$K$8/2,0.001)</f>
        <v/>
      </c>
      <c r="Z2815">
        <f>_xlfn.CEILING.MATH(B53+Parameters!$K$9/2,0.001)</f>
        <v/>
      </c>
      <c r="AA2815" t="inlineStr">
        <is>
          <t>VDD</t>
        </is>
      </c>
      <c r="AE2815" s="2" t="n"/>
      <c r="AF2815" s="2" t="n"/>
    </row>
    <row r="2816">
      <c r="I2816" s="2" t="n">
        <v>2399.101</v>
      </c>
      <c r="J2816" s="2" t="n">
        <v>850.623</v>
      </c>
      <c r="K2816" s="2" t="inlineStr">
        <is>
          <t>BP_RXDATA[165]</t>
        </is>
      </c>
      <c r="N2816" s="2">
        <f>I2816-SUM(Parameters!$K$23:$K$25)</f>
        <v/>
      </c>
      <c r="O2816" s="2">
        <f>J2816-SUM(Parameters!$K$23:$K$25)</f>
        <v/>
      </c>
      <c r="P2816" s="2">
        <f>K2816</f>
        <v/>
      </c>
      <c r="U2816">
        <f>_xlfn.CEILING.MATH(BI8+Parameters!$K$8/2,0.001)</f>
        <v/>
      </c>
      <c r="V2816">
        <f>_xlfn.CEILING.MATH(B55+Parameters!$K$9/2,0.001)</f>
        <v/>
      </c>
      <c r="W2816" t="inlineStr">
        <is>
          <t>VDD</t>
        </is>
      </c>
      <c r="Y2816">
        <f>_xlfn.CEILING.MATH(BI8+Parameters!$K$8/2,0.001)</f>
        <v/>
      </c>
      <c r="Z2816">
        <f>_xlfn.CEILING.MATH(B55+Parameters!$K$9/2,0.001)</f>
        <v/>
      </c>
      <c r="AA2816" t="inlineStr">
        <is>
          <t>VDD</t>
        </is>
      </c>
      <c r="AE2816" s="2" t="n"/>
      <c r="AF2816" s="2" t="n"/>
    </row>
    <row r="2817">
      <c r="I2817" s="2" t="n">
        <v>2399.101</v>
      </c>
      <c r="J2817" s="2" t="n">
        <v>804.377</v>
      </c>
      <c r="K2817" s="2" t="inlineStr">
        <is>
          <t>BP_RXDATA[166]</t>
        </is>
      </c>
      <c r="N2817" s="2">
        <f>I2817-SUM(Parameters!$K$23:$K$25)</f>
        <v/>
      </c>
      <c r="O2817" s="2">
        <f>J2817-SUM(Parameters!$K$23:$K$25)</f>
        <v/>
      </c>
      <c r="P2817" s="2">
        <f>K2817</f>
        <v/>
      </c>
      <c r="U2817">
        <f>_xlfn.CEILING.MATH(BI8+Parameters!$K$8/2,0.001)</f>
        <v/>
      </c>
      <c r="V2817">
        <f>_xlfn.CEILING.MATH(B57+Parameters!$K$9/2,0.001)</f>
        <v/>
      </c>
      <c r="W2817" t="inlineStr">
        <is>
          <t>VDD</t>
        </is>
      </c>
      <c r="Y2817">
        <f>_xlfn.CEILING.MATH(BI8+Parameters!$K$8/2,0.001)</f>
        <v/>
      </c>
      <c r="Z2817">
        <f>_xlfn.CEILING.MATH(B57+Parameters!$K$9/2,0.001)</f>
        <v/>
      </c>
      <c r="AA2817" t="inlineStr">
        <is>
          <t>VDD</t>
        </is>
      </c>
      <c r="AE2817" s="2" t="n"/>
      <c r="AF2817" s="2" t="n"/>
    </row>
    <row r="2818">
      <c r="I2818" s="2" t="n">
        <v>2399.101</v>
      </c>
      <c r="J2818" s="2" t="n">
        <v>758.131</v>
      </c>
      <c r="K2818" s="2" t="inlineStr">
        <is>
          <t>BP_RXDATA[167]</t>
        </is>
      </c>
      <c r="N2818" s="2">
        <f>I2818-SUM(Parameters!$K$23:$K$25)</f>
        <v/>
      </c>
      <c r="O2818" s="2">
        <f>J2818-SUM(Parameters!$K$23:$K$25)</f>
        <v/>
      </c>
      <c r="P2818" s="2">
        <f>K2818</f>
        <v/>
      </c>
      <c r="U2818">
        <f>_xlfn.CEILING.MATH(BI8+Parameters!$K$8/2,0.001)</f>
        <v/>
      </c>
      <c r="V2818">
        <f>_xlfn.CEILING.MATH(B59+Parameters!$K$9/2,0.001)</f>
        <v/>
      </c>
      <c r="W2818" t="inlineStr">
        <is>
          <t>VDD</t>
        </is>
      </c>
      <c r="Y2818">
        <f>_xlfn.CEILING.MATH(BI8+Parameters!$K$8/2,0.001)</f>
        <v/>
      </c>
      <c r="Z2818">
        <f>_xlfn.CEILING.MATH(B59+Parameters!$K$9/2,0.001)</f>
        <v/>
      </c>
      <c r="AA2818" t="inlineStr">
        <is>
          <t>VDD</t>
        </is>
      </c>
      <c r="AE2818" s="2" t="n"/>
      <c r="AF2818" s="2" t="n"/>
    </row>
    <row r="2819">
      <c r="I2819" s="2" t="n">
        <v>2399.101</v>
      </c>
      <c r="J2819" s="2" t="n">
        <v>711.885</v>
      </c>
      <c r="K2819" s="2" t="inlineStr">
        <is>
          <t>VSS</t>
        </is>
      </c>
      <c r="N2819" s="2">
        <f>I2819-SUM(Parameters!$K$23:$K$25)</f>
        <v/>
      </c>
      <c r="O2819" s="2">
        <f>J2819-SUM(Parameters!$K$23:$K$25)</f>
        <v/>
      </c>
      <c r="P2819" s="2">
        <f>K2819</f>
        <v/>
      </c>
      <c r="U2819">
        <f>_xlfn.CEILING.MATH(BI8+Parameters!$K$8/2,0.001)</f>
        <v/>
      </c>
      <c r="V2819">
        <f>_xlfn.CEILING.MATH(B61+Parameters!$K$9/2,0.001)</f>
        <v/>
      </c>
      <c r="W2819" t="inlineStr">
        <is>
          <t>VCCIO</t>
        </is>
      </c>
      <c r="Y2819">
        <f>_xlfn.CEILING.MATH(BI8+Parameters!$K$8/2,0.001)</f>
        <v/>
      </c>
      <c r="Z2819">
        <f>_xlfn.CEILING.MATH(B61+Parameters!$K$9/2,0.001)</f>
        <v/>
      </c>
      <c r="AA2819" t="inlineStr">
        <is>
          <t>VCCIO</t>
        </is>
      </c>
      <c r="AE2819" s="2" t="n"/>
      <c r="AF2819" s="2" t="n"/>
    </row>
    <row r="2820">
      <c r="I2820" s="2" t="n">
        <v>2399.101</v>
      </c>
      <c r="J2820" s="2" t="n">
        <v>665.639</v>
      </c>
      <c r="K2820" s="2" t="inlineStr">
        <is>
          <t>BP_RXDATA[168]</t>
        </is>
      </c>
      <c r="N2820" s="2">
        <f>I2820-SUM(Parameters!$K$23:$K$25)</f>
        <v/>
      </c>
      <c r="O2820" s="2">
        <f>J2820-SUM(Parameters!$K$23:$K$25)</f>
        <v/>
      </c>
      <c r="P2820" s="2">
        <f>K2820</f>
        <v/>
      </c>
      <c r="U2820">
        <f>_xlfn.CEILING.MATH(BI8+Parameters!$K$8/2,0.001)</f>
        <v/>
      </c>
      <c r="V2820">
        <f>_xlfn.CEILING.MATH(B63+Parameters!$K$9/2,0.001)</f>
        <v/>
      </c>
      <c r="W2820" t="inlineStr">
        <is>
          <t>BP_RXCKSB[2]</t>
        </is>
      </c>
      <c r="Y2820">
        <f>_xlfn.CEILING.MATH(BI8+Parameters!$K$8/2,0.001)</f>
        <v/>
      </c>
      <c r="Z2820">
        <f>_xlfn.CEILING.MATH(B63+Parameters!$K$9/2,0.001)</f>
        <v/>
      </c>
      <c r="AA2820" t="inlineStr">
        <is>
          <t>BP_RXCKSB[2]</t>
        </is>
      </c>
      <c r="AE2820" s="2" t="n"/>
      <c r="AF2820" s="2" t="n"/>
    </row>
    <row r="2821">
      <c r="I2821" s="2" t="n">
        <v>2399.101</v>
      </c>
      <c r="J2821" s="2" t="n">
        <v>619.393</v>
      </c>
      <c r="K2821" s="2" t="inlineStr">
        <is>
          <t>BP_RXDATA[169]</t>
        </is>
      </c>
      <c r="N2821" s="2">
        <f>I2821-SUM(Parameters!$K$23:$K$25)</f>
        <v/>
      </c>
      <c r="O2821" s="2">
        <f>J2821-SUM(Parameters!$K$23:$K$25)</f>
        <v/>
      </c>
      <c r="P2821" s="2">
        <f>K2821</f>
        <v/>
      </c>
      <c r="U2821">
        <f>_xlfn.CEILING.MATH(BI8+Parameters!$K$8/2,0.001)</f>
        <v/>
      </c>
      <c r="V2821">
        <f>_xlfn.CEILING.MATH(B65+Parameters!$K$9/2,0.001)</f>
        <v/>
      </c>
      <c r="W2821" t="inlineStr">
        <is>
          <t>BP_RXDATA[163]</t>
        </is>
      </c>
      <c r="Y2821">
        <f>_xlfn.CEILING.MATH(BI8+Parameters!$K$8/2,0.001)</f>
        <v/>
      </c>
      <c r="Z2821">
        <f>_xlfn.CEILING.MATH(B65+Parameters!$K$9/2,0.001)</f>
        <v/>
      </c>
      <c r="AA2821" t="inlineStr">
        <is>
          <t>BP_RXDATA[163]</t>
        </is>
      </c>
      <c r="AE2821" s="2" t="n"/>
      <c r="AF2821" s="2" t="n"/>
    </row>
    <row r="2822">
      <c r="I2822" s="2" t="n">
        <v>2399.101</v>
      </c>
      <c r="J2822" s="2" t="n">
        <v>573.147</v>
      </c>
      <c r="K2822" s="2" t="inlineStr">
        <is>
          <t>VCCIO</t>
        </is>
      </c>
      <c r="N2822" s="2">
        <f>I2822-SUM(Parameters!$K$23:$K$25)</f>
        <v/>
      </c>
      <c r="O2822" s="2">
        <f>J2822-SUM(Parameters!$K$23:$K$25)</f>
        <v/>
      </c>
      <c r="P2822" s="2">
        <f>K2822</f>
        <v/>
      </c>
      <c r="U2822">
        <f>_xlfn.CEILING.MATH(BI8+Parameters!$K$8/2,0.001)</f>
        <v/>
      </c>
      <c r="V2822">
        <f>_xlfn.CEILING.MATH(B67+Parameters!$K$9/2,0.001)</f>
        <v/>
      </c>
      <c r="W2822" t="inlineStr">
        <is>
          <t>BP_RXDATA[164]</t>
        </is>
      </c>
      <c r="Y2822">
        <f>_xlfn.CEILING.MATH(BI8+Parameters!$K$8/2,0.001)</f>
        <v/>
      </c>
      <c r="Z2822">
        <f>_xlfn.CEILING.MATH(B67+Parameters!$K$9/2,0.001)</f>
        <v/>
      </c>
      <c r="AA2822" t="inlineStr">
        <is>
          <t>BP_RXDATA[164]</t>
        </is>
      </c>
      <c r="AE2822" s="2" t="n"/>
      <c r="AF2822" s="2" t="n"/>
    </row>
    <row r="2823">
      <c r="I2823" s="2" t="n">
        <v>2399.101</v>
      </c>
      <c r="J2823" s="2" t="n">
        <v>526.901</v>
      </c>
      <c r="K2823" s="2" t="inlineStr">
        <is>
          <t>BP_TXDATA[150]</t>
        </is>
      </c>
      <c r="N2823" s="2">
        <f>I2823-SUM(Parameters!$K$23:$K$25)</f>
        <v/>
      </c>
      <c r="O2823" s="2">
        <f>J2823-SUM(Parameters!$K$23:$K$25)</f>
        <v/>
      </c>
      <c r="P2823" s="2">
        <f>K2823</f>
        <v/>
      </c>
      <c r="U2823">
        <f>_xlfn.CEILING.MATH(BI8+Parameters!$K$8/2,0.001)</f>
        <v/>
      </c>
      <c r="V2823">
        <f>_xlfn.CEILING.MATH(B69+Parameters!$K$9/2,0.001)</f>
        <v/>
      </c>
      <c r="W2823" t="inlineStr">
        <is>
          <t>VSS</t>
        </is>
      </c>
      <c r="Y2823">
        <f>_xlfn.CEILING.MATH(BI8+Parameters!$K$8/2,0.001)</f>
        <v/>
      </c>
      <c r="Z2823">
        <f>_xlfn.CEILING.MATH(B69+Parameters!$K$9/2,0.001)</f>
        <v/>
      </c>
      <c r="AA2823" t="inlineStr">
        <is>
          <t>VSS</t>
        </is>
      </c>
      <c r="AE2823" s="2" t="n"/>
      <c r="AF2823" s="2" t="n"/>
    </row>
    <row r="2824">
      <c r="I2824" s="2" t="n">
        <v>2399.101</v>
      </c>
      <c r="J2824" s="2" t="n">
        <v>480.655</v>
      </c>
      <c r="K2824" s="2" t="inlineStr">
        <is>
          <t>BP_TXDATA[151]</t>
        </is>
      </c>
      <c r="N2824" s="2">
        <f>I2824-SUM(Parameters!$K$23:$K$25)</f>
        <v/>
      </c>
      <c r="O2824" s="2">
        <f>J2824-SUM(Parameters!$K$23:$K$25)</f>
        <v/>
      </c>
      <c r="P2824" s="2">
        <f>K2824</f>
        <v/>
      </c>
      <c r="U2824">
        <f>_xlfn.CEILING.MATH(BI8+Parameters!$K$8/2,0.001)</f>
        <v/>
      </c>
      <c r="V2824">
        <f>_xlfn.CEILING.MATH(B71+Parameters!$K$9/2,0.001)</f>
        <v/>
      </c>
      <c r="W2824" t="inlineStr">
        <is>
          <t>BP_RXDATA[165]</t>
        </is>
      </c>
      <c r="Y2824">
        <f>_xlfn.CEILING.MATH(BI8+Parameters!$K$8/2,0.001)</f>
        <v/>
      </c>
      <c r="Z2824">
        <f>_xlfn.CEILING.MATH(B71+Parameters!$K$9/2,0.001)</f>
        <v/>
      </c>
      <c r="AA2824" t="inlineStr">
        <is>
          <t>BP_RXDATA[165]</t>
        </is>
      </c>
      <c r="AE2824" s="2" t="n"/>
      <c r="AF2824" s="2" t="n"/>
    </row>
    <row r="2825">
      <c r="I2825" s="2" t="n">
        <v>2399.101</v>
      </c>
      <c r="J2825" s="2" t="n">
        <v>434.409</v>
      </c>
      <c r="K2825" s="2" t="inlineStr">
        <is>
          <t>VSS</t>
        </is>
      </c>
      <c r="N2825" s="2">
        <f>I2825-SUM(Parameters!$K$23:$K$25)</f>
        <v/>
      </c>
      <c r="O2825" s="2">
        <f>J2825-SUM(Parameters!$K$23:$K$25)</f>
        <v/>
      </c>
      <c r="P2825" s="2">
        <f>K2825</f>
        <v/>
      </c>
      <c r="U2825">
        <f>_xlfn.CEILING.MATH(BI8+Parameters!$K$8/2,0.001)</f>
        <v/>
      </c>
      <c r="V2825">
        <f>_xlfn.CEILING.MATH(B73+Parameters!$K$9/2,0.001)</f>
        <v/>
      </c>
      <c r="W2825" t="inlineStr">
        <is>
          <t>BP_RXDATA[166]</t>
        </is>
      </c>
      <c r="Y2825">
        <f>_xlfn.CEILING.MATH(BI8+Parameters!$K$8/2,0.001)</f>
        <v/>
      </c>
      <c r="Z2825">
        <f>_xlfn.CEILING.MATH(B73+Parameters!$K$9/2,0.001)</f>
        <v/>
      </c>
      <c r="AA2825" t="inlineStr">
        <is>
          <t>BP_RXDATA[166]</t>
        </is>
      </c>
      <c r="AE2825" s="2" t="n"/>
      <c r="AF2825" s="2" t="n"/>
    </row>
    <row r="2826">
      <c r="I2826" s="2" t="n">
        <v>2399.101</v>
      </c>
      <c r="J2826" s="2" t="n">
        <v>388.163</v>
      </c>
      <c r="K2826" s="2" t="inlineStr">
        <is>
          <t>BP_TXDATA[152]</t>
        </is>
      </c>
      <c r="N2826" s="2">
        <f>I2826-SUM(Parameters!$K$23:$K$25)</f>
        <v/>
      </c>
      <c r="O2826" s="2">
        <f>J2826-SUM(Parameters!$K$23:$K$25)</f>
        <v/>
      </c>
      <c r="P2826" s="2">
        <f>K2826</f>
        <v/>
      </c>
      <c r="U2826">
        <f>_xlfn.CEILING.MATH(BI8+Parameters!$K$8/2,0.001)</f>
        <v/>
      </c>
      <c r="V2826">
        <f>_xlfn.CEILING.MATH(B75+Parameters!$K$9/2,0.001)</f>
        <v/>
      </c>
      <c r="W2826" t="inlineStr">
        <is>
          <t>BP_RXDATA[167]</t>
        </is>
      </c>
      <c r="Y2826">
        <f>_xlfn.CEILING.MATH(BI8+Parameters!$K$8/2,0.001)</f>
        <v/>
      </c>
      <c r="Z2826">
        <f>_xlfn.CEILING.MATH(B75+Parameters!$K$9/2,0.001)</f>
        <v/>
      </c>
      <c r="AA2826" t="inlineStr">
        <is>
          <t>BP_RXDATA[167]</t>
        </is>
      </c>
      <c r="AE2826" s="2" t="n"/>
      <c r="AF2826" s="2" t="n"/>
    </row>
    <row r="2827">
      <c r="I2827" s="2" t="n">
        <v>2399.101</v>
      </c>
      <c r="J2827" s="2" t="n">
        <v>341.917</v>
      </c>
      <c r="K2827" s="2" t="inlineStr">
        <is>
          <t>BP_TXDATA[153]</t>
        </is>
      </c>
      <c r="N2827" s="2">
        <f>I2827-SUM(Parameters!$K$23:$K$25)</f>
        <v/>
      </c>
      <c r="O2827" s="2">
        <f>J2827-SUM(Parameters!$K$23:$K$25)</f>
        <v/>
      </c>
      <c r="P2827" s="2">
        <f>K2827</f>
        <v/>
      </c>
      <c r="U2827">
        <f>_xlfn.CEILING.MATH(BI8+Parameters!$K$8/2,0.001)</f>
        <v/>
      </c>
      <c r="V2827">
        <f>_xlfn.CEILING.MATH(B77+Parameters!$K$9/2,0.001)</f>
        <v/>
      </c>
      <c r="W2827" t="inlineStr">
        <is>
          <t>VSS</t>
        </is>
      </c>
      <c r="Y2827">
        <f>_xlfn.CEILING.MATH(BI8+Parameters!$K$8/2,0.001)</f>
        <v/>
      </c>
      <c r="Z2827">
        <f>_xlfn.CEILING.MATH(B77+Parameters!$K$9/2,0.001)</f>
        <v/>
      </c>
      <c r="AA2827" t="inlineStr">
        <is>
          <t>VSS</t>
        </is>
      </c>
      <c r="AE2827" s="2" t="n"/>
      <c r="AF2827" s="2" t="n"/>
    </row>
    <row r="2828">
      <c r="I2828" s="2" t="n">
        <v>2399.101</v>
      </c>
      <c r="J2828" s="2" t="n">
        <v>295.671</v>
      </c>
      <c r="K2828" s="2" t="inlineStr">
        <is>
          <t>BP_TXDATA[154]</t>
        </is>
      </c>
      <c r="N2828" s="2">
        <f>I2828-SUM(Parameters!$K$23:$K$25)</f>
        <v/>
      </c>
      <c r="O2828" s="2">
        <f>J2828-SUM(Parameters!$K$23:$K$25)</f>
        <v/>
      </c>
      <c r="P2828" s="2">
        <f>K2828</f>
        <v/>
      </c>
      <c r="U2828">
        <f>_xlfn.CEILING.MATH(BI8+Parameters!$K$8/2,0.001)</f>
        <v/>
      </c>
      <c r="V2828">
        <f>_xlfn.CEILING.MATH(B79+Parameters!$K$9/2,0.001)</f>
        <v/>
      </c>
      <c r="W2828" t="inlineStr">
        <is>
          <t>BP_RXDATA[168]</t>
        </is>
      </c>
      <c r="Y2828">
        <f>_xlfn.CEILING.MATH(BI8+Parameters!$K$8/2,0.001)</f>
        <v/>
      </c>
      <c r="Z2828">
        <f>_xlfn.CEILING.MATH(B79+Parameters!$K$9/2,0.001)</f>
        <v/>
      </c>
      <c r="AA2828" t="inlineStr">
        <is>
          <t>BP_RXDATA[168]</t>
        </is>
      </c>
      <c r="AE2828" s="2" t="n"/>
      <c r="AF2828" s="2" t="n"/>
    </row>
    <row r="2829">
      <c r="I2829" s="2" t="n">
        <v>2399.101</v>
      </c>
      <c r="J2829" s="2" t="n">
        <v>249.425</v>
      </c>
      <c r="K2829" s="2" t="inlineStr">
        <is>
          <t>BP_TXDATA[155]</t>
        </is>
      </c>
      <c r="N2829" s="2">
        <f>I2829-SUM(Parameters!$K$23:$K$25)</f>
        <v/>
      </c>
      <c r="O2829" s="2">
        <f>J2829-SUM(Parameters!$K$23:$K$25)</f>
        <v/>
      </c>
      <c r="P2829" s="2">
        <f>K2829</f>
        <v/>
      </c>
      <c r="U2829">
        <f>_xlfn.CEILING.MATH(BI8+Parameters!$K$8/2,0.001)</f>
        <v/>
      </c>
      <c r="V2829">
        <f>_xlfn.CEILING.MATH(B81+Parameters!$K$9/2,0.001)</f>
        <v/>
      </c>
      <c r="W2829" t="inlineStr">
        <is>
          <t>BP_RXDATA[169]</t>
        </is>
      </c>
      <c r="Y2829">
        <f>_xlfn.CEILING.MATH(BI8+Parameters!$K$8/2,0.001)</f>
        <v/>
      </c>
      <c r="Z2829">
        <f>_xlfn.CEILING.MATH(B81+Parameters!$K$9/2,0.001)</f>
        <v/>
      </c>
      <c r="AA2829" t="inlineStr">
        <is>
          <t>BP_RXDATA[169]</t>
        </is>
      </c>
      <c r="AE2829" s="2" t="n"/>
      <c r="AF2829" s="2" t="n"/>
    </row>
    <row r="2830">
      <c r="I2830" s="2" t="n">
        <v>2399.101</v>
      </c>
      <c r="J2830" s="2" t="n">
        <v>203.179</v>
      </c>
      <c r="K2830" s="2" t="inlineStr">
        <is>
          <t>VSS</t>
        </is>
      </c>
      <c r="N2830" s="2">
        <f>I2830-SUM(Parameters!$K$23:$K$25)</f>
        <v/>
      </c>
      <c r="O2830" s="2">
        <f>J2830-SUM(Parameters!$K$23:$K$25)</f>
        <v/>
      </c>
      <c r="P2830" s="2">
        <f>K2830</f>
        <v/>
      </c>
      <c r="U2830">
        <f>_xlfn.CEILING.MATH(BI8+Parameters!$K$8/2,0.001)</f>
        <v/>
      </c>
      <c r="V2830">
        <f>_xlfn.CEILING.MATH(B83+Parameters!$K$9/2,0.001)</f>
        <v/>
      </c>
      <c r="W2830" t="inlineStr">
        <is>
          <t>VCCIO</t>
        </is>
      </c>
      <c r="Y2830">
        <f>_xlfn.CEILING.MATH(BI8+Parameters!$K$8/2,0.001)</f>
        <v/>
      </c>
      <c r="Z2830">
        <f>_xlfn.CEILING.MATH(B83+Parameters!$K$9/2,0.001)</f>
        <v/>
      </c>
      <c r="AA2830" t="inlineStr">
        <is>
          <t>VCCIO</t>
        </is>
      </c>
      <c r="AE2830" s="2" t="n"/>
      <c r="AF2830" s="2" t="n"/>
    </row>
    <row r="2831">
      <c r="I2831" s="2" t="n">
        <v>2399.101</v>
      </c>
      <c r="J2831" s="2" t="n">
        <v>156.933</v>
      </c>
      <c r="K2831" s="2" t="inlineStr">
        <is>
          <t>BP_TXDATA[156]</t>
        </is>
      </c>
      <c r="N2831" s="2">
        <f>I2831-SUM(Parameters!$K$23:$K$25)</f>
        <v/>
      </c>
      <c r="O2831" s="2">
        <f>J2831-SUM(Parameters!$K$23:$K$25)</f>
        <v/>
      </c>
      <c r="P2831" s="2">
        <f>K2831</f>
        <v/>
      </c>
      <c r="U2831">
        <f>_xlfn.CEILING.MATH(BI8+Parameters!$K$8/2,0.001)</f>
        <v/>
      </c>
      <c r="V2831">
        <f>_xlfn.CEILING.MATH(B85+Parameters!$K$9/2,0.001)</f>
        <v/>
      </c>
      <c r="W2831" t="inlineStr">
        <is>
          <t>BP_TXDATA[150]</t>
        </is>
      </c>
      <c r="Y2831">
        <f>_xlfn.CEILING.MATH(BI8+Parameters!$K$8/2,0.001)</f>
        <v/>
      </c>
      <c r="Z2831">
        <f>_xlfn.CEILING.MATH(B85+Parameters!$K$9/2,0.001)</f>
        <v/>
      </c>
      <c r="AA2831" t="inlineStr">
        <is>
          <t>BP_TXDATA[150]</t>
        </is>
      </c>
      <c r="AE2831" s="2" t="n"/>
      <c r="AF2831" s="2" t="n"/>
    </row>
    <row r="2832">
      <c r="I2832" s="2" t="n">
        <v>2399.101</v>
      </c>
      <c r="J2832" s="2" t="n">
        <v>110.687</v>
      </c>
      <c r="K2832" s="2" t="inlineStr">
        <is>
          <t>VCCIO</t>
        </is>
      </c>
      <c r="N2832" s="2">
        <f>I2832-SUM(Parameters!$K$23:$K$25)</f>
        <v/>
      </c>
      <c r="O2832" s="2">
        <f>J2832-SUM(Parameters!$K$23:$K$25)</f>
        <v/>
      </c>
      <c r="P2832" s="2">
        <f>K2832</f>
        <v/>
      </c>
      <c r="U2832">
        <f>_xlfn.CEILING.MATH(BI8+Parameters!$K$8/2,0.001)</f>
        <v/>
      </c>
      <c r="V2832">
        <f>_xlfn.CEILING.MATH(B87+Parameters!$K$9/2,0.001)</f>
        <v/>
      </c>
      <c r="W2832" t="inlineStr">
        <is>
          <t>BP_TXDATA[151]</t>
        </is>
      </c>
      <c r="Y2832">
        <f>_xlfn.CEILING.MATH(BI8+Parameters!$K$8/2,0.001)</f>
        <v/>
      </c>
      <c r="Z2832">
        <f>_xlfn.CEILING.MATH(B87+Parameters!$K$9/2,0.001)</f>
        <v/>
      </c>
      <c r="AA2832" t="inlineStr">
        <is>
          <t>BP_TXDATA[151]</t>
        </is>
      </c>
      <c r="AE2832" s="2" t="n"/>
      <c r="AF2832" s="2" t="n"/>
    </row>
    <row r="2833">
      <c r="I2833" s="2" t="n">
        <v>2438.775</v>
      </c>
      <c r="J2833" s="2" t="n">
        <v>2214.88</v>
      </c>
      <c r="K2833" s="2" t="inlineStr">
        <is>
          <t>VDD</t>
        </is>
      </c>
      <c r="N2833" s="2">
        <f>I2833-SUM(Parameters!$K$23:$K$25)</f>
        <v/>
      </c>
      <c r="O2833" s="2">
        <f>J2833-SUM(Parameters!$K$23:$K$25)</f>
        <v/>
      </c>
      <c r="P2833" s="2">
        <f>K2833</f>
        <v/>
      </c>
      <c r="U2833">
        <f>_xlfn.CEILING.MATH(BI8+Parameters!$K$8/2,0.001)</f>
        <v/>
      </c>
      <c r="V2833">
        <f>_xlfn.CEILING.MATH(B89+Parameters!$K$9/2,0.001)</f>
        <v/>
      </c>
      <c r="W2833" t="inlineStr">
        <is>
          <t>VSS</t>
        </is>
      </c>
      <c r="Y2833">
        <f>_xlfn.CEILING.MATH(BI8+Parameters!$K$8/2,0.001)</f>
        <v/>
      </c>
      <c r="Z2833">
        <f>_xlfn.CEILING.MATH(B89+Parameters!$K$9/2,0.001)</f>
        <v/>
      </c>
      <c r="AA2833" t="inlineStr">
        <is>
          <t>VSS</t>
        </is>
      </c>
      <c r="AE2833" s="2" t="n"/>
      <c r="AF2833" s="2" t="n"/>
    </row>
    <row r="2834">
      <c r="I2834" s="2" t="n">
        <v>2438.775</v>
      </c>
      <c r="J2834" s="2" t="n">
        <v>2168.634</v>
      </c>
      <c r="K2834" s="2" t="inlineStr">
        <is>
          <t>VDD</t>
        </is>
      </c>
      <c r="N2834" s="2">
        <f>I2834-SUM(Parameters!$K$23:$K$25)</f>
        <v/>
      </c>
      <c r="O2834" s="2">
        <f>J2834-SUM(Parameters!$K$23:$K$25)</f>
        <v/>
      </c>
      <c r="P2834" s="2">
        <f>K2834</f>
        <v/>
      </c>
      <c r="U2834">
        <f>_xlfn.CEILING.MATH(BI8+Parameters!$K$8/2,0.001)</f>
        <v/>
      </c>
      <c r="V2834">
        <f>_xlfn.CEILING.MATH(B91+Parameters!$K$9/2,0.001)</f>
        <v/>
      </c>
      <c r="W2834" t="inlineStr">
        <is>
          <t>BP_TXDATA[152]</t>
        </is>
      </c>
      <c r="Y2834">
        <f>_xlfn.CEILING.MATH(BI8+Parameters!$K$8/2,0.001)</f>
        <v/>
      </c>
      <c r="Z2834">
        <f>_xlfn.CEILING.MATH(B91+Parameters!$K$9/2,0.001)</f>
        <v/>
      </c>
      <c r="AA2834" t="inlineStr">
        <is>
          <t>BP_TXDATA[152]</t>
        </is>
      </c>
      <c r="AE2834" s="2" t="n"/>
      <c r="AF2834" s="2" t="n"/>
    </row>
    <row r="2835">
      <c r="I2835" s="2" t="n">
        <v>2438.775</v>
      </c>
      <c r="J2835" s="2" t="n">
        <v>2122.388</v>
      </c>
      <c r="K2835" s="2" t="inlineStr">
        <is>
          <t>VDD</t>
        </is>
      </c>
      <c r="N2835" s="2">
        <f>I2835-SUM(Parameters!$K$23:$K$25)</f>
        <v/>
      </c>
      <c r="O2835" s="2">
        <f>J2835-SUM(Parameters!$K$23:$K$25)</f>
        <v/>
      </c>
      <c r="P2835" s="2">
        <f>K2835</f>
        <v/>
      </c>
      <c r="U2835">
        <f>_xlfn.CEILING.MATH(BI8+Parameters!$K$8/2,0.001)</f>
        <v/>
      </c>
      <c r="V2835">
        <f>_xlfn.CEILING.MATH(B93+Parameters!$K$9/2,0.001)</f>
        <v/>
      </c>
      <c r="W2835" t="inlineStr">
        <is>
          <t>BP_TXDATA[153]</t>
        </is>
      </c>
      <c r="Y2835">
        <f>_xlfn.CEILING.MATH(BI8+Parameters!$K$8/2,0.001)</f>
        <v/>
      </c>
      <c r="Z2835">
        <f>_xlfn.CEILING.MATH(B93+Parameters!$K$9/2,0.001)</f>
        <v/>
      </c>
      <c r="AA2835" t="inlineStr">
        <is>
          <t>BP_TXDATA[153]</t>
        </is>
      </c>
      <c r="AE2835" s="2" t="n"/>
      <c r="AF2835" s="2" t="n"/>
    </row>
    <row r="2836">
      <c r="I2836" s="2" t="n">
        <v>2438.775</v>
      </c>
      <c r="J2836" s="2" t="n">
        <v>2076.142</v>
      </c>
      <c r="K2836" s="2" t="inlineStr">
        <is>
          <t>VDD</t>
        </is>
      </c>
      <c r="N2836" s="2">
        <f>I2836-SUM(Parameters!$K$23:$K$25)</f>
        <v/>
      </c>
      <c r="O2836" s="2">
        <f>J2836-SUM(Parameters!$K$23:$K$25)</f>
        <v/>
      </c>
      <c r="P2836" s="2">
        <f>K2836</f>
        <v/>
      </c>
      <c r="U2836">
        <f>_xlfn.CEILING.MATH(BI8+Parameters!$K$8/2,0.001)</f>
        <v/>
      </c>
      <c r="V2836">
        <f>_xlfn.CEILING.MATH(B95+Parameters!$K$9/2,0.001)</f>
        <v/>
      </c>
      <c r="W2836" t="inlineStr">
        <is>
          <t>BP_TXDATA[154]</t>
        </is>
      </c>
      <c r="Y2836">
        <f>_xlfn.CEILING.MATH(BI8+Parameters!$K$8/2,0.001)</f>
        <v/>
      </c>
      <c r="Z2836">
        <f>_xlfn.CEILING.MATH(B95+Parameters!$K$9/2,0.001)</f>
        <v/>
      </c>
      <c r="AA2836" t="inlineStr">
        <is>
          <t>BP_TXDATA[154]</t>
        </is>
      </c>
      <c r="AE2836" s="2" t="n"/>
      <c r="AF2836" s="2" t="n"/>
    </row>
    <row r="2837">
      <c r="I2837" s="2" t="n">
        <v>2438.775</v>
      </c>
      <c r="J2837" s="2" t="n">
        <v>2029.896</v>
      </c>
      <c r="K2837" s="2" t="inlineStr">
        <is>
          <t>VDD</t>
        </is>
      </c>
      <c r="N2837" s="2">
        <f>I2837-SUM(Parameters!$K$23:$K$25)</f>
        <v/>
      </c>
      <c r="O2837" s="2">
        <f>J2837-SUM(Parameters!$K$23:$K$25)</f>
        <v/>
      </c>
      <c r="P2837" s="2">
        <f>K2837</f>
        <v/>
      </c>
      <c r="U2837">
        <f>_xlfn.CEILING.MATH(BI8+Parameters!$K$8/2,0.001)</f>
        <v/>
      </c>
      <c r="V2837">
        <f>_xlfn.CEILING.MATH(B97+Parameters!$K$9/2,0.001)</f>
        <v/>
      </c>
      <c r="W2837" t="inlineStr">
        <is>
          <t>BP_TXDATA[155]</t>
        </is>
      </c>
      <c r="Y2837">
        <f>_xlfn.CEILING.MATH(BI8+Parameters!$K$8/2,0.001)</f>
        <v/>
      </c>
      <c r="Z2837">
        <f>_xlfn.CEILING.MATH(B97+Parameters!$K$9/2,0.001)</f>
        <v/>
      </c>
      <c r="AA2837" t="inlineStr">
        <is>
          <t>BP_TXDATA[155]</t>
        </is>
      </c>
      <c r="AE2837" s="2" t="n"/>
      <c r="AF2837" s="2" t="n"/>
    </row>
    <row r="2838">
      <c r="I2838" s="2" t="n">
        <v>2438.775</v>
      </c>
      <c r="J2838" s="2" t="n">
        <v>1983.65</v>
      </c>
      <c r="K2838" s="2" t="inlineStr">
        <is>
          <t>VSS</t>
        </is>
      </c>
      <c r="N2838" s="2">
        <f>I2838-SUM(Parameters!$K$23:$K$25)</f>
        <v/>
      </c>
      <c r="O2838" s="2">
        <f>J2838-SUM(Parameters!$K$23:$K$25)</f>
        <v/>
      </c>
      <c r="P2838" s="2">
        <f>K2838</f>
        <v/>
      </c>
      <c r="U2838">
        <f>_xlfn.CEILING.MATH(BI8+Parameters!$K$8/2,0.001)</f>
        <v/>
      </c>
      <c r="V2838">
        <f>_xlfn.CEILING.MATH(B99+Parameters!$K$9/2,0.001)</f>
        <v/>
      </c>
      <c r="W2838" t="inlineStr">
        <is>
          <t>VSS</t>
        </is>
      </c>
      <c r="Y2838">
        <f>_xlfn.CEILING.MATH(BI8+Parameters!$K$8/2,0.001)</f>
        <v/>
      </c>
      <c r="Z2838">
        <f>_xlfn.CEILING.MATH(B99+Parameters!$K$9/2,0.001)</f>
        <v/>
      </c>
      <c r="AA2838" t="inlineStr">
        <is>
          <t>VSS</t>
        </is>
      </c>
      <c r="AE2838" s="2" t="n"/>
      <c r="AF2838" s="2" t="n"/>
    </row>
    <row r="2839">
      <c r="I2839" s="2" t="n">
        <v>2438.775</v>
      </c>
      <c r="J2839" s="2" t="n">
        <v>1937.404</v>
      </c>
      <c r="K2839" s="2" t="inlineStr">
        <is>
          <t>TC_VDDQ</t>
        </is>
      </c>
      <c r="N2839" s="2">
        <f>I2839-SUM(Parameters!$K$23:$K$25)</f>
        <v/>
      </c>
      <c r="O2839" s="2">
        <f>J2839-SUM(Parameters!$K$23:$K$25)</f>
        <v/>
      </c>
      <c r="P2839" s="2">
        <f>K2839</f>
        <v/>
      </c>
      <c r="U2839">
        <f>_xlfn.CEILING.MATH(BI8+Parameters!$K$8/2,0.001)</f>
        <v/>
      </c>
      <c r="V2839">
        <f>_xlfn.CEILING.MATH(B101+Parameters!$K$9/2,0.001)</f>
        <v/>
      </c>
      <c r="W2839" t="inlineStr">
        <is>
          <t>BP_TXDATA[156]</t>
        </is>
      </c>
      <c r="Y2839">
        <f>_xlfn.CEILING.MATH(BI8+Parameters!$K$8/2,0.001)</f>
        <v/>
      </c>
      <c r="Z2839">
        <f>_xlfn.CEILING.MATH(B101+Parameters!$K$9/2,0.001)</f>
        <v/>
      </c>
      <c r="AA2839" t="inlineStr">
        <is>
          <t>BP_TXDATA[156]</t>
        </is>
      </c>
      <c r="AE2839" s="2" t="n"/>
      <c r="AF2839" s="2" t="n"/>
    </row>
    <row r="2840">
      <c r="I2840" s="2" t="n">
        <v>2438.775</v>
      </c>
      <c r="J2840" s="2" t="n">
        <v>1891.158</v>
      </c>
      <c r="K2840" s="2" t="inlineStr">
        <is>
          <t>VDD</t>
        </is>
      </c>
      <c r="N2840" s="2">
        <f>I2840-SUM(Parameters!$K$23:$K$25)</f>
        <v/>
      </c>
      <c r="O2840" s="2">
        <f>J2840-SUM(Parameters!$K$23:$K$25)</f>
        <v/>
      </c>
      <c r="P2840" s="2">
        <f>K2840</f>
        <v/>
      </c>
      <c r="U2840">
        <f>_xlfn.CEILING.MATH(BI8+Parameters!$K$8/2,0.001)</f>
        <v/>
      </c>
      <c r="V2840">
        <f>_xlfn.CEILING.MATH(B103+Parameters!$K$9/2,0.001)</f>
        <v/>
      </c>
      <c r="W2840" t="inlineStr">
        <is>
          <t>VCCIO</t>
        </is>
      </c>
      <c r="Y2840">
        <f>_xlfn.CEILING.MATH(BI8+Parameters!$K$8/2,0.001)</f>
        <v/>
      </c>
      <c r="Z2840">
        <f>_xlfn.CEILING.MATH(B103+Parameters!$K$9/2,0.001)</f>
        <v/>
      </c>
      <c r="AA2840" t="inlineStr">
        <is>
          <t>VCCIO</t>
        </is>
      </c>
      <c r="AE2840" s="2" t="n"/>
      <c r="AF2840" s="2" t="n"/>
    </row>
    <row r="2841">
      <c r="I2841" s="2" t="n">
        <v>2438.775</v>
      </c>
      <c r="J2841" s="2" t="n">
        <v>1844.912</v>
      </c>
      <c r="K2841" s="2" t="inlineStr">
        <is>
          <t>VSS</t>
        </is>
      </c>
      <c r="N2841" s="2">
        <f>I2841-SUM(Parameters!$K$23:$K$25)</f>
        <v/>
      </c>
      <c r="O2841" s="2">
        <f>J2841-SUM(Parameters!$K$23:$K$25)</f>
        <v/>
      </c>
      <c r="P2841" s="2">
        <f>K2841</f>
        <v/>
      </c>
      <c r="U2841">
        <f>_xlfn.CEILING.MATH(BJ8+Parameters!$K$8/2,0.001)</f>
        <v/>
      </c>
      <c r="V2841">
        <f>_xlfn.CEILING.MATH(B12+Parameters!$K$9/2,0.001)</f>
        <v/>
      </c>
      <c r="W2841" t="inlineStr">
        <is>
          <t>VDD</t>
        </is>
      </c>
      <c r="Y2841">
        <f>_xlfn.CEILING.MATH(BJ8+Parameters!$K$8/2,0.001)</f>
        <v/>
      </c>
      <c r="Z2841">
        <f>_xlfn.CEILING.MATH(B12+Parameters!$K$9/2,0.001)</f>
        <v/>
      </c>
      <c r="AA2841" t="inlineStr">
        <is>
          <t>VDD</t>
        </is>
      </c>
      <c r="AE2841" s="2" t="n"/>
      <c r="AF2841" s="2" t="n"/>
    </row>
    <row r="2842">
      <c r="I2842" s="2" t="n">
        <v>2438.775</v>
      </c>
      <c r="J2842" s="2" t="n">
        <v>1798.666</v>
      </c>
      <c r="K2842" s="2" t="inlineStr">
        <is>
          <t>VSS</t>
        </is>
      </c>
      <c r="N2842" s="2">
        <f>I2842-SUM(Parameters!$K$23:$K$25)</f>
        <v/>
      </c>
      <c r="O2842" s="2">
        <f>J2842-SUM(Parameters!$K$23:$K$25)</f>
        <v/>
      </c>
      <c r="P2842" s="2">
        <f>K2842</f>
        <v/>
      </c>
      <c r="U2842">
        <f>_xlfn.CEILING.MATH(BJ8+Parameters!$K$8/2,0.001)</f>
        <v/>
      </c>
      <c r="V2842">
        <f>_xlfn.CEILING.MATH(B14+Parameters!$K$9/2,0.001)</f>
        <v/>
      </c>
      <c r="W2842" t="inlineStr">
        <is>
          <t>VDD</t>
        </is>
      </c>
      <c r="Y2842">
        <f>_xlfn.CEILING.MATH(BJ8+Parameters!$K$8/2,0.001)</f>
        <v/>
      </c>
      <c r="Z2842">
        <f>_xlfn.CEILING.MATH(B14+Parameters!$K$9/2,0.001)</f>
        <v/>
      </c>
      <c r="AA2842" t="inlineStr">
        <is>
          <t>VDD</t>
        </is>
      </c>
      <c r="AE2842" s="2" t="n"/>
      <c r="AF2842" s="2" t="n"/>
    </row>
    <row r="2843">
      <c r="I2843" s="2" t="n">
        <v>2438.775</v>
      </c>
      <c r="J2843" s="2" t="n">
        <v>1752.42</v>
      </c>
      <c r="K2843" s="2" t="inlineStr">
        <is>
          <t>VSS</t>
        </is>
      </c>
      <c r="N2843" s="2">
        <f>I2843-SUM(Parameters!$K$23:$K$25)</f>
        <v/>
      </c>
      <c r="O2843" s="2">
        <f>J2843-SUM(Parameters!$K$23:$K$25)</f>
        <v/>
      </c>
      <c r="P2843" s="2">
        <f>K2843</f>
        <v/>
      </c>
      <c r="U2843">
        <f>_xlfn.CEILING.MATH(BJ8+Parameters!$K$8/2,0.001)</f>
        <v/>
      </c>
      <c r="V2843">
        <f>_xlfn.CEILING.MATH(B16+Parameters!$K$9/2,0.001)</f>
        <v/>
      </c>
      <c r="W2843" t="inlineStr">
        <is>
          <t>VDD</t>
        </is>
      </c>
      <c r="Y2843">
        <f>_xlfn.CEILING.MATH(BJ8+Parameters!$K$8/2,0.001)</f>
        <v/>
      </c>
      <c r="Z2843">
        <f>_xlfn.CEILING.MATH(B16+Parameters!$K$9/2,0.001)</f>
        <v/>
      </c>
      <c r="AA2843" t="inlineStr">
        <is>
          <t>VDD</t>
        </is>
      </c>
      <c r="AE2843" s="2" t="n"/>
      <c r="AF2843" s="2" t="n"/>
    </row>
    <row r="2844">
      <c r="I2844" s="2" t="n">
        <v>2438.775</v>
      </c>
      <c r="J2844" s="2" t="n">
        <v>1706.174</v>
      </c>
      <c r="K2844" s="2" t="inlineStr">
        <is>
          <t>VSS</t>
        </is>
      </c>
      <c r="N2844" s="2">
        <f>I2844-SUM(Parameters!$K$23:$K$25)</f>
        <v/>
      </c>
      <c r="O2844" s="2">
        <f>J2844-SUM(Parameters!$K$23:$K$25)</f>
        <v/>
      </c>
      <c r="P2844" s="2">
        <f>K2844</f>
        <v/>
      </c>
      <c r="U2844">
        <f>_xlfn.CEILING.MATH(BJ8+Parameters!$K$8/2,0.001)</f>
        <v/>
      </c>
      <c r="V2844">
        <f>_xlfn.CEILING.MATH(B18+Parameters!$K$9/2,0.001)</f>
        <v/>
      </c>
      <c r="W2844" t="inlineStr">
        <is>
          <t>VDD</t>
        </is>
      </c>
      <c r="Y2844">
        <f>_xlfn.CEILING.MATH(BJ8+Parameters!$K$8/2,0.001)</f>
        <v/>
      </c>
      <c r="Z2844">
        <f>_xlfn.CEILING.MATH(B18+Parameters!$K$9/2,0.001)</f>
        <v/>
      </c>
      <c r="AA2844" t="inlineStr">
        <is>
          <t>VDD</t>
        </is>
      </c>
      <c r="AE2844" s="2" t="n"/>
      <c r="AF2844" s="2" t="n"/>
    </row>
    <row r="2845">
      <c r="I2845" s="2" t="n">
        <v>2438.775</v>
      </c>
      <c r="J2845" s="2" t="n">
        <v>1659.928</v>
      </c>
      <c r="K2845" s="2" t="inlineStr">
        <is>
          <t>VSS</t>
        </is>
      </c>
      <c r="N2845" s="2">
        <f>I2845-SUM(Parameters!$K$23:$K$25)</f>
        <v/>
      </c>
      <c r="O2845" s="2">
        <f>J2845-SUM(Parameters!$K$23:$K$25)</f>
        <v/>
      </c>
      <c r="P2845" s="2">
        <f>K2845</f>
        <v/>
      </c>
      <c r="U2845">
        <f>_xlfn.CEILING.MATH(BJ8+Parameters!$K$8/2,0.001)</f>
        <v/>
      </c>
      <c r="V2845">
        <f>_xlfn.CEILING.MATH(B20+Parameters!$K$9/2,0.001)</f>
        <v/>
      </c>
      <c r="W2845" t="inlineStr">
        <is>
          <t>VDD</t>
        </is>
      </c>
      <c r="Y2845">
        <f>_xlfn.CEILING.MATH(BJ8+Parameters!$K$8/2,0.001)</f>
        <v/>
      </c>
      <c r="Z2845">
        <f>_xlfn.CEILING.MATH(B20+Parameters!$K$9/2,0.001)</f>
        <v/>
      </c>
      <c r="AA2845" t="inlineStr">
        <is>
          <t>VDD</t>
        </is>
      </c>
      <c r="AE2845" s="2" t="n"/>
      <c r="AF2845" s="2" t="n"/>
    </row>
    <row r="2846">
      <c r="I2846" s="2" t="n">
        <v>2438.775</v>
      </c>
      <c r="J2846" s="2" t="n">
        <v>1613.682</v>
      </c>
      <c r="K2846" s="2" t="inlineStr">
        <is>
          <t>VSS</t>
        </is>
      </c>
      <c r="N2846" s="2">
        <f>I2846-SUM(Parameters!$K$23:$K$25)</f>
        <v/>
      </c>
      <c r="O2846" s="2">
        <f>J2846-SUM(Parameters!$K$23:$K$25)</f>
        <v/>
      </c>
      <c r="P2846" s="2">
        <f>K2846</f>
        <v/>
      </c>
      <c r="U2846">
        <f>_xlfn.CEILING.MATH(BJ8+Parameters!$K$8/2,0.001)</f>
        <v/>
      </c>
      <c r="V2846">
        <f>_xlfn.CEILING.MATH(B22+Parameters!$K$9/2,0.001)</f>
        <v/>
      </c>
      <c r="W2846" t="inlineStr">
        <is>
          <t>VSS</t>
        </is>
      </c>
      <c r="Y2846">
        <f>_xlfn.CEILING.MATH(BJ8+Parameters!$K$8/2,0.001)</f>
        <v/>
      </c>
      <c r="Z2846">
        <f>_xlfn.CEILING.MATH(B22+Parameters!$K$9/2,0.001)</f>
        <v/>
      </c>
      <c r="AA2846" t="inlineStr">
        <is>
          <t>VSS</t>
        </is>
      </c>
      <c r="AE2846" s="2" t="n"/>
      <c r="AF2846" s="2" t="n"/>
    </row>
    <row r="2847">
      <c r="I2847" s="2" t="n">
        <v>2438.775</v>
      </c>
      <c r="J2847" s="2" t="n">
        <v>1567.436</v>
      </c>
      <c r="K2847" s="2" t="inlineStr">
        <is>
          <t>VSS</t>
        </is>
      </c>
      <c r="N2847" s="2">
        <f>I2847-SUM(Parameters!$K$23:$K$25)</f>
        <v/>
      </c>
      <c r="O2847" s="2">
        <f>J2847-SUM(Parameters!$K$23:$K$25)</f>
        <v/>
      </c>
      <c r="P2847" s="2">
        <f>K2847</f>
        <v/>
      </c>
      <c r="U2847">
        <f>_xlfn.CEILING.MATH(BJ8+Parameters!$K$8/2,0.001)</f>
        <v/>
      </c>
      <c r="V2847">
        <f>_xlfn.CEILING.MATH(B24+Parameters!$K$9/2,0.001)</f>
        <v/>
      </c>
      <c r="W2847" t="inlineStr">
        <is>
          <t>TC_VDDQ</t>
        </is>
      </c>
      <c r="Y2847">
        <f>_xlfn.CEILING.MATH(BJ8+Parameters!$K$8/2,0.001)</f>
        <v/>
      </c>
      <c r="Z2847">
        <f>_xlfn.CEILING.MATH(B24+Parameters!$K$9/2,0.001)</f>
        <v/>
      </c>
      <c r="AA2847" t="inlineStr">
        <is>
          <t>TC_VDDQ</t>
        </is>
      </c>
      <c r="AE2847" s="2" t="n"/>
      <c r="AF2847" s="2" t="n"/>
    </row>
    <row r="2848">
      <c r="I2848" s="2" t="n">
        <v>2438.775</v>
      </c>
      <c r="J2848" s="2" t="n">
        <v>1521.19</v>
      </c>
      <c r="K2848" s="2" t="inlineStr">
        <is>
          <t>VSS</t>
        </is>
      </c>
      <c r="N2848" s="2">
        <f>I2848-SUM(Parameters!$K$23:$K$25)</f>
        <v/>
      </c>
      <c r="O2848" s="2">
        <f>J2848-SUM(Parameters!$K$23:$K$25)</f>
        <v/>
      </c>
      <c r="P2848" s="2">
        <f>K2848</f>
        <v/>
      </c>
      <c r="U2848">
        <f>_xlfn.CEILING.MATH(BJ8+Parameters!$K$8/2,0.001)</f>
        <v/>
      </c>
      <c r="V2848">
        <f>_xlfn.CEILING.MATH(B26+Parameters!$K$9/2,0.001)</f>
        <v/>
      </c>
      <c r="W2848" t="inlineStr">
        <is>
          <t>VDD</t>
        </is>
      </c>
      <c r="Y2848">
        <f>_xlfn.CEILING.MATH(BJ8+Parameters!$K$8/2,0.001)</f>
        <v/>
      </c>
      <c r="Z2848">
        <f>_xlfn.CEILING.MATH(B26+Parameters!$K$9/2,0.001)</f>
        <v/>
      </c>
      <c r="AA2848" t="inlineStr">
        <is>
          <t>VDD</t>
        </is>
      </c>
      <c r="AE2848" s="2" t="n"/>
      <c r="AF2848" s="2" t="n"/>
    </row>
    <row r="2849">
      <c r="I2849" s="2" t="n">
        <v>2438.775</v>
      </c>
      <c r="J2849" s="2" t="n">
        <v>1474.944</v>
      </c>
      <c r="K2849" s="2" t="inlineStr">
        <is>
          <t>VSS</t>
        </is>
      </c>
      <c r="N2849" s="2">
        <f>I2849-SUM(Parameters!$K$23:$K$25)</f>
        <v/>
      </c>
      <c r="O2849" s="2">
        <f>J2849-SUM(Parameters!$K$23:$K$25)</f>
        <v/>
      </c>
      <c r="P2849" s="2">
        <f>K2849</f>
        <v/>
      </c>
      <c r="U2849">
        <f>_xlfn.CEILING.MATH(BJ8+Parameters!$K$8/2,0.001)</f>
        <v/>
      </c>
      <c r="V2849">
        <f>_xlfn.CEILING.MATH(B28+Parameters!$K$9/2,0.001)</f>
        <v/>
      </c>
      <c r="W2849" t="inlineStr">
        <is>
          <t>VSS</t>
        </is>
      </c>
      <c r="Y2849">
        <f>_xlfn.CEILING.MATH(BJ8+Parameters!$K$8/2,0.001)</f>
        <v/>
      </c>
      <c r="Z2849">
        <f>_xlfn.CEILING.MATH(B28+Parameters!$K$9/2,0.001)</f>
        <v/>
      </c>
      <c r="AA2849" t="inlineStr">
        <is>
          <t>VSS</t>
        </is>
      </c>
      <c r="AE2849" s="2" t="n"/>
      <c r="AF2849" s="2" t="n"/>
    </row>
    <row r="2850">
      <c r="I2850" s="2" t="n">
        <v>2438.775</v>
      </c>
      <c r="J2850" s="2" t="n">
        <v>1428.698</v>
      </c>
      <c r="K2850" s="2" t="inlineStr">
        <is>
          <t>VSS</t>
        </is>
      </c>
      <c r="N2850" s="2">
        <f>I2850-SUM(Parameters!$K$23:$K$25)</f>
        <v/>
      </c>
      <c r="O2850" s="2">
        <f>J2850-SUM(Parameters!$K$23:$K$25)</f>
        <v/>
      </c>
      <c r="P2850" s="2">
        <f>K2850</f>
        <v/>
      </c>
      <c r="U2850">
        <f>_xlfn.CEILING.MATH(BJ8+Parameters!$K$8/2,0.001)</f>
        <v/>
      </c>
      <c r="V2850">
        <f>_xlfn.CEILING.MATH(B30+Parameters!$K$9/2,0.001)</f>
        <v/>
      </c>
      <c r="W2850" t="inlineStr">
        <is>
          <t>VSS</t>
        </is>
      </c>
      <c r="Y2850">
        <f>_xlfn.CEILING.MATH(BJ8+Parameters!$K$8/2,0.001)</f>
        <v/>
      </c>
      <c r="Z2850">
        <f>_xlfn.CEILING.MATH(B30+Parameters!$K$9/2,0.001)</f>
        <v/>
      </c>
      <c r="AA2850" t="inlineStr">
        <is>
          <t>VSS</t>
        </is>
      </c>
      <c r="AE2850" s="2" t="n"/>
      <c r="AF2850" s="2" t="n"/>
    </row>
    <row r="2851">
      <c r="I2851" s="2" t="n">
        <v>2438.775</v>
      </c>
      <c r="J2851" s="2" t="n">
        <v>1382.452</v>
      </c>
      <c r="K2851" s="2" t="inlineStr">
        <is>
          <t>VSS</t>
        </is>
      </c>
      <c r="N2851" s="2">
        <f>I2851-SUM(Parameters!$K$23:$K$25)</f>
        <v/>
      </c>
      <c r="O2851" s="2">
        <f>J2851-SUM(Parameters!$K$23:$K$25)</f>
        <v/>
      </c>
      <c r="P2851" s="2">
        <f>K2851</f>
        <v/>
      </c>
      <c r="U2851">
        <f>_xlfn.CEILING.MATH(BJ8+Parameters!$K$8/2,0.001)</f>
        <v/>
      </c>
      <c r="V2851">
        <f>_xlfn.CEILING.MATH(B32+Parameters!$K$9/2,0.001)</f>
        <v/>
      </c>
      <c r="W2851" t="inlineStr">
        <is>
          <t>VSS</t>
        </is>
      </c>
      <c r="Y2851">
        <f>_xlfn.CEILING.MATH(BJ8+Parameters!$K$8/2,0.001)</f>
        <v/>
      </c>
      <c r="Z2851">
        <f>_xlfn.CEILING.MATH(B32+Parameters!$K$9/2,0.001)</f>
        <v/>
      </c>
      <c r="AA2851" t="inlineStr">
        <is>
          <t>VSS</t>
        </is>
      </c>
      <c r="AE2851" s="2" t="n"/>
      <c r="AF2851" s="2" t="n"/>
    </row>
    <row r="2852">
      <c r="I2852" s="2" t="n">
        <v>2438.775</v>
      </c>
      <c r="J2852" s="2" t="n">
        <v>1336.206</v>
      </c>
      <c r="K2852" s="2" t="inlineStr">
        <is>
          <t>VSS</t>
        </is>
      </c>
      <c r="N2852" s="2">
        <f>I2852-SUM(Parameters!$K$23:$K$25)</f>
        <v/>
      </c>
      <c r="O2852" s="2">
        <f>J2852-SUM(Parameters!$K$23:$K$25)</f>
        <v/>
      </c>
      <c r="P2852" s="2">
        <f>K2852</f>
        <v/>
      </c>
      <c r="U2852">
        <f>_xlfn.CEILING.MATH(BJ8+Parameters!$K$8/2,0.001)</f>
        <v/>
      </c>
      <c r="V2852">
        <f>_xlfn.CEILING.MATH(B34+Parameters!$K$9/2,0.001)</f>
        <v/>
      </c>
      <c r="W2852" t="inlineStr">
        <is>
          <t>VSS</t>
        </is>
      </c>
      <c r="Y2852">
        <f>_xlfn.CEILING.MATH(BJ8+Parameters!$K$8/2,0.001)</f>
        <v/>
      </c>
      <c r="Z2852">
        <f>_xlfn.CEILING.MATH(B34+Parameters!$K$9/2,0.001)</f>
        <v/>
      </c>
      <c r="AA2852" t="inlineStr">
        <is>
          <t>VSS</t>
        </is>
      </c>
      <c r="AE2852" s="2" t="n"/>
      <c r="AF2852" s="2" t="n"/>
    </row>
    <row r="2853">
      <c r="I2853" s="2" t="n">
        <v>2438.775</v>
      </c>
      <c r="J2853" s="2" t="n">
        <v>1289.96</v>
      </c>
      <c r="K2853" s="2" t="inlineStr">
        <is>
          <t>VSS</t>
        </is>
      </c>
      <c r="N2853" s="2">
        <f>I2853-SUM(Parameters!$K$23:$K$25)</f>
        <v/>
      </c>
      <c r="O2853" s="2">
        <f>J2853-SUM(Parameters!$K$23:$K$25)</f>
        <v/>
      </c>
      <c r="P2853" s="2">
        <f>K2853</f>
        <v/>
      </c>
      <c r="U2853">
        <f>_xlfn.CEILING.MATH(BJ8+Parameters!$K$8/2,0.001)</f>
        <v/>
      </c>
      <c r="V2853">
        <f>_xlfn.CEILING.MATH(B36+Parameters!$K$9/2,0.001)</f>
        <v/>
      </c>
      <c r="W2853" t="inlineStr">
        <is>
          <t>VSS</t>
        </is>
      </c>
      <c r="Y2853">
        <f>_xlfn.CEILING.MATH(BJ8+Parameters!$K$8/2,0.001)</f>
        <v/>
      </c>
      <c r="Z2853">
        <f>_xlfn.CEILING.MATH(B36+Parameters!$K$9/2,0.001)</f>
        <v/>
      </c>
      <c r="AA2853" t="inlineStr">
        <is>
          <t>VSS</t>
        </is>
      </c>
      <c r="AE2853" s="2" t="n"/>
      <c r="AF2853" s="2" t="n"/>
    </row>
    <row r="2854">
      <c r="I2854" s="2" t="n">
        <v>2438.775</v>
      </c>
      <c r="J2854" s="2" t="n">
        <v>1243.714</v>
      </c>
      <c r="K2854" s="2" t="inlineStr">
        <is>
          <t>VSS</t>
        </is>
      </c>
      <c r="N2854" s="2">
        <f>I2854-SUM(Parameters!$K$23:$K$25)</f>
        <v/>
      </c>
      <c r="O2854" s="2">
        <f>J2854-SUM(Parameters!$K$23:$K$25)</f>
        <v/>
      </c>
      <c r="P2854" s="2">
        <f>K2854</f>
        <v/>
      </c>
      <c r="U2854">
        <f>_xlfn.CEILING.MATH(BJ8+Parameters!$K$8/2,0.001)</f>
        <v/>
      </c>
      <c r="V2854">
        <f>_xlfn.CEILING.MATH(B38+Parameters!$K$9/2,0.001)</f>
        <v/>
      </c>
      <c r="W2854" t="inlineStr">
        <is>
          <t>VSS</t>
        </is>
      </c>
      <c r="Y2854">
        <f>_xlfn.CEILING.MATH(BJ8+Parameters!$K$8/2,0.001)</f>
        <v/>
      </c>
      <c r="Z2854">
        <f>_xlfn.CEILING.MATH(B38+Parameters!$K$9/2,0.001)</f>
        <v/>
      </c>
      <c r="AA2854" t="inlineStr">
        <is>
          <t>VSS</t>
        </is>
      </c>
      <c r="AE2854" s="2" t="n"/>
      <c r="AF2854" s="2" t="n"/>
    </row>
    <row r="2855">
      <c r="I2855" s="2" t="n">
        <v>2438.775</v>
      </c>
      <c r="J2855" s="2" t="n">
        <v>1197.468</v>
      </c>
      <c r="K2855" s="2" t="inlineStr">
        <is>
          <t>VSS</t>
        </is>
      </c>
      <c r="N2855" s="2">
        <f>I2855-SUM(Parameters!$K$23:$K$25)</f>
        <v/>
      </c>
      <c r="O2855" s="2">
        <f>J2855-SUM(Parameters!$K$23:$K$25)</f>
        <v/>
      </c>
      <c r="P2855" s="2">
        <f>K2855</f>
        <v/>
      </c>
      <c r="U2855">
        <f>_xlfn.CEILING.MATH(BJ8+Parameters!$K$8/2,0.001)</f>
        <v/>
      </c>
      <c r="V2855">
        <f>_xlfn.CEILING.MATH(B40+Parameters!$K$9/2,0.001)</f>
        <v/>
      </c>
      <c r="W2855" t="inlineStr">
        <is>
          <t>VSS</t>
        </is>
      </c>
      <c r="Y2855">
        <f>_xlfn.CEILING.MATH(BJ8+Parameters!$K$8/2,0.001)</f>
        <v/>
      </c>
      <c r="Z2855">
        <f>_xlfn.CEILING.MATH(B40+Parameters!$K$9/2,0.001)</f>
        <v/>
      </c>
      <c r="AA2855" t="inlineStr">
        <is>
          <t>VSS</t>
        </is>
      </c>
      <c r="AE2855" s="2" t="n"/>
      <c r="AF2855" s="2" t="n"/>
    </row>
    <row r="2856">
      <c r="I2856" s="2" t="n">
        <v>2438.775</v>
      </c>
      <c r="J2856" s="2" t="n">
        <v>1151.222</v>
      </c>
      <c r="K2856" s="2" t="inlineStr">
        <is>
          <t>VSS</t>
        </is>
      </c>
      <c r="N2856" s="2">
        <f>I2856-SUM(Parameters!$K$23:$K$25)</f>
        <v/>
      </c>
      <c r="O2856" s="2">
        <f>J2856-SUM(Parameters!$K$23:$K$25)</f>
        <v/>
      </c>
      <c r="P2856" s="2">
        <f>K2856</f>
        <v/>
      </c>
      <c r="U2856">
        <f>_xlfn.CEILING.MATH(BJ8+Parameters!$K$8/2,0.001)</f>
        <v/>
      </c>
      <c r="V2856">
        <f>_xlfn.CEILING.MATH(B42+Parameters!$K$9/2,0.001)</f>
        <v/>
      </c>
      <c r="W2856" t="inlineStr">
        <is>
          <t>VSS</t>
        </is>
      </c>
      <c r="Y2856">
        <f>_xlfn.CEILING.MATH(BJ8+Parameters!$K$8/2,0.001)</f>
        <v/>
      </c>
      <c r="Z2856">
        <f>_xlfn.CEILING.MATH(B42+Parameters!$K$9/2,0.001)</f>
        <v/>
      </c>
      <c r="AA2856" t="inlineStr">
        <is>
          <t>VSS</t>
        </is>
      </c>
      <c r="AE2856" s="2" t="n"/>
      <c r="AF2856" s="2" t="n"/>
    </row>
    <row r="2857">
      <c r="I2857" s="2" t="n">
        <v>2438.775</v>
      </c>
      <c r="J2857" s="2" t="n">
        <v>1104.976</v>
      </c>
      <c r="K2857" s="2" t="inlineStr">
        <is>
          <t>VCCIO</t>
        </is>
      </c>
      <c r="N2857" s="2">
        <f>I2857-SUM(Parameters!$K$23:$K$25)</f>
        <v/>
      </c>
      <c r="O2857" s="2">
        <f>J2857-SUM(Parameters!$K$23:$K$25)</f>
        <v/>
      </c>
      <c r="P2857" s="2">
        <f>K2857</f>
        <v/>
      </c>
      <c r="U2857">
        <f>_xlfn.CEILING.MATH(BJ8+Parameters!$K$8/2,0.001)</f>
        <v/>
      </c>
      <c r="V2857">
        <f>_xlfn.CEILING.MATH(B44+Parameters!$K$9/2,0.001)</f>
        <v/>
      </c>
      <c r="W2857" t="inlineStr">
        <is>
          <t>VSS</t>
        </is>
      </c>
      <c r="Y2857">
        <f>_xlfn.CEILING.MATH(BJ8+Parameters!$K$8/2,0.001)</f>
        <v/>
      </c>
      <c r="Z2857">
        <f>_xlfn.CEILING.MATH(B44+Parameters!$K$9/2,0.001)</f>
        <v/>
      </c>
      <c r="AA2857" t="inlineStr">
        <is>
          <t>VSS</t>
        </is>
      </c>
      <c r="AE2857" s="2" t="n"/>
      <c r="AF2857" s="2" t="n"/>
    </row>
    <row r="2858">
      <c r="I2858" s="2" t="n">
        <v>2438.775</v>
      </c>
      <c r="J2858" s="2" t="n">
        <v>1058.73</v>
      </c>
      <c r="K2858" s="2" t="inlineStr">
        <is>
          <t>VCCIO</t>
        </is>
      </c>
      <c r="N2858" s="2">
        <f>I2858-SUM(Parameters!$K$23:$K$25)</f>
        <v/>
      </c>
      <c r="O2858" s="2">
        <f>J2858-SUM(Parameters!$K$23:$K$25)</f>
        <v/>
      </c>
      <c r="P2858" s="2">
        <f>K2858</f>
        <v/>
      </c>
      <c r="U2858">
        <f>_xlfn.CEILING.MATH(BJ8+Parameters!$K$8/2,0.001)</f>
        <v/>
      </c>
      <c r="V2858">
        <f>_xlfn.CEILING.MATH(B46+Parameters!$K$9/2,0.001)</f>
        <v/>
      </c>
      <c r="W2858" t="inlineStr">
        <is>
          <t>VSS</t>
        </is>
      </c>
      <c r="Y2858">
        <f>_xlfn.CEILING.MATH(BJ8+Parameters!$K$8/2,0.001)</f>
        <v/>
      </c>
      <c r="Z2858">
        <f>_xlfn.CEILING.MATH(B46+Parameters!$K$9/2,0.001)</f>
        <v/>
      </c>
      <c r="AA2858" t="inlineStr">
        <is>
          <t>VSS</t>
        </is>
      </c>
      <c r="AE2858" s="2" t="n"/>
      <c r="AF2858" s="2" t="n"/>
    </row>
    <row r="2859">
      <c r="I2859" s="2" t="n">
        <v>2438.775</v>
      </c>
      <c r="J2859" s="2" t="n">
        <v>1012.484</v>
      </c>
      <c r="K2859" s="2" t="inlineStr">
        <is>
          <t>VCCIO</t>
        </is>
      </c>
      <c r="N2859" s="2">
        <f>I2859-SUM(Parameters!$K$23:$K$25)</f>
        <v/>
      </c>
      <c r="O2859" s="2">
        <f>J2859-SUM(Parameters!$K$23:$K$25)</f>
        <v/>
      </c>
      <c r="P2859" s="2">
        <f>K2859</f>
        <v/>
      </c>
      <c r="U2859">
        <f>_xlfn.CEILING.MATH(BJ8+Parameters!$K$8/2,0.001)</f>
        <v/>
      </c>
      <c r="V2859">
        <f>_xlfn.CEILING.MATH(B48+Parameters!$K$9/2,0.001)</f>
        <v/>
      </c>
      <c r="W2859" t="inlineStr">
        <is>
          <t>VSS</t>
        </is>
      </c>
      <c r="Y2859">
        <f>_xlfn.CEILING.MATH(BJ8+Parameters!$K$8/2,0.001)</f>
        <v/>
      </c>
      <c r="Z2859">
        <f>_xlfn.CEILING.MATH(B48+Parameters!$K$9/2,0.001)</f>
        <v/>
      </c>
      <c r="AA2859" t="inlineStr">
        <is>
          <t>VSS</t>
        </is>
      </c>
      <c r="AE2859" s="2" t="n"/>
      <c r="AF2859" s="2" t="n"/>
    </row>
    <row r="2860">
      <c r="I2860" s="2" t="n">
        <v>2438.775</v>
      </c>
      <c r="J2860" s="2" t="n">
        <v>966.2380000000001</v>
      </c>
      <c r="K2860" s="2" t="inlineStr">
        <is>
          <t>BP_RXDATA[162]</t>
        </is>
      </c>
      <c r="N2860" s="2">
        <f>I2860-SUM(Parameters!$K$23:$K$25)</f>
        <v/>
      </c>
      <c r="O2860" s="2">
        <f>J2860-SUM(Parameters!$K$23:$K$25)</f>
        <v/>
      </c>
      <c r="P2860" s="2">
        <f>K2860</f>
        <v/>
      </c>
      <c r="U2860">
        <f>_xlfn.CEILING.MATH(BJ8+Parameters!$K$8/2,0.001)</f>
        <v/>
      </c>
      <c r="V2860">
        <f>_xlfn.CEILING.MATH(B50+Parameters!$K$9/2,0.001)</f>
        <v/>
      </c>
      <c r="W2860" t="inlineStr">
        <is>
          <t>VSS</t>
        </is>
      </c>
      <c r="Y2860">
        <f>_xlfn.CEILING.MATH(BJ8+Parameters!$K$8/2,0.001)</f>
        <v/>
      </c>
      <c r="Z2860">
        <f>_xlfn.CEILING.MATH(B50+Parameters!$K$9/2,0.001)</f>
        <v/>
      </c>
      <c r="AA2860" t="inlineStr">
        <is>
          <t>VSS</t>
        </is>
      </c>
      <c r="AE2860" s="2" t="n"/>
      <c r="AF2860" s="2" t="n"/>
    </row>
    <row r="2861">
      <c r="I2861" s="2" t="n">
        <v>2438.775</v>
      </c>
      <c r="J2861" s="2" t="n">
        <v>919.992</v>
      </c>
      <c r="K2861" s="2" t="inlineStr">
        <is>
          <t>BP_RXDATA[161]</t>
        </is>
      </c>
      <c r="N2861" s="2">
        <f>I2861-SUM(Parameters!$K$23:$K$25)</f>
        <v/>
      </c>
      <c r="O2861" s="2">
        <f>J2861-SUM(Parameters!$K$23:$K$25)</f>
        <v/>
      </c>
      <c r="P2861" s="2">
        <f>K2861</f>
        <v/>
      </c>
      <c r="U2861">
        <f>_xlfn.CEILING.MATH(BJ8+Parameters!$K$8/2,0.001)</f>
        <v/>
      </c>
      <c r="V2861">
        <f>_xlfn.CEILING.MATH(B52+Parameters!$K$9/2,0.001)</f>
        <v/>
      </c>
      <c r="W2861" t="inlineStr">
        <is>
          <t>VSS</t>
        </is>
      </c>
      <c r="Y2861">
        <f>_xlfn.CEILING.MATH(BJ8+Parameters!$K$8/2,0.001)</f>
        <v/>
      </c>
      <c r="Z2861">
        <f>_xlfn.CEILING.MATH(B52+Parameters!$K$9/2,0.001)</f>
        <v/>
      </c>
      <c r="AA2861" t="inlineStr">
        <is>
          <t>VSS</t>
        </is>
      </c>
      <c r="AE2861" s="2" t="n"/>
      <c r="AF2861" s="2" t="n"/>
    </row>
    <row r="2862">
      <c r="I2862" s="2" t="n">
        <v>2438.775</v>
      </c>
      <c r="J2862" s="2" t="n">
        <v>873.746</v>
      </c>
      <c r="K2862" s="2" t="inlineStr">
        <is>
          <t>BP_RXDATA[160]</t>
        </is>
      </c>
      <c r="N2862" s="2">
        <f>I2862-SUM(Parameters!$K$23:$K$25)</f>
        <v/>
      </c>
      <c r="O2862" s="2">
        <f>J2862-SUM(Parameters!$K$23:$K$25)</f>
        <v/>
      </c>
      <c r="P2862" s="2">
        <f>K2862</f>
        <v/>
      </c>
      <c r="U2862">
        <f>_xlfn.CEILING.MATH(BJ8+Parameters!$K$8/2,0.001)</f>
        <v/>
      </c>
      <c r="V2862">
        <f>_xlfn.CEILING.MATH(B54+Parameters!$K$9/2,0.001)</f>
        <v/>
      </c>
      <c r="W2862" t="inlineStr">
        <is>
          <t>VSS</t>
        </is>
      </c>
      <c r="Y2862">
        <f>_xlfn.CEILING.MATH(BJ8+Parameters!$K$8/2,0.001)</f>
        <v/>
      </c>
      <c r="Z2862">
        <f>_xlfn.CEILING.MATH(B54+Parameters!$K$9/2,0.001)</f>
        <v/>
      </c>
      <c r="AA2862" t="inlineStr">
        <is>
          <t>VSS</t>
        </is>
      </c>
      <c r="AE2862" s="2" t="n"/>
      <c r="AF2862" s="2" t="n"/>
    </row>
    <row r="2863">
      <c r="I2863" s="2" t="n">
        <v>2438.775</v>
      </c>
      <c r="J2863" s="2" t="n">
        <v>827.5</v>
      </c>
      <c r="K2863" s="2" t="inlineStr">
        <is>
          <t>BP_RXRD[10]</t>
        </is>
      </c>
      <c r="N2863" s="2">
        <f>I2863-SUM(Parameters!$K$23:$K$25)</f>
        <v/>
      </c>
      <c r="O2863" s="2">
        <f>J2863-SUM(Parameters!$K$23:$K$25)</f>
        <v/>
      </c>
      <c r="P2863" s="2">
        <f>K2863</f>
        <v/>
      </c>
      <c r="U2863">
        <f>_xlfn.CEILING.MATH(BJ8+Parameters!$K$8/2,0.001)</f>
        <v/>
      </c>
      <c r="V2863">
        <f>_xlfn.CEILING.MATH(B56+Parameters!$K$9/2,0.001)</f>
        <v/>
      </c>
      <c r="W2863" t="inlineStr">
        <is>
          <t>VSS</t>
        </is>
      </c>
      <c r="Y2863">
        <f>_xlfn.CEILING.MATH(BJ8+Parameters!$K$8/2,0.001)</f>
        <v/>
      </c>
      <c r="Z2863">
        <f>_xlfn.CEILING.MATH(B56+Parameters!$K$9/2,0.001)</f>
        <v/>
      </c>
      <c r="AA2863" t="inlineStr">
        <is>
          <t>VSS</t>
        </is>
      </c>
      <c r="AE2863" s="2" t="n"/>
      <c r="AF2863" s="2" t="n"/>
    </row>
    <row r="2864">
      <c r="I2864" s="2" t="n">
        <v>2438.775</v>
      </c>
      <c r="J2864" s="2" t="n">
        <v>781.254</v>
      </c>
      <c r="K2864" s="2" t="inlineStr">
        <is>
          <t>VCCIO</t>
        </is>
      </c>
      <c r="N2864" s="2">
        <f>I2864-SUM(Parameters!$K$23:$K$25)</f>
        <v/>
      </c>
      <c r="O2864" s="2">
        <f>J2864-SUM(Parameters!$K$23:$K$25)</f>
        <v/>
      </c>
      <c r="P2864" s="2">
        <f>K2864</f>
        <v/>
      </c>
      <c r="U2864">
        <f>_xlfn.CEILING.MATH(BJ8+Parameters!$K$8/2,0.001)</f>
        <v/>
      </c>
      <c r="V2864">
        <f>_xlfn.CEILING.MATH(B58+Parameters!$K$9/2,0.001)</f>
        <v/>
      </c>
      <c r="W2864" t="inlineStr">
        <is>
          <t>VSS</t>
        </is>
      </c>
      <c r="Y2864">
        <f>_xlfn.CEILING.MATH(BJ8+Parameters!$K$8/2,0.001)</f>
        <v/>
      </c>
      <c r="Z2864">
        <f>_xlfn.CEILING.MATH(B58+Parameters!$K$9/2,0.001)</f>
        <v/>
      </c>
      <c r="AA2864" t="inlineStr">
        <is>
          <t>VSS</t>
        </is>
      </c>
      <c r="AE2864" s="2" t="n"/>
      <c r="AF2864" s="2" t="n"/>
    </row>
    <row r="2865">
      <c r="I2865" s="2" t="n">
        <v>2438.775</v>
      </c>
      <c r="J2865" s="2" t="n">
        <v>735.008</v>
      </c>
      <c r="K2865" s="2" t="inlineStr">
        <is>
          <t>BP_RXTRK[2]</t>
        </is>
      </c>
      <c r="N2865" s="2">
        <f>I2865-SUM(Parameters!$K$23:$K$25)</f>
        <v/>
      </c>
      <c r="O2865" s="2">
        <f>J2865-SUM(Parameters!$K$23:$K$25)</f>
        <v/>
      </c>
      <c r="P2865" s="2">
        <f>K2865</f>
        <v/>
      </c>
      <c r="U2865">
        <f>_xlfn.CEILING.MATH(BJ8+Parameters!$K$8/2,0.001)</f>
        <v/>
      </c>
      <c r="V2865">
        <f>_xlfn.CEILING.MATH(B60+Parameters!$K$9/2,0.001)</f>
        <v/>
      </c>
      <c r="W2865" t="inlineStr">
        <is>
          <t>VCCIO</t>
        </is>
      </c>
      <c r="Y2865">
        <f>_xlfn.CEILING.MATH(BJ8+Parameters!$K$8/2,0.001)</f>
        <v/>
      </c>
      <c r="Z2865">
        <f>_xlfn.CEILING.MATH(B60+Parameters!$K$9/2,0.001)</f>
        <v/>
      </c>
      <c r="AA2865" t="inlineStr">
        <is>
          <t>VCCIO</t>
        </is>
      </c>
      <c r="AE2865" s="2" t="n"/>
      <c r="AF2865" s="2" t="n"/>
    </row>
    <row r="2866">
      <c r="I2866" s="2" t="n">
        <v>2438.775</v>
      </c>
      <c r="J2866" s="2" t="n">
        <v>688.7619999999999</v>
      </c>
      <c r="K2866" s="2" t="inlineStr">
        <is>
          <t>BP_RXVLD[2]</t>
        </is>
      </c>
      <c r="N2866" s="2">
        <f>I2866-SUM(Parameters!$K$23:$K$25)</f>
        <v/>
      </c>
      <c r="O2866" s="2">
        <f>J2866-SUM(Parameters!$K$23:$K$25)</f>
        <v/>
      </c>
      <c r="P2866" s="2">
        <f>K2866</f>
        <v/>
      </c>
      <c r="U2866">
        <f>_xlfn.CEILING.MATH(BJ8+Parameters!$K$8/2,0.001)</f>
        <v/>
      </c>
      <c r="V2866">
        <f>_xlfn.CEILING.MATH(B62+Parameters!$K$9/2,0.001)</f>
        <v/>
      </c>
      <c r="W2866" t="inlineStr">
        <is>
          <t>VCCIO</t>
        </is>
      </c>
      <c r="Y2866">
        <f>_xlfn.CEILING.MATH(BJ8+Parameters!$K$8/2,0.001)</f>
        <v/>
      </c>
      <c r="Z2866">
        <f>_xlfn.CEILING.MATH(B62+Parameters!$K$9/2,0.001)</f>
        <v/>
      </c>
      <c r="AA2866" t="inlineStr">
        <is>
          <t>VCCIO</t>
        </is>
      </c>
      <c r="AE2866" s="2" t="n"/>
      <c r="AF2866" s="2" t="n"/>
    </row>
    <row r="2867">
      <c r="I2867" s="2" t="n">
        <v>2438.775</v>
      </c>
      <c r="J2867" s="2" t="n">
        <v>642.516</v>
      </c>
      <c r="K2867" s="2" t="inlineStr">
        <is>
          <t>BP_RXVLDRD[2]</t>
        </is>
      </c>
      <c r="N2867" s="2">
        <f>I2867-SUM(Parameters!$K$23:$K$25)</f>
        <v/>
      </c>
      <c r="O2867" s="2">
        <f>J2867-SUM(Parameters!$K$23:$K$25)</f>
        <v/>
      </c>
      <c r="P2867" s="2">
        <f>K2867</f>
        <v/>
      </c>
      <c r="U2867">
        <f>_xlfn.CEILING.MATH(BJ8+Parameters!$K$8/2,0.001)</f>
        <v/>
      </c>
      <c r="V2867">
        <f>_xlfn.CEILING.MATH(B64+Parameters!$K$9/2,0.001)</f>
        <v/>
      </c>
      <c r="W2867" t="inlineStr">
        <is>
          <t>VCCIO</t>
        </is>
      </c>
      <c r="Y2867">
        <f>_xlfn.CEILING.MATH(BJ8+Parameters!$K$8/2,0.001)</f>
        <v/>
      </c>
      <c r="Z2867">
        <f>_xlfn.CEILING.MATH(B64+Parameters!$K$9/2,0.001)</f>
        <v/>
      </c>
      <c r="AA2867" t="inlineStr">
        <is>
          <t>VCCIO</t>
        </is>
      </c>
      <c r="AE2867" s="2" t="n"/>
      <c r="AF2867" s="2" t="n"/>
    </row>
    <row r="2868">
      <c r="I2868" s="2" t="n">
        <v>2438.775</v>
      </c>
      <c r="J2868" s="2" t="n">
        <v>596.27</v>
      </c>
      <c r="K2868" s="2" t="inlineStr">
        <is>
          <t>VCCIO</t>
        </is>
      </c>
      <c r="N2868" s="2">
        <f>I2868-SUM(Parameters!$K$23:$K$25)</f>
        <v/>
      </c>
      <c r="O2868" s="2">
        <f>J2868-SUM(Parameters!$K$23:$K$25)</f>
        <v/>
      </c>
      <c r="P2868" s="2">
        <f>K2868</f>
        <v/>
      </c>
      <c r="U2868">
        <f>_xlfn.CEILING.MATH(BJ8+Parameters!$K$8/2,0.001)</f>
        <v/>
      </c>
      <c r="V2868">
        <f>_xlfn.CEILING.MATH(B66+Parameters!$K$9/2,0.001)</f>
        <v/>
      </c>
      <c r="W2868" t="inlineStr">
        <is>
          <t>BP_RXDATA[162]</t>
        </is>
      </c>
      <c r="Y2868">
        <f>_xlfn.CEILING.MATH(BJ8+Parameters!$K$8/2,0.001)</f>
        <v/>
      </c>
      <c r="Z2868">
        <f>_xlfn.CEILING.MATH(B66+Parameters!$K$9/2,0.001)</f>
        <v/>
      </c>
      <c r="AA2868" t="inlineStr">
        <is>
          <t>BP_RXDATA[162]</t>
        </is>
      </c>
      <c r="AE2868" s="2" t="n"/>
      <c r="AF2868" s="2" t="n"/>
    </row>
    <row r="2869">
      <c r="I2869" s="2" t="n">
        <v>2438.775</v>
      </c>
      <c r="J2869" s="2" t="n">
        <v>550.024</v>
      </c>
      <c r="K2869" s="2" t="inlineStr">
        <is>
          <t>VCCIO</t>
        </is>
      </c>
      <c r="N2869" s="2">
        <f>I2869-SUM(Parameters!$K$23:$K$25)</f>
        <v/>
      </c>
      <c r="O2869" s="2">
        <f>J2869-SUM(Parameters!$K$23:$K$25)</f>
        <v/>
      </c>
      <c r="P2869" s="2">
        <f>K2869</f>
        <v/>
      </c>
      <c r="U2869">
        <f>_xlfn.CEILING.MATH(BJ8+Parameters!$K$8/2,0.001)</f>
        <v/>
      </c>
      <c r="V2869">
        <f>_xlfn.CEILING.MATH(B68+Parameters!$K$9/2,0.001)</f>
        <v/>
      </c>
      <c r="W2869" t="inlineStr">
        <is>
          <t>BP_RXDATA[161]</t>
        </is>
      </c>
      <c r="Y2869">
        <f>_xlfn.CEILING.MATH(BJ8+Parameters!$K$8/2,0.001)</f>
        <v/>
      </c>
      <c r="Z2869">
        <f>_xlfn.CEILING.MATH(B68+Parameters!$K$9/2,0.001)</f>
        <v/>
      </c>
      <c r="AA2869" t="inlineStr">
        <is>
          <t>BP_RXDATA[161]</t>
        </is>
      </c>
      <c r="AE2869" s="2" t="n"/>
      <c r="AF2869" s="2" t="n"/>
    </row>
    <row r="2870">
      <c r="I2870" s="2" t="n">
        <v>2438.775</v>
      </c>
      <c r="J2870" s="2" t="n">
        <v>503.778</v>
      </c>
      <c r="K2870" s="2" t="inlineStr">
        <is>
          <t>BP_TXCKP[2]</t>
        </is>
      </c>
      <c r="N2870" s="2">
        <f>I2870-SUM(Parameters!$K$23:$K$25)</f>
        <v/>
      </c>
      <c r="O2870" s="2">
        <f>J2870-SUM(Parameters!$K$23:$K$25)</f>
        <v/>
      </c>
      <c r="P2870" s="2">
        <f>K2870</f>
        <v/>
      </c>
      <c r="U2870">
        <f>_xlfn.CEILING.MATH(BJ8+Parameters!$K$8/2,0.001)</f>
        <v/>
      </c>
      <c r="V2870">
        <f>_xlfn.CEILING.MATH(B70+Parameters!$K$9/2,0.001)</f>
        <v/>
      </c>
      <c r="W2870" t="inlineStr">
        <is>
          <t>BP_RXDATA[160]</t>
        </is>
      </c>
      <c r="Y2870">
        <f>_xlfn.CEILING.MATH(BJ8+Parameters!$K$8/2,0.001)</f>
        <v/>
      </c>
      <c r="Z2870">
        <f>_xlfn.CEILING.MATH(B70+Parameters!$K$9/2,0.001)</f>
        <v/>
      </c>
      <c r="AA2870" t="inlineStr">
        <is>
          <t>BP_RXDATA[160]</t>
        </is>
      </c>
      <c r="AE2870" s="2" t="n"/>
      <c r="AF2870" s="2" t="n"/>
    </row>
    <row r="2871">
      <c r="I2871" s="2" t="n">
        <v>2438.775</v>
      </c>
      <c r="J2871" s="2" t="n">
        <v>457.532</v>
      </c>
      <c r="K2871" s="2" t="inlineStr">
        <is>
          <t>BP_TXCKN[2]</t>
        </is>
      </c>
      <c r="N2871" s="2">
        <f>I2871-SUM(Parameters!$K$23:$K$25)</f>
        <v/>
      </c>
      <c r="O2871" s="2">
        <f>J2871-SUM(Parameters!$K$23:$K$25)</f>
        <v/>
      </c>
      <c r="P2871" s="2">
        <f>K2871</f>
        <v/>
      </c>
      <c r="U2871">
        <f>_xlfn.CEILING.MATH(BJ8+Parameters!$K$8/2,0.001)</f>
        <v/>
      </c>
      <c r="V2871">
        <f>_xlfn.CEILING.MATH(B72+Parameters!$K$9/2,0.001)</f>
        <v/>
      </c>
      <c r="W2871" t="inlineStr">
        <is>
          <t>BP_RXRD[10]</t>
        </is>
      </c>
      <c r="Y2871">
        <f>_xlfn.CEILING.MATH(BJ8+Parameters!$K$8/2,0.001)</f>
        <v/>
      </c>
      <c r="Z2871">
        <f>_xlfn.CEILING.MATH(B72+Parameters!$K$9/2,0.001)</f>
        <v/>
      </c>
      <c r="AA2871" t="inlineStr">
        <is>
          <t>BP_RXRD[10]</t>
        </is>
      </c>
      <c r="AE2871" s="2" t="n"/>
      <c r="AF2871" s="2" t="n"/>
    </row>
    <row r="2872">
      <c r="I2872" s="2" t="n">
        <v>2438.775</v>
      </c>
      <c r="J2872" s="2" t="n">
        <v>411.286</v>
      </c>
      <c r="K2872" s="2" t="inlineStr">
        <is>
          <t>BP_TXCKRD[2]</t>
        </is>
      </c>
      <c r="N2872" s="2">
        <f>I2872-SUM(Parameters!$K$23:$K$25)</f>
        <v/>
      </c>
      <c r="O2872" s="2">
        <f>J2872-SUM(Parameters!$K$23:$K$25)</f>
        <v/>
      </c>
      <c r="P2872" s="2">
        <f>K2872</f>
        <v/>
      </c>
      <c r="U2872">
        <f>_xlfn.CEILING.MATH(BJ8+Parameters!$K$8/2,0.001)</f>
        <v/>
      </c>
      <c r="V2872">
        <f>_xlfn.CEILING.MATH(B74+Parameters!$K$9/2,0.001)</f>
        <v/>
      </c>
      <c r="W2872" t="inlineStr">
        <is>
          <t>VCCIO</t>
        </is>
      </c>
      <c r="Y2872">
        <f>_xlfn.CEILING.MATH(BJ8+Parameters!$K$8/2,0.001)</f>
        <v/>
      </c>
      <c r="Z2872">
        <f>_xlfn.CEILING.MATH(B74+Parameters!$K$9/2,0.001)</f>
        <v/>
      </c>
      <c r="AA2872" t="inlineStr">
        <is>
          <t>VCCIO</t>
        </is>
      </c>
      <c r="AE2872" s="2" t="n"/>
      <c r="AF2872" s="2" t="n"/>
    </row>
    <row r="2873">
      <c r="I2873" s="2" t="n">
        <v>2438.775</v>
      </c>
      <c r="J2873" s="2" t="n">
        <v>365.04</v>
      </c>
      <c r="K2873" s="2" t="inlineStr">
        <is>
          <t>VCCIO</t>
        </is>
      </c>
      <c r="N2873" s="2">
        <f>I2873-SUM(Parameters!$K$23:$K$25)</f>
        <v/>
      </c>
      <c r="O2873" s="2">
        <f>J2873-SUM(Parameters!$K$23:$K$25)</f>
        <v/>
      </c>
      <c r="P2873" s="2">
        <f>K2873</f>
        <v/>
      </c>
      <c r="U2873">
        <f>_xlfn.CEILING.MATH(BJ8+Parameters!$K$8/2,0.001)</f>
        <v/>
      </c>
      <c r="V2873">
        <f>_xlfn.CEILING.MATH(B76+Parameters!$K$9/2,0.001)</f>
        <v/>
      </c>
      <c r="W2873" t="inlineStr">
        <is>
          <t>BP_RXTRK[2]</t>
        </is>
      </c>
      <c r="Y2873">
        <f>_xlfn.CEILING.MATH(BJ8+Parameters!$K$8/2,0.001)</f>
        <v/>
      </c>
      <c r="Z2873">
        <f>_xlfn.CEILING.MATH(B76+Parameters!$K$9/2,0.001)</f>
        <v/>
      </c>
      <c r="AA2873" t="inlineStr">
        <is>
          <t>BP_RXTRK[2]</t>
        </is>
      </c>
      <c r="AE2873" s="2" t="n"/>
      <c r="AF2873" s="2" t="n"/>
    </row>
    <row r="2874">
      <c r="I2874" s="2" t="n">
        <v>2438.775</v>
      </c>
      <c r="J2874" s="2" t="n">
        <v>318.794</v>
      </c>
      <c r="K2874" s="2" t="inlineStr">
        <is>
          <t>VCCIO</t>
        </is>
      </c>
      <c r="N2874" s="2">
        <f>I2874-SUM(Parameters!$K$23:$K$25)</f>
        <v/>
      </c>
      <c r="O2874" s="2">
        <f>J2874-SUM(Parameters!$K$23:$K$25)</f>
        <v/>
      </c>
      <c r="P2874" s="2">
        <f>K2874</f>
        <v/>
      </c>
      <c r="U2874">
        <f>_xlfn.CEILING.MATH(BJ8+Parameters!$K$8/2,0.001)</f>
        <v/>
      </c>
      <c r="V2874">
        <f>_xlfn.CEILING.MATH(B78+Parameters!$K$9/2,0.001)</f>
        <v/>
      </c>
      <c r="W2874" t="inlineStr">
        <is>
          <t>BP_RXVLD[2]</t>
        </is>
      </c>
      <c r="Y2874">
        <f>_xlfn.CEILING.MATH(BJ8+Parameters!$K$8/2,0.001)</f>
        <v/>
      </c>
      <c r="Z2874">
        <f>_xlfn.CEILING.MATH(B78+Parameters!$K$9/2,0.001)</f>
        <v/>
      </c>
      <c r="AA2874" t="inlineStr">
        <is>
          <t>BP_RXVLD[2]</t>
        </is>
      </c>
      <c r="AE2874" s="2" t="n"/>
      <c r="AF2874" s="2" t="n"/>
    </row>
    <row r="2875">
      <c r="I2875" s="2" t="n">
        <v>2438.775</v>
      </c>
      <c r="J2875" s="2" t="n">
        <v>272.548</v>
      </c>
      <c r="K2875" s="2" t="inlineStr">
        <is>
          <t>BP_TXRD[9]</t>
        </is>
      </c>
      <c r="N2875" s="2">
        <f>I2875-SUM(Parameters!$K$23:$K$25)</f>
        <v/>
      </c>
      <c r="O2875" s="2">
        <f>J2875-SUM(Parameters!$K$23:$K$25)</f>
        <v/>
      </c>
      <c r="P2875" s="2">
        <f>K2875</f>
        <v/>
      </c>
      <c r="U2875">
        <f>_xlfn.CEILING.MATH(BJ8+Parameters!$K$8/2,0.001)</f>
        <v/>
      </c>
      <c r="V2875">
        <f>_xlfn.CEILING.MATH(B80+Parameters!$K$9/2,0.001)</f>
        <v/>
      </c>
      <c r="W2875" t="inlineStr">
        <is>
          <t>BP_RXVLDRD[2]</t>
        </is>
      </c>
      <c r="Y2875">
        <f>_xlfn.CEILING.MATH(BJ8+Parameters!$K$8/2,0.001)</f>
        <v/>
      </c>
      <c r="Z2875">
        <f>_xlfn.CEILING.MATH(B80+Parameters!$K$9/2,0.001)</f>
        <v/>
      </c>
      <c r="AA2875" t="inlineStr">
        <is>
          <t>BP_RXVLDRD[2]</t>
        </is>
      </c>
      <c r="AE2875" s="2" t="n"/>
      <c r="AF2875" s="2" t="n"/>
    </row>
    <row r="2876">
      <c r="I2876" s="2" t="n">
        <v>2438.775</v>
      </c>
      <c r="J2876" s="2" t="n">
        <v>226.302</v>
      </c>
      <c r="K2876" s="2" t="inlineStr">
        <is>
          <t>BP_TXDATA[159]</t>
        </is>
      </c>
      <c r="N2876" s="2">
        <f>I2876-SUM(Parameters!$K$23:$K$25)</f>
        <v/>
      </c>
      <c r="O2876" s="2">
        <f>J2876-SUM(Parameters!$K$23:$K$25)</f>
        <v/>
      </c>
      <c r="P2876" s="2">
        <f>K2876</f>
        <v/>
      </c>
      <c r="U2876">
        <f>_xlfn.CEILING.MATH(BJ8+Parameters!$K$8/2,0.001)</f>
        <v/>
      </c>
      <c r="V2876">
        <f>_xlfn.CEILING.MATH(B82+Parameters!$K$9/2,0.001)</f>
        <v/>
      </c>
      <c r="W2876" t="inlineStr">
        <is>
          <t>VCCIO</t>
        </is>
      </c>
      <c r="Y2876">
        <f>_xlfn.CEILING.MATH(BJ8+Parameters!$K$8/2,0.001)</f>
        <v/>
      </c>
      <c r="Z2876">
        <f>_xlfn.CEILING.MATH(B82+Parameters!$K$9/2,0.001)</f>
        <v/>
      </c>
      <c r="AA2876" t="inlineStr">
        <is>
          <t>VCCIO</t>
        </is>
      </c>
      <c r="AE2876" s="2" t="n"/>
      <c r="AF2876" s="2" t="n"/>
    </row>
    <row r="2877">
      <c r="I2877" s="2" t="n">
        <v>2438.775</v>
      </c>
      <c r="J2877" s="2" t="n">
        <v>180.056</v>
      </c>
      <c r="K2877" s="2" t="inlineStr">
        <is>
          <t>BP_TXDATA[158]</t>
        </is>
      </c>
      <c r="N2877" s="2">
        <f>I2877-SUM(Parameters!$K$23:$K$25)</f>
        <v/>
      </c>
      <c r="O2877" s="2">
        <f>J2877-SUM(Parameters!$K$23:$K$25)</f>
        <v/>
      </c>
      <c r="P2877" s="2">
        <f>K2877</f>
        <v/>
      </c>
      <c r="U2877">
        <f>_xlfn.CEILING.MATH(BJ8+Parameters!$K$8/2,0.001)</f>
        <v/>
      </c>
      <c r="V2877">
        <f>_xlfn.CEILING.MATH(B84+Parameters!$K$9/2,0.001)</f>
        <v/>
      </c>
      <c r="W2877" t="inlineStr">
        <is>
          <t>VCCIO</t>
        </is>
      </c>
      <c r="Y2877">
        <f>_xlfn.CEILING.MATH(BJ8+Parameters!$K$8/2,0.001)</f>
        <v/>
      </c>
      <c r="Z2877">
        <f>_xlfn.CEILING.MATH(B84+Parameters!$K$9/2,0.001)</f>
        <v/>
      </c>
      <c r="AA2877" t="inlineStr">
        <is>
          <t>VCCIO</t>
        </is>
      </c>
      <c r="AE2877" s="2" t="n"/>
      <c r="AF2877" s="2" t="n"/>
    </row>
    <row r="2878">
      <c r="I2878" s="2" t="n">
        <v>2438.775</v>
      </c>
      <c r="J2878" s="2" t="n">
        <v>133.81</v>
      </c>
      <c r="K2878" s="2" t="inlineStr">
        <is>
          <t>BP_TXDATA[157]</t>
        </is>
      </c>
      <c r="N2878" s="2">
        <f>I2878-SUM(Parameters!$K$23:$K$25)</f>
        <v/>
      </c>
      <c r="O2878" s="2">
        <f>J2878-SUM(Parameters!$K$23:$K$25)</f>
        <v/>
      </c>
      <c r="P2878" s="2">
        <f>K2878</f>
        <v/>
      </c>
      <c r="U2878">
        <f>_xlfn.CEILING.MATH(BJ8+Parameters!$K$8/2,0.001)</f>
        <v/>
      </c>
      <c r="V2878">
        <f>_xlfn.CEILING.MATH(B86+Parameters!$K$9/2,0.001)</f>
        <v/>
      </c>
      <c r="W2878" t="inlineStr">
        <is>
          <t>BP_TXCKP[2]</t>
        </is>
      </c>
      <c r="Y2878">
        <f>_xlfn.CEILING.MATH(BJ8+Parameters!$K$8/2,0.001)</f>
        <v/>
      </c>
      <c r="Z2878">
        <f>_xlfn.CEILING.MATH(B86+Parameters!$K$9/2,0.001)</f>
        <v/>
      </c>
      <c r="AA2878" t="inlineStr">
        <is>
          <t>BP_TXCKP[2]</t>
        </is>
      </c>
      <c r="AE2878" s="2" t="n"/>
      <c r="AF2878" s="2" t="n"/>
    </row>
    <row r="2879">
      <c r="I2879" s="2" t="n">
        <v>2438.775</v>
      </c>
      <c r="J2879" s="2" t="n">
        <v>87.56399999999999</v>
      </c>
      <c r="K2879" s="2" t="inlineStr">
        <is>
          <t>VCCIO</t>
        </is>
      </c>
      <c r="N2879" s="2">
        <f>I2879-SUM(Parameters!$K$23:$K$25)</f>
        <v/>
      </c>
      <c r="O2879" s="2">
        <f>J2879-SUM(Parameters!$K$23:$K$25)</f>
        <v/>
      </c>
      <c r="P2879" s="2">
        <f>K2879</f>
        <v/>
      </c>
      <c r="U2879">
        <f>_xlfn.CEILING.MATH(BJ8+Parameters!$K$8/2,0.001)</f>
        <v/>
      </c>
      <c r="V2879">
        <f>_xlfn.CEILING.MATH(B88+Parameters!$K$9/2,0.001)</f>
        <v/>
      </c>
      <c r="W2879" t="inlineStr">
        <is>
          <t>BP_TXCKN[2]</t>
        </is>
      </c>
      <c r="Y2879">
        <f>_xlfn.CEILING.MATH(BJ8+Parameters!$K$8/2,0.001)</f>
        <v/>
      </c>
      <c r="Z2879">
        <f>_xlfn.CEILING.MATH(B88+Parameters!$K$9/2,0.001)</f>
        <v/>
      </c>
      <c r="AA2879" t="inlineStr">
        <is>
          <t>BP_TXCKN[2]</t>
        </is>
      </c>
      <c r="AE2879" s="2" t="n"/>
      <c r="AF2879" s="2" t="n"/>
    </row>
    <row r="2880">
      <c r="I2880" s="2" t="n">
        <v>2478.449</v>
      </c>
      <c r="J2880" s="2" t="n">
        <v>2191.757</v>
      </c>
      <c r="K2880" s="2" t="inlineStr">
        <is>
          <t>VSS</t>
        </is>
      </c>
      <c r="N2880" s="2">
        <f>I2880-SUM(Parameters!$K$23:$K$25)</f>
        <v/>
      </c>
      <c r="O2880" s="2">
        <f>J2880-SUM(Parameters!$K$23:$K$25)</f>
        <v/>
      </c>
      <c r="P2880" s="2">
        <f>K2880</f>
        <v/>
      </c>
      <c r="U2880">
        <f>_xlfn.CEILING.MATH(BJ8+Parameters!$K$8/2,0.001)</f>
        <v/>
      </c>
      <c r="V2880">
        <f>_xlfn.CEILING.MATH(B90+Parameters!$K$9/2,0.001)</f>
        <v/>
      </c>
      <c r="W2880" t="inlineStr">
        <is>
          <t>BP_TXCKRD[2]</t>
        </is>
      </c>
      <c r="Y2880">
        <f>_xlfn.CEILING.MATH(BJ8+Parameters!$K$8/2,0.001)</f>
        <v/>
      </c>
      <c r="Z2880">
        <f>_xlfn.CEILING.MATH(B90+Parameters!$K$9/2,0.001)</f>
        <v/>
      </c>
      <c r="AA2880" t="inlineStr">
        <is>
          <t>BP_TXCKRD[2]</t>
        </is>
      </c>
      <c r="AE2880" s="2" t="n"/>
      <c r="AF2880" s="2" t="n"/>
    </row>
    <row r="2881">
      <c r="I2881" s="2" t="n">
        <v>2478.449</v>
      </c>
      <c r="J2881" s="2" t="n">
        <v>2145.511</v>
      </c>
      <c r="K2881" s="2" t="inlineStr">
        <is>
          <t>VSS</t>
        </is>
      </c>
      <c r="N2881" s="2">
        <f>I2881-SUM(Parameters!$K$23:$K$25)</f>
        <v/>
      </c>
      <c r="O2881" s="2">
        <f>J2881-SUM(Parameters!$K$23:$K$25)</f>
        <v/>
      </c>
      <c r="P2881" s="2">
        <f>K2881</f>
        <v/>
      </c>
      <c r="U2881">
        <f>_xlfn.CEILING.MATH(BJ8+Parameters!$K$8/2,0.001)</f>
        <v/>
      </c>
      <c r="V2881">
        <f>_xlfn.CEILING.MATH(B92+Parameters!$K$9/2,0.001)</f>
        <v/>
      </c>
      <c r="W2881" t="inlineStr">
        <is>
          <t>VCCIO</t>
        </is>
      </c>
      <c r="Y2881">
        <f>_xlfn.CEILING.MATH(BJ8+Parameters!$K$8/2,0.001)</f>
        <v/>
      </c>
      <c r="Z2881">
        <f>_xlfn.CEILING.MATH(B92+Parameters!$K$9/2,0.001)</f>
        <v/>
      </c>
      <c r="AA2881" t="inlineStr">
        <is>
          <t>VCCIO</t>
        </is>
      </c>
      <c r="AE2881" s="2" t="n"/>
      <c r="AF2881" s="2" t="n"/>
    </row>
    <row r="2882">
      <c r="I2882" s="2" t="n">
        <v>2478.449</v>
      </c>
      <c r="J2882" s="2" t="n">
        <v>2099.265</v>
      </c>
      <c r="K2882" s="2" t="inlineStr">
        <is>
          <t>VSS</t>
        </is>
      </c>
      <c r="N2882" s="2">
        <f>I2882-SUM(Parameters!$K$23:$K$25)</f>
        <v/>
      </c>
      <c r="O2882" s="2">
        <f>J2882-SUM(Parameters!$K$23:$K$25)</f>
        <v/>
      </c>
      <c r="P2882" s="2">
        <f>K2882</f>
        <v/>
      </c>
      <c r="U2882">
        <f>_xlfn.CEILING.MATH(BJ8+Parameters!$K$8/2,0.001)</f>
        <v/>
      </c>
      <c r="V2882">
        <f>_xlfn.CEILING.MATH(B94+Parameters!$K$9/2,0.001)</f>
        <v/>
      </c>
      <c r="W2882" t="inlineStr">
        <is>
          <t>VCCIO</t>
        </is>
      </c>
      <c r="Y2882">
        <f>_xlfn.CEILING.MATH(BJ8+Parameters!$K$8/2,0.001)</f>
        <v/>
      </c>
      <c r="Z2882">
        <f>_xlfn.CEILING.MATH(B94+Parameters!$K$9/2,0.001)</f>
        <v/>
      </c>
      <c r="AA2882" t="inlineStr">
        <is>
          <t>VCCIO</t>
        </is>
      </c>
      <c r="AE2882" s="2" t="n"/>
      <c r="AF2882" s="2" t="n"/>
    </row>
    <row r="2883">
      <c r="I2883" s="2" t="n">
        <v>2478.449</v>
      </c>
      <c r="J2883" s="2" t="n">
        <v>2053.019</v>
      </c>
      <c r="K2883" s="2" t="inlineStr">
        <is>
          <t>VSS</t>
        </is>
      </c>
      <c r="N2883" s="2">
        <f>I2883-SUM(Parameters!$K$23:$K$25)</f>
        <v/>
      </c>
      <c r="O2883" s="2">
        <f>J2883-SUM(Parameters!$K$23:$K$25)</f>
        <v/>
      </c>
      <c r="P2883" s="2">
        <f>K2883</f>
        <v/>
      </c>
      <c r="U2883">
        <f>_xlfn.CEILING.MATH(BJ8+Parameters!$K$8/2,0.001)</f>
        <v/>
      </c>
      <c r="V2883">
        <f>_xlfn.CEILING.MATH(B96+Parameters!$K$9/2,0.001)</f>
        <v/>
      </c>
      <c r="W2883" t="inlineStr">
        <is>
          <t>BP_TXRD[9]</t>
        </is>
      </c>
      <c r="Y2883">
        <f>_xlfn.CEILING.MATH(BJ8+Parameters!$K$8/2,0.001)</f>
        <v/>
      </c>
      <c r="Z2883">
        <f>_xlfn.CEILING.MATH(B96+Parameters!$K$9/2,0.001)</f>
        <v/>
      </c>
      <c r="AA2883" t="inlineStr">
        <is>
          <t>BP_TXRD[9]</t>
        </is>
      </c>
      <c r="AE2883" s="2" t="n"/>
      <c r="AF2883" s="2" t="n"/>
    </row>
    <row r="2884">
      <c r="I2884" s="2" t="n">
        <v>2478.449</v>
      </c>
      <c r="J2884" s="2" t="n">
        <v>2006.773</v>
      </c>
      <c r="K2884" s="2" t="inlineStr">
        <is>
          <t>RDI_PL_CFG[14]</t>
        </is>
      </c>
      <c r="N2884" s="2">
        <f>I2884-SUM(Parameters!$K$23:$K$25)</f>
        <v/>
      </c>
      <c r="O2884" s="2">
        <f>J2884-SUM(Parameters!$K$23:$K$25)</f>
        <v/>
      </c>
      <c r="P2884" s="2">
        <f>K2884</f>
        <v/>
      </c>
      <c r="U2884">
        <f>_xlfn.CEILING.MATH(BJ8+Parameters!$K$8/2,0.001)</f>
        <v/>
      </c>
      <c r="V2884">
        <f>_xlfn.CEILING.MATH(B98+Parameters!$K$9/2,0.001)</f>
        <v/>
      </c>
      <c r="W2884" t="inlineStr">
        <is>
          <t>BP_TXDATA[159]</t>
        </is>
      </c>
      <c r="Y2884">
        <f>_xlfn.CEILING.MATH(BJ8+Parameters!$K$8/2,0.001)</f>
        <v/>
      </c>
      <c r="Z2884">
        <f>_xlfn.CEILING.MATH(B98+Parameters!$K$9/2,0.001)</f>
        <v/>
      </c>
      <c r="AA2884" t="inlineStr">
        <is>
          <t>BP_TXDATA[159]</t>
        </is>
      </c>
      <c r="AE2884" s="2" t="n"/>
      <c r="AF2884" s="2" t="n"/>
    </row>
    <row r="2885">
      <c r="I2885" s="2" t="n">
        <v>2478.449</v>
      </c>
      <c r="J2885" s="2" t="n">
        <v>1960.527</v>
      </c>
      <c r="K2885" s="2" t="inlineStr">
        <is>
          <t>RDI_LP_CFG[30]</t>
        </is>
      </c>
      <c r="N2885" s="2">
        <f>I2885-SUM(Parameters!$K$23:$K$25)</f>
        <v/>
      </c>
      <c r="O2885" s="2">
        <f>J2885-SUM(Parameters!$K$23:$K$25)</f>
        <v/>
      </c>
      <c r="P2885" s="2">
        <f>K2885</f>
        <v/>
      </c>
      <c r="U2885">
        <f>_xlfn.CEILING.MATH(BJ8+Parameters!$K$8/2,0.001)</f>
        <v/>
      </c>
      <c r="V2885">
        <f>_xlfn.CEILING.MATH(B100+Parameters!$K$9/2,0.001)</f>
        <v/>
      </c>
      <c r="W2885" t="inlineStr">
        <is>
          <t>BP_TXDATA[158]</t>
        </is>
      </c>
      <c r="Y2885">
        <f>_xlfn.CEILING.MATH(BJ8+Parameters!$K$8/2,0.001)</f>
        <v/>
      </c>
      <c r="Z2885">
        <f>_xlfn.CEILING.MATH(B100+Parameters!$K$9/2,0.001)</f>
        <v/>
      </c>
      <c r="AA2885" t="inlineStr">
        <is>
          <t>BP_TXDATA[158]</t>
        </is>
      </c>
      <c r="AE2885" s="2" t="n"/>
      <c r="AF2885" s="2" t="n"/>
    </row>
    <row r="2886">
      <c r="I2886" s="2" t="n">
        <v>2478.449</v>
      </c>
      <c r="J2886" s="2" t="n">
        <v>1914.281</v>
      </c>
      <c r="K2886" s="2" t="inlineStr">
        <is>
          <t>RDI_PL_CFG[30]</t>
        </is>
      </c>
      <c r="N2886" s="2">
        <f>I2886-SUM(Parameters!$K$23:$K$25)</f>
        <v/>
      </c>
      <c r="O2886" s="2">
        <f>J2886-SUM(Parameters!$K$23:$K$25)</f>
        <v/>
      </c>
      <c r="P2886" s="2">
        <f>K2886</f>
        <v/>
      </c>
      <c r="U2886">
        <f>_xlfn.CEILING.MATH(BJ8+Parameters!$K$8/2,0.001)</f>
        <v/>
      </c>
      <c r="V2886">
        <f>_xlfn.CEILING.MATH(B102+Parameters!$K$9/2,0.001)</f>
        <v/>
      </c>
      <c r="W2886" t="inlineStr">
        <is>
          <t>BP_TXDATA[157]</t>
        </is>
      </c>
      <c r="Y2886">
        <f>_xlfn.CEILING.MATH(BJ8+Parameters!$K$8/2,0.001)</f>
        <v/>
      </c>
      <c r="Z2886">
        <f>_xlfn.CEILING.MATH(B102+Parameters!$K$9/2,0.001)</f>
        <v/>
      </c>
      <c r="AA2886" t="inlineStr">
        <is>
          <t>BP_TXDATA[157]</t>
        </is>
      </c>
      <c r="AE2886" s="2" t="n"/>
      <c r="AF2886" s="2" t="n"/>
    </row>
    <row r="2887">
      <c r="I2887" s="2" t="n">
        <v>2478.449</v>
      </c>
      <c r="J2887" s="2" t="n">
        <v>1868.035</v>
      </c>
      <c r="K2887" s="2" t="inlineStr">
        <is>
          <t>RDI_PL_CFG[29]</t>
        </is>
      </c>
      <c r="N2887" s="2">
        <f>I2887-SUM(Parameters!$K$23:$K$25)</f>
        <v/>
      </c>
      <c r="O2887" s="2">
        <f>J2887-SUM(Parameters!$K$23:$K$25)</f>
        <v/>
      </c>
      <c r="P2887" s="2">
        <f>K2887</f>
        <v/>
      </c>
      <c r="U2887">
        <f>_xlfn.CEILING.MATH(BJ8+Parameters!$K$8/2,0.001)</f>
        <v/>
      </c>
      <c r="V2887">
        <f>_xlfn.CEILING.MATH(Parameters!$C$19/Parameters!$K$4,0.001)</f>
        <v/>
      </c>
      <c r="W2887" t="inlineStr">
        <is>
          <t>VCCIO</t>
        </is>
      </c>
      <c r="Y2887">
        <f>_xlfn.CEILING.MATH(BJ8+Parameters!$K$8/2,0.001)</f>
        <v/>
      </c>
      <c r="Z2887">
        <f>_xlfn.CEILING.MATH(Parameters!$C$19/Parameters!$K$4,0.001)</f>
        <v/>
      </c>
      <c r="AA2887" t="inlineStr">
        <is>
          <t>VCCIO</t>
        </is>
      </c>
      <c r="AE2887" s="2" t="n"/>
      <c r="AF2887" s="2" t="n"/>
    </row>
    <row r="2888">
      <c r="I2888" s="2" t="n">
        <v>2478.449</v>
      </c>
      <c r="J2888" s="2" t="n">
        <v>1821.789</v>
      </c>
      <c r="K2888" s="2" t="inlineStr">
        <is>
          <t>VDD</t>
        </is>
      </c>
      <c r="N2888" s="2">
        <f>I2888-SUM(Parameters!$K$23:$K$25)</f>
        <v/>
      </c>
      <c r="O2888" s="2">
        <f>J2888-SUM(Parameters!$K$23:$K$25)</f>
        <v/>
      </c>
      <c r="P2888" s="2">
        <f>K2888</f>
        <v/>
      </c>
      <c r="U2888">
        <f>_xlfn.CEILING.MATH(BK8+Parameters!$K$8/2,0.001)</f>
        <v/>
      </c>
      <c r="V2888">
        <f>_xlfn.CEILING.MATH(B13+Parameters!$K$9/2,0.001)</f>
        <v/>
      </c>
      <c r="W2888" t="inlineStr">
        <is>
          <t>VSS</t>
        </is>
      </c>
      <c r="Y2888">
        <f>_xlfn.CEILING.MATH(BK8+Parameters!$K$8/2,0.001)</f>
        <v/>
      </c>
      <c r="Z2888">
        <f>_xlfn.CEILING.MATH(B13+Parameters!$K$9/2,0.001)</f>
        <v/>
      </c>
      <c r="AA2888" t="inlineStr">
        <is>
          <t>VSS</t>
        </is>
      </c>
      <c r="AE2888" s="2" t="n"/>
      <c r="AF2888" s="2" t="n"/>
    </row>
    <row r="2889">
      <c r="I2889" s="2" t="n">
        <v>2478.449</v>
      </c>
      <c r="J2889" s="2" t="n">
        <v>1775.543</v>
      </c>
      <c r="K2889" s="2" t="inlineStr">
        <is>
          <t>VDD</t>
        </is>
      </c>
      <c r="N2889" s="2">
        <f>I2889-SUM(Parameters!$K$23:$K$25)</f>
        <v/>
      </c>
      <c r="O2889" s="2">
        <f>J2889-SUM(Parameters!$K$23:$K$25)</f>
        <v/>
      </c>
      <c r="P2889" s="2">
        <f>K2889</f>
        <v/>
      </c>
      <c r="U2889">
        <f>_xlfn.CEILING.MATH(BK8+Parameters!$K$8/2,0.001)</f>
        <v/>
      </c>
      <c r="V2889">
        <f>_xlfn.CEILING.MATH(B15+Parameters!$K$9/2,0.001)</f>
        <v/>
      </c>
      <c r="W2889" t="inlineStr">
        <is>
          <t>VSS</t>
        </is>
      </c>
      <c r="Y2889">
        <f>_xlfn.CEILING.MATH(BK8+Parameters!$K$8/2,0.001)</f>
        <v/>
      </c>
      <c r="Z2889">
        <f>_xlfn.CEILING.MATH(B15+Parameters!$K$9/2,0.001)</f>
        <v/>
      </c>
      <c r="AA2889" t="inlineStr">
        <is>
          <t>VSS</t>
        </is>
      </c>
      <c r="AE2889" s="2" t="n"/>
      <c r="AF2889" s="2" t="n"/>
    </row>
    <row r="2890">
      <c r="I2890" s="2" t="n">
        <v>2478.449</v>
      </c>
      <c r="J2890" s="2" t="n">
        <v>1729.297</v>
      </c>
      <c r="K2890" s="2" t="inlineStr">
        <is>
          <t>VDD</t>
        </is>
      </c>
      <c r="N2890" s="2">
        <f>I2890-SUM(Parameters!$K$23:$K$25)</f>
        <v/>
      </c>
      <c r="O2890" s="2">
        <f>J2890-SUM(Parameters!$K$23:$K$25)</f>
        <v/>
      </c>
      <c r="P2890" s="2">
        <f>K2890</f>
        <v/>
      </c>
      <c r="U2890">
        <f>_xlfn.CEILING.MATH(BK8+Parameters!$K$8/2,0.001)</f>
        <v/>
      </c>
      <c r="V2890">
        <f>_xlfn.CEILING.MATH(B17+Parameters!$K$9/2,0.001)</f>
        <v/>
      </c>
      <c r="W2890" t="inlineStr">
        <is>
          <t>VSS</t>
        </is>
      </c>
      <c r="Y2890">
        <f>_xlfn.CEILING.MATH(BK8+Parameters!$K$8/2,0.001)</f>
        <v/>
      </c>
      <c r="Z2890">
        <f>_xlfn.CEILING.MATH(B17+Parameters!$K$9/2,0.001)</f>
        <v/>
      </c>
      <c r="AA2890" t="inlineStr">
        <is>
          <t>VSS</t>
        </is>
      </c>
      <c r="AE2890" s="2" t="n"/>
      <c r="AF2890" s="2" t="n"/>
    </row>
    <row r="2891">
      <c r="I2891" s="2" t="n">
        <v>2478.449</v>
      </c>
      <c r="J2891" s="2" t="n">
        <v>1683.051</v>
      </c>
      <c r="K2891" s="2" t="inlineStr">
        <is>
          <t>VDD</t>
        </is>
      </c>
      <c r="N2891" s="2">
        <f>I2891-SUM(Parameters!$K$23:$K$25)</f>
        <v/>
      </c>
      <c r="O2891" s="2">
        <f>J2891-SUM(Parameters!$K$23:$K$25)</f>
        <v/>
      </c>
      <c r="P2891" s="2">
        <f>K2891</f>
        <v/>
      </c>
      <c r="U2891">
        <f>_xlfn.CEILING.MATH(BK8+Parameters!$K$8/2,0.001)</f>
        <v/>
      </c>
      <c r="V2891">
        <f>_xlfn.CEILING.MATH(B19+Parameters!$K$9/2,0.001)</f>
        <v/>
      </c>
      <c r="W2891" t="inlineStr">
        <is>
          <t>VSS</t>
        </is>
      </c>
      <c r="Y2891">
        <f>_xlfn.CEILING.MATH(BK8+Parameters!$K$8/2,0.001)</f>
        <v/>
      </c>
      <c r="Z2891">
        <f>_xlfn.CEILING.MATH(B19+Parameters!$K$9/2,0.001)</f>
        <v/>
      </c>
      <c r="AA2891" t="inlineStr">
        <is>
          <t>VSS</t>
        </is>
      </c>
      <c r="AE2891" s="2" t="n"/>
      <c r="AF2891" s="2" t="n"/>
    </row>
    <row r="2892">
      <c r="I2892" s="2" t="n">
        <v>2478.449</v>
      </c>
      <c r="J2892" s="2" t="n">
        <v>1636.805</v>
      </c>
      <c r="K2892" s="2" t="inlineStr">
        <is>
          <t>VDD</t>
        </is>
      </c>
      <c r="N2892" s="2">
        <f>I2892-SUM(Parameters!$K$23:$K$25)</f>
        <v/>
      </c>
      <c r="O2892" s="2">
        <f>J2892-SUM(Parameters!$K$23:$K$25)</f>
        <v/>
      </c>
      <c r="P2892" s="2">
        <f>K2892</f>
        <v/>
      </c>
      <c r="U2892">
        <f>_xlfn.CEILING.MATH(BK8+Parameters!$K$8/2,0.001)</f>
        <v/>
      </c>
      <c r="V2892">
        <f>_xlfn.CEILING.MATH(B21+Parameters!$K$9/2,0.001)</f>
        <v/>
      </c>
      <c r="W2892" t="inlineStr">
        <is>
          <t>RDI_PL_CFG[14]</t>
        </is>
      </c>
      <c r="Y2892">
        <f>_xlfn.CEILING.MATH(BK8+Parameters!$K$8/2,0.001)</f>
        <v/>
      </c>
      <c r="Z2892">
        <f>_xlfn.CEILING.MATH(B21+Parameters!$K$9/2,0.001)</f>
        <v/>
      </c>
      <c r="AA2892" t="inlineStr">
        <is>
          <t>RDI_PL_CFG[14]</t>
        </is>
      </c>
      <c r="AE2892" s="2" t="n"/>
      <c r="AF2892" s="2" t="n"/>
    </row>
    <row r="2893">
      <c r="I2893" s="2" t="n">
        <v>2478.449</v>
      </c>
      <c r="J2893" s="2" t="n">
        <v>1590.559</v>
      </c>
      <c r="K2893" s="2" t="inlineStr">
        <is>
          <t>VDD</t>
        </is>
      </c>
      <c r="N2893" s="2">
        <f>I2893-SUM(Parameters!$K$23:$K$25)</f>
        <v/>
      </c>
      <c r="O2893" s="2">
        <f>J2893-SUM(Parameters!$K$23:$K$25)</f>
        <v/>
      </c>
      <c r="P2893" s="2">
        <f>K2893</f>
        <v/>
      </c>
      <c r="U2893">
        <f>_xlfn.CEILING.MATH(BK8+Parameters!$K$8/2,0.001)</f>
        <v/>
      </c>
      <c r="V2893">
        <f>_xlfn.CEILING.MATH(B23+Parameters!$K$9/2,0.001)</f>
        <v/>
      </c>
      <c r="W2893" t="inlineStr">
        <is>
          <t>RDI_LP_CFG[30]</t>
        </is>
      </c>
      <c r="Y2893">
        <f>_xlfn.CEILING.MATH(BK8+Parameters!$K$8/2,0.001)</f>
        <v/>
      </c>
      <c r="Z2893">
        <f>_xlfn.CEILING.MATH(B23+Parameters!$K$9/2,0.001)</f>
        <v/>
      </c>
      <c r="AA2893" t="inlineStr">
        <is>
          <t>RDI_LP_CFG[30]</t>
        </is>
      </c>
      <c r="AE2893" s="2" t="n"/>
      <c r="AF2893" s="2" t="n"/>
    </row>
    <row r="2894">
      <c r="I2894" s="2" t="n">
        <v>2478.449</v>
      </c>
      <c r="J2894" s="2" t="n">
        <v>1544.313</v>
      </c>
      <c r="K2894" s="2" t="inlineStr">
        <is>
          <t>VDD</t>
        </is>
      </c>
      <c r="N2894" s="2">
        <f>I2894-SUM(Parameters!$K$23:$K$25)</f>
        <v/>
      </c>
      <c r="O2894" s="2">
        <f>J2894-SUM(Parameters!$K$23:$K$25)</f>
        <v/>
      </c>
      <c r="P2894" s="2">
        <f>K2894</f>
        <v/>
      </c>
      <c r="U2894">
        <f>_xlfn.CEILING.MATH(BK8+Parameters!$K$8/2,0.001)</f>
        <v/>
      </c>
      <c r="V2894">
        <f>_xlfn.CEILING.MATH(B25+Parameters!$K$9/2,0.001)</f>
        <v/>
      </c>
      <c r="W2894" t="inlineStr">
        <is>
          <t>RDI_PL_CFG[30]</t>
        </is>
      </c>
      <c r="Y2894">
        <f>_xlfn.CEILING.MATH(BK8+Parameters!$K$8/2,0.001)</f>
        <v/>
      </c>
      <c r="Z2894">
        <f>_xlfn.CEILING.MATH(B25+Parameters!$K$9/2,0.001)</f>
        <v/>
      </c>
      <c r="AA2894" t="inlineStr">
        <is>
          <t>RDI_PL_CFG[30]</t>
        </is>
      </c>
      <c r="AE2894" s="2" t="n"/>
      <c r="AF2894" s="2" t="n"/>
    </row>
    <row r="2895">
      <c r="I2895" s="2" t="n">
        <v>2478.449</v>
      </c>
      <c r="J2895" s="2" t="n">
        <v>1498.067</v>
      </c>
      <c r="K2895" s="2" t="inlineStr">
        <is>
          <t>VDD</t>
        </is>
      </c>
      <c r="N2895" s="2">
        <f>I2895-SUM(Parameters!$K$23:$K$25)</f>
        <v/>
      </c>
      <c r="O2895" s="2">
        <f>J2895-SUM(Parameters!$K$23:$K$25)</f>
        <v/>
      </c>
      <c r="P2895" s="2">
        <f>K2895</f>
        <v/>
      </c>
      <c r="U2895">
        <f>_xlfn.CEILING.MATH(BK8+Parameters!$K$8/2,0.001)</f>
        <v/>
      </c>
      <c r="V2895">
        <f>_xlfn.CEILING.MATH(B27+Parameters!$K$9/2,0.001)</f>
        <v/>
      </c>
      <c r="W2895" t="inlineStr">
        <is>
          <t>RDI_PL_CFG[29]</t>
        </is>
      </c>
      <c r="Y2895">
        <f>_xlfn.CEILING.MATH(BK8+Parameters!$K$8/2,0.001)</f>
        <v/>
      </c>
      <c r="Z2895">
        <f>_xlfn.CEILING.MATH(B27+Parameters!$K$9/2,0.001)</f>
        <v/>
      </c>
      <c r="AA2895" t="inlineStr">
        <is>
          <t>RDI_PL_CFG[29]</t>
        </is>
      </c>
      <c r="AE2895" s="2" t="n"/>
      <c r="AF2895" s="2" t="n"/>
    </row>
    <row r="2896">
      <c r="I2896" s="2" t="n">
        <v>2478.449</v>
      </c>
      <c r="J2896" s="2" t="n">
        <v>1451.821</v>
      </c>
      <c r="K2896" s="2" t="inlineStr">
        <is>
          <t>VDD</t>
        </is>
      </c>
      <c r="N2896" s="2">
        <f>I2896-SUM(Parameters!$K$23:$K$25)</f>
        <v/>
      </c>
      <c r="O2896" s="2">
        <f>J2896-SUM(Parameters!$K$23:$K$25)</f>
        <v/>
      </c>
      <c r="P2896" s="2">
        <f>K2896</f>
        <v/>
      </c>
      <c r="U2896">
        <f>_xlfn.CEILING.MATH(BK8+Parameters!$K$8/2,0.001)</f>
        <v/>
      </c>
      <c r="V2896">
        <f>_xlfn.CEILING.MATH(B29+Parameters!$K$9/2,0.001)</f>
        <v/>
      </c>
      <c r="W2896" t="inlineStr">
        <is>
          <t>VDD</t>
        </is>
      </c>
      <c r="Y2896">
        <f>_xlfn.CEILING.MATH(BK8+Parameters!$K$8/2,0.001)</f>
        <v/>
      </c>
      <c r="Z2896">
        <f>_xlfn.CEILING.MATH(B29+Parameters!$K$9/2,0.001)</f>
        <v/>
      </c>
      <c r="AA2896" t="inlineStr">
        <is>
          <t>VDD</t>
        </is>
      </c>
      <c r="AE2896" s="2" t="n"/>
      <c r="AF2896" s="2" t="n"/>
    </row>
    <row r="2897">
      <c r="I2897" s="2" t="n">
        <v>2478.449</v>
      </c>
      <c r="J2897" s="2" t="n">
        <v>1405.575</v>
      </c>
      <c r="K2897" s="2" t="inlineStr">
        <is>
          <t>VDD</t>
        </is>
      </c>
      <c r="N2897" s="2">
        <f>I2897-SUM(Parameters!$K$23:$K$25)</f>
        <v/>
      </c>
      <c r="O2897" s="2">
        <f>J2897-SUM(Parameters!$K$23:$K$25)</f>
        <v/>
      </c>
      <c r="P2897" s="2">
        <f>K2897</f>
        <v/>
      </c>
      <c r="U2897">
        <f>_xlfn.CEILING.MATH(BK8+Parameters!$K$8/2,0.001)</f>
        <v/>
      </c>
      <c r="V2897">
        <f>_xlfn.CEILING.MATH(B31+Parameters!$K$9/2,0.001)</f>
        <v/>
      </c>
      <c r="W2897" t="inlineStr">
        <is>
          <t>VDD</t>
        </is>
      </c>
      <c r="Y2897">
        <f>_xlfn.CEILING.MATH(BK8+Parameters!$K$8/2,0.001)</f>
        <v/>
      </c>
      <c r="Z2897">
        <f>_xlfn.CEILING.MATH(B31+Parameters!$K$9/2,0.001)</f>
        <v/>
      </c>
      <c r="AA2897" t="inlineStr">
        <is>
          <t>VDD</t>
        </is>
      </c>
      <c r="AE2897" s="2" t="n"/>
      <c r="AF2897" s="2" t="n"/>
    </row>
    <row r="2898">
      <c r="I2898" s="2" t="n">
        <v>2478.449</v>
      </c>
      <c r="J2898" s="2" t="n">
        <v>1359.329</v>
      </c>
      <c r="K2898" s="2" t="inlineStr">
        <is>
          <t>VDD</t>
        </is>
      </c>
      <c r="N2898" s="2">
        <f>I2898-SUM(Parameters!$K$23:$K$25)</f>
        <v/>
      </c>
      <c r="O2898" s="2">
        <f>J2898-SUM(Parameters!$K$23:$K$25)</f>
        <v/>
      </c>
      <c r="P2898" s="2">
        <f>K2898</f>
        <v/>
      </c>
      <c r="U2898">
        <f>_xlfn.CEILING.MATH(BK8+Parameters!$K$8/2,0.001)</f>
        <v/>
      </c>
      <c r="V2898">
        <f>_xlfn.CEILING.MATH(B33+Parameters!$K$9/2,0.001)</f>
        <v/>
      </c>
      <c r="W2898" t="inlineStr">
        <is>
          <t>VDD</t>
        </is>
      </c>
      <c r="Y2898">
        <f>_xlfn.CEILING.MATH(BK8+Parameters!$K$8/2,0.001)</f>
        <v/>
      </c>
      <c r="Z2898">
        <f>_xlfn.CEILING.MATH(B33+Parameters!$K$9/2,0.001)</f>
        <v/>
      </c>
      <c r="AA2898" t="inlineStr">
        <is>
          <t>VDD</t>
        </is>
      </c>
      <c r="AE2898" s="2" t="n"/>
      <c r="AF2898" s="2" t="n"/>
    </row>
    <row r="2899">
      <c r="I2899" s="2" t="n">
        <v>2478.449</v>
      </c>
      <c r="J2899" s="2" t="n">
        <v>1313.083</v>
      </c>
      <c r="K2899" s="2" t="inlineStr">
        <is>
          <t>VDD</t>
        </is>
      </c>
      <c r="N2899" s="2">
        <f>I2899-SUM(Parameters!$K$23:$K$25)</f>
        <v/>
      </c>
      <c r="O2899" s="2">
        <f>J2899-SUM(Parameters!$K$23:$K$25)</f>
        <v/>
      </c>
      <c r="P2899" s="2">
        <f>K2899</f>
        <v/>
      </c>
      <c r="U2899">
        <f>_xlfn.CEILING.MATH(BK8+Parameters!$K$8/2,0.001)</f>
        <v/>
      </c>
      <c r="V2899">
        <f>_xlfn.CEILING.MATH(B35+Parameters!$K$9/2,0.001)</f>
        <v/>
      </c>
      <c r="W2899" t="inlineStr">
        <is>
          <t>VDD</t>
        </is>
      </c>
      <c r="Y2899">
        <f>_xlfn.CEILING.MATH(BK8+Parameters!$K$8/2,0.001)</f>
        <v/>
      </c>
      <c r="Z2899">
        <f>_xlfn.CEILING.MATH(B35+Parameters!$K$9/2,0.001)</f>
        <v/>
      </c>
      <c r="AA2899" t="inlineStr">
        <is>
          <t>VDD</t>
        </is>
      </c>
      <c r="AE2899" s="2" t="n"/>
      <c r="AF2899" s="2" t="n"/>
    </row>
    <row r="2900">
      <c r="I2900" s="2" t="n">
        <v>2478.449</v>
      </c>
      <c r="J2900" s="2" t="n">
        <v>1266.837</v>
      </c>
      <c r="K2900" s="2" t="inlineStr">
        <is>
          <t>VDD</t>
        </is>
      </c>
      <c r="N2900" s="2">
        <f>I2900-SUM(Parameters!$K$23:$K$25)</f>
        <v/>
      </c>
      <c r="O2900" s="2">
        <f>J2900-SUM(Parameters!$K$23:$K$25)</f>
        <v/>
      </c>
      <c r="P2900" s="2">
        <f>K2900</f>
        <v/>
      </c>
      <c r="U2900">
        <f>_xlfn.CEILING.MATH(BK8+Parameters!$K$8/2,0.001)</f>
        <v/>
      </c>
      <c r="V2900">
        <f>_xlfn.CEILING.MATH(B37+Parameters!$K$9/2,0.001)</f>
        <v/>
      </c>
      <c r="W2900" t="inlineStr">
        <is>
          <t>VDD</t>
        </is>
      </c>
      <c r="Y2900">
        <f>_xlfn.CEILING.MATH(BK8+Parameters!$K$8/2,0.001)</f>
        <v/>
      </c>
      <c r="Z2900">
        <f>_xlfn.CEILING.MATH(B37+Parameters!$K$9/2,0.001)</f>
        <v/>
      </c>
      <c r="AA2900" t="inlineStr">
        <is>
          <t>VDD</t>
        </is>
      </c>
      <c r="AE2900" s="2" t="n"/>
      <c r="AF2900" s="2" t="n"/>
    </row>
    <row r="2901">
      <c r="I2901" s="2" t="n">
        <v>2478.449</v>
      </c>
      <c r="J2901" s="2" t="n">
        <v>1220.591</v>
      </c>
      <c r="K2901" s="2" t="inlineStr">
        <is>
          <t>VDD</t>
        </is>
      </c>
      <c r="N2901" s="2">
        <f>I2901-SUM(Parameters!$K$23:$K$25)</f>
        <v/>
      </c>
      <c r="O2901" s="2">
        <f>J2901-SUM(Parameters!$K$23:$K$25)</f>
        <v/>
      </c>
      <c r="P2901" s="2">
        <f>K2901</f>
        <v/>
      </c>
      <c r="U2901">
        <f>_xlfn.CEILING.MATH(BK8+Parameters!$K$8/2,0.001)</f>
        <v/>
      </c>
      <c r="V2901">
        <f>_xlfn.CEILING.MATH(B39+Parameters!$K$9/2,0.001)</f>
        <v/>
      </c>
      <c r="W2901" t="inlineStr">
        <is>
          <t>VDD</t>
        </is>
      </c>
      <c r="Y2901">
        <f>_xlfn.CEILING.MATH(BK8+Parameters!$K$8/2,0.001)</f>
        <v/>
      </c>
      <c r="Z2901">
        <f>_xlfn.CEILING.MATH(B39+Parameters!$K$9/2,0.001)</f>
        <v/>
      </c>
      <c r="AA2901" t="inlineStr">
        <is>
          <t>VDD</t>
        </is>
      </c>
      <c r="AE2901" s="2" t="n"/>
      <c r="AF2901" s="2" t="n"/>
    </row>
    <row r="2902">
      <c r="I2902" s="2" t="n">
        <v>2478.449</v>
      </c>
      <c r="J2902" s="2" t="n">
        <v>1174.345</v>
      </c>
      <c r="K2902" s="2" t="inlineStr">
        <is>
          <t>VDD</t>
        </is>
      </c>
      <c r="N2902" s="2">
        <f>I2902-SUM(Parameters!$K$23:$K$25)</f>
        <v/>
      </c>
      <c r="O2902" s="2">
        <f>J2902-SUM(Parameters!$K$23:$K$25)</f>
        <v/>
      </c>
      <c r="P2902" s="2">
        <f>K2902</f>
        <v/>
      </c>
      <c r="U2902">
        <f>_xlfn.CEILING.MATH(BK8+Parameters!$K$8/2,0.001)</f>
        <v/>
      </c>
      <c r="V2902">
        <f>_xlfn.CEILING.MATH(B41+Parameters!$K$9/2,0.001)</f>
        <v/>
      </c>
      <c r="W2902" t="inlineStr">
        <is>
          <t>VDD</t>
        </is>
      </c>
      <c r="Y2902">
        <f>_xlfn.CEILING.MATH(BK8+Parameters!$K$8/2,0.001)</f>
        <v/>
      </c>
      <c r="Z2902">
        <f>_xlfn.CEILING.MATH(B41+Parameters!$K$9/2,0.001)</f>
        <v/>
      </c>
      <c r="AA2902" t="inlineStr">
        <is>
          <t>VDD</t>
        </is>
      </c>
      <c r="AE2902" s="2" t="n"/>
      <c r="AF2902" s="2" t="n"/>
    </row>
    <row r="2903">
      <c r="I2903" s="2" t="n">
        <v>2478.449</v>
      </c>
      <c r="J2903" s="2" t="n">
        <v>1128.099</v>
      </c>
      <c r="K2903" s="2" t="inlineStr">
        <is>
          <t>VDD</t>
        </is>
      </c>
      <c r="N2903" s="2">
        <f>I2903-SUM(Parameters!$K$23:$K$25)</f>
        <v/>
      </c>
      <c r="O2903" s="2">
        <f>J2903-SUM(Parameters!$K$23:$K$25)</f>
        <v/>
      </c>
      <c r="P2903" s="2">
        <f>K2903</f>
        <v/>
      </c>
      <c r="U2903">
        <f>_xlfn.CEILING.MATH(BK8+Parameters!$K$8/2,0.001)</f>
        <v/>
      </c>
      <c r="V2903">
        <f>_xlfn.CEILING.MATH(B43+Parameters!$K$9/2,0.001)</f>
        <v/>
      </c>
      <c r="W2903" t="inlineStr">
        <is>
          <t>VDD</t>
        </is>
      </c>
      <c r="Y2903">
        <f>_xlfn.CEILING.MATH(BK8+Parameters!$K$8/2,0.001)</f>
        <v/>
      </c>
      <c r="Z2903">
        <f>_xlfn.CEILING.MATH(B43+Parameters!$K$9/2,0.001)</f>
        <v/>
      </c>
      <c r="AA2903" t="inlineStr">
        <is>
          <t>VDD</t>
        </is>
      </c>
      <c r="AE2903" s="2" t="n"/>
      <c r="AF2903" s="2" t="n"/>
    </row>
    <row r="2904">
      <c r="I2904" s="2" t="n">
        <v>2478.449</v>
      </c>
      <c r="J2904" s="2" t="n">
        <v>1081.853</v>
      </c>
      <c r="K2904" s="2" t="inlineStr">
        <is>
          <t>VCCIO</t>
        </is>
      </c>
      <c r="N2904" s="2">
        <f>I2904-SUM(Parameters!$K$23:$K$25)</f>
        <v/>
      </c>
      <c r="O2904" s="2">
        <f>J2904-SUM(Parameters!$K$23:$K$25)</f>
        <v/>
      </c>
      <c r="P2904" s="2">
        <f>K2904</f>
        <v/>
      </c>
      <c r="U2904">
        <f>_xlfn.CEILING.MATH(BK8+Parameters!$K$8/2,0.001)</f>
        <v/>
      </c>
      <c r="V2904">
        <f>_xlfn.CEILING.MATH(B45+Parameters!$K$9/2,0.001)</f>
        <v/>
      </c>
      <c r="W2904" t="inlineStr">
        <is>
          <t>VDD</t>
        </is>
      </c>
      <c r="Y2904">
        <f>_xlfn.CEILING.MATH(BK8+Parameters!$K$8/2,0.001)</f>
        <v/>
      </c>
      <c r="Z2904">
        <f>_xlfn.CEILING.MATH(B45+Parameters!$K$9/2,0.001)</f>
        <v/>
      </c>
      <c r="AA2904" t="inlineStr">
        <is>
          <t>VDD</t>
        </is>
      </c>
      <c r="AE2904" s="2" t="n"/>
      <c r="AF2904" s="2" t="n"/>
    </row>
    <row r="2905">
      <c r="I2905" s="2" t="n">
        <v>2478.449</v>
      </c>
      <c r="J2905" s="2" t="n">
        <v>1035.607</v>
      </c>
      <c r="K2905" s="2" t="inlineStr">
        <is>
          <t>VCCIO</t>
        </is>
      </c>
      <c r="N2905" s="2">
        <f>I2905-SUM(Parameters!$K$23:$K$25)</f>
        <v/>
      </c>
      <c r="O2905" s="2">
        <f>J2905-SUM(Parameters!$K$23:$K$25)</f>
        <v/>
      </c>
      <c r="P2905" s="2">
        <f>K2905</f>
        <v/>
      </c>
      <c r="U2905">
        <f>_xlfn.CEILING.MATH(BK8+Parameters!$K$8/2,0.001)</f>
        <v/>
      </c>
      <c r="V2905">
        <f>_xlfn.CEILING.MATH(B47+Parameters!$K$9/2,0.001)</f>
        <v/>
      </c>
      <c r="W2905" t="inlineStr">
        <is>
          <t>VDD</t>
        </is>
      </c>
      <c r="Y2905">
        <f>_xlfn.CEILING.MATH(BK8+Parameters!$K$8/2,0.001)</f>
        <v/>
      </c>
      <c r="Z2905">
        <f>_xlfn.CEILING.MATH(B47+Parameters!$K$9/2,0.001)</f>
        <v/>
      </c>
      <c r="AA2905" t="inlineStr">
        <is>
          <t>VDD</t>
        </is>
      </c>
      <c r="AE2905" s="2" t="n"/>
      <c r="AF2905" s="2" t="n"/>
    </row>
    <row r="2906">
      <c r="I2906" s="2" t="n">
        <v>2478.449</v>
      </c>
      <c r="J2906" s="2" t="n">
        <v>989.361</v>
      </c>
      <c r="K2906" s="2" t="inlineStr">
        <is>
          <t>BP_RXDATA[157]</t>
        </is>
      </c>
      <c r="N2906" s="2">
        <f>I2906-SUM(Parameters!$K$23:$K$25)</f>
        <v/>
      </c>
      <c r="O2906" s="2">
        <f>J2906-SUM(Parameters!$K$23:$K$25)</f>
        <v/>
      </c>
      <c r="P2906" s="2">
        <f>K2906</f>
        <v/>
      </c>
      <c r="U2906">
        <f>_xlfn.CEILING.MATH(BK8+Parameters!$K$8/2,0.001)</f>
        <v/>
      </c>
      <c r="V2906">
        <f>_xlfn.CEILING.MATH(B49+Parameters!$K$9/2,0.001)</f>
        <v/>
      </c>
      <c r="W2906" t="inlineStr">
        <is>
          <t>VDD</t>
        </is>
      </c>
      <c r="Y2906">
        <f>_xlfn.CEILING.MATH(BK8+Parameters!$K$8/2,0.001)</f>
        <v/>
      </c>
      <c r="Z2906">
        <f>_xlfn.CEILING.MATH(B49+Parameters!$K$9/2,0.001)</f>
        <v/>
      </c>
      <c r="AA2906" t="inlineStr">
        <is>
          <t>VDD</t>
        </is>
      </c>
      <c r="AE2906" s="2" t="n"/>
      <c r="AF2906" s="2" t="n"/>
    </row>
    <row r="2907">
      <c r="I2907" s="2" t="n">
        <v>2478.449</v>
      </c>
      <c r="J2907" s="2" t="n">
        <v>943.115</v>
      </c>
      <c r="K2907" s="2" t="inlineStr">
        <is>
          <t>BP_RXDATA[158]</t>
        </is>
      </c>
      <c r="N2907" s="2">
        <f>I2907-SUM(Parameters!$K$23:$K$25)</f>
        <v/>
      </c>
      <c r="O2907" s="2">
        <f>J2907-SUM(Parameters!$K$23:$K$25)</f>
        <v/>
      </c>
      <c r="P2907" s="2">
        <f>K2907</f>
        <v/>
      </c>
      <c r="U2907">
        <f>_xlfn.CEILING.MATH(BK8+Parameters!$K$8/2,0.001)</f>
        <v/>
      </c>
      <c r="V2907">
        <f>_xlfn.CEILING.MATH(B51+Parameters!$K$9/2,0.001)</f>
        <v/>
      </c>
      <c r="W2907" t="inlineStr">
        <is>
          <t>VDD</t>
        </is>
      </c>
      <c r="Y2907">
        <f>_xlfn.CEILING.MATH(BK8+Parameters!$K$8/2,0.001)</f>
        <v/>
      </c>
      <c r="Z2907">
        <f>_xlfn.CEILING.MATH(B51+Parameters!$K$9/2,0.001)</f>
        <v/>
      </c>
      <c r="AA2907" t="inlineStr">
        <is>
          <t>VDD</t>
        </is>
      </c>
      <c r="AE2907" s="2" t="n"/>
      <c r="AF2907" s="2" t="n"/>
    </row>
    <row r="2908">
      <c r="I2908" s="2" t="n">
        <v>2478.449</v>
      </c>
      <c r="J2908" s="2" t="n">
        <v>896.869</v>
      </c>
      <c r="K2908" s="2" t="inlineStr">
        <is>
          <t>BP_RXDATA[159]</t>
        </is>
      </c>
      <c r="N2908" s="2">
        <f>I2908-SUM(Parameters!$K$23:$K$25)</f>
        <v/>
      </c>
      <c r="O2908" s="2">
        <f>J2908-SUM(Parameters!$K$23:$K$25)</f>
        <v/>
      </c>
      <c r="P2908" s="2">
        <f>K2908</f>
        <v/>
      </c>
      <c r="U2908">
        <f>_xlfn.CEILING.MATH(BK8+Parameters!$K$8/2,0.001)</f>
        <v/>
      </c>
      <c r="V2908">
        <f>_xlfn.CEILING.MATH(B53+Parameters!$K$9/2,0.001)</f>
        <v/>
      </c>
      <c r="W2908" t="inlineStr">
        <is>
          <t>VDD</t>
        </is>
      </c>
      <c r="Y2908">
        <f>_xlfn.CEILING.MATH(BK8+Parameters!$K$8/2,0.001)</f>
        <v/>
      </c>
      <c r="Z2908">
        <f>_xlfn.CEILING.MATH(B53+Parameters!$K$9/2,0.001)</f>
        <v/>
      </c>
      <c r="AA2908" t="inlineStr">
        <is>
          <t>VDD</t>
        </is>
      </c>
      <c r="AE2908" s="2" t="n"/>
      <c r="AF2908" s="2" t="n"/>
    </row>
    <row r="2909">
      <c r="I2909" s="2" t="n">
        <v>2478.449</v>
      </c>
      <c r="J2909" s="2" t="n">
        <v>850.623</v>
      </c>
      <c r="K2909" s="2" t="inlineStr">
        <is>
          <t>BP_RXRD[9]</t>
        </is>
      </c>
      <c r="N2909" s="2">
        <f>I2909-SUM(Parameters!$K$23:$K$25)</f>
        <v/>
      </c>
      <c r="O2909" s="2">
        <f>J2909-SUM(Parameters!$K$23:$K$25)</f>
        <v/>
      </c>
      <c r="P2909" s="2">
        <f>K2909</f>
        <v/>
      </c>
      <c r="U2909">
        <f>_xlfn.CEILING.MATH(BK8+Parameters!$K$8/2,0.001)</f>
        <v/>
      </c>
      <c r="V2909">
        <f>_xlfn.CEILING.MATH(B55+Parameters!$K$9/2,0.001)</f>
        <v/>
      </c>
      <c r="W2909" t="inlineStr">
        <is>
          <t>VDD</t>
        </is>
      </c>
      <c r="Y2909">
        <f>_xlfn.CEILING.MATH(BK8+Parameters!$K$8/2,0.001)</f>
        <v/>
      </c>
      <c r="Z2909">
        <f>_xlfn.CEILING.MATH(B55+Parameters!$K$9/2,0.001)</f>
        <v/>
      </c>
      <c r="AA2909" t="inlineStr">
        <is>
          <t>VDD</t>
        </is>
      </c>
      <c r="AE2909" s="2" t="n"/>
      <c r="AF2909" s="2" t="n"/>
    </row>
    <row r="2910">
      <c r="I2910" s="2" t="n">
        <v>2478.449</v>
      </c>
      <c r="J2910" s="2" t="n">
        <v>804.377</v>
      </c>
      <c r="K2910" s="2" t="inlineStr">
        <is>
          <t>VSS</t>
        </is>
      </c>
      <c r="N2910" s="2">
        <f>I2910-SUM(Parameters!$K$23:$K$25)</f>
        <v/>
      </c>
      <c r="O2910" s="2">
        <f>J2910-SUM(Parameters!$K$23:$K$25)</f>
        <v/>
      </c>
      <c r="P2910" s="2">
        <f>K2910</f>
        <v/>
      </c>
      <c r="U2910">
        <f>_xlfn.CEILING.MATH(BK8+Parameters!$K$8/2,0.001)</f>
        <v/>
      </c>
      <c r="V2910">
        <f>_xlfn.CEILING.MATH(B57+Parameters!$K$9/2,0.001)</f>
        <v/>
      </c>
      <c r="W2910" t="inlineStr">
        <is>
          <t>VDD</t>
        </is>
      </c>
      <c r="Y2910">
        <f>_xlfn.CEILING.MATH(BK8+Parameters!$K$8/2,0.001)</f>
        <v/>
      </c>
      <c r="Z2910">
        <f>_xlfn.CEILING.MATH(B57+Parameters!$K$9/2,0.001)</f>
        <v/>
      </c>
      <c r="AA2910" t="inlineStr">
        <is>
          <t>VDD</t>
        </is>
      </c>
      <c r="AE2910" s="2" t="n"/>
      <c r="AF2910" s="2" t="n"/>
    </row>
    <row r="2911">
      <c r="I2911" s="2" t="n">
        <v>2478.449</v>
      </c>
      <c r="J2911" s="2" t="n">
        <v>758.131</v>
      </c>
      <c r="K2911" s="2" t="inlineStr">
        <is>
          <t>BP_RXCKRD[2]</t>
        </is>
      </c>
      <c r="N2911" s="2">
        <f>I2911-SUM(Parameters!$K$23:$K$25)</f>
        <v/>
      </c>
      <c r="O2911" s="2">
        <f>J2911-SUM(Parameters!$K$23:$K$25)</f>
        <v/>
      </c>
      <c r="P2911" s="2">
        <f>K2911</f>
        <v/>
      </c>
      <c r="U2911">
        <f>_xlfn.CEILING.MATH(BK8+Parameters!$K$8/2,0.001)</f>
        <v/>
      </c>
      <c r="V2911">
        <f>_xlfn.CEILING.MATH(B59+Parameters!$K$9/2,0.001)</f>
        <v/>
      </c>
      <c r="W2911" t="inlineStr">
        <is>
          <t>VDD</t>
        </is>
      </c>
      <c r="Y2911">
        <f>_xlfn.CEILING.MATH(BK8+Parameters!$K$8/2,0.001)</f>
        <v/>
      </c>
      <c r="Z2911">
        <f>_xlfn.CEILING.MATH(B59+Parameters!$K$9/2,0.001)</f>
        <v/>
      </c>
      <c r="AA2911" t="inlineStr">
        <is>
          <t>VDD</t>
        </is>
      </c>
      <c r="AE2911" s="2" t="n"/>
      <c r="AF2911" s="2" t="n"/>
    </row>
    <row r="2912">
      <c r="I2912" s="2" t="n">
        <v>2478.449</v>
      </c>
      <c r="J2912" s="2" t="n">
        <v>711.885</v>
      </c>
      <c r="K2912" s="2" t="inlineStr">
        <is>
          <t>BP_RXCKN[2]</t>
        </is>
      </c>
      <c r="N2912" s="2">
        <f>I2912-SUM(Parameters!$K$23:$K$25)</f>
        <v/>
      </c>
      <c r="O2912" s="2">
        <f>J2912-SUM(Parameters!$K$23:$K$25)</f>
        <v/>
      </c>
      <c r="P2912" s="2">
        <f>K2912</f>
        <v/>
      </c>
      <c r="U2912">
        <f>_xlfn.CEILING.MATH(BK8+Parameters!$K$8/2,0.001)</f>
        <v/>
      </c>
      <c r="V2912">
        <f>_xlfn.CEILING.MATH(B61+Parameters!$K$9/2,0.001)</f>
        <v/>
      </c>
      <c r="W2912" t="inlineStr">
        <is>
          <t>VCCIO</t>
        </is>
      </c>
      <c r="Y2912">
        <f>_xlfn.CEILING.MATH(BK8+Parameters!$K$8/2,0.001)</f>
        <v/>
      </c>
      <c r="Z2912">
        <f>_xlfn.CEILING.MATH(B61+Parameters!$K$9/2,0.001)</f>
        <v/>
      </c>
      <c r="AA2912" t="inlineStr">
        <is>
          <t>VCCIO</t>
        </is>
      </c>
      <c r="AE2912" s="2" t="n"/>
      <c r="AF2912" s="2" t="n"/>
    </row>
    <row r="2913">
      <c r="I2913" s="2" t="n">
        <v>2478.449</v>
      </c>
      <c r="J2913" s="2" t="n">
        <v>665.639</v>
      </c>
      <c r="K2913" s="2" t="inlineStr">
        <is>
          <t>BP_RXCKP[2]</t>
        </is>
      </c>
      <c r="N2913" s="2">
        <f>I2913-SUM(Parameters!$K$23:$K$25)</f>
        <v/>
      </c>
      <c r="O2913" s="2">
        <f>J2913-SUM(Parameters!$K$23:$K$25)</f>
        <v/>
      </c>
      <c r="P2913" s="2">
        <f>K2913</f>
        <v/>
      </c>
      <c r="U2913">
        <f>_xlfn.CEILING.MATH(BK8+Parameters!$K$8/2,0.001)</f>
        <v/>
      </c>
      <c r="V2913">
        <f>_xlfn.CEILING.MATH(B63+Parameters!$K$9/2,0.001)</f>
        <v/>
      </c>
      <c r="W2913" t="inlineStr">
        <is>
          <t>VCCIO</t>
        </is>
      </c>
      <c r="Y2913">
        <f>_xlfn.CEILING.MATH(BK8+Parameters!$K$8/2,0.001)</f>
        <v/>
      </c>
      <c r="Z2913">
        <f>_xlfn.CEILING.MATH(B63+Parameters!$K$9/2,0.001)</f>
        <v/>
      </c>
      <c r="AA2913" t="inlineStr">
        <is>
          <t>VCCIO</t>
        </is>
      </c>
      <c r="AE2913" s="2" t="n"/>
      <c r="AF2913" s="2" t="n"/>
    </row>
    <row r="2914">
      <c r="I2914" s="2" t="n">
        <v>2478.449</v>
      </c>
      <c r="J2914" s="2" t="n">
        <v>619.393</v>
      </c>
      <c r="K2914" s="2" t="inlineStr">
        <is>
          <t>VSS</t>
        </is>
      </c>
      <c r="N2914" s="2">
        <f>I2914-SUM(Parameters!$K$23:$K$25)</f>
        <v/>
      </c>
      <c r="O2914" s="2">
        <f>J2914-SUM(Parameters!$K$23:$K$25)</f>
        <v/>
      </c>
      <c r="P2914" s="2">
        <f>K2914</f>
        <v/>
      </c>
      <c r="U2914">
        <f>_xlfn.CEILING.MATH(BK8+Parameters!$K$8/2,0.001)</f>
        <v/>
      </c>
      <c r="V2914">
        <f>_xlfn.CEILING.MATH(B65+Parameters!$K$9/2,0.001)</f>
        <v/>
      </c>
      <c r="W2914" t="inlineStr">
        <is>
          <t>BP_RXDATA[157]</t>
        </is>
      </c>
      <c r="Y2914">
        <f>_xlfn.CEILING.MATH(BK8+Parameters!$K$8/2,0.001)</f>
        <v/>
      </c>
      <c r="Z2914">
        <f>_xlfn.CEILING.MATH(B65+Parameters!$K$9/2,0.001)</f>
        <v/>
      </c>
      <c r="AA2914" t="inlineStr">
        <is>
          <t>BP_RXDATA[157]</t>
        </is>
      </c>
      <c r="AE2914" s="2" t="n"/>
      <c r="AF2914" s="2" t="n"/>
    </row>
    <row r="2915">
      <c r="I2915" s="2" t="n">
        <v>2478.449</v>
      </c>
      <c r="J2915" s="2" t="n">
        <v>573.147</v>
      </c>
      <c r="K2915" s="2" t="inlineStr">
        <is>
          <t>VCCIO</t>
        </is>
      </c>
      <c r="N2915" s="2">
        <f>I2915-SUM(Parameters!$K$23:$K$25)</f>
        <v/>
      </c>
      <c r="O2915" s="2">
        <f>J2915-SUM(Parameters!$K$23:$K$25)</f>
        <v/>
      </c>
      <c r="P2915" s="2">
        <f>K2915</f>
        <v/>
      </c>
      <c r="U2915">
        <f>_xlfn.CEILING.MATH(BK8+Parameters!$K$8/2,0.001)</f>
        <v/>
      </c>
      <c r="V2915">
        <f>_xlfn.CEILING.MATH(B67+Parameters!$K$9/2,0.001)</f>
        <v/>
      </c>
      <c r="W2915" t="inlineStr">
        <is>
          <t>BP_RXDATA[158]</t>
        </is>
      </c>
      <c r="Y2915">
        <f>_xlfn.CEILING.MATH(BK8+Parameters!$K$8/2,0.001)</f>
        <v/>
      </c>
      <c r="Z2915">
        <f>_xlfn.CEILING.MATH(B67+Parameters!$K$9/2,0.001)</f>
        <v/>
      </c>
      <c r="AA2915" t="inlineStr">
        <is>
          <t>BP_RXDATA[158]</t>
        </is>
      </c>
      <c r="AE2915" s="2" t="n"/>
      <c r="AF2915" s="2" t="n"/>
    </row>
    <row r="2916">
      <c r="I2916" s="2" t="n">
        <v>2478.449</v>
      </c>
      <c r="J2916" s="2" t="n">
        <v>526.901</v>
      </c>
      <c r="K2916" s="2" t="inlineStr">
        <is>
          <t>VSS</t>
        </is>
      </c>
      <c r="N2916" s="2">
        <f>I2916-SUM(Parameters!$K$23:$K$25)</f>
        <v/>
      </c>
      <c r="O2916" s="2">
        <f>J2916-SUM(Parameters!$K$23:$K$25)</f>
        <v/>
      </c>
      <c r="P2916" s="2">
        <f>K2916</f>
        <v/>
      </c>
      <c r="U2916">
        <f>_xlfn.CEILING.MATH(BK8+Parameters!$K$8/2,0.001)</f>
        <v/>
      </c>
      <c r="V2916">
        <f>_xlfn.CEILING.MATH(B69+Parameters!$K$9/2,0.001)</f>
        <v/>
      </c>
      <c r="W2916" t="inlineStr">
        <is>
          <t>BP_RXDATA[159]</t>
        </is>
      </c>
      <c r="Y2916">
        <f>_xlfn.CEILING.MATH(BK8+Parameters!$K$8/2,0.001)</f>
        <v/>
      </c>
      <c r="Z2916">
        <f>_xlfn.CEILING.MATH(B69+Parameters!$K$9/2,0.001)</f>
        <v/>
      </c>
      <c r="AA2916" t="inlineStr">
        <is>
          <t>BP_RXDATA[159]</t>
        </is>
      </c>
      <c r="AE2916" s="2" t="n"/>
      <c r="AF2916" s="2" t="n"/>
    </row>
    <row r="2917">
      <c r="I2917" s="2" t="n">
        <v>2478.449</v>
      </c>
      <c r="J2917" s="2" t="n">
        <v>480.655</v>
      </c>
      <c r="K2917" s="2" t="inlineStr">
        <is>
          <t>BP_TXTRK[2]</t>
        </is>
      </c>
      <c r="N2917" s="2">
        <f>I2917-SUM(Parameters!$K$23:$K$25)</f>
        <v/>
      </c>
      <c r="O2917" s="2">
        <f>J2917-SUM(Parameters!$K$23:$K$25)</f>
        <v/>
      </c>
      <c r="P2917" s="2">
        <f>K2917</f>
        <v/>
      </c>
      <c r="U2917">
        <f>_xlfn.CEILING.MATH(BK8+Parameters!$K$8/2,0.001)</f>
        <v/>
      </c>
      <c r="V2917">
        <f>_xlfn.CEILING.MATH(B71+Parameters!$K$9/2,0.001)</f>
        <v/>
      </c>
      <c r="W2917" t="inlineStr">
        <is>
          <t>BP_RXRD[9]</t>
        </is>
      </c>
      <c r="Y2917">
        <f>_xlfn.CEILING.MATH(BK8+Parameters!$K$8/2,0.001)</f>
        <v/>
      </c>
      <c r="Z2917">
        <f>_xlfn.CEILING.MATH(B71+Parameters!$K$9/2,0.001)</f>
        <v/>
      </c>
      <c r="AA2917" t="inlineStr">
        <is>
          <t>BP_RXRD[9]</t>
        </is>
      </c>
      <c r="AE2917" s="2" t="n"/>
      <c r="AF2917" s="2" t="n"/>
    </row>
    <row r="2918">
      <c r="I2918" s="2" t="n">
        <v>2478.449</v>
      </c>
      <c r="J2918" s="2" t="n">
        <v>434.409</v>
      </c>
      <c r="K2918" s="2" t="inlineStr">
        <is>
          <t>BP_TXVLD[2]</t>
        </is>
      </c>
      <c r="N2918" s="2">
        <f>I2918-SUM(Parameters!$K$23:$K$25)</f>
        <v/>
      </c>
      <c r="O2918" s="2">
        <f>J2918-SUM(Parameters!$K$23:$K$25)</f>
        <v/>
      </c>
      <c r="P2918" s="2">
        <f>K2918</f>
        <v/>
      </c>
      <c r="U2918">
        <f>_xlfn.CEILING.MATH(BK8+Parameters!$K$8/2,0.001)</f>
        <v/>
      </c>
      <c r="V2918">
        <f>_xlfn.CEILING.MATH(B73+Parameters!$K$9/2,0.001)</f>
        <v/>
      </c>
      <c r="W2918" t="inlineStr">
        <is>
          <t>VSS</t>
        </is>
      </c>
      <c r="Y2918">
        <f>_xlfn.CEILING.MATH(BK8+Parameters!$K$8/2,0.001)</f>
        <v/>
      </c>
      <c r="Z2918">
        <f>_xlfn.CEILING.MATH(B73+Parameters!$K$9/2,0.001)</f>
        <v/>
      </c>
      <c r="AA2918" t="inlineStr">
        <is>
          <t>VSS</t>
        </is>
      </c>
      <c r="AE2918" s="2" t="n"/>
      <c r="AF2918" s="2" t="n"/>
    </row>
    <row r="2919">
      <c r="I2919" s="2" t="n">
        <v>2478.449</v>
      </c>
      <c r="J2919" s="2" t="n">
        <v>388.163</v>
      </c>
      <c r="K2919" s="2" t="inlineStr">
        <is>
          <t>BP_TXVLDRD[2]</t>
        </is>
      </c>
      <c r="N2919" s="2">
        <f>I2919-SUM(Parameters!$K$23:$K$25)</f>
        <v/>
      </c>
      <c r="O2919" s="2">
        <f>J2919-SUM(Parameters!$K$23:$K$25)</f>
        <v/>
      </c>
      <c r="P2919" s="2">
        <f>K2919</f>
        <v/>
      </c>
      <c r="U2919">
        <f>_xlfn.CEILING.MATH(BK8+Parameters!$K$8/2,0.001)</f>
        <v/>
      </c>
      <c r="V2919">
        <f>_xlfn.CEILING.MATH(B75+Parameters!$K$9/2,0.001)</f>
        <v/>
      </c>
      <c r="W2919" t="inlineStr">
        <is>
          <t>BP_RXCKRD[2]</t>
        </is>
      </c>
      <c r="Y2919">
        <f>_xlfn.CEILING.MATH(BK8+Parameters!$K$8/2,0.001)</f>
        <v/>
      </c>
      <c r="Z2919">
        <f>_xlfn.CEILING.MATH(B75+Parameters!$K$9/2,0.001)</f>
        <v/>
      </c>
      <c r="AA2919" t="inlineStr">
        <is>
          <t>BP_RXCKRD[2]</t>
        </is>
      </c>
      <c r="AE2919" s="2" t="n"/>
      <c r="AF2919" s="2" t="n"/>
    </row>
    <row r="2920">
      <c r="I2920" s="2" t="n">
        <v>2478.449</v>
      </c>
      <c r="J2920" s="2" t="n">
        <v>341.917</v>
      </c>
      <c r="K2920" s="2" t="inlineStr">
        <is>
          <t>VSS</t>
        </is>
      </c>
      <c r="N2920" s="2">
        <f>I2920-SUM(Parameters!$K$23:$K$25)</f>
        <v/>
      </c>
      <c r="O2920" s="2">
        <f>J2920-SUM(Parameters!$K$23:$K$25)</f>
        <v/>
      </c>
      <c r="P2920" s="2">
        <f>K2920</f>
        <v/>
      </c>
      <c r="U2920">
        <f>_xlfn.CEILING.MATH(BK8+Parameters!$K$8/2,0.001)</f>
        <v/>
      </c>
      <c r="V2920">
        <f>_xlfn.CEILING.MATH(B77+Parameters!$K$9/2,0.001)</f>
        <v/>
      </c>
      <c r="W2920" t="inlineStr">
        <is>
          <t>BP_RXCKN[2]</t>
        </is>
      </c>
      <c r="Y2920">
        <f>_xlfn.CEILING.MATH(BK8+Parameters!$K$8/2,0.001)</f>
        <v/>
      </c>
      <c r="Z2920">
        <f>_xlfn.CEILING.MATH(B77+Parameters!$K$9/2,0.001)</f>
        <v/>
      </c>
      <c r="AA2920" t="inlineStr">
        <is>
          <t>BP_RXCKN[2]</t>
        </is>
      </c>
      <c r="AE2920" s="2" t="n"/>
      <c r="AF2920" s="2" t="n"/>
    </row>
    <row r="2921">
      <c r="I2921" s="2" t="n">
        <v>2478.449</v>
      </c>
      <c r="J2921" s="2" t="n">
        <v>295.671</v>
      </c>
      <c r="K2921" s="2" t="inlineStr">
        <is>
          <t>BP_TXRD[10]</t>
        </is>
      </c>
      <c r="N2921" s="2">
        <f>I2921-SUM(Parameters!$K$23:$K$25)</f>
        <v/>
      </c>
      <c r="O2921" s="2">
        <f>J2921-SUM(Parameters!$K$23:$K$25)</f>
        <v/>
      </c>
      <c r="P2921" s="2">
        <f>K2921</f>
        <v/>
      </c>
      <c r="U2921">
        <f>_xlfn.CEILING.MATH(BK8+Parameters!$K$8/2,0.001)</f>
        <v/>
      </c>
      <c r="V2921">
        <f>_xlfn.CEILING.MATH(B79+Parameters!$K$9/2,0.001)</f>
        <v/>
      </c>
      <c r="W2921" t="inlineStr">
        <is>
          <t>BP_RXCKP[2]</t>
        </is>
      </c>
      <c r="Y2921">
        <f>_xlfn.CEILING.MATH(BK8+Parameters!$K$8/2,0.001)</f>
        <v/>
      </c>
      <c r="Z2921">
        <f>_xlfn.CEILING.MATH(B79+Parameters!$K$9/2,0.001)</f>
        <v/>
      </c>
      <c r="AA2921" t="inlineStr">
        <is>
          <t>BP_RXCKP[2]</t>
        </is>
      </c>
      <c r="AE2921" s="2" t="n"/>
      <c r="AF2921" s="2" t="n"/>
    </row>
    <row r="2922">
      <c r="I2922" s="2" t="n">
        <v>2478.449</v>
      </c>
      <c r="J2922" s="2" t="n">
        <v>249.425</v>
      </c>
      <c r="K2922" s="2" t="inlineStr">
        <is>
          <t>BP_TXDATA[160]</t>
        </is>
      </c>
      <c r="N2922" s="2">
        <f>I2922-SUM(Parameters!$K$23:$K$25)</f>
        <v/>
      </c>
      <c r="O2922" s="2">
        <f>J2922-SUM(Parameters!$K$23:$K$25)</f>
        <v/>
      </c>
      <c r="P2922" s="2">
        <f>K2922</f>
        <v/>
      </c>
      <c r="U2922">
        <f>_xlfn.CEILING.MATH(BK8+Parameters!$K$8/2,0.001)</f>
        <v/>
      </c>
      <c r="V2922">
        <f>_xlfn.CEILING.MATH(B81+Parameters!$K$9/2,0.001)</f>
        <v/>
      </c>
      <c r="W2922" t="inlineStr">
        <is>
          <t>VSS</t>
        </is>
      </c>
      <c r="Y2922">
        <f>_xlfn.CEILING.MATH(BK8+Parameters!$K$8/2,0.001)</f>
        <v/>
      </c>
      <c r="Z2922">
        <f>_xlfn.CEILING.MATH(B81+Parameters!$K$9/2,0.001)</f>
        <v/>
      </c>
      <c r="AA2922" t="inlineStr">
        <is>
          <t>VSS</t>
        </is>
      </c>
      <c r="AE2922" s="2" t="n"/>
      <c r="AF2922" s="2" t="n"/>
    </row>
    <row r="2923">
      <c r="I2923" s="2" t="n">
        <v>2478.449</v>
      </c>
      <c r="J2923" s="2" t="n">
        <v>203.179</v>
      </c>
      <c r="K2923" s="2" t="inlineStr">
        <is>
          <t>BP_TXDATA[161]</t>
        </is>
      </c>
      <c r="N2923" s="2">
        <f>I2923-SUM(Parameters!$K$23:$K$25)</f>
        <v/>
      </c>
      <c r="O2923" s="2">
        <f>J2923-SUM(Parameters!$K$23:$K$25)</f>
        <v/>
      </c>
      <c r="P2923" s="2">
        <f>K2923</f>
        <v/>
      </c>
      <c r="U2923">
        <f>_xlfn.CEILING.MATH(BK8+Parameters!$K$8/2,0.001)</f>
        <v/>
      </c>
      <c r="V2923">
        <f>_xlfn.CEILING.MATH(B83+Parameters!$K$9/2,0.001)</f>
        <v/>
      </c>
      <c r="W2923" t="inlineStr">
        <is>
          <t>VCCIO</t>
        </is>
      </c>
      <c r="Y2923">
        <f>_xlfn.CEILING.MATH(BK8+Parameters!$K$8/2,0.001)</f>
        <v/>
      </c>
      <c r="Z2923">
        <f>_xlfn.CEILING.MATH(B83+Parameters!$K$9/2,0.001)</f>
        <v/>
      </c>
      <c r="AA2923" t="inlineStr">
        <is>
          <t>VCCIO</t>
        </is>
      </c>
      <c r="AE2923" s="2" t="n"/>
      <c r="AF2923" s="2" t="n"/>
    </row>
    <row r="2924">
      <c r="I2924" s="2" t="n">
        <v>2478.449</v>
      </c>
      <c r="J2924" s="2" t="n">
        <v>156.933</v>
      </c>
      <c r="K2924" s="2" t="inlineStr">
        <is>
          <t>BP_TXDATA[162]</t>
        </is>
      </c>
      <c r="N2924" s="2">
        <f>I2924-SUM(Parameters!$K$23:$K$25)</f>
        <v/>
      </c>
      <c r="O2924" s="2">
        <f>J2924-SUM(Parameters!$K$23:$K$25)</f>
        <v/>
      </c>
      <c r="P2924" s="2">
        <f>K2924</f>
        <v/>
      </c>
      <c r="U2924">
        <f>_xlfn.CEILING.MATH(BK8+Parameters!$K$8/2,0.001)</f>
        <v/>
      </c>
      <c r="V2924">
        <f>_xlfn.CEILING.MATH(B85+Parameters!$K$9/2,0.001)</f>
        <v/>
      </c>
      <c r="W2924" t="inlineStr">
        <is>
          <t>VSS</t>
        </is>
      </c>
      <c r="Y2924">
        <f>_xlfn.CEILING.MATH(BK8+Parameters!$K$8/2,0.001)</f>
        <v/>
      </c>
      <c r="Z2924">
        <f>_xlfn.CEILING.MATH(B85+Parameters!$K$9/2,0.001)</f>
        <v/>
      </c>
      <c r="AA2924" t="inlineStr">
        <is>
          <t>VSS</t>
        </is>
      </c>
      <c r="AE2924" s="2" t="n"/>
      <c r="AF2924" s="2" t="n"/>
    </row>
    <row r="2925">
      <c r="I2925" s="2" t="n">
        <v>2478.449</v>
      </c>
      <c r="J2925" s="2" t="n">
        <v>110.687</v>
      </c>
      <c r="K2925" s="2" t="inlineStr">
        <is>
          <t>VCCIO</t>
        </is>
      </c>
      <c r="N2925" s="2">
        <f>I2925-SUM(Parameters!$K$23:$K$25)</f>
        <v/>
      </c>
      <c r="O2925" s="2">
        <f>J2925-SUM(Parameters!$K$23:$K$25)</f>
        <v/>
      </c>
      <c r="P2925" s="2">
        <f>K2925</f>
        <v/>
      </c>
      <c r="U2925">
        <f>_xlfn.CEILING.MATH(BK8+Parameters!$K$8/2,0.001)</f>
        <v/>
      </c>
      <c r="V2925">
        <f>_xlfn.CEILING.MATH(B87+Parameters!$K$9/2,0.001)</f>
        <v/>
      </c>
      <c r="W2925" t="inlineStr">
        <is>
          <t>BP_TXTRK[2]</t>
        </is>
      </c>
      <c r="Y2925">
        <f>_xlfn.CEILING.MATH(BK8+Parameters!$K$8/2,0.001)</f>
        <v/>
      </c>
      <c r="Z2925">
        <f>_xlfn.CEILING.MATH(B87+Parameters!$K$9/2,0.001)</f>
        <v/>
      </c>
      <c r="AA2925" t="inlineStr">
        <is>
          <t>BP_TXTRK[2]</t>
        </is>
      </c>
      <c r="AE2925" s="2" t="n"/>
      <c r="AF2925" s="2" t="n"/>
    </row>
    <row r="2926">
      <c r="I2926" s="2" t="n">
        <v>2518.123</v>
      </c>
      <c r="J2926" s="2" t="n">
        <v>2214.88</v>
      </c>
      <c r="K2926" s="2" t="inlineStr">
        <is>
          <t>VDD</t>
        </is>
      </c>
      <c r="N2926" s="2">
        <f>I2926-SUM(Parameters!$K$23:$K$25)</f>
        <v/>
      </c>
      <c r="O2926" s="2">
        <f>J2926-SUM(Parameters!$K$23:$K$25)</f>
        <v/>
      </c>
      <c r="P2926" s="2">
        <f>K2926</f>
        <v/>
      </c>
      <c r="U2926">
        <f>_xlfn.CEILING.MATH(BK8+Parameters!$K$8/2,0.001)</f>
        <v/>
      </c>
      <c r="V2926">
        <f>_xlfn.CEILING.MATH(B89+Parameters!$K$9/2,0.001)</f>
        <v/>
      </c>
      <c r="W2926" t="inlineStr">
        <is>
          <t>BP_TXVLD[2]</t>
        </is>
      </c>
      <c r="Y2926">
        <f>_xlfn.CEILING.MATH(BK8+Parameters!$K$8/2,0.001)</f>
        <v/>
      </c>
      <c r="Z2926">
        <f>_xlfn.CEILING.MATH(B89+Parameters!$K$9/2,0.001)</f>
        <v/>
      </c>
      <c r="AA2926" t="inlineStr">
        <is>
          <t>BP_TXVLD[2]</t>
        </is>
      </c>
      <c r="AE2926" s="2" t="n"/>
      <c r="AF2926" s="2" t="n"/>
    </row>
    <row r="2927">
      <c r="I2927" s="2" t="n">
        <v>2518.123</v>
      </c>
      <c r="J2927" s="2" t="n">
        <v>2168.634</v>
      </c>
      <c r="K2927" s="2" t="inlineStr">
        <is>
          <t>VDD</t>
        </is>
      </c>
      <c r="N2927" s="2">
        <f>I2927-SUM(Parameters!$K$23:$K$25)</f>
        <v/>
      </c>
      <c r="O2927" s="2">
        <f>J2927-SUM(Parameters!$K$23:$K$25)</f>
        <v/>
      </c>
      <c r="P2927" s="2">
        <f>K2927</f>
        <v/>
      </c>
      <c r="U2927">
        <f>_xlfn.CEILING.MATH(BK8+Parameters!$K$8/2,0.001)</f>
        <v/>
      </c>
      <c r="V2927">
        <f>_xlfn.CEILING.MATH(B91+Parameters!$K$9/2,0.001)</f>
        <v/>
      </c>
      <c r="W2927" t="inlineStr">
        <is>
          <t>BP_TXVLDRD[2]</t>
        </is>
      </c>
      <c r="Y2927">
        <f>_xlfn.CEILING.MATH(BK8+Parameters!$K$8/2,0.001)</f>
        <v/>
      </c>
      <c r="Z2927">
        <f>_xlfn.CEILING.MATH(B91+Parameters!$K$9/2,0.001)</f>
        <v/>
      </c>
      <c r="AA2927" t="inlineStr">
        <is>
          <t>BP_TXVLDRD[2]</t>
        </is>
      </c>
      <c r="AE2927" s="2" t="n"/>
      <c r="AF2927" s="2" t="n"/>
    </row>
    <row r="2928">
      <c r="I2928" s="2" t="n">
        <v>2518.123</v>
      </c>
      <c r="J2928" s="2" t="n">
        <v>2122.388</v>
      </c>
      <c r="K2928" s="2" t="inlineStr">
        <is>
          <t>VDD</t>
        </is>
      </c>
      <c r="N2928" s="2">
        <f>I2928-SUM(Parameters!$K$23:$K$25)</f>
        <v/>
      </c>
      <c r="O2928" s="2">
        <f>J2928-SUM(Parameters!$K$23:$K$25)</f>
        <v/>
      </c>
      <c r="P2928" s="2">
        <f>K2928</f>
        <v/>
      </c>
      <c r="U2928">
        <f>_xlfn.CEILING.MATH(BK8+Parameters!$K$8/2,0.001)</f>
        <v/>
      </c>
      <c r="V2928">
        <f>_xlfn.CEILING.MATH(B93+Parameters!$K$9/2,0.001)</f>
        <v/>
      </c>
      <c r="W2928" t="inlineStr">
        <is>
          <t>VSS</t>
        </is>
      </c>
      <c r="Y2928">
        <f>_xlfn.CEILING.MATH(BK8+Parameters!$K$8/2,0.001)</f>
        <v/>
      </c>
      <c r="Z2928">
        <f>_xlfn.CEILING.MATH(B93+Parameters!$K$9/2,0.001)</f>
        <v/>
      </c>
      <c r="AA2928" t="inlineStr">
        <is>
          <t>VSS</t>
        </is>
      </c>
      <c r="AE2928" s="2" t="n"/>
      <c r="AF2928" s="2" t="n"/>
    </row>
    <row r="2929">
      <c r="I2929" s="2" t="n">
        <v>2518.123</v>
      </c>
      <c r="J2929" s="2" t="n">
        <v>2076.142</v>
      </c>
      <c r="K2929" s="2" t="inlineStr">
        <is>
          <t>VDD</t>
        </is>
      </c>
      <c r="N2929" s="2">
        <f>I2929-SUM(Parameters!$K$23:$K$25)</f>
        <v/>
      </c>
      <c r="O2929" s="2">
        <f>J2929-SUM(Parameters!$K$23:$K$25)</f>
        <v/>
      </c>
      <c r="P2929" s="2">
        <f>K2929</f>
        <v/>
      </c>
      <c r="U2929">
        <f>_xlfn.CEILING.MATH(BK8+Parameters!$K$8/2,0.001)</f>
        <v/>
      </c>
      <c r="V2929">
        <f>_xlfn.CEILING.MATH(B95+Parameters!$K$9/2,0.001)</f>
        <v/>
      </c>
      <c r="W2929" t="inlineStr">
        <is>
          <t>BP_TXRD[10]</t>
        </is>
      </c>
      <c r="Y2929">
        <f>_xlfn.CEILING.MATH(BK8+Parameters!$K$8/2,0.001)</f>
        <v/>
      </c>
      <c r="Z2929">
        <f>_xlfn.CEILING.MATH(B95+Parameters!$K$9/2,0.001)</f>
        <v/>
      </c>
      <c r="AA2929" t="inlineStr">
        <is>
          <t>BP_TXRD[10]</t>
        </is>
      </c>
      <c r="AE2929" s="2" t="n"/>
      <c r="AF2929" s="2" t="n"/>
    </row>
    <row r="2930">
      <c r="I2930" s="2" t="n">
        <v>2518.123</v>
      </c>
      <c r="J2930" s="2" t="n">
        <v>2029.896</v>
      </c>
      <c r="K2930" s="2" t="inlineStr">
        <is>
          <t>TC_VDDQ</t>
        </is>
      </c>
      <c r="N2930" s="2">
        <f>I2930-SUM(Parameters!$K$23:$K$25)</f>
        <v/>
      </c>
      <c r="O2930" s="2">
        <f>J2930-SUM(Parameters!$K$23:$K$25)</f>
        <v/>
      </c>
      <c r="P2930" s="2">
        <f>K2930</f>
        <v/>
      </c>
      <c r="U2930">
        <f>_xlfn.CEILING.MATH(BK8+Parameters!$K$8/2,0.001)</f>
        <v/>
      </c>
      <c r="V2930">
        <f>_xlfn.CEILING.MATH(B97+Parameters!$K$9/2,0.001)</f>
        <v/>
      </c>
      <c r="W2930" t="inlineStr">
        <is>
          <t>BP_TXDATA[160]</t>
        </is>
      </c>
      <c r="Y2930">
        <f>_xlfn.CEILING.MATH(BK8+Parameters!$K$8/2,0.001)</f>
        <v/>
      </c>
      <c r="Z2930">
        <f>_xlfn.CEILING.MATH(B97+Parameters!$K$9/2,0.001)</f>
        <v/>
      </c>
      <c r="AA2930" t="inlineStr">
        <is>
          <t>BP_TXDATA[160]</t>
        </is>
      </c>
      <c r="AE2930" s="2" t="n"/>
      <c r="AF2930" s="2" t="n"/>
    </row>
    <row r="2931">
      <c r="I2931" s="2" t="n">
        <v>2518.123</v>
      </c>
      <c r="J2931" s="2" t="n">
        <v>1983.65</v>
      </c>
      <c r="K2931" s="2" t="inlineStr">
        <is>
          <t>VDD</t>
        </is>
      </c>
      <c r="N2931" s="2">
        <f>I2931-SUM(Parameters!$K$23:$K$25)</f>
        <v/>
      </c>
      <c r="O2931" s="2">
        <f>J2931-SUM(Parameters!$K$23:$K$25)</f>
        <v/>
      </c>
      <c r="P2931" s="2">
        <f>K2931</f>
        <v/>
      </c>
      <c r="U2931">
        <f>_xlfn.CEILING.MATH(BK8+Parameters!$K$8/2,0.001)</f>
        <v/>
      </c>
      <c r="V2931">
        <f>_xlfn.CEILING.MATH(B99+Parameters!$K$9/2,0.001)</f>
        <v/>
      </c>
      <c r="W2931" t="inlineStr">
        <is>
          <t>BP_TXDATA[161]</t>
        </is>
      </c>
      <c r="Y2931">
        <f>_xlfn.CEILING.MATH(BK8+Parameters!$K$8/2,0.001)</f>
        <v/>
      </c>
      <c r="Z2931">
        <f>_xlfn.CEILING.MATH(B99+Parameters!$K$9/2,0.001)</f>
        <v/>
      </c>
      <c r="AA2931" t="inlineStr">
        <is>
          <t>BP_TXDATA[161]</t>
        </is>
      </c>
      <c r="AE2931" s="2" t="n"/>
      <c r="AF2931" s="2" t="n"/>
    </row>
    <row r="2932">
      <c r="I2932" s="2" t="n">
        <v>2518.123</v>
      </c>
      <c r="J2932" s="2" t="n">
        <v>1937.404</v>
      </c>
      <c r="K2932" s="2" t="inlineStr">
        <is>
          <t>TC_VDDQ</t>
        </is>
      </c>
      <c r="N2932" s="2">
        <f>I2932-SUM(Parameters!$K$23:$K$25)</f>
        <v/>
      </c>
      <c r="O2932" s="2">
        <f>J2932-SUM(Parameters!$K$23:$K$25)</f>
        <v/>
      </c>
      <c r="P2932" s="2">
        <f>K2932</f>
        <v/>
      </c>
      <c r="U2932">
        <f>_xlfn.CEILING.MATH(BK8+Parameters!$K$8/2,0.001)</f>
        <v/>
      </c>
      <c r="V2932">
        <f>_xlfn.CEILING.MATH(B101+Parameters!$K$9/2,0.001)</f>
        <v/>
      </c>
      <c r="W2932" t="inlineStr">
        <is>
          <t>BP_TXDATA[162]</t>
        </is>
      </c>
      <c r="Y2932">
        <f>_xlfn.CEILING.MATH(BK8+Parameters!$K$8/2,0.001)</f>
        <v/>
      </c>
      <c r="Z2932">
        <f>_xlfn.CEILING.MATH(B101+Parameters!$K$9/2,0.001)</f>
        <v/>
      </c>
      <c r="AA2932" t="inlineStr">
        <is>
          <t>BP_TXDATA[162]</t>
        </is>
      </c>
      <c r="AE2932" s="2" t="n"/>
      <c r="AF2932" s="2" t="n"/>
    </row>
    <row r="2933">
      <c r="I2933" s="2" t="n">
        <v>2518.123</v>
      </c>
      <c r="J2933" s="2" t="n">
        <v>1891.158</v>
      </c>
      <c r="K2933" s="2" t="inlineStr">
        <is>
          <t>VSS</t>
        </is>
      </c>
      <c r="N2933" s="2">
        <f>I2933-SUM(Parameters!$K$23:$K$25)</f>
        <v/>
      </c>
      <c r="O2933" s="2">
        <f>J2933-SUM(Parameters!$K$23:$K$25)</f>
        <v/>
      </c>
      <c r="P2933" s="2">
        <f>K2933</f>
        <v/>
      </c>
      <c r="U2933">
        <f>_xlfn.CEILING.MATH(BK8+Parameters!$K$8/2,0.001)</f>
        <v/>
      </c>
      <c r="V2933">
        <f>_xlfn.CEILING.MATH(B103+Parameters!$K$9/2,0.001)</f>
        <v/>
      </c>
      <c r="W2933" t="inlineStr">
        <is>
          <t>VCCIO</t>
        </is>
      </c>
      <c r="Y2933">
        <f>_xlfn.CEILING.MATH(BK8+Parameters!$K$8/2,0.001)</f>
        <v/>
      </c>
      <c r="Z2933">
        <f>_xlfn.CEILING.MATH(B103+Parameters!$K$9/2,0.001)</f>
        <v/>
      </c>
      <c r="AA2933" t="inlineStr">
        <is>
          <t>VCCIO</t>
        </is>
      </c>
      <c r="AE2933" s="2" t="n"/>
      <c r="AF2933" s="2" t="n"/>
    </row>
    <row r="2934">
      <c r="I2934" s="2" t="n">
        <v>2518.123</v>
      </c>
      <c r="J2934" s="2" t="n">
        <v>1844.912</v>
      </c>
      <c r="K2934" s="2" t="inlineStr">
        <is>
          <t>TC_VDDQ</t>
        </is>
      </c>
      <c r="N2934" s="2">
        <f>I2934-SUM(Parameters!$K$23:$K$25)</f>
        <v/>
      </c>
      <c r="O2934" s="2">
        <f>J2934-SUM(Parameters!$K$23:$K$25)</f>
        <v/>
      </c>
      <c r="P2934" s="2">
        <f>K2934</f>
        <v/>
      </c>
      <c r="U2934">
        <f>_xlfn.CEILING.MATH(BL8+Parameters!$K$8/2,0.001)</f>
        <v/>
      </c>
      <c r="V2934">
        <f>_xlfn.CEILING.MATH(B12+Parameters!$K$9/2,0.001)</f>
        <v/>
      </c>
      <c r="W2934" t="inlineStr">
        <is>
          <t>VDD</t>
        </is>
      </c>
      <c r="Y2934">
        <f>_xlfn.CEILING.MATH(BL8+Parameters!$K$8/2,0.001)</f>
        <v/>
      </c>
      <c r="Z2934">
        <f>_xlfn.CEILING.MATH(B12+Parameters!$K$9/2,0.001)</f>
        <v/>
      </c>
      <c r="AA2934" t="inlineStr">
        <is>
          <t>VDD</t>
        </is>
      </c>
      <c r="AE2934" s="2" t="n"/>
      <c r="AF2934" s="2" t="n"/>
    </row>
    <row r="2935">
      <c r="I2935" s="2" t="n">
        <v>2518.123</v>
      </c>
      <c r="J2935" s="2" t="n">
        <v>1798.666</v>
      </c>
      <c r="K2935" s="2" t="inlineStr">
        <is>
          <t>VSS</t>
        </is>
      </c>
      <c r="N2935" s="2">
        <f>I2935-SUM(Parameters!$K$23:$K$25)</f>
        <v/>
      </c>
      <c r="O2935" s="2">
        <f>J2935-SUM(Parameters!$K$23:$K$25)</f>
        <v/>
      </c>
      <c r="P2935" s="2">
        <f>K2935</f>
        <v/>
      </c>
      <c r="U2935">
        <f>_xlfn.CEILING.MATH(BL8+Parameters!$K$8/2,0.001)</f>
        <v/>
      </c>
      <c r="V2935">
        <f>_xlfn.CEILING.MATH(B14+Parameters!$K$9/2,0.001)</f>
        <v/>
      </c>
      <c r="W2935" t="inlineStr">
        <is>
          <t>VDD</t>
        </is>
      </c>
      <c r="Y2935">
        <f>_xlfn.CEILING.MATH(BL8+Parameters!$K$8/2,0.001)</f>
        <v/>
      </c>
      <c r="Z2935">
        <f>_xlfn.CEILING.MATH(B14+Parameters!$K$9/2,0.001)</f>
        <v/>
      </c>
      <c r="AA2935" t="inlineStr">
        <is>
          <t>VDD</t>
        </is>
      </c>
      <c r="AE2935" s="2" t="n"/>
      <c r="AF2935" s="2" t="n"/>
    </row>
    <row r="2936">
      <c r="I2936" s="2" t="n">
        <v>2518.123</v>
      </c>
      <c r="J2936" s="2" t="n">
        <v>1752.42</v>
      </c>
      <c r="K2936" s="2" t="inlineStr">
        <is>
          <t>VSS</t>
        </is>
      </c>
      <c r="N2936" s="2">
        <f>I2936-SUM(Parameters!$K$23:$K$25)</f>
        <v/>
      </c>
      <c r="O2936" s="2">
        <f>J2936-SUM(Parameters!$K$23:$K$25)</f>
        <v/>
      </c>
      <c r="P2936" s="2">
        <f>K2936</f>
        <v/>
      </c>
      <c r="U2936">
        <f>_xlfn.CEILING.MATH(BL8+Parameters!$K$8/2,0.001)</f>
        <v/>
      </c>
      <c r="V2936">
        <f>_xlfn.CEILING.MATH(B16+Parameters!$K$9/2,0.001)</f>
        <v/>
      </c>
      <c r="W2936" t="inlineStr">
        <is>
          <t>VDD</t>
        </is>
      </c>
      <c r="Y2936">
        <f>_xlfn.CEILING.MATH(BL8+Parameters!$K$8/2,0.001)</f>
        <v/>
      </c>
      <c r="Z2936">
        <f>_xlfn.CEILING.MATH(B16+Parameters!$K$9/2,0.001)</f>
        <v/>
      </c>
      <c r="AA2936" t="inlineStr">
        <is>
          <t>VDD</t>
        </is>
      </c>
      <c r="AE2936" s="2" t="n"/>
      <c r="AF2936" s="2" t="n"/>
    </row>
    <row r="2937">
      <c r="I2937" s="2" t="n">
        <v>2518.123</v>
      </c>
      <c r="J2937" s="2" t="n">
        <v>1706.174</v>
      </c>
      <c r="K2937" s="2" t="inlineStr">
        <is>
          <t>VSS</t>
        </is>
      </c>
      <c r="N2937" s="2">
        <f>I2937-SUM(Parameters!$K$23:$K$25)</f>
        <v/>
      </c>
      <c r="O2937" s="2">
        <f>J2937-SUM(Parameters!$K$23:$K$25)</f>
        <v/>
      </c>
      <c r="P2937" s="2">
        <f>K2937</f>
        <v/>
      </c>
      <c r="U2937">
        <f>_xlfn.CEILING.MATH(BL8+Parameters!$K$8/2,0.001)</f>
        <v/>
      </c>
      <c r="V2937">
        <f>_xlfn.CEILING.MATH(B18+Parameters!$K$9/2,0.001)</f>
        <v/>
      </c>
      <c r="W2937" t="inlineStr">
        <is>
          <t>VDD</t>
        </is>
      </c>
      <c r="Y2937">
        <f>_xlfn.CEILING.MATH(BL8+Parameters!$K$8/2,0.001)</f>
        <v/>
      </c>
      <c r="Z2937">
        <f>_xlfn.CEILING.MATH(B18+Parameters!$K$9/2,0.001)</f>
        <v/>
      </c>
      <c r="AA2937" t="inlineStr">
        <is>
          <t>VDD</t>
        </is>
      </c>
      <c r="AE2937" s="2" t="n"/>
      <c r="AF2937" s="2" t="n"/>
    </row>
    <row r="2938">
      <c r="I2938" s="2" t="n">
        <v>2518.123</v>
      </c>
      <c r="J2938" s="2" t="n">
        <v>1659.928</v>
      </c>
      <c r="K2938" s="2" t="inlineStr">
        <is>
          <t>VSS</t>
        </is>
      </c>
      <c r="N2938" s="2">
        <f>I2938-SUM(Parameters!$K$23:$K$25)</f>
        <v/>
      </c>
      <c r="O2938" s="2">
        <f>J2938-SUM(Parameters!$K$23:$K$25)</f>
        <v/>
      </c>
      <c r="P2938" s="2">
        <f>K2938</f>
        <v/>
      </c>
      <c r="U2938">
        <f>_xlfn.CEILING.MATH(BL8+Parameters!$K$8/2,0.001)</f>
        <v/>
      </c>
      <c r="V2938">
        <f>_xlfn.CEILING.MATH(B20+Parameters!$K$9/2,0.001)</f>
        <v/>
      </c>
      <c r="W2938" t="inlineStr">
        <is>
          <t>TC_VDDQ</t>
        </is>
      </c>
      <c r="Y2938">
        <f>_xlfn.CEILING.MATH(BL8+Parameters!$K$8/2,0.001)</f>
        <v/>
      </c>
      <c r="Z2938">
        <f>_xlfn.CEILING.MATH(B20+Parameters!$K$9/2,0.001)</f>
        <v/>
      </c>
      <c r="AA2938" t="inlineStr">
        <is>
          <t>TC_VDDQ</t>
        </is>
      </c>
      <c r="AE2938" s="2" t="n"/>
      <c r="AF2938" s="2" t="n"/>
    </row>
    <row r="2939">
      <c r="I2939" s="2" t="n">
        <v>2518.123</v>
      </c>
      <c r="J2939" s="2" t="n">
        <v>1613.682</v>
      </c>
      <c r="K2939" s="2" t="inlineStr">
        <is>
          <t>VSS</t>
        </is>
      </c>
      <c r="N2939" s="2">
        <f>I2939-SUM(Parameters!$K$23:$K$25)</f>
        <v/>
      </c>
      <c r="O2939" s="2">
        <f>J2939-SUM(Parameters!$K$23:$K$25)</f>
        <v/>
      </c>
      <c r="P2939" s="2">
        <f>K2939</f>
        <v/>
      </c>
      <c r="U2939">
        <f>_xlfn.CEILING.MATH(BL8+Parameters!$K$8/2,0.001)</f>
        <v/>
      </c>
      <c r="V2939">
        <f>_xlfn.CEILING.MATH(B22+Parameters!$K$9/2,0.001)</f>
        <v/>
      </c>
      <c r="W2939" t="inlineStr">
        <is>
          <t>VDD</t>
        </is>
      </c>
      <c r="Y2939">
        <f>_xlfn.CEILING.MATH(BL8+Parameters!$K$8/2,0.001)</f>
        <v/>
      </c>
      <c r="Z2939">
        <f>_xlfn.CEILING.MATH(B22+Parameters!$K$9/2,0.001)</f>
        <v/>
      </c>
      <c r="AA2939" t="inlineStr">
        <is>
          <t>VDD</t>
        </is>
      </c>
      <c r="AE2939" s="2" t="n"/>
      <c r="AF2939" s="2" t="n"/>
    </row>
    <row r="2940">
      <c r="I2940" s="2" t="n">
        <v>2518.123</v>
      </c>
      <c r="J2940" s="2" t="n">
        <v>1567.436</v>
      </c>
      <c r="K2940" s="2" t="inlineStr">
        <is>
          <t>VSS</t>
        </is>
      </c>
      <c r="N2940" s="2">
        <f>I2940-SUM(Parameters!$K$23:$K$25)</f>
        <v/>
      </c>
      <c r="O2940" s="2">
        <f>J2940-SUM(Parameters!$K$23:$K$25)</f>
        <v/>
      </c>
      <c r="P2940" s="2">
        <f>K2940</f>
        <v/>
      </c>
      <c r="U2940">
        <f>_xlfn.CEILING.MATH(BL8+Parameters!$K$8/2,0.001)</f>
        <v/>
      </c>
      <c r="V2940">
        <f>_xlfn.CEILING.MATH(B24+Parameters!$K$9/2,0.001)</f>
        <v/>
      </c>
      <c r="W2940" t="inlineStr">
        <is>
          <t>TC_VDDQ</t>
        </is>
      </c>
      <c r="Y2940">
        <f>_xlfn.CEILING.MATH(BL8+Parameters!$K$8/2,0.001)</f>
        <v/>
      </c>
      <c r="Z2940">
        <f>_xlfn.CEILING.MATH(B24+Parameters!$K$9/2,0.001)</f>
        <v/>
      </c>
      <c r="AA2940" t="inlineStr">
        <is>
          <t>TC_VDDQ</t>
        </is>
      </c>
      <c r="AE2940" s="2" t="n"/>
      <c r="AF2940" s="2" t="n"/>
    </row>
    <row r="2941">
      <c r="I2941" s="2" t="n">
        <v>2518.123</v>
      </c>
      <c r="J2941" s="2" t="n">
        <v>1521.19</v>
      </c>
      <c r="K2941" s="2" t="inlineStr">
        <is>
          <t>VSS</t>
        </is>
      </c>
      <c r="N2941" s="2">
        <f>I2941-SUM(Parameters!$K$23:$K$25)</f>
        <v/>
      </c>
      <c r="O2941" s="2">
        <f>J2941-SUM(Parameters!$K$23:$K$25)</f>
        <v/>
      </c>
      <c r="P2941" s="2">
        <f>K2941</f>
        <v/>
      </c>
      <c r="U2941">
        <f>_xlfn.CEILING.MATH(BL8+Parameters!$K$8/2,0.001)</f>
        <v/>
      </c>
      <c r="V2941">
        <f>_xlfn.CEILING.MATH(B26+Parameters!$K$9/2,0.001)</f>
        <v/>
      </c>
      <c r="W2941" t="inlineStr">
        <is>
          <t>VSS</t>
        </is>
      </c>
      <c r="Y2941">
        <f>_xlfn.CEILING.MATH(BL8+Parameters!$K$8/2,0.001)</f>
        <v/>
      </c>
      <c r="Z2941">
        <f>_xlfn.CEILING.MATH(B26+Parameters!$K$9/2,0.001)</f>
        <v/>
      </c>
      <c r="AA2941" t="inlineStr">
        <is>
          <t>VSS</t>
        </is>
      </c>
      <c r="AE2941" s="2" t="n"/>
      <c r="AF2941" s="2" t="n"/>
    </row>
    <row r="2942">
      <c r="I2942" s="2" t="n">
        <v>2518.123</v>
      </c>
      <c r="J2942" s="2" t="n">
        <v>1474.944</v>
      </c>
      <c r="K2942" s="2" t="inlineStr">
        <is>
          <t>VSS</t>
        </is>
      </c>
      <c r="N2942" s="2">
        <f>I2942-SUM(Parameters!$K$23:$K$25)</f>
        <v/>
      </c>
      <c r="O2942" s="2">
        <f>J2942-SUM(Parameters!$K$23:$K$25)</f>
        <v/>
      </c>
      <c r="P2942" s="2">
        <f>K2942</f>
        <v/>
      </c>
      <c r="U2942">
        <f>_xlfn.CEILING.MATH(BL8+Parameters!$K$8/2,0.001)</f>
        <v/>
      </c>
      <c r="V2942">
        <f>_xlfn.CEILING.MATH(B28+Parameters!$K$9/2,0.001)</f>
        <v/>
      </c>
      <c r="W2942" t="inlineStr">
        <is>
          <t>TC_VDDQ</t>
        </is>
      </c>
      <c r="Y2942">
        <f>_xlfn.CEILING.MATH(BL8+Parameters!$K$8/2,0.001)</f>
        <v/>
      </c>
      <c r="Z2942">
        <f>_xlfn.CEILING.MATH(B28+Parameters!$K$9/2,0.001)</f>
        <v/>
      </c>
      <c r="AA2942" t="inlineStr">
        <is>
          <t>TC_VDDQ</t>
        </is>
      </c>
      <c r="AE2942" s="2" t="n"/>
      <c r="AF2942" s="2" t="n"/>
    </row>
    <row r="2943">
      <c r="I2943" s="2" t="n">
        <v>2518.123</v>
      </c>
      <c r="J2943" s="2" t="n">
        <v>1428.698</v>
      </c>
      <c r="K2943" s="2" t="inlineStr">
        <is>
          <t>VSS</t>
        </is>
      </c>
      <c r="N2943" s="2">
        <f>I2943-SUM(Parameters!$K$23:$K$25)</f>
        <v/>
      </c>
      <c r="O2943" s="2">
        <f>J2943-SUM(Parameters!$K$23:$K$25)</f>
        <v/>
      </c>
      <c r="P2943" s="2">
        <f>K2943</f>
        <v/>
      </c>
      <c r="U2943">
        <f>_xlfn.CEILING.MATH(BL8+Parameters!$K$8/2,0.001)</f>
        <v/>
      </c>
      <c r="V2943">
        <f>_xlfn.CEILING.MATH(B30+Parameters!$K$9/2,0.001)</f>
        <v/>
      </c>
      <c r="W2943" t="inlineStr">
        <is>
          <t>VSS</t>
        </is>
      </c>
      <c r="Y2943">
        <f>_xlfn.CEILING.MATH(BL8+Parameters!$K$8/2,0.001)</f>
        <v/>
      </c>
      <c r="Z2943">
        <f>_xlfn.CEILING.MATH(B30+Parameters!$K$9/2,0.001)</f>
        <v/>
      </c>
      <c r="AA2943" t="inlineStr">
        <is>
          <t>VSS</t>
        </is>
      </c>
      <c r="AE2943" s="2" t="n"/>
      <c r="AF2943" s="2" t="n"/>
    </row>
    <row r="2944">
      <c r="I2944" s="2" t="n">
        <v>2518.123</v>
      </c>
      <c r="J2944" s="2" t="n">
        <v>1382.452</v>
      </c>
      <c r="K2944" s="2" t="inlineStr">
        <is>
          <t>VSS</t>
        </is>
      </c>
      <c r="N2944" s="2">
        <f>I2944-SUM(Parameters!$K$23:$K$25)</f>
        <v/>
      </c>
      <c r="O2944" s="2">
        <f>J2944-SUM(Parameters!$K$23:$K$25)</f>
        <v/>
      </c>
      <c r="P2944" s="2">
        <f>K2944</f>
        <v/>
      </c>
      <c r="U2944">
        <f>_xlfn.CEILING.MATH(BL8+Parameters!$K$8/2,0.001)</f>
        <v/>
      </c>
      <c r="V2944">
        <f>_xlfn.CEILING.MATH(B32+Parameters!$K$9/2,0.001)</f>
        <v/>
      </c>
      <c r="W2944" t="inlineStr">
        <is>
          <t>VSS</t>
        </is>
      </c>
      <c r="Y2944">
        <f>_xlfn.CEILING.MATH(BL8+Parameters!$K$8/2,0.001)</f>
        <v/>
      </c>
      <c r="Z2944">
        <f>_xlfn.CEILING.MATH(B32+Parameters!$K$9/2,0.001)</f>
        <v/>
      </c>
      <c r="AA2944" t="inlineStr">
        <is>
          <t>VSS</t>
        </is>
      </c>
      <c r="AE2944" s="2" t="n"/>
      <c r="AF2944" s="2" t="n"/>
    </row>
    <row r="2945">
      <c r="I2945" s="2" t="n">
        <v>2518.123</v>
      </c>
      <c r="J2945" s="2" t="n">
        <v>1336.206</v>
      </c>
      <c r="K2945" s="2" t="inlineStr">
        <is>
          <t>VSS</t>
        </is>
      </c>
      <c r="N2945" s="2">
        <f>I2945-SUM(Parameters!$K$23:$K$25)</f>
        <v/>
      </c>
      <c r="O2945" s="2">
        <f>J2945-SUM(Parameters!$K$23:$K$25)</f>
        <v/>
      </c>
      <c r="P2945" s="2">
        <f>K2945</f>
        <v/>
      </c>
      <c r="U2945">
        <f>_xlfn.CEILING.MATH(BL8+Parameters!$K$8/2,0.001)</f>
        <v/>
      </c>
      <c r="V2945">
        <f>_xlfn.CEILING.MATH(B34+Parameters!$K$9/2,0.001)</f>
        <v/>
      </c>
      <c r="W2945" t="inlineStr">
        <is>
          <t>VSS</t>
        </is>
      </c>
      <c r="Y2945">
        <f>_xlfn.CEILING.MATH(BL8+Parameters!$K$8/2,0.001)</f>
        <v/>
      </c>
      <c r="Z2945">
        <f>_xlfn.CEILING.MATH(B34+Parameters!$K$9/2,0.001)</f>
        <v/>
      </c>
      <c r="AA2945" t="inlineStr">
        <is>
          <t>VSS</t>
        </is>
      </c>
      <c r="AE2945" s="2" t="n"/>
      <c r="AF2945" s="2" t="n"/>
    </row>
    <row r="2946">
      <c r="I2946" s="2" t="n">
        <v>2518.123</v>
      </c>
      <c r="J2946" s="2" t="n">
        <v>1289.96</v>
      </c>
      <c r="K2946" s="2" t="inlineStr">
        <is>
          <t>VSS</t>
        </is>
      </c>
      <c r="N2946" s="2">
        <f>I2946-SUM(Parameters!$K$23:$K$25)</f>
        <v/>
      </c>
      <c r="O2946" s="2">
        <f>J2946-SUM(Parameters!$K$23:$K$25)</f>
        <v/>
      </c>
      <c r="P2946" s="2">
        <f>K2946</f>
        <v/>
      </c>
      <c r="U2946">
        <f>_xlfn.CEILING.MATH(BL8+Parameters!$K$8/2,0.001)</f>
        <v/>
      </c>
      <c r="V2946">
        <f>_xlfn.CEILING.MATH(B36+Parameters!$K$9/2,0.001)</f>
        <v/>
      </c>
      <c r="W2946" t="inlineStr">
        <is>
          <t>VSS</t>
        </is>
      </c>
      <c r="Y2946">
        <f>_xlfn.CEILING.MATH(BL8+Parameters!$K$8/2,0.001)</f>
        <v/>
      </c>
      <c r="Z2946">
        <f>_xlfn.CEILING.MATH(B36+Parameters!$K$9/2,0.001)</f>
        <v/>
      </c>
      <c r="AA2946" t="inlineStr">
        <is>
          <t>VSS</t>
        </is>
      </c>
      <c r="AE2946" s="2" t="n"/>
      <c r="AF2946" s="2" t="n"/>
    </row>
    <row r="2947">
      <c r="I2947" s="2" t="n">
        <v>2518.123</v>
      </c>
      <c r="J2947" s="2" t="n">
        <v>1243.714</v>
      </c>
      <c r="K2947" s="2" t="inlineStr">
        <is>
          <t>VSS</t>
        </is>
      </c>
      <c r="N2947" s="2">
        <f>I2947-SUM(Parameters!$K$23:$K$25)</f>
        <v/>
      </c>
      <c r="O2947" s="2">
        <f>J2947-SUM(Parameters!$K$23:$K$25)</f>
        <v/>
      </c>
      <c r="P2947" s="2">
        <f>K2947</f>
        <v/>
      </c>
      <c r="U2947">
        <f>_xlfn.CEILING.MATH(BL8+Parameters!$K$8/2,0.001)</f>
        <v/>
      </c>
      <c r="V2947">
        <f>_xlfn.CEILING.MATH(B38+Parameters!$K$9/2,0.001)</f>
        <v/>
      </c>
      <c r="W2947" t="inlineStr">
        <is>
          <t>VSS</t>
        </is>
      </c>
      <c r="Y2947">
        <f>_xlfn.CEILING.MATH(BL8+Parameters!$K$8/2,0.001)</f>
        <v/>
      </c>
      <c r="Z2947">
        <f>_xlfn.CEILING.MATH(B38+Parameters!$K$9/2,0.001)</f>
        <v/>
      </c>
      <c r="AA2947" t="inlineStr">
        <is>
          <t>VSS</t>
        </is>
      </c>
      <c r="AE2947" s="2" t="n"/>
      <c r="AF2947" s="2" t="n"/>
    </row>
    <row r="2948">
      <c r="I2948" s="2" t="n">
        <v>2518.123</v>
      </c>
      <c r="J2948" s="2" t="n">
        <v>1197.468</v>
      </c>
      <c r="K2948" s="2" t="inlineStr">
        <is>
          <t>VSS</t>
        </is>
      </c>
      <c r="N2948" s="2">
        <f>I2948-SUM(Parameters!$K$23:$K$25)</f>
        <v/>
      </c>
      <c r="O2948" s="2">
        <f>J2948-SUM(Parameters!$K$23:$K$25)</f>
        <v/>
      </c>
      <c r="P2948" s="2">
        <f>K2948</f>
        <v/>
      </c>
      <c r="U2948">
        <f>_xlfn.CEILING.MATH(BL8+Parameters!$K$8/2,0.001)</f>
        <v/>
      </c>
      <c r="V2948">
        <f>_xlfn.CEILING.MATH(B40+Parameters!$K$9/2,0.001)</f>
        <v/>
      </c>
      <c r="W2948" t="inlineStr">
        <is>
          <t>VSS</t>
        </is>
      </c>
      <c r="Y2948">
        <f>_xlfn.CEILING.MATH(BL8+Parameters!$K$8/2,0.001)</f>
        <v/>
      </c>
      <c r="Z2948">
        <f>_xlfn.CEILING.MATH(B40+Parameters!$K$9/2,0.001)</f>
        <v/>
      </c>
      <c r="AA2948" t="inlineStr">
        <is>
          <t>VSS</t>
        </is>
      </c>
      <c r="AE2948" s="2" t="n"/>
      <c r="AF2948" s="2" t="n"/>
    </row>
    <row r="2949">
      <c r="I2949" s="2" t="n">
        <v>2518.123</v>
      </c>
      <c r="J2949" s="2" t="n">
        <v>1151.222</v>
      </c>
      <c r="K2949" s="2" t="inlineStr">
        <is>
          <t>VSS</t>
        </is>
      </c>
      <c r="N2949" s="2">
        <f>I2949-SUM(Parameters!$K$23:$K$25)</f>
        <v/>
      </c>
      <c r="O2949" s="2">
        <f>J2949-SUM(Parameters!$K$23:$K$25)</f>
        <v/>
      </c>
      <c r="P2949" s="2">
        <f>K2949</f>
        <v/>
      </c>
      <c r="U2949">
        <f>_xlfn.CEILING.MATH(BL8+Parameters!$K$8/2,0.001)</f>
        <v/>
      </c>
      <c r="V2949">
        <f>_xlfn.CEILING.MATH(B42+Parameters!$K$9/2,0.001)</f>
        <v/>
      </c>
      <c r="W2949" t="inlineStr">
        <is>
          <t>VSS</t>
        </is>
      </c>
      <c r="Y2949">
        <f>_xlfn.CEILING.MATH(BL8+Parameters!$K$8/2,0.001)</f>
        <v/>
      </c>
      <c r="Z2949">
        <f>_xlfn.CEILING.MATH(B42+Parameters!$K$9/2,0.001)</f>
        <v/>
      </c>
      <c r="AA2949" t="inlineStr">
        <is>
          <t>VSS</t>
        </is>
      </c>
      <c r="AE2949" s="2" t="n"/>
      <c r="AF2949" s="2" t="n"/>
    </row>
    <row r="2950">
      <c r="I2950" s="2" t="n">
        <v>2518.123</v>
      </c>
      <c r="J2950" s="2" t="n">
        <v>1104.976</v>
      </c>
      <c r="K2950" s="2" t="inlineStr">
        <is>
          <t>VCCIO</t>
        </is>
      </c>
      <c r="N2950" s="2">
        <f>I2950-SUM(Parameters!$K$23:$K$25)</f>
        <v/>
      </c>
      <c r="O2950" s="2">
        <f>J2950-SUM(Parameters!$K$23:$K$25)</f>
        <v/>
      </c>
      <c r="P2950" s="2">
        <f>K2950</f>
        <v/>
      </c>
      <c r="U2950">
        <f>_xlfn.CEILING.MATH(BL8+Parameters!$K$8/2,0.001)</f>
        <v/>
      </c>
      <c r="V2950">
        <f>_xlfn.CEILING.MATH(B44+Parameters!$K$9/2,0.001)</f>
        <v/>
      </c>
      <c r="W2950" t="inlineStr">
        <is>
          <t>VSS</t>
        </is>
      </c>
      <c r="Y2950">
        <f>_xlfn.CEILING.MATH(BL8+Parameters!$K$8/2,0.001)</f>
        <v/>
      </c>
      <c r="Z2950">
        <f>_xlfn.CEILING.MATH(B44+Parameters!$K$9/2,0.001)</f>
        <v/>
      </c>
      <c r="AA2950" t="inlineStr">
        <is>
          <t>VSS</t>
        </is>
      </c>
      <c r="AE2950" s="2" t="n"/>
      <c r="AF2950" s="2" t="n"/>
    </row>
    <row r="2951">
      <c r="I2951" s="2" t="n">
        <v>2518.123</v>
      </c>
      <c r="J2951" s="2" t="n">
        <v>1058.73</v>
      </c>
      <c r="K2951" s="2" t="inlineStr">
        <is>
          <t>VCCIO</t>
        </is>
      </c>
      <c r="N2951" s="2">
        <f>I2951-SUM(Parameters!$K$23:$K$25)</f>
        <v/>
      </c>
      <c r="O2951" s="2">
        <f>J2951-SUM(Parameters!$K$23:$K$25)</f>
        <v/>
      </c>
      <c r="P2951" s="2">
        <f>K2951</f>
        <v/>
      </c>
      <c r="U2951">
        <f>_xlfn.CEILING.MATH(BL8+Parameters!$K$8/2,0.001)</f>
        <v/>
      </c>
      <c r="V2951">
        <f>_xlfn.CEILING.MATH(B46+Parameters!$K$9/2,0.001)</f>
        <v/>
      </c>
      <c r="W2951" t="inlineStr">
        <is>
          <t>VSS</t>
        </is>
      </c>
      <c r="Y2951">
        <f>_xlfn.CEILING.MATH(BL8+Parameters!$K$8/2,0.001)</f>
        <v/>
      </c>
      <c r="Z2951">
        <f>_xlfn.CEILING.MATH(B46+Parameters!$K$9/2,0.001)</f>
        <v/>
      </c>
      <c r="AA2951" t="inlineStr">
        <is>
          <t>VSS</t>
        </is>
      </c>
      <c r="AE2951" s="2" t="n"/>
      <c r="AF2951" s="2" t="n"/>
    </row>
    <row r="2952">
      <c r="I2952" s="2" t="n">
        <v>2518.123</v>
      </c>
      <c r="J2952" s="2" t="n">
        <v>1012.484</v>
      </c>
      <c r="K2952" s="2" t="inlineStr">
        <is>
          <t>BP_TXCKSB[2]</t>
        </is>
      </c>
      <c r="N2952" s="2">
        <f>I2952-SUM(Parameters!$K$23:$K$25)</f>
        <v/>
      </c>
      <c r="O2952" s="2">
        <f>J2952-SUM(Parameters!$K$23:$K$25)</f>
        <v/>
      </c>
      <c r="P2952" s="2">
        <f>K2952</f>
        <v/>
      </c>
      <c r="U2952">
        <f>_xlfn.CEILING.MATH(BL8+Parameters!$K$8/2,0.001)</f>
        <v/>
      </c>
      <c r="V2952">
        <f>_xlfn.CEILING.MATH(B48+Parameters!$K$9/2,0.001)</f>
        <v/>
      </c>
      <c r="W2952" t="inlineStr">
        <is>
          <t>VSS</t>
        </is>
      </c>
      <c r="Y2952">
        <f>_xlfn.CEILING.MATH(BL8+Parameters!$K$8/2,0.001)</f>
        <v/>
      </c>
      <c r="Z2952">
        <f>_xlfn.CEILING.MATH(B48+Parameters!$K$9/2,0.001)</f>
        <v/>
      </c>
      <c r="AA2952" t="inlineStr">
        <is>
          <t>VSS</t>
        </is>
      </c>
      <c r="AE2952" s="2" t="n"/>
      <c r="AF2952" s="2" t="n"/>
    </row>
    <row r="2953">
      <c r="I2953" s="2" t="n">
        <v>2518.123</v>
      </c>
      <c r="J2953" s="2" t="n">
        <v>966.2380000000001</v>
      </c>
      <c r="K2953" s="2" t="inlineStr">
        <is>
          <t>BP_RXDATA[156]</t>
        </is>
      </c>
      <c r="N2953" s="2">
        <f>I2953-SUM(Parameters!$K$23:$K$25)</f>
        <v/>
      </c>
      <c r="O2953" s="2">
        <f>J2953-SUM(Parameters!$K$23:$K$25)</f>
        <v/>
      </c>
      <c r="P2953" s="2">
        <f>K2953</f>
        <v/>
      </c>
      <c r="U2953">
        <f>_xlfn.CEILING.MATH(BL8+Parameters!$K$8/2,0.001)</f>
        <v/>
      </c>
      <c r="V2953">
        <f>_xlfn.CEILING.MATH(B50+Parameters!$K$9/2,0.001)</f>
        <v/>
      </c>
      <c r="W2953" t="inlineStr">
        <is>
          <t>VSS</t>
        </is>
      </c>
      <c r="Y2953">
        <f>_xlfn.CEILING.MATH(BL8+Parameters!$K$8/2,0.001)</f>
        <v/>
      </c>
      <c r="Z2953">
        <f>_xlfn.CEILING.MATH(B50+Parameters!$K$9/2,0.001)</f>
        <v/>
      </c>
      <c r="AA2953" t="inlineStr">
        <is>
          <t>VSS</t>
        </is>
      </c>
      <c r="AE2953" s="2" t="n"/>
      <c r="AF2953" s="2" t="n"/>
    </row>
    <row r="2954">
      <c r="I2954" s="2" t="n">
        <v>2518.123</v>
      </c>
      <c r="J2954" s="2" t="n">
        <v>919.992</v>
      </c>
      <c r="K2954" s="2" t="inlineStr">
        <is>
          <t>VCCIO</t>
        </is>
      </c>
      <c r="N2954" s="2">
        <f>I2954-SUM(Parameters!$K$23:$K$25)</f>
        <v/>
      </c>
      <c r="O2954" s="2">
        <f>J2954-SUM(Parameters!$K$23:$K$25)</f>
        <v/>
      </c>
      <c r="P2954" s="2">
        <f>K2954</f>
        <v/>
      </c>
      <c r="U2954">
        <f>_xlfn.CEILING.MATH(BL8+Parameters!$K$8/2,0.001)</f>
        <v/>
      </c>
      <c r="V2954">
        <f>_xlfn.CEILING.MATH(B52+Parameters!$K$9/2,0.001)</f>
        <v/>
      </c>
      <c r="W2954" t="inlineStr">
        <is>
          <t>VSS</t>
        </is>
      </c>
      <c r="Y2954">
        <f>_xlfn.CEILING.MATH(BL8+Parameters!$K$8/2,0.001)</f>
        <v/>
      </c>
      <c r="Z2954">
        <f>_xlfn.CEILING.MATH(B52+Parameters!$K$9/2,0.001)</f>
        <v/>
      </c>
      <c r="AA2954" t="inlineStr">
        <is>
          <t>VSS</t>
        </is>
      </c>
      <c r="AE2954" s="2" t="n"/>
      <c r="AF2954" s="2" t="n"/>
    </row>
    <row r="2955">
      <c r="I2955" s="2" t="n">
        <v>2518.123</v>
      </c>
      <c r="J2955" s="2" t="n">
        <v>873.746</v>
      </c>
      <c r="K2955" s="2" t="inlineStr">
        <is>
          <t>BP_RXDATA[155]</t>
        </is>
      </c>
      <c r="N2955" s="2">
        <f>I2955-SUM(Parameters!$K$23:$K$25)</f>
        <v/>
      </c>
      <c r="O2955" s="2">
        <f>J2955-SUM(Parameters!$K$23:$K$25)</f>
        <v/>
      </c>
      <c r="P2955" s="2">
        <f>K2955</f>
        <v/>
      </c>
      <c r="U2955">
        <f>_xlfn.CEILING.MATH(BL8+Parameters!$K$8/2,0.001)</f>
        <v/>
      </c>
      <c r="V2955">
        <f>_xlfn.CEILING.MATH(B54+Parameters!$K$9/2,0.001)</f>
        <v/>
      </c>
      <c r="W2955" t="inlineStr">
        <is>
          <t>VSS</t>
        </is>
      </c>
      <c r="Y2955">
        <f>_xlfn.CEILING.MATH(BL8+Parameters!$K$8/2,0.001)</f>
        <v/>
      </c>
      <c r="Z2955">
        <f>_xlfn.CEILING.MATH(B54+Parameters!$K$9/2,0.001)</f>
        <v/>
      </c>
      <c r="AA2955" t="inlineStr">
        <is>
          <t>VSS</t>
        </is>
      </c>
      <c r="AE2955" s="2" t="n"/>
      <c r="AF2955" s="2" t="n"/>
    </row>
    <row r="2956">
      <c r="I2956" s="2" t="n">
        <v>2518.123</v>
      </c>
      <c r="J2956" s="2" t="n">
        <v>827.5</v>
      </c>
      <c r="K2956" s="2" t="inlineStr">
        <is>
          <t>BP_RXDATA[154]</t>
        </is>
      </c>
      <c r="N2956" s="2">
        <f>I2956-SUM(Parameters!$K$23:$K$25)</f>
        <v/>
      </c>
      <c r="O2956" s="2">
        <f>J2956-SUM(Parameters!$K$23:$K$25)</f>
        <v/>
      </c>
      <c r="P2956" s="2">
        <f>K2956</f>
        <v/>
      </c>
      <c r="U2956">
        <f>_xlfn.CEILING.MATH(BL8+Parameters!$K$8/2,0.001)</f>
        <v/>
      </c>
      <c r="V2956">
        <f>_xlfn.CEILING.MATH(B56+Parameters!$K$9/2,0.001)</f>
        <v/>
      </c>
      <c r="W2956" t="inlineStr">
        <is>
          <t>VSS</t>
        </is>
      </c>
      <c r="Y2956">
        <f>_xlfn.CEILING.MATH(BL8+Parameters!$K$8/2,0.001)</f>
        <v/>
      </c>
      <c r="Z2956">
        <f>_xlfn.CEILING.MATH(B56+Parameters!$K$9/2,0.001)</f>
        <v/>
      </c>
      <c r="AA2956" t="inlineStr">
        <is>
          <t>VSS</t>
        </is>
      </c>
      <c r="AE2956" s="2" t="n"/>
      <c r="AF2956" s="2" t="n"/>
    </row>
    <row r="2957">
      <c r="I2957" s="2" t="n">
        <v>2518.123</v>
      </c>
      <c r="J2957" s="2" t="n">
        <v>781.254</v>
      </c>
      <c r="K2957" s="2" t="inlineStr">
        <is>
          <t>BP_RXDATA[153]</t>
        </is>
      </c>
      <c r="N2957" s="2">
        <f>I2957-SUM(Parameters!$K$23:$K$25)</f>
        <v/>
      </c>
      <c r="O2957" s="2">
        <f>J2957-SUM(Parameters!$K$23:$K$25)</f>
        <v/>
      </c>
      <c r="P2957" s="2">
        <f>K2957</f>
        <v/>
      </c>
      <c r="U2957">
        <f>_xlfn.CEILING.MATH(BL8+Parameters!$K$8/2,0.001)</f>
        <v/>
      </c>
      <c r="V2957">
        <f>_xlfn.CEILING.MATH(B58+Parameters!$K$9/2,0.001)</f>
        <v/>
      </c>
      <c r="W2957" t="inlineStr">
        <is>
          <t>VSS</t>
        </is>
      </c>
      <c r="Y2957">
        <f>_xlfn.CEILING.MATH(BL8+Parameters!$K$8/2,0.001)</f>
        <v/>
      </c>
      <c r="Z2957">
        <f>_xlfn.CEILING.MATH(B58+Parameters!$K$9/2,0.001)</f>
        <v/>
      </c>
      <c r="AA2957" t="inlineStr">
        <is>
          <t>VSS</t>
        </is>
      </c>
      <c r="AE2957" s="2" t="n"/>
      <c r="AF2957" s="2" t="n"/>
    </row>
    <row r="2958">
      <c r="I2958" s="2" t="n">
        <v>2518.123</v>
      </c>
      <c r="J2958" s="2" t="n">
        <v>735.008</v>
      </c>
      <c r="K2958" s="2" t="inlineStr">
        <is>
          <t>BP_RXDATA[152]</t>
        </is>
      </c>
      <c r="N2958" s="2">
        <f>I2958-SUM(Parameters!$K$23:$K$25)</f>
        <v/>
      </c>
      <c r="O2958" s="2">
        <f>J2958-SUM(Parameters!$K$23:$K$25)</f>
        <v/>
      </c>
      <c r="P2958" s="2">
        <f>K2958</f>
        <v/>
      </c>
      <c r="U2958">
        <f>_xlfn.CEILING.MATH(BL8+Parameters!$K$8/2,0.001)</f>
        <v/>
      </c>
      <c r="V2958">
        <f>_xlfn.CEILING.MATH(B60+Parameters!$K$9/2,0.001)</f>
        <v/>
      </c>
      <c r="W2958" t="inlineStr">
        <is>
          <t>VCCIO</t>
        </is>
      </c>
      <c r="Y2958">
        <f>_xlfn.CEILING.MATH(BL8+Parameters!$K$8/2,0.001)</f>
        <v/>
      </c>
      <c r="Z2958">
        <f>_xlfn.CEILING.MATH(B60+Parameters!$K$9/2,0.001)</f>
        <v/>
      </c>
      <c r="AA2958" t="inlineStr">
        <is>
          <t>VCCIO</t>
        </is>
      </c>
      <c r="AE2958" s="2" t="n"/>
      <c r="AF2958" s="2" t="n"/>
    </row>
    <row r="2959">
      <c r="I2959" s="2" t="n">
        <v>2518.123</v>
      </c>
      <c r="J2959" s="2" t="n">
        <v>688.7619999999999</v>
      </c>
      <c r="K2959" s="2" t="inlineStr">
        <is>
          <t>VSS</t>
        </is>
      </c>
      <c r="N2959" s="2">
        <f>I2959-SUM(Parameters!$K$23:$K$25)</f>
        <v/>
      </c>
      <c r="O2959" s="2">
        <f>J2959-SUM(Parameters!$K$23:$K$25)</f>
        <v/>
      </c>
      <c r="P2959" s="2">
        <f>K2959</f>
        <v/>
      </c>
      <c r="U2959">
        <f>_xlfn.CEILING.MATH(BL8+Parameters!$K$8/2,0.001)</f>
        <v/>
      </c>
      <c r="V2959">
        <f>_xlfn.CEILING.MATH(B62+Parameters!$K$9/2,0.001)</f>
        <v/>
      </c>
      <c r="W2959" t="inlineStr">
        <is>
          <t>VCCIO</t>
        </is>
      </c>
      <c r="Y2959">
        <f>_xlfn.CEILING.MATH(BL8+Parameters!$K$8/2,0.001)</f>
        <v/>
      </c>
      <c r="Z2959">
        <f>_xlfn.CEILING.MATH(B62+Parameters!$K$9/2,0.001)</f>
        <v/>
      </c>
      <c r="AA2959" t="inlineStr">
        <is>
          <t>VCCIO</t>
        </is>
      </c>
      <c r="AE2959" s="2" t="n"/>
      <c r="AF2959" s="2" t="n"/>
    </row>
    <row r="2960">
      <c r="I2960" s="2" t="n">
        <v>2518.123</v>
      </c>
      <c r="J2960" s="2" t="n">
        <v>642.516</v>
      </c>
      <c r="K2960" s="2" t="inlineStr">
        <is>
          <t>BP_RXDATA[151]</t>
        </is>
      </c>
      <c r="N2960" s="2">
        <f>I2960-SUM(Parameters!$K$23:$K$25)</f>
        <v/>
      </c>
      <c r="O2960" s="2">
        <f>J2960-SUM(Parameters!$K$23:$K$25)</f>
        <v/>
      </c>
      <c r="P2960" s="2">
        <f>K2960</f>
        <v/>
      </c>
      <c r="U2960">
        <f>_xlfn.CEILING.MATH(BL8+Parameters!$K$8/2,0.001)</f>
        <v/>
      </c>
      <c r="V2960">
        <f>_xlfn.CEILING.MATH(B64+Parameters!$K$9/2,0.001)</f>
        <v/>
      </c>
      <c r="W2960" t="inlineStr">
        <is>
          <t>BP_TXCKSB[2]</t>
        </is>
      </c>
      <c r="Y2960">
        <f>_xlfn.CEILING.MATH(BL8+Parameters!$K$8/2,0.001)</f>
        <v/>
      </c>
      <c r="Z2960">
        <f>_xlfn.CEILING.MATH(B64+Parameters!$K$9/2,0.001)</f>
        <v/>
      </c>
      <c r="AA2960" t="inlineStr">
        <is>
          <t>BP_TXCKSB[2]</t>
        </is>
      </c>
      <c r="AE2960" s="2" t="n"/>
      <c r="AF2960" s="2" t="n"/>
    </row>
    <row r="2961">
      <c r="I2961" s="2" t="n">
        <v>2518.123</v>
      </c>
      <c r="J2961" s="2" t="n">
        <v>596.27</v>
      </c>
      <c r="K2961" s="2" t="inlineStr">
        <is>
          <t>BP_RXDATA[150]</t>
        </is>
      </c>
      <c r="N2961" s="2">
        <f>I2961-SUM(Parameters!$K$23:$K$25)</f>
        <v/>
      </c>
      <c r="O2961" s="2">
        <f>J2961-SUM(Parameters!$K$23:$K$25)</f>
        <v/>
      </c>
      <c r="P2961" s="2">
        <f>K2961</f>
        <v/>
      </c>
      <c r="U2961">
        <f>_xlfn.CEILING.MATH(BL8+Parameters!$K$8/2,0.001)</f>
        <v/>
      </c>
      <c r="V2961">
        <f>_xlfn.CEILING.MATH(B66+Parameters!$K$9/2,0.001)</f>
        <v/>
      </c>
      <c r="W2961" t="inlineStr">
        <is>
          <t>BP_RXDATA[156]</t>
        </is>
      </c>
      <c r="Y2961">
        <f>_xlfn.CEILING.MATH(BL8+Parameters!$K$8/2,0.001)</f>
        <v/>
      </c>
      <c r="Z2961">
        <f>_xlfn.CEILING.MATH(B66+Parameters!$K$9/2,0.001)</f>
        <v/>
      </c>
      <c r="AA2961" t="inlineStr">
        <is>
          <t>BP_RXDATA[156]</t>
        </is>
      </c>
      <c r="AE2961" s="2" t="n"/>
      <c r="AF2961" s="2" t="n"/>
    </row>
    <row r="2962">
      <c r="I2962" s="2" t="n">
        <v>2518.123</v>
      </c>
      <c r="J2962" s="2" t="n">
        <v>550.024</v>
      </c>
      <c r="K2962" s="2" t="inlineStr">
        <is>
          <t>BP_TXDATA[169]</t>
        </is>
      </c>
      <c r="N2962" s="2">
        <f>I2962-SUM(Parameters!$K$23:$K$25)</f>
        <v/>
      </c>
      <c r="O2962" s="2">
        <f>J2962-SUM(Parameters!$K$23:$K$25)</f>
        <v/>
      </c>
      <c r="P2962" s="2">
        <f>K2962</f>
        <v/>
      </c>
      <c r="U2962">
        <f>_xlfn.CEILING.MATH(BL8+Parameters!$K$8/2,0.001)</f>
        <v/>
      </c>
      <c r="V2962">
        <f>_xlfn.CEILING.MATH(B68+Parameters!$K$9/2,0.001)</f>
        <v/>
      </c>
      <c r="W2962" t="inlineStr">
        <is>
          <t>VCCIO</t>
        </is>
      </c>
      <c r="Y2962">
        <f>_xlfn.CEILING.MATH(BL8+Parameters!$K$8/2,0.001)</f>
        <v/>
      </c>
      <c r="Z2962">
        <f>_xlfn.CEILING.MATH(B68+Parameters!$K$9/2,0.001)</f>
        <v/>
      </c>
      <c r="AA2962" t="inlineStr">
        <is>
          <t>VCCIO</t>
        </is>
      </c>
      <c r="AE2962" s="2" t="n"/>
      <c r="AF2962" s="2" t="n"/>
    </row>
    <row r="2963">
      <c r="I2963" s="2" t="n">
        <v>2518.123</v>
      </c>
      <c r="J2963" s="2" t="n">
        <v>503.778</v>
      </c>
      <c r="K2963" s="2" t="inlineStr">
        <is>
          <t>BP_TXDATA[168]</t>
        </is>
      </c>
      <c r="N2963" s="2">
        <f>I2963-SUM(Parameters!$K$23:$K$25)</f>
        <v/>
      </c>
      <c r="O2963" s="2">
        <f>J2963-SUM(Parameters!$K$23:$K$25)</f>
        <v/>
      </c>
      <c r="P2963" s="2">
        <f>K2963</f>
        <v/>
      </c>
      <c r="U2963">
        <f>_xlfn.CEILING.MATH(BL8+Parameters!$K$8/2,0.001)</f>
        <v/>
      </c>
      <c r="V2963">
        <f>_xlfn.CEILING.MATH(B70+Parameters!$K$9/2,0.001)</f>
        <v/>
      </c>
      <c r="W2963" t="inlineStr">
        <is>
          <t>BP_RXDATA[155]</t>
        </is>
      </c>
      <c r="Y2963">
        <f>_xlfn.CEILING.MATH(BL8+Parameters!$K$8/2,0.001)</f>
        <v/>
      </c>
      <c r="Z2963">
        <f>_xlfn.CEILING.MATH(B70+Parameters!$K$9/2,0.001)</f>
        <v/>
      </c>
      <c r="AA2963" t="inlineStr">
        <is>
          <t>BP_RXDATA[155]</t>
        </is>
      </c>
      <c r="AE2963" s="2" t="n"/>
      <c r="AF2963" s="2" t="n"/>
    </row>
    <row r="2964">
      <c r="I2964" s="2" t="n">
        <v>2518.123</v>
      </c>
      <c r="J2964" s="2" t="n">
        <v>457.532</v>
      </c>
      <c r="K2964" s="2" t="inlineStr">
        <is>
          <t>VSS</t>
        </is>
      </c>
      <c r="N2964" s="2">
        <f>I2964-SUM(Parameters!$K$23:$K$25)</f>
        <v/>
      </c>
      <c r="O2964" s="2">
        <f>J2964-SUM(Parameters!$K$23:$K$25)</f>
        <v/>
      </c>
      <c r="P2964" s="2">
        <f>K2964</f>
        <v/>
      </c>
      <c r="U2964">
        <f>_xlfn.CEILING.MATH(BL8+Parameters!$K$8/2,0.001)</f>
        <v/>
      </c>
      <c r="V2964">
        <f>_xlfn.CEILING.MATH(B72+Parameters!$K$9/2,0.001)</f>
        <v/>
      </c>
      <c r="W2964" t="inlineStr">
        <is>
          <t>BP_RXDATA[154]</t>
        </is>
      </c>
      <c r="Y2964">
        <f>_xlfn.CEILING.MATH(BL8+Parameters!$K$8/2,0.001)</f>
        <v/>
      </c>
      <c r="Z2964">
        <f>_xlfn.CEILING.MATH(B72+Parameters!$K$9/2,0.001)</f>
        <v/>
      </c>
      <c r="AA2964" t="inlineStr">
        <is>
          <t>BP_RXDATA[154]</t>
        </is>
      </c>
      <c r="AE2964" s="2" t="n"/>
      <c r="AF2964" s="2" t="n"/>
    </row>
    <row r="2965">
      <c r="I2965" s="2" t="n">
        <v>2518.123</v>
      </c>
      <c r="J2965" s="2" t="n">
        <v>411.286</v>
      </c>
      <c r="K2965" s="2" t="inlineStr">
        <is>
          <t>BP_TXDATA[167]</t>
        </is>
      </c>
      <c r="N2965" s="2">
        <f>I2965-SUM(Parameters!$K$23:$K$25)</f>
        <v/>
      </c>
      <c r="O2965" s="2">
        <f>J2965-SUM(Parameters!$K$23:$K$25)</f>
        <v/>
      </c>
      <c r="P2965" s="2">
        <f>K2965</f>
        <v/>
      </c>
      <c r="U2965">
        <f>_xlfn.CEILING.MATH(BL8+Parameters!$K$8/2,0.001)</f>
        <v/>
      </c>
      <c r="V2965">
        <f>_xlfn.CEILING.MATH(B74+Parameters!$K$9/2,0.001)</f>
        <v/>
      </c>
      <c r="W2965" t="inlineStr">
        <is>
          <t>BP_RXDATA[153]</t>
        </is>
      </c>
      <c r="Y2965">
        <f>_xlfn.CEILING.MATH(BL8+Parameters!$K$8/2,0.001)</f>
        <v/>
      </c>
      <c r="Z2965">
        <f>_xlfn.CEILING.MATH(B74+Parameters!$K$9/2,0.001)</f>
        <v/>
      </c>
      <c r="AA2965" t="inlineStr">
        <is>
          <t>BP_RXDATA[153]</t>
        </is>
      </c>
      <c r="AE2965" s="2" t="n"/>
      <c r="AF2965" s="2" t="n"/>
    </row>
    <row r="2966">
      <c r="I2966" s="2" t="n">
        <v>2518.123</v>
      </c>
      <c r="J2966" s="2" t="n">
        <v>365.04</v>
      </c>
      <c r="K2966" s="2" t="inlineStr">
        <is>
          <t>BP_TXDATA[166]</t>
        </is>
      </c>
      <c r="N2966" s="2">
        <f>I2966-SUM(Parameters!$K$23:$K$25)</f>
        <v/>
      </c>
      <c r="O2966" s="2">
        <f>J2966-SUM(Parameters!$K$23:$K$25)</f>
        <v/>
      </c>
      <c r="P2966" s="2">
        <f>K2966</f>
        <v/>
      </c>
      <c r="U2966">
        <f>_xlfn.CEILING.MATH(BL8+Parameters!$K$8/2,0.001)</f>
        <v/>
      </c>
      <c r="V2966">
        <f>_xlfn.CEILING.MATH(B76+Parameters!$K$9/2,0.001)</f>
        <v/>
      </c>
      <c r="W2966" t="inlineStr">
        <is>
          <t>BP_RXDATA[152]</t>
        </is>
      </c>
      <c r="Y2966">
        <f>_xlfn.CEILING.MATH(BL8+Parameters!$K$8/2,0.001)</f>
        <v/>
      </c>
      <c r="Z2966">
        <f>_xlfn.CEILING.MATH(B76+Parameters!$K$9/2,0.001)</f>
        <v/>
      </c>
      <c r="AA2966" t="inlineStr">
        <is>
          <t>BP_RXDATA[152]</t>
        </is>
      </c>
      <c r="AE2966" s="2" t="n"/>
      <c r="AF2966" s="2" t="n"/>
    </row>
    <row r="2967">
      <c r="I2967" s="2" t="n">
        <v>2518.123</v>
      </c>
      <c r="J2967" s="2" t="n">
        <v>318.794</v>
      </c>
      <c r="K2967" s="2" t="inlineStr">
        <is>
          <t>VCCIO</t>
        </is>
      </c>
      <c r="N2967" s="2">
        <f>I2967-SUM(Parameters!$K$23:$K$25)</f>
        <v/>
      </c>
      <c r="O2967" s="2">
        <f>J2967-SUM(Parameters!$K$23:$K$25)</f>
        <v/>
      </c>
      <c r="P2967" s="2">
        <f>K2967</f>
        <v/>
      </c>
      <c r="U2967">
        <f>_xlfn.CEILING.MATH(BL8+Parameters!$K$8/2,0.001)</f>
        <v/>
      </c>
      <c r="V2967">
        <f>_xlfn.CEILING.MATH(B78+Parameters!$K$9/2,0.001)</f>
        <v/>
      </c>
      <c r="W2967" t="inlineStr">
        <is>
          <t>VSS</t>
        </is>
      </c>
      <c r="Y2967">
        <f>_xlfn.CEILING.MATH(BL8+Parameters!$K$8/2,0.001)</f>
        <v/>
      </c>
      <c r="Z2967">
        <f>_xlfn.CEILING.MATH(B78+Parameters!$K$9/2,0.001)</f>
        <v/>
      </c>
      <c r="AA2967" t="inlineStr">
        <is>
          <t>VSS</t>
        </is>
      </c>
      <c r="AE2967" s="2" t="n"/>
      <c r="AF2967" s="2" t="n"/>
    </row>
    <row r="2968">
      <c r="I2968" s="2" t="n">
        <v>2518.123</v>
      </c>
      <c r="J2968" s="2" t="n">
        <v>272.548</v>
      </c>
      <c r="K2968" s="2" t="inlineStr">
        <is>
          <t>BP_TXDATA[165]</t>
        </is>
      </c>
      <c r="N2968" s="2">
        <f>I2968-SUM(Parameters!$K$23:$K$25)</f>
        <v/>
      </c>
      <c r="O2968" s="2">
        <f>J2968-SUM(Parameters!$K$23:$K$25)</f>
        <v/>
      </c>
      <c r="P2968" s="2">
        <f>K2968</f>
        <v/>
      </c>
      <c r="U2968">
        <f>_xlfn.CEILING.MATH(BL8+Parameters!$K$8/2,0.001)</f>
        <v/>
      </c>
      <c r="V2968">
        <f>_xlfn.CEILING.MATH(B80+Parameters!$K$9/2,0.001)</f>
        <v/>
      </c>
      <c r="W2968" t="inlineStr">
        <is>
          <t>BP_RXDATA[151]</t>
        </is>
      </c>
      <c r="Y2968">
        <f>_xlfn.CEILING.MATH(BL8+Parameters!$K$8/2,0.001)</f>
        <v/>
      </c>
      <c r="Z2968">
        <f>_xlfn.CEILING.MATH(B80+Parameters!$K$9/2,0.001)</f>
        <v/>
      </c>
      <c r="AA2968" t="inlineStr">
        <is>
          <t>BP_RXDATA[151]</t>
        </is>
      </c>
      <c r="AE2968" s="2" t="n"/>
      <c r="AF2968" s="2" t="n"/>
    </row>
    <row r="2969">
      <c r="I2969" s="2" t="n">
        <v>2518.123</v>
      </c>
      <c r="J2969" s="2" t="n">
        <v>226.302</v>
      </c>
      <c r="K2969" s="2" t="inlineStr">
        <is>
          <t>VSS</t>
        </is>
      </c>
      <c r="N2969" s="2">
        <f>I2969-SUM(Parameters!$K$23:$K$25)</f>
        <v/>
      </c>
      <c r="O2969" s="2">
        <f>J2969-SUM(Parameters!$K$23:$K$25)</f>
        <v/>
      </c>
      <c r="P2969" s="2">
        <f>K2969</f>
        <v/>
      </c>
      <c r="U2969">
        <f>_xlfn.CEILING.MATH(BL8+Parameters!$K$8/2,0.001)</f>
        <v/>
      </c>
      <c r="V2969">
        <f>_xlfn.CEILING.MATH(B82+Parameters!$K$9/2,0.001)</f>
        <v/>
      </c>
      <c r="W2969" t="inlineStr">
        <is>
          <t>BP_RXDATA[150]</t>
        </is>
      </c>
      <c r="Y2969">
        <f>_xlfn.CEILING.MATH(BL8+Parameters!$K$8/2,0.001)</f>
        <v/>
      </c>
      <c r="Z2969">
        <f>_xlfn.CEILING.MATH(B82+Parameters!$K$9/2,0.001)</f>
        <v/>
      </c>
      <c r="AA2969" t="inlineStr">
        <is>
          <t>BP_RXDATA[150]</t>
        </is>
      </c>
      <c r="AE2969" s="2" t="n"/>
      <c r="AF2969" s="2" t="n"/>
    </row>
    <row r="2970">
      <c r="I2970" s="2" t="n">
        <v>2518.123</v>
      </c>
      <c r="J2970" s="2" t="n">
        <v>180.056</v>
      </c>
      <c r="K2970" s="2" t="inlineStr">
        <is>
          <t>BP_TXDATA[164]</t>
        </is>
      </c>
      <c r="N2970" s="2">
        <f>I2970-SUM(Parameters!$K$23:$K$25)</f>
        <v/>
      </c>
      <c r="O2970" s="2">
        <f>J2970-SUM(Parameters!$K$23:$K$25)</f>
        <v/>
      </c>
      <c r="P2970" s="2">
        <f>K2970</f>
        <v/>
      </c>
      <c r="U2970">
        <f>_xlfn.CEILING.MATH(BL8+Parameters!$K$8/2,0.001)</f>
        <v/>
      </c>
      <c r="V2970">
        <f>_xlfn.CEILING.MATH(B84+Parameters!$K$9/2,0.001)</f>
        <v/>
      </c>
      <c r="W2970" t="inlineStr">
        <is>
          <t>BP_TXDATA[169]</t>
        </is>
      </c>
      <c r="Y2970">
        <f>_xlfn.CEILING.MATH(BL8+Parameters!$K$8/2,0.001)</f>
        <v/>
      </c>
      <c r="Z2970">
        <f>_xlfn.CEILING.MATH(B84+Parameters!$K$9/2,0.001)</f>
        <v/>
      </c>
      <c r="AA2970" t="inlineStr">
        <is>
          <t>BP_TXDATA[169]</t>
        </is>
      </c>
      <c r="AE2970" s="2" t="n"/>
      <c r="AF2970" s="2" t="n"/>
    </row>
    <row r="2971">
      <c r="I2971" s="2" t="n">
        <v>2518.123</v>
      </c>
      <c r="J2971" s="2" t="n">
        <v>133.81</v>
      </c>
      <c r="K2971" s="2" t="inlineStr">
        <is>
          <t>BP_TXDATA[163]</t>
        </is>
      </c>
      <c r="N2971" s="2">
        <f>I2971-SUM(Parameters!$K$23:$K$25)</f>
        <v/>
      </c>
      <c r="O2971" s="2">
        <f>J2971-SUM(Parameters!$K$23:$K$25)</f>
        <v/>
      </c>
      <c r="P2971" s="2">
        <f>K2971</f>
        <v/>
      </c>
      <c r="U2971">
        <f>_xlfn.CEILING.MATH(BL8+Parameters!$K$8/2,0.001)</f>
        <v/>
      </c>
      <c r="V2971">
        <f>_xlfn.CEILING.MATH(B86+Parameters!$K$9/2,0.001)</f>
        <v/>
      </c>
      <c r="W2971" t="inlineStr">
        <is>
          <t>BP_TXDATA[168]</t>
        </is>
      </c>
      <c r="Y2971">
        <f>_xlfn.CEILING.MATH(BL8+Parameters!$K$8/2,0.001)</f>
        <v/>
      </c>
      <c r="Z2971">
        <f>_xlfn.CEILING.MATH(B86+Parameters!$K$9/2,0.001)</f>
        <v/>
      </c>
      <c r="AA2971" t="inlineStr">
        <is>
          <t>BP_TXDATA[168]</t>
        </is>
      </c>
      <c r="AE2971" s="2" t="n"/>
      <c r="AF2971" s="2" t="n"/>
    </row>
    <row r="2972">
      <c r="I2972" s="2" t="n">
        <v>2518.123</v>
      </c>
      <c r="J2972" s="2" t="n">
        <v>87.56399999999999</v>
      </c>
      <c r="K2972" s="2" t="inlineStr">
        <is>
          <t>VCCIO</t>
        </is>
      </c>
      <c r="N2972" s="2">
        <f>I2972-SUM(Parameters!$K$23:$K$25)</f>
        <v/>
      </c>
      <c r="O2972" s="2">
        <f>J2972-SUM(Parameters!$K$23:$K$25)</f>
        <v/>
      </c>
      <c r="P2972" s="2">
        <f>K2972</f>
        <v/>
      </c>
      <c r="U2972">
        <f>_xlfn.CEILING.MATH(BL8+Parameters!$K$8/2,0.001)</f>
        <v/>
      </c>
      <c r="V2972">
        <f>_xlfn.CEILING.MATH(B88+Parameters!$K$9/2,0.001)</f>
        <v/>
      </c>
      <c r="W2972" t="inlineStr">
        <is>
          <t>VSS</t>
        </is>
      </c>
      <c r="Y2972">
        <f>_xlfn.CEILING.MATH(BL8+Parameters!$K$8/2,0.001)</f>
        <v/>
      </c>
      <c r="Z2972">
        <f>_xlfn.CEILING.MATH(B88+Parameters!$K$9/2,0.001)</f>
        <v/>
      </c>
      <c r="AA2972" t="inlineStr">
        <is>
          <t>VSS</t>
        </is>
      </c>
      <c r="AE2972" s="2" t="n"/>
      <c r="AF2972" s="2" t="n"/>
    </row>
    <row r="2973">
      <c r="I2973" s="2" t="n">
        <v>2557.797</v>
      </c>
      <c r="J2973" s="2" t="n">
        <v>2191.757</v>
      </c>
      <c r="K2973" s="2" t="inlineStr">
        <is>
          <t>VSS</t>
        </is>
      </c>
      <c r="N2973" s="2">
        <f>I2973-SUM(Parameters!$K$23:$K$25)</f>
        <v/>
      </c>
      <c r="O2973" s="2">
        <f>J2973-SUM(Parameters!$K$23:$K$25)</f>
        <v/>
      </c>
      <c r="P2973" s="2">
        <f>K2973</f>
        <v/>
      </c>
      <c r="U2973">
        <f>_xlfn.CEILING.MATH(BL8+Parameters!$K$8/2,0.001)</f>
        <v/>
      </c>
      <c r="V2973">
        <f>_xlfn.CEILING.MATH(B90+Parameters!$K$9/2,0.001)</f>
        <v/>
      </c>
      <c r="W2973" t="inlineStr">
        <is>
          <t>BP_TXDATA[167]</t>
        </is>
      </c>
      <c r="Y2973">
        <f>_xlfn.CEILING.MATH(BL8+Parameters!$K$8/2,0.001)</f>
        <v/>
      </c>
      <c r="Z2973">
        <f>_xlfn.CEILING.MATH(B90+Parameters!$K$9/2,0.001)</f>
        <v/>
      </c>
      <c r="AA2973" t="inlineStr">
        <is>
          <t>BP_TXDATA[167]</t>
        </is>
      </c>
      <c r="AE2973" s="2" t="n"/>
      <c r="AF2973" s="2" t="n"/>
    </row>
    <row r="2974">
      <c r="I2974" s="2" t="n">
        <v>2557.797</v>
      </c>
      <c r="J2974" s="2" t="n">
        <v>2145.511</v>
      </c>
      <c r="K2974" s="2" t="inlineStr">
        <is>
          <t>VSS</t>
        </is>
      </c>
      <c r="N2974" s="2">
        <f>I2974-SUM(Parameters!$K$23:$K$25)</f>
        <v/>
      </c>
      <c r="O2974" s="2">
        <f>J2974-SUM(Parameters!$K$23:$K$25)</f>
        <v/>
      </c>
      <c r="P2974" s="2">
        <f>K2974</f>
        <v/>
      </c>
      <c r="U2974">
        <f>_xlfn.CEILING.MATH(BL8+Parameters!$K$8/2,0.001)</f>
        <v/>
      </c>
      <c r="V2974">
        <f>_xlfn.CEILING.MATH(B92+Parameters!$K$9/2,0.001)</f>
        <v/>
      </c>
      <c r="W2974" t="inlineStr">
        <is>
          <t>BP_TXDATA[166]</t>
        </is>
      </c>
      <c r="Y2974">
        <f>_xlfn.CEILING.MATH(BL8+Parameters!$K$8/2,0.001)</f>
        <v/>
      </c>
      <c r="Z2974">
        <f>_xlfn.CEILING.MATH(B92+Parameters!$K$9/2,0.001)</f>
        <v/>
      </c>
      <c r="AA2974" t="inlineStr">
        <is>
          <t>BP_TXDATA[166]</t>
        </is>
      </c>
      <c r="AE2974" s="2" t="n"/>
      <c r="AF2974" s="2" t="n"/>
    </row>
    <row r="2975">
      <c r="I2975" s="2" t="n">
        <v>2557.797</v>
      </c>
      <c r="J2975" s="2" t="n">
        <v>2099.265</v>
      </c>
      <c r="K2975" s="2" t="inlineStr">
        <is>
          <t>VSS</t>
        </is>
      </c>
      <c r="N2975" s="2">
        <f>I2975-SUM(Parameters!$K$23:$K$25)</f>
        <v/>
      </c>
      <c r="O2975" s="2">
        <f>J2975-SUM(Parameters!$K$23:$K$25)</f>
        <v/>
      </c>
      <c r="P2975" s="2">
        <f>K2975</f>
        <v/>
      </c>
      <c r="U2975">
        <f>_xlfn.CEILING.MATH(BL8+Parameters!$K$8/2,0.001)</f>
        <v/>
      </c>
      <c r="V2975">
        <f>_xlfn.CEILING.MATH(B94+Parameters!$K$9/2,0.001)</f>
        <v/>
      </c>
      <c r="W2975" t="inlineStr">
        <is>
          <t>VCCIO</t>
        </is>
      </c>
      <c r="Y2975">
        <f>_xlfn.CEILING.MATH(BL8+Parameters!$K$8/2,0.001)</f>
        <v/>
      </c>
      <c r="Z2975">
        <f>_xlfn.CEILING.MATH(B94+Parameters!$K$9/2,0.001)</f>
        <v/>
      </c>
      <c r="AA2975" t="inlineStr">
        <is>
          <t>VCCIO</t>
        </is>
      </c>
      <c r="AE2975" s="2" t="n"/>
      <c r="AF2975" s="2" t="n"/>
    </row>
    <row r="2976">
      <c r="I2976" s="2" t="n">
        <v>2557.797</v>
      </c>
      <c r="J2976" s="2" t="n">
        <v>2053.019</v>
      </c>
      <c r="K2976" s="2" t="inlineStr">
        <is>
          <t>VSS</t>
        </is>
      </c>
      <c r="N2976" s="2">
        <f>I2976-SUM(Parameters!$K$23:$K$25)</f>
        <v/>
      </c>
      <c r="O2976" s="2">
        <f>J2976-SUM(Parameters!$K$23:$K$25)</f>
        <v/>
      </c>
      <c r="P2976" s="2">
        <f>K2976</f>
        <v/>
      </c>
      <c r="U2976">
        <f>_xlfn.CEILING.MATH(BL8+Parameters!$K$8/2,0.001)</f>
        <v/>
      </c>
      <c r="V2976">
        <f>_xlfn.CEILING.MATH(B96+Parameters!$K$9/2,0.001)</f>
        <v/>
      </c>
      <c r="W2976" t="inlineStr">
        <is>
          <t>BP_TXDATA[165]</t>
        </is>
      </c>
      <c r="Y2976">
        <f>_xlfn.CEILING.MATH(BL8+Parameters!$K$8/2,0.001)</f>
        <v/>
      </c>
      <c r="Z2976">
        <f>_xlfn.CEILING.MATH(B96+Parameters!$K$9/2,0.001)</f>
        <v/>
      </c>
      <c r="AA2976" t="inlineStr">
        <is>
          <t>BP_TXDATA[165]</t>
        </is>
      </c>
      <c r="AE2976" s="2" t="n"/>
      <c r="AF2976" s="2" t="n"/>
    </row>
    <row r="2977">
      <c r="I2977" s="2" t="n">
        <v>2557.797</v>
      </c>
      <c r="J2977" s="2" t="n">
        <v>2006.773</v>
      </c>
      <c r="K2977" s="2" t="inlineStr">
        <is>
          <t>RDI_PL_CFG[15]</t>
        </is>
      </c>
      <c r="N2977" s="2">
        <f>I2977-SUM(Parameters!$K$23:$K$25)</f>
        <v/>
      </c>
      <c r="O2977" s="2">
        <f>J2977-SUM(Parameters!$K$23:$K$25)</f>
        <v/>
      </c>
      <c r="P2977" s="2">
        <f>K2977</f>
        <v/>
      </c>
      <c r="U2977">
        <f>_xlfn.CEILING.MATH(BL8+Parameters!$K$8/2,0.001)</f>
        <v/>
      </c>
      <c r="V2977">
        <f>_xlfn.CEILING.MATH(B98+Parameters!$K$9/2,0.001)</f>
        <v/>
      </c>
      <c r="W2977" t="inlineStr">
        <is>
          <t>VSS</t>
        </is>
      </c>
      <c r="Y2977">
        <f>_xlfn.CEILING.MATH(BL8+Parameters!$K$8/2,0.001)</f>
        <v/>
      </c>
      <c r="Z2977">
        <f>_xlfn.CEILING.MATH(B98+Parameters!$K$9/2,0.001)</f>
        <v/>
      </c>
      <c r="AA2977" t="inlineStr">
        <is>
          <t>VSS</t>
        </is>
      </c>
      <c r="AE2977" s="2" t="n"/>
      <c r="AF2977" s="2" t="n"/>
    </row>
    <row r="2978">
      <c r="I2978" s="2" t="n">
        <v>2557.797</v>
      </c>
      <c r="J2978" s="2" t="n">
        <v>1960.527</v>
      </c>
      <c r="K2978" s="2" t="inlineStr">
        <is>
          <t>RDI_LP_CFG[15]</t>
        </is>
      </c>
      <c r="N2978" s="2">
        <f>I2978-SUM(Parameters!$K$23:$K$25)</f>
        <v/>
      </c>
      <c r="O2978" s="2">
        <f>J2978-SUM(Parameters!$K$23:$K$25)</f>
        <v/>
      </c>
      <c r="P2978" s="2">
        <f>K2978</f>
        <v/>
      </c>
      <c r="U2978">
        <f>_xlfn.CEILING.MATH(BL8+Parameters!$K$8/2,0.001)</f>
        <v/>
      </c>
      <c r="V2978">
        <f>_xlfn.CEILING.MATH(B100+Parameters!$K$9/2,0.001)</f>
        <v/>
      </c>
      <c r="W2978" t="inlineStr">
        <is>
          <t>BP_TXDATA[164]</t>
        </is>
      </c>
      <c r="Y2978">
        <f>_xlfn.CEILING.MATH(BL8+Parameters!$K$8/2,0.001)</f>
        <v/>
      </c>
      <c r="Z2978">
        <f>_xlfn.CEILING.MATH(B100+Parameters!$K$9/2,0.001)</f>
        <v/>
      </c>
      <c r="AA2978" t="inlineStr">
        <is>
          <t>BP_TXDATA[164]</t>
        </is>
      </c>
      <c r="AE2978" s="2" t="n"/>
      <c r="AF2978" s="2" t="n"/>
    </row>
    <row r="2979">
      <c r="I2979" s="2" t="n">
        <v>2557.797</v>
      </c>
      <c r="J2979" s="2" t="n">
        <v>1914.281</v>
      </c>
      <c r="K2979" s="2" t="inlineStr">
        <is>
          <t>RDI_LP_CFG[31]</t>
        </is>
      </c>
      <c r="N2979" s="2">
        <f>I2979-SUM(Parameters!$K$23:$K$25)</f>
        <v/>
      </c>
      <c r="O2979" s="2">
        <f>J2979-SUM(Parameters!$K$23:$K$25)</f>
        <v/>
      </c>
      <c r="P2979" s="2">
        <f>K2979</f>
        <v/>
      </c>
      <c r="U2979">
        <f>_xlfn.CEILING.MATH(BL8+Parameters!$K$8/2,0.001)</f>
        <v/>
      </c>
      <c r="V2979">
        <f>_xlfn.CEILING.MATH(B102+Parameters!$K$9/2,0.001)</f>
        <v/>
      </c>
      <c r="W2979" t="inlineStr">
        <is>
          <t>BP_TXDATA[163]</t>
        </is>
      </c>
      <c r="Y2979">
        <f>_xlfn.CEILING.MATH(BL8+Parameters!$K$8/2,0.001)</f>
        <v/>
      </c>
      <c r="Z2979">
        <f>_xlfn.CEILING.MATH(B102+Parameters!$K$9/2,0.001)</f>
        <v/>
      </c>
      <c r="AA2979" t="inlineStr">
        <is>
          <t>BP_TXDATA[163]</t>
        </is>
      </c>
      <c r="AE2979" s="2" t="n"/>
      <c r="AF2979" s="2" t="n"/>
    </row>
    <row r="2980">
      <c r="I2980" s="2" t="n">
        <v>2557.797</v>
      </c>
      <c r="J2980" s="2" t="n">
        <v>1868.035</v>
      </c>
      <c r="K2980" s="2" t="inlineStr">
        <is>
          <t>RDI_PL_CFG[31]</t>
        </is>
      </c>
      <c r="N2980" s="2">
        <f>I2980-SUM(Parameters!$K$23:$K$25)</f>
        <v/>
      </c>
      <c r="O2980" s="2">
        <f>J2980-SUM(Parameters!$K$23:$K$25)</f>
        <v/>
      </c>
      <c r="P2980" s="2">
        <f>K2980</f>
        <v/>
      </c>
      <c r="U2980">
        <f>_xlfn.CEILING.MATH(BL8+Parameters!$K$8/2,0.001)</f>
        <v/>
      </c>
      <c r="V2980">
        <f>_xlfn.CEILING.MATH(Parameters!$C$19/Parameters!$K$4,0.001)</f>
        <v/>
      </c>
      <c r="W2980" t="inlineStr">
        <is>
          <t>VCCIO</t>
        </is>
      </c>
      <c r="Y2980">
        <f>_xlfn.CEILING.MATH(BL8+Parameters!$K$8/2,0.001)</f>
        <v/>
      </c>
      <c r="Z2980">
        <f>_xlfn.CEILING.MATH(Parameters!$C$19/Parameters!$K$4,0.001)</f>
        <v/>
      </c>
      <c r="AA2980" t="inlineStr">
        <is>
          <t>VCCIO</t>
        </is>
      </c>
      <c r="AE2980" s="2" t="n"/>
      <c r="AF2980" s="2" t="n"/>
    </row>
    <row r="2981">
      <c r="I2981" s="2" t="n">
        <v>2557.797</v>
      </c>
      <c r="J2981" s="2" t="n">
        <v>1821.789</v>
      </c>
      <c r="K2981" s="2" t="inlineStr">
        <is>
          <t>VDD</t>
        </is>
      </c>
      <c r="N2981" s="2">
        <f>I2981-SUM(Parameters!$K$23:$K$25)</f>
        <v/>
      </c>
      <c r="O2981" s="2">
        <f>J2981-SUM(Parameters!$K$23:$K$25)</f>
        <v/>
      </c>
      <c r="P2981" s="2">
        <f>K2981</f>
        <v/>
      </c>
      <c r="U2981">
        <f>_xlfn.CEILING.MATH(BM8+Parameters!$K$8/2,0.001)</f>
        <v/>
      </c>
      <c r="V2981">
        <f>_xlfn.CEILING.MATH(B13+Parameters!$K$9/2,0.001)</f>
        <v/>
      </c>
      <c r="W2981" t="inlineStr">
        <is>
          <t>VSS</t>
        </is>
      </c>
      <c r="Y2981">
        <f>_xlfn.CEILING.MATH(BM8+Parameters!$K$8/2,0.001)</f>
        <v/>
      </c>
      <c r="Z2981">
        <f>_xlfn.CEILING.MATH(B13+Parameters!$K$9/2,0.001)</f>
        <v/>
      </c>
      <c r="AA2981" t="inlineStr">
        <is>
          <t>VSS</t>
        </is>
      </c>
      <c r="AE2981" s="2" t="n"/>
      <c r="AF2981" s="2" t="n"/>
    </row>
    <row r="2982">
      <c r="I2982" s="2" t="n">
        <v>2557.797</v>
      </c>
      <c r="J2982" s="2" t="n">
        <v>1775.543</v>
      </c>
      <c r="K2982" s="2" t="inlineStr">
        <is>
          <t>VDD</t>
        </is>
      </c>
      <c r="N2982" s="2">
        <f>I2982-SUM(Parameters!$K$23:$K$25)</f>
        <v/>
      </c>
      <c r="O2982" s="2">
        <f>J2982-SUM(Parameters!$K$23:$K$25)</f>
        <v/>
      </c>
      <c r="P2982" s="2">
        <f>K2982</f>
        <v/>
      </c>
      <c r="U2982">
        <f>_xlfn.CEILING.MATH(BM8+Parameters!$K$8/2,0.001)</f>
        <v/>
      </c>
      <c r="V2982">
        <f>_xlfn.CEILING.MATH(B15+Parameters!$K$9/2,0.001)</f>
        <v/>
      </c>
      <c r="W2982" t="inlineStr">
        <is>
          <t>VSS</t>
        </is>
      </c>
      <c r="Y2982">
        <f>_xlfn.CEILING.MATH(BM8+Parameters!$K$8/2,0.001)</f>
        <v/>
      </c>
      <c r="Z2982">
        <f>_xlfn.CEILING.MATH(B15+Parameters!$K$9/2,0.001)</f>
        <v/>
      </c>
      <c r="AA2982" t="inlineStr">
        <is>
          <t>VSS</t>
        </is>
      </c>
      <c r="AE2982" s="2" t="n"/>
      <c r="AF2982" s="2" t="n"/>
    </row>
    <row r="2983">
      <c r="I2983" s="2" t="n">
        <v>2557.797</v>
      </c>
      <c r="J2983" s="2" t="n">
        <v>1729.297</v>
      </c>
      <c r="K2983" s="2" t="inlineStr">
        <is>
          <t>VDD</t>
        </is>
      </c>
      <c r="N2983" s="2">
        <f>I2983-SUM(Parameters!$K$23:$K$25)</f>
        <v/>
      </c>
      <c r="O2983" s="2">
        <f>J2983-SUM(Parameters!$K$23:$K$25)</f>
        <v/>
      </c>
      <c r="P2983" s="2">
        <f>K2983</f>
        <v/>
      </c>
      <c r="U2983">
        <f>_xlfn.CEILING.MATH(BM8+Parameters!$K$8/2,0.001)</f>
        <v/>
      </c>
      <c r="V2983">
        <f>_xlfn.CEILING.MATH(B17+Parameters!$K$9/2,0.001)</f>
        <v/>
      </c>
      <c r="W2983" t="inlineStr">
        <is>
          <t>VSS</t>
        </is>
      </c>
      <c r="Y2983">
        <f>_xlfn.CEILING.MATH(BM8+Parameters!$K$8/2,0.001)</f>
        <v/>
      </c>
      <c r="Z2983">
        <f>_xlfn.CEILING.MATH(B17+Parameters!$K$9/2,0.001)</f>
        <v/>
      </c>
      <c r="AA2983" t="inlineStr">
        <is>
          <t>VSS</t>
        </is>
      </c>
      <c r="AE2983" s="2" t="n"/>
      <c r="AF2983" s="2" t="n"/>
    </row>
    <row r="2984">
      <c r="I2984" s="2" t="n">
        <v>2557.797</v>
      </c>
      <c r="J2984" s="2" t="n">
        <v>1683.051</v>
      </c>
      <c r="K2984" s="2" t="inlineStr">
        <is>
          <t>VDD</t>
        </is>
      </c>
      <c r="N2984" s="2">
        <f>I2984-SUM(Parameters!$K$23:$K$25)</f>
        <v/>
      </c>
      <c r="O2984" s="2">
        <f>J2984-SUM(Parameters!$K$23:$K$25)</f>
        <v/>
      </c>
      <c r="P2984" s="2">
        <f>K2984</f>
        <v/>
      </c>
      <c r="U2984">
        <f>_xlfn.CEILING.MATH(BM8+Parameters!$K$8/2,0.001)</f>
        <v/>
      </c>
      <c r="V2984">
        <f>_xlfn.CEILING.MATH(B19+Parameters!$K$9/2,0.001)</f>
        <v/>
      </c>
      <c r="W2984" t="inlineStr">
        <is>
          <t>VSS</t>
        </is>
      </c>
      <c r="Y2984">
        <f>_xlfn.CEILING.MATH(BM8+Parameters!$K$8/2,0.001)</f>
        <v/>
      </c>
      <c r="Z2984">
        <f>_xlfn.CEILING.MATH(B19+Parameters!$K$9/2,0.001)</f>
        <v/>
      </c>
      <c r="AA2984" t="inlineStr">
        <is>
          <t>VSS</t>
        </is>
      </c>
      <c r="AE2984" s="2" t="n"/>
      <c r="AF2984" s="2" t="n"/>
    </row>
    <row r="2985">
      <c r="I2985" s="2" t="n">
        <v>2557.797</v>
      </c>
      <c r="J2985" s="2" t="n">
        <v>1636.805</v>
      </c>
      <c r="K2985" s="2" t="inlineStr">
        <is>
          <t>VDD</t>
        </is>
      </c>
      <c r="N2985" s="2">
        <f>I2985-SUM(Parameters!$K$23:$K$25)</f>
        <v/>
      </c>
      <c r="O2985" s="2">
        <f>J2985-SUM(Parameters!$K$23:$K$25)</f>
        <v/>
      </c>
      <c r="P2985" s="2">
        <f>K2985</f>
        <v/>
      </c>
      <c r="U2985">
        <f>_xlfn.CEILING.MATH(BM8+Parameters!$K$8/2,0.001)</f>
        <v/>
      </c>
      <c r="V2985">
        <f>_xlfn.CEILING.MATH(B21+Parameters!$K$9/2,0.001)</f>
        <v/>
      </c>
      <c r="W2985" t="inlineStr">
        <is>
          <t>RDI_PL_CFG[15]</t>
        </is>
      </c>
      <c r="Y2985">
        <f>_xlfn.CEILING.MATH(BM8+Parameters!$K$8/2,0.001)</f>
        <v/>
      </c>
      <c r="Z2985">
        <f>_xlfn.CEILING.MATH(B21+Parameters!$K$9/2,0.001)</f>
        <v/>
      </c>
      <c r="AA2985" t="inlineStr">
        <is>
          <t>RDI_PL_CFG[15]</t>
        </is>
      </c>
      <c r="AE2985" s="2" t="n"/>
      <c r="AF2985" s="2" t="n"/>
    </row>
    <row r="2986">
      <c r="I2986" s="2" t="n">
        <v>2557.797</v>
      </c>
      <c r="J2986" s="2" t="n">
        <v>1590.559</v>
      </c>
      <c r="K2986" s="2" t="inlineStr">
        <is>
          <t>VDD</t>
        </is>
      </c>
      <c r="N2986" s="2">
        <f>I2986-SUM(Parameters!$K$23:$K$25)</f>
        <v/>
      </c>
      <c r="O2986" s="2">
        <f>J2986-SUM(Parameters!$K$23:$K$25)</f>
        <v/>
      </c>
      <c r="P2986" s="2">
        <f>K2986</f>
        <v/>
      </c>
      <c r="U2986">
        <f>_xlfn.CEILING.MATH(BM8+Parameters!$K$8/2,0.001)</f>
        <v/>
      </c>
      <c r="V2986">
        <f>_xlfn.CEILING.MATH(B23+Parameters!$K$9/2,0.001)</f>
        <v/>
      </c>
      <c r="W2986" t="inlineStr">
        <is>
          <t>RDI_LP_CFG[15]</t>
        </is>
      </c>
      <c r="Y2986">
        <f>_xlfn.CEILING.MATH(BM8+Parameters!$K$8/2,0.001)</f>
        <v/>
      </c>
      <c r="Z2986">
        <f>_xlfn.CEILING.MATH(B23+Parameters!$K$9/2,0.001)</f>
        <v/>
      </c>
      <c r="AA2986" t="inlineStr">
        <is>
          <t>RDI_LP_CFG[15]</t>
        </is>
      </c>
      <c r="AE2986" s="2" t="n"/>
      <c r="AF2986" s="2" t="n"/>
    </row>
    <row r="2987">
      <c r="I2987" s="2" t="n">
        <v>2557.797</v>
      </c>
      <c r="J2987" s="2" t="n">
        <v>1544.313</v>
      </c>
      <c r="K2987" s="2" t="inlineStr">
        <is>
          <t>VDD</t>
        </is>
      </c>
      <c r="N2987" s="2">
        <f>I2987-SUM(Parameters!$K$23:$K$25)</f>
        <v/>
      </c>
      <c r="O2987" s="2">
        <f>J2987-SUM(Parameters!$K$23:$K$25)</f>
        <v/>
      </c>
      <c r="P2987" s="2">
        <f>K2987</f>
        <v/>
      </c>
      <c r="U2987">
        <f>_xlfn.CEILING.MATH(BM8+Parameters!$K$8/2,0.001)</f>
        <v/>
      </c>
      <c r="V2987">
        <f>_xlfn.CEILING.MATH(B25+Parameters!$K$9/2,0.001)</f>
        <v/>
      </c>
      <c r="W2987" t="inlineStr">
        <is>
          <t>RDI_LP_CFG[31]</t>
        </is>
      </c>
      <c r="Y2987">
        <f>_xlfn.CEILING.MATH(BM8+Parameters!$K$8/2,0.001)</f>
        <v/>
      </c>
      <c r="Z2987">
        <f>_xlfn.CEILING.MATH(B25+Parameters!$K$9/2,0.001)</f>
        <v/>
      </c>
      <c r="AA2987" t="inlineStr">
        <is>
          <t>RDI_LP_CFG[31]</t>
        </is>
      </c>
      <c r="AE2987" s="2" t="n"/>
      <c r="AF2987" s="2" t="n"/>
    </row>
    <row r="2988">
      <c r="I2988" s="2" t="n">
        <v>2557.797</v>
      </c>
      <c r="J2988" s="2" t="n">
        <v>1498.067</v>
      </c>
      <c r="K2988" s="2" t="inlineStr">
        <is>
          <t>VDD</t>
        </is>
      </c>
      <c r="N2988" s="2">
        <f>I2988-SUM(Parameters!$K$23:$K$25)</f>
        <v/>
      </c>
      <c r="O2988" s="2">
        <f>J2988-SUM(Parameters!$K$23:$K$25)</f>
        <v/>
      </c>
      <c r="P2988" s="2">
        <f>K2988</f>
        <v/>
      </c>
      <c r="U2988">
        <f>_xlfn.CEILING.MATH(BM8+Parameters!$K$8/2,0.001)</f>
        <v/>
      </c>
      <c r="V2988">
        <f>_xlfn.CEILING.MATH(B27+Parameters!$K$9/2,0.001)</f>
        <v/>
      </c>
      <c r="W2988" t="inlineStr">
        <is>
          <t>RDI_PL_CFG[31]</t>
        </is>
      </c>
      <c r="Y2988">
        <f>_xlfn.CEILING.MATH(BM8+Parameters!$K$8/2,0.001)</f>
        <v/>
      </c>
      <c r="Z2988">
        <f>_xlfn.CEILING.MATH(B27+Parameters!$K$9/2,0.001)</f>
        <v/>
      </c>
      <c r="AA2988" t="inlineStr">
        <is>
          <t>RDI_PL_CFG[31]</t>
        </is>
      </c>
      <c r="AE2988" s="2" t="n"/>
      <c r="AF2988" s="2" t="n"/>
    </row>
    <row r="2989">
      <c r="I2989" s="2" t="n">
        <v>2557.797</v>
      </c>
      <c r="J2989" s="2" t="n">
        <v>1451.821</v>
      </c>
      <c r="K2989" s="2" t="inlineStr">
        <is>
          <t>VDD</t>
        </is>
      </c>
      <c r="N2989" s="2">
        <f>I2989-SUM(Parameters!$K$23:$K$25)</f>
        <v/>
      </c>
      <c r="O2989" s="2">
        <f>J2989-SUM(Parameters!$K$23:$K$25)</f>
        <v/>
      </c>
      <c r="P2989" s="2">
        <f>K2989</f>
        <v/>
      </c>
      <c r="U2989">
        <f>_xlfn.CEILING.MATH(BM8+Parameters!$K$8/2,0.001)</f>
        <v/>
      </c>
      <c r="V2989">
        <f>_xlfn.CEILING.MATH(B29+Parameters!$K$9/2,0.001)</f>
        <v/>
      </c>
      <c r="W2989" t="inlineStr">
        <is>
          <t>VDD</t>
        </is>
      </c>
      <c r="Y2989">
        <f>_xlfn.CEILING.MATH(BM8+Parameters!$K$8/2,0.001)</f>
        <v/>
      </c>
      <c r="Z2989">
        <f>_xlfn.CEILING.MATH(B29+Parameters!$K$9/2,0.001)</f>
        <v/>
      </c>
      <c r="AA2989" t="inlineStr">
        <is>
          <t>VDD</t>
        </is>
      </c>
      <c r="AE2989" s="2" t="n"/>
      <c r="AF2989" s="2" t="n"/>
    </row>
    <row r="2990">
      <c r="I2990" s="2" t="n">
        <v>2557.797</v>
      </c>
      <c r="J2990" s="2" t="n">
        <v>1405.575</v>
      </c>
      <c r="K2990" s="2" t="inlineStr">
        <is>
          <t>VDD</t>
        </is>
      </c>
      <c r="N2990" s="2">
        <f>I2990-SUM(Parameters!$K$23:$K$25)</f>
        <v/>
      </c>
      <c r="O2990" s="2">
        <f>J2990-SUM(Parameters!$K$23:$K$25)</f>
        <v/>
      </c>
      <c r="P2990" s="2">
        <f>K2990</f>
        <v/>
      </c>
      <c r="U2990">
        <f>_xlfn.CEILING.MATH(BM8+Parameters!$K$8/2,0.001)</f>
        <v/>
      </c>
      <c r="V2990">
        <f>_xlfn.CEILING.MATH(B31+Parameters!$K$9/2,0.001)</f>
        <v/>
      </c>
      <c r="W2990" t="inlineStr">
        <is>
          <t>VDD</t>
        </is>
      </c>
      <c r="Y2990">
        <f>_xlfn.CEILING.MATH(BM8+Parameters!$K$8/2,0.001)</f>
        <v/>
      </c>
      <c r="Z2990">
        <f>_xlfn.CEILING.MATH(B31+Parameters!$K$9/2,0.001)</f>
        <v/>
      </c>
      <c r="AA2990" t="inlineStr">
        <is>
          <t>VDD</t>
        </is>
      </c>
      <c r="AE2990" s="2" t="n"/>
      <c r="AF2990" s="2" t="n"/>
    </row>
    <row r="2991">
      <c r="I2991" s="2" t="n">
        <v>2557.797</v>
      </c>
      <c r="J2991" s="2" t="n">
        <v>1359.329</v>
      </c>
      <c r="K2991" s="2" t="inlineStr">
        <is>
          <t>VDD</t>
        </is>
      </c>
      <c r="N2991" s="2">
        <f>I2991-SUM(Parameters!$K$23:$K$25)</f>
        <v/>
      </c>
      <c r="O2991" s="2">
        <f>J2991-SUM(Parameters!$K$23:$K$25)</f>
        <v/>
      </c>
      <c r="P2991" s="2">
        <f>K2991</f>
        <v/>
      </c>
      <c r="U2991">
        <f>_xlfn.CEILING.MATH(BM8+Parameters!$K$8/2,0.001)</f>
        <v/>
      </c>
      <c r="V2991">
        <f>_xlfn.CEILING.MATH(B33+Parameters!$K$9/2,0.001)</f>
        <v/>
      </c>
      <c r="W2991" t="inlineStr">
        <is>
          <t>VDD</t>
        </is>
      </c>
      <c r="Y2991">
        <f>_xlfn.CEILING.MATH(BM8+Parameters!$K$8/2,0.001)</f>
        <v/>
      </c>
      <c r="Z2991">
        <f>_xlfn.CEILING.MATH(B33+Parameters!$K$9/2,0.001)</f>
        <v/>
      </c>
      <c r="AA2991" t="inlineStr">
        <is>
          <t>VDD</t>
        </is>
      </c>
      <c r="AE2991" s="2" t="n"/>
      <c r="AF2991" s="2" t="n"/>
    </row>
    <row r="2992">
      <c r="I2992" s="2" t="n">
        <v>2557.797</v>
      </c>
      <c r="J2992" s="2" t="n">
        <v>1313.083</v>
      </c>
      <c r="K2992" s="2" t="inlineStr">
        <is>
          <t>VDD</t>
        </is>
      </c>
      <c r="N2992" s="2">
        <f>I2992-SUM(Parameters!$K$23:$K$25)</f>
        <v/>
      </c>
      <c r="O2992" s="2">
        <f>J2992-SUM(Parameters!$K$23:$K$25)</f>
        <v/>
      </c>
      <c r="P2992" s="2">
        <f>K2992</f>
        <v/>
      </c>
      <c r="U2992">
        <f>_xlfn.CEILING.MATH(BM8+Parameters!$K$8/2,0.001)</f>
        <v/>
      </c>
      <c r="V2992">
        <f>_xlfn.CEILING.MATH(B35+Parameters!$K$9/2,0.001)</f>
        <v/>
      </c>
      <c r="W2992" t="inlineStr">
        <is>
          <t>VDD</t>
        </is>
      </c>
      <c r="Y2992">
        <f>_xlfn.CEILING.MATH(BM8+Parameters!$K$8/2,0.001)</f>
        <v/>
      </c>
      <c r="Z2992">
        <f>_xlfn.CEILING.MATH(B35+Parameters!$K$9/2,0.001)</f>
        <v/>
      </c>
      <c r="AA2992" t="inlineStr">
        <is>
          <t>VDD</t>
        </is>
      </c>
      <c r="AE2992" s="2" t="n"/>
      <c r="AF2992" s="2" t="n"/>
    </row>
    <row r="2993">
      <c r="I2993" s="2" t="n">
        <v>2557.797</v>
      </c>
      <c r="J2993" s="2" t="n">
        <v>1266.837</v>
      </c>
      <c r="K2993" s="2" t="inlineStr">
        <is>
          <t>VDD</t>
        </is>
      </c>
      <c r="N2993" s="2">
        <f>I2993-SUM(Parameters!$K$23:$K$25)</f>
        <v/>
      </c>
      <c r="O2993" s="2">
        <f>J2993-SUM(Parameters!$K$23:$K$25)</f>
        <v/>
      </c>
      <c r="P2993" s="2">
        <f>K2993</f>
        <v/>
      </c>
      <c r="U2993">
        <f>_xlfn.CEILING.MATH(BM8+Parameters!$K$8/2,0.001)</f>
        <v/>
      </c>
      <c r="V2993">
        <f>_xlfn.CEILING.MATH(B37+Parameters!$K$9/2,0.001)</f>
        <v/>
      </c>
      <c r="W2993" t="inlineStr">
        <is>
          <t>VDD</t>
        </is>
      </c>
      <c r="Y2993">
        <f>_xlfn.CEILING.MATH(BM8+Parameters!$K$8/2,0.001)</f>
        <v/>
      </c>
      <c r="Z2993">
        <f>_xlfn.CEILING.MATH(B37+Parameters!$K$9/2,0.001)</f>
        <v/>
      </c>
      <c r="AA2993" t="inlineStr">
        <is>
          <t>VDD</t>
        </is>
      </c>
      <c r="AE2993" s="2" t="n"/>
      <c r="AF2993" s="2" t="n"/>
    </row>
    <row r="2994">
      <c r="I2994" s="2" t="n">
        <v>2557.797</v>
      </c>
      <c r="J2994" s="2" t="n">
        <v>1220.591</v>
      </c>
      <c r="K2994" s="2" t="inlineStr">
        <is>
          <t>VDD</t>
        </is>
      </c>
      <c r="N2994" s="2">
        <f>I2994-SUM(Parameters!$K$23:$K$25)</f>
        <v/>
      </c>
      <c r="O2994" s="2">
        <f>J2994-SUM(Parameters!$K$23:$K$25)</f>
        <v/>
      </c>
      <c r="P2994" s="2">
        <f>K2994</f>
        <v/>
      </c>
      <c r="U2994">
        <f>_xlfn.CEILING.MATH(BM8+Parameters!$K$8/2,0.001)</f>
        <v/>
      </c>
      <c r="V2994">
        <f>_xlfn.CEILING.MATH(B39+Parameters!$K$9/2,0.001)</f>
        <v/>
      </c>
      <c r="W2994" t="inlineStr">
        <is>
          <t>VDD</t>
        </is>
      </c>
      <c r="Y2994">
        <f>_xlfn.CEILING.MATH(BM8+Parameters!$K$8/2,0.001)</f>
        <v/>
      </c>
      <c r="Z2994">
        <f>_xlfn.CEILING.MATH(B39+Parameters!$K$9/2,0.001)</f>
        <v/>
      </c>
      <c r="AA2994" t="inlineStr">
        <is>
          <t>VDD</t>
        </is>
      </c>
      <c r="AE2994" s="2" t="n"/>
      <c r="AF2994" s="2" t="n"/>
    </row>
    <row r="2995">
      <c r="I2995" s="2" t="n">
        <v>2557.797</v>
      </c>
      <c r="J2995" s="2" t="n">
        <v>1174.345</v>
      </c>
      <c r="K2995" s="2" t="inlineStr">
        <is>
          <t>VDD</t>
        </is>
      </c>
      <c r="N2995" s="2">
        <f>I2995-SUM(Parameters!$K$23:$K$25)</f>
        <v/>
      </c>
      <c r="O2995" s="2">
        <f>J2995-SUM(Parameters!$K$23:$K$25)</f>
        <v/>
      </c>
      <c r="P2995" s="2">
        <f>K2995</f>
        <v/>
      </c>
      <c r="U2995">
        <f>_xlfn.CEILING.MATH(BM8+Parameters!$K$8/2,0.001)</f>
        <v/>
      </c>
      <c r="V2995">
        <f>_xlfn.CEILING.MATH(B41+Parameters!$K$9/2,0.001)</f>
        <v/>
      </c>
      <c r="W2995" t="inlineStr">
        <is>
          <t>VDD</t>
        </is>
      </c>
      <c r="Y2995">
        <f>_xlfn.CEILING.MATH(BM8+Parameters!$K$8/2,0.001)</f>
        <v/>
      </c>
      <c r="Z2995">
        <f>_xlfn.CEILING.MATH(B41+Parameters!$K$9/2,0.001)</f>
        <v/>
      </c>
      <c r="AA2995" t="inlineStr">
        <is>
          <t>VDD</t>
        </is>
      </c>
      <c r="AE2995" s="2" t="n"/>
      <c r="AF2995" s="2" t="n"/>
    </row>
    <row r="2996">
      <c r="I2996" s="2" t="n">
        <v>2557.797</v>
      </c>
      <c r="J2996" s="2" t="n">
        <v>1128.099</v>
      </c>
      <c r="K2996" s="2" t="inlineStr">
        <is>
          <t>VDD</t>
        </is>
      </c>
      <c r="N2996" s="2">
        <f>I2996-SUM(Parameters!$K$23:$K$25)</f>
        <v/>
      </c>
      <c r="O2996" s="2">
        <f>J2996-SUM(Parameters!$K$23:$K$25)</f>
        <v/>
      </c>
      <c r="P2996" s="2">
        <f>K2996</f>
        <v/>
      </c>
      <c r="U2996">
        <f>_xlfn.CEILING.MATH(BM8+Parameters!$K$8/2,0.001)</f>
        <v/>
      </c>
      <c r="V2996">
        <f>_xlfn.CEILING.MATH(B43+Parameters!$K$9/2,0.001)</f>
        <v/>
      </c>
      <c r="W2996" t="inlineStr">
        <is>
          <t>VDD</t>
        </is>
      </c>
      <c r="Y2996">
        <f>_xlfn.CEILING.MATH(BM8+Parameters!$K$8/2,0.001)</f>
        <v/>
      </c>
      <c r="Z2996">
        <f>_xlfn.CEILING.MATH(B43+Parameters!$K$9/2,0.001)</f>
        <v/>
      </c>
      <c r="AA2996" t="inlineStr">
        <is>
          <t>VDD</t>
        </is>
      </c>
      <c r="AE2996" s="2" t="n"/>
      <c r="AF2996" s="2" t="n"/>
    </row>
    <row r="2997">
      <c r="I2997" s="2" t="n">
        <v>2557.797</v>
      </c>
      <c r="J2997" s="2" t="n">
        <v>1081.853</v>
      </c>
      <c r="K2997" s="2" t="inlineStr">
        <is>
          <t>VSS</t>
        </is>
      </c>
      <c r="N2997" s="2">
        <f>I2997-SUM(Parameters!$K$23:$K$25)</f>
        <v/>
      </c>
      <c r="O2997" s="2">
        <f>J2997-SUM(Parameters!$K$23:$K$25)</f>
        <v/>
      </c>
      <c r="P2997" s="2">
        <f>K2997</f>
        <v/>
      </c>
      <c r="U2997">
        <f>_xlfn.CEILING.MATH(BM8+Parameters!$K$8/2,0.001)</f>
        <v/>
      </c>
      <c r="V2997">
        <f>_xlfn.CEILING.MATH(B45+Parameters!$K$9/2,0.001)</f>
        <v/>
      </c>
      <c r="W2997" t="inlineStr">
        <is>
          <t>VDD</t>
        </is>
      </c>
      <c r="Y2997">
        <f>_xlfn.CEILING.MATH(BM8+Parameters!$K$8/2,0.001)</f>
        <v/>
      </c>
      <c r="Z2997">
        <f>_xlfn.CEILING.MATH(B45+Parameters!$K$9/2,0.001)</f>
        <v/>
      </c>
      <c r="AA2997" t="inlineStr">
        <is>
          <t>VDD</t>
        </is>
      </c>
      <c r="AE2997" s="2" t="n"/>
      <c r="AF2997" s="2" t="n"/>
    </row>
    <row r="2998">
      <c r="I2998" s="2" t="n">
        <v>2557.797</v>
      </c>
      <c r="J2998" s="2" t="n">
        <v>1035.607</v>
      </c>
      <c r="K2998" s="2" t="inlineStr">
        <is>
          <t>BP_RXDATASB[2]</t>
        </is>
      </c>
      <c r="N2998" s="2">
        <f>I2998-SUM(Parameters!$K$23:$K$25)</f>
        <v/>
      </c>
      <c r="O2998" s="2">
        <f>J2998-SUM(Parameters!$K$23:$K$25)</f>
        <v/>
      </c>
      <c r="P2998" s="2">
        <f>K2998</f>
        <v/>
      </c>
      <c r="U2998">
        <f>_xlfn.CEILING.MATH(BM8+Parameters!$K$8/2,0.001)</f>
        <v/>
      </c>
      <c r="V2998">
        <f>_xlfn.CEILING.MATH(B47+Parameters!$K$9/2,0.001)</f>
        <v/>
      </c>
      <c r="W2998" t="inlineStr">
        <is>
          <t>VDD</t>
        </is>
      </c>
      <c r="Y2998">
        <f>_xlfn.CEILING.MATH(BM8+Parameters!$K$8/2,0.001)</f>
        <v/>
      </c>
      <c r="Z2998">
        <f>_xlfn.CEILING.MATH(B47+Parameters!$K$9/2,0.001)</f>
        <v/>
      </c>
      <c r="AA2998" t="inlineStr">
        <is>
          <t>VDD</t>
        </is>
      </c>
      <c r="AE2998" s="2" t="n"/>
      <c r="AF2998" s="2" t="n"/>
    </row>
    <row r="2999">
      <c r="I2999" s="2" t="n">
        <v>2557.797</v>
      </c>
      <c r="J2999" s="2" t="n">
        <v>989.361</v>
      </c>
      <c r="K2999" s="2" t="inlineStr">
        <is>
          <t>BP_RXDATA[142]</t>
        </is>
      </c>
      <c r="N2999" s="2">
        <f>I2999-SUM(Parameters!$K$23:$K$25)</f>
        <v/>
      </c>
      <c r="O2999" s="2">
        <f>J2999-SUM(Parameters!$K$23:$K$25)</f>
        <v/>
      </c>
      <c r="P2999" s="2">
        <f>K2999</f>
        <v/>
      </c>
      <c r="U2999">
        <f>_xlfn.CEILING.MATH(BM8+Parameters!$K$8/2,0.001)</f>
        <v/>
      </c>
      <c r="V2999">
        <f>_xlfn.CEILING.MATH(B49+Parameters!$K$9/2,0.001)</f>
        <v/>
      </c>
      <c r="W2999" t="inlineStr">
        <is>
          <t>VDD</t>
        </is>
      </c>
      <c r="Y2999">
        <f>_xlfn.CEILING.MATH(BM8+Parameters!$K$8/2,0.001)</f>
        <v/>
      </c>
      <c r="Z2999">
        <f>_xlfn.CEILING.MATH(B49+Parameters!$K$9/2,0.001)</f>
        <v/>
      </c>
      <c r="AA2999" t="inlineStr">
        <is>
          <t>VDD</t>
        </is>
      </c>
      <c r="AE2999" s="2" t="n"/>
      <c r="AF2999" s="2" t="n"/>
    </row>
    <row r="3000">
      <c r="I3000" s="2" t="n">
        <v>2557.797</v>
      </c>
      <c r="J3000" s="2" t="n">
        <v>943.115</v>
      </c>
      <c r="K3000" s="2" t="inlineStr">
        <is>
          <t>BP_RXDATA[143]</t>
        </is>
      </c>
      <c r="N3000" s="2">
        <f>I3000-SUM(Parameters!$K$23:$K$25)</f>
        <v/>
      </c>
      <c r="O3000" s="2">
        <f>J3000-SUM(Parameters!$K$23:$K$25)</f>
        <v/>
      </c>
      <c r="P3000" s="2">
        <f>K3000</f>
        <v/>
      </c>
      <c r="U3000">
        <f>_xlfn.CEILING.MATH(BM8+Parameters!$K$8/2,0.001)</f>
        <v/>
      </c>
      <c r="V3000">
        <f>_xlfn.CEILING.MATH(B51+Parameters!$K$9/2,0.001)</f>
        <v/>
      </c>
      <c r="W3000" t="inlineStr">
        <is>
          <t>VDD</t>
        </is>
      </c>
      <c r="Y3000">
        <f>_xlfn.CEILING.MATH(BM8+Parameters!$K$8/2,0.001)</f>
        <v/>
      </c>
      <c r="Z3000">
        <f>_xlfn.CEILING.MATH(B51+Parameters!$K$9/2,0.001)</f>
        <v/>
      </c>
      <c r="AA3000" t="inlineStr">
        <is>
          <t>VDD</t>
        </is>
      </c>
      <c r="AE3000" s="2" t="n"/>
      <c r="AF3000" s="2" t="n"/>
    </row>
    <row r="3001">
      <c r="I3001" s="2" t="n">
        <v>2557.797</v>
      </c>
      <c r="J3001" s="2" t="n">
        <v>896.869</v>
      </c>
      <c r="K3001" s="2" t="inlineStr">
        <is>
          <t>VSS</t>
        </is>
      </c>
      <c r="N3001" s="2">
        <f>I3001-SUM(Parameters!$K$23:$K$25)</f>
        <v/>
      </c>
      <c r="O3001" s="2">
        <f>J3001-SUM(Parameters!$K$23:$K$25)</f>
        <v/>
      </c>
      <c r="P3001" s="2">
        <f>K3001</f>
        <v/>
      </c>
      <c r="U3001">
        <f>_xlfn.CEILING.MATH(BM8+Parameters!$K$8/2,0.001)</f>
        <v/>
      </c>
      <c r="V3001">
        <f>_xlfn.CEILING.MATH(B53+Parameters!$K$9/2,0.001)</f>
        <v/>
      </c>
      <c r="W3001" t="inlineStr">
        <is>
          <t>VDD</t>
        </is>
      </c>
      <c r="Y3001">
        <f>_xlfn.CEILING.MATH(BM8+Parameters!$K$8/2,0.001)</f>
        <v/>
      </c>
      <c r="Z3001">
        <f>_xlfn.CEILING.MATH(B53+Parameters!$K$9/2,0.001)</f>
        <v/>
      </c>
      <c r="AA3001" t="inlineStr">
        <is>
          <t>VDD</t>
        </is>
      </c>
      <c r="AE3001" s="2" t="n"/>
      <c r="AF3001" s="2" t="n"/>
    </row>
    <row r="3002">
      <c r="I3002" s="2" t="n">
        <v>2557.797</v>
      </c>
      <c r="J3002" s="2" t="n">
        <v>850.623</v>
      </c>
      <c r="K3002" s="2" t="inlineStr">
        <is>
          <t>BP_RXDATA[144]</t>
        </is>
      </c>
      <c r="N3002" s="2">
        <f>I3002-SUM(Parameters!$K$23:$K$25)</f>
        <v/>
      </c>
      <c r="O3002" s="2">
        <f>J3002-SUM(Parameters!$K$23:$K$25)</f>
        <v/>
      </c>
      <c r="P3002" s="2">
        <f>K3002</f>
        <v/>
      </c>
      <c r="U3002">
        <f>_xlfn.CEILING.MATH(BM8+Parameters!$K$8/2,0.001)</f>
        <v/>
      </c>
      <c r="V3002">
        <f>_xlfn.CEILING.MATH(B55+Parameters!$K$9/2,0.001)</f>
        <v/>
      </c>
      <c r="W3002" t="inlineStr">
        <is>
          <t>VDD</t>
        </is>
      </c>
      <c r="Y3002">
        <f>_xlfn.CEILING.MATH(BM8+Parameters!$K$8/2,0.001)</f>
        <v/>
      </c>
      <c r="Z3002">
        <f>_xlfn.CEILING.MATH(B55+Parameters!$K$9/2,0.001)</f>
        <v/>
      </c>
      <c r="AA3002" t="inlineStr">
        <is>
          <t>VDD</t>
        </is>
      </c>
      <c r="AE3002" s="2" t="n"/>
      <c r="AF3002" s="2" t="n"/>
    </row>
    <row r="3003">
      <c r="I3003" s="2" t="n">
        <v>2557.797</v>
      </c>
      <c r="J3003" s="2" t="n">
        <v>804.377</v>
      </c>
      <c r="K3003" s="2" t="inlineStr">
        <is>
          <t>BP_RXDATA[145]</t>
        </is>
      </c>
      <c r="N3003" s="2">
        <f>I3003-SUM(Parameters!$K$23:$K$25)</f>
        <v/>
      </c>
      <c r="O3003" s="2">
        <f>J3003-SUM(Parameters!$K$23:$K$25)</f>
        <v/>
      </c>
      <c r="P3003" s="2">
        <f>K3003</f>
        <v/>
      </c>
      <c r="U3003">
        <f>_xlfn.CEILING.MATH(BM8+Parameters!$K$8/2,0.001)</f>
        <v/>
      </c>
      <c r="V3003">
        <f>_xlfn.CEILING.MATH(B57+Parameters!$K$9/2,0.001)</f>
        <v/>
      </c>
      <c r="W3003" t="inlineStr">
        <is>
          <t>VDD</t>
        </is>
      </c>
      <c r="Y3003">
        <f>_xlfn.CEILING.MATH(BM8+Parameters!$K$8/2,0.001)</f>
        <v/>
      </c>
      <c r="Z3003">
        <f>_xlfn.CEILING.MATH(B57+Parameters!$K$9/2,0.001)</f>
        <v/>
      </c>
      <c r="AA3003" t="inlineStr">
        <is>
          <t>VDD</t>
        </is>
      </c>
      <c r="AE3003" s="2" t="n"/>
      <c r="AF3003" s="2" t="n"/>
    </row>
    <row r="3004">
      <c r="I3004" s="2" t="n">
        <v>2557.797</v>
      </c>
      <c r="J3004" s="2" t="n">
        <v>758.131</v>
      </c>
      <c r="K3004" s="2" t="inlineStr">
        <is>
          <t>BP_RXDATA[146]</t>
        </is>
      </c>
      <c r="N3004" s="2">
        <f>I3004-SUM(Parameters!$K$23:$K$25)</f>
        <v/>
      </c>
      <c r="O3004" s="2">
        <f>J3004-SUM(Parameters!$K$23:$K$25)</f>
        <v/>
      </c>
      <c r="P3004" s="2">
        <f>K3004</f>
        <v/>
      </c>
      <c r="U3004">
        <f>_xlfn.CEILING.MATH(BM8+Parameters!$K$8/2,0.001)</f>
        <v/>
      </c>
      <c r="V3004">
        <f>_xlfn.CEILING.MATH(B59+Parameters!$K$9/2,0.001)</f>
        <v/>
      </c>
      <c r="W3004" t="inlineStr">
        <is>
          <t>VDD</t>
        </is>
      </c>
      <c r="Y3004">
        <f>_xlfn.CEILING.MATH(BM8+Parameters!$K$8/2,0.001)</f>
        <v/>
      </c>
      <c r="Z3004">
        <f>_xlfn.CEILING.MATH(B59+Parameters!$K$9/2,0.001)</f>
        <v/>
      </c>
      <c r="AA3004" t="inlineStr">
        <is>
          <t>VDD</t>
        </is>
      </c>
      <c r="AE3004" s="2" t="n"/>
      <c r="AF3004" s="2" t="n"/>
    </row>
    <row r="3005">
      <c r="I3005" s="2" t="n">
        <v>2557.797</v>
      </c>
      <c r="J3005" s="2" t="n">
        <v>711.885</v>
      </c>
      <c r="K3005" s="2" t="inlineStr">
        <is>
          <t>BP_RXDATA[147]</t>
        </is>
      </c>
      <c r="N3005" s="2">
        <f>I3005-SUM(Parameters!$K$23:$K$25)</f>
        <v/>
      </c>
      <c r="O3005" s="2">
        <f>J3005-SUM(Parameters!$K$23:$K$25)</f>
        <v/>
      </c>
      <c r="P3005" s="2">
        <f>K3005</f>
        <v/>
      </c>
      <c r="U3005">
        <f>_xlfn.CEILING.MATH(BM8+Parameters!$K$8/2,0.001)</f>
        <v/>
      </c>
      <c r="V3005">
        <f>_xlfn.CEILING.MATH(B61+Parameters!$K$9/2,0.001)</f>
        <v/>
      </c>
      <c r="W3005" t="inlineStr">
        <is>
          <t>VSS</t>
        </is>
      </c>
      <c r="Y3005">
        <f>_xlfn.CEILING.MATH(BM8+Parameters!$K$8/2,0.001)</f>
        <v/>
      </c>
      <c r="Z3005">
        <f>_xlfn.CEILING.MATH(B61+Parameters!$K$9/2,0.001)</f>
        <v/>
      </c>
      <c r="AA3005" t="inlineStr">
        <is>
          <t>VSS</t>
        </is>
      </c>
      <c r="AE3005" s="2" t="n"/>
      <c r="AF3005" s="2" t="n"/>
    </row>
    <row r="3006">
      <c r="I3006" s="2" t="n">
        <v>2557.797</v>
      </c>
      <c r="J3006" s="2" t="n">
        <v>665.639</v>
      </c>
      <c r="K3006" s="2" t="inlineStr">
        <is>
          <t>BP_RXDATA[148]</t>
        </is>
      </c>
      <c r="N3006" s="2">
        <f>I3006-SUM(Parameters!$K$23:$K$25)</f>
        <v/>
      </c>
      <c r="O3006" s="2">
        <f>J3006-SUM(Parameters!$K$23:$K$25)</f>
        <v/>
      </c>
      <c r="P3006" s="2">
        <f>K3006</f>
        <v/>
      </c>
      <c r="U3006">
        <f>_xlfn.CEILING.MATH(BM8+Parameters!$K$8/2,0.001)</f>
        <v/>
      </c>
      <c r="V3006">
        <f>_xlfn.CEILING.MATH(B63+Parameters!$K$9/2,0.001)</f>
        <v/>
      </c>
      <c r="W3006" t="inlineStr">
        <is>
          <t>BP_RXDATASB[2]</t>
        </is>
      </c>
      <c r="Y3006">
        <f>_xlfn.CEILING.MATH(BM8+Parameters!$K$8/2,0.001)</f>
        <v/>
      </c>
      <c r="Z3006">
        <f>_xlfn.CEILING.MATH(B63+Parameters!$K$9/2,0.001)</f>
        <v/>
      </c>
      <c r="AA3006" t="inlineStr">
        <is>
          <t>BP_RXDATASB[2]</t>
        </is>
      </c>
      <c r="AE3006" s="2" t="n"/>
      <c r="AF3006" s="2" t="n"/>
    </row>
    <row r="3007">
      <c r="I3007" s="2" t="n">
        <v>2557.797</v>
      </c>
      <c r="J3007" s="2" t="n">
        <v>619.393</v>
      </c>
      <c r="K3007" s="2" t="inlineStr">
        <is>
          <t>BP_RXDATA[149]</t>
        </is>
      </c>
      <c r="N3007" s="2">
        <f>I3007-SUM(Parameters!$K$23:$K$25)</f>
        <v/>
      </c>
      <c r="O3007" s="2">
        <f>J3007-SUM(Parameters!$K$23:$K$25)</f>
        <v/>
      </c>
      <c r="P3007" s="2">
        <f>K3007</f>
        <v/>
      </c>
      <c r="U3007">
        <f>_xlfn.CEILING.MATH(BM8+Parameters!$K$8/2,0.001)</f>
        <v/>
      </c>
      <c r="V3007">
        <f>_xlfn.CEILING.MATH(B65+Parameters!$K$9/2,0.001)</f>
        <v/>
      </c>
      <c r="W3007" t="inlineStr">
        <is>
          <t>BP_RXDATA[142]</t>
        </is>
      </c>
      <c r="Y3007">
        <f>_xlfn.CEILING.MATH(BM8+Parameters!$K$8/2,0.001)</f>
        <v/>
      </c>
      <c r="Z3007">
        <f>_xlfn.CEILING.MATH(B65+Parameters!$K$9/2,0.001)</f>
        <v/>
      </c>
      <c r="AA3007" t="inlineStr">
        <is>
          <t>BP_RXDATA[142]</t>
        </is>
      </c>
      <c r="AE3007" s="2" t="n"/>
      <c r="AF3007" s="2" t="n"/>
    </row>
    <row r="3008">
      <c r="I3008" s="2" t="n">
        <v>2557.797</v>
      </c>
      <c r="J3008" s="2" t="n">
        <v>573.147</v>
      </c>
      <c r="K3008" s="2" t="inlineStr">
        <is>
          <t>VCCIO</t>
        </is>
      </c>
      <c r="N3008" s="2">
        <f>I3008-SUM(Parameters!$K$23:$K$25)</f>
        <v/>
      </c>
      <c r="O3008" s="2">
        <f>J3008-SUM(Parameters!$K$23:$K$25)</f>
        <v/>
      </c>
      <c r="P3008" s="2">
        <f>K3008</f>
        <v/>
      </c>
      <c r="U3008">
        <f>_xlfn.CEILING.MATH(BM8+Parameters!$K$8/2,0.001)</f>
        <v/>
      </c>
      <c r="V3008">
        <f>_xlfn.CEILING.MATH(B67+Parameters!$K$9/2,0.001)</f>
        <v/>
      </c>
      <c r="W3008" t="inlineStr">
        <is>
          <t>BP_RXDATA[143]</t>
        </is>
      </c>
      <c r="Y3008">
        <f>_xlfn.CEILING.MATH(BM8+Parameters!$K$8/2,0.001)</f>
        <v/>
      </c>
      <c r="Z3008">
        <f>_xlfn.CEILING.MATH(B67+Parameters!$K$9/2,0.001)</f>
        <v/>
      </c>
      <c r="AA3008" t="inlineStr">
        <is>
          <t>BP_RXDATA[143]</t>
        </is>
      </c>
      <c r="AE3008" s="2" t="n"/>
      <c r="AF3008" s="2" t="n"/>
    </row>
    <row r="3009">
      <c r="I3009" s="2" t="n">
        <v>2557.797</v>
      </c>
      <c r="J3009" s="2" t="n">
        <v>526.901</v>
      </c>
      <c r="K3009" s="2" t="inlineStr">
        <is>
          <t>BP_TXDATA[170]</t>
        </is>
      </c>
      <c r="N3009" s="2">
        <f>I3009-SUM(Parameters!$K$23:$K$25)</f>
        <v/>
      </c>
      <c r="O3009" s="2">
        <f>J3009-SUM(Parameters!$K$23:$K$25)</f>
        <v/>
      </c>
      <c r="P3009" s="2">
        <f>K3009</f>
        <v/>
      </c>
      <c r="U3009">
        <f>_xlfn.CEILING.MATH(BM8+Parameters!$K$8/2,0.001)</f>
        <v/>
      </c>
      <c r="V3009">
        <f>_xlfn.CEILING.MATH(B69+Parameters!$K$9/2,0.001)</f>
        <v/>
      </c>
      <c r="W3009" t="inlineStr">
        <is>
          <t>VSS</t>
        </is>
      </c>
      <c r="Y3009">
        <f>_xlfn.CEILING.MATH(BM8+Parameters!$K$8/2,0.001)</f>
        <v/>
      </c>
      <c r="Z3009">
        <f>_xlfn.CEILING.MATH(B69+Parameters!$K$9/2,0.001)</f>
        <v/>
      </c>
      <c r="AA3009" t="inlineStr">
        <is>
          <t>VSS</t>
        </is>
      </c>
      <c r="AE3009" s="2" t="n"/>
      <c r="AF3009" s="2" t="n"/>
    </row>
    <row r="3010">
      <c r="I3010" s="2" t="n">
        <v>2557.797</v>
      </c>
      <c r="J3010" s="2" t="n">
        <v>480.655</v>
      </c>
      <c r="K3010" s="2" t="inlineStr">
        <is>
          <t>BP_TXDATA[171]</t>
        </is>
      </c>
      <c r="N3010" s="2">
        <f>I3010-SUM(Parameters!$K$23:$K$25)</f>
        <v/>
      </c>
      <c r="O3010" s="2">
        <f>J3010-SUM(Parameters!$K$23:$K$25)</f>
        <v/>
      </c>
      <c r="P3010" s="2">
        <f>K3010</f>
        <v/>
      </c>
      <c r="U3010">
        <f>_xlfn.CEILING.MATH(BM8+Parameters!$K$8/2,0.001)</f>
        <v/>
      </c>
      <c r="V3010">
        <f>_xlfn.CEILING.MATH(B71+Parameters!$K$9/2,0.001)</f>
        <v/>
      </c>
      <c r="W3010" t="inlineStr">
        <is>
          <t>BP_RXDATA[144]</t>
        </is>
      </c>
      <c r="Y3010">
        <f>_xlfn.CEILING.MATH(BM8+Parameters!$K$8/2,0.001)</f>
        <v/>
      </c>
      <c r="Z3010">
        <f>_xlfn.CEILING.MATH(B71+Parameters!$K$9/2,0.001)</f>
        <v/>
      </c>
      <c r="AA3010" t="inlineStr">
        <is>
          <t>BP_RXDATA[144]</t>
        </is>
      </c>
      <c r="AE3010" s="2" t="n"/>
      <c r="AF3010" s="2" t="n"/>
    </row>
    <row r="3011">
      <c r="I3011" s="2" t="n">
        <v>2557.797</v>
      </c>
      <c r="J3011" s="2" t="n">
        <v>434.409</v>
      </c>
      <c r="K3011" s="2" t="inlineStr">
        <is>
          <t>BP_TXDATA[172]</t>
        </is>
      </c>
      <c r="N3011" s="2">
        <f>I3011-SUM(Parameters!$K$23:$K$25)</f>
        <v/>
      </c>
      <c r="O3011" s="2">
        <f>J3011-SUM(Parameters!$K$23:$K$25)</f>
        <v/>
      </c>
      <c r="P3011" s="2">
        <f>K3011</f>
        <v/>
      </c>
      <c r="U3011">
        <f>_xlfn.CEILING.MATH(BM8+Parameters!$K$8/2,0.001)</f>
        <v/>
      </c>
      <c r="V3011">
        <f>_xlfn.CEILING.MATH(B73+Parameters!$K$9/2,0.001)</f>
        <v/>
      </c>
      <c r="W3011" t="inlineStr">
        <is>
          <t>BP_RXDATA[145]</t>
        </is>
      </c>
      <c r="Y3011">
        <f>_xlfn.CEILING.MATH(BM8+Parameters!$K$8/2,0.001)</f>
        <v/>
      </c>
      <c r="Z3011">
        <f>_xlfn.CEILING.MATH(B73+Parameters!$K$9/2,0.001)</f>
        <v/>
      </c>
      <c r="AA3011" t="inlineStr">
        <is>
          <t>BP_RXDATA[145]</t>
        </is>
      </c>
      <c r="AE3011" s="2" t="n"/>
      <c r="AF3011" s="2" t="n"/>
    </row>
    <row r="3012">
      <c r="I3012" s="2" t="n">
        <v>2557.797</v>
      </c>
      <c r="J3012" s="2" t="n">
        <v>388.163</v>
      </c>
      <c r="K3012" s="2" t="inlineStr">
        <is>
          <t>BP_TXDATA[173]</t>
        </is>
      </c>
      <c r="N3012" s="2">
        <f>I3012-SUM(Parameters!$K$23:$K$25)</f>
        <v/>
      </c>
      <c r="O3012" s="2">
        <f>J3012-SUM(Parameters!$K$23:$K$25)</f>
        <v/>
      </c>
      <c r="P3012" s="2">
        <f>K3012</f>
        <v/>
      </c>
      <c r="U3012">
        <f>_xlfn.CEILING.MATH(BM8+Parameters!$K$8/2,0.001)</f>
        <v/>
      </c>
      <c r="V3012">
        <f>_xlfn.CEILING.MATH(B75+Parameters!$K$9/2,0.001)</f>
        <v/>
      </c>
      <c r="W3012" t="inlineStr">
        <is>
          <t>BP_RXDATA[146]</t>
        </is>
      </c>
      <c r="Y3012">
        <f>_xlfn.CEILING.MATH(BM8+Parameters!$K$8/2,0.001)</f>
        <v/>
      </c>
      <c r="Z3012">
        <f>_xlfn.CEILING.MATH(B75+Parameters!$K$9/2,0.001)</f>
        <v/>
      </c>
      <c r="AA3012" t="inlineStr">
        <is>
          <t>BP_RXDATA[146]</t>
        </is>
      </c>
      <c r="AE3012" s="2" t="n"/>
      <c r="AF3012" s="2" t="n"/>
    </row>
    <row r="3013">
      <c r="I3013" s="2" t="n">
        <v>2557.797</v>
      </c>
      <c r="J3013" s="2" t="n">
        <v>341.917</v>
      </c>
      <c r="K3013" s="2" t="inlineStr">
        <is>
          <t>BP_TXDATA[174]</t>
        </is>
      </c>
      <c r="N3013" s="2">
        <f>I3013-SUM(Parameters!$K$23:$K$25)</f>
        <v/>
      </c>
      <c r="O3013" s="2">
        <f>J3013-SUM(Parameters!$K$23:$K$25)</f>
        <v/>
      </c>
      <c r="P3013" s="2">
        <f>K3013</f>
        <v/>
      </c>
      <c r="U3013">
        <f>_xlfn.CEILING.MATH(BM8+Parameters!$K$8/2,0.001)</f>
        <v/>
      </c>
      <c r="V3013">
        <f>_xlfn.CEILING.MATH(B77+Parameters!$K$9/2,0.001)</f>
        <v/>
      </c>
      <c r="W3013" t="inlineStr">
        <is>
          <t>BP_RXDATA[147]</t>
        </is>
      </c>
      <c r="Y3013">
        <f>_xlfn.CEILING.MATH(BM8+Parameters!$K$8/2,0.001)</f>
        <v/>
      </c>
      <c r="Z3013">
        <f>_xlfn.CEILING.MATH(B77+Parameters!$K$9/2,0.001)</f>
        <v/>
      </c>
      <c r="AA3013" t="inlineStr">
        <is>
          <t>BP_RXDATA[147]</t>
        </is>
      </c>
      <c r="AE3013" s="2" t="n"/>
      <c r="AF3013" s="2" t="n"/>
    </row>
    <row r="3014">
      <c r="I3014" s="2" t="n">
        <v>2557.797</v>
      </c>
      <c r="J3014" s="2" t="n">
        <v>295.671</v>
      </c>
      <c r="K3014" s="2" t="inlineStr">
        <is>
          <t>BP_TXDATA[175]</t>
        </is>
      </c>
      <c r="N3014" s="2">
        <f>I3014-SUM(Parameters!$K$23:$K$25)</f>
        <v/>
      </c>
      <c r="O3014" s="2">
        <f>J3014-SUM(Parameters!$K$23:$K$25)</f>
        <v/>
      </c>
      <c r="P3014" s="2">
        <f>K3014</f>
        <v/>
      </c>
      <c r="U3014">
        <f>_xlfn.CEILING.MATH(BM8+Parameters!$K$8/2,0.001)</f>
        <v/>
      </c>
      <c r="V3014">
        <f>_xlfn.CEILING.MATH(B79+Parameters!$K$9/2,0.001)</f>
        <v/>
      </c>
      <c r="W3014" t="inlineStr">
        <is>
          <t>BP_RXDATA[148]</t>
        </is>
      </c>
      <c r="Y3014">
        <f>_xlfn.CEILING.MATH(BM8+Parameters!$K$8/2,0.001)</f>
        <v/>
      </c>
      <c r="Z3014">
        <f>_xlfn.CEILING.MATH(B79+Parameters!$K$9/2,0.001)</f>
        <v/>
      </c>
      <c r="AA3014" t="inlineStr">
        <is>
          <t>BP_RXDATA[148]</t>
        </is>
      </c>
      <c r="AE3014" s="2" t="n"/>
      <c r="AF3014" s="2" t="n"/>
    </row>
    <row r="3015">
      <c r="I3015" s="2" t="n">
        <v>2557.797</v>
      </c>
      <c r="J3015" s="2" t="n">
        <v>249.425</v>
      </c>
      <c r="K3015" s="2" t="inlineStr">
        <is>
          <t>BP_TXDATA[176]</t>
        </is>
      </c>
      <c r="N3015" s="2">
        <f>I3015-SUM(Parameters!$K$23:$K$25)</f>
        <v/>
      </c>
      <c r="O3015" s="2">
        <f>J3015-SUM(Parameters!$K$23:$K$25)</f>
        <v/>
      </c>
      <c r="P3015" s="2">
        <f>K3015</f>
        <v/>
      </c>
      <c r="U3015">
        <f>_xlfn.CEILING.MATH(BM8+Parameters!$K$8/2,0.001)</f>
        <v/>
      </c>
      <c r="V3015">
        <f>_xlfn.CEILING.MATH(B81+Parameters!$K$9/2,0.001)</f>
        <v/>
      </c>
      <c r="W3015" t="inlineStr">
        <is>
          <t>BP_RXDATA[149]</t>
        </is>
      </c>
      <c r="Y3015">
        <f>_xlfn.CEILING.MATH(BM8+Parameters!$K$8/2,0.001)</f>
        <v/>
      </c>
      <c r="Z3015">
        <f>_xlfn.CEILING.MATH(B81+Parameters!$K$9/2,0.001)</f>
        <v/>
      </c>
      <c r="AA3015" t="inlineStr">
        <is>
          <t>BP_RXDATA[149]</t>
        </is>
      </c>
      <c r="AE3015" s="2" t="n"/>
      <c r="AF3015" s="2" t="n"/>
    </row>
    <row r="3016">
      <c r="I3016" s="2" t="n">
        <v>2557.797</v>
      </c>
      <c r="J3016" s="2" t="n">
        <v>203.179</v>
      </c>
      <c r="K3016" s="2" t="inlineStr">
        <is>
          <t>VSS</t>
        </is>
      </c>
      <c r="N3016" s="2">
        <f>I3016-SUM(Parameters!$K$23:$K$25)</f>
        <v/>
      </c>
      <c r="O3016" s="2">
        <f>J3016-SUM(Parameters!$K$23:$K$25)</f>
        <v/>
      </c>
      <c r="P3016" s="2">
        <f>K3016</f>
        <v/>
      </c>
      <c r="U3016">
        <f>_xlfn.CEILING.MATH(BM8+Parameters!$K$8/2,0.001)</f>
        <v/>
      </c>
      <c r="V3016">
        <f>_xlfn.CEILING.MATH(B83+Parameters!$K$9/2,0.001)</f>
        <v/>
      </c>
      <c r="W3016" t="inlineStr">
        <is>
          <t>VCCIO</t>
        </is>
      </c>
      <c r="Y3016">
        <f>_xlfn.CEILING.MATH(BM8+Parameters!$K$8/2,0.001)</f>
        <v/>
      </c>
      <c r="Z3016">
        <f>_xlfn.CEILING.MATH(B83+Parameters!$K$9/2,0.001)</f>
        <v/>
      </c>
      <c r="AA3016" t="inlineStr">
        <is>
          <t>VCCIO</t>
        </is>
      </c>
      <c r="AE3016" s="2" t="n"/>
      <c r="AF3016" s="2" t="n"/>
    </row>
    <row r="3017">
      <c r="I3017" s="2" t="n">
        <v>2557.797</v>
      </c>
      <c r="J3017" s="2" t="n">
        <v>156.933</v>
      </c>
      <c r="K3017" s="2" t="inlineStr">
        <is>
          <t>BP_TXDATA[177]</t>
        </is>
      </c>
      <c r="N3017" s="2">
        <f>I3017-SUM(Parameters!$K$23:$K$25)</f>
        <v/>
      </c>
      <c r="O3017" s="2">
        <f>J3017-SUM(Parameters!$K$23:$K$25)</f>
        <v/>
      </c>
      <c r="P3017" s="2">
        <f>K3017</f>
        <v/>
      </c>
      <c r="U3017">
        <f>_xlfn.CEILING.MATH(BM8+Parameters!$K$8/2,0.001)</f>
        <v/>
      </c>
      <c r="V3017">
        <f>_xlfn.CEILING.MATH(B85+Parameters!$K$9/2,0.001)</f>
        <v/>
      </c>
      <c r="W3017" t="inlineStr">
        <is>
          <t>BP_TXDATA[170]</t>
        </is>
      </c>
      <c r="Y3017">
        <f>_xlfn.CEILING.MATH(BM8+Parameters!$K$8/2,0.001)</f>
        <v/>
      </c>
      <c r="Z3017">
        <f>_xlfn.CEILING.MATH(B85+Parameters!$K$9/2,0.001)</f>
        <v/>
      </c>
      <c r="AA3017" t="inlineStr">
        <is>
          <t>BP_TXDATA[170]</t>
        </is>
      </c>
      <c r="AE3017" s="2" t="n"/>
      <c r="AF3017" s="2" t="n"/>
    </row>
    <row r="3018">
      <c r="I3018" s="2" t="n">
        <v>2557.797</v>
      </c>
      <c r="J3018" s="2" t="n">
        <v>110.687</v>
      </c>
      <c r="K3018" s="2" t="inlineStr">
        <is>
          <t>VCCIO</t>
        </is>
      </c>
      <c r="N3018" s="2">
        <f>I3018-SUM(Parameters!$K$23:$K$25)</f>
        <v/>
      </c>
      <c r="O3018" s="2">
        <f>J3018-SUM(Parameters!$K$23:$K$25)</f>
        <v/>
      </c>
      <c r="P3018" s="2">
        <f>K3018</f>
        <v/>
      </c>
      <c r="U3018">
        <f>_xlfn.CEILING.MATH(BM8+Parameters!$K$8/2,0.001)</f>
        <v/>
      </c>
      <c r="V3018">
        <f>_xlfn.CEILING.MATH(B87+Parameters!$K$9/2,0.001)</f>
        <v/>
      </c>
      <c r="W3018" t="inlineStr">
        <is>
          <t>BP_TXDATA[171]</t>
        </is>
      </c>
      <c r="Y3018">
        <f>_xlfn.CEILING.MATH(BM8+Parameters!$K$8/2,0.001)</f>
        <v/>
      </c>
      <c r="Z3018">
        <f>_xlfn.CEILING.MATH(B87+Parameters!$K$9/2,0.001)</f>
        <v/>
      </c>
      <c r="AA3018" t="inlineStr">
        <is>
          <t>BP_TXDATA[171]</t>
        </is>
      </c>
      <c r="AE3018" s="2" t="n"/>
      <c r="AF3018" s="2" t="n"/>
    </row>
    <row r="3019">
      <c r="I3019" s="2" t="n">
        <v>2597.471</v>
      </c>
      <c r="J3019" s="2" t="n">
        <v>2214.88</v>
      </c>
      <c r="K3019" s="2" t="inlineStr">
        <is>
          <t>VDD</t>
        </is>
      </c>
      <c r="N3019" s="2">
        <f>I3019-SUM(Parameters!$K$23:$K$25)</f>
        <v/>
      </c>
      <c r="O3019" s="2">
        <f>J3019-SUM(Parameters!$K$23:$K$25)</f>
        <v/>
      </c>
      <c r="P3019" s="2">
        <f>K3019</f>
        <v/>
      </c>
      <c r="U3019">
        <f>_xlfn.CEILING.MATH(BM8+Parameters!$K$8/2,0.001)</f>
        <v/>
      </c>
      <c r="V3019">
        <f>_xlfn.CEILING.MATH(B89+Parameters!$K$9/2,0.001)</f>
        <v/>
      </c>
      <c r="W3019" t="inlineStr">
        <is>
          <t>BP_TXDATA[172]</t>
        </is>
      </c>
      <c r="Y3019">
        <f>_xlfn.CEILING.MATH(BM8+Parameters!$K$8/2,0.001)</f>
        <v/>
      </c>
      <c r="Z3019">
        <f>_xlfn.CEILING.MATH(B89+Parameters!$K$9/2,0.001)</f>
        <v/>
      </c>
      <c r="AA3019" t="inlineStr">
        <is>
          <t>BP_TXDATA[172]</t>
        </is>
      </c>
      <c r="AE3019" s="2" t="n"/>
      <c r="AF3019" s="2" t="n"/>
    </row>
    <row r="3020">
      <c r="I3020" s="2" t="n">
        <v>2597.471</v>
      </c>
      <c r="J3020" s="2" t="n">
        <v>2168.634</v>
      </c>
      <c r="K3020" s="2" t="inlineStr">
        <is>
          <t>VDD</t>
        </is>
      </c>
      <c r="N3020" s="2">
        <f>I3020-SUM(Parameters!$K$23:$K$25)</f>
        <v/>
      </c>
      <c r="O3020" s="2">
        <f>J3020-SUM(Parameters!$K$23:$K$25)</f>
        <v/>
      </c>
      <c r="P3020" s="2">
        <f>K3020</f>
        <v/>
      </c>
      <c r="U3020">
        <f>_xlfn.CEILING.MATH(BM8+Parameters!$K$8/2,0.001)</f>
        <v/>
      </c>
      <c r="V3020">
        <f>_xlfn.CEILING.MATH(B91+Parameters!$K$9/2,0.001)</f>
        <v/>
      </c>
      <c r="W3020" t="inlineStr">
        <is>
          <t>BP_TXDATA[173]</t>
        </is>
      </c>
      <c r="Y3020">
        <f>_xlfn.CEILING.MATH(BM8+Parameters!$K$8/2,0.001)</f>
        <v/>
      </c>
      <c r="Z3020">
        <f>_xlfn.CEILING.MATH(B91+Parameters!$K$9/2,0.001)</f>
        <v/>
      </c>
      <c r="AA3020" t="inlineStr">
        <is>
          <t>BP_TXDATA[173]</t>
        </is>
      </c>
      <c r="AE3020" s="2" t="n"/>
      <c r="AF3020" s="2" t="n"/>
    </row>
    <row r="3021">
      <c r="I3021" s="2" t="n">
        <v>2597.471</v>
      </c>
      <c r="J3021" s="2" t="n">
        <v>2122.388</v>
      </c>
      <c r="K3021" s="2" t="inlineStr">
        <is>
          <t>VDD</t>
        </is>
      </c>
      <c r="N3021" s="2">
        <f>I3021-SUM(Parameters!$K$23:$K$25)</f>
        <v/>
      </c>
      <c r="O3021" s="2">
        <f>J3021-SUM(Parameters!$K$23:$K$25)</f>
        <v/>
      </c>
      <c r="P3021" s="2">
        <f>K3021</f>
        <v/>
      </c>
      <c r="U3021">
        <f>_xlfn.CEILING.MATH(BM8+Parameters!$K$8/2,0.001)</f>
        <v/>
      </c>
      <c r="V3021">
        <f>_xlfn.CEILING.MATH(B93+Parameters!$K$9/2,0.001)</f>
        <v/>
      </c>
      <c r="W3021" t="inlineStr">
        <is>
          <t>BP_TXDATA[174]</t>
        </is>
      </c>
      <c r="Y3021">
        <f>_xlfn.CEILING.MATH(BM8+Parameters!$K$8/2,0.001)</f>
        <v/>
      </c>
      <c r="Z3021">
        <f>_xlfn.CEILING.MATH(B93+Parameters!$K$9/2,0.001)</f>
        <v/>
      </c>
      <c r="AA3021" t="inlineStr">
        <is>
          <t>BP_TXDATA[174]</t>
        </is>
      </c>
      <c r="AE3021" s="2" t="n"/>
      <c r="AF3021" s="2" t="n"/>
    </row>
    <row r="3022">
      <c r="I3022" s="2" t="n">
        <v>2597.471</v>
      </c>
      <c r="J3022" s="2" t="n">
        <v>2076.142</v>
      </c>
      <c r="K3022" s="2" t="inlineStr">
        <is>
          <t>VDD</t>
        </is>
      </c>
      <c r="N3022" s="2">
        <f>I3022-SUM(Parameters!$K$23:$K$25)</f>
        <v/>
      </c>
      <c r="O3022" s="2">
        <f>J3022-SUM(Parameters!$K$23:$K$25)</f>
        <v/>
      </c>
      <c r="P3022" s="2">
        <f>K3022</f>
        <v/>
      </c>
      <c r="U3022">
        <f>_xlfn.CEILING.MATH(BM8+Parameters!$K$8/2,0.001)</f>
        <v/>
      </c>
      <c r="V3022">
        <f>_xlfn.CEILING.MATH(B95+Parameters!$K$9/2,0.001)</f>
        <v/>
      </c>
      <c r="W3022" t="inlineStr">
        <is>
          <t>BP_TXDATA[175]</t>
        </is>
      </c>
      <c r="Y3022">
        <f>_xlfn.CEILING.MATH(BM8+Parameters!$K$8/2,0.001)</f>
        <v/>
      </c>
      <c r="Z3022">
        <f>_xlfn.CEILING.MATH(B95+Parameters!$K$9/2,0.001)</f>
        <v/>
      </c>
      <c r="AA3022" t="inlineStr">
        <is>
          <t>BP_TXDATA[175]</t>
        </is>
      </c>
      <c r="AE3022" s="2" t="n"/>
      <c r="AF3022" s="2" t="n"/>
    </row>
    <row r="3023">
      <c r="I3023" s="2" t="n">
        <v>2597.471</v>
      </c>
      <c r="J3023" s="2" t="n">
        <v>2029.896</v>
      </c>
      <c r="K3023" s="2" t="inlineStr">
        <is>
          <t>VDD</t>
        </is>
      </c>
      <c r="N3023" s="2">
        <f>I3023-SUM(Parameters!$K$23:$K$25)</f>
        <v/>
      </c>
      <c r="O3023" s="2">
        <f>J3023-SUM(Parameters!$K$23:$K$25)</f>
        <v/>
      </c>
      <c r="P3023" s="2">
        <f>K3023</f>
        <v/>
      </c>
      <c r="U3023">
        <f>_xlfn.CEILING.MATH(BM8+Parameters!$K$8/2,0.001)</f>
        <v/>
      </c>
      <c r="V3023">
        <f>_xlfn.CEILING.MATH(B97+Parameters!$K$9/2,0.001)</f>
        <v/>
      </c>
      <c r="W3023" t="inlineStr">
        <is>
          <t>BP_TXDATA[176]</t>
        </is>
      </c>
      <c r="Y3023">
        <f>_xlfn.CEILING.MATH(BM8+Parameters!$K$8/2,0.001)</f>
        <v/>
      </c>
      <c r="Z3023">
        <f>_xlfn.CEILING.MATH(B97+Parameters!$K$9/2,0.001)</f>
        <v/>
      </c>
      <c r="AA3023" t="inlineStr">
        <is>
          <t>BP_TXDATA[176]</t>
        </is>
      </c>
      <c r="AE3023" s="2" t="n"/>
      <c r="AF3023" s="2" t="n"/>
    </row>
    <row r="3024">
      <c r="I3024" s="2" t="n">
        <v>2597.471</v>
      </c>
      <c r="J3024" s="2" t="n">
        <v>1983.65</v>
      </c>
      <c r="K3024" s="2" t="inlineStr">
        <is>
          <t>VSS</t>
        </is>
      </c>
      <c r="N3024" s="2">
        <f>I3024-SUM(Parameters!$K$23:$K$25)</f>
        <v/>
      </c>
      <c r="O3024" s="2">
        <f>J3024-SUM(Parameters!$K$23:$K$25)</f>
        <v/>
      </c>
      <c r="P3024" s="2">
        <f>K3024</f>
        <v/>
      </c>
      <c r="U3024">
        <f>_xlfn.CEILING.MATH(BM8+Parameters!$K$8/2,0.001)</f>
        <v/>
      </c>
      <c r="V3024">
        <f>_xlfn.CEILING.MATH(B99+Parameters!$K$9/2,0.001)</f>
        <v/>
      </c>
      <c r="W3024" t="inlineStr">
        <is>
          <t>VSS</t>
        </is>
      </c>
      <c r="Y3024">
        <f>_xlfn.CEILING.MATH(BM8+Parameters!$K$8/2,0.001)</f>
        <v/>
      </c>
      <c r="Z3024">
        <f>_xlfn.CEILING.MATH(B99+Parameters!$K$9/2,0.001)</f>
        <v/>
      </c>
      <c r="AA3024" t="inlineStr">
        <is>
          <t>VSS</t>
        </is>
      </c>
      <c r="AE3024" s="2" t="n"/>
      <c r="AF3024" s="2" t="n"/>
    </row>
    <row r="3025">
      <c r="I3025" s="2" t="n">
        <v>2597.471</v>
      </c>
      <c r="J3025" s="2" t="n">
        <v>1937.404</v>
      </c>
      <c r="K3025" s="2" t="inlineStr">
        <is>
          <t>TC_VDDQ</t>
        </is>
      </c>
      <c r="N3025" s="2">
        <f>I3025-SUM(Parameters!$K$23:$K$25)</f>
        <v/>
      </c>
      <c r="O3025" s="2">
        <f>J3025-SUM(Parameters!$K$23:$K$25)</f>
        <v/>
      </c>
      <c r="P3025" s="2">
        <f>K3025</f>
        <v/>
      </c>
      <c r="U3025">
        <f>_xlfn.CEILING.MATH(BM8+Parameters!$K$8/2,0.001)</f>
        <v/>
      </c>
      <c r="V3025">
        <f>_xlfn.CEILING.MATH(B101+Parameters!$K$9/2,0.001)</f>
        <v/>
      </c>
      <c r="W3025" t="inlineStr">
        <is>
          <t>BP_TXDATA[177]</t>
        </is>
      </c>
      <c r="Y3025">
        <f>_xlfn.CEILING.MATH(BM8+Parameters!$K$8/2,0.001)</f>
        <v/>
      </c>
      <c r="Z3025">
        <f>_xlfn.CEILING.MATH(B101+Parameters!$K$9/2,0.001)</f>
        <v/>
      </c>
      <c r="AA3025" t="inlineStr">
        <is>
          <t>BP_TXDATA[177]</t>
        </is>
      </c>
      <c r="AE3025" s="2" t="n"/>
      <c r="AF3025" s="2" t="n"/>
    </row>
    <row r="3026">
      <c r="I3026" s="2" t="n">
        <v>2597.471</v>
      </c>
      <c r="J3026" s="2" t="n">
        <v>1891.158</v>
      </c>
      <c r="K3026" s="2" t="inlineStr">
        <is>
          <t>VDD</t>
        </is>
      </c>
      <c r="N3026" s="2">
        <f>I3026-SUM(Parameters!$K$23:$K$25)</f>
        <v/>
      </c>
      <c r="O3026" s="2">
        <f>J3026-SUM(Parameters!$K$23:$K$25)</f>
        <v/>
      </c>
      <c r="P3026" s="2">
        <f>K3026</f>
        <v/>
      </c>
      <c r="U3026">
        <f>_xlfn.CEILING.MATH(BM8+Parameters!$K$8/2,0.001)</f>
        <v/>
      </c>
      <c r="V3026">
        <f>_xlfn.CEILING.MATH(B103+Parameters!$K$9/2,0.001)</f>
        <v/>
      </c>
      <c r="W3026" t="inlineStr">
        <is>
          <t>VCCIO</t>
        </is>
      </c>
      <c r="Y3026">
        <f>_xlfn.CEILING.MATH(BM8+Parameters!$K$8/2,0.001)</f>
        <v/>
      </c>
      <c r="Z3026">
        <f>_xlfn.CEILING.MATH(B103+Parameters!$K$9/2,0.001)</f>
        <v/>
      </c>
      <c r="AA3026" t="inlineStr">
        <is>
          <t>VCCIO</t>
        </is>
      </c>
      <c r="AE3026" s="2" t="n"/>
      <c r="AF3026" s="2" t="n"/>
    </row>
    <row r="3027">
      <c r="I3027" s="2" t="n">
        <v>2597.471</v>
      </c>
      <c r="J3027" s="2" t="n">
        <v>1844.912</v>
      </c>
      <c r="K3027" s="2" t="inlineStr">
        <is>
          <t>VSS</t>
        </is>
      </c>
      <c r="N3027" s="2">
        <f>I3027-SUM(Parameters!$K$23:$K$25)</f>
        <v/>
      </c>
      <c r="O3027" s="2">
        <f>J3027-SUM(Parameters!$K$23:$K$25)</f>
        <v/>
      </c>
      <c r="P3027" s="2">
        <f>K3027</f>
        <v/>
      </c>
      <c r="U3027">
        <f>_xlfn.CEILING.MATH(BN8+Parameters!$K$8/2,0.001)</f>
        <v/>
      </c>
      <c r="V3027">
        <f>_xlfn.CEILING.MATH(B12+Parameters!$K$9/2,0.001)</f>
        <v/>
      </c>
      <c r="W3027" t="inlineStr">
        <is>
          <t>VDD</t>
        </is>
      </c>
      <c r="Y3027">
        <f>_xlfn.CEILING.MATH(BN8+Parameters!$K$8/2,0.001)</f>
        <v/>
      </c>
      <c r="Z3027">
        <f>_xlfn.CEILING.MATH(B12+Parameters!$K$9/2,0.001)</f>
        <v/>
      </c>
      <c r="AA3027" t="inlineStr">
        <is>
          <t>VDD</t>
        </is>
      </c>
      <c r="AE3027" s="2" t="n"/>
      <c r="AF3027" s="2" t="n"/>
    </row>
    <row r="3028">
      <c r="I3028" s="2" t="n">
        <v>2597.471</v>
      </c>
      <c r="J3028" s="2" t="n">
        <v>1798.666</v>
      </c>
      <c r="K3028" s="2" t="inlineStr">
        <is>
          <t>VSS</t>
        </is>
      </c>
      <c r="N3028" s="2">
        <f>I3028-SUM(Parameters!$K$23:$K$25)</f>
        <v/>
      </c>
      <c r="O3028" s="2">
        <f>J3028-SUM(Parameters!$K$23:$K$25)</f>
        <v/>
      </c>
      <c r="P3028" s="2">
        <f>K3028</f>
        <v/>
      </c>
      <c r="U3028">
        <f>_xlfn.CEILING.MATH(BN8+Parameters!$K$8/2,0.001)</f>
        <v/>
      </c>
      <c r="V3028">
        <f>_xlfn.CEILING.MATH(B14+Parameters!$K$9/2,0.001)</f>
        <v/>
      </c>
      <c r="W3028" t="inlineStr">
        <is>
          <t>VDD</t>
        </is>
      </c>
      <c r="Y3028">
        <f>_xlfn.CEILING.MATH(BN8+Parameters!$K$8/2,0.001)</f>
        <v/>
      </c>
      <c r="Z3028">
        <f>_xlfn.CEILING.MATH(B14+Parameters!$K$9/2,0.001)</f>
        <v/>
      </c>
      <c r="AA3028" t="inlineStr">
        <is>
          <t>VDD</t>
        </is>
      </c>
      <c r="AE3028" s="2" t="n"/>
      <c r="AF3028" s="2" t="n"/>
    </row>
    <row r="3029">
      <c r="I3029" s="2" t="n">
        <v>2597.471</v>
      </c>
      <c r="J3029" s="2" t="n">
        <v>1752.42</v>
      </c>
      <c r="K3029" s="2" t="inlineStr">
        <is>
          <t>VSS</t>
        </is>
      </c>
      <c r="N3029" s="2">
        <f>I3029-SUM(Parameters!$K$23:$K$25)</f>
        <v/>
      </c>
      <c r="O3029" s="2">
        <f>J3029-SUM(Parameters!$K$23:$K$25)</f>
        <v/>
      </c>
      <c r="P3029" s="2">
        <f>K3029</f>
        <v/>
      </c>
      <c r="U3029">
        <f>_xlfn.CEILING.MATH(BN8+Parameters!$K$8/2,0.001)</f>
        <v/>
      </c>
      <c r="V3029">
        <f>_xlfn.CEILING.MATH(B16+Parameters!$K$9/2,0.001)</f>
        <v/>
      </c>
      <c r="W3029" t="inlineStr">
        <is>
          <t>VDD</t>
        </is>
      </c>
      <c r="Y3029">
        <f>_xlfn.CEILING.MATH(BN8+Parameters!$K$8/2,0.001)</f>
        <v/>
      </c>
      <c r="Z3029">
        <f>_xlfn.CEILING.MATH(B16+Parameters!$K$9/2,0.001)</f>
        <v/>
      </c>
      <c r="AA3029" t="inlineStr">
        <is>
          <t>VDD</t>
        </is>
      </c>
      <c r="AE3029" s="2" t="n"/>
      <c r="AF3029" s="2" t="n"/>
    </row>
    <row r="3030">
      <c r="I3030" s="2" t="n">
        <v>2597.471</v>
      </c>
      <c r="J3030" s="2" t="n">
        <v>1706.174</v>
      </c>
      <c r="K3030" s="2" t="inlineStr">
        <is>
          <t>VSS</t>
        </is>
      </c>
      <c r="N3030" s="2">
        <f>I3030-SUM(Parameters!$K$23:$K$25)</f>
        <v/>
      </c>
      <c r="O3030" s="2">
        <f>J3030-SUM(Parameters!$K$23:$K$25)</f>
        <v/>
      </c>
      <c r="P3030" s="2">
        <f>K3030</f>
        <v/>
      </c>
      <c r="U3030">
        <f>_xlfn.CEILING.MATH(BN8+Parameters!$K$8/2,0.001)</f>
        <v/>
      </c>
      <c r="V3030">
        <f>_xlfn.CEILING.MATH(B18+Parameters!$K$9/2,0.001)</f>
        <v/>
      </c>
      <c r="W3030" t="inlineStr">
        <is>
          <t>VDD</t>
        </is>
      </c>
      <c r="Y3030">
        <f>_xlfn.CEILING.MATH(BN8+Parameters!$K$8/2,0.001)</f>
        <v/>
      </c>
      <c r="Z3030">
        <f>_xlfn.CEILING.MATH(B18+Parameters!$K$9/2,0.001)</f>
        <v/>
      </c>
      <c r="AA3030" t="inlineStr">
        <is>
          <t>VDD</t>
        </is>
      </c>
      <c r="AE3030" s="2" t="n"/>
      <c r="AF3030" s="2" t="n"/>
    </row>
    <row r="3031">
      <c r="I3031" s="2" t="n">
        <v>2597.471</v>
      </c>
      <c r="J3031" s="2" t="n">
        <v>1659.928</v>
      </c>
      <c r="K3031" s="2" t="inlineStr">
        <is>
          <t>VSS</t>
        </is>
      </c>
      <c r="N3031" s="2">
        <f>I3031-SUM(Parameters!$K$23:$K$25)</f>
        <v/>
      </c>
      <c r="O3031" s="2">
        <f>J3031-SUM(Parameters!$K$23:$K$25)</f>
        <v/>
      </c>
      <c r="P3031" s="2">
        <f>K3031</f>
        <v/>
      </c>
      <c r="U3031">
        <f>_xlfn.CEILING.MATH(BN8+Parameters!$K$8/2,0.001)</f>
        <v/>
      </c>
      <c r="V3031">
        <f>_xlfn.CEILING.MATH(B20+Parameters!$K$9/2,0.001)</f>
        <v/>
      </c>
      <c r="W3031" t="inlineStr">
        <is>
          <t>VDD</t>
        </is>
      </c>
      <c r="Y3031">
        <f>_xlfn.CEILING.MATH(BN8+Parameters!$K$8/2,0.001)</f>
        <v/>
      </c>
      <c r="Z3031">
        <f>_xlfn.CEILING.MATH(B20+Parameters!$K$9/2,0.001)</f>
        <v/>
      </c>
      <c r="AA3031" t="inlineStr">
        <is>
          <t>VDD</t>
        </is>
      </c>
      <c r="AE3031" s="2" t="n"/>
      <c r="AF3031" s="2" t="n"/>
    </row>
    <row r="3032">
      <c r="I3032" s="2" t="n">
        <v>2597.471</v>
      </c>
      <c r="J3032" s="2" t="n">
        <v>1613.682</v>
      </c>
      <c r="K3032" s="2" t="inlineStr">
        <is>
          <t>VCCAON</t>
        </is>
      </c>
      <c r="N3032" s="2">
        <f>I3032-SUM(Parameters!$K$23:$K$25)</f>
        <v/>
      </c>
      <c r="O3032" s="2">
        <f>J3032-SUM(Parameters!$K$23:$K$25)</f>
        <v/>
      </c>
      <c r="P3032" s="2">
        <f>K3032</f>
        <v/>
      </c>
      <c r="U3032">
        <f>_xlfn.CEILING.MATH(BN8+Parameters!$K$8/2,0.001)</f>
        <v/>
      </c>
      <c r="V3032">
        <f>_xlfn.CEILING.MATH(B22+Parameters!$K$9/2,0.001)</f>
        <v/>
      </c>
      <c r="W3032" t="inlineStr">
        <is>
          <t>VSS</t>
        </is>
      </c>
      <c r="Y3032">
        <f>_xlfn.CEILING.MATH(BN8+Parameters!$K$8/2,0.001)</f>
        <v/>
      </c>
      <c r="Z3032">
        <f>_xlfn.CEILING.MATH(B22+Parameters!$K$9/2,0.001)</f>
        <v/>
      </c>
      <c r="AA3032" t="inlineStr">
        <is>
          <t>VSS</t>
        </is>
      </c>
      <c r="AE3032" s="2" t="n"/>
      <c r="AF3032" s="2" t="n"/>
    </row>
    <row r="3033">
      <c r="I3033" s="2" t="n">
        <v>2597.471</v>
      </c>
      <c r="J3033" s="2" t="n">
        <v>1567.436</v>
      </c>
      <c r="K3033" s="2" t="inlineStr">
        <is>
          <t>VCCAON</t>
        </is>
      </c>
      <c r="N3033" s="2">
        <f>I3033-SUM(Parameters!$K$23:$K$25)</f>
        <v/>
      </c>
      <c r="O3033" s="2">
        <f>J3033-SUM(Parameters!$K$23:$K$25)</f>
        <v/>
      </c>
      <c r="P3033" s="2">
        <f>K3033</f>
        <v/>
      </c>
      <c r="U3033">
        <f>_xlfn.CEILING.MATH(BN8+Parameters!$K$8/2,0.001)</f>
        <v/>
      </c>
      <c r="V3033">
        <f>_xlfn.CEILING.MATH(B24+Parameters!$K$9/2,0.001)</f>
        <v/>
      </c>
      <c r="W3033" t="inlineStr">
        <is>
          <t>TC_VDDQ</t>
        </is>
      </c>
      <c r="Y3033">
        <f>_xlfn.CEILING.MATH(BN8+Parameters!$K$8/2,0.001)</f>
        <v/>
      </c>
      <c r="Z3033">
        <f>_xlfn.CEILING.MATH(B24+Parameters!$K$9/2,0.001)</f>
        <v/>
      </c>
      <c r="AA3033" t="inlineStr">
        <is>
          <t>TC_VDDQ</t>
        </is>
      </c>
      <c r="AE3033" s="2" t="n"/>
      <c r="AF3033" s="2" t="n"/>
    </row>
    <row r="3034">
      <c r="I3034" s="2" t="n">
        <v>2597.471</v>
      </c>
      <c r="J3034" s="2" t="n">
        <v>1521.19</v>
      </c>
      <c r="K3034" s="2" t="inlineStr">
        <is>
          <t>VSS</t>
        </is>
      </c>
      <c r="N3034" s="2">
        <f>I3034-SUM(Parameters!$K$23:$K$25)</f>
        <v/>
      </c>
      <c r="O3034" s="2">
        <f>J3034-SUM(Parameters!$K$23:$K$25)</f>
        <v/>
      </c>
      <c r="P3034" s="2">
        <f>K3034</f>
        <v/>
      </c>
      <c r="U3034">
        <f>_xlfn.CEILING.MATH(BN8+Parameters!$K$8/2,0.001)</f>
        <v/>
      </c>
      <c r="V3034">
        <f>_xlfn.CEILING.MATH(B26+Parameters!$K$9/2,0.001)</f>
        <v/>
      </c>
      <c r="W3034" t="inlineStr">
        <is>
          <t>VDD</t>
        </is>
      </c>
      <c r="Y3034">
        <f>_xlfn.CEILING.MATH(BN8+Parameters!$K$8/2,0.001)</f>
        <v/>
      </c>
      <c r="Z3034">
        <f>_xlfn.CEILING.MATH(B26+Parameters!$K$9/2,0.001)</f>
        <v/>
      </c>
      <c r="AA3034" t="inlineStr">
        <is>
          <t>VDD</t>
        </is>
      </c>
      <c r="AE3034" s="2" t="n"/>
      <c r="AF3034" s="2" t="n"/>
    </row>
    <row r="3035">
      <c r="I3035" s="2" t="n">
        <v>2597.471</v>
      </c>
      <c r="J3035" s="2" t="n">
        <v>1474.944</v>
      </c>
      <c r="K3035" s="2" t="inlineStr">
        <is>
          <t>VSS</t>
        </is>
      </c>
      <c r="N3035" s="2">
        <f>I3035-SUM(Parameters!$K$23:$K$25)</f>
        <v/>
      </c>
      <c r="O3035" s="2">
        <f>J3035-SUM(Parameters!$K$23:$K$25)</f>
        <v/>
      </c>
      <c r="P3035" s="2">
        <f>K3035</f>
        <v/>
      </c>
      <c r="U3035">
        <f>_xlfn.CEILING.MATH(BN8+Parameters!$K$8/2,0.001)</f>
        <v/>
      </c>
      <c r="V3035">
        <f>_xlfn.CEILING.MATH(B28+Parameters!$K$9/2,0.001)</f>
        <v/>
      </c>
      <c r="W3035" t="inlineStr">
        <is>
          <t>VSS</t>
        </is>
      </c>
      <c r="Y3035">
        <f>_xlfn.CEILING.MATH(BN8+Parameters!$K$8/2,0.001)</f>
        <v/>
      </c>
      <c r="Z3035">
        <f>_xlfn.CEILING.MATH(B28+Parameters!$K$9/2,0.001)</f>
        <v/>
      </c>
      <c r="AA3035" t="inlineStr">
        <is>
          <t>VSS</t>
        </is>
      </c>
      <c r="AE3035" s="2" t="n"/>
      <c r="AF3035" s="2" t="n"/>
    </row>
    <row r="3036">
      <c r="I3036" s="2" t="n">
        <v>2597.471</v>
      </c>
      <c r="J3036" s="2" t="n">
        <v>1428.698</v>
      </c>
      <c r="K3036" s="2" t="inlineStr">
        <is>
          <t>VSS</t>
        </is>
      </c>
      <c r="N3036" s="2">
        <f>I3036-SUM(Parameters!$K$23:$K$25)</f>
        <v/>
      </c>
      <c r="O3036" s="2">
        <f>J3036-SUM(Parameters!$K$23:$K$25)</f>
        <v/>
      </c>
      <c r="P3036" s="2">
        <f>K3036</f>
        <v/>
      </c>
      <c r="U3036">
        <f>_xlfn.CEILING.MATH(BN8+Parameters!$K$8/2,0.001)</f>
        <v/>
      </c>
      <c r="V3036">
        <f>_xlfn.CEILING.MATH(B30+Parameters!$K$9/2,0.001)</f>
        <v/>
      </c>
      <c r="W3036" t="inlineStr">
        <is>
          <t>VSS</t>
        </is>
      </c>
      <c r="Y3036">
        <f>_xlfn.CEILING.MATH(BN8+Parameters!$K$8/2,0.001)</f>
        <v/>
      </c>
      <c r="Z3036">
        <f>_xlfn.CEILING.MATH(B30+Parameters!$K$9/2,0.001)</f>
        <v/>
      </c>
      <c r="AA3036" t="inlineStr">
        <is>
          <t>VSS</t>
        </is>
      </c>
      <c r="AE3036" s="2" t="n"/>
      <c r="AF3036" s="2" t="n"/>
    </row>
    <row r="3037">
      <c r="I3037" s="2" t="n">
        <v>2597.471</v>
      </c>
      <c r="J3037" s="2" t="n">
        <v>1382.452</v>
      </c>
      <c r="K3037" s="2" t="inlineStr">
        <is>
          <t>VSS</t>
        </is>
      </c>
      <c r="N3037" s="2">
        <f>I3037-SUM(Parameters!$K$23:$K$25)</f>
        <v/>
      </c>
      <c r="O3037" s="2">
        <f>J3037-SUM(Parameters!$K$23:$K$25)</f>
        <v/>
      </c>
      <c r="P3037" s="2">
        <f>K3037</f>
        <v/>
      </c>
      <c r="U3037">
        <f>_xlfn.CEILING.MATH(BN8+Parameters!$K$8/2,0.001)</f>
        <v/>
      </c>
      <c r="V3037">
        <f>_xlfn.CEILING.MATH(B32+Parameters!$K$9/2,0.001)</f>
        <v/>
      </c>
      <c r="W3037" t="inlineStr">
        <is>
          <t>VSS</t>
        </is>
      </c>
      <c r="Y3037">
        <f>_xlfn.CEILING.MATH(BN8+Parameters!$K$8/2,0.001)</f>
        <v/>
      </c>
      <c r="Z3037">
        <f>_xlfn.CEILING.MATH(B32+Parameters!$K$9/2,0.001)</f>
        <v/>
      </c>
      <c r="AA3037" t="inlineStr">
        <is>
          <t>VSS</t>
        </is>
      </c>
      <c r="AE3037" s="2" t="n"/>
      <c r="AF3037" s="2" t="n"/>
    </row>
    <row r="3038">
      <c r="I3038" s="2" t="n">
        <v>2597.471</v>
      </c>
      <c r="J3038" s="2" t="n">
        <v>1336.206</v>
      </c>
      <c r="K3038" s="2" t="inlineStr">
        <is>
          <t>VSS</t>
        </is>
      </c>
      <c r="N3038" s="2">
        <f>I3038-SUM(Parameters!$K$23:$K$25)</f>
        <v/>
      </c>
      <c r="O3038" s="2">
        <f>J3038-SUM(Parameters!$K$23:$K$25)</f>
        <v/>
      </c>
      <c r="P3038" s="2">
        <f>K3038</f>
        <v/>
      </c>
      <c r="U3038">
        <f>_xlfn.CEILING.MATH(BN8+Parameters!$K$8/2,0.001)</f>
        <v/>
      </c>
      <c r="V3038">
        <f>_xlfn.CEILING.MATH(B34+Parameters!$K$9/2,0.001)</f>
        <v/>
      </c>
      <c r="W3038" t="inlineStr">
        <is>
          <t>VSS</t>
        </is>
      </c>
      <c r="Y3038">
        <f>_xlfn.CEILING.MATH(BN8+Parameters!$K$8/2,0.001)</f>
        <v/>
      </c>
      <c r="Z3038">
        <f>_xlfn.CEILING.MATH(B34+Parameters!$K$9/2,0.001)</f>
        <v/>
      </c>
      <c r="AA3038" t="inlineStr">
        <is>
          <t>VSS</t>
        </is>
      </c>
      <c r="AE3038" s="2" t="n"/>
      <c r="AF3038" s="2" t="n"/>
    </row>
    <row r="3039">
      <c r="I3039" s="2" t="n">
        <v>2597.471</v>
      </c>
      <c r="J3039" s="2" t="n">
        <v>1289.96</v>
      </c>
      <c r="K3039" s="2" t="inlineStr">
        <is>
          <t>VSS</t>
        </is>
      </c>
      <c r="N3039" s="2">
        <f>I3039-SUM(Parameters!$K$23:$K$25)</f>
        <v/>
      </c>
      <c r="O3039" s="2">
        <f>J3039-SUM(Parameters!$K$23:$K$25)</f>
        <v/>
      </c>
      <c r="P3039" s="2">
        <f>K3039</f>
        <v/>
      </c>
      <c r="U3039">
        <f>_xlfn.CEILING.MATH(BN8+Parameters!$K$8/2,0.001)</f>
        <v/>
      </c>
      <c r="V3039">
        <f>_xlfn.CEILING.MATH(B36+Parameters!$K$9/2,0.001)</f>
        <v/>
      </c>
      <c r="W3039" t="inlineStr">
        <is>
          <t>VSS</t>
        </is>
      </c>
      <c r="Y3039">
        <f>_xlfn.CEILING.MATH(BN8+Parameters!$K$8/2,0.001)</f>
        <v/>
      </c>
      <c r="Z3039">
        <f>_xlfn.CEILING.MATH(B36+Parameters!$K$9/2,0.001)</f>
        <v/>
      </c>
      <c r="AA3039" t="inlineStr">
        <is>
          <t>VSS</t>
        </is>
      </c>
      <c r="AE3039" s="2" t="n"/>
      <c r="AF3039" s="2" t="n"/>
    </row>
    <row r="3040">
      <c r="I3040" s="2" t="n">
        <v>2597.471</v>
      </c>
      <c r="J3040" s="2" t="n">
        <v>1243.714</v>
      </c>
      <c r="K3040" s="2" t="inlineStr">
        <is>
          <t>VSS</t>
        </is>
      </c>
      <c r="N3040" s="2">
        <f>I3040-SUM(Parameters!$K$23:$K$25)</f>
        <v/>
      </c>
      <c r="O3040" s="2">
        <f>J3040-SUM(Parameters!$K$23:$K$25)</f>
        <v/>
      </c>
      <c r="P3040" s="2">
        <f>K3040</f>
        <v/>
      </c>
      <c r="U3040">
        <f>_xlfn.CEILING.MATH(BN8+Parameters!$K$8/2,0.001)</f>
        <v/>
      </c>
      <c r="V3040">
        <f>_xlfn.CEILING.MATH(B38+Parameters!$K$9/2,0.001)</f>
        <v/>
      </c>
      <c r="W3040" t="inlineStr">
        <is>
          <t>VCCAON</t>
        </is>
      </c>
      <c r="Y3040">
        <f>_xlfn.CEILING.MATH(BN8+Parameters!$K$8/2,0.001)</f>
        <v/>
      </c>
      <c r="Z3040">
        <f>_xlfn.CEILING.MATH(B38+Parameters!$K$9/2,0.001)</f>
        <v/>
      </c>
      <c r="AA3040" t="inlineStr">
        <is>
          <t>VCCAON</t>
        </is>
      </c>
      <c r="AE3040" s="2" t="n"/>
      <c r="AF3040" s="2" t="n"/>
    </row>
    <row r="3041">
      <c r="I3041" s="2" t="n">
        <v>2597.471</v>
      </c>
      <c r="J3041" s="2" t="n">
        <v>1197.468</v>
      </c>
      <c r="K3041" s="2" t="inlineStr">
        <is>
          <t>VSS</t>
        </is>
      </c>
      <c r="N3041" s="2">
        <f>I3041-SUM(Parameters!$K$23:$K$25)</f>
        <v/>
      </c>
      <c r="O3041" s="2">
        <f>J3041-SUM(Parameters!$K$23:$K$25)</f>
        <v/>
      </c>
      <c r="P3041" s="2">
        <f>K3041</f>
        <v/>
      </c>
      <c r="U3041">
        <f>_xlfn.CEILING.MATH(BN8+Parameters!$K$8/2,0.001)</f>
        <v/>
      </c>
      <c r="V3041">
        <f>_xlfn.CEILING.MATH(B40+Parameters!$K$9/2,0.001)</f>
        <v/>
      </c>
      <c r="W3041" t="inlineStr">
        <is>
          <t>VCCAON</t>
        </is>
      </c>
      <c r="Y3041">
        <f>_xlfn.CEILING.MATH(BN8+Parameters!$K$8/2,0.001)</f>
        <v/>
      </c>
      <c r="Z3041">
        <f>_xlfn.CEILING.MATH(B40+Parameters!$K$9/2,0.001)</f>
        <v/>
      </c>
      <c r="AA3041" t="inlineStr">
        <is>
          <t>VCCAON</t>
        </is>
      </c>
      <c r="AE3041" s="2" t="n"/>
      <c r="AF3041" s="2" t="n"/>
    </row>
    <row r="3042">
      <c r="I3042" s="2" t="n">
        <v>2597.471</v>
      </c>
      <c r="J3042" s="2" t="n">
        <v>1151.222</v>
      </c>
      <c r="K3042" s="2" t="inlineStr">
        <is>
          <t>VSS</t>
        </is>
      </c>
      <c r="N3042" s="2">
        <f>I3042-SUM(Parameters!$K$23:$K$25)</f>
        <v/>
      </c>
      <c r="O3042" s="2">
        <f>J3042-SUM(Parameters!$K$23:$K$25)</f>
        <v/>
      </c>
      <c r="P3042" s="2">
        <f>K3042</f>
        <v/>
      </c>
      <c r="U3042">
        <f>_xlfn.CEILING.MATH(BN8+Parameters!$K$8/2,0.001)</f>
        <v/>
      </c>
      <c r="V3042">
        <f>_xlfn.CEILING.MATH(B42+Parameters!$K$9/2,0.001)</f>
        <v/>
      </c>
      <c r="W3042" t="inlineStr">
        <is>
          <t>VSS</t>
        </is>
      </c>
      <c r="Y3042">
        <f>_xlfn.CEILING.MATH(BN8+Parameters!$K$8/2,0.001)</f>
        <v/>
      </c>
      <c r="Z3042">
        <f>_xlfn.CEILING.MATH(B42+Parameters!$K$9/2,0.001)</f>
        <v/>
      </c>
      <c r="AA3042" t="inlineStr">
        <is>
          <t>VSS</t>
        </is>
      </c>
      <c r="AE3042" s="2" t="n"/>
      <c r="AF3042" s="2" t="n"/>
    </row>
    <row r="3043">
      <c r="I3043" s="2" t="n">
        <v>2597.471</v>
      </c>
      <c r="J3043" s="2" t="n">
        <v>1104.976</v>
      </c>
      <c r="K3043" s="2" t="inlineStr">
        <is>
          <t>VSS</t>
        </is>
      </c>
      <c r="N3043" s="2">
        <f>I3043-SUM(Parameters!$K$23:$K$25)</f>
        <v/>
      </c>
      <c r="O3043" s="2">
        <f>J3043-SUM(Parameters!$K$23:$K$25)</f>
        <v/>
      </c>
      <c r="P3043" s="2">
        <f>K3043</f>
        <v/>
      </c>
      <c r="U3043">
        <f>_xlfn.CEILING.MATH(BN8+Parameters!$K$8/2,0.001)</f>
        <v/>
      </c>
      <c r="V3043">
        <f>_xlfn.CEILING.MATH(B44+Parameters!$K$9/2,0.001)</f>
        <v/>
      </c>
      <c r="W3043" t="inlineStr">
        <is>
          <t>VSS</t>
        </is>
      </c>
      <c r="Y3043">
        <f>_xlfn.CEILING.MATH(BN8+Parameters!$K$8/2,0.001)</f>
        <v/>
      </c>
      <c r="Z3043">
        <f>_xlfn.CEILING.MATH(B44+Parameters!$K$9/2,0.001)</f>
        <v/>
      </c>
      <c r="AA3043" t="inlineStr">
        <is>
          <t>VSS</t>
        </is>
      </c>
      <c r="AE3043" s="2" t="n"/>
      <c r="AF3043" s="2" t="n"/>
    </row>
    <row r="3044">
      <c r="I3044" s="2" t="n">
        <v>2597.471</v>
      </c>
      <c r="J3044" s="2" t="n">
        <v>1058.73</v>
      </c>
      <c r="K3044" s="2" t="inlineStr">
        <is>
          <t>VSS</t>
        </is>
      </c>
      <c r="N3044" s="2">
        <f>I3044-SUM(Parameters!$K$23:$K$25)</f>
        <v/>
      </c>
      <c r="O3044" s="2">
        <f>J3044-SUM(Parameters!$K$23:$K$25)</f>
        <v/>
      </c>
      <c r="P3044" s="2">
        <f>K3044</f>
        <v/>
      </c>
      <c r="U3044">
        <f>_xlfn.CEILING.MATH(BN8+Parameters!$K$8/2,0.001)</f>
        <v/>
      </c>
      <c r="V3044">
        <f>_xlfn.CEILING.MATH(B46+Parameters!$K$9/2,0.001)</f>
        <v/>
      </c>
      <c r="W3044" t="inlineStr">
        <is>
          <t>VSS</t>
        </is>
      </c>
      <c r="Y3044">
        <f>_xlfn.CEILING.MATH(BN8+Parameters!$K$8/2,0.001)</f>
        <v/>
      </c>
      <c r="Z3044">
        <f>_xlfn.CEILING.MATH(B46+Parameters!$K$9/2,0.001)</f>
        <v/>
      </c>
      <c r="AA3044" t="inlineStr">
        <is>
          <t>VSS</t>
        </is>
      </c>
      <c r="AE3044" s="2" t="n"/>
      <c r="AF3044" s="2" t="n"/>
    </row>
    <row r="3045">
      <c r="I3045" s="2" t="n">
        <v>2597.471</v>
      </c>
      <c r="J3045" s="2" t="n">
        <v>1012.484</v>
      </c>
      <c r="K3045" s="2" t="inlineStr">
        <is>
          <t>BP_TXCKSBRD[2]</t>
        </is>
      </c>
      <c r="N3045" s="2">
        <f>I3045-SUM(Parameters!$K$23:$K$25)</f>
        <v/>
      </c>
      <c r="O3045" s="2">
        <f>J3045-SUM(Parameters!$K$23:$K$25)</f>
        <v/>
      </c>
      <c r="P3045" s="2">
        <f>K3045</f>
        <v/>
      </c>
      <c r="U3045">
        <f>_xlfn.CEILING.MATH(BN8+Parameters!$K$8/2,0.001)</f>
        <v/>
      </c>
      <c r="V3045">
        <f>_xlfn.CEILING.MATH(B48+Parameters!$K$9/2,0.001)</f>
        <v/>
      </c>
      <c r="W3045" t="inlineStr">
        <is>
          <t>VSS</t>
        </is>
      </c>
      <c r="Y3045">
        <f>_xlfn.CEILING.MATH(BN8+Parameters!$K$8/2,0.001)</f>
        <v/>
      </c>
      <c r="Z3045">
        <f>_xlfn.CEILING.MATH(B48+Parameters!$K$9/2,0.001)</f>
        <v/>
      </c>
      <c r="AA3045" t="inlineStr">
        <is>
          <t>VSS</t>
        </is>
      </c>
      <c r="AE3045" s="2" t="n"/>
      <c r="AF3045" s="2" t="n"/>
    </row>
    <row r="3046">
      <c r="I3046" s="2" t="n">
        <v>2597.471</v>
      </c>
      <c r="J3046" s="2" t="n">
        <v>966.2380000000001</v>
      </c>
      <c r="K3046" s="2" t="inlineStr">
        <is>
          <t>BP_RXDATA[141]</t>
        </is>
      </c>
      <c r="N3046" s="2">
        <f>I3046-SUM(Parameters!$K$23:$K$25)</f>
        <v/>
      </c>
      <c r="O3046" s="2">
        <f>J3046-SUM(Parameters!$K$23:$K$25)</f>
        <v/>
      </c>
      <c r="P3046" s="2">
        <f>K3046</f>
        <v/>
      </c>
      <c r="U3046">
        <f>_xlfn.CEILING.MATH(BN8+Parameters!$K$8/2,0.001)</f>
        <v/>
      </c>
      <c r="V3046">
        <f>_xlfn.CEILING.MATH(B50+Parameters!$K$9/2,0.001)</f>
        <v/>
      </c>
      <c r="W3046" t="inlineStr">
        <is>
          <t>VSS</t>
        </is>
      </c>
      <c r="Y3046">
        <f>_xlfn.CEILING.MATH(BN8+Parameters!$K$8/2,0.001)</f>
        <v/>
      </c>
      <c r="Z3046">
        <f>_xlfn.CEILING.MATH(B50+Parameters!$K$9/2,0.001)</f>
        <v/>
      </c>
      <c r="AA3046" t="inlineStr">
        <is>
          <t>VSS</t>
        </is>
      </c>
      <c r="AE3046" s="2" t="n"/>
      <c r="AF3046" s="2" t="n"/>
    </row>
    <row r="3047">
      <c r="I3047" s="2" t="n">
        <v>2597.471</v>
      </c>
      <c r="J3047" s="2" t="n">
        <v>919.992</v>
      </c>
      <c r="K3047" s="2" t="inlineStr">
        <is>
          <t>BP_RXDATA[140]</t>
        </is>
      </c>
      <c r="N3047" s="2">
        <f>I3047-SUM(Parameters!$K$23:$K$25)</f>
        <v/>
      </c>
      <c r="O3047" s="2">
        <f>J3047-SUM(Parameters!$K$23:$K$25)</f>
        <v/>
      </c>
      <c r="P3047" s="2">
        <f>K3047</f>
        <v/>
      </c>
      <c r="U3047">
        <f>_xlfn.CEILING.MATH(BN8+Parameters!$K$8/2,0.001)</f>
        <v/>
      </c>
      <c r="V3047">
        <f>_xlfn.CEILING.MATH(B52+Parameters!$K$9/2,0.001)</f>
        <v/>
      </c>
      <c r="W3047" t="inlineStr">
        <is>
          <t>VSS</t>
        </is>
      </c>
      <c r="Y3047">
        <f>_xlfn.CEILING.MATH(BN8+Parameters!$K$8/2,0.001)</f>
        <v/>
      </c>
      <c r="Z3047">
        <f>_xlfn.CEILING.MATH(B52+Parameters!$K$9/2,0.001)</f>
        <v/>
      </c>
      <c r="AA3047" t="inlineStr">
        <is>
          <t>VSS</t>
        </is>
      </c>
      <c r="AE3047" s="2" t="n"/>
      <c r="AF3047" s="2" t="n"/>
    </row>
    <row r="3048">
      <c r="I3048" s="2" t="n">
        <v>2597.471</v>
      </c>
      <c r="J3048" s="2" t="n">
        <v>873.746</v>
      </c>
      <c r="K3048" s="2" t="inlineStr">
        <is>
          <t>BP_RXDATA[139]</t>
        </is>
      </c>
      <c r="N3048" s="2">
        <f>I3048-SUM(Parameters!$K$23:$K$25)</f>
        <v/>
      </c>
      <c r="O3048" s="2">
        <f>J3048-SUM(Parameters!$K$23:$K$25)</f>
        <v/>
      </c>
      <c r="P3048" s="2">
        <f>K3048</f>
        <v/>
      </c>
      <c r="U3048">
        <f>_xlfn.CEILING.MATH(BN8+Parameters!$K$8/2,0.001)</f>
        <v/>
      </c>
      <c r="V3048">
        <f>_xlfn.CEILING.MATH(B54+Parameters!$K$9/2,0.001)</f>
        <v/>
      </c>
      <c r="W3048" t="inlineStr">
        <is>
          <t>VSS</t>
        </is>
      </c>
      <c r="Y3048">
        <f>_xlfn.CEILING.MATH(BN8+Parameters!$K$8/2,0.001)</f>
        <v/>
      </c>
      <c r="Z3048">
        <f>_xlfn.CEILING.MATH(B54+Parameters!$K$9/2,0.001)</f>
        <v/>
      </c>
      <c r="AA3048" t="inlineStr">
        <is>
          <t>VSS</t>
        </is>
      </c>
      <c r="AE3048" s="2" t="n"/>
      <c r="AF3048" s="2" t="n"/>
    </row>
    <row r="3049">
      <c r="I3049" s="2" t="n">
        <v>2597.471</v>
      </c>
      <c r="J3049" s="2" t="n">
        <v>827.5</v>
      </c>
      <c r="K3049" s="2" t="inlineStr">
        <is>
          <t>BP_RXDATA[138]</t>
        </is>
      </c>
      <c r="N3049" s="2">
        <f>I3049-SUM(Parameters!$K$23:$K$25)</f>
        <v/>
      </c>
      <c r="O3049" s="2">
        <f>J3049-SUM(Parameters!$K$23:$K$25)</f>
        <v/>
      </c>
      <c r="P3049" s="2">
        <f>K3049</f>
        <v/>
      </c>
      <c r="U3049">
        <f>_xlfn.CEILING.MATH(BN8+Parameters!$K$8/2,0.001)</f>
        <v/>
      </c>
      <c r="V3049">
        <f>_xlfn.CEILING.MATH(B56+Parameters!$K$9/2,0.001)</f>
        <v/>
      </c>
      <c r="W3049" t="inlineStr">
        <is>
          <t>VSS</t>
        </is>
      </c>
      <c r="Y3049">
        <f>_xlfn.CEILING.MATH(BN8+Parameters!$K$8/2,0.001)</f>
        <v/>
      </c>
      <c r="Z3049">
        <f>_xlfn.CEILING.MATH(B56+Parameters!$K$9/2,0.001)</f>
        <v/>
      </c>
      <c r="AA3049" t="inlineStr">
        <is>
          <t>VSS</t>
        </is>
      </c>
      <c r="AE3049" s="2" t="n"/>
      <c r="AF3049" s="2" t="n"/>
    </row>
    <row r="3050">
      <c r="I3050" s="2" t="n">
        <v>2597.471</v>
      </c>
      <c r="J3050" s="2" t="n">
        <v>781.254</v>
      </c>
      <c r="K3050" s="2" t="inlineStr">
        <is>
          <t>BP_RXDATA[137]</t>
        </is>
      </c>
      <c r="N3050" s="2">
        <f>I3050-SUM(Parameters!$K$23:$K$25)</f>
        <v/>
      </c>
      <c r="O3050" s="2">
        <f>J3050-SUM(Parameters!$K$23:$K$25)</f>
        <v/>
      </c>
      <c r="P3050" s="2">
        <f>K3050</f>
        <v/>
      </c>
      <c r="U3050">
        <f>_xlfn.CEILING.MATH(BN8+Parameters!$K$8/2,0.001)</f>
        <v/>
      </c>
      <c r="V3050">
        <f>_xlfn.CEILING.MATH(B58+Parameters!$K$9/2,0.001)</f>
        <v/>
      </c>
      <c r="W3050" t="inlineStr">
        <is>
          <t>VSS</t>
        </is>
      </c>
      <c r="Y3050">
        <f>_xlfn.CEILING.MATH(BN8+Parameters!$K$8/2,0.001)</f>
        <v/>
      </c>
      <c r="Z3050">
        <f>_xlfn.CEILING.MATH(B58+Parameters!$K$9/2,0.001)</f>
        <v/>
      </c>
      <c r="AA3050" t="inlineStr">
        <is>
          <t>VSS</t>
        </is>
      </c>
      <c r="AE3050" s="2" t="n"/>
      <c r="AF3050" s="2" t="n"/>
    </row>
    <row r="3051">
      <c r="I3051" s="2" t="n">
        <v>2597.471</v>
      </c>
      <c r="J3051" s="2" t="n">
        <v>735.008</v>
      </c>
      <c r="K3051" s="2" t="inlineStr">
        <is>
          <t>BP_RXDATA[136]</t>
        </is>
      </c>
      <c r="N3051" s="2">
        <f>I3051-SUM(Parameters!$K$23:$K$25)</f>
        <v/>
      </c>
      <c r="O3051" s="2">
        <f>J3051-SUM(Parameters!$K$23:$K$25)</f>
        <v/>
      </c>
      <c r="P3051" s="2">
        <f>K3051</f>
        <v/>
      </c>
      <c r="U3051">
        <f>_xlfn.CEILING.MATH(BN8+Parameters!$K$8/2,0.001)</f>
        <v/>
      </c>
      <c r="V3051">
        <f>_xlfn.CEILING.MATH(B60+Parameters!$K$9/2,0.001)</f>
        <v/>
      </c>
      <c r="W3051" t="inlineStr">
        <is>
          <t>VSS</t>
        </is>
      </c>
      <c r="Y3051">
        <f>_xlfn.CEILING.MATH(BN8+Parameters!$K$8/2,0.001)</f>
        <v/>
      </c>
      <c r="Z3051">
        <f>_xlfn.CEILING.MATH(B60+Parameters!$K$9/2,0.001)</f>
        <v/>
      </c>
      <c r="AA3051" t="inlineStr">
        <is>
          <t>VSS</t>
        </is>
      </c>
      <c r="AE3051" s="2" t="n"/>
      <c r="AF3051" s="2" t="n"/>
    </row>
    <row r="3052">
      <c r="I3052" s="2" t="n">
        <v>2597.471</v>
      </c>
      <c r="J3052" s="2" t="n">
        <v>688.7619999999999</v>
      </c>
      <c r="K3052" s="2" t="inlineStr">
        <is>
          <t>BP_RXDATA[135]</t>
        </is>
      </c>
      <c r="N3052" s="2">
        <f>I3052-SUM(Parameters!$K$23:$K$25)</f>
        <v/>
      </c>
      <c r="O3052" s="2">
        <f>J3052-SUM(Parameters!$K$23:$K$25)</f>
        <v/>
      </c>
      <c r="P3052" s="2">
        <f>K3052</f>
        <v/>
      </c>
      <c r="U3052">
        <f>_xlfn.CEILING.MATH(BN8+Parameters!$K$8/2,0.001)</f>
        <v/>
      </c>
      <c r="V3052">
        <f>_xlfn.CEILING.MATH(B62+Parameters!$K$9/2,0.001)</f>
        <v/>
      </c>
      <c r="W3052" t="inlineStr">
        <is>
          <t>VSS</t>
        </is>
      </c>
      <c r="Y3052">
        <f>_xlfn.CEILING.MATH(BN8+Parameters!$K$8/2,0.001)</f>
        <v/>
      </c>
      <c r="Z3052">
        <f>_xlfn.CEILING.MATH(B62+Parameters!$K$9/2,0.001)</f>
        <v/>
      </c>
      <c r="AA3052" t="inlineStr">
        <is>
          <t>VSS</t>
        </is>
      </c>
      <c r="AE3052" s="2" t="n"/>
      <c r="AF3052" s="2" t="n"/>
    </row>
    <row r="3053">
      <c r="I3053" s="2" t="n">
        <v>2597.471</v>
      </c>
      <c r="J3053" s="2" t="n">
        <v>642.516</v>
      </c>
      <c r="K3053" s="2" t="inlineStr">
        <is>
          <t>BP_RXDATA[134]</t>
        </is>
      </c>
      <c r="N3053" s="2">
        <f>I3053-SUM(Parameters!$K$23:$K$25)</f>
        <v/>
      </c>
      <c r="O3053" s="2">
        <f>J3053-SUM(Parameters!$K$23:$K$25)</f>
        <v/>
      </c>
      <c r="P3053" s="2">
        <f>K3053</f>
        <v/>
      </c>
      <c r="U3053">
        <f>_xlfn.CEILING.MATH(BN8+Parameters!$K$8/2,0.001)</f>
        <v/>
      </c>
      <c r="V3053">
        <f>_xlfn.CEILING.MATH(B64+Parameters!$K$9/2,0.001)</f>
        <v/>
      </c>
      <c r="W3053" t="inlineStr">
        <is>
          <t>BP_TXCKSBRD[2]</t>
        </is>
      </c>
      <c r="Y3053">
        <f>_xlfn.CEILING.MATH(BN8+Parameters!$K$8/2,0.001)</f>
        <v/>
      </c>
      <c r="Z3053">
        <f>_xlfn.CEILING.MATH(B64+Parameters!$K$9/2,0.001)</f>
        <v/>
      </c>
      <c r="AA3053" t="inlineStr">
        <is>
          <t>BP_TXCKSBRD[2]</t>
        </is>
      </c>
      <c r="AE3053" s="2" t="n"/>
      <c r="AF3053" s="2" t="n"/>
    </row>
    <row r="3054">
      <c r="I3054" s="2" t="n">
        <v>2597.471</v>
      </c>
      <c r="J3054" s="2" t="n">
        <v>596.27</v>
      </c>
      <c r="K3054" s="2" t="inlineStr">
        <is>
          <t>BP_RXDATA[133]</t>
        </is>
      </c>
      <c r="N3054" s="2">
        <f>I3054-SUM(Parameters!$K$23:$K$25)</f>
        <v/>
      </c>
      <c r="O3054" s="2">
        <f>J3054-SUM(Parameters!$K$23:$K$25)</f>
        <v/>
      </c>
      <c r="P3054" s="2">
        <f>K3054</f>
        <v/>
      </c>
      <c r="U3054">
        <f>_xlfn.CEILING.MATH(BN8+Parameters!$K$8/2,0.001)</f>
        <v/>
      </c>
      <c r="V3054">
        <f>_xlfn.CEILING.MATH(B66+Parameters!$K$9/2,0.001)</f>
        <v/>
      </c>
      <c r="W3054" t="inlineStr">
        <is>
          <t>BP_RXDATA[141]</t>
        </is>
      </c>
      <c r="Y3054">
        <f>_xlfn.CEILING.MATH(BN8+Parameters!$K$8/2,0.001)</f>
        <v/>
      </c>
      <c r="Z3054">
        <f>_xlfn.CEILING.MATH(B66+Parameters!$K$9/2,0.001)</f>
        <v/>
      </c>
      <c r="AA3054" t="inlineStr">
        <is>
          <t>BP_RXDATA[141]</t>
        </is>
      </c>
      <c r="AE3054" s="2" t="n"/>
      <c r="AF3054" s="2" t="n"/>
    </row>
    <row r="3055">
      <c r="I3055" s="2" t="n">
        <v>2597.471</v>
      </c>
      <c r="J3055" s="2" t="n">
        <v>550.024</v>
      </c>
      <c r="K3055" s="2" t="inlineStr">
        <is>
          <t>BP_TXDATA[186]</t>
        </is>
      </c>
      <c r="N3055" s="2">
        <f>I3055-SUM(Parameters!$K$23:$K$25)</f>
        <v/>
      </c>
      <c r="O3055" s="2">
        <f>J3055-SUM(Parameters!$K$23:$K$25)</f>
        <v/>
      </c>
      <c r="P3055" s="2">
        <f>K3055</f>
        <v/>
      </c>
      <c r="U3055">
        <f>_xlfn.CEILING.MATH(BN8+Parameters!$K$8/2,0.001)</f>
        <v/>
      </c>
      <c r="V3055">
        <f>_xlfn.CEILING.MATH(B68+Parameters!$K$9/2,0.001)</f>
        <v/>
      </c>
      <c r="W3055" t="inlineStr">
        <is>
          <t>BP_RXDATA[140]</t>
        </is>
      </c>
      <c r="Y3055">
        <f>_xlfn.CEILING.MATH(BN8+Parameters!$K$8/2,0.001)</f>
        <v/>
      </c>
      <c r="Z3055">
        <f>_xlfn.CEILING.MATH(B68+Parameters!$K$9/2,0.001)</f>
        <v/>
      </c>
      <c r="AA3055" t="inlineStr">
        <is>
          <t>BP_RXDATA[140]</t>
        </is>
      </c>
      <c r="AE3055" s="2" t="n"/>
      <c r="AF3055" s="2" t="n"/>
    </row>
    <row r="3056">
      <c r="I3056" s="2" t="n">
        <v>2597.471</v>
      </c>
      <c r="J3056" s="2" t="n">
        <v>503.778</v>
      </c>
      <c r="K3056" s="2" t="inlineStr">
        <is>
          <t>BP_TXDATA[185]</t>
        </is>
      </c>
      <c r="N3056" s="2">
        <f>I3056-SUM(Parameters!$K$23:$K$25)</f>
        <v/>
      </c>
      <c r="O3056" s="2">
        <f>J3056-SUM(Parameters!$K$23:$K$25)</f>
        <v/>
      </c>
      <c r="P3056" s="2">
        <f>K3056</f>
        <v/>
      </c>
      <c r="U3056">
        <f>_xlfn.CEILING.MATH(BN8+Parameters!$K$8/2,0.001)</f>
        <v/>
      </c>
      <c r="V3056">
        <f>_xlfn.CEILING.MATH(B70+Parameters!$K$9/2,0.001)</f>
        <v/>
      </c>
      <c r="W3056" t="inlineStr">
        <is>
          <t>BP_RXDATA[139]</t>
        </is>
      </c>
      <c r="Y3056">
        <f>_xlfn.CEILING.MATH(BN8+Parameters!$K$8/2,0.001)</f>
        <v/>
      </c>
      <c r="Z3056">
        <f>_xlfn.CEILING.MATH(B70+Parameters!$K$9/2,0.001)</f>
        <v/>
      </c>
      <c r="AA3056" t="inlineStr">
        <is>
          <t>BP_RXDATA[139]</t>
        </is>
      </c>
      <c r="AE3056" s="2" t="n"/>
      <c r="AF3056" s="2" t="n"/>
    </row>
    <row r="3057">
      <c r="I3057" s="2" t="n">
        <v>2597.471</v>
      </c>
      <c r="J3057" s="2" t="n">
        <v>457.532</v>
      </c>
      <c r="K3057" s="2" t="inlineStr">
        <is>
          <t>BP_TXDATA[184]</t>
        </is>
      </c>
      <c r="N3057" s="2">
        <f>I3057-SUM(Parameters!$K$23:$K$25)</f>
        <v/>
      </c>
      <c r="O3057" s="2">
        <f>J3057-SUM(Parameters!$K$23:$K$25)</f>
        <v/>
      </c>
      <c r="P3057" s="2">
        <f>K3057</f>
        <v/>
      </c>
      <c r="U3057">
        <f>_xlfn.CEILING.MATH(BN8+Parameters!$K$8/2,0.001)</f>
        <v/>
      </c>
      <c r="V3057">
        <f>_xlfn.CEILING.MATH(B72+Parameters!$K$9/2,0.001)</f>
        <v/>
      </c>
      <c r="W3057" t="inlineStr">
        <is>
          <t>BP_RXDATA[138]</t>
        </is>
      </c>
      <c r="Y3057">
        <f>_xlfn.CEILING.MATH(BN8+Parameters!$K$8/2,0.001)</f>
        <v/>
      </c>
      <c r="Z3057">
        <f>_xlfn.CEILING.MATH(B72+Parameters!$K$9/2,0.001)</f>
        <v/>
      </c>
      <c r="AA3057" t="inlineStr">
        <is>
          <t>BP_RXDATA[138]</t>
        </is>
      </c>
      <c r="AE3057" s="2" t="n"/>
      <c r="AF3057" s="2" t="n"/>
    </row>
    <row r="3058">
      <c r="I3058" s="2" t="n">
        <v>2597.471</v>
      </c>
      <c r="J3058" s="2" t="n">
        <v>411.286</v>
      </c>
      <c r="K3058" s="2" t="inlineStr">
        <is>
          <t>BP_TXDATA[183]</t>
        </is>
      </c>
      <c r="N3058" s="2">
        <f>I3058-SUM(Parameters!$K$23:$K$25)</f>
        <v/>
      </c>
      <c r="O3058" s="2">
        <f>J3058-SUM(Parameters!$K$23:$K$25)</f>
        <v/>
      </c>
      <c r="P3058" s="2">
        <f>K3058</f>
        <v/>
      </c>
      <c r="U3058">
        <f>_xlfn.CEILING.MATH(BN8+Parameters!$K$8/2,0.001)</f>
        <v/>
      </c>
      <c r="V3058">
        <f>_xlfn.CEILING.MATH(B74+Parameters!$K$9/2,0.001)</f>
        <v/>
      </c>
      <c r="W3058" t="inlineStr">
        <is>
          <t>BP_RXDATA[137]</t>
        </is>
      </c>
      <c r="Y3058">
        <f>_xlfn.CEILING.MATH(BN8+Parameters!$K$8/2,0.001)</f>
        <v/>
      </c>
      <c r="Z3058">
        <f>_xlfn.CEILING.MATH(B74+Parameters!$K$9/2,0.001)</f>
        <v/>
      </c>
      <c r="AA3058" t="inlineStr">
        <is>
          <t>BP_RXDATA[137]</t>
        </is>
      </c>
      <c r="AE3058" s="2" t="n"/>
      <c r="AF3058" s="2" t="n"/>
    </row>
    <row r="3059">
      <c r="I3059" s="2" t="n">
        <v>2597.471</v>
      </c>
      <c r="J3059" s="2" t="n">
        <v>365.04</v>
      </c>
      <c r="K3059" s="2" t="inlineStr">
        <is>
          <t>BP_TXDATA[182]</t>
        </is>
      </c>
      <c r="N3059" s="2">
        <f>I3059-SUM(Parameters!$K$23:$K$25)</f>
        <v/>
      </c>
      <c r="O3059" s="2">
        <f>J3059-SUM(Parameters!$K$23:$K$25)</f>
        <v/>
      </c>
      <c r="P3059" s="2">
        <f>K3059</f>
        <v/>
      </c>
      <c r="U3059">
        <f>_xlfn.CEILING.MATH(BN8+Parameters!$K$8/2,0.001)</f>
        <v/>
      </c>
      <c r="V3059">
        <f>_xlfn.CEILING.MATH(B76+Parameters!$K$9/2,0.001)</f>
        <v/>
      </c>
      <c r="W3059" t="inlineStr">
        <is>
          <t>BP_RXDATA[136]</t>
        </is>
      </c>
      <c r="Y3059">
        <f>_xlfn.CEILING.MATH(BN8+Parameters!$K$8/2,0.001)</f>
        <v/>
      </c>
      <c r="Z3059">
        <f>_xlfn.CEILING.MATH(B76+Parameters!$K$9/2,0.001)</f>
        <v/>
      </c>
      <c r="AA3059" t="inlineStr">
        <is>
          <t>BP_RXDATA[136]</t>
        </is>
      </c>
      <c r="AE3059" s="2" t="n"/>
      <c r="AF3059" s="2" t="n"/>
    </row>
    <row r="3060">
      <c r="I3060" s="2" t="n">
        <v>2597.471</v>
      </c>
      <c r="J3060" s="2" t="n">
        <v>318.794</v>
      </c>
      <c r="K3060" s="2" t="inlineStr">
        <is>
          <t>VCCIO</t>
        </is>
      </c>
      <c r="N3060" s="2">
        <f>I3060-SUM(Parameters!$K$23:$K$25)</f>
        <v/>
      </c>
      <c r="O3060" s="2">
        <f>J3060-SUM(Parameters!$K$23:$K$25)</f>
        <v/>
      </c>
      <c r="P3060" s="2">
        <f>K3060</f>
        <v/>
      </c>
      <c r="U3060">
        <f>_xlfn.CEILING.MATH(BN8+Parameters!$K$8/2,0.001)</f>
        <v/>
      </c>
      <c r="V3060">
        <f>_xlfn.CEILING.MATH(B78+Parameters!$K$9/2,0.001)</f>
        <v/>
      </c>
      <c r="W3060" t="inlineStr">
        <is>
          <t>BP_RXDATA[135]</t>
        </is>
      </c>
      <c r="Y3060">
        <f>_xlfn.CEILING.MATH(BN8+Parameters!$K$8/2,0.001)</f>
        <v/>
      </c>
      <c r="Z3060">
        <f>_xlfn.CEILING.MATH(B78+Parameters!$K$9/2,0.001)</f>
        <v/>
      </c>
      <c r="AA3060" t="inlineStr">
        <is>
          <t>BP_RXDATA[135]</t>
        </is>
      </c>
      <c r="AE3060" s="2" t="n"/>
      <c r="AF3060" s="2" t="n"/>
    </row>
    <row r="3061">
      <c r="I3061" s="2" t="n">
        <v>2597.471</v>
      </c>
      <c r="J3061" s="2" t="n">
        <v>272.548</v>
      </c>
      <c r="K3061" s="2" t="inlineStr">
        <is>
          <t>BP_TXDATA[181]</t>
        </is>
      </c>
      <c r="N3061" s="2">
        <f>I3061-SUM(Parameters!$K$23:$K$25)</f>
        <v/>
      </c>
      <c r="O3061" s="2">
        <f>J3061-SUM(Parameters!$K$23:$K$25)</f>
        <v/>
      </c>
      <c r="P3061" s="2">
        <f>K3061</f>
        <v/>
      </c>
      <c r="U3061">
        <f>_xlfn.CEILING.MATH(BN8+Parameters!$K$8/2,0.001)</f>
        <v/>
      </c>
      <c r="V3061">
        <f>_xlfn.CEILING.MATH(B80+Parameters!$K$9/2,0.001)</f>
        <v/>
      </c>
      <c r="W3061" t="inlineStr">
        <is>
          <t>BP_RXDATA[134]</t>
        </is>
      </c>
      <c r="Y3061">
        <f>_xlfn.CEILING.MATH(BN8+Parameters!$K$8/2,0.001)</f>
        <v/>
      </c>
      <c r="Z3061">
        <f>_xlfn.CEILING.MATH(B80+Parameters!$K$9/2,0.001)</f>
        <v/>
      </c>
      <c r="AA3061" t="inlineStr">
        <is>
          <t>BP_RXDATA[134]</t>
        </is>
      </c>
      <c r="AE3061" s="2" t="n"/>
      <c r="AF3061" s="2" t="n"/>
    </row>
    <row r="3062">
      <c r="I3062" s="2" t="n">
        <v>2597.471</v>
      </c>
      <c r="J3062" s="2" t="n">
        <v>226.302</v>
      </c>
      <c r="K3062" s="2" t="inlineStr">
        <is>
          <t>BP_TXDATA[180]</t>
        </is>
      </c>
      <c r="N3062" s="2">
        <f>I3062-SUM(Parameters!$K$23:$K$25)</f>
        <v/>
      </c>
      <c r="O3062" s="2">
        <f>J3062-SUM(Parameters!$K$23:$K$25)</f>
        <v/>
      </c>
      <c r="P3062" s="2">
        <f>K3062</f>
        <v/>
      </c>
      <c r="U3062">
        <f>_xlfn.CEILING.MATH(BN8+Parameters!$K$8/2,0.001)</f>
        <v/>
      </c>
      <c r="V3062">
        <f>_xlfn.CEILING.MATH(B82+Parameters!$K$9/2,0.001)</f>
        <v/>
      </c>
      <c r="W3062" t="inlineStr">
        <is>
          <t>BP_RXDATA[133]</t>
        </is>
      </c>
      <c r="Y3062">
        <f>_xlfn.CEILING.MATH(BN8+Parameters!$K$8/2,0.001)</f>
        <v/>
      </c>
      <c r="Z3062">
        <f>_xlfn.CEILING.MATH(B82+Parameters!$K$9/2,0.001)</f>
        <v/>
      </c>
      <c r="AA3062" t="inlineStr">
        <is>
          <t>BP_RXDATA[133]</t>
        </is>
      </c>
      <c r="AE3062" s="2" t="n"/>
      <c r="AF3062" s="2" t="n"/>
    </row>
    <row r="3063">
      <c r="I3063" s="2" t="n">
        <v>2597.471</v>
      </c>
      <c r="J3063" s="2" t="n">
        <v>180.056</v>
      </c>
      <c r="K3063" s="2" t="inlineStr">
        <is>
          <t>BP_TXDATA[179]</t>
        </is>
      </c>
      <c r="N3063" s="2">
        <f>I3063-SUM(Parameters!$K$23:$K$25)</f>
        <v/>
      </c>
      <c r="O3063" s="2">
        <f>J3063-SUM(Parameters!$K$23:$K$25)</f>
        <v/>
      </c>
      <c r="P3063" s="2">
        <f>K3063</f>
        <v/>
      </c>
      <c r="U3063">
        <f>_xlfn.CEILING.MATH(BN8+Parameters!$K$8/2,0.001)</f>
        <v/>
      </c>
      <c r="V3063">
        <f>_xlfn.CEILING.MATH(B84+Parameters!$K$9/2,0.001)</f>
        <v/>
      </c>
      <c r="W3063" t="inlineStr">
        <is>
          <t>BP_TXDATA[186]</t>
        </is>
      </c>
      <c r="Y3063">
        <f>_xlfn.CEILING.MATH(BN8+Parameters!$K$8/2,0.001)</f>
        <v/>
      </c>
      <c r="Z3063">
        <f>_xlfn.CEILING.MATH(B84+Parameters!$K$9/2,0.001)</f>
        <v/>
      </c>
      <c r="AA3063" t="inlineStr">
        <is>
          <t>BP_TXDATA[186]</t>
        </is>
      </c>
      <c r="AE3063" s="2" t="n"/>
      <c r="AF3063" s="2" t="n"/>
    </row>
    <row r="3064">
      <c r="I3064" s="2" t="n">
        <v>2597.471</v>
      </c>
      <c r="J3064" s="2" t="n">
        <v>133.81</v>
      </c>
      <c r="K3064" s="2" t="inlineStr">
        <is>
          <t>BP_TXDATA[178]</t>
        </is>
      </c>
      <c r="N3064" s="2">
        <f>I3064-SUM(Parameters!$K$23:$K$25)</f>
        <v/>
      </c>
      <c r="O3064" s="2">
        <f>J3064-SUM(Parameters!$K$23:$K$25)</f>
        <v/>
      </c>
      <c r="P3064" s="2">
        <f>K3064</f>
        <v/>
      </c>
      <c r="U3064">
        <f>_xlfn.CEILING.MATH(BN8+Parameters!$K$8/2,0.001)</f>
        <v/>
      </c>
      <c r="V3064">
        <f>_xlfn.CEILING.MATH(B86+Parameters!$K$9/2,0.001)</f>
        <v/>
      </c>
      <c r="W3064" t="inlineStr">
        <is>
          <t>BP_TXDATA[185]</t>
        </is>
      </c>
      <c r="Y3064">
        <f>_xlfn.CEILING.MATH(BN8+Parameters!$K$8/2,0.001)</f>
        <v/>
      </c>
      <c r="Z3064">
        <f>_xlfn.CEILING.MATH(B86+Parameters!$K$9/2,0.001)</f>
        <v/>
      </c>
      <c r="AA3064" t="inlineStr">
        <is>
          <t>BP_TXDATA[185]</t>
        </is>
      </c>
      <c r="AE3064" s="2" t="n"/>
      <c r="AF3064" s="2" t="n"/>
    </row>
    <row r="3065">
      <c r="I3065" s="2" t="n">
        <v>2597.471</v>
      </c>
      <c r="J3065" s="2" t="n">
        <v>87.56399999999999</v>
      </c>
      <c r="K3065" s="2" t="inlineStr">
        <is>
          <t>VCCIO</t>
        </is>
      </c>
      <c r="N3065" s="2">
        <f>I3065-SUM(Parameters!$K$23:$K$25)</f>
        <v/>
      </c>
      <c r="O3065" s="2">
        <f>J3065-SUM(Parameters!$K$23:$K$25)</f>
        <v/>
      </c>
      <c r="P3065" s="2">
        <f>K3065</f>
        <v/>
      </c>
      <c r="U3065">
        <f>_xlfn.CEILING.MATH(BN8+Parameters!$K$8/2,0.001)</f>
        <v/>
      </c>
      <c r="V3065">
        <f>_xlfn.CEILING.MATH(B88+Parameters!$K$9/2,0.001)</f>
        <v/>
      </c>
      <c r="W3065" t="inlineStr">
        <is>
          <t>BP_TXDATA[184]</t>
        </is>
      </c>
      <c r="Y3065">
        <f>_xlfn.CEILING.MATH(BN8+Parameters!$K$8/2,0.001)</f>
        <v/>
      </c>
      <c r="Z3065">
        <f>_xlfn.CEILING.MATH(B88+Parameters!$K$9/2,0.001)</f>
        <v/>
      </c>
      <c r="AA3065" t="inlineStr">
        <is>
          <t>BP_TXDATA[184]</t>
        </is>
      </c>
      <c r="AE3065" s="2" t="n"/>
      <c r="AF3065" s="2" t="n"/>
    </row>
    <row r="3066">
      <c r="I3066" s="2" t="n">
        <v>2637.145</v>
      </c>
      <c r="J3066" s="2" t="n">
        <v>2191.757</v>
      </c>
      <c r="K3066" s="2" t="inlineStr">
        <is>
          <t>VSS</t>
        </is>
      </c>
      <c r="N3066" s="2">
        <f>I3066-SUM(Parameters!$K$23:$K$25)</f>
        <v/>
      </c>
      <c r="O3066" s="2">
        <f>J3066-SUM(Parameters!$K$23:$K$25)</f>
        <v/>
      </c>
      <c r="P3066" s="2">
        <f>K3066</f>
        <v/>
      </c>
      <c r="U3066">
        <f>_xlfn.CEILING.MATH(BN8+Parameters!$K$8/2,0.001)</f>
        <v/>
      </c>
      <c r="V3066">
        <f>_xlfn.CEILING.MATH(B90+Parameters!$K$9/2,0.001)</f>
        <v/>
      </c>
      <c r="W3066" t="inlineStr">
        <is>
          <t>BP_TXDATA[183]</t>
        </is>
      </c>
      <c r="Y3066">
        <f>_xlfn.CEILING.MATH(BN8+Parameters!$K$8/2,0.001)</f>
        <v/>
      </c>
      <c r="Z3066">
        <f>_xlfn.CEILING.MATH(B90+Parameters!$K$9/2,0.001)</f>
        <v/>
      </c>
      <c r="AA3066" t="inlineStr">
        <is>
          <t>BP_TXDATA[183]</t>
        </is>
      </c>
      <c r="AE3066" s="2" t="n"/>
      <c r="AF3066" s="2" t="n"/>
    </row>
    <row r="3067">
      <c r="I3067" s="2" t="n">
        <v>2637.145</v>
      </c>
      <c r="J3067" s="2" t="n">
        <v>2145.511</v>
      </c>
      <c r="K3067" s="2" t="inlineStr">
        <is>
          <t>VSS</t>
        </is>
      </c>
      <c r="N3067" s="2">
        <f>I3067-SUM(Parameters!$K$23:$K$25)</f>
        <v/>
      </c>
      <c r="O3067" s="2">
        <f>J3067-SUM(Parameters!$K$23:$K$25)</f>
        <v/>
      </c>
      <c r="P3067" s="2">
        <f>K3067</f>
        <v/>
      </c>
      <c r="U3067">
        <f>_xlfn.CEILING.MATH(BN8+Parameters!$K$8/2,0.001)</f>
        <v/>
      </c>
      <c r="V3067">
        <f>_xlfn.CEILING.MATH(B92+Parameters!$K$9/2,0.001)</f>
        <v/>
      </c>
      <c r="W3067" t="inlineStr">
        <is>
          <t>BP_TXDATA[182]</t>
        </is>
      </c>
      <c r="Y3067">
        <f>_xlfn.CEILING.MATH(BN8+Parameters!$K$8/2,0.001)</f>
        <v/>
      </c>
      <c r="Z3067">
        <f>_xlfn.CEILING.MATH(B92+Parameters!$K$9/2,0.001)</f>
        <v/>
      </c>
      <c r="AA3067" t="inlineStr">
        <is>
          <t>BP_TXDATA[182]</t>
        </is>
      </c>
      <c r="AE3067" s="2" t="n"/>
      <c r="AF3067" s="2" t="n"/>
    </row>
    <row r="3068">
      <c r="I3068" s="2" t="n">
        <v>2637.145</v>
      </c>
      <c r="J3068" s="2" t="n">
        <v>2099.265</v>
      </c>
      <c r="K3068" s="2" t="inlineStr">
        <is>
          <t>VSS</t>
        </is>
      </c>
      <c r="N3068" s="2">
        <f>I3068-SUM(Parameters!$K$23:$K$25)</f>
        <v/>
      </c>
      <c r="O3068" s="2">
        <f>J3068-SUM(Parameters!$K$23:$K$25)</f>
        <v/>
      </c>
      <c r="P3068" s="2">
        <f>K3068</f>
        <v/>
      </c>
      <c r="U3068">
        <f>_xlfn.CEILING.MATH(BN8+Parameters!$K$8/2,0.001)</f>
        <v/>
      </c>
      <c r="V3068">
        <f>_xlfn.CEILING.MATH(B94+Parameters!$K$9/2,0.001)</f>
        <v/>
      </c>
      <c r="W3068" t="inlineStr">
        <is>
          <t>VCCIO</t>
        </is>
      </c>
      <c r="Y3068">
        <f>_xlfn.CEILING.MATH(BN8+Parameters!$K$8/2,0.001)</f>
        <v/>
      </c>
      <c r="Z3068">
        <f>_xlfn.CEILING.MATH(B94+Parameters!$K$9/2,0.001)</f>
        <v/>
      </c>
      <c r="AA3068" t="inlineStr">
        <is>
          <t>VCCIO</t>
        </is>
      </c>
      <c r="AE3068" s="2" t="n"/>
      <c r="AF3068" s="2" t="n"/>
    </row>
    <row r="3069">
      <c r="I3069" s="2" t="n">
        <v>2637.145</v>
      </c>
      <c r="J3069" s="2" t="n">
        <v>2053.019</v>
      </c>
      <c r="K3069" s="2" t="inlineStr">
        <is>
          <t>VSS</t>
        </is>
      </c>
      <c r="N3069" s="2">
        <f>I3069-SUM(Parameters!$K$23:$K$25)</f>
        <v/>
      </c>
      <c r="O3069" s="2">
        <f>J3069-SUM(Parameters!$K$23:$K$25)</f>
        <v/>
      </c>
      <c r="P3069" s="2">
        <f>K3069</f>
        <v/>
      </c>
      <c r="U3069">
        <f>_xlfn.CEILING.MATH(BN8+Parameters!$K$8/2,0.001)</f>
        <v/>
      </c>
      <c r="V3069">
        <f>_xlfn.CEILING.MATH(B96+Parameters!$K$9/2,0.001)</f>
        <v/>
      </c>
      <c r="W3069" t="inlineStr">
        <is>
          <t>BP_TXDATA[181]</t>
        </is>
      </c>
      <c r="Y3069">
        <f>_xlfn.CEILING.MATH(BN8+Parameters!$K$8/2,0.001)</f>
        <v/>
      </c>
      <c r="Z3069">
        <f>_xlfn.CEILING.MATH(B96+Parameters!$K$9/2,0.001)</f>
        <v/>
      </c>
      <c r="AA3069" t="inlineStr">
        <is>
          <t>BP_TXDATA[181]</t>
        </is>
      </c>
      <c r="AE3069" s="2" t="n"/>
      <c r="AF3069" s="2" t="n"/>
    </row>
    <row r="3070">
      <c r="I3070" s="2" t="n">
        <v>2637.145</v>
      </c>
      <c r="J3070" s="2" t="n">
        <v>2006.773</v>
      </c>
      <c r="K3070" s="2" t="inlineStr">
        <is>
          <t>VDD</t>
        </is>
      </c>
      <c r="N3070" s="2">
        <f>I3070-SUM(Parameters!$K$23:$K$25)</f>
        <v/>
      </c>
      <c r="O3070" s="2">
        <f>J3070-SUM(Parameters!$K$23:$K$25)</f>
        <v/>
      </c>
      <c r="P3070" s="2">
        <f>K3070</f>
        <v/>
      </c>
      <c r="U3070">
        <f>_xlfn.CEILING.MATH(BN8+Parameters!$K$8/2,0.001)</f>
        <v/>
      </c>
      <c r="V3070">
        <f>_xlfn.CEILING.MATH(B98+Parameters!$K$9/2,0.001)</f>
        <v/>
      </c>
      <c r="W3070" t="inlineStr">
        <is>
          <t>BP_TXDATA[180]</t>
        </is>
      </c>
      <c r="Y3070">
        <f>_xlfn.CEILING.MATH(BN8+Parameters!$K$8/2,0.001)</f>
        <v/>
      </c>
      <c r="Z3070">
        <f>_xlfn.CEILING.MATH(B98+Parameters!$K$9/2,0.001)</f>
        <v/>
      </c>
      <c r="AA3070" t="inlineStr">
        <is>
          <t>BP_TXDATA[180]</t>
        </is>
      </c>
      <c r="AE3070" s="2" t="n"/>
      <c r="AF3070" s="2" t="n"/>
    </row>
    <row r="3071">
      <c r="I3071" s="2" t="n">
        <v>2637.145</v>
      </c>
      <c r="J3071" s="2" t="n">
        <v>1960.527</v>
      </c>
      <c r="K3071" s="2" t="inlineStr">
        <is>
          <t>VDD</t>
        </is>
      </c>
      <c r="N3071" s="2">
        <f>I3071-SUM(Parameters!$K$23:$K$25)</f>
        <v/>
      </c>
      <c r="O3071" s="2">
        <f>J3071-SUM(Parameters!$K$23:$K$25)</f>
        <v/>
      </c>
      <c r="P3071" s="2">
        <f>K3071</f>
        <v/>
      </c>
      <c r="U3071">
        <f>_xlfn.CEILING.MATH(BN8+Parameters!$K$8/2,0.001)</f>
        <v/>
      </c>
      <c r="V3071">
        <f>_xlfn.CEILING.MATH(B100+Parameters!$K$9/2,0.001)</f>
        <v/>
      </c>
      <c r="W3071" t="inlineStr">
        <is>
          <t>BP_TXDATA[179]</t>
        </is>
      </c>
      <c r="Y3071">
        <f>_xlfn.CEILING.MATH(BN8+Parameters!$K$8/2,0.001)</f>
        <v/>
      </c>
      <c r="Z3071">
        <f>_xlfn.CEILING.MATH(B100+Parameters!$K$9/2,0.001)</f>
        <v/>
      </c>
      <c r="AA3071" t="inlineStr">
        <is>
          <t>BP_TXDATA[179]</t>
        </is>
      </c>
      <c r="AE3071" s="2" t="n"/>
      <c r="AF3071" s="2" t="n"/>
    </row>
    <row r="3072">
      <c r="I3072" s="2" t="n">
        <v>2637.145</v>
      </c>
      <c r="J3072" s="2" t="n">
        <v>1914.281</v>
      </c>
      <c r="K3072" s="2" t="inlineStr">
        <is>
          <t>VDD</t>
        </is>
      </c>
      <c r="N3072" s="2">
        <f>I3072-SUM(Parameters!$K$23:$K$25)</f>
        <v/>
      </c>
      <c r="O3072" s="2">
        <f>J3072-SUM(Parameters!$K$23:$K$25)</f>
        <v/>
      </c>
      <c r="P3072" s="2">
        <f>K3072</f>
        <v/>
      </c>
      <c r="U3072">
        <f>_xlfn.CEILING.MATH(BN8+Parameters!$K$8/2,0.001)</f>
        <v/>
      </c>
      <c r="V3072">
        <f>_xlfn.CEILING.MATH(B102+Parameters!$K$9/2,0.001)</f>
        <v/>
      </c>
      <c r="W3072" t="inlineStr">
        <is>
          <t>BP_TXDATA[178]</t>
        </is>
      </c>
      <c r="Y3072">
        <f>_xlfn.CEILING.MATH(BN8+Parameters!$K$8/2,0.001)</f>
        <v/>
      </c>
      <c r="Z3072">
        <f>_xlfn.CEILING.MATH(B102+Parameters!$K$9/2,0.001)</f>
        <v/>
      </c>
      <c r="AA3072" t="inlineStr">
        <is>
          <t>BP_TXDATA[178]</t>
        </is>
      </c>
      <c r="AE3072" s="2" t="n"/>
      <c r="AF3072" s="2" t="n"/>
    </row>
    <row r="3073">
      <c r="I3073" s="2" t="n">
        <v>2637.145</v>
      </c>
      <c r="J3073" s="2" t="n">
        <v>1868.035</v>
      </c>
      <c r="K3073" s="2" t="inlineStr">
        <is>
          <t>VDD</t>
        </is>
      </c>
      <c r="N3073" s="2">
        <f>I3073-SUM(Parameters!$K$23:$K$25)</f>
        <v/>
      </c>
      <c r="O3073" s="2">
        <f>J3073-SUM(Parameters!$K$23:$K$25)</f>
        <v/>
      </c>
      <c r="P3073" s="2">
        <f>K3073</f>
        <v/>
      </c>
      <c r="U3073">
        <f>_xlfn.CEILING.MATH(BN8+Parameters!$K$8/2,0.001)</f>
        <v/>
      </c>
      <c r="V3073">
        <f>_xlfn.CEILING.MATH(Parameters!$C$19/Parameters!$K$4,0.001)</f>
        <v/>
      </c>
      <c r="W3073" t="inlineStr">
        <is>
          <t>VCCIO</t>
        </is>
      </c>
      <c r="Y3073">
        <f>_xlfn.CEILING.MATH(BN8+Parameters!$K$8/2,0.001)</f>
        <v/>
      </c>
      <c r="Z3073">
        <f>_xlfn.CEILING.MATH(Parameters!$C$19/Parameters!$K$4,0.001)</f>
        <v/>
      </c>
      <c r="AA3073" t="inlineStr">
        <is>
          <t>VCCIO</t>
        </is>
      </c>
      <c r="AE3073" s="2" t="n"/>
      <c r="AF3073" s="2" t="n"/>
    </row>
    <row r="3074">
      <c r="I3074" s="2" t="n">
        <v>2637.145</v>
      </c>
      <c r="J3074" s="2" t="n">
        <v>1821.789</v>
      </c>
      <c r="K3074" s="2" t="inlineStr">
        <is>
          <t>VDD</t>
        </is>
      </c>
      <c r="N3074" s="2">
        <f>I3074-SUM(Parameters!$K$23:$K$25)</f>
        <v/>
      </c>
      <c r="O3074" s="2">
        <f>J3074-SUM(Parameters!$K$23:$K$25)</f>
        <v/>
      </c>
      <c r="P3074" s="2">
        <f>K3074</f>
        <v/>
      </c>
      <c r="U3074">
        <f>_xlfn.CEILING.MATH(BO8+Parameters!$K$8/2,0.001)</f>
        <v/>
      </c>
      <c r="V3074">
        <f>_xlfn.CEILING.MATH(B13+Parameters!$K$9/2,0.001)</f>
        <v/>
      </c>
      <c r="W3074" t="inlineStr">
        <is>
          <t>VSS</t>
        </is>
      </c>
      <c r="Y3074">
        <f>_xlfn.CEILING.MATH(BO8+Parameters!$K$8/2,0.001)</f>
        <v/>
      </c>
      <c r="Z3074">
        <f>_xlfn.CEILING.MATH(B13+Parameters!$K$9/2,0.001)</f>
        <v/>
      </c>
      <c r="AA3074" t="inlineStr">
        <is>
          <t>VSS</t>
        </is>
      </c>
      <c r="AE3074" s="2" t="n"/>
      <c r="AF3074" s="2" t="n"/>
    </row>
    <row r="3075">
      <c r="I3075" s="2" t="n">
        <v>2637.145</v>
      </c>
      <c r="J3075" s="2" t="n">
        <v>1775.543</v>
      </c>
      <c r="K3075" s="2" t="inlineStr">
        <is>
          <t>VDD</t>
        </is>
      </c>
      <c r="N3075" s="2">
        <f>I3075-SUM(Parameters!$K$23:$K$25)</f>
        <v/>
      </c>
      <c r="O3075" s="2">
        <f>J3075-SUM(Parameters!$K$23:$K$25)</f>
        <v/>
      </c>
      <c r="P3075" s="2">
        <f>K3075</f>
        <v/>
      </c>
      <c r="U3075">
        <f>_xlfn.CEILING.MATH(BO8+Parameters!$K$8/2,0.001)</f>
        <v/>
      </c>
      <c r="V3075">
        <f>_xlfn.CEILING.MATH(B15+Parameters!$K$9/2,0.001)</f>
        <v/>
      </c>
      <c r="W3075" t="inlineStr">
        <is>
          <t>VSS</t>
        </is>
      </c>
      <c r="Y3075">
        <f>_xlfn.CEILING.MATH(BO8+Parameters!$K$8/2,0.001)</f>
        <v/>
      </c>
      <c r="Z3075">
        <f>_xlfn.CEILING.MATH(B15+Parameters!$K$9/2,0.001)</f>
        <v/>
      </c>
      <c r="AA3075" t="inlineStr">
        <is>
          <t>VSS</t>
        </is>
      </c>
      <c r="AE3075" s="2" t="n"/>
      <c r="AF3075" s="2" t="n"/>
    </row>
    <row r="3076">
      <c r="I3076" s="2" t="n">
        <v>2637.145</v>
      </c>
      <c r="J3076" s="2" t="n">
        <v>1729.297</v>
      </c>
      <c r="K3076" s="2" t="inlineStr">
        <is>
          <t>VDD</t>
        </is>
      </c>
      <c r="N3076" s="2">
        <f>I3076-SUM(Parameters!$K$23:$K$25)</f>
        <v/>
      </c>
      <c r="O3076" s="2">
        <f>J3076-SUM(Parameters!$K$23:$K$25)</f>
        <v/>
      </c>
      <c r="P3076" s="2">
        <f>K3076</f>
        <v/>
      </c>
      <c r="U3076">
        <f>_xlfn.CEILING.MATH(BO8+Parameters!$K$8/2,0.001)</f>
        <v/>
      </c>
      <c r="V3076">
        <f>_xlfn.CEILING.MATH(B17+Parameters!$K$9/2,0.001)</f>
        <v/>
      </c>
      <c r="W3076" t="inlineStr">
        <is>
          <t>VSS</t>
        </is>
      </c>
      <c r="Y3076">
        <f>_xlfn.CEILING.MATH(BO8+Parameters!$K$8/2,0.001)</f>
        <v/>
      </c>
      <c r="Z3076">
        <f>_xlfn.CEILING.MATH(B17+Parameters!$K$9/2,0.001)</f>
        <v/>
      </c>
      <c r="AA3076" t="inlineStr">
        <is>
          <t>VSS</t>
        </is>
      </c>
      <c r="AE3076" s="2" t="n"/>
      <c r="AF3076" s="2" t="n"/>
    </row>
    <row r="3077">
      <c r="I3077" s="2" t="n">
        <v>2637.145</v>
      </c>
      <c r="J3077" s="2" t="n">
        <v>1683.051</v>
      </c>
      <c r="K3077" s="2" t="inlineStr">
        <is>
          <t>VDD</t>
        </is>
      </c>
      <c r="N3077" s="2">
        <f>I3077-SUM(Parameters!$K$23:$K$25)</f>
        <v/>
      </c>
      <c r="O3077" s="2">
        <f>J3077-SUM(Parameters!$K$23:$K$25)</f>
        <v/>
      </c>
      <c r="P3077" s="2">
        <f>K3077</f>
        <v/>
      </c>
      <c r="U3077">
        <f>_xlfn.CEILING.MATH(BO8+Parameters!$K$8/2,0.001)</f>
        <v/>
      </c>
      <c r="V3077">
        <f>_xlfn.CEILING.MATH(B19+Parameters!$K$9/2,0.001)</f>
        <v/>
      </c>
      <c r="W3077" t="inlineStr">
        <is>
          <t>VSS</t>
        </is>
      </c>
      <c r="Y3077">
        <f>_xlfn.CEILING.MATH(BO8+Parameters!$K$8/2,0.001)</f>
        <v/>
      </c>
      <c r="Z3077">
        <f>_xlfn.CEILING.MATH(B19+Parameters!$K$9/2,0.001)</f>
        <v/>
      </c>
      <c r="AA3077" t="inlineStr">
        <is>
          <t>VSS</t>
        </is>
      </c>
      <c r="AE3077" s="2" t="n"/>
      <c r="AF3077" s="2" t="n"/>
    </row>
    <row r="3078">
      <c r="I3078" s="2" t="n">
        <v>2637.145</v>
      </c>
      <c r="J3078" s="2" t="n">
        <v>1636.805</v>
      </c>
      <c r="K3078" s="2" t="inlineStr">
        <is>
          <t>VDD</t>
        </is>
      </c>
      <c r="N3078" s="2">
        <f>I3078-SUM(Parameters!$K$23:$K$25)</f>
        <v/>
      </c>
      <c r="O3078" s="2">
        <f>J3078-SUM(Parameters!$K$23:$K$25)</f>
        <v/>
      </c>
      <c r="P3078" s="2">
        <f>K3078</f>
        <v/>
      </c>
      <c r="U3078">
        <f>_xlfn.CEILING.MATH(BO8+Parameters!$K$8/2,0.001)</f>
        <v/>
      </c>
      <c r="V3078">
        <f>_xlfn.CEILING.MATH(B21+Parameters!$K$9/2,0.001)</f>
        <v/>
      </c>
      <c r="W3078" t="inlineStr">
        <is>
          <t>VDD</t>
        </is>
      </c>
      <c r="Y3078">
        <f>_xlfn.CEILING.MATH(BO8+Parameters!$K$8/2,0.001)</f>
        <v/>
      </c>
      <c r="Z3078">
        <f>_xlfn.CEILING.MATH(B21+Parameters!$K$9/2,0.001)</f>
        <v/>
      </c>
      <c r="AA3078" t="inlineStr">
        <is>
          <t>VDD</t>
        </is>
      </c>
      <c r="AE3078" s="2" t="n"/>
      <c r="AF3078" s="2" t="n"/>
    </row>
    <row r="3079">
      <c r="I3079" s="2" t="n">
        <v>2637.145</v>
      </c>
      <c r="J3079" s="2" t="n">
        <v>1590.559</v>
      </c>
      <c r="K3079" s="2" t="inlineStr">
        <is>
          <t>VDD</t>
        </is>
      </c>
      <c r="N3079" s="2">
        <f>I3079-SUM(Parameters!$K$23:$K$25)</f>
        <v/>
      </c>
      <c r="O3079" s="2">
        <f>J3079-SUM(Parameters!$K$23:$K$25)</f>
        <v/>
      </c>
      <c r="P3079" s="2">
        <f>K3079</f>
        <v/>
      </c>
      <c r="U3079">
        <f>_xlfn.CEILING.MATH(BO8+Parameters!$K$8/2,0.001)</f>
        <v/>
      </c>
      <c r="V3079">
        <f>_xlfn.CEILING.MATH(B23+Parameters!$K$9/2,0.001)</f>
        <v/>
      </c>
      <c r="W3079" t="inlineStr">
        <is>
          <t>VDD</t>
        </is>
      </c>
      <c r="Y3079">
        <f>_xlfn.CEILING.MATH(BO8+Parameters!$K$8/2,0.001)</f>
        <v/>
      </c>
      <c r="Z3079">
        <f>_xlfn.CEILING.MATH(B23+Parameters!$K$9/2,0.001)</f>
        <v/>
      </c>
      <c r="AA3079" t="inlineStr">
        <is>
          <t>VDD</t>
        </is>
      </c>
      <c r="AE3079" s="2" t="n"/>
      <c r="AF3079" s="2" t="n"/>
    </row>
    <row r="3080">
      <c r="I3080" s="2" t="n">
        <v>2637.145</v>
      </c>
      <c r="J3080" s="2" t="n">
        <v>1544.313</v>
      </c>
      <c r="K3080" s="2" t="inlineStr">
        <is>
          <t>VDD</t>
        </is>
      </c>
      <c r="N3080" s="2">
        <f>I3080-SUM(Parameters!$K$23:$K$25)</f>
        <v/>
      </c>
      <c r="O3080" s="2">
        <f>J3080-SUM(Parameters!$K$23:$K$25)</f>
        <v/>
      </c>
      <c r="P3080" s="2">
        <f>K3080</f>
        <v/>
      </c>
      <c r="U3080">
        <f>_xlfn.CEILING.MATH(BO8+Parameters!$K$8/2,0.001)</f>
        <v/>
      </c>
      <c r="V3080">
        <f>_xlfn.CEILING.MATH(B25+Parameters!$K$9/2,0.001)</f>
        <v/>
      </c>
      <c r="W3080" t="inlineStr">
        <is>
          <t>VDD</t>
        </is>
      </c>
      <c r="Y3080">
        <f>_xlfn.CEILING.MATH(BO8+Parameters!$K$8/2,0.001)</f>
        <v/>
      </c>
      <c r="Z3080">
        <f>_xlfn.CEILING.MATH(B25+Parameters!$K$9/2,0.001)</f>
        <v/>
      </c>
      <c r="AA3080" t="inlineStr">
        <is>
          <t>VDD</t>
        </is>
      </c>
      <c r="AE3080" s="2" t="n"/>
      <c r="AF3080" s="2" t="n"/>
    </row>
    <row r="3081">
      <c r="I3081" s="2" t="n">
        <v>2637.145</v>
      </c>
      <c r="J3081" s="2" t="n">
        <v>1498.067</v>
      </c>
      <c r="K3081" s="2" t="inlineStr">
        <is>
          <t>VDD</t>
        </is>
      </c>
      <c r="N3081" s="2">
        <f>I3081-SUM(Parameters!$K$23:$K$25)</f>
        <v/>
      </c>
      <c r="O3081" s="2">
        <f>J3081-SUM(Parameters!$K$23:$K$25)</f>
        <v/>
      </c>
      <c r="P3081" s="2">
        <f>K3081</f>
        <v/>
      </c>
      <c r="U3081">
        <f>_xlfn.CEILING.MATH(BO8+Parameters!$K$8/2,0.001)</f>
        <v/>
      </c>
      <c r="V3081">
        <f>_xlfn.CEILING.MATH(B27+Parameters!$K$9/2,0.001)</f>
        <v/>
      </c>
      <c r="W3081" t="inlineStr">
        <is>
          <t>VDD</t>
        </is>
      </c>
      <c r="Y3081">
        <f>_xlfn.CEILING.MATH(BO8+Parameters!$K$8/2,0.001)</f>
        <v/>
      </c>
      <c r="Z3081">
        <f>_xlfn.CEILING.MATH(B27+Parameters!$K$9/2,0.001)</f>
        <v/>
      </c>
      <c r="AA3081" t="inlineStr">
        <is>
          <t>VDD</t>
        </is>
      </c>
      <c r="AE3081" s="2" t="n"/>
      <c r="AF3081" s="2" t="n"/>
    </row>
    <row r="3082">
      <c r="I3082" s="2" t="n">
        <v>2637.145</v>
      </c>
      <c r="J3082" s="2" t="n">
        <v>1451.821</v>
      </c>
      <c r="K3082" s="2" t="inlineStr">
        <is>
          <t>VDD</t>
        </is>
      </c>
      <c r="N3082" s="2">
        <f>I3082-SUM(Parameters!$K$23:$K$25)</f>
        <v/>
      </c>
      <c r="O3082" s="2">
        <f>J3082-SUM(Parameters!$K$23:$K$25)</f>
        <v/>
      </c>
      <c r="P3082" s="2">
        <f>K3082</f>
        <v/>
      </c>
      <c r="U3082">
        <f>_xlfn.CEILING.MATH(BO8+Parameters!$K$8/2,0.001)</f>
        <v/>
      </c>
      <c r="V3082">
        <f>_xlfn.CEILING.MATH(B29+Parameters!$K$9/2,0.001)</f>
        <v/>
      </c>
      <c r="W3082" t="inlineStr">
        <is>
          <t>VDD</t>
        </is>
      </c>
      <c r="Y3082">
        <f>_xlfn.CEILING.MATH(BO8+Parameters!$K$8/2,0.001)</f>
        <v/>
      </c>
      <c r="Z3082">
        <f>_xlfn.CEILING.MATH(B29+Parameters!$K$9/2,0.001)</f>
        <v/>
      </c>
      <c r="AA3082" t="inlineStr">
        <is>
          <t>VDD</t>
        </is>
      </c>
      <c r="AE3082" s="2" t="n"/>
      <c r="AF3082" s="2" t="n"/>
    </row>
    <row r="3083">
      <c r="I3083" s="2" t="n">
        <v>2637.145</v>
      </c>
      <c r="J3083" s="2" t="n">
        <v>1405.575</v>
      </c>
      <c r="K3083" s="2" t="inlineStr">
        <is>
          <t>VDD</t>
        </is>
      </c>
      <c r="N3083" s="2">
        <f>I3083-SUM(Parameters!$K$23:$K$25)</f>
        <v/>
      </c>
      <c r="O3083" s="2">
        <f>J3083-SUM(Parameters!$K$23:$K$25)</f>
        <v/>
      </c>
      <c r="P3083" s="2">
        <f>K3083</f>
        <v/>
      </c>
      <c r="U3083">
        <f>_xlfn.CEILING.MATH(BO8+Parameters!$K$8/2,0.001)</f>
        <v/>
      </c>
      <c r="V3083">
        <f>_xlfn.CEILING.MATH(B31+Parameters!$K$9/2,0.001)</f>
        <v/>
      </c>
      <c r="W3083" t="inlineStr">
        <is>
          <t>VDD</t>
        </is>
      </c>
      <c r="Y3083">
        <f>_xlfn.CEILING.MATH(BO8+Parameters!$K$8/2,0.001)</f>
        <v/>
      </c>
      <c r="Z3083">
        <f>_xlfn.CEILING.MATH(B31+Parameters!$K$9/2,0.001)</f>
        <v/>
      </c>
      <c r="AA3083" t="inlineStr">
        <is>
          <t>VDD</t>
        </is>
      </c>
      <c r="AE3083" s="2" t="n"/>
      <c r="AF3083" s="2" t="n"/>
    </row>
    <row r="3084">
      <c r="I3084" s="2" t="n">
        <v>2637.145</v>
      </c>
      <c r="J3084" s="2" t="n">
        <v>1359.329</v>
      </c>
      <c r="K3084" s="2" t="inlineStr">
        <is>
          <t>VDD</t>
        </is>
      </c>
      <c r="N3084" s="2">
        <f>I3084-SUM(Parameters!$K$23:$K$25)</f>
        <v/>
      </c>
      <c r="O3084" s="2">
        <f>J3084-SUM(Parameters!$K$23:$K$25)</f>
        <v/>
      </c>
      <c r="P3084" s="2">
        <f>K3084</f>
        <v/>
      </c>
      <c r="U3084">
        <f>_xlfn.CEILING.MATH(BO8+Parameters!$K$8/2,0.001)</f>
        <v/>
      </c>
      <c r="V3084">
        <f>_xlfn.CEILING.MATH(B33+Parameters!$K$9/2,0.001)</f>
        <v/>
      </c>
      <c r="W3084" t="inlineStr">
        <is>
          <t>VDD</t>
        </is>
      </c>
      <c r="Y3084">
        <f>_xlfn.CEILING.MATH(BO8+Parameters!$K$8/2,0.001)</f>
        <v/>
      </c>
      <c r="Z3084">
        <f>_xlfn.CEILING.MATH(B33+Parameters!$K$9/2,0.001)</f>
        <v/>
      </c>
      <c r="AA3084" t="inlineStr">
        <is>
          <t>VDD</t>
        </is>
      </c>
      <c r="AE3084" s="2" t="n"/>
      <c r="AF3084" s="2" t="n"/>
    </row>
    <row r="3085">
      <c r="I3085" s="2" t="n">
        <v>2637.145</v>
      </c>
      <c r="J3085" s="2" t="n">
        <v>1313.083</v>
      </c>
      <c r="K3085" s="2" t="inlineStr">
        <is>
          <t>VDD</t>
        </is>
      </c>
      <c r="N3085" s="2">
        <f>I3085-SUM(Parameters!$K$23:$K$25)</f>
        <v/>
      </c>
      <c r="O3085" s="2">
        <f>J3085-SUM(Parameters!$K$23:$K$25)</f>
        <v/>
      </c>
      <c r="P3085" s="2">
        <f>K3085</f>
        <v/>
      </c>
      <c r="U3085">
        <f>_xlfn.CEILING.MATH(BO8+Parameters!$K$8/2,0.001)</f>
        <v/>
      </c>
      <c r="V3085">
        <f>_xlfn.CEILING.MATH(B35+Parameters!$K$9/2,0.001)</f>
        <v/>
      </c>
      <c r="W3085" t="inlineStr">
        <is>
          <t>VDD</t>
        </is>
      </c>
      <c r="Y3085">
        <f>_xlfn.CEILING.MATH(BO8+Parameters!$K$8/2,0.001)</f>
        <v/>
      </c>
      <c r="Z3085">
        <f>_xlfn.CEILING.MATH(B35+Parameters!$K$9/2,0.001)</f>
        <v/>
      </c>
      <c r="AA3085" t="inlineStr">
        <is>
          <t>VDD</t>
        </is>
      </c>
      <c r="AE3085" s="2" t="n"/>
      <c r="AF3085" s="2" t="n"/>
    </row>
    <row r="3086">
      <c r="I3086" s="2" t="n">
        <v>2637.145</v>
      </c>
      <c r="J3086" s="2" t="n">
        <v>1266.837</v>
      </c>
      <c r="K3086" s="2" t="inlineStr">
        <is>
          <t>VDD</t>
        </is>
      </c>
      <c r="N3086" s="2">
        <f>I3086-SUM(Parameters!$K$23:$K$25)</f>
        <v/>
      </c>
      <c r="O3086" s="2">
        <f>J3086-SUM(Parameters!$K$23:$K$25)</f>
        <v/>
      </c>
      <c r="P3086" s="2">
        <f>K3086</f>
        <v/>
      </c>
      <c r="U3086">
        <f>_xlfn.CEILING.MATH(BO8+Parameters!$K$8/2,0.001)</f>
        <v/>
      </c>
      <c r="V3086">
        <f>_xlfn.CEILING.MATH(B37+Parameters!$K$9/2,0.001)</f>
        <v/>
      </c>
      <c r="W3086" t="inlineStr">
        <is>
          <t>VDD</t>
        </is>
      </c>
      <c r="Y3086">
        <f>_xlfn.CEILING.MATH(BO8+Parameters!$K$8/2,0.001)</f>
        <v/>
      </c>
      <c r="Z3086">
        <f>_xlfn.CEILING.MATH(B37+Parameters!$K$9/2,0.001)</f>
        <v/>
      </c>
      <c r="AA3086" t="inlineStr">
        <is>
          <t>VDD</t>
        </is>
      </c>
      <c r="AE3086" s="2" t="n"/>
      <c r="AF3086" s="2" t="n"/>
    </row>
    <row r="3087">
      <c r="I3087" s="2" t="n">
        <v>2637.145</v>
      </c>
      <c r="J3087" s="2" t="n">
        <v>1220.591</v>
      </c>
      <c r="K3087" s="2" t="inlineStr">
        <is>
          <t>VDD</t>
        </is>
      </c>
      <c r="N3087" s="2">
        <f>I3087-SUM(Parameters!$K$23:$K$25)</f>
        <v/>
      </c>
      <c r="O3087" s="2">
        <f>J3087-SUM(Parameters!$K$23:$K$25)</f>
        <v/>
      </c>
      <c r="P3087" s="2">
        <f>K3087</f>
        <v/>
      </c>
      <c r="U3087">
        <f>_xlfn.CEILING.MATH(BO8+Parameters!$K$8/2,0.001)</f>
        <v/>
      </c>
      <c r="V3087">
        <f>_xlfn.CEILING.MATH(B39+Parameters!$K$9/2,0.001)</f>
        <v/>
      </c>
      <c r="W3087" t="inlineStr">
        <is>
          <t>VDD</t>
        </is>
      </c>
      <c r="Y3087">
        <f>_xlfn.CEILING.MATH(BO8+Parameters!$K$8/2,0.001)</f>
        <v/>
      </c>
      <c r="Z3087">
        <f>_xlfn.CEILING.MATH(B39+Parameters!$K$9/2,0.001)</f>
        <v/>
      </c>
      <c r="AA3087" t="inlineStr">
        <is>
          <t>VDD</t>
        </is>
      </c>
      <c r="AE3087" s="2" t="n"/>
      <c r="AF3087" s="2" t="n"/>
    </row>
    <row r="3088">
      <c r="I3088" s="2" t="n">
        <v>2637.145</v>
      </c>
      <c r="J3088" s="2" t="n">
        <v>1174.345</v>
      </c>
      <c r="K3088" s="2" t="inlineStr">
        <is>
          <t>VDD</t>
        </is>
      </c>
      <c r="N3088" s="2">
        <f>I3088-SUM(Parameters!$K$23:$K$25)</f>
        <v/>
      </c>
      <c r="O3088" s="2">
        <f>J3088-SUM(Parameters!$K$23:$K$25)</f>
        <v/>
      </c>
      <c r="P3088" s="2">
        <f>K3088</f>
        <v/>
      </c>
      <c r="U3088">
        <f>_xlfn.CEILING.MATH(BO8+Parameters!$K$8/2,0.001)</f>
        <v/>
      </c>
      <c r="V3088">
        <f>_xlfn.CEILING.MATH(B41+Parameters!$K$9/2,0.001)</f>
        <v/>
      </c>
      <c r="W3088" t="inlineStr">
        <is>
          <t>VDD</t>
        </is>
      </c>
      <c r="Y3088">
        <f>_xlfn.CEILING.MATH(BO8+Parameters!$K$8/2,0.001)</f>
        <v/>
      </c>
      <c r="Z3088">
        <f>_xlfn.CEILING.MATH(B41+Parameters!$K$9/2,0.001)</f>
        <v/>
      </c>
      <c r="AA3088" t="inlineStr">
        <is>
          <t>VDD</t>
        </is>
      </c>
      <c r="AE3088" s="2" t="n"/>
      <c r="AF3088" s="2" t="n"/>
    </row>
    <row r="3089">
      <c r="I3089" s="2" t="n">
        <v>2637.145</v>
      </c>
      <c r="J3089" s="2" t="n">
        <v>1128.099</v>
      </c>
      <c r="K3089" s="2" t="inlineStr">
        <is>
          <t>VDD</t>
        </is>
      </c>
      <c r="N3089" s="2">
        <f>I3089-SUM(Parameters!$K$23:$K$25)</f>
        <v/>
      </c>
      <c r="O3089" s="2">
        <f>J3089-SUM(Parameters!$K$23:$K$25)</f>
        <v/>
      </c>
      <c r="P3089" s="2">
        <f>K3089</f>
        <v/>
      </c>
      <c r="U3089">
        <f>_xlfn.CEILING.MATH(BO8+Parameters!$K$8/2,0.001)</f>
        <v/>
      </c>
      <c r="V3089">
        <f>_xlfn.CEILING.MATH(B43+Parameters!$K$9/2,0.001)</f>
        <v/>
      </c>
      <c r="W3089" t="inlineStr">
        <is>
          <t>VDD</t>
        </is>
      </c>
      <c r="Y3089">
        <f>_xlfn.CEILING.MATH(BO8+Parameters!$K$8/2,0.001)</f>
        <v/>
      </c>
      <c r="Z3089">
        <f>_xlfn.CEILING.MATH(B43+Parameters!$K$9/2,0.001)</f>
        <v/>
      </c>
      <c r="AA3089" t="inlineStr">
        <is>
          <t>VDD</t>
        </is>
      </c>
      <c r="AE3089" s="2" t="n"/>
      <c r="AF3089" s="2" t="n"/>
    </row>
    <row r="3090">
      <c r="I3090" s="2" t="n">
        <v>2637.145</v>
      </c>
      <c r="J3090" s="2" t="n">
        <v>1081.853</v>
      </c>
      <c r="K3090" s="2" t="inlineStr">
        <is>
          <t>VSS</t>
        </is>
      </c>
      <c r="N3090" s="2">
        <f>I3090-SUM(Parameters!$K$23:$K$25)</f>
        <v/>
      </c>
      <c r="O3090" s="2">
        <f>J3090-SUM(Parameters!$K$23:$K$25)</f>
        <v/>
      </c>
      <c r="P3090" s="2">
        <f>K3090</f>
        <v/>
      </c>
      <c r="U3090">
        <f>_xlfn.CEILING.MATH(BO8+Parameters!$K$8/2,0.001)</f>
        <v/>
      </c>
      <c r="V3090">
        <f>_xlfn.CEILING.MATH(B45+Parameters!$K$9/2,0.001)</f>
        <v/>
      </c>
      <c r="W3090" t="inlineStr">
        <is>
          <t>VDD</t>
        </is>
      </c>
      <c r="Y3090">
        <f>_xlfn.CEILING.MATH(BO8+Parameters!$K$8/2,0.001)</f>
        <v/>
      </c>
      <c r="Z3090">
        <f>_xlfn.CEILING.MATH(B45+Parameters!$K$9/2,0.001)</f>
        <v/>
      </c>
      <c r="AA3090" t="inlineStr">
        <is>
          <t>VDD</t>
        </is>
      </c>
      <c r="AE3090" s="2" t="n"/>
      <c r="AF3090" s="2" t="n"/>
    </row>
    <row r="3091">
      <c r="I3091" s="2" t="n">
        <v>2637.145</v>
      </c>
      <c r="J3091" s="2" t="n">
        <v>1035.607</v>
      </c>
      <c r="K3091" s="2" t="inlineStr">
        <is>
          <t>BP_RXDATASBRD[2]</t>
        </is>
      </c>
      <c r="N3091" s="2">
        <f>I3091-SUM(Parameters!$K$23:$K$25)</f>
        <v/>
      </c>
      <c r="O3091" s="2">
        <f>J3091-SUM(Parameters!$K$23:$K$25)</f>
        <v/>
      </c>
      <c r="P3091" s="2">
        <f>K3091</f>
        <v/>
      </c>
      <c r="U3091">
        <f>_xlfn.CEILING.MATH(BO8+Parameters!$K$8/2,0.001)</f>
        <v/>
      </c>
      <c r="V3091">
        <f>_xlfn.CEILING.MATH(B47+Parameters!$K$9/2,0.001)</f>
        <v/>
      </c>
      <c r="W3091" t="inlineStr">
        <is>
          <t>VDD</t>
        </is>
      </c>
      <c r="Y3091">
        <f>_xlfn.CEILING.MATH(BO8+Parameters!$K$8/2,0.001)</f>
        <v/>
      </c>
      <c r="Z3091">
        <f>_xlfn.CEILING.MATH(B47+Parameters!$K$9/2,0.001)</f>
        <v/>
      </c>
      <c r="AA3091" t="inlineStr">
        <is>
          <t>VDD</t>
        </is>
      </c>
      <c r="AE3091" s="2" t="n"/>
      <c r="AF3091" s="2" t="n"/>
    </row>
    <row r="3092">
      <c r="I3092" s="2" t="n">
        <v>2637.145</v>
      </c>
      <c r="J3092" s="2" t="n">
        <v>989.361</v>
      </c>
      <c r="K3092" s="2" t="inlineStr">
        <is>
          <t>BP_RXRD[8]</t>
        </is>
      </c>
      <c r="N3092" s="2">
        <f>I3092-SUM(Parameters!$K$23:$K$25)</f>
        <v/>
      </c>
      <c r="O3092" s="2">
        <f>J3092-SUM(Parameters!$K$23:$K$25)</f>
        <v/>
      </c>
      <c r="P3092" s="2">
        <f>K3092</f>
        <v/>
      </c>
      <c r="U3092">
        <f>_xlfn.CEILING.MATH(BO8+Parameters!$K$8/2,0.001)</f>
        <v/>
      </c>
      <c r="V3092">
        <f>_xlfn.CEILING.MATH(B49+Parameters!$K$9/2,0.001)</f>
        <v/>
      </c>
      <c r="W3092" t="inlineStr">
        <is>
          <t>VDD</t>
        </is>
      </c>
      <c r="Y3092">
        <f>_xlfn.CEILING.MATH(BO8+Parameters!$K$8/2,0.001)</f>
        <v/>
      </c>
      <c r="Z3092">
        <f>_xlfn.CEILING.MATH(B49+Parameters!$K$9/2,0.001)</f>
        <v/>
      </c>
      <c r="AA3092" t="inlineStr">
        <is>
          <t>VDD</t>
        </is>
      </c>
      <c r="AE3092" s="2" t="n"/>
      <c r="AF3092" s="2" t="n"/>
    </row>
    <row r="3093">
      <c r="I3093" s="2" t="n">
        <v>2637.145</v>
      </c>
      <c r="J3093" s="2" t="n">
        <v>943.115</v>
      </c>
      <c r="K3093" s="2" t="inlineStr">
        <is>
          <t>VSS</t>
        </is>
      </c>
      <c r="N3093" s="2">
        <f>I3093-SUM(Parameters!$K$23:$K$25)</f>
        <v/>
      </c>
      <c r="O3093" s="2">
        <f>J3093-SUM(Parameters!$K$23:$K$25)</f>
        <v/>
      </c>
      <c r="P3093" s="2">
        <f>K3093</f>
        <v/>
      </c>
      <c r="U3093">
        <f>_xlfn.CEILING.MATH(BO8+Parameters!$K$8/2,0.001)</f>
        <v/>
      </c>
      <c r="V3093">
        <f>_xlfn.CEILING.MATH(B51+Parameters!$K$9/2,0.001)</f>
        <v/>
      </c>
      <c r="W3093" t="inlineStr">
        <is>
          <t>VDD</t>
        </is>
      </c>
      <c r="Y3093">
        <f>_xlfn.CEILING.MATH(BO8+Parameters!$K$8/2,0.001)</f>
        <v/>
      </c>
      <c r="Z3093">
        <f>_xlfn.CEILING.MATH(B51+Parameters!$K$9/2,0.001)</f>
        <v/>
      </c>
      <c r="AA3093" t="inlineStr">
        <is>
          <t>VDD</t>
        </is>
      </c>
      <c r="AE3093" s="2" t="n"/>
      <c r="AF3093" s="2" t="n"/>
    </row>
    <row r="3094">
      <c r="I3094" s="2" t="n">
        <v>2637.145</v>
      </c>
      <c r="J3094" s="2" t="n">
        <v>896.869</v>
      </c>
      <c r="K3094" s="2" t="inlineStr">
        <is>
          <t>BP_RXDATA[128]</t>
        </is>
      </c>
      <c r="N3094" s="2">
        <f>I3094-SUM(Parameters!$K$23:$K$25)</f>
        <v/>
      </c>
      <c r="O3094" s="2">
        <f>J3094-SUM(Parameters!$K$23:$K$25)</f>
        <v/>
      </c>
      <c r="P3094" s="2">
        <f>K3094</f>
        <v/>
      </c>
      <c r="U3094">
        <f>_xlfn.CEILING.MATH(BO8+Parameters!$K$8/2,0.001)</f>
        <v/>
      </c>
      <c r="V3094">
        <f>_xlfn.CEILING.MATH(B53+Parameters!$K$9/2,0.001)</f>
        <v/>
      </c>
      <c r="W3094" t="inlineStr">
        <is>
          <t>VDD</t>
        </is>
      </c>
      <c r="Y3094">
        <f>_xlfn.CEILING.MATH(BO8+Parameters!$K$8/2,0.001)</f>
        <v/>
      </c>
      <c r="Z3094">
        <f>_xlfn.CEILING.MATH(B53+Parameters!$K$9/2,0.001)</f>
        <v/>
      </c>
      <c r="AA3094" t="inlineStr">
        <is>
          <t>VDD</t>
        </is>
      </c>
      <c r="AE3094" s="2" t="n"/>
      <c r="AF3094" s="2" t="n"/>
    </row>
    <row r="3095">
      <c r="I3095" s="2" t="n">
        <v>2637.145</v>
      </c>
      <c r="J3095" s="2" t="n">
        <v>850.623</v>
      </c>
      <c r="K3095" s="2" t="inlineStr">
        <is>
          <t>BP_RXDATA[129]</t>
        </is>
      </c>
      <c r="N3095" s="2">
        <f>I3095-SUM(Parameters!$K$23:$K$25)</f>
        <v/>
      </c>
      <c r="O3095" s="2">
        <f>J3095-SUM(Parameters!$K$23:$K$25)</f>
        <v/>
      </c>
      <c r="P3095" s="2">
        <f>K3095</f>
        <v/>
      </c>
      <c r="U3095">
        <f>_xlfn.CEILING.MATH(BO8+Parameters!$K$8/2,0.001)</f>
        <v/>
      </c>
      <c r="V3095">
        <f>_xlfn.CEILING.MATH(B55+Parameters!$K$9/2,0.001)</f>
        <v/>
      </c>
      <c r="W3095" t="inlineStr">
        <is>
          <t>VDD</t>
        </is>
      </c>
      <c r="Y3095">
        <f>_xlfn.CEILING.MATH(BO8+Parameters!$K$8/2,0.001)</f>
        <v/>
      </c>
      <c r="Z3095">
        <f>_xlfn.CEILING.MATH(B55+Parameters!$K$9/2,0.001)</f>
        <v/>
      </c>
      <c r="AA3095" t="inlineStr">
        <is>
          <t>VDD</t>
        </is>
      </c>
      <c r="AE3095" s="2" t="n"/>
      <c r="AF3095" s="2" t="n"/>
    </row>
    <row r="3096">
      <c r="I3096" s="2" t="n">
        <v>2637.145</v>
      </c>
      <c r="J3096" s="2" t="n">
        <v>804.377</v>
      </c>
      <c r="K3096" s="2" t="inlineStr">
        <is>
          <t>VSS</t>
        </is>
      </c>
      <c r="N3096" s="2">
        <f>I3096-SUM(Parameters!$K$23:$K$25)</f>
        <v/>
      </c>
      <c r="O3096" s="2">
        <f>J3096-SUM(Parameters!$K$23:$K$25)</f>
        <v/>
      </c>
      <c r="P3096" s="2">
        <f>K3096</f>
        <v/>
      </c>
      <c r="U3096">
        <f>_xlfn.CEILING.MATH(BO8+Parameters!$K$8/2,0.001)</f>
        <v/>
      </c>
      <c r="V3096">
        <f>_xlfn.CEILING.MATH(B57+Parameters!$K$9/2,0.001)</f>
        <v/>
      </c>
      <c r="W3096" t="inlineStr">
        <is>
          <t>VDD</t>
        </is>
      </c>
      <c r="Y3096">
        <f>_xlfn.CEILING.MATH(BO8+Parameters!$K$8/2,0.001)</f>
        <v/>
      </c>
      <c r="Z3096">
        <f>_xlfn.CEILING.MATH(B57+Parameters!$K$9/2,0.001)</f>
        <v/>
      </c>
      <c r="AA3096" t="inlineStr">
        <is>
          <t>VDD</t>
        </is>
      </c>
      <c r="AE3096" s="2" t="n"/>
      <c r="AF3096" s="2" t="n"/>
    </row>
    <row r="3097">
      <c r="I3097" s="2" t="n">
        <v>2637.145</v>
      </c>
      <c r="J3097" s="2" t="n">
        <v>758.131</v>
      </c>
      <c r="K3097" s="2" t="inlineStr">
        <is>
          <t>BP_RXDATA[130]</t>
        </is>
      </c>
      <c r="N3097" s="2">
        <f>I3097-SUM(Parameters!$K$23:$K$25)</f>
        <v/>
      </c>
      <c r="O3097" s="2">
        <f>J3097-SUM(Parameters!$K$23:$K$25)</f>
        <v/>
      </c>
      <c r="P3097" s="2">
        <f>K3097</f>
        <v/>
      </c>
      <c r="U3097">
        <f>_xlfn.CEILING.MATH(BO8+Parameters!$K$8/2,0.001)</f>
        <v/>
      </c>
      <c r="V3097">
        <f>_xlfn.CEILING.MATH(B59+Parameters!$K$9/2,0.001)</f>
        <v/>
      </c>
      <c r="W3097" t="inlineStr">
        <is>
          <t>VDD</t>
        </is>
      </c>
      <c r="Y3097">
        <f>_xlfn.CEILING.MATH(BO8+Parameters!$K$8/2,0.001)</f>
        <v/>
      </c>
      <c r="Z3097">
        <f>_xlfn.CEILING.MATH(B59+Parameters!$K$9/2,0.001)</f>
        <v/>
      </c>
      <c r="AA3097" t="inlineStr">
        <is>
          <t>VDD</t>
        </is>
      </c>
      <c r="AE3097" s="2" t="n"/>
      <c r="AF3097" s="2" t="n"/>
    </row>
    <row r="3098">
      <c r="I3098" s="2" t="n">
        <v>2637.145</v>
      </c>
      <c r="J3098" s="2" t="n">
        <v>711.885</v>
      </c>
      <c r="K3098" s="2" t="inlineStr">
        <is>
          <t>BP_RXDATA[131]</t>
        </is>
      </c>
      <c r="N3098" s="2">
        <f>I3098-SUM(Parameters!$K$23:$K$25)</f>
        <v/>
      </c>
      <c r="O3098" s="2">
        <f>J3098-SUM(Parameters!$K$23:$K$25)</f>
        <v/>
      </c>
      <c r="P3098" s="2">
        <f>K3098</f>
        <v/>
      </c>
      <c r="U3098">
        <f>_xlfn.CEILING.MATH(BO8+Parameters!$K$8/2,0.001)</f>
        <v/>
      </c>
      <c r="V3098">
        <f>_xlfn.CEILING.MATH(B61+Parameters!$K$9/2,0.001)</f>
        <v/>
      </c>
      <c r="W3098" t="inlineStr">
        <is>
          <t>VSS</t>
        </is>
      </c>
      <c r="Y3098">
        <f>_xlfn.CEILING.MATH(BO8+Parameters!$K$8/2,0.001)</f>
        <v/>
      </c>
      <c r="Z3098">
        <f>_xlfn.CEILING.MATH(B61+Parameters!$K$9/2,0.001)</f>
        <v/>
      </c>
      <c r="AA3098" t="inlineStr">
        <is>
          <t>VSS</t>
        </is>
      </c>
      <c r="AE3098" s="2" t="n"/>
      <c r="AF3098" s="2" t="n"/>
    </row>
    <row r="3099">
      <c r="I3099" s="2" t="n">
        <v>2637.145</v>
      </c>
      <c r="J3099" s="2" t="n">
        <v>665.639</v>
      </c>
      <c r="K3099" s="2" t="inlineStr">
        <is>
          <t>VSS</t>
        </is>
      </c>
      <c r="N3099" s="2">
        <f>I3099-SUM(Parameters!$K$23:$K$25)</f>
        <v/>
      </c>
      <c r="O3099" s="2">
        <f>J3099-SUM(Parameters!$K$23:$K$25)</f>
        <v/>
      </c>
      <c r="P3099" s="2">
        <f>K3099</f>
        <v/>
      </c>
      <c r="U3099">
        <f>_xlfn.CEILING.MATH(BO8+Parameters!$K$8/2,0.001)</f>
        <v/>
      </c>
      <c r="V3099">
        <f>_xlfn.CEILING.MATH(B63+Parameters!$K$9/2,0.001)</f>
        <v/>
      </c>
      <c r="W3099" t="inlineStr">
        <is>
          <t>BP_RXDATASBRD[2]</t>
        </is>
      </c>
      <c r="Y3099">
        <f>_xlfn.CEILING.MATH(BO8+Parameters!$K$8/2,0.001)</f>
        <v/>
      </c>
      <c r="Z3099">
        <f>_xlfn.CEILING.MATH(B63+Parameters!$K$9/2,0.001)</f>
        <v/>
      </c>
      <c r="AA3099" t="inlineStr">
        <is>
          <t>BP_RXDATASBRD[2]</t>
        </is>
      </c>
      <c r="AE3099" s="2" t="n"/>
      <c r="AF3099" s="2" t="n"/>
    </row>
    <row r="3100">
      <c r="I3100" s="2" t="n">
        <v>2637.145</v>
      </c>
      <c r="J3100" s="2" t="n">
        <v>619.393</v>
      </c>
      <c r="K3100" s="2" t="inlineStr">
        <is>
          <t>BP_RXDATA[132]</t>
        </is>
      </c>
      <c r="N3100" s="2">
        <f>I3100-SUM(Parameters!$K$23:$K$25)</f>
        <v/>
      </c>
      <c r="O3100" s="2">
        <f>J3100-SUM(Parameters!$K$23:$K$25)</f>
        <v/>
      </c>
      <c r="P3100" s="2">
        <f>K3100</f>
        <v/>
      </c>
      <c r="U3100">
        <f>_xlfn.CEILING.MATH(BO8+Parameters!$K$8/2,0.001)</f>
        <v/>
      </c>
      <c r="V3100">
        <f>_xlfn.CEILING.MATH(B65+Parameters!$K$9/2,0.001)</f>
        <v/>
      </c>
      <c r="W3100" t="inlineStr">
        <is>
          <t>BP_RXRD[8]</t>
        </is>
      </c>
      <c r="Y3100">
        <f>_xlfn.CEILING.MATH(BO8+Parameters!$K$8/2,0.001)</f>
        <v/>
      </c>
      <c r="Z3100">
        <f>_xlfn.CEILING.MATH(B65+Parameters!$K$9/2,0.001)</f>
        <v/>
      </c>
      <c r="AA3100" t="inlineStr">
        <is>
          <t>BP_RXRD[8]</t>
        </is>
      </c>
      <c r="AE3100" s="2" t="n"/>
      <c r="AF3100" s="2" t="n"/>
    </row>
    <row r="3101">
      <c r="I3101" s="2" t="n">
        <v>2637.145</v>
      </c>
      <c r="J3101" s="2" t="n">
        <v>573.147</v>
      </c>
      <c r="K3101" s="2" t="inlineStr">
        <is>
          <t>VCCIO</t>
        </is>
      </c>
      <c r="N3101" s="2">
        <f>I3101-SUM(Parameters!$K$23:$K$25)</f>
        <v/>
      </c>
      <c r="O3101" s="2">
        <f>J3101-SUM(Parameters!$K$23:$K$25)</f>
        <v/>
      </c>
      <c r="P3101" s="2">
        <f>K3101</f>
        <v/>
      </c>
      <c r="U3101">
        <f>_xlfn.CEILING.MATH(BO8+Parameters!$K$8/2,0.001)</f>
        <v/>
      </c>
      <c r="V3101">
        <f>_xlfn.CEILING.MATH(B67+Parameters!$K$9/2,0.001)</f>
        <v/>
      </c>
      <c r="W3101" t="inlineStr">
        <is>
          <t>VSS</t>
        </is>
      </c>
      <c r="Y3101">
        <f>_xlfn.CEILING.MATH(BO8+Parameters!$K$8/2,0.001)</f>
        <v/>
      </c>
      <c r="Z3101">
        <f>_xlfn.CEILING.MATH(B67+Parameters!$K$9/2,0.001)</f>
        <v/>
      </c>
      <c r="AA3101" t="inlineStr">
        <is>
          <t>VSS</t>
        </is>
      </c>
      <c r="AE3101" s="2" t="n"/>
      <c r="AF3101" s="2" t="n"/>
    </row>
    <row r="3102">
      <c r="I3102" s="2" t="n">
        <v>2637.145</v>
      </c>
      <c r="J3102" s="2" t="n">
        <v>526.901</v>
      </c>
      <c r="K3102" s="2" t="inlineStr">
        <is>
          <t>VSS</t>
        </is>
      </c>
      <c r="N3102" s="2">
        <f>I3102-SUM(Parameters!$K$23:$K$25)</f>
        <v/>
      </c>
      <c r="O3102" s="2">
        <f>J3102-SUM(Parameters!$K$23:$K$25)</f>
        <v/>
      </c>
      <c r="P3102" s="2">
        <f>K3102</f>
        <v/>
      </c>
      <c r="U3102">
        <f>_xlfn.CEILING.MATH(BO8+Parameters!$K$8/2,0.001)</f>
        <v/>
      </c>
      <c r="V3102">
        <f>_xlfn.CEILING.MATH(B69+Parameters!$K$9/2,0.001)</f>
        <v/>
      </c>
      <c r="W3102" t="inlineStr">
        <is>
          <t>BP_RXDATA[128]</t>
        </is>
      </c>
      <c r="Y3102">
        <f>_xlfn.CEILING.MATH(BO8+Parameters!$K$8/2,0.001)</f>
        <v/>
      </c>
      <c r="Z3102">
        <f>_xlfn.CEILING.MATH(B69+Parameters!$K$9/2,0.001)</f>
        <v/>
      </c>
      <c r="AA3102" t="inlineStr">
        <is>
          <t>BP_RXDATA[128]</t>
        </is>
      </c>
      <c r="AE3102" s="2" t="n"/>
      <c r="AF3102" s="2" t="n"/>
    </row>
    <row r="3103">
      <c r="I3103" s="2" t="n">
        <v>2637.145</v>
      </c>
      <c r="J3103" s="2" t="n">
        <v>480.655</v>
      </c>
      <c r="K3103" s="2" t="inlineStr">
        <is>
          <t>BP_TXDATA[187]</t>
        </is>
      </c>
      <c r="N3103" s="2">
        <f>I3103-SUM(Parameters!$K$23:$K$25)</f>
        <v/>
      </c>
      <c r="O3103" s="2">
        <f>J3103-SUM(Parameters!$K$23:$K$25)</f>
        <v/>
      </c>
      <c r="P3103" s="2">
        <f>K3103</f>
        <v/>
      </c>
      <c r="U3103">
        <f>_xlfn.CEILING.MATH(BO8+Parameters!$K$8/2,0.001)</f>
        <v/>
      </c>
      <c r="V3103">
        <f>_xlfn.CEILING.MATH(B71+Parameters!$K$9/2,0.001)</f>
        <v/>
      </c>
      <c r="W3103" t="inlineStr">
        <is>
          <t>BP_RXDATA[129]</t>
        </is>
      </c>
      <c r="Y3103">
        <f>_xlfn.CEILING.MATH(BO8+Parameters!$K$8/2,0.001)</f>
        <v/>
      </c>
      <c r="Z3103">
        <f>_xlfn.CEILING.MATH(B71+Parameters!$K$9/2,0.001)</f>
        <v/>
      </c>
      <c r="AA3103" t="inlineStr">
        <is>
          <t>BP_RXDATA[129]</t>
        </is>
      </c>
      <c r="AE3103" s="2" t="n"/>
      <c r="AF3103" s="2" t="n"/>
    </row>
    <row r="3104">
      <c r="I3104" s="2" t="n">
        <v>2637.145</v>
      </c>
      <c r="J3104" s="2" t="n">
        <v>434.409</v>
      </c>
      <c r="K3104" s="2" t="inlineStr">
        <is>
          <t>BP_TXDATA[188]</t>
        </is>
      </c>
      <c r="N3104" s="2">
        <f>I3104-SUM(Parameters!$K$23:$K$25)</f>
        <v/>
      </c>
      <c r="O3104" s="2">
        <f>J3104-SUM(Parameters!$K$23:$K$25)</f>
        <v/>
      </c>
      <c r="P3104" s="2">
        <f>K3104</f>
        <v/>
      </c>
      <c r="U3104">
        <f>_xlfn.CEILING.MATH(BO8+Parameters!$K$8/2,0.001)</f>
        <v/>
      </c>
      <c r="V3104">
        <f>_xlfn.CEILING.MATH(B73+Parameters!$K$9/2,0.001)</f>
        <v/>
      </c>
      <c r="W3104" t="inlineStr">
        <is>
          <t>VSS</t>
        </is>
      </c>
      <c r="Y3104">
        <f>_xlfn.CEILING.MATH(BO8+Parameters!$K$8/2,0.001)</f>
        <v/>
      </c>
      <c r="Z3104">
        <f>_xlfn.CEILING.MATH(B73+Parameters!$K$9/2,0.001)</f>
        <v/>
      </c>
      <c r="AA3104" t="inlineStr">
        <is>
          <t>VSS</t>
        </is>
      </c>
      <c r="AE3104" s="2" t="n"/>
      <c r="AF3104" s="2" t="n"/>
    </row>
    <row r="3105">
      <c r="I3105" s="2" t="n">
        <v>2637.145</v>
      </c>
      <c r="J3105" s="2" t="n">
        <v>388.163</v>
      </c>
      <c r="K3105" s="2" t="inlineStr">
        <is>
          <t>VSS</t>
        </is>
      </c>
      <c r="N3105" s="2">
        <f>I3105-SUM(Parameters!$K$23:$K$25)</f>
        <v/>
      </c>
      <c r="O3105" s="2">
        <f>J3105-SUM(Parameters!$K$23:$K$25)</f>
        <v/>
      </c>
      <c r="P3105" s="2">
        <f>K3105</f>
        <v/>
      </c>
      <c r="U3105">
        <f>_xlfn.CEILING.MATH(BO8+Parameters!$K$8/2,0.001)</f>
        <v/>
      </c>
      <c r="V3105">
        <f>_xlfn.CEILING.MATH(B75+Parameters!$K$9/2,0.001)</f>
        <v/>
      </c>
      <c r="W3105" t="inlineStr">
        <is>
          <t>BP_RXDATA[130]</t>
        </is>
      </c>
      <c r="Y3105">
        <f>_xlfn.CEILING.MATH(BO8+Parameters!$K$8/2,0.001)</f>
        <v/>
      </c>
      <c r="Z3105">
        <f>_xlfn.CEILING.MATH(B75+Parameters!$K$9/2,0.001)</f>
        <v/>
      </c>
      <c r="AA3105" t="inlineStr">
        <is>
          <t>BP_RXDATA[130]</t>
        </is>
      </c>
      <c r="AE3105" s="2" t="n"/>
      <c r="AF3105" s="2" t="n"/>
    </row>
    <row r="3106">
      <c r="I3106" s="2" t="n">
        <v>2637.145</v>
      </c>
      <c r="J3106" s="2" t="n">
        <v>341.917</v>
      </c>
      <c r="K3106" s="2" t="inlineStr">
        <is>
          <t>BP_TXDATA[189]</t>
        </is>
      </c>
      <c r="N3106" s="2">
        <f>I3106-SUM(Parameters!$K$23:$K$25)</f>
        <v/>
      </c>
      <c r="O3106" s="2">
        <f>J3106-SUM(Parameters!$K$23:$K$25)</f>
        <v/>
      </c>
      <c r="P3106" s="2">
        <f>K3106</f>
        <v/>
      </c>
      <c r="U3106">
        <f>_xlfn.CEILING.MATH(BO8+Parameters!$K$8/2,0.001)</f>
        <v/>
      </c>
      <c r="V3106">
        <f>_xlfn.CEILING.MATH(B77+Parameters!$K$9/2,0.001)</f>
        <v/>
      </c>
      <c r="W3106" t="inlineStr">
        <is>
          <t>BP_RXDATA[131]</t>
        </is>
      </c>
      <c r="Y3106">
        <f>_xlfn.CEILING.MATH(BO8+Parameters!$K$8/2,0.001)</f>
        <v/>
      </c>
      <c r="Z3106">
        <f>_xlfn.CEILING.MATH(B77+Parameters!$K$9/2,0.001)</f>
        <v/>
      </c>
      <c r="AA3106" t="inlineStr">
        <is>
          <t>BP_RXDATA[131]</t>
        </is>
      </c>
      <c r="AE3106" s="2" t="n"/>
      <c r="AF3106" s="2" t="n"/>
    </row>
    <row r="3107">
      <c r="I3107" s="2" t="n">
        <v>2637.145</v>
      </c>
      <c r="J3107" s="2" t="n">
        <v>295.671</v>
      </c>
      <c r="K3107" s="2" t="inlineStr">
        <is>
          <t>BP_TXDATA[190]</t>
        </is>
      </c>
      <c r="N3107" s="2">
        <f>I3107-SUM(Parameters!$K$23:$K$25)</f>
        <v/>
      </c>
      <c r="O3107" s="2">
        <f>J3107-SUM(Parameters!$K$23:$K$25)</f>
        <v/>
      </c>
      <c r="P3107" s="2">
        <f>K3107</f>
        <v/>
      </c>
      <c r="U3107">
        <f>_xlfn.CEILING.MATH(BO8+Parameters!$K$8/2,0.001)</f>
        <v/>
      </c>
      <c r="V3107">
        <f>_xlfn.CEILING.MATH(B79+Parameters!$K$9/2,0.001)</f>
        <v/>
      </c>
      <c r="W3107" t="inlineStr">
        <is>
          <t>VSS</t>
        </is>
      </c>
      <c r="Y3107">
        <f>_xlfn.CEILING.MATH(BO8+Parameters!$K$8/2,0.001)</f>
        <v/>
      </c>
      <c r="Z3107">
        <f>_xlfn.CEILING.MATH(B79+Parameters!$K$9/2,0.001)</f>
        <v/>
      </c>
      <c r="AA3107" t="inlineStr">
        <is>
          <t>VSS</t>
        </is>
      </c>
      <c r="AE3107" s="2" t="n"/>
      <c r="AF3107" s="2" t="n"/>
    </row>
    <row r="3108">
      <c r="I3108" s="2" t="n">
        <v>2637.145</v>
      </c>
      <c r="J3108" s="2" t="n">
        <v>249.425</v>
      </c>
      <c r="K3108" s="2" t="inlineStr">
        <is>
          <t>VSS</t>
        </is>
      </c>
      <c r="N3108" s="2">
        <f>I3108-SUM(Parameters!$K$23:$K$25)</f>
        <v/>
      </c>
      <c r="O3108" s="2">
        <f>J3108-SUM(Parameters!$K$23:$K$25)</f>
        <v/>
      </c>
      <c r="P3108" s="2">
        <f>K3108</f>
        <v/>
      </c>
      <c r="U3108">
        <f>_xlfn.CEILING.MATH(BO8+Parameters!$K$8/2,0.001)</f>
        <v/>
      </c>
      <c r="V3108">
        <f>_xlfn.CEILING.MATH(B81+Parameters!$K$9/2,0.001)</f>
        <v/>
      </c>
      <c r="W3108" t="inlineStr">
        <is>
          <t>BP_RXDATA[132]</t>
        </is>
      </c>
      <c r="Y3108">
        <f>_xlfn.CEILING.MATH(BO8+Parameters!$K$8/2,0.001)</f>
        <v/>
      </c>
      <c r="Z3108">
        <f>_xlfn.CEILING.MATH(B81+Parameters!$K$9/2,0.001)</f>
        <v/>
      </c>
      <c r="AA3108" t="inlineStr">
        <is>
          <t>BP_RXDATA[132]</t>
        </is>
      </c>
      <c r="AE3108" s="2" t="n"/>
      <c r="AF3108" s="2" t="n"/>
    </row>
    <row r="3109">
      <c r="I3109" s="2" t="n">
        <v>2637.145</v>
      </c>
      <c r="J3109" s="2" t="n">
        <v>203.179</v>
      </c>
      <c r="K3109" s="2" t="inlineStr">
        <is>
          <t>BP_TXDATA[191]</t>
        </is>
      </c>
      <c r="N3109" s="2">
        <f>I3109-SUM(Parameters!$K$23:$K$25)</f>
        <v/>
      </c>
      <c r="O3109" s="2">
        <f>J3109-SUM(Parameters!$K$23:$K$25)</f>
        <v/>
      </c>
      <c r="P3109" s="2">
        <f>K3109</f>
        <v/>
      </c>
      <c r="U3109">
        <f>_xlfn.CEILING.MATH(BO8+Parameters!$K$8/2,0.001)</f>
        <v/>
      </c>
      <c r="V3109">
        <f>_xlfn.CEILING.MATH(B83+Parameters!$K$9/2,0.001)</f>
        <v/>
      </c>
      <c r="W3109" t="inlineStr">
        <is>
          <t>VCCIO</t>
        </is>
      </c>
      <c r="Y3109">
        <f>_xlfn.CEILING.MATH(BO8+Parameters!$K$8/2,0.001)</f>
        <v/>
      </c>
      <c r="Z3109">
        <f>_xlfn.CEILING.MATH(B83+Parameters!$K$9/2,0.001)</f>
        <v/>
      </c>
      <c r="AA3109" t="inlineStr">
        <is>
          <t>VCCIO</t>
        </is>
      </c>
      <c r="AE3109" s="2" t="n"/>
      <c r="AF3109" s="2" t="n"/>
    </row>
    <row r="3110">
      <c r="I3110" s="2" t="n">
        <v>2637.145</v>
      </c>
      <c r="J3110" s="2" t="n">
        <v>156.933</v>
      </c>
      <c r="K3110" s="2" t="inlineStr">
        <is>
          <t>BP_TXRD[11]</t>
        </is>
      </c>
      <c r="N3110" s="2">
        <f>I3110-SUM(Parameters!$K$23:$K$25)</f>
        <v/>
      </c>
      <c r="O3110" s="2">
        <f>J3110-SUM(Parameters!$K$23:$K$25)</f>
        <v/>
      </c>
      <c r="P3110" s="2">
        <f>K3110</f>
        <v/>
      </c>
      <c r="U3110">
        <f>_xlfn.CEILING.MATH(BO8+Parameters!$K$8/2,0.001)</f>
        <v/>
      </c>
      <c r="V3110">
        <f>_xlfn.CEILING.MATH(B85+Parameters!$K$9/2,0.001)</f>
        <v/>
      </c>
      <c r="W3110" t="inlineStr">
        <is>
          <t>VSS</t>
        </is>
      </c>
      <c r="Y3110">
        <f>_xlfn.CEILING.MATH(BO8+Parameters!$K$8/2,0.001)</f>
        <v/>
      </c>
      <c r="Z3110">
        <f>_xlfn.CEILING.MATH(B85+Parameters!$K$9/2,0.001)</f>
        <v/>
      </c>
      <c r="AA3110" t="inlineStr">
        <is>
          <t>VSS</t>
        </is>
      </c>
      <c r="AE3110" s="2" t="n"/>
      <c r="AF3110" s="2" t="n"/>
    </row>
    <row r="3111">
      <c r="I3111" s="2" t="n">
        <v>2637.145</v>
      </c>
      <c r="J3111" s="2" t="n">
        <v>110.687</v>
      </c>
      <c r="K3111" s="2" t="inlineStr">
        <is>
          <t>VCCIO</t>
        </is>
      </c>
      <c r="N3111" s="2">
        <f>I3111-SUM(Parameters!$K$23:$K$25)</f>
        <v/>
      </c>
      <c r="O3111" s="2">
        <f>J3111-SUM(Parameters!$K$23:$K$25)</f>
        <v/>
      </c>
      <c r="P3111" s="2">
        <f>K3111</f>
        <v/>
      </c>
      <c r="U3111">
        <f>_xlfn.CEILING.MATH(BO8+Parameters!$K$8/2,0.001)</f>
        <v/>
      </c>
      <c r="V3111">
        <f>_xlfn.CEILING.MATH(B87+Parameters!$K$9/2,0.001)</f>
        <v/>
      </c>
      <c r="W3111" t="inlineStr">
        <is>
          <t>BP_TXDATA[187]</t>
        </is>
      </c>
      <c r="Y3111">
        <f>_xlfn.CEILING.MATH(BO8+Parameters!$K$8/2,0.001)</f>
        <v/>
      </c>
      <c r="Z3111">
        <f>_xlfn.CEILING.MATH(B87+Parameters!$K$9/2,0.001)</f>
        <v/>
      </c>
      <c r="AA3111" t="inlineStr">
        <is>
          <t>BP_TXDATA[187]</t>
        </is>
      </c>
      <c r="AE3111" s="2" t="n"/>
      <c r="AF3111" s="2" t="n"/>
    </row>
    <row r="3112">
      <c r="I3112" s="2" t="n">
        <v>2676.819</v>
      </c>
      <c r="J3112" s="2" t="n">
        <v>2214.88</v>
      </c>
      <c r="K3112" s="2" t="inlineStr">
        <is>
          <t>VDD</t>
        </is>
      </c>
      <c r="N3112" s="2">
        <f>I3112-SUM(Parameters!$K$23:$K$25)</f>
        <v/>
      </c>
      <c r="O3112" s="2">
        <f>J3112-SUM(Parameters!$K$23:$K$25)</f>
        <v/>
      </c>
      <c r="P3112" s="2">
        <f>K3112</f>
        <v/>
      </c>
      <c r="U3112">
        <f>_xlfn.CEILING.MATH(BO8+Parameters!$K$8/2,0.001)</f>
        <v/>
      </c>
      <c r="V3112">
        <f>_xlfn.CEILING.MATH(B89+Parameters!$K$9/2,0.001)</f>
        <v/>
      </c>
      <c r="W3112" t="inlineStr">
        <is>
          <t>BP_TXDATA[188]</t>
        </is>
      </c>
      <c r="Y3112">
        <f>_xlfn.CEILING.MATH(BO8+Parameters!$K$8/2,0.001)</f>
        <v/>
      </c>
      <c r="Z3112">
        <f>_xlfn.CEILING.MATH(B89+Parameters!$K$9/2,0.001)</f>
        <v/>
      </c>
      <c r="AA3112" t="inlineStr">
        <is>
          <t>BP_TXDATA[188]</t>
        </is>
      </c>
      <c r="AE3112" s="2" t="n"/>
      <c r="AF3112" s="2" t="n"/>
    </row>
    <row r="3113">
      <c r="I3113" s="2" t="n">
        <v>2676.819</v>
      </c>
      <c r="J3113" s="2" t="n">
        <v>2168.634</v>
      </c>
      <c r="K3113" s="2" t="inlineStr">
        <is>
          <t>VDD</t>
        </is>
      </c>
      <c r="N3113" s="2">
        <f>I3113-SUM(Parameters!$K$23:$K$25)</f>
        <v/>
      </c>
      <c r="O3113" s="2">
        <f>J3113-SUM(Parameters!$K$23:$K$25)</f>
        <v/>
      </c>
      <c r="P3113" s="2">
        <f>K3113</f>
        <v/>
      </c>
      <c r="U3113">
        <f>_xlfn.CEILING.MATH(BO8+Parameters!$K$8/2,0.001)</f>
        <v/>
      </c>
      <c r="V3113">
        <f>_xlfn.CEILING.MATH(B91+Parameters!$K$9/2,0.001)</f>
        <v/>
      </c>
      <c r="W3113" t="inlineStr">
        <is>
          <t>VSS</t>
        </is>
      </c>
      <c r="Y3113">
        <f>_xlfn.CEILING.MATH(BO8+Parameters!$K$8/2,0.001)</f>
        <v/>
      </c>
      <c r="Z3113">
        <f>_xlfn.CEILING.MATH(B91+Parameters!$K$9/2,0.001)</f>
        <v/>
      </c>
      <c r="AA3113" t="inlineStr">
        <is>
          <t>VSS</t>
        </is>
      </c>
      <c r="AE3113" s="2" t="n"/>
      <c r="AF3113" s="2" t="n"/>
    </row>
    <row r="3114">
      <c r="I3114" s="2" t="n">
        <v>2676.819</v>
      </c>
      <c r="J3114" s="2" t="n">
        <v>2122.388</v>
      </c>
      <c r="K3114" s="2" t="inlineStr">
        <is>
          <t>VDD</t>
        </is>
      </c>
      <c r="N3114" s="2">
        <f>I3114-SUM(Parameters!$K$23:$K$25)</f>
        <v/>
      </c>
      <c r="O3114" s="2">
        <f>J3114-SUM(Parameters!$K$23:$K$25)</f>
        <v/>
      </c>
      <c r="P3114" s="2">
        <f>K3114</f>
        <v/>
      </c>
      <c r="U3114">
        <f>_xlfn.CEILING.MATH(BO8+Parameters!$K$8/2,0.001)</f>
        <v/>
      </c>
      <c r="V3114">
        <f>_xlfn.CEILING.MATH(B93+Parameters!$K$9/2,0.001)</f>
        <v/>
      </c>
      <c r="W3114" t="inlineStr">
        <is>
          <t>BP_TXDATA[189]</t>
        </is>
      </c>
      <c r="Y3114">
        <f>_xlfn.CEILING.MATH(BO8+Parameters!$K$8/2,0.001)</f>
        <v/>
      </c>
      <c r="Z3114">
        <f>_xlfn.CEILING.MATH(B93+Parameters!$K$9/2,0.001)</f>
        <v/>
      </c>
      <c r="AA3114" t="inlineStr">
        <is>
          <t>BP_TXDATA[189]</t>
        </is>
      </c>
      <c r="AE3114" s="2" t="n"/>
      <c r="AF3114" s="2" t="n"/>
    </row>
    <row r="3115">
      <c r="I3115" s="2" t="n">
        <v>2676.819</v>
      </c>
      <c r="J3115" s="2" t="n">
        <v>2076.142</v>
      </c>
      <c r="K3115" s="2" t="inlineStr">
        <is>
          <t>VDD</t>
        </is>
      </c>
      <c r="N3115" s="2">
        <f>I3115-SUM(Parameters!$K$23:$K$25)</f>
        <v/>
      </c>
      <c r="O3115" s="2">
        <f>J3115-SUM(Parameters!$K$23:$K$25)</f>
        <v/>
      </c>
      <c r="P3115" s="2">
        <f>K3115</f>
        <v/>
      </c>
      <c r="U3115">
        <f>_xlfn.CEILING.MATH(BO8+Parameters!$K$8/2,0.001)</f>
        <v/>
      </c>
      <c r="V3115">
        <f>_xlfn.CEILING.MATH(B95+Parameters!$K$9/2,0.001)</f>
        <v/>
      </c>
      <c r="W3115" t="inlineStr">
        <is>
          <t>BP_TXDATA[190]</t>
        </is>
      </c>
      <c r="Y3115">
        <f>_xlfn.CEILING.MATH(BO8+Parameters!$K$8/2,0.001)</f>
        <v/>
      </c>
      <c r="Z3115">
        <f>_xlfn.CEILING.MATH(B95+Parameters!$K$9/2,0.001)</f>
        <v/>
      </c>
      <c r="AA3115" t="inlineStr">
        <is>
          <t>BP_TXDATA[190]</t>
        </is>
      </c>
      <c r="AE3115" s="2" t="n"/>
      <c r="AF3115" s="2" t="n"/>
    </row>
    <row r="3116">
      <c r="I3116" s="2" t="n">
        <v>2676.819</v>
      </c>
      <c r="J3116" s="2" t="n">
        <v>2029.896</v>
      </c>
      <c r="K3116" s="2" t="inlineStr">
        <is>
          <t>VSS</t>
        </is>
      </c>
      <c r="N3116" s="2">
        <f>I3116-SUM(Parameters!$K$23:$K$25)</f>
        <v/>
      </c>
      <c r="O3116" s="2">
        <f>J3116-SUM(Parameters!$K$23:$K$25)</f>
        <v/>
      </c>
      <c r="P3116" s="2">
        <f>K3116</f>
        <v/>
      </c>
      <c r="U3116">
        <f>_xlfn.CEILING.MATH(BO8+Parameters!$K$8/2,0.001)</f>
        <v/>
      </c>
      <c r="V3116">
        <f>_xlfn.CEILING.MATH(B97+Parameters!$K$9/2,0.001)</f>
        <v/>
      </c>
      <c r="W3116" t="inlineStr">
        <is>
          <t>VSS</t>
        </is>
      </c>
      <c r="Y3116">
        <f>_xlfn.CEILING.MATH(BO8+Parameters!$K$8/2,0.001)</f>
        <v/>
      </c>
      <c r="Z3116">
        <f>_xlfn.CEILING.MATH(B97+Parameters!$K$9/2,0.001)</f>
        <v/>
      </c>
      <c r="AA3116" t="inlineStr">
        <is>
          <t>VSS</t>
        </is>
      </c>
      <c r="AE3116" s="2" t="n"/>
      <c r="AF3116" s="2" t="n"/>
    </row>
    <row r="3117">
      <c r="I3117" s="2" t="n">
        <v>2676.819</v>
      </c>
      <c r="J3117" s="2" t="n">
        <v>1983.65</v>
      </c>
      <c r="K3117" s="2" t="inlineStr">
        <is>
          <t>VSS</t>
        </is>
      </c>
      <c r="N3117" s="2">
        <f>I3117-SUM(Parameters!$K$23:$K$25)</f>
        <v/>
      </c>
      <c r="O3117" s="2">
        <f>J3117-SUM(Parameters!$K$23:$K$25)</f>
        <v/>
      </c>
      <c r="P3117" s="2">
        <f>K3117</f>
        <v/>
      </c>
      <c r="U3117">
        <f>_xlfn.CEILING.MATH(BO8+Parameters!$K$8/2,0.001)</f>
        <v/>
      </c>
      <c r="V3117">
        <f>_xlfn.CEILING.MATH(B99+Parameters!$K$9/2,0.001)</f>
        <v/>
      </c>
      <c r="W3117" t="inlineStr">
        <is>
          <t>BP_TXDATA[191]</t>
        </is>
      </c>
      <c r="Y3117">
        <f>_xlfn.CEILING.MATH(BO8+Parameters!$K$8/2,0.001)</f>
        <v/>
      </c>
      <c r="Z3117">
        <f>_xlfn.CEILING.MATH(B99+Parameters!$K$9/2,0.001)</f>
        <v/>
      </c>
      <c r="AA3117" t="inlineStr">
        <is>
          <t>BP_TXDATA[191]</t>
        </is>
      </c>
      <c r="AE3117" s="2" t="n"/>
      <c r="AF3117" s="2" t="n"/>
    </row>
    <row r="3118">
      <c r="I3118" s="2" t="n">
        <v>2676.819</v>
      </c>
      <c r="J3118" s="2" t="n">
        <v>1937.404</v>
      </c>
      <c r="K3118" s="2" t="inlineStr">
        <is>
          <t>VSS</t>
        </is>
      </c>
      <c r="N3118" s="2">
        <f>I3118-SUM(Parameters!$K$23:$K$25)</f>
        <v/>
      </c>
      <c r="O3118" s="2">
        <f>J3118-SUM(Parameters!$K$23:$K$25)</f>
        <v/>
      </c>
      <c r="P3118" s="2">
        <f>K3118</f>
        <v/>
      </c>
      <c r="U3118">
        <f>_xlfn.CEILING.MATH(BO8+Parameters!$K$8/2,0.001)</f>
        <v/>
      </c>
      <c r="V3118">
        <f>_xlfn.CEILING.MATH(B101+Parameters!$K$9/2,0.001)</f>
        <v/>
      </c>
      <c r="W3118" t="inlineStr">
        <is>
          <t>BP_TXRD[11]</t>
        </is>
      </c>
      <c r="Y3118">
        <f>_xlfn.CEILING.MATH(BO8+Parameters!$K$8/2,0.001)</f>
        <v/>
      </c>
      <c r="Z3118">
        <f>_xlfn.CEILING.MATH(B101+Parameters!$K$9/2,0.001)</f>
        <v/>
      </c>
      <c r="AA3118" t="inlineStr">
        <is>
          <t>BP_TXRD[11]</t>
        </is>
      </c>
      <c r="AE3118" s="2" t="n"/>
      <c r="AF3118" s="2" t="n"/>
    </row>
    <row r="3119">
      <c r="I3119" s="2" t="n">
        <v>2676.819</v>
      </c>
      <c r="J3119" s="2" t="n">
        <v>1891.158</v>
      </c>
      <c r="K3119" s="2" t="inlineStr">
        <is>
          <t>VSS</t>
        </is>
      </c>
      <c r="N3119" s="2">
        <f>I3119-SUM(Parameters!$K$23:$K$25)</f>
        <v/>
      </c>
      <c r="O3119" s="2">
        <f>J3119-SUM(Parameters!$K$23:$K$25)</f>
        <v/>
      </c>
      <c r="P3119" s="2">
        <f>K3119</f>
        <v/>
      </c>
      <c r="U3119">
        <f>_xlfn.CEILING.MATH(BO8+Parameters!$K$8/2,0.001)</f>
        <v/>
      </c>
      <c r="V3119">
        <f>_xlfn.CEILING.MATH(B103+Parameters!$K$9/2,0.001)</f>
        <v/>
      </c>
      <c r="W3119" t="inlineStr">
        <is>
          <t>VCCIO</t>
        </is>
      </c>
      <c r="Y3119">
        <f>_xlfn.CEILING.MATH(BO8+Parameters!$K$8/2,0.001)</f>
        <v/>
      </c>
      <c r="Z3119">
        <f>_xlfn.CEILING.MATH(B103+Parameters!$K$9/2,0.001)</f>
        <v/>
      </c>
      <c r="AA3119" t="inlineStr">
        <is>
          <t>VCCIO</t>
        </is>
      </c>
      <c r="AE3119" s="2" t="n"/>
      <c r="AF3119" s="2" t="n"/>
    </row>
    <row r="3120">
      <c r="I3120" s="2" t="n">
        <v>2676.819</v>
      </c>
      <c r="J3120" s="2" t="n">
        <v>1844.912</v>
      </c>
      <c r="K3120" s="2" t="inlineStr">
        <is>
          <t>VSS</t>
        </is>
      </c>
      <c r="N3120" s="2">
        <f>I3120-SUM(Parameters!$K$23:$K$25)</f>
        <v/>
      </c>
      <c r="O3120" s="2">
        <f>J3120-SUM(Parameters!$K$23:$K$25)</f>
        <v/>
      </c>
      <c r="P3120" s="2">
        <f>K3120</f>
        <v/>
      </c>
      <c r="U3120">
        <f>_xlfn.CEILING.MATH(BP8+Parameters!$K$8/2,0.001)</f>
        <v/>
      </c>
      <c r="V3120">
        <f>_xlfn.CEILING.MATH(B12+Parameters!$K$9/2,0.001)</f>
        <v/>
      </c>
      <c r="W3120" t="inlineStr">
        <is>
          <t>VDD</t>
        </is>
      </c>
      <c r="Y3120">
        <f>_xlfn.CEILING.MATH(BP8+Parameters!$K$8/2,0.001)</f>
        <v/>
      </c>
      <c r="Z3120">
        <f>_xlfn.CEILING.MATH(B12+Parameters!$K$9/2,0.001)</f>
        <v/>
      </c>
      <c r="AA3120" t="inlineStr">
        <is>
          <t>VDD</t>
        </is>
      </c>
      <c r="AE3120" s="2" t="n"/>
      <c r="AF3120" s="2" t="n"/>
    </row>
    <row r="3121">
      <c r="I3121" s="2" t="n">
        <v>2676.819</v>
      </c>
      <c r="J3121" s="2" t="n">
        <v>1798.666</v>
      </c>
      <c r="K3121" s="2" t="inlineStr">
        <is>
          <t>VSS</t>
        </is>
      </c>
      <c r="N3121" s="2">
        <f>I3121-SUM(Parameters!$K$23:$K$25)</f>
        <v/>
      </c>
      <c r="O3121" s="2">
        <f>J3121-SUM(Parameters!$K$23:$K$25)</f>
        <v/>
      </c>
      <c r="P3121" s="2">
        <f>K3121</f>
        <v/>
      </c>
      <c r="U3121">
        <f>_xlfn.CEILING.MATH(BP8+Parameters!$K$8/2,0.001)</f>
        <v/>
      </c>
      <c r="V3121">
        <f>_xlfn.CEILING.MATH(B14+Parameters!$K$9/2,0.001)</f>
        <v/>
      </c>
      <c r="W3121" t="inlineStr">
        <is>
          <t>VDD</t>
        </is>
      </c>
      <c r="Y3121">
        <f>_xlfn.CEILING.MATH(BP8+Parameters!$K$8/2,0.001)</f>
        <v/>
      </c>
      <c r="Z3121">
        <f>_xlfn.CEILING.MATH(B14+Parameters!$K$9/2,0.001)</f>
        <v/>
      </c>
      <c r="AA3121" t="inlineStr">
        <is>
          <t>VDD</t>
        </is>
      </c>
      <c r="AE3121" s="2" t="n"/>
      <c r="AF3121" s="2" t="n"/>
    </row>
    <row r="3122">
      <c r="I3122" s="2" t="n">
        <v>2676.819</v>
      </c>
      <c r="J3122" s="2" t="n">
        <v>1752.42</v>
      </c>
      <c r="K3122" s="2" t="inlineStr">
        <is>
          <t>VSS</t>
        </is>
      </c>
      <c r="N3122" s="2">
        <f>I3122-SUM(Parameters!$K$23:$K$25)</f>
        <v/>
      </c>
      <c r="O3122" s="2">
        <f>J3122-SUM(Parameters!$K$23:$K$25)</f>
        <v/>
      </c>
      <c r="P3122" s="2">
        <f>K3122</f>
        <v/>
      </c>
      <c r="U3122">
        <f>_xlfn.CEILING.MATH(BP8+Parameters!$K$8/2,0.001)</f>
        <v/>
      </c>
      <c r="V3122">
        <f>_xlfn.CEILING.MATH(B16+Parameters!$K$9/2,0.001)</f>
        <v/>
      </c>
      <c r="W3122" t="inlineStr">
        <is>
          <t>VDD</t>
        </is>
      </c>
      <c r="Y3122">
        <f>_xlfn.CEILING.MATH(BP8+Parameters!$K$8/2,0.001)</f>
        <v/>
      </c>
      <c r="Z3122">
        <f>_xlfn.CEILING.MATH(B16+Parameters!$K$9/2,0.001)</f>
        <v/>
      </c>
      <c r="AA3122" t="inlineStr">
        <is>
          <t>VDD</t>
        </is>
      </c>
      <c r="AE3122" s="2" t="n"/>
      <c r="AF3122" s="2" t="n"/>
    </row>
    <row r="3123">
      <c r="I3123" s="2" t="n">
        <v>2676.819</v>
      </c>
      <c r="J3123" s="2" t="n">
        <v>1706.174</v>
      </c>
      <c r="K3123" s="2" t="inlineStr">
        <is>
          <t>VSS</t>
        </is>
      </c>
      <c r="N3123" s="2">
        <f>I3123-SUM(Parameters!$K$23:$K$25)</f>
        <v/>
      </c>
      <c r="O3123" s="2">
        <f>J3123-SUM(Parameters!$K$23:$K$25)</f>
        <v/>
      </c>
      <c r="P3123" s="2">
        <f>K3123</f>
        <v/>
      </c>
      <c r="U3123">
        <f>_xlfn.CEILING.MATH(BP8+Parameters!$K$8/2,0.001)</f>
        <v/>
      </c>
      <c r="V3123">
        <f>_xlfn.CEILING.MATH(B18+Parameters!$K$9/2,0.001)</f>
        <v/>
      </c>
      <c r="W3123" t="inlineStr">
        <is>
          <t>VDD</t>
        </is>
      </c>
      <c r="Y3123">
        <f>_xlfn.CEILING.MATH(BP8+Parameters!$K$8/2,0.001)</f>
        <v/>
      </c>
      <c r="Z3123">
        <f>_xlfn.CEILING.MATH(B18+Parameters!$K$9/2,0.001)</f>
        <v/>
      </c>
      <c r="AA3123" t="inlineStr">
        <is>
          <t>VDD</t>
        </is>
      </c>
      <c r="AE3123" s="2" t="n"/>
      <c r="AF3123" s="2" t="n"/>
    </row>
    <row r="3124">
      <c r="I3124" s="2" t="n">
        <v>2676.819</v>
      </c>
      <c r="J3124" s="2" t="n">
        <v>1659.928</v>
      </c>
      <c r="K3124" s="2" t="inlineStr">
        <is>
          <t>VSS</t>
        </is>
      </c>
      <c r="N3124" s="2">
        <f>I3124-SUM(Parameters!$K$23:$K$25)</f>
        <v/>
      </c>
      <c r="O3124" s="2">
        <f>J3124-SUM(Parameters!$K$23:$K$25)</f>
        <v/>
      </c>
      <c r="P3124" s="2">
        <f>K3124</f>
        <v/>
      </c>
      <c r="U3124">
        <f>_xlfn.CEILING.MATH(BP8+Parameters!$K$8/2,0.001)</f>
        <v/>
      </c>
      <c r="V3124">
        <f>_xlfn.CEILING.MATH(B20+Parameters!$K$9/2,0.001)</f>
        <v/>
      </c>
      <c r="W3124" t="inlineStr">
        <is>
          <t>VSS</t>
        </is>
      </c>
      <c r="Y3124">
        <f>_xlfn.CEILING.MATH(BP8+Parameters!$K$8/2,0.001)</f>
        <v/>
      </c>
      <c r="Z3124">
        <f>_xlfn.CEILING.MATH(B20+Parameters!$K$9/2,0.001)</f>
        <v/>
      </c>
      <c r="AA3124" t="inlineStr">
        <is>
          <t>VSS</t>
        </is>
      </c>
      <c r="AE3124" s="2" t="n"/>
      <c r="AF3124" s="2" t="n"/>
    </row>
    <row r="3125">
      <c r="I3125" s="2" t="n">
        <v>2676.819</v>
      </c>
      <c r="J3125" s="2" t="n">
        <v>1613.682</v>
      </c>
      <c r="K3125" s="2" t="inlineStr">
        <is>
          <t>VSS</t>
        </is>
      </c>
      <c r="N3125" s="2">
        <f>I3125-SUM(Parameters!$K$23:$K$25)</f>
        <v/>
      </c>
      <c r="O3125" s="2">
        <f>J3125-SUM(Parameters!$K$23:$K$25)</f>
        <v/>
      </c>
      <c r="P3125" s="2">
        <f>K3125</f>
        <v/>
      </c>
      <c r="U3125">
        <f>_xlfn.CEILING.MATH(BP8+Parameters!$K$8/2,0.001)</f>
        <v/>
      </c>
      <c r="V3125">
        <f>_xlfn.CEILING.MATH(B22+Parameters!$K$9/2,0.001)</f>
        <v/>
      </c>
      <c r="W3125" t="inlineStr">
        <is>
          <t>VSS</t>
        </is>
      </c>
      <c r="Y3125">
        <f>_xlfn.CEILING.MATH(BP8+Parameters!$K$8/2,0.001)</f>
        <v/>
      </c>
      <c r="Z3125">
        <f>_xlfn.CEILING.MATH(B22+Parameters!$K$9/2,0.001)</f>
        <v/>
      </c>
      <c r="AA3125" t="inlineStr">
        <is>
          <t>VSS</t>
        </is>
      </c>
      <c r="AE3125" s="2" t="n"/>
      <c r="AF3125" s="2" t="n"/>
    </row>
    <row r="3126">
      <c r="I3126" s="2" t="n">
        <v>2676.819</v>
      </c>
      <c r="J3126" s="2" t="n">
        <v>1567.436</v>
      </c>
      <c r="K3126" s="2" t="inlineStr">
        <is>
          <t>VSS</t>
        </is>
      </c>
      <c r="N3126" s="2">
        <f>I3126-SUM(Parameters!$K$23:$K$25)</f>
        <v/>
      </c>
      <c r="O3126" s="2">
        <f>J3126-SUM(Parameters!$K$23:$K$25)</f>
        <v/>
      </c>
      <c r="P3126" s="2">
        <f>K3126</f>
        <v/>
      </c>
      <c r="U3126">
        <f>_xlfn.CEILING.MATH(BP8+Parameters!$K$8/2,0.001)</f>
        <v/>
      </c>
      <c r="V3126">
        <f>_xlfn.CEILING.MATH(B24+Parameters!$K$9/2,0.001)</f>
        <v/>
      </c>
      <c r="W3126" t="inlineStr">
        <is>
          <t>VSS</t>
        </is>
      </c>
      <c r="Y3126">
        <f>_xlfn.CEILING.MATH(BP8+Parameters!$K$8/2,0.001)</f>
        <v/>
      </c>
      <c r="Z3126">
        <f>_xlfn.CEILING.MATH(B24+Parameters!$K$9/2,0.001)</f>
        <v/>
      </c>
      <c r="AA3126" t="inlineStr">
        <is>
          <t>VSS</t>
        </is>
      </c>
      <c r="AE3126" s="2" t="n"/>
      <c r="AF3126" s="2" t="n"/>
    </row>
    <row r="3127">
      <c r="I3127" s="2" t="n">
        <v>2676.819</v>
      </c>
      <c r="J3127" s="2" t="n">
        <v>1521.19</v>
      </c>
      <c r="K3127" s="2" t="inlineStr">
        <is>
          <t>VSS</t>
        </is>
      </c>
      <c r="N3127" s="2">
        <f>I3127-SUM(Parameters!$K$23:$K$25)</f>
        <v/>
      </c>
      <c r="O3127" s="2">
        <f>J3127-SUM(Parameters!$K$23:$K$25)</f>
        <v/>
      </c>
      <c r="P3127" s="2">
        <f>K3127</f>
        <v/>
      </c>
      <c r="U3127">
        <f>_xlfn.CEILING.MATH(BP8+Parameters!$K$8/2,0.001)</f>
        <v/>
      </c>
      <c r="V3127">
        <f>_xlfn.CEILING.MATH(B26+Parameters!$K$9/2,0.001)</f>
        <v/>
      </c>
      <c r="W3127" t="inlineStr">
        <is>
          <t>VSS</t>
        </is>
      </c>
      <c r="Y3127">
        <f>_xlfn.CEILING.MATH(BP8+Parameters!$K$8/2,0.001)</f>
        <v/>
      </c>
      <c r="Z3127">
        <f>_xlfn.CEILING.MATH(B26+Parameters!$K$9/2,0.001)</f>
        <v/>
      </c>
      <c r="AA3127" t="inlineStr">
        <is>
          <t>VSS</t>
        </is>
      </c>
      <c r="AE3127" s="2" t="n"/>
      <c r="AF3127" s="2" t="n"/>
    </row>
    <row r="3128">
      <c r="I3128" s="2" t="n">
        <v>2676.819</v>
      </c>
      <c r="J3128" s="2" t="n">
        <v>1474.944</v>
      </c>
      <c r="K3128" s="2" t="inlineStr">
        <is>
          <t>VSS</t>
        </is>
      </c>
      <c r="N3128" s="2">
        <f>I3128-SUM(Parameters!$K$23:$K$25)</f>
        <v/>
      </c>
      <c r="O3128" s="2">
        <f>J3128-SUM(Parameters!$K$23:$K$25)</f>
        <v/>
      </c>
      <c r="P3128" s="2">
        <f>K3128</f>
        <v/>
      </c>
      <c r="U3128">
        <f>_xlfn.CEILING.MATH(BP8+Parameters!$K$8/2,0.001)</f>
        <v/>
      </c>
      <c r="V3128">
        <f>_xlfn.CEILING.MATH(B28+Parameters!$K$9/2,0.001)</f>
        <v/>
      </c>
      <c r="W3128" t="inlineStr">
        <is>
          <t>VSS</t>
        </is>
      </c>
      <c r="Y3128">
        <f>_xlfn.CEILING.MATH(BP8+Parameters!$K$8/2,0.001)</f>
        <v/>
      </c>
      <c r="Z3128">
        <f>_xlfn.CEILING.MATH(B28+Parameters!$K$9/2,0.001)</f>
        <v/>
      </c>
      <c r="AA3128" t="inlineStr">
        <is>
          <t>VSS</t>
        </is>
      </c>
      <c r="AE3128" s="2" t="n"/>
      <c r="AF3128" s="2" t="n"/>
    </row>
    <row r="3129">
      <c r="I3129" s="2" t="n">
        <v>2676.819</v>
      </c>
      <c r="J3129" s="2" t="n">
        <v>1428.698</v>
      </c>
      <c r="K3129" s="2" t="inlineStr">
        <is>
          <t>VSS</t>
        </is>
      </c>
      <c r="N3129" s="2">
        <f>I3129-SUM(Parameters!$K$23:$K$25)</f>
        <v/>
      </c>
      <c r="O3129" s="2">
        <f>J3129-SUM(Parameters!$K$23:$K$25)</f>
        <v/>
      </c>
      <c r="P3129" s="2">
        <f>K3129</f>
        <v/>
      </c>
      <c r="U3129">
        <f>_xlfn.CEILING.MATH(BP8+Parameters!$K$8/2,0.001)</f>
        <v/>
      </c>
      <c r="V3129">
        <f>_xlfn.CEILING.MATH(B30+Parameters!$K$9/2,0.001)</f>
        <v/>
      </c>
      <c r="W3129" t="inlineStr">
        <is>
          <t>VSS</t>
        </is>
      </c>
      <c r="Y3129">
        <f>_xlfn.CEILING.MATH(BP8+Parameters!$K$8/2,0.001)</f>
        <v/>
      </c>
      <c r="Z3129">
        <f>_xlfn.CEILING.MATH(B30+Parameters!$K$9/2,0.001)</f>
        <v/>
      </c>
      <c r="AA3129" t="inlineStr">
        <is>
          <t>VSS</t>
        </is>
      </c>
      <c r="AE3129" s="2" t="n"/>
      <c r="AF3129" s="2" t="n"/>
    </row>
    <row r="3130">
      <c r="I3130" s="2" t="n">
        <v>2676.819</v>
      </c>
      <c r="J3130" s="2" t="n">
        <v>1382.452</v>
      </c>
      <c r="K3130" s="2" t="inlineStr">
        <is>
          <t>VSS</t>
        </is>
      </c>
      <c r="N3130" s="2">
        <f>I3130-SUM(Parameters!$K$23:$K$25)</f>
        <v/>
      </c>
      <c r="O3130" s="2">
        <f>J3130-SUM(Parameters!$K$23:$K$25)</f>
        <v/>
      </c>
      <c r="P3130" s="2">
        <f>K3130</f>
        <v/>
      </c>
      <c r="U3130">
        <f>_xlfn.CEILING.MATH(BP8+Parameters!$K$8/2,0.001)</f>
        <v/>
      </c>
      <c r="V3130">
        <f>_xlfn.CEILING.MATH(B32+Parameters!$K$9/2,0.001)</f>
        <v/>
      </c>
      <c r="W3130" t="inlineStr">
        <is>
          <t>VSS</t>
        </is>
      </c>
      <c r="Y3130">
        <f>_xlfn.CEILING.MATH(BP8+Parameters!$K$8/2,0.001)</f>
        <v/>
      </c>
      <c r="Z3130">
        <f>_xlfn.CEILING.MATH(B32+Parameters!$K$9/2,0.001)</f>
        <v/>
      </c>
      <c r="AA3130" t="inlineStr">
        <is>
          <t>VSS</t>
        </is>
      </c>
      <c r="AE3130" s="2" t="n"/>
      <c r="AF3130" s="2" t="n"/>
    </row>
    <row r="3131">
      <c r="I3131" s="2" t="n">
        <v>2676.819</v>
      </c>
      <c r="J3131" s="2" t="n">
        <v>1336.206</v>
      </c>
      <c r="K3131" s="2" t="inlineStr">
        <is>
          <t>VSS</t>
        </is>
      </c>
      <c r="N3131" s="2">
        <f>I3131-SUM(Parameters!$K$23:$K$25)</f>
        <v/>
      </c>
      <c r="O3131" s="2">
        <f>J3131-SUM(Parameters!$K$23:$K$25)</f>
        <v/>
      </c>
      <c r="P3131" s="2">
        <f>K3131</f>
        <v/>
      </c>
      <c r="U3131">
        <f>_xlfn.CEILING.MATH(BP8+Parameters!$K$8/2,0.001)</f>
        <v/>
      </c>
      <c r="V3131">
        <f>_xlfn.CEILING.MATH(B34+Parameters!$K$9/2,0.001)</f>
        <v/>
      </c>
      <c r="W3131" t="inlineStr">
        <is>
          <t>VSS</t>
        </is>
      </c>
      <c r="Y3131">
        <f>_xlfn.CEILING.MATH(BP8+Parameters!$K$8/2,0.001)</f>
        <v/>
      </c>
      <c r="Z3131">
        <f>_xlfn.CEILING.MATH(B34+Parameters!$K$9/2,0.001)</f>
        <v/>
      </c>
      <c r="AA3131" t="inlineStr">
        <is>
          <t>VSS</t>
        </is>
      </c>
      <c r="AE3131" s="2" t="n"/>
      <c r="AF3131" s="2" t="n"/>
    </row>
    <row r="3132">
      <c r="I3132" s="2" t="n">
        <v>2676.819</v>
      </c>
      <c r="J3132" s="2" t="n">
        <v>1289.96</v>
      </c>
      <c r="K3132" s="2" t="inlineStr">
        <is>
          <t>VSS</t>
        </is>
      </c>
      <c r="N3132" s="2">
        <f>I3132-SUM(Parameters!$K$23:$K$25)</f>
        <v/>
      </c>
      <c r="O3132" s="2">
        <f>J3132-SUM(Parameters!$K$23:$K$25)</f>
        <v/>
      </c>
      <c r="P3132" s="2">
        <f>K3132</f>
        <v/>
      </c>
      <c r="U3132">
        <f>_xlfn.CEILING.MATH(BP8+Parameters!$K$8/2,0.001)</f>
        <v/>
      </c>
      <c r="V3132">
        <f>_xlfn.CEILING.MATH(B36+Parameters!$K$9/2,0.001)</f>
        <v/>
      </c>
      <c r="W3132" t="inlineStr">
        <is>
          <t>VSS</t>
        </is>
      </c>
      <c r="Y3132">
        <f>_xlfn.CEILING.MATH(BP8+Parameters!$K$8/2,0.001)</f>
        <v/>
      </c>
      <c r="Z3132">
        <f>_xlfn.CEILING.MATH(B36+Parameters!$K$9/2,0.001)</f>
        <v/>
      </c>
      <c r="AA3132" t="inlineStr">
        <is>
          <t>VSS</t>
        </is>
      </c>
      <c r="AE3132" s="2" t="n"/>
      <c r="AF3132" s="2" t="n"/>
    </row>
    <row r="3133">
      <c r="I3133" s="2" t="n">
        <v>2676.819</v>
      </c>
      <c r="J3133" s="2" t="n">
        <v>1243.714</v>
      </c>
      <c r="K3133" s="2" t="inlineStr">
        <is>
          <t>VSS</t>
        </is>
      </c>
      <c r="N3133" s="2">
        <f>I3133-SUM(Parameters!$K$23:$K$25)</f>
        <v/>
      </c>
      <c r="O3133" s="2">
        <f>J3133-SUM(Parameters!$K$23:$K$25)</f>
        <v/>
      </c>
      <c r="P3133" s="2">
        <f>K3133</f>
        <v/>
      </c>
      <c r="U3133">
        <f>_xlfn.CEILING.MATH(BP8+Parameters!$K$8/2,0.001)</f>
        <v/>
      </c>
      <c r="V3133">
        <f>_xlfn.CEILING.MATH(B38+Parameters!$K$9/2,0.001)</f>
        <v/>
      </c>
      <c r="W3133" t="inlineStr">
        <is>
          <t>VSS</t>
        </is>
      </c>
      <c r="Y3133">
        <f>_xlfn.CEILING.MATH(BP8+Parameters!$K$8/2,0.001)</f>
        <v/>
      </c>
      <c r="Z3133">
        <f>_xlfn.CEILING.MATH(B38+Parameters!$K$9/2,0.001)</f>
        <v/>
      </c>
      <c r="AA3133" t="inlineStr">
        <is>
          <t>VSS</t>
        </is>
      </c>
      <c r="AE3133" s="2" t="n"/>
      <c r="AF3133" s="2" t="n"/>
    </row>
    <row r="3134">
      <c r="I3134" s="2" t="n">
        <v>2676.819</v>
      </c>
      <c r="J3134" s="2" t="n">
        <v>1197.468</v>
      </c>
      <c r="K3134" s="2" t="inlineStr">
        <is>
          <t>VSS</t>
        </is>
      </c>
      <c r="N3134" s="2">
        <f>I3134-SUM(Parameters!$K$23:$K$25)</f>
        <v/>
      </c>
      <c r="O3134" s="2">
        <f>J3134-SUM(Parameters!$K$23:$K$25)</f>
        <v/>
      </c>
      <c r="P3134" s="2">
        <f>K3134</f>
        <v/>
      </c>
      <c r="U3134">
        <f>_xlfn.CEILING.MATH(BP8+Parameters!$K$8/2,0.001)</f>
        <v/>
      </c>
      <c r="V3134">
        <f>_xlfn.CEILING.MATH(B40+Parameters!$K$9/2,0.001)</f>
        <v/>
      </c>
      <c r="W3134" t="inlineStr">
        <is>
          <t>VSS</t>
        </is>
      </c>
      <c r="Y3134">
        <f>_xlfn.CEILING.MATH(BP8+Parameters!$K$8/2,0.001)</f>
        <v/>
      </c>
      <c r="Z3134">
        <f>_xlfn.CEILING.MATH(B40+Parameters!$K$9/2,0.001)</f>
        <v/>
      </c>
      <c r="AA3134" t="inlineStr">
        <is>
          <t>VSS</t>
        </is>
      </c>
      <c r="AE3134" s="2" t="n"/>
      <c r="AF3134" s="2" t="n"/>
    </row>
    <row r="3135">
      <c r="I3135" s="2" t="n">
        <v>2676.819</v>
      </c>
      <c r="J3135" s="2" t="n">
        <v>1151.222</v>
      </c>
      <c r="K3135" s="2" t="inlineStr">
        <is>
          <t>VSS</t>
        </is>
      </c>
      <c r="N3135" s="2">
        <f>I3135-SUM(Parameters!$K$23:$K$25)</f>
        <v/>
      </c>
      <c r="O3135" s="2">
        <f>J3135-SUM(Parameters!$K$23:$K$25)</f>
        <v/>
      </c>
      <c r="P3135" s="2">
        <f>K3135</f>
        <v/>
      </c>
      <c r="U3135">
        <f>_xlfn.CEILING.MATH(BP8+Parameters!$K$8/2,0.001)</f>
        <v/>
      </c>
      <c r="V3135">
        <f>_xlfn.CEILING.MATH(B42+Parameters!$K$9/2,0.001)</f>
        <v/>
      </c>
      <c r="W3135" t="inlineStr">
        <is>
          <t>VSS</t>
        </is>
      </c>
      <c r="Y3135">
        <f>_xlfn.CEILING.MATH(BP8+Parameters!$K$8/2,0.001)</f>
        <v/>
      </c>
      <c r="Z3135">
        <f>_xlfn.CEILING.MATH(B42+Parameters!$K$9/2,0.001)</f>
        <v/>
      </c>
      <c r="AA3135" t="inlineStr">
        <is>
          <t>VSS</t>
        </is>
      </c>
      <c r="AE3135" s="2" t="n"/>
      <c r="AF3135" s="2" t="n"/>
    </row>
    <row r="3136">
      <c r="I3136" s="2" t="n">
        <v>2676.819</v>
      </c>
      <c r="J3136" s="2" t="n">
        <v>1104.976</v>
      </c>
      <c r="K3136" s="2" t="inlineStr">
        <is>
          <t>VSS</t>
        </is>
      </c>
      <c r="N3136" s="2">
        <f>I3136-SUM(Parameters!$K$23:$K$25)</f>
        <v/>
      </c>
      <c r="O3136" s="2">
        <f>J3136-SUM(Parameters!$K$23:$K$25)</f>
        <v/>
      </c>
      <c r="P3136" s="2">
        <f>K3136</f>
        <v/>
      </c>
      <c r="U3136">
        <f>_xlfn.CEILING.MATH(BP8+Parameters!$K$8/2,0.001)</f>
        <v/>
      </c>
      <c r="V3136">
        <f>_xlfn.CEILING.MATH(B44+Parameters!$K$9/2,0.001)</f>
        <v/>
      </c>
      <c r="W3136" t="inlineStr">
        <is>
          <t>VSS</t>
        </is>
      </c>
      <c r="Y3136">
        <f>_xlfn.CEILING.MATH(BP8+Parameters!$K$8/2,0.001)</f>
        <v/>
      </c>
      <c r="Z3136">
        <f>_xlfn.CEILING.MATH(B44+Parameters!$K$9/2,0.001)</f>
        <v/>
      </c>
      <c r="AA3136" t="inlineStr">
        <is>
          <t>VSS</t>
        </is>
      </c>
      <c r="AE3136" s="2" t="n"/>
      <c r="AF3136" s="2" t="n"/>
    </row>
    <row r="3137">
      <c r="I3137" s="2" t="n">
        <v>2676.819</v>
      </c>
      <c r="J3137" s="2" t="n">
        <v>1058.73</v>
      </c>
      <c r="K3137" s="2" t="inlineStr">
        <is>
          <t>VSS</t>
        </is>
      </c>
      <c r="N3137" s="2">
        <f>I3137-SUM(Parameters!$K$23:$K$25)</f>
        <v/>
      </c>
      <c r="O3137" s="2">
        <f>J3137-SUM(Parameters!$K$23:$K$25)</f>
        <v/>
      </c>
      <c r="P3137" s="2">
        <f>K3137</f>
        <v/>
      </c>
      <c r="U3137">
        <f>_xlfn.CEILING.MATH(BP8+Parameters!$K$8/2,0.001)</f>
        <v/>
      </c>
      <c r="V3137">
        <f>_xlfn.CEILING.MATH(B46+Parameters!$K$9/2,0.001)</f>
        <v/>
      </c>
      <c r="W3137" t="inlineStr">
        <is>
          <t>VSS</t>
        </is>
      </c>
      <c r="Y3137">
        <f>_xlfn.CEILING.MATH(BP8+Parameters!$K$8/2,0.001)</f>
        <v/>
      </c>
      <c r="Z3137">
        <f>_xlfn.CEILING.MATH(B46+Parameters!$K$9/2,0.001)</f>
        <v/>
      </c>
      <c r="AA3137" t="inlineStr">
        <is>
          <t>VSS</t>
        </is>
      </c>
      <c r="AE3137" s="2" t="n"/>
      <c r="AF3137" s="2" t="n"/>
    </row>
    <row r="3138">
      <c r="I3138" s="2" t="n">
        <v>2676.819</v>
      </c>
      <c r="J3138" s="2" t="n">
        <v>1012.484</v>
      </c>
      <c r="K3138" s="2" t="inlineStr">
        <is>
          <t>BP_TXDATASBRD[1]</t>
        </is>
      </c>
      <c r="N3138" s="2">
        <f>I3138-SUM(Parameters!$K$23:$K$25)</f>
        <v/>
      </c>
      <c r="O3138" s="2">
        <f>J3138-SUM(Parameters!$K$23:$K$25)</f>
        <v/>
      </c>
      <c r="P3138" s="2">
        <f>K3138</f>
        <v/>
      </c>
      <c r="U3138">
        <f>_xlfn.CEILING.MATH(BP8+Parameters!$K$8/2,0.001)</f>
        <v/>
      </c>
      <c r="V3138">
        <f>_xlfn.CEILING.MATH(B48+Parameters!$K$9/2,0.001)</f>
        <v/>
      </c>
      <c r="W3138" t="inlineStr">
        <is>
          <t>VSS</t>
        </is>
      </c>
      <c r="Y3138">
        <f>_xlfn.CEILING.MATH(BP8+Parameters!$K$8/2,0.001)</f>
        <v/>
      </c>
      <c r="Z3138">
        <f>_xlfn.CEILING.MATH(B48+Parameters!$K$9/2,0.001)</f>
        <v/>
      </c>
      <c r="AA3138" t="inlineStr">
        <is>
          <t>VSS</t>
        </is>
      </c>
      <c r="AE3138" s="2" t="n"/>
      <c r="AF3138" s="2" t="n"/>
    </row>
    <row r="3139">
      <c r="I3139" s="2" t="n">
        <v>2676.819</v>
      </c>
      <c r="J3139" s="2" t="n">
        <v>966.2380000000001</v>
      </c>
      <c r="K3139" s="2" t="inlineStr">
        <is>
          <t>BP_RXRD[7]</t>
        </is>
      </c>
      <c r="N3139" s="2">
        <f>I3139-SUM(Parameters!$K$23:$K$25)</f>
        <v/>
      </c>
      <c r="O3139" s="2">
        <f>J3139-SUM(Parameters!$K$23:$K$25)</f>
        <v/>
      </c>
      <c r="P3139" s="2">
        <f>K3139</f>
        <v/>
      </c>
      <c r="U3139">
        <f>_xlfn.CEILING.MATH(BP8+Parameters!$K$8/2,0.001)</f>
        <v/>
      </c>
      <c r="V3139">
        <f>_xlfn.CEILING.MATH(B50+Parameters!$K$9/2,0.001)</f>
        <v/>
      </c>
      <c r="W3139" t="inlineStr">
        <is>
          <t>VSS</t>
        </is>
      </c>
      <c r="Y3139">
        <f>_xlfn.CEILING.MATH(BP8+Parameters!$K$8/2,0.001)</f>
        <v/>
      </c>
      <c r="Z3139">
        <f>_xlfn.CEILING.MATH(B50+Parameters!$K$9/2,0.001)</f>
        <v/>
      </c>
      <c r="AA3139" t="inlineStr">
        <is>
          <t>VSS</t>
        </is>
      </c>
      <c r="AE3139" s="2" t="n"/>
      <c r="AF3139" s="2" t="n"/>
    </row>
    <row r="3140">
      <c r="I3140" s="2" t="n">
        <v>2676.819</v>
      </c>
      <c r="J3140" s="2" t="n">
        <v>919.992</v>
      </c>
      <c r="K3140" s="2" t="inlineStr">
        <is>
          <t>BP_RXDATA[127]</t>
        </is>
      </c>
      <c r="N3140" s="2">
        <f>I3140-SUM(Parameters!$K$23:$K$25)</f>
        <v/>
      </c>
      <c r="O3140" s="2">
        <f>J3140-SUM(Parameters!$K$23:$K$25)</f>
        <v/>
      </c>
      <c r="P3140" s="2">
        <f>K3140</f>
        <v/>
      </c>
      <c r="U3140">
        <f>_xlfn.CEILING.MATH(BP8+Parameters!$K$8/2,0.001)</f>
        <v/>
      </c>
      <c r="V3140">
        <f>_xlfn.CEILING.MATH(B52+Parameters!$K$9/2,0.001)</f>
        <v/>
      </c>
      <c r="W3140" t="inlineStr">
        <is>
          <t>VSS</t>
        </is>
      </c>
      <c r="Y3140">
        <f>_xlfn.CEILING.MATH(BP8+Parameters!$K$8/2,0.001)</f>
        <v/>
      </c>
      <c r="Z3140">
        <f>_xlfn.CEILING.MATH(B52+Parameters!$K$9/2,0.001)</f>
        <v/>
      </c>
      <c r="AA3140" t="inlineStr">
        <is>
          <t>VSS</t>
        </is>
      </c>
      <c r="AE3140" s="2" t="n"/>
      <c r="AF3140" s="2" t="n"/>
    </row>
    <row r="3141">
      <c r="I3141" s="2" t="n">
        <v>2676.819</v>
      </c>
      <c r="J3141" s="2" t="n">
        <v>873.746</v>
      </c>
      <c r="K3141" s="2" t="inlineStr">
        <is>
          <t>VSS</t>
        </is>
      </c>
      <c r="N3141" s="2">
        <f>I3141-SUM(Parameters!$K$23:$K$25)</f>
        <v/>
      </c>
      <c r="O3141" s="2">
        <f>J3141-SUM(Parameters!$K$23:$K$25)</f>
        <v/>
      </c>
      <c r="P3141" s="2">
        <f>K3141</f>
        <v/>
      </c>
      <c r="U3141">
        <f>_xlfn.CEILING.MATH(BP8+Parameters!$K$8/2,0.001)</f>
        <v/>
      </c>
      <c r="V3141">
        <f>_xlfn.CEILING.MATH(B54+Parameters!$K$9/2,0.001)</f>
        <v/>
      </c>
      <c r="W3141" t="inlineStr">
        <is>
          <t>VSS</t>
        </is>
      </c>
      <c r="Y3141">
        <f>_xlfn.CEILING.MATH(BP8+Parameters!$K$8/2,0.001)</f>
        <v/>
      </c>
      <c r="Z3141">
        <f>_xlfn.CEILING.MATH(B54+Parameters!$K$9/2,0.001)</f>
        <v/>
      </c>
      <c r="AA3141" t="inlineStr">
        <is>
          <t>VSS</t>
        </is>
      </c>
      <c r="AE3141" s="2" t="n"/>
      <c r="AF3141" s="2" t="n"/>
    </row>
    <row r="3142">
      <c r="I3142" s="2" t="n">
        <v>2676.819</v>
      </c>
      <c r="J3142" s="2" t="n">
        <v>827.5</v>
      </c>
      <c r="K3142" s="2" t="inlineStr">
        <is>
          <t>BP_RXDATA[126]</t>
        </is>
      </c>
      <c r="N3142" s="2">
        <f>I3142-SUM(Parameters!$K$23:$K$25)</f>
        <v/>
      </c>
      <c r="O3142" s="2">
        <f>J3142-SUM(Parameters!$K$23:$K$25)</f>
        <v/>
      </c>
      <c r="P3142" s="2">
        <f>K3142</f>
        <v/>
      </c>
      <c r="U3142">
        <f>_xlfn.CEILING.MATH(BP8+Parameters!$K$8/2,0.001)</f>
        <v/>
      </c>
      <c r="V3142">
        <f>_xlfn.CEILING.MATH(B56+Parameters!$K$9/2,0.001)</f>
        <v/>
      </c>
      <c r="W3142" t="inlineStr">
        <is>
          <t>VSS</t>
        </is>
      </c>
      <c r="Y3142">
        <f>_xlfn.CEILING.MATH(BP8+Parameters!$K$8/2,0.001)</f>
        <v/>
      </c>
      <c r="Z3142">
        <f>_xlfn.CEILING.MATH(B56+Parameters!$K$9/2,0.001)</f>
        <v/>
      </c>
      <c r="AA3142" t="inlineStr">
        <is>
          <t>VSS</t>
        </is>
      </c>
      <c r="AE3142" s="2" t="n"/>
      <c r="AF3142" s="2" t="n"/>
    </row>
    <row r="3143">
      <c r="I3143" s="2" t="n">
        <v>2676.819</v>
      </c>
      <c r="J3143" s="2" t="n">
        <v>781.254</v>
      </c>
      <c r="K3143" s="2" t="inlineStr">
        <is>
          <t>BP_RXDATA[125]</t>
        </is>
      </c>
      <c r="N3143" s="2">
        <f>I3143-SUM(Parameters!$K$23:$K$25)</f>
        <v/>
      </c>
      <c r="O3143" s="2">
        <f>J3143-SUM(Parameters!$K$23:$K$25)</f>
        <v/>
      </c>
      <c r="P3143" s="2">
        <f>K3143</f>
        <v/>
      </c>
      <c r="U3143">
        <f>_xlfn.CEILING.MATH(BP8+Parameters!$K$8/2,0.001)</f>
        <v/>
      </c>
      <c r="V3143">
        <f>_xlfn.CEILING.MATH(B58+Parameters!$K$9/2,0.001)</f>
        <v/>
      </c>
      <c r="W3143" t="inlineStr">
        <is>
          <t>VSS</t>
        </is>
      </c>
      <c r="Y3143">
        <f>_xlfn.CEILING.MATH(BP8+Parameters!$K$8/2,0.001)</f>
        <v/>
      </c>
      <c r="Z3143">
        <f>_xlfn.CEILING.MATH(B58+Parameters!$K$9/2,0.001)</f>
        <v/>
      </c>
      <c r="AA3143" t="inlineStr">
        <is>
          <t>VSS</t>
        </is>
      </c>
      <c r="AE3143" s="2" t="n"/>
      <c r="AF3143" s="2" t="n"/>
    </row>
    <row r="3144">
      <c r="I3144" s="2" t="n">
        <v>2676.819</v>
      </c>
      <c r="J3144" s="2" t="n">
        <v>735.008</v>
      </c>
      <c r="K3144" s="2" t="inlineStr">
        <is>
          <t>VSS</t>
        </is>
      </c>
      <c r="N3144" s="2">
        <f>I3144-SUM(Parameters!$K$23:$K$25)</f>
        <v/>
      </c>
      <c r="O3144" s="2">
        <f>J3144-SUM(Parameters!$K$23:$K$25)</f>
        <v/>
      </c>
      <c r="P3144" s="2">
        <f>K3144</f>
        <v/>
      </c>
      <c r="U3144">
        <f>_xlfn.CEILING.MATH(BP8+Parameters!$K$8/2,0.001)</f>
        <v/>
      </c>
      <c r="V3144">
        <f>_xlfn.CEILING.MATH(B60+Parameters!$K$9/2,0.001)</f>
        <v/>
      </c>
      <c r="W3144" t="inlineStr">
        <is>
          <t>VSS</t>
        </is>
      </c>
      <c r="Y3144">
        <f>_xlfn.CEILING.MATH(BP8+Parameters!$K$8/2,0.001)</f>
        <v/>
      </c>
      <c r="Z3144">
        <f>_xlfn.CEILING.MATH(B60+Parameters!$K$9/2,0.001)</f>
        <v/>
      </c>
      <c r="AA3144" t="inlineStr">
        <is>
          <t>VSS</t>
        </is>
      </c>
      <c r="AE3144" s="2" t="n"/>
      <c r="AF3144" s="2" t="n"/>
    </row>
    <row r="3145">
      <c r="I3145" s="2" t="n">
        <v>2676.819</v>
      </c>
      <c r="J3145" s="2" t="n">
        <v>688.7619999999999</v>
      </c>
      <c r="K3145" s="2" t="inlineStr">
        <is>
          <t>BP_RXDATA[124]</t>
        </is>
      </c>
      <c r="N3145" s="2">
        <f>I3145-SUM(Parameters!$K$23:$K$25)</f>
        <v/>
      </c>
      <c r="O3145" s="2">
        <f>J3145-SUM(Parameters!$K$23:$K$25)</f>
        <v/>
      </c>
      <c r="P3145" s="2">
        <f>K3145</f>
        <v/>
      </c>
      <c r="U3145">
        <f>_xlfn.CEILING.MATH(BP8+Parameters!$K$8/2,0.001)</f>
        <v/>
      </c>
      <c r="V3145">
        <f>_xlfn.CEILING.MATH(B62+Parameters!$K$9/2,0.001)</f>
        <v/>
      </c>
      <c r="W3145" t="inlineStr">
        <is>
          <t>VSS</t>
        </is>
      </c>
      <c r="Y3145">
        <f>_xlfn.CEILING.MATH(BP8+Parameters!$K$8/2,0.001)</f>
        <v/>
      </c>
      <c r="Z3145">
        <f>_xlfn.CEILING.MATH(B62+Parameters!$K$9/2,0.001)</f>
        <v/>
      </c>
      <c r="AA3145" t="inlineStr">
        <is>
          <t>VSS</t>
        </is>
      </c>
      <c r="AE3145" s="2" t="n"/>
      <c r="AF3145" s="2" t="n"/>
    </row>
    <row r="3146">
      <c r="I3146" s="2" t="n">
        <v>2676.819</v>
      </c>
      <c r="J3146" s="2" t="n">
        <v>642.516</v>
      </c>
      <c r="K3146" s="2" t="inlineStr">
        <is>
          <t>BP_RXDATA[123]</t>
        </is>
      </c>
      <c r="N3146" s="2">
        <f>I3146-SUM(Parameters!$K$23:$K$25)</f>
        <v/>
      </c>
      <c r="O3146" s="2">
        <f>J3146-SUM(Parameters!$K$23:$K$25)</f>
        <v/>
      </c>
      <c r="P3146" s="2">
        <f>K3146</f>
        <v/>
      </c>
      <c r="U3146">
        <f>_xlfn.CEILING.MATH(BP8+Parameters!$K$8/2,0.001)</f>
        <v/>
      </c>
      <c r="V3146">
        <f>_xlfn.CEILING.MATH(B64+Parameters!$K$9/2,0.001)</f>
        <v/>
      </c>
      <c r="W3146" t="inlineStr">
        <is>
          <t>BP_TXDATASBRD[1]</t>
        </is>
      </c>
      <c r="Y3146">
        <f>_xlfn.CEILING.MATH(BP8+Parameters!$K$8/2,0.001)</f>
        <v/>
      </c>
      <c r="Z3146">
        <f>_xlfn.CEILING.MATH(B64+Parameters!$K$9/2,0.001)</f>
        <v/>
      </c>
      <c r="AA3146" t="inlineStr">
        <is>
          <t>BP_TXDATASBRD[1]</t>
        </is>
      </c>
      <c r="AE3146" s="2" t="n"/>
      <c r="AF3146" s="2" t="n"/>
    </row>
    <row r="3147">
      <c r="I3147" s="2" t="n">
        <v>2676.819</v>
      </c>
      <c r="J3147" s="2" t="n">
        <v>596.27</v>
      </c>
      <c r="K3147" s="2" t="inlineStr">
        <is>
          <t>VSS</t>
        </is>
      </c>
      <c r="N3147" s="2">
        <f>I3147-SUM(Parameters!$K$23:$K$25)</f>
        <v/>
      </c>
      <c r="O3147" s="2">
        <f>J3147-SUM(Parameters!$K$23:$K$25)</f>
        <v/>
      </c>
      <c r="P3147" s="2">
        <f>K3147</f>
        <v/>
      </c>
      <c r="U3147">
        <f>_xlfn.CEILING.MATH(BP8+Parameters!$K$8/2,0.001)</f>
        <v/>
      </c>
      <c r="V3147">
        <f>_xlfn.CEILING.MATH(B66+Parameters!$K$9/2,0.001)</f>
        <v/>
      </c>
      <c r="W3147" t="inlineStr">
        <is>
          <t>BP_RXRD[7]</t>
        </is>
      </c>
      <c r="Y3147">
        <f>_xlfn.CEILING.MATH(BP8+Parameters!$K$8/2,0.001)</f>
        <v/>
      </c>
      <c r="Z3147">
        <f>_xlfn.CEILING.MATH(B66+Parameters!$K$9/2,0.001)</f>
        <v/>
      </c>
      <c r="AA3147" t="inlineStr">
        <is>
          <t>BP_RXRD[7]</t>
        </is>
      </c>
      <c r="AE3147" s="2" t="n"/>
      <c r="AF3147" s="2" t="n"/>
    </row>
    <row r="3148">
      <c r="I3148" s="2" t="n">
        <v>2676.819</v>
      </c>
      <c r="J3148" s="2" t="n">
        <v>550.024</v>
      </c>
      <c r="K3148" s="2" t="inlineStr">
        <is>
          <t>VCCIO</t>
        </is>
      </c>
      <c r="N3148" s="2">
        <f>I3148-SUM(Parameters!$K$23:$K$25)</f>
        <v/>
      </c>
      <c r="O3148" s="2">
        <f>J3148-SUM(Parameters!$K$23:$K$25)</f>
        <v/>
      </c>
      <c r="P3148" s="2">
        <f>K3148</f>
        <v/>
      </c>
      <c r="U3148">
        <f>_xlfn.CEILING.MATH(BP8+Parameters!$K$8/2,0.001)</f>
        <v/>
      </c>
      <c r="V3148">
        <f>_xlfn.CEILING.MATH(B68+Parameters!$K$9/2,0.001)</f>
        <v/>
      </c>
      <c r="W3148" t="inlineStr">
        <is>
          <t>BP_RXDATA[127]</t>
        </is>
      </c>
      <c r="Y3148">
        <f>_xlfn.CEILING.MATH(BP8+Parameters!$K$8/2,0.001)</f>
        <v/>
      </c>
      <c r="Z3148">
        <f>_xlfn.CEILING.MATH(B68+Parameters!$K$9/2,0.001)</f>
        <v/>
      </c>
      <c r="AA3148" t="inlineStr">
        <is>
          <t>BP_RXDATA[127]</t>
        </is>
      </c>
      <c r="AE3148" s="2" t="n"/>
      <c r="AF3148" s="2" t="n"/>
    </row>
    <row r="3149">
      <c r="I3149" s="2" t="n">
        <v>2676.819</v>
      </c>
      <c r="J3149" s="2" t="n">
        <v>503.778</v>
      </c>
      <c r="K3149" s="2" t="inlineStr">
        <is>
          <t>BP_TXDATA[68]</t>
        </is>
      </c>
      <c r="N3149" s="2">
        <f>I3149-SUM(Parameters!$K$23:$K$25)</f>
        <v/>
      </c>
      <c r="O3149" s="2">
        <f>J3149-SUM(Parameters!$K$23:$K$25)</f>
        <v/>
      </c>
      <c r="P3149" s="2">
        <f>K3149</f>
        <v/>
      </c>
      <c r="U3149">
        <f>_xlfn.CEILING.MATH(BP8+Parameters!$K$8/2,0.001)</f>
        <v/>
      </c>
      <c r="V3149">
        <f>_xlfn.CEILING.MATH(B70+Parameters!$K$9/2,0.001)</f>
        <v/>
      </c>
      <c r="W3149" t="inlineStr">
        <is>
          <t>VSS</t>
        </is>
      </c>
      <c r="Y3149">
        <f>_xlfn.CEILING.MATH(BP8+Parameters!$K$8/2,0.001)</f>
        <v/>
      </c>
      <c r="Z3149">
        <f>_xlfn.CEILING.MATH(B70+Parameters!$K$9/2,0.001)</f>
        <v/>
      </c>
      <c r="AA3149" t="inlineStr">
        <is>
          <t>VSS</t>
        </is>
      </c>
      <c r="AE3149" s="2" t="n"/>
      <c r="AF3149" s="2" t="n"/>
    </row>
    <row r="3150">
      <c r="I3150" s="2" t="n">
        <v>2676.819</v>
      </c>
      <c r="J3150" s="2" t="n">
        <v>457.532</v>
      </c>
      <c r="K3150" s="2" t="inlineStr">
        <is>
          <t>VSS</t>
        </is>
      </c>
      <c r="N3150" s="2">
        <f>I3150-SUM(Parameters!$K$23:$K$25)</f>
        <v/>
      </c>
      <c r="O3150" s="2">
        <f>J3150-SUM(Parameters!$K$23:$K$25)</f>
        <v/>
      </c>
      <c r="P3150" s="2">
        <f>K3150</f>
        <v/>
      </c>
      <c r="U3150">
        <f>_xlfn.CEILING.MATH(BP8+Parameters!$K$8/2,0.001)</f>
        <v/>
      </c>
      <c r="V3150">
        <f>_xlfn.CEILING.MATH(B72+Parameters!$K$9/2,0.001)</f>
        <v/>
      </c>
      <c r="W3150" t="inlineStr">
        <is>
          <t>BP_RXDATA[126]</t>
        </is>
      </c>
      <c r="Y3150">
        <f>_xlfn.CEILING.MATH(BP8+Parameters!$K$8/2,0.001)</f>
        <v/>
      </c>
      <c r="Z3150">
        <f>_xlfn.CEILING.MATH(B72+Parameters!$K$9/2,0.001)</f>
        <v/>
      </c>
      <c r="AA3150" t="inlineStr">
        <is>
          <t>BP_RXDATA[126]</t>
        </is>
      </c>
      <c r="AE3150" s="2" t="n"/>
      <c r="AF3150" s="2" t="n"/>
    </row>
    <row r="3151">
      <c r="I3151" s="2" t="n">
        <v>2676.819</v>
      </c>
      <c r="J3151" s="2" t="n">
        <v>411.286</v>
      </c>
      <c r="K3151" s="2" t="inlineStr">
        <is>
          <t>BP_TXDATA[67]</t>
        </is>
      </c>
      <c r="N3151" s="2">
        <f>I3151-SUM(Parameters!$K$23:$K$25)</f>
        <v/>
      </c>
      <c r="O3151" s="2">
        <f>J3151-SUM(Parameters!$K$23:$K$25)</f>
        <v/>
      </c>
      <c r="P3151" s="2">
        <f>K3151</f>
        <v/>
      </c>
      <c r="U3151">
        <f>_xlfn.CEILING.MATH(BP8+Parameters!$K$8/2,0.001)</f>
        <v/>
      </c>
      <c r="V3151">
        <f>_xlfn.CEILING.MATH(B74+Parameters!$K$9/2,0.001)</f>
        <v/>
      </c>
      <c r="W3151" t="inlineStr">
        <is>
          <t>BP_RXDATA[125]</t>
        </is>
      </c>
      <c r="Y3151">
        <f>_xlfn.CEILING.MATH(BP8+Parameters!$K$8/2,0.001)</f>
        <v/>
      </c>
      <c r="Z3151">
        <f>_xlfn.CEILING.MATH(B74+Parameters!$K$9/2,0.001)</f>
        <v/>
      </c>
      <c r="AA3151" t="inlineStr">
        <is>
          <t>BP_RXDATA[125]</t>
        </is>
      </c>
      <c r="AE3151" s="2" t="n"/>
      <c r="AF3151" s="2" t="n"/>
    </row>
    <row r="3152">
      <c r="I3152" s="2" t="n">
        <v>2676.819</v>
      </c>
      <c r="J3152" s="2" t="n">
        <v>365.04</v>
      </c>
      <c r="K3152" s="2" t="inlineStr">
        <is>
          <t>BP_TXDATA[66]</t>
        </is>
      </c>
      <c r="N3152" s="2">
        <f>I3152-SUM(Parameters!$K$23:$K$25)</f>
        <v/>
      </c>
      <c r="O3152" s="2">
        <f>J3152-SUM(Parameters!$K$23:$K$25)</f>
        <v/>
      </c>
      <c r="P3152" s="2">
        <f>K3152</f>
        <v/>
      </c>
      <c r="U3152">
        <f>_xlfn.CEILING.MATH(BP8+Parameters!$K$8/2,0.001)</f>
        <v/>
      </c>
      <c r="V3152">
        <f>_xlfn.CEILING.MATH(B76+Parameters!$K$9/2,0.001)</f>
        <v/>
      </c>
      <c r="W3152" t="inlineStr">
        <is>
          <t>VSS</t>
        </is>
      </c>
      <c r="Y3152">
        <f>_xlfn.CEILING.MATH(BP8+Parameters!$K$8/2,0.001)</f>
        <v/>
      </c>
      <c r="Z3152">
        <f>_xlfn.CEILING.MATH(B76+Parameters!$K$9/2,0.001)</f>
        <v/>
      </c>
      <c r="AA3152" t="inlineStr">
        <is>
          <t>VSS</t>
        </is>
      </c>
      <c r="AE3152" s="2" t="n"/>
      <c r="AF3152" s="2" t="n"/>
    </row>
    <row r="3153">
      <c r="I3153" s="2" t="n">
        <v>2676.819</v>
      </c>
      <c r="J3153" s="2" t="n">
        <v>318.794</v>
      </c>
      <c r="K3153" s="2" t="inlineStr">
        <is>
          <t>VCCIO</t>
        </is>
      </c>
      <c r="N3153" s="2">
        <f>I3153-SUM(Parameters!$K$23:$K$25)</f>
        <v/>
      </c>
      <c r="O3153" s="2">
        <f>J3153-SUM(Parameters!$K$23:$K$25)</f>
        <v/>
      </c>
      <c r="P3153" s="2">
        <f>K3153</f>
        <v/>
      </c>
      <c r="U3153">
        <f>_xlfn.CEILING.MATH(BP8+Parameters!$K$8/2,0.001)</f>
        <v/>
      </c>
      <c r="V3153">
        <f>_xlfn.CEILING.MATH(B78+Parameters!$K$9/2,0.001)</f>
        <v/>
      </c>
      <c r="W3153" t="inlineStr">
        <is>
          <t>BP_RXDATA[124]</t>
        </is>
      </c>
      <c r="Y3153">
        <f>_xlfn.CEILING.MATH(BP8+Parameters!$K$8/2,0.001)</f>
        <v/>
      </c>
      <c r="Z3153">
        <f>_xlfn.CEILING.MATH(B78+Parameters!$K$9/2,0.001)</f>
        <v/>
      </c>
      <c r="AA3153" t="inlineStr">
        <is>
          <t>BP_RXDATA[124]</t>
        </is>
      </c>
      <c r="AE3153" s="2" t="n"/>
      <c r="AF3153" s="2" t="n"/>
    </row>
    <row r="3154">
      <c r="I3154" s="2" t="n">
        <v>2676.819</v>
      </c>
      <c r="J3154" s="2" t="n">
        <v>272.548</v>
      </c>
      <c r="K3154" s="2" t="inlineStr">
        <is>
          <t>BP_TXDATA[65]</t>
        </is>
      </c>
      <c r="N3154" s="2">
        <f>I3154-SUM(Parameters!$K$23:$K$25)</f>
        <v/>
      </c>
      <c r="O3154" s="2">
        <f>J3154-SUM(Parameters!$K$23:$K$25)</f>
        <v/>
      </c>
      <c r="P3154" s="2">
        <f>K3154</f>
        <v/>
      </c>
      <c r="U3154">
        <f>_xlfn.CEILING.MATH(BP8+Parameters!$K$8/2,0.001)</f>
        <v/>
      </c>
      <c r="V3154">
        <f>_xlfn.CEILING.MATH(B80+Parameters!$K$9/2,0.001)</f>
        <v/>
      </c>
      <c r="W3154" t="inlineStr">
        <is>
          <t>BP_RXDATA[123]</t>
        </is>
      </c>
      <c r="Y3154">
        <f>_xlfn.CEILING.MATH(BP8+Parameters!$K$8/2,0.001)</f>
        <v/>
      </c>
      <c r="Z3154">
        <f>_xlfn.CEILING.MATH(B80+Parameters!$K$9/2,0.001)</f>
        <v/>
      </c>
      <c r="AA3154" t="inlineStr">
        <is>
          <t>BP_RXDATA[123]</t>
        </is>
      </c>
      <c r="AE3154" s="2" t="n"/>
      <c r="AF3154" s="2" t="n"/>
    </row>
    <row r="3155">
      <c r="I3155" s="2" t="n">
        <v>2676.819</v>
      </c>
      <c r="J3155" s="2" t="n">
        <v>226.302</v>
      </c>
      <c r="K3155" s="2" t="inlineStr">
        <is>
          <t>BP_TXDATA[64]</t>
        </is>
      </c>
      <c r="N3155" s="2">
        <f>I3155-SUM(Parameters!$K$23:$K$25)</f>
        <v/>
      </c>
      <c r="O3155" s="2">
        <f>J3155-SUM(Parameters!$K$23:$K$25)</f>
        <v/>
      </c>
      <c r="P3155" s="2">
        <f>K3155</f>
        <v/>
      </c>
      <c r="U3155">
        <f>_xlfn.CEILING.MATH(BP8+Parameters!$K$8/2,0.001)</f>
        <v/>
      </c>
      <c r="V3155">
        <f>_xlfn.CEILING.MATH(B82+Parameters!$K$9/2,0.001)</f>
        <v/>
      </c>
      <c r="W3155" t="inlineStr">
        <is>
          <t>VSS</t>
        </is>
      </c>
      <c r="Y3155">
        <f>_xlfn.CEILING.MATH(BP8+Parameters!$K$8/2,0.001)</f>
        <v/>
      </c>
      <c r="Z3155">
        <f>_xlfn.CEILING.MATH(B82+Parameters!$K$9/2,0.001)</f>
        <v/>
      </c>
      <c r="AA3155" t="inlineStr">
        <is>
          <t>VSS</t>
        </is>
      </c>
      <c r="AE3155" s="2" t="n"/>
      <c r="AF3155" s="2" t="n"/>
    </row>
    <row r="3156">
      <c r="I3156" s="2" t="n">
        <v>2676.819</v>
      </c>
      <c r="J3156" s="2" t="n">
        <v>180.056</v>
      </c>
      <c r="K3156" s="2" t="inlineStr">
        <is>
          <t>VSS</t>
        </is>
      </c>
      <c r="N3156" s="2">
        <f>I3156-SUM(Parameters!$K$23:$K$25)</f>
        <v/>
      </c>
      <c r="O3156" s="2">
        <f>J3156-SUM(Parameters!$K$23:$K$25)</f>
        <v/>
      </c>
      <c r="P3156" s="2">
        <f>K3156</f>
        <v/>
      </c>
      <c r="U3156">
        <f>_xlfn.CEILING.MATH(BP8+Parameters!$K$8/2,0.001)</f>
        <v/>
      </c>
      <c r="V3156">
        <f>_xlfn.CEILING.MATH(B84+Parameters!$K$9/2,0.001)</f>
        <v/>
      </c>
      <c r="W3156" t="inlineStr">
        <is>
          <t>VCCIO</t>
        </is>
      </c>
      <c r="Y3156">
        <f>_xlfn.CEILING.MATH(BP8+Parameters!$K$8/2,0.001)</f>
        <v/>
      </c>
      <c r="Z3156">
        <f>_xlfn.CEILING.MATH(B84+Parameters!$K$9/2,0.001)</f>
        <v/>
      </c>
      <c r="AA3156" t="inlineStr">
        <is>
          <t>VCCIO</t>
        </is>
      </c>
      <c r="AE3156" s="2" t="n"/>
      <c r="AF3156" s="2" t="n"/>
    </row>
    <row r="3157">
      <c r="I3157" s="2" t="n">
        <v>2676.819</v>
      </c>
      <c r="J3157" s="2" t="n">
        <v>133.81</v>
      </c>
      <c r="K3157" s="2" t="inlineStr">
        <is>
          <t>BP_TXRD[4]</t>
        </is>
      </c>
      <c r="N3157" s="2">
        <f>I3157-SUM(Parameters!$K$23:$K$25)</f>
        <v/>
      </c>
      <c r="O3157" s="2">
        <f>J3157-SUM(Parameters!$K$23:$K$25)</f>
        <v/>
      </c>
      <c r="P3157" s="2">
        <f>K3157</f>
        <v/>
      </c>
      <c r="U3157">
        <f>_xlfn.CEILING.MATH(BP8+Parameters!$K$8/2,0.001)</f>
        <v/>
      </c>
      <c r="V3157">
        <f>_xlfn.CEILING.MATH(B86+Parameters!$K$9/2,0.001)</f>
        <v/>
      </c>
      <c r="W3157" t="inlineStr">
        <is>
          <t>BP_TXDATA[68]</t>
        </is>
      </c>
      <c r="Y3157">
        <f>_xlfn.CEILING.MATH(BP8+Parameters!$K$8/2,0.001)</f>
        <v/>
      </c>
      <c r="Z3157">
        <f>_xlfn.CEILING.MATH(B86+Parameters!$K$9/2,0.001)</f>
        <v/>
      </c>
      <c r="AA3157" t="inlineStr">
        <is>
          <t>BP_TXDATA[68]</t>
        </is>
      </c>
      <c r="AE3157" s="2" t="n"/>
      <c r="AF3157" s="2" t="n"/>
    </row>
    <row r="3158">
      <c r="I3158" s="2" t="n">
        <v>2676.819</v>
      </c>
      <c r="J3158" s="2" t="n">
        <v>87.56399999999999</v>
      </c>
      <c r="K3158" s="2" t="inlineStr">
        <is>
          <t>VCCIO</t>
        </is>
      </c>
      <c r="N3158" s="2">
        <f>I3158-SUM(Parameters!$K$23:$K$25)</f>
        <v/>
      </c>
      <c r="O3158" s="2">
        <f>J3158-SUM(Parameters!$K$23:$K$25)</f>
        <v/>
      </c>
      <c r="P3158" s="2">
        <f>K3158</f>
        <v/>
      </c>
      <c r="U3158">
        <f>_xlfn.CEILING.MATH(BP8+Parameters!$K$8/2,0.001)</f>
        <v/>
      </c>
      <c r="V3158">
        <f>_xlfn.CEILING.MATH(B88+Parameters!$K$9/2,0.001)</f>
        <v/>
      </c>
      <c r="W3158" t="inlineStr">
        <is>
          <t>VSS</t>
        </is>
      </c>
      <c r="Y3158">
        <f>_xlfn.CEILING.MATH(BP8+Parameters!$K$8/2,0.001)</f>
        <v/>
      </c>
      <c r="Z3158">
        <f>_xlfn.CEILING.MATH(B88+Parameters!$K$9/2,0.001)</f>
        <v/>
      </c>
      <c r="AA3158" t="inlineStr">
        <is>
          <t>VSS</t>
        </is>
      </c>
      <c r="AE3158" s="2" t="n"/>
      <c r="AF3158" s="2" t="n"/>
    </row>
    <row r="3159">
      <c r="I3159" s="2" t="n">
        <v>2716.493</v>
      </c>
      <c r="J3159" s="2" t="n">
        <v>2191.757</v>
      </c>
      <c r="K3159" s="2" t="inlineStr">
        <is>
          <t>VSS</t>
        </is>
      </c>
      <c r="N3159" s="2">
        <f>I3159-SUM(Parameters!$K$23:$K$25)</f>
        <v/>
      </c>
      <c r="O3159" s="2">
        <f>J3159-SUM(Parameters!$K$23:$K$25)</f>
        <v/>
      </c>
      <c r="P3159" s="2">
        <f>K3159</f>
        <v/>
      </c>
      <c r="U3159">
        <f>_xlfn.CEILING.MATH(BP8+Parameters!$K$8/2,0.001)</f>
        <v/>
      </c>
      <c r="V3159">
        <f>_xlfn.CEILING.MATH(B90+Parameters!$K$9/2,0.001)</f>
        <v/>
      </c>
      <c r="W3159" t="inlineStr">
        <is>
          <t>BP_TXDATA[67]</t>
        </is>
      </c>
      <c r="Y3159">
        <f>_xlfn.CEILING.MATH(BP8+Parameters!$K$8/2,0.001)</f>
        <v/>
      </c>
      <c r="Z3159">
        <f>_xlfn.CEILING.MATH(B90+Parameters!$K$9/2,0.001)</f>
        <v/>
      </c>
      <c r="AA3159" t="inlineStr">
        <is>
          <t>BP_TXDATA[67]</t>
        </is>
      </c>
      <c r="AE3159" s="2" t="n"/>
      <c r="AF3159" s="2" t="n"/>
    </row>
    <row r="3160">
      <c r="I3160" s="2" t="n">
        <v>2716.493</v>
      </c>
      <c r="J3160" s="2" t="n">
        <v>2145.511</v>
      </c>
      <c r="K3160" s="2" t="inlineStr">
        <is>
          <t>VSS</t>
        </is>
      </c>
      <c r="N3160" s="2">
        <f>I3160-SUM(Parameters!$K$23:$K$25)</f>
        <v/>
      </c>
      <c r="O3160" s="2">
        <f>J3160-SUM(Parameters!$K$23:$K$25)</f>
        <v/>
      </c>
      <c r="P3160" s="2">
        <f>K3160</f>
        <v/>
      </c>
      <c r="U3160">
        <f>_xlfn.CEILING.MATH(BP8+Parameters!$K$8/2,0.001)</f>
        <v/>
      </c>
      <c r="V3160">
        <f>_xlfn.CEILING.MATH(B92+Parameters!$K$9/2,0.001)</f>
        <v/>
      </c>
      <c r="W3160" t="inlineStr">
        <is>
          <t>BP_TXDATA[66]</t>
        </is>
      </c>
      <c r="Y3160">
        <f>_xlfn.CEILING.MATH(BP8+Parameters!$K$8/2,0.001)</f>
        <v/>
      </c>
      <c r="Z3160">
        <f>_xlfn.CEILING.MATH(B92+Parameters!$K$9/2,0.001)</f>
        <v/>
      </c>
      <c r="AA3160" t="inlineStr">
        <is>
          <t>BP_TXDATA[66]</t>
        </is>
      </c>
      <c r="AE3160" s="2" t="n"/>
      <c r="AF3160" s="2" t="n"/>
    </row>
    <row r="3161">
      <c r="I3161" s="2" t="n">
        <v>2716.493</v>
      </c>
      <c r="J3161" s="2" t="n">
        <v>2099.265</v>
      </c>
      <c r="K3161" s="2" t="inlineStr">
        <is>
          <t>VSS</t>
        </is>
      </c>
      <c r="N3161" s="2">
        <f>I3161-SUM(Parameters!$K$23:$K$25)</f>
        <v/>
      </c>
      <c r="O3161" s="2">
        <f>J3161-SUM(Parameters!$K$23:$K$25)</f>
        <v/>
      </c>
      <c r="P3161" s="2">
        <f>K3161</f>
        <v/>
      </c>
      <c r="U3161">
        <f>_xlfn.CEILING.MATH(BP8+Parameters!$K$8/2,0.001)</f>
        <v/>
      </c>
      <c r="V3161">
        <f>_xlfn.CEILING.MATH(B94+Parameters!$K$9/2,0.001)</f>
        <v/>
      </c>
      <c r="W3161" t="inlineStr">
        <is>
          <t>VCCIO</t>
        </is>
      </c>
      <c r="Y3161">
        <f>_xlfn.CEILING.MATH(BP8+Parameters!$K$8/2,0.001)</f>
        <v/>
      </c>
      <c r="Z3161">
        <f>_xlfn.CEILING.MATH(B94+Parameters!$K$9/2,0.001)</f>
        <v/>
      </c>
      <c r="AA3161" t="inlineStr">
        <is>
          <t>VCCIO</t>
        </is>
      </c>
      <c r="AE3161" s="2" t="n"/>
      <c r="AF3161" s="2" t="n"/>
    </row>
    <row r="3162">
      <c r="I3162" s="2" t="n">
        <v>2716.493</v>
      </c>
      <c r="J3162" s="2" t="n">
        <v>2053.019</v>
      </c>
      <c r="K3162" s="2" t="inlineStr">
        <is>
          <t>VSS</t>
        </is>
      </c>
      <c r="N3162" s="2">
        <f>I3162-SUM(Parameters!$K$23:$K$25)</f>
        <v/>
      </c>
      <c r="O3162" s="2">
        <f>J3162-SUM(Parameters!$K$23:$K$25)</f>
        <v/>
      </c>
      <c r="P3162" s="2">
        <f>K3162</f>
        <v/>
      </c>
      <c r="U3162">
        <f>_xlfn.CEILING.MATH(BP8+Parameters!$K$8/2,0.001)</f>
        <v/>
      </c>
      <c r="V3162">
        <f>_xlfn.CEILING.MATH(B96+Parameters!$K$9/2,0.001)</f>
        <v/>
      </c>
      <c r="W3162" t="inlineStr">
        <is>
          <t>BP_TXDATA[65]</t>
        </is>
      </c>
      <c r="Y3162">
        <f>_xlfn.CEILING.MATH(BP8+Parameters!$K$8/2,0.001)</f>
        <v/>
      </c>
      <c r="Z3162">
        <f>_xlfn.CEILING.MATH(B96+Parameters!$K$9/2,0.001)</f>
        <v/>
      </c>
      <c r="AA3162" t="inlineStr">
        <is>
          <t>BP_TXDATA[65]</t>
        </is>
      </c>
      <c r="AE3162" s="2" t="n"/>
      <c r="AF3162" s="2" t="n"/>
    </row>
    <row r="3163">
      <c r="I3163" s="2" t="n">
        <v>2716.493</v>
      </c>
      <c r="J3163" s="2" t="n">
        <v>2006.773</v>
      </c>
      <c r="K3163" s="2" t="inlineStr">
        <is>
          <t>VDD</t>
        </is>
      </c>
      <c r="N3163" s="2">
        <f>I3163-SUM(Parameters!$K$23:$K$25)</f>
        <v/>
      </c>
      <c r="O3163" s="2">
        <f>J3163-SUM(Parameters!$K$23:$K$25)</f>
        <v/>
      </c>
      <c r="P3163" s="2">
        <f>K3163</f>
        <v/>
      </c>
      <c r="U3163">
        <f>_xlfn.CEILING.MATH(BP8+Parameters!$K$8/2,0.001)</f>
        <v/>
      </c>
      <c r="V3163">
        <f>_xlfn.CEILING.MATH(B98+Parameters!$K$9/2,0.001)</f>
        <v/>
      </c>
      <c r="W3163" t="inlineStr">
        <is>
          <t>BP_TXDATA[64]</t>
        </is>
      </c>
      <c r="Y3163">
        <f>_xlfn.CEILING.MATH(BP8+Parameters!$K$8/2,0.001)</f>
        <v/>
      </c>
      <c r="Z3163">
        <f>_xlfn.CEILING.MATH(B98+Parameters!$K$9/2,0.001)</f>
        <v/>
      </c>
      <c r="AA3163" t="inlineStr">
        <is>
          <t>BP_TXDATA[64]</t>
        </is>
      </c>
      <c r="AE3163" s="2" t="n"/>
      <c r="AF3163" s="2" t="n"/>
    </row>
    <row r="3164">
      <c r="I3164" s="2" t="n">
        <v>2716.493</v>
      </c>
      <c r="J3164" s="2" t="n">
        <v>1960.527</v>
      </c>
      <c r="K3164" s="2" t="inlineStr">
        <is>
          <t>VSS</t>
        </is>
      </c>
      <c r="N3164" s="2">
        <f>I3164-SUM(Parameters!$K$23:$K$25)</f>
        <v/>
      </c>
      <c r="O3164" s="2">
        <f>J3164-SUM(Parameters!$K$23:$K$25)</f>
        <v/>
      </c>
      <c r="P3164" s="2">
        <f>K3164</f>
        <v/>
      </c>
      <c r="U3164">
        <f>_xlfn.CEILING.MATH(BP8+Parameters!$K$8/2,0.001)</f>
        <v/>
      </c>
      <c r="V3164">
        <f>_xlfn.CEILING.MATH(B100+Parameters!$K$9/2,0.001)</f>
        <v/>
      </c>
      <c r="W3164" t="inlineStr">
        <is>
          <t>VSS</t>
        </is>
      </c>
      <c r="Y3164">
        <f>_xlfn.CEILING.MATH(BP8+Parameters!$K$8/2,0.001)</f>
        <v/>
      </c>
      <c r="Z3164">
        <f>_xlfn.CEILING.MATH(B100+Parameters!$K$9/2,0.001)</f>
        <v/>
      </c>
      <c r="AA3164" t="inlineStr">
        <is>
          <t>VSS</t>
        </is>
      </c>
      <c r="AE3164" s="2" t="n"/>
      <c r="AF3164" s="2" t="n"/>
    </row>
    <row r="3165">
      <c r="I3165" s="2" t="n">
        <v>2716.493</v>
      </c>
      <c r="J3165" s="2" t="n">
        <v>1914.281</v>
      </c>
      <c r="K3165" s="2" t="inlineStr">
        <is>
          <t>TC_VDDQ</t>
        </is>
      </c>
      <c r="N3165" s="2">
        <f>I3165-SUM(Parameters!$K$23:$K$25)</f>
        <v/>
      </c>
      <c r="O3165" s="2">
        <f>J3165-SUM(Parameters!$K$23:$K$25)</f>
        <v/>
      </c>
      <c r="P3165" s="2">
        <f>K3165</f>
        <v/>
      </c>
      <c r="U3165">
        <f>_xlfn.CEILING.MATH(BP8+Parameters!$K$8/2,0.001)</f>
        <v/>
      </c>
      <c r="V3165">
        <f>_xlfn.CEILING.MATH(B102+Parameters!$K$9/2,0.001)</f>
        <v/>
      </c>
      <c r="W3165" t="inlineStr">
        <is>
          <t>BP_TXRD[4]</t>
        </is>
      </c>
      <c r="Y3165">
        <f>_xlfn.CEILING.MATH(BP8+Parameters!$K$8/2,0.001)</f>
        <v/>
      </c>
      <c r="Z3165">
        <f>_xlfn.CEILING.MATH(B102+Parameters!$K$9/2,0.001)</f>
        <v/>
      </c>
      <c r="AA3165" t="inlineStr">
        <is>
          <t>BP_TXRD[4]</t>
        </is>
      </c>
      <c r="AE3165" s="2" t="n"/>
      <c r="AF3165" s="2" t="n"/>
    </row>
    <row r="3166">
      <c r="I3166" s="2" t="n">
        <v>2716.493</v>
      </c>
      <c r="J3166" s="2" t="n">
        <v>1868.035</v>
      </c>
      <c r="K3166" s="2" t="inlineStr">
        <is>
          <t>VDD</t>
        </is>
      </c>
      <c r="N3166" s="2">
        <f>I3166-SUM(Parameters!$K$23:$K$25)</f>
        <v/>
      </c>
      <c r="O3166" s="2">
        <f>J3166-SUM(Parameters!$K$23:$K$25)</f>
        <v/>
      </c>
      <c r="P3166" s="2">
        <f>K3166</f>
        <v/>
      </c>
      <c r="U3166">
        <f>_xlfn.CEILING.MATH(BP8+Parameters!$K$8/2,0.001)</f>
        <v/>
      </c>
      <c r="V3166">
        <f>_xlfn.CEILING.MATH(Parameters!$C$19/Parameters!$K$4,0.001)</f>
        <v/>
      </c>
      <c r="W3166" t="inlineStr">
        <is>
          <t>VCCIO</t>
        </is>
      </c>
      <c r="Y3166">
        <f>_xlfn.CEILING.MATH(BP8+Parameters!$K$8/2,0.001)</f>
        <v/>
      </c>
      <c r="Z3166">
        <f>_xlfn.CEILING.MATH(Parameters!$C$19/Parameters!$K$4,0.001)</f>
        <v/>
      </c>
      <c r="AA3166" t="inlineStr">
        <is>
          <t>VCCIO</t>
        </is>
      </c>
      <c r="AE3166" s="2" t="n"/>
      <c r="AF3166" s="2" t="n"/>
    </row>
    <row r="3167">
      <c r="I3167" s="2" t="n">
        <v>2716.493</v>
      </c>
      <c r="J3167" s="2" t="n">
        <v>1821.789</v>
      </c>
      <c r="K3167" s="2" t="inlineStr">
        <is>
          <t>VSS</t>
        </is>
      </c>
      <c r="N3167" s="2">
        <f>I3167-SUM(Parameters!$K$23:$K$25)</f>
        <v/>
      </c>
      <c r="O3167" s="2">
        <f>J3167-SUM(Parameters!$K$23:$K$25)</f>
        <v/>
      </c>
      <c r="P3167" s="2">
        <f>K3167</f>
        <v/>
      </c>
      <c r="U3167">
        <f>_xlfn.CEILING.MATH(BQ8+Parameters!$K$8/2,0.001)</f>
        <v/>
      </c>
      <c r="V3167">
        <f>_xlfn.CEILING.MATH(B13+Parameters!$K$9/2,0.001)</f>
        <v/>
      </c>
      <c r="W3167" t="inlineStr">
        <is>
          <t>VSS</t>
        </is>
      </c>
      <c r="Y3167">
        <f>_xlfn.CEILING.MATH(BQ8+Parameters!$K$8/2,0.001)</f>
        <v/>
      </c>
      <c r="Z3167">
        <f>_xlfn.CEILING.MATH(B13+Parameters!$K$9/2,0.001)</f>
        <v/>
      </c>
      <c r="AA3167" t="inlineStr">
        <is>
          <t>VSS</t>
        </is>
      </c>
      <c r="AE3167" s="2" t="n"/>
      <c r="AF3167" s="2" t="n"/>
    </row>
    <row r="3168">
      <c r="I3168" s="2" t="n">
        <v>2716.493</v>
      </c>
      <c r="J3168" s="2" t="n">
        <v>1775.543</v>
      </c>
      <c r="K3168" s="2" t="inlineStr">
        <is>
          <t>VDD</t>
        </is>
      </c>
      <c r="N3168" s="2">
        <f>I3168-SUM(Parameters!$K$23:$K$25)</f>
        <v/>
      </c>
      <c r="O3168" s="2">
        <f>J3168-SUM(Parameters!$K$23:$K$25)</f>
        <v/>
      </c>
      <c r="P3168" s="2">
        <f>K3168</f>
        <v/>
      </c>
      <c r="U3168">
        <f>_xlfn.CEILING.MATH(BQ8+Parameters!$K$8/2,0.001)</f>
        <v/>
      </c>
      <c r="V3168">
        <f>_xlfn.CEILING.MATH(B15+Parameters!$K$9/2,0.001)</f>
        <v/>
      </c>
      <c r="W3168" t="inlineStr">
        <is>
          <t>VSS</t>
        </is>
      </c>
      <c r="Y3168">
        <f>_xlfn.CEILING.MATH(BQ8+Parameters!$K$8/2,0.001)</f>
        <v/>
      </c>
      <c r="Z3168">
        <f>_xlfn.CEILING.MATH(B15+Parameters!$K$9/2,0.001)</f>
        <v/>
      </c>
      <c r="AA3168" t="inlineStr">
        <is>
          <t>VSS</t>
        </is>
      </c>
      <c r="AE3168" s="2" t="n"/>
      <c r="AF3168" s="2" t="n"/>
    </row>
    <row r="3169">
      <c r="I3169" s="2" t="n">
        <v>2716.493</v>
      </c>
      <c r="J3169" s="2" t="n">
        <v>1729.297</v>
      </c>
      <c r="K3169" s="2" t="inlineStr">
        <is>
          <t>VDD</t>
        </is>
      </c>
      <c r="N3169" s="2">
        <f>I3169-SUM(Parameters!$K$23:$K$25)</f>
        <v/>
      </c>
      <c r="O3169" s="2">
        <f>J3169-SUM(Parameters!$K$23:$K$25)</f>
        <v/>
      </c>
      <c r="P3169" s="2">
        <f>K3169</f>
        <v/>
      </c>
      <c r="U3169">
        <f>_xlfn.CEILING.MATH(BQ8+Parameters!$K$8/2,0.001)</f>
        <v/>
      </c>
      <c r="V3169">
        <f>_xlfn.CEILING.MATH(B17+Parameters!$K$9/2,0.001)</f>
        <v/>
      </c>
      <c r="W3169" t="inlineStr">
        <is>
          <t>VSS</t>
        </is>
      </c>
      <c r="Y3169">
        <f>_xlfn.CEILING.MATH(BQ8+Parameters!$K$8/2,0.001)</f>
        <v/>
      </c>
      <c r="Z3169">
        <f>_xlfn.CEILING.MATH(B17+Parameters!$K$9/2,0.001)</f>
        <v/>
      </c>
      <c r="AA3169" t="inlineStr">
        <is>
          <t>VSS</t>
        </is>
      </c>
      <c r="AE3169" s="2" t="n"/>
      <c r="AF3169" s="2" t="n"/>
    </row>
    <row r="3170">
      <c r="I3170" s="2" t="n">
        <v>2716.493</v>
      </c>
      <c r="J3170" s="2" t="n">
        <v>1683.051</v>
      </c>
      <c r="K3170" s="2" t="inlineStr">
        <is>
          <t>VDD</t>
        </is>
      </c>
      <c r="N3170" s="2">
        <f>I3170-SUM(Parameters!$K$23:$K$25)</f>
        <v/>
      </c>
      <c r="O3170" s="2">
        <f>J3170-SUM(Parameters!$K$23:$K$25)</f>
        <v/>
      </c>
      <c r="P3170" s="2">
        <f>K3170</f>
        <v/>
      </c>
      <c r="U3170">
        <f>_xlfn.CEILING.MATH(BQ8+Parameters!$K$8/2,0.001)</f>
        <v/>
      </c>
      <c r="V3170">
        <f>_xlfn.CEILING.MATH(B19+Parameters!$K$9/2,0.001)</f>
        <v/>
      </c>
      <c r="W3170" t="inlineStr">
        <is>
          <t>VSS</t>
        </is>
      </c>
      <c r="Y3170">
        <f>_xlfn.CEILING.MATH(BQ8+Parameters!$K$8/2,0.001)</f>
        <v/>
      </c>
      <c r="Z3170">
        <f>_xlfn.CEILING.MATH(B19+Parameters!$K$9/2,0.001)</f>
        <v/>
      </c>
      <c r="AA3170" t="inlineStr">
        <is>
          <t>VSS</t>
        </is>
      </c>
      <c r="AE3170" s="2" t="n"/>
      <c r="AF3170" s="2" t="n"/>
    </row>
    <row r="3171">
      <c r="I3171" s="2" t="n">
        <v>2716.493</v>
      </c>
      <c r="J3171" s="2" t="n">
        <v>1636.805</v>
      </c>
      <c r="K3171" s="2" t="inlineStr">
        <is>
          <t>VDD</t>
        </is>
      </c>
      <c r="N3171" s="2">
        <f>I3171-SUM(Parameters!$K$23:$K$25)</f>
        <v/>
      </c>
      <c r="O3171" s="2">
        <f>J3171-SUM(Parameters!$K$23:$K$25)</f>
        <v/>
      </c>
      <c r="P3171" s="2">
        <f>K3171</f>
        <v/>
      </c>
      <c r="U3171">
        <f>_xlfn.CEILING.MATH(BQ8+Parameters!$K$8/2,0.001)</f>
        <v/>
      </c>
      <c r="V3171">
        <f>_xlfn.CEILING.MATH(B21+Parameters!$K$9/2,0.001)</f>
        <v/>
      </c>
      <c r="W3171" t="inlineStr">
        <is>
          <t>VDD</t>
        </is>
      </c>
      <c r="Y3171">
        <f>_xlfn.CEILING.MATH(BQ8+Parameters!$K$8/2,0.001)</f>
        <v/>
      </c>
      <c r="Z3171">
        <f>_xlfn.CEILING.MATH(B21+Parameters!$K$9/2,0.001)</f>
        <v/>
      </c>
      <c r="AA3171" t="inlineStr">
        <is>
          <t>VDD</t>
        </is>
      </c>
      <c r="AE3171" s="2" t="n"/>
      <c r="AF3171" s="2" t="n"/>
    </row>
    <row r="3172">
      <c r="I3172" s="2" t="n">
        <v>2716.493</v>
      </c>
      <c r="J3172" s="2" t="n">
        <v>1590.559</v>
      </c>
      <c r="K3172" s="2" t="inlineStr">
        <is>
          <t>VDD</t>
        </is>
      </c>
      <c r="N3172" s="2">
        <f>I3172-SUM(Parameters!$K$23:$K$25)</f>
        <v/>
      </c>
      <c r="O3172" s="2">
        <f>J3172-SUM(Parameters!$K$23:$K$25)</f>
        <v/>
      </c>
      <c r="P3172" s="2">
        <f>K3172</f>
        <v/>
      </c>
      <c r="U3172">
        <f>_xlfn.CEILING.MATH(BQ8+Parameters!$K$8/2,0.001)</f>
        <v/>
      </c>
      <c r="V3172">
        <f>_xlfn.CEILING.MATH(B23+Parameters!$K$9/2,0.001)</f>
        <v/>
      </c>
      <c r="W3172" t="inlineStr">
        <is>
          <t>VSS</t>
        </is>
      </c>
      <c r="Y3172">
        <f>_xlfn.CEILING.MATH(BQ8+Parameters!$K$8/2,0.001)</f>
        <v/>
      </c>
      <c r="Z3172">
        <f>_xlfn.CEILING.MATH(B23+Parameters!$K$9/2,0.001)</f>
        <v/>
      </c>
      <c r="AA3172" t="inlineStr">
        <is>
          <t>VSS</t>
        </is>
      </c>
      <c r="AE3172" s="2" t="n"/>
      <c r="AF3172" s="2" t="n"/>
    </row>
    <row r="3173">
      <c r="I3173" s="2" t="n">
        <v>2716.493</v>
      </c>
      <c r="J3173" s="2" t="n">
        <v>1544.313</v>
      </c>
      <c r="K3173" s="2" t="inlineStr">
        <is>
          <t>VDD</t>
        </is>
      </c>
      <c r="N3173" s="2">
        <f>I3173-SUM(Parameters!$K$23:$K$25)</f>
        <v/>
      </c>
      <c r="O3173" s="2">
        <f>J3173-SUM(Parameters!$K$23:$K$25)</f>
        <v/>
      </c>
      <c r="P3173" s="2">
        <f>K3173</f>
        <v/>
      </c>
      <c r="U3173">
        <f>_xlfn.CEILING.MATH(BQ8+Parameters!$K$8/2,0.001)</f>
        <v/>
      </c>
      <c r="V3173">
        <f>_xlfn.CEILING.MATH(B25+Parameters!$K$9/2,0.001)</f>
        <v/>
      </c>
      <c r="W3173" t="inlineStr">
        <is>
          <t>TC_VDDQ</t>
        </is>
      </c>
      <c r="Y3173">
        <f>_xlfn.CEILING.MATH(BQ8+Parameters!$K$8/2,0.001)</f>
        <v/>
      </c>
      <c r="Z3173">
        <f>_xlfn.CEILING.MATH(B25+Parameters!$K$9/2,0.001)</f>
        <v/>
      </c>
      <c r="AA3173" t="inlineStr">
        <is>
          <t>TC_VDDQ</t>
        </is>
      </c>
      <c r="AE3173" s="2" t="n"/>
      <c r="AF3173" s="2" t="n"/>
    </row>
    <row r="3174">
      <c r="I3174" s="2" t="n">
        <v>2716.493</v>
      </c>
      <c r="J3174" s="2" t="n">
        <v>1498.067</v>
      </c>
      <c r="K3174" s="2" t="inlineStr">
        <is>
          <t>VDD</t>
        </is>
      </c>
      <c r="N3174" s="2">
        <f>I3174-SUM(Parameters!$K$23:$K$25)</f>
        <v/>
      </c>
      <c r="O3174" s="2">
        <f>J3174-SUM(Parameters!$K$23:$K$25)</f>
        <v/>
      </c>
      <c r="P3174" s="2">
        <f>K3174</f>
        <v/>
      </c>
      <c r="U3174">
        <f>_xlfn.CEILING.MATH(BQ8+Parameters!$K$8/2,0.001)</f>
        <v/>
      </c>
      <c r="V3174">
        <f>_xlfn.CEILING.MATH(B27+Parameters!$K$9/2,0.001)</f>
        <v/>
      </c>
      <c r="W3174" t="inlineStr">
        <is>
          <t>VDD</t>
        </is>
      </c>
      <c r="Y3174">
        <f>_xlfn.CEILING.MATH(BQ8+Parameters!$K$8/2,0.001)</f>
        <v/>
      </c>
      <c r="Z3174">
        <f>_xlfn.CEILING.MATH(B27+Parameters!$K$9/2,0.001)</f>
        <v/>
      </c>
      <c r="AA3174" t="inlineStr">
        <is>
          <t>VDD</t>
        </is>
      </c>
      <c r="AE3174" s="2" t="n"/>
      <c r="AF3174" s="2" t="n"/>
    </row>
    <row r="3175">
      <c r="I3175" s="2" t="n">
        <v>2716.493</v>
      </c>
      <c r="J3175" s="2" t="n">
        <v>1451.821</v>
      </c>
      <c r="K3175" s="2" t="inlineStr">
        <is>
          <t>VDD</t>
        </is>
      </c>
      <c r="N3175" s="2">
        <f>I3175-SUM(Parameters!$K$23:$K$25)</f>
        <v/>
      </c>
      <c r="O3175" s="2">
        <f>J3175-SUM(Parameters!$K$23:$K$25)</f>
        <v/>
      </c>
      <c r="P3175" s="2">
        <f>K3175</f>
        <v/>
      </c>
      <c r="U3175">
        <f>_xlfn.CEILING.MATH(BQ8+Parameters!$K$8/2,0.001)</f>
        <v/>
      </c>
      <c r="V3175">
        <f>_xlfn.CEILING.MATH(B29+Parameters!$K$9/2,0.001)</f>
        <v/>
      </c>
      <c r="W3175" t="inlineStr">
        <is>
          <t>VSS</t>
        </is>
      </c>
      <c r="Y3175">
        <f>_xlfn.CEILING.MATH(BQ8+Parameters!$K$8/2,0.001)</f>
        <v/>
      </c>
      <c r="Z3175">
        <f>_xlfn.CEILING.MATH(B29+Parameters!$K$9/2,0.001)</f>
        <v/>
      </c>
      <c r="AA3175" t="inlineStr">
        <is>
          <t>VSS</t>
        </is>
      </c>
      <c r="AE3175" s="2" t="n"/>
      <c r="AF3175" s="2" t="n"/>
    </row>
    <row r="3176">
      <c r="I3176" s="2" t="n">
        <v>2716.493</v>
      </c>
      <c r="J3176" s="2" t="n">
        <v>1405.575</v>
      </c>
      <c r="K3176" s="2" t="inlineStr">
        <is>
          <t>VDD</t>
        </is>
      </c>
      <c r="N3176" s="2">
        <f>I3176-SUM(Parameters!$K$23:$K$25)</f>
        <v/>
      </c>
      <c r="O3176" s="2">
        <f>J3176-SUM(Parameters!$K$23:$K$25)</f>
        <v/>
      </c>
      <c r="P3176" s="2">
        <f>K3176</f>
        <v/>
      </c>
      <c r="U3176">
        <f>_xlfn.CEILING.MATH(BQ8+Parameters!$K$8/2,0.001)</f>
        <v/>
      </c>
      <c r="V3176">
        <f>_xlfn.CEILING.MATH(B31+Parameters!$K$9/2,0.001)</f>
        <v/>
      </c>
      <c r="W3176" t="inlineStr">
        <is>
          <t>VDD</t>
        </is>
      </c>
      <c r="Y3176">
        <f>_xlfn.CEILING.MATH(BQ8+Parameters!$K$8/2,0.001)</f>
        <v/>
      </c>
      <c r="Z3176">
        <f>_xlfn.CEILING.MATH(B31+Parameters!$K$9/2,0.001)</f>
        <v/>
      </c>
      <c r="AA3176" t="inlineStr">
        <is>
          <t>VDD</t>
        </is>
      </c>
      <c r="AE3176" s="2" t="n"/>
      <c r="AF3176" s="2" t="n"/>
    </row>
    <row r="3177">
      <c r="I3177" s="2" t="n">
        <v>2716.493</v>
      </c>
      <c r="J3177" s="2" t="n">
        <v>1359.329</v>
      </c>
      <c r="K3177" s="2" t="inlineStr">
        <is>
          <t>VDD</t>
        </is>
      </c>
      <c r="N3177" s="2">
        <f>I3177-SUM(Parameters!$K$23:$K$25)</f>
        <v/>
      </c>
      <c r="O3177" s="2">
        <f>J3177-SUM(Parameters!$K$23:$K$25)</f>
        <v/>
      </c>
      <c r="P3177" s="2">
        <f>K3177</f>
        <v/>
      </c>
      <c r="U3177">
        <f>_xlfn.CEILING.MATH(BQ8+Parameters!$K$8/2,0.001)</f>
        <v/>
      </c>
      <c r="V3177">
        <f>_xlfn.CEILING.MATH(B33+Parameters!$K$9/2,0.001)</f>
        <v/>
      </c>
      <c r="W3177" t="inlineStr">
        <is>
          <t>VDD</t>
        </is>
      </c>
      <c r="Y3177">
        <f>_xlfn.CEILING.MATH(BQ8+Parameters!$K$8/2,0.001)</f>
        <v/>
      </c>
      <c r="Z3177">
        <f>_xlfn.CEILING.MATH(B33+Parameters!$K$9/2,0.001)</f>
        <v/>
      </c>
      <c r="AA3177" t="inlineStr">
        <is>
          <t>VDD</t>
        </is>
      </c>
      <c r="AE3177" s="2" t="n"/>
      <c r="AF3177" s="2" t="n"/>
    </row>
    <row r="3178">
      <c r="I3178" s="2" t="n">
        <v>2716.493</v>
      </c>
      <c r="J3178" s="2" t="n">
        <v>1313.083</v>
      </c>
      <c r="K3178" s="2" t="inlineStr">
        <is>
          <t>VDD</t>
        </is>
      </c>
      <c r="N3178" s="2">
        <f>I3178-SUM(Parameters!$K$23:$K$25)</f>
        <v/>
      </c>
      <c r="O3178" s="2">
        <f>J3178-SUM(Parameters!$K$23:$K$25)</f>
        <v/>
      </c>
      <c r="P3178" s="2">
        <f>K3178</f>
        <v/>
      </c>
      <c r="U3178">
        <f>_xlfn.CEILING.MATH(BQ8+Parameters!$K$8/2,0.001)</f>
        <v/>
      </c>
      <c r="V3178">
        <f>_xlfn.CEILING.MATH(B35+Parameters!$K$9/2,0.001)</f>
        <v/>
      </c>
      <c r="W3178" t="inlineStr">
        <is>
          <t>VDD</t>
        </is>
      </c>
      <c r="Y3178">
        <f>_xlfn.CEILING.MATH(BQ8+Parameters!$K$8/2,0.001)</f>
        <v/>
      </c>
      <c r="Z3178">
        <f>_xlfn.CEILING.MATH(B35+Parameters!$K$9/2,0.001)</f>
        <v/>
      </c>
      <c r="AA3178" t="inlineStr">
        <is>
          <t>VDD</t>
        </is>
      </c>
      <c r="AE3178" s="2" t="n"/>
      <c r="AF3178" s="2" t="n"/>
    </row>
    <row r="3179">
      <c r="I3179" s="2" t="n">
        <v>2716.493</v>
      </c>
      <c r="J3179" s="2" t="n">
        <v>1266.837</v>
      </c>
      <c r="K3179" s="2" t="inlineStr">
        <is>
          <t>VDD</t>
        </is>
      </c>
      <c r="N3179" s="2">
        <f>I3179-SUM(Parameters!$K$23:$K$25)</f>
        <v/>
      </c>
      <c r="O3179" s="2">
        <f>J3179-SUM(Parameters!$K$23:$K$25)</f>
        <v/>
      </c>
      <c r="P3179" s="2">
        <f>K3179</f>
        <v/>
      </c>
      <c r="U3179">
        <f>_xlfn.CEILING.MATH(BQ8+Parameters!$K$8/2,0.001)</f>
        <v/>
      </c>
      <c r="V3179">
        <f>_xlfn.CEILING.MATH(B37+Parameters!$K$9/2,0.001)</f>
        <v/>
      </c>
      <c r="W3179" t="inlineStr">
        <is>
          <t>VDD</t>
        </is>
      </c>
      <c r="Y3179">
        <f>_xlfn.CEILING.MATH(BQ8+Parameters!$K$8/2,0.001)</f>
        <v/>
      </c>
      <c r="Z3179">
        <f>_xlfn.CEILING.MATH(B37+Parameters!$K$9/2,0.001)</f>
        <v/>
      </c>
      <c r="AA3179" t="inlineStr">
        <is>
          <t>VDD</t>
        </is>
      </c>
      <c r="AE3179" s="2" t="n"/>
      <c r="AF3179" s="2" t="n"/>
    </row>
    <row r="3180">
      <c r="I3180" s="2" t="n">
        <v>2716.493</v>
      </c>
      <c r="J3180" s="2" t="n">
        <v>1220.591</v>
      </c>
      <c r="K3180" s="2" t="inlineStr">
        <is>
          <t>VDD</t>
        </is>
      </c>
      <c r="N3180" s="2">
        <f>I3180-SUM(Parameters!$K$23:$K$25)</f>
        <v/>
      </c>
      <c r="O3180" s="2">
        <f>J3180-SUM(Parameters!$K$23:$K$25)</f>
        <v/>
      </c>
      <c r="P3180" s="2">
        <f>K3180</f>
        <v/>
      </c>
      <c r="U3180">
        <f>_xlfn.CEILING.MATH(BQ8+Parameters!$K$8/2,0.001)</f>
        <v/>
      </c>
      <c r="V3180">
        <f>_xlfn.CEILING.MATH(B39+Parameters!$K$9/2,0.001)</f>
        <v/>
      </c>
      <c r="W3180" t="inlineStr">
        <is>
          <t>VDD</t>
        </is>
      </c>
      <c r="Y3180">
        <f>_xlfn.CEILING.MATH(BQ8+Parameters!$K$8/2,0.001)</f>
        <v/>
      </c>
      <c r="Z3180">
        <f>_xlfn.CEILING.MATH(B39+Parameters!$K$9/2,0.001)</f>
        <v/>
      </c>
      <c r="AA3180" t="inlineStr">
        <is>
          <t>VDD</t>
        </is>
      </c>
      <c r="AE3180" s="2" t="n"/>
      <c r="AF3180" s="2" t="n"/>
    </row>
    <row r="3181">
      <c r="I3181" s="2" t="n">
        <v>2716.493</v>
      </c>
      <c r="J3181" s="2" t="n">
        <v>1174.345</v>
      </c>
      <c r="K3181" s="2" t="inlineStr">
        <is>
          <t>VDD</t>
        </is>
      </c>
      <c r="N3181" s="2">
        <f>I3181-SUM(Parameters!$K$23:$K$25)</f>
        <v/>
      </c>
      <c r="O3181" s="2">
        <f>J3181-SUM(Parameters!$K$23:$K$25)</f>
        <v/>
      </c>
      <c r="P3181" s="2">
        <f>K3181</f>
        <v/>
      </c>
      <c r="U3181">
        <f>_xlfn.CEILING.MATH(BQ8+Parameters!$K$8/2,0.001)</f>
        <v/>
      </c>
      <c r="V3181">
        <f>_xlfn.CEILING.MATH(B41+Parameters!$K$9/2,0.001)</f>
        <v/>
      </c>
      <c r="W3181" t="inlineStr">
        <is>
          <t>VDD</t>
        </is>
      </c>
      <c r="Y3181">
        <f>_xlfn.CEILING.MATH(BQ8+Parameters!$K$8/2,0.001)</f>
        <v/>
      </c>
      <c r="Z3181">
        <f>_xlfn.CEILING.MATH(B41+Parameters!$K$9/2,0.001)</f>
        <v/>
      </c>
      <c r="AA3181" t="inlineStr">
        <is>
          <t>VDD</t>
        </is>
      </c>
      <c r="AE3181" s="2" t="n"/>
      <c r="AF3181" s="2" t="n"/>
    </row>
    <row r="3182">
      <c r="I3182" s="2" t="n">
        <v>2716.493</v>
      </c>
      <c r="J3182" s="2" t="n">
        <v>1128.099</v>
      </c>
      <c r="K3182" s="2" t="inlineStr">
        <is>
          <t>VDD</t>
        </is>
      </c>
      <c r="N3182" s="2">
        <f>I3182-SUM(Parameters!$K$23:$K$25)</f>
        <v/>
      </c>
      <c r="O3182" s="2">
        <f>J3182-SUM(Parameters!$K$23:$K$25)</f>
        <v/>
      </c>
      <c r="P3182" s="2">
        <f>K3182</f>
        <v/>
      </c>
      <c r="U3182">
        <f>_xlfn.CEILING.MATH(BQ8+Parameters!$K$8/2,0.001)</f>
        <v/>
      </c>
      <c r="V3182">
        <f>_xlfn.CEILING.MATH(B43+Parameters!$K$9/2,0.001)</f>
        <v/>
      </c>
      <c r="W3182" t="inlineStr">
        <is>
          <t>VDD</t>
        </is>
      </c>
      <c r="Y3182">
        <f>_xlfn.CEILING.MATH(BQ8+Parameters!$K$8/2,0.001)</f>
        <v/>
      </c>
      <c r="Z3182">
        <f>_xlfn.CEILING.MATH(B43+Parameters!$K$9/2,0.001)</f>
        <v/>
      </c>
      <c r="AA3182" t="inlineStr">
        <is>
          <t>VDD</t>
        </is>
      </c>
      <c r="AE3182" s="2" t="n"/>
      <c r="AF3182" s="2" t="n"/>
    </row>
    <row r="3183">
      <c r="I3183" s="2" t="n">
        <v>2716.493</v>
      </c>
      <c r="J3183" s="2" t="n">
        <v>1081.853</v>
      </c>
      <c r="K3183" s="2" t="inlineStr">
        <is>
          <t>VSS</t>
        </is>
      </c>
      <c r="N3183" s="2">
        <f>I3183-SUM(Parameters!$K$23:$K$25)</f>
        <v/>
      </c>
      <c r="O3183" s="2">
        <f>J3183-SUM(Parameters!$K$23:$K$25)</f>
        <v/>
      </c>
      <c r="P3183" s="2">
        <f>K3183</f>
        <v/>
      </c>
      <c r="U3183">
        <f>_xlfn.CEILING.MATH(BQ8+Parameters!$K$8/2,0.001)</f>
        <v/>
      </c>
      <c r="V3183">
        <f>_xlfn.CEILING.MATH(B45+Parameters!$K$9/2,0.001)</f>
        <v/>
      </c>
      <c r="W3183" t="inlineStr">
        <is>
          <t>VDD</t>
        </is>
      </c>
      <c r="Y3183">
        <f>_xlfn.CEILING.MATH(BQ8+Parameters!$K$8/2,0.001)</f>
        <v/>
      </c>
      <c r="Z3183">
        <f>_xlfn.CEILING.MATH(B45+Parameters!$K$9/2,0.001)</f>
        <v/>
      </c>
      <c r="AA3183" t="inlineStr">
        <is>
          <t>VDD</t>
        </is>
      </c>
      <c r="AE3183" s="2" t="n"/>
      <c r="AF3183" s="2" t="n"/>
    </row>
    <row r="3184">
      <c r="I3184" s="2" t="n">
        <v>2716.493</v>
      </c>
      <c r="J3184" s="2" t="n">
        <v>1035.607</v>
      </c>
      <c r="K3184" s="2" t="inlineStr">
        <is>
          <t>BP_RXCKSBRD[1]</t>
        </is>
      </c>
      <c r="N3184" s="2">
        <f>I3184-SUM(Parameters!$K$23:$K$25)</f>
        <v/>
      </c>
      <c r="O3184" s="2">
        <f>J3184-SUM(Parameters!$K$23:$K$25)</f>
        <v/>
      </c>
      <c r="P3184" s="2">
        <f>K3184</f>
        <v/>
      </c>
      <c r="U3184">
        <f>_xlfn.CEILING.MATH(BQ8+Parameters!$K$8/2,0.001)</f>
        <v/>
      </c>
      <c r="V3184">
        <f>_xlfn.CEILING.MATH(B47+Parameters!$K$9/2,0.001)</f>
        <v/>
      </c>
      <c r="W3184" t="inlineStr">
        <is>
          <t>VDD</t>
        </is>
      </c>
      <c r="Y3184">
        <f>_xlfn.CEILING.MATH(BQ8+Parameters!$K$8/2,0.001)</f>
        <v/>
      </c>
      <c r="Z3184">
        <f>_xlfn.CEILING.MATH(B47+Parameters!$K$9/2,0.001)</f>
        <v/>
      </c>
      <c r="AA3184" t="inlineStr">
        <is>
          <t>VDD</t>
        </is>
      </c>
      <c r="AE3184" s="2" t="n"/>
      <c r="AF3184" s="2" t="n"/>
    </row>
    <row r="3185">
      <c r="I3185" s="2" t="n">
        <v>2716.493</v>
      </c>
      <c r="J3185" s="2" t="n">
        <v>989.361</v>
      </c>
      <c r="K3185" s="2" t="inlineStr">
        <is>
          <t>BP_RXDATA[114]</t>
        </is>
      </c>
      <c r="N3185" s="2">
        <f>I3185-SUM(Parameters!$K$23:$K$25)</f>
        <v/>
      </c>
      <c r="O3185" s="2">
        <f>J3185-SUM(Parameters!$K$23:$K$25)</f>
        <v/>
      </c>
      <c r="P3185" s="2">
        <f>K3185</f>
        <v/>
      </c>
      <c r="U3185">
        <f>_xlfn.CEILING.MATH(BQ8+Parameters!$K$8/2,0.001)</f>
        <v/>
      </c>
      <c r="V3185">
        <f>_xlfn.CEILING.MATH(B49+Parameters!$K$9/2,0.001)</f>
        <v/>
      </c>
      <c r="W3185" t="inlineStr">
        <is>
          <t>VDD</t>
        </is>
      </c>
      <c r="Y3185">
        <f>_xlfn.CEILING.MATH(BQ8+Parameters!$K$8/2,0.001)</f>
        <v/>
      </c>
      <c r="Z3185">
        <f>_xlfn.CEILING.MATH(B49+Parameters!$K$9/2,0.001)</f>
        <v/>
      </c>
      <c r="AA3185" t="inlineStr">
        <is>
          <t>VDD</t>
        </is>
      </c>
      <c r="AE3185" s="2" t="n"/>
      <c r="AF3185" s="2" t="n"/>
    </row>
    <row r="3186">
      <c r="I3186" s="2" t="n">
        <v>2716.493</v>
      </c>
      <c r="J3186" s="2" t="n">
        <v>943.115</v>
      </c>
      <c r="K3186" s="2" t="inlineStr">
        <is>
          <t>BP_RXDATA[115]</t>
        </is>
      </c>
      <c r="N3186" s="2">
        <f>I3186-SUM(Parameters!$K$23:$K$25)</f>
        <v/>
      </c>
      <c r="O3186" s="2">
        <f>J3186-SUM(Parameters!$K$23:$K$25)</f>
        <v/>
      </c>
      <c r="P3186" s="2">
        <f>K3186</f>
        <v/>
      </c>
      <c r="U3186">
        <f>_xlfn.CEILING.MATH(BQ8+Parameters!$K$8/2,0.001)</f>
        <v/>
      </c>
      <c r="V3186">
        <f>_xlfn.CEILING.MATH(B51+Parameters!$K$9/2,0.001)</f>
        <v/>
      </c>
      <c r="W3186" t="inlineStr">
        <is>
          <t>VDD</t>
        </is>
      </c>
      <c r="Y3186">
        <f>_xlfn.CEILING.MATH(BQ8+Parameters!$K$8/2,0.001)</f>
        <v/>
      </c>
      <c r="Z3186">
        <f>_xlfn.CEILING.MATH(B51+Parameters!$K$9/2,0.001)</f>
        <v/>
      </c>
      <c r="AA3186" t="inlineStr">
        <is>
          <t>VDD</t>
        </is>
      </c>
      <c r="AE3186" s="2" t="n"/>
      <c r="AF3186" s="2" t="n"/>
    </row>
    <row r="3187">
      <c r="I3187" s="2" t="n">
        <v>2716.493</v>
      </c>
      <c r="J3187" s="2" t="n">
        <v>896.869</v>
      </c>
      <c r="K3187" s="2" t="inlineStr">
        <is>
          <t>BP_RXDATA[116]</t>
        </is>
      </c>
      <c r="N3187" s="2">
        <f>I3187-SUM(Parameters!$K$23:$K$25)</f>
        <v/>
      </c>
      <c r="O3187" s="2">
        <f>J3187-SUM(Parameters!$K$23:$K$25)</f>
        <v/>
      </c>
      <c r="P3187" s="2">
        <f>K3187</f>
        <v/>
      </c>
      <c r="U3187">
        <f>_xlfn.CEILING.MATH(BQ8+Parameters!$K$8/2,0.001)</f>
        <v/>
      </c>
      <c r="V3187">
        <f>_xlfn.CEILING.MATH(B53+Parameters!$K$9/2,0.001)</f>
        <v/>
      </c>
      <c r="W3187" t="inlineStr">
        <is>
          <t>VDD</t>
        </is>
      </c>
      <c r="Y3187">
        <f>_xlfn.CEILING.MATH(BQ8+Parameters!$K$8/2,0.001)</f>
        <v/>
      </c>
      <c r="Z3187">
        <f>_xlfn.CEILING.MATH(B53+Parameters!$K$9/2,0.001)</f>
        <v/>
      </c>
      <c r="AA3187" t="inlineStr">
        <is>
          <t>VDD</t>
        </is>
      </c>
      <c r="AE3187" s="2" t="n"/>
      <c r="AF3187" s="2" t="n"/>
    </row>
    <row r="3188">
      <c r="I3188" s="2" t="n">
        <v>2716.493</v>
      </c>
      <c r="J3188" s="2" t="n">
        <v>850.623</v>
      </c>
      <c r="K3188" s="2" t="inlineStr">
        <is>
          <t>BP_RXDATA[117]</t>
        </is>
      </c>
      <c r="N3188" s="2">
        <f>I3188-SUM(Parameters!$K$23:$K$25)</f>
        <v/>
      </c>
      <c r="O3188" s="2">
        <f>J3188-SUM(Parameters!$K$23:$K$25)</f>
        <v/>
      </c>
      <c r="P3188" s="2">
        <f>K3188</f>
        <v/>
      </c>
      <c r="U3188">
        <f>_xlfn.CEILING.MATH(BQ8+Parameters!$K$8/2,0.001)</f>
        <v/>
      </c>
      <c r="V3188">
        <f>_xlfn.CEILING.MATH(B55+Parameters!$K$9/2,0.001)</f>
        <v/>
      </c>
      <c r="W3188" t="inlineStr">
        <is>
          <t>VDD</t>
        </is>
      </c>
      <c r="Y3188">
        <f>_xlfn.CEILING.MATH(BQ8+Parameters!$K$8/2,0.001)</f>
        <v/>
      </c>
      <c r="Z3188">
        <f>_xlfn.CEILING.MATH(B55+Parameters!$K$9/2,0.001)</f>
        <v/>
      </c>
      <c r="AA3188" t="inlineStr">
        <is>
          <t>VDD</t>
        </is>
      </c>
      <c r="AE3188" s="2" t="n"/>
      <c r="AF3188" s="2" t="n"/>
    </row>
    <row r="3189">
      <c r="I3189" s="2" t="n">
        <v>2716.493</v>
      </c>
      <c r="J3189" s="2" t="n">
        <v>804.377</v>
      </c>
      <c r="K3189" s="2" t="inlineStr">
        <is>
          <t>BP_RXDATA[118]</t>
        </is>
      </c>
      <c r="N3189" s="2">
        <f>I3189-SUM(Parameters!$K$23:$K$25)</f>
        <v/>
      </c>
      <c r="O3189" s="2">
        <f>J3189-SUM(Parameters!$K$23:$K$25)</f>
        <v/>
      </c>
      <c r="P3189" s="2">
        <f>K3189</f>
        <v/>
      </c>
      <c r="U3189">
        <f>_xlfn.CEILING.MATH(BQ8+Parameters!$K$8/2,0.001)</f>
        <v/>
      </c>
      <c r="V3189">
        <f>_xlfn.CEILING.MATH(B57+Parameters!$K$9/2,0.001)</f>
        <v/>
      </c>
      <c r="W3189" t="inlineStr">
        <is>
          <t>VDD</t>
        </is>
      </c>
      <c r="Y3189">
        <f>_xlfn.CEILING.MATH(BQ8+Parameters!$K$8/2,0.001)</f>
        <v/>
      </c>
      <c r="Z3189">
        <f>_xlfn.CEILING.MATH(B57+Parameters!$K$9/2,0.001)</f>
        <v/>
      </c>
      <c r="AA3189" t="inlineStr">
        <is>
          <t>VDD</t>
        </is>
      </c>
      <c r="AE3189" s="2" t="n"/>
      <c r="AF3189" s="2" t="n"/>
    </row>
    <row r="3190">
      <c r="I3190" s="2" t="n">
        <v>2716.493</v>
      </c>
      <c r="J3190" s="2" t="n">
        <v>758.131</v>
      </c>
      <c r="K3190" s="2" t="inlineStr">
        <is>
          <t>BP_RXDATA[119]</t>
        </is>
      </c>
      <c r="N3190" s="2">
        <f>I3190-SUM(Parameters!$K$23:$K$25)</f>
        <v/>
      </c>
      <c r="O3190" s="2">
        <f>J3190-SUM(Parameters!$K$23:$K$25)</f>
        <v/>
      </c>
      <c r="P3190" s="2">
        <f>K3190</f>
        <v/>
      </c>
      <c r="U3190">
        <f>_xlfn.CEILING.MATH(BQ8+Parameters!$K$8/2,0.001)</f>
        <v/>
      </c>
      <c r="V3190">
        <f>_xlfn.CEILING.MATH(B59+Parameters!$K$9/2,0.001)</f>
        <v/>
      </c>
      <c r="W3190" t="inlineStr">
        <is>
          <t>VDD</t>
        </is>
      </c>
      <c r="Y3190">
        <f>_xlfn.CEILING.MATH(BQ8+Parameters!$K$8/2,0.001)</f>
        <v/>
      </c>
      <c r="Z3190">
        <f>_xlfn.CEILING.MATH(B59+Parameters!$K$9/2,0.001)</f>
        <v/>
      </c>
      <c r="AA3190" t="inlineStr">
        <is>
          <t>VDD</t>
        </is>
      </c>
      <c r="AE3190" s="2" t="n"/>
      <c r="AF3190" s="2" t="n"/>
    </row>
    <row r="3191">
      <c r="I3191" s="2" t="n">
        <v>2716.493</v>
      </c>
      <c r="J3191" s="2" t="n">
        <v>711.885</v>
      </c>
      <c r="K3191" s="2" t="inlineStr">
        <is>
          <t>BP_RXDATA[120]</t>
        </is>
      </c>
      <c r="N3191" s="2">
        <f>I3191-SUM(Parameters!$K$23:$K$25)</f>
        <v/>
      </c>
      <c r="O3191" s="2">
        <f>J3191-SUM(Parameters!$K$23:$K$25)</f>
        <v/>
      </c>
      <c r="P3191" s="2">
        <f>K3191</f>
        <v/>
      </c>
      <c r="U3191">
        <f>_xlfn.CEILING.MATH(BQ8+Parameters!$K$8/2,0.001)</f>
        <v/>
      </c>
      <c r="V3191">
        <f>_xlfn.CEILING.MATH(B61+Parameters!$K$9/2,0.001)</f>
        <v/>
      </c>
      <c r="W3191" t="inlineStr">
        <is>
          <t>VSS</t>
        </is>
      </c>
      <c r="Y3191">
        <f>_xlfn.CEILING.MATH(BQ8+Parameters!$K$8/2,0.001)</f>
        <v/>
      </c>
      <c r="Z3191">
        <f>_xlfn.CEILING.MATH(B61+Parameters!$K$9/2,0.001)</f>
        <v/>
      </c>
      <c r="AA3191" t="inlineStr">
        <is>
          <t>VSS</t>
        </is>
      </c>
      <c r="AE3191" s="2" t="n"/>
      <c r="AF3191" s="2" t="n"/>
    </row>
    <row r="3192">
      <c r="I3192" s="2" t="n">
        <v>2716.493</v>
      </c>
      <c r="J3192" s="2" t="n">
        <v>665.639</v>
      </c>
      <c r="K3192" s="2" t="inlineStr">
        <is>
          <t>BP_RXDATA[121]</t>
        </is>
      </c>
      <c r="N3192" s="2">
        <f>I3192-SUM(Parameters!$K$23:$K$25)</f>
        <v/>
      </c>
      <c r="O3192" s="2">
        <f>J3192-SUM(Parameters!$K$23:$K$25)</f>
        <v/>
      </c>
      <c r="P3192" s="2">
        <f>K3192</f>
        <v/>
      </c>
      <c r="U3192">
        <f>_xlfn.CEILING.MATH(BQ8+Parameters!$K$8/2,0.001)</f>
        <v/>
      </c>
      <c r="V3192">
        <f>_xlfn.CEILING.MATH(B63+Parameters!$K$9/2,0.001)</f>
        <v/>
      </c>
      <c r="W3192" t="inlineStr">
        <is>
          <t>BP_RXCKSBRD[1]</t>
        </is>
      </c>
      <c r="Y3192">
        <f>_xlfn.CEILING.MATH(BQ8+Parameters!$K$8/2,0.001)</f>
        <v/>
      </c>
      <c r="Z3192">
        <f>_xlfn.CEILING.MATH(B63+Parameters!$K$9/2,0.001)</f>
        <v/>
      </c>
      <c r="AA3192" t="inlineStr">
        <is>
          <t>BP_RXCKSBRD[1]</t>
        </is>
      </c>
      <c r="AE3192" s="2" t="n"/>
      <c r="AF3192" s="2" t="n"/>
    </row>
    <row r="3193">
      <c r="I3193" s="2" t="n">
        <v>2716.493</v>
      </c>
      <c r="J3193" s="2" t="n">
        <v>619.393</v>
      </c>
      <c r="K3193" s="2" t="inlineStr">
        <is>
          <t>BP_RXDATA[122]</t>
        </is>
      </c>
      <c r="N3193" s="2">
        <f>I3193-SUM(Parameters!$K$23:$K$25)</f>
        <v/>
      </c>
      <c r="O3193" s="2">
        <f>J3193-SUM(Parameters!$K$23:$K$25)</f>
        <v/>
      </c>
      <c r="P3193" s="2">
        <f>K3193</f>
        <v/>
      </c>
      <c r="U3193">
        <f>_xlfn.CEILING.MATH(BQ8+Parameters!$K$8/2,0.001)</f>
        <v/>
      </c>
      <c r="V3193">
        <f>_xlfn.CEILING.MATH(B65+Parameters!$K$9/2,0.001)</f>
        <v/>
      </c>
      <c r="W3193" t="inlineStr">
        <is>
          <t>BP_RXDATA[114]</t>
        </is>
      </c>
      <c r="Y3193">
        <f>_xlfn.CEILING.MATH(BQ8+Parameters!$K$8/2,0.001)</f>
        <v/>
      </c>
      <c r="Z3193">
        <f>_xlfn.CEILING.MATH(B65+Parameters!$K$9/2,0.001)</f>
        <v/>
      </c>
      <c r="AA3193" t="inlineStr">
        <is>
          <t>BP_RXDATA[114]</t>
        </is>
      </c>
      <c r="AE3193" s="2" t="n"/>
      <c r="AF3193" s="2" t="n"/>
    </row>
    <row r="3194">
      <c r="I3194" s="2" t="n">
        <v>2716.493</v>
      </c>
      <c r="J3194" s="2" t="n">
        <v>573.147</v>
      </c>
      <c r="K3194" s="2" t="inlineStr">
        <is>
          <t>VCCIO</t>
        </is>
      </c>
      <c r="N3194" s="2">
        <f>I3194-SUM(Parameters!$K$23:$K$25)</f>
        <v/>
      </c>
      <c r="O3194" s="2">
        <f>J3194-SUM(Parameters!$K$23:$K$25)</f>
        <v/>
      </c>
      <c r="P3194" s="2">
        <f>K3194</f>
        <v/>
      </c>
      <c r="U3194">
        <f>_xlfn.CEILING.MATH(BQ8+Parameters!$K$8/2,0.001)</f>
        <v/>
      </c>
      <c r="V3194">
        <f>_xlfn.CEILING.MATH(B67+Parameters!$K$9/2,0.001)</f>
        <v/>
      </c>
      <c r="W3194" t="inlineStr">
        <is>
          <t>BP_RXDATA[115]</t>
        </is>
      </c>
      <c r="Y3194">
        <f>_xlfn.CEILING.MATH(BQ8+Parameters!$K$8/2,0.001)</f>
        <v/>
      </c>
      <c r="Z3194">
        <f>_xlfn.CEILING.MATH(B67+Parameters!$K$9/2,0.001)</f>
        <v/>
      </c>
      <c r="AA3194" t="inlineStr">
        <is>
          <t>BP_RXDATA[115]</t>
        </is>
      </c>
      <c r="AE3194" s="2" t="n"/>
      <c r="AF3194" s="2" t="n"/>
    </row>
    <row r="3195">
      <c r="I3195" s="2" t="n">
        <v>2716.493</v>
      </c>
      <c r="J3195" s="2" t="n">
        <v>526.901</v>
      </c>
      <c r="K3195" s="2" t="inlineStr">
        <is>
          <t>BP_TXDATA[69]</t>
        </is>
      </c>
      <c r="N3195" s="2">
        <f>I3195-SUM(Parameters!$K$23:$K$25)</f>
        <v/>
      </c>
      <c r="O3195" s="2">
        <f>J3195-SUM(Parameters!$K$23:$K$25)</f>
        <v/>
      </c>
      <c r="P3195" s="2">
        <f>K3195</f>
        <v/>
      </c>
      <c r="U3195">
        <f>_xlfn.CEILING.MATH(BQ8+Parameters!$K$8/2,0.001)</f>
        <v/>
      </c>
      <c r="V3195">
        <f>_xlfn.CEILING.MATH(B69+Parameters!$K$9/2,0.001)</f>
        <v/>
      </c>
      <c r="W3195" t="inlineStr">
        <is>
          <t>BP_RXDATA[116]</t>
        </is>
      </c>
      <c r="Y3195">
        <f>_xlfn.CEILING.MATH(BQ8+Parameters!$K$8/2,0.001)</f>
        <v/>
      </c>
      <c r="Z3195">
        <f>_xlfn.CEILING.MATH(B69+Parameters!$K$9/2,0.001)</f>
        <v/>
      </c>
      <c r="AA3195" t="inlineStr">
        <is>
          <t>BP_RXDATA[116]</t>
        </is>
      </c>
      <c r="AE3195" s="2" t="n"/>
      <c r="AF3195" s="2" t="n"/>
    </row>
    <row r="3196">
      <c r="I3196" s="2" t="n">
        <v>2716.493</v>
      </c>
      <c r="J3196" s="2" t="n">
        <v>480.655</v>
      </c>
      <c r="K3196" s="2" t="inlineStr">
        <is>
          <t>BP_TXDATA[70]</t>
        </is>
      </c>
      <c r="N3196" s="2">
        <f>I3196-SUM(Parameters!$K$23:$K$25)</f>
        <v/>
      </c>
      <c r="O3196" s="2">
        <f>J3196-SUM(Parameters!$K$23:$K$25)</f>
        <v/>
      </c>
      <c r="P3196" s="2">
        <f>K3196</f>
        <v/>
      </c>
      <c r="U3196">
        <f>_xlfn.CEILING.MATH(BQ8+Parameters!$K$8/2,0.001)</f>
        <v/>
      </c>
      <c r="V3196">
        <f>_xlfn.CEILING.MATH(B71+Parameters!$K$9/2,0.001)</f>
        <v/>
      </c>
      <c r="W3196" t="inlineStr">
        <is>
          <t>BP_RXDATA[117]</t>
        </is>
      </c>
      <c r="Y3196">
        <f>_xlfn.CEILING.MATH(BQ8+Parameters!$K$8/2,0.001)</f>
        <v/>
      </c>
      <c r="Z3196">
        <f>_xlfn.CEILING.MATH(B71+Parameters!$K$9/2,0.001)</f>
        <v/>
      </c>
      <c r="AA3196" t="inlineStr">
        <is>
          <t>BP_RXDATA[117]</t>
        </is>
      </c>
      <c r="AE3196" s="2" t="n"/>
      <c r="AF3196" s="2" t="n"/>
    </row>
    <row r="3197">
      <c r="I3197" s="2" t="n">
        <v>2716.493</v>
      </c>
      <c r="J3197" s="2" t="n">
        <v>434.409</v>
      </c>
      <c r="K3197" s="2" t="inlineStr">
        <is>
          <t>BP_TXDATA[71]</t>
        </is>
      </c>
      <c r="N3197" s="2">
        <f>I3197-SUM(Parameters!$K$23:$K$25)</f>
        <v/>
      </c>
      <c r="O3197" s="2">
        <f>J3197-SUM(Parameters!$K$23:$K$25)</f>
        <v/>
      </c>
      <c r="P3197" s="2">
        <f>K3197</f>
        <v/>
      </c>
      <c r="U3197">
        <f>_xlfn.CEILING.MATH(BQ8+Parameters!$K$8/2,0.001)</f>
        <v/>
      </c>
      <c r="V3197">
        <f>_xlfn.CEILING.MATH(B73+Parameters!$K$9/2,0.001)</f>
        <v/>
      </c>
      <c r="W3197" t="inlineStr">
        <is>
          <t>BP_RXDATA[118]</t>
        </is>
      </c>
      <c r="Y3197">
        <f>_xlfn.CEILING.MATH(BQ8+Parameters!$K$8/2,0.001)</f>
        <v/>
      </c>
      <c r="Z3197">
        <f>_xlfn.CEILING.MATH(B73+Parameters!$K$9/2,0.001)</f>
        <v/>
      </c>
      <c r="AA3197" t="inlineStr">
        <is>
          <t>BP_RXDATA[118]</t>
        </is>
      </c>
      <c r="AE3197" s="2" t="n"/>
      <c r="AF3197" s="2" t="n"/>
    </row>
    <row r="3198">
      <c r="I3198" s="2" t="n">
        <v>2716.493</v>
      </c>
      <c r="J3198" s="2" t="n">
        <v>388.163</v>
      </c>
      <c r="K3198" s="2" t="inlineStr">
        <is>
          <t>BP_TXDATA[72]</t>
        </is>
      </c>
      <c r="N3198" s="2">
        <f>I3198-SUM(Parameters!$K$23:$K$25)</f>
        <v/>
      </c>
      <c r="O3198" s="2">
        <f>J3198-SUM(Parameters!$K$23:$K$25)</f>
        <v/>
      </c>
      <c r="P3198" s="2">
        <f>K3198</f>
        <v/>
      </c>
      <c r="U3198">
        <f>_xlfn.CEILING.MATH(BQ8+Parameters!$K$8/2,0.001)</f>
        <v/>
      </c>
      <c r="V3198">
        <f>_xlfn.CEILING.MATH(B75+Parameters!$K$9/2,0.001)</f>
        <v/>
      </c>
      <c r="W3198" t="inlineStr">
        <is>
          <t>BP_RXDATA[119]</t>
        </is>
      </c>
      <c r="Y3198">
        <f>_xlfn.CEILING.MATH(BQ8+Parameters!$K$8/2,0.001)</f>
        <v/>
      </c>
      <c r="Z3198">
        <f>_xlfn.CEILING.MATH(B75+Parameters!$K$9/2,0.001)</f>
        <v/>
      </c>
      <c r="AA3198" t="inlineStr">
        <is>
          <t>BP_RXDATA[119]</t>
        </is>
      </c>
      <c r="AE3198" s="2" t="n"/>
      <c r="AF3198" s="2" t="n"/>
    </row>
    <row r="3199">
      <c r="I3199" s="2" t="n">
        <v>2716.493</v>
      </c>
      <c r="J3199" s="2" t="n">
        <v>341.917</v>
      </c>
      <c r="K3199" s="2" t="inlineStr">
        <is>
          <t>BP_TXDATA[73]</t>
        </is>
      </c>
      <c r="N3199" s="2">
        <f>I3199-SUM(Parameters!$K$23:$K$25)</f>
        <v/>
      </c>
      <c r="O3199" s="2">
        <f>J3199-SUM(Parameters!$K$23:$K$25)</f>
        <v/>
      </c>
      <c r="P3199" s="2">
        <f>K3199</f>
        <v/>
      </c>
      <c r="U3199">
        <f>_xlfn.CEILING.MATH(BQ8+Parameters!$K$8/2,0.001)</f>
        <v/>
      </c>
      <c r="V3199">
        <f>_xlfn.CEILING.MATH(B77+Parameters!$K$9/2,0.001)</f>
        <v/>
      </c>
      <c r="W3199" t="inlineStr">
        <is>
          <t>BP_RXDATA[120]</t>
        </is>
      </c>
      <c r="Y3199">
        <f>_xlfn.CEILING.MATH(BQ8+Parameters!$K$8/2,0.001)</f>
        <v/>
      </c>
      <c r="Z3199">
        <f>_xlfn.CEILING.MATH(B77+Parameters!$K$9/2,0.001)</f>
        <v/>
      </c>
      <c r="AA3199" t="inlineStr">
        <is>
          <t>BP_RXDATA[120]</t>
        </is>
      </c>
      <c r="AE3199" s="2" t="n"/>
      <c r="AF3199" s="2" t="n"/>
    </row>
    <row r="3200">
      <c r="I3200" s="2" t="n">
        <v>2716.493</v>
      </c>
      <c r="J3200" s="2" t="n">
        <v>295.671</v>
      </c>
      <c r="K3200" s="2" t="inlineStr">
        <is>
          <t>BP_TXDATA[74]</t>
        </is>
      </c>
      <c r="N3200" s="2">
        <f>I3200-SUM(Parameters!$K$23:$K$25)</f>
        <v/>
      </c>
      <c r="O3200" s="2">
        <f>J3200-SUM(Parameters!$K$23:$K$25)</f>
        <v/>
      </c>
      <c r="P3200" s="2">
        <f>K3200</f>
        <v/>
      </c>
      <c r="U3200">
        <f>_xlfn.CEILING.MATH(BQ8+Parameters!$K$8/2,0.001)</f>
        <v/>
      </c>
      <c r="V3200">
        <f>_xlfn.CEILING.MATH(B79+Parameters!$K$9/2,0.001)</f>
        <v/>
      </c>
      <c r="W3200" t="inlineStr">
        <is>
          <t>BP_RXDATA[121]</t>
        </is>
      </c>
      <c r="Y3200">
        <f>_xlfn.CEILING.MATH(BQ8+Parameters!$K$8/2,0.001)</f>
        <v/>
      </c>
      <c r="Z3200">
        <f>_xlfn.CEILING.MATH(B79+Parameters!$K$9/2,0.001)</f>
        <v/>
      </c>
      <c r="AA3200" t="inlineStr">
        <is>
          <t>BP_RXDATA[121]</t>
        </is>
      </c>
      <c r="AE3200" s="2" t="n"/>
      <c r="AF3200" s="2" t="n"/>
    </row>
    <row r="3201">
      <c r="I3201" s="2" t="n">
        <v>2716.493</v>
      </c>
      <c r="J3201" s="2" t="n">
        <v>249.425</v>
      </c>
      <c r="K3201" s="2" t="inlineStr">
        <is>
          <t>BP_TXDATA[75]</t>
        </is>
      </c>
      <c r="N3201" s="2">
        <f>I3201-SUM(Parameters!$K$23:$K$25)</f>
        <v/>
      </c>
      <c r="O3201" s="2">
        <f>J3201-SUM(Parameters!$K$23:$K$25)</f>
        <v/>
      </c>
      <c r="P3201" s="2">
        <f>K3201</f>
        <v/>
      </c>
      <c r="U3201">
        <f>_xlfn.CEILING.MATH(BQ8+Parameters!$K$8/2,0.001)</f>
        <v/>
      </c>
      <c r="V3201">
        <f>_xlfn.CEILING.MATH(B81+Parameters!$K$9/2,0.001)</f>
        <v/>
      </c>
      <c r="W3201" t="inlineStr">
        <is>
          <t>BP_RXDATA[122]</t>
        </is>
      </c>
      <c r="Y3201">
        <f>_xlfn.CEILING.MATH(BQ8+Parameters!$K$8/2,0.001)</f>
        <v/>
      </c>
      <c r="Z3201">
        <f>_xlfn.CEILING.MATH(B81+Parameters!$K$9/2,0.001)</f>
        <v/>
      </c>
      <c r="AA3201" t="inlineStr">
        <is>
          <t>BP_RXDATA[122]</t>
        </is>
      </c>
      <c r="AE3201" s="2" t="n"/>
      <c r="AF3201" s="2" t="n"/>
    </row>
    <row r="3202">
      <c r="I3202" s="2" t="n">
        <v>2716.493</v>
      </c>
      <c r="J3202" s="2" t="n">
        <v>203.179</v>
      </c>
      <c r="K3202" s="2" t="inlineStr">
        <is>
          <t>BP_TXDATA[76]</t>
        </is>
      </c>
      <c r="N3202" s="2">
        <f>I3202-SUM(Parameters!$K$23:$K$25)</f>
        <v/>
      </c>
      <c r="O3202" s="2">
        <f>J3202-SUM(Parameters!$K$23:$K$25)</f>
        <v/>
      </c>
      <c r="P3202" s="2">
        <f>K3202</f>
        <v/>
      </c>
      <c r="U3202">
        <f>_xlfn.CEILING.MATH(BQ8+Parameters!$K$8/2,0.001)</f>
        <v/>
      </c>
      <c r="V3202">
        <f>_xlfn.CEILING.MATH(B83+Parameters!$K$9/2,0.001)</f>
        <v/>
      </c>
      <c r="W3202" t="inlineStr">
        <is>
          <t>VCCIO</t>
        </is>
      </c>
      <c r="Y3202">
        <f>_xlfn.CEILING.MATH(BQ8+Parameters!$K$8/2,0.001)</f>
        <v/>
      </c>
      <c r="Z3202">
        <f>_xlfn.CEILING.MATH(B83+Parameters!$K$9/2,0.001)</f>
        <v/>
      </c>
      <c r="AA3202" t="inlineStr">
        <is>
          <t>VCCIO</t>
        </is>
      </c>
      <c r="AE3202" s="2" t="n"/>
      <c r="AF3202" s="2" t="n"/>
    </row>
    <row r="3203">
      <c r="I3203" s="2" t="n">
        <v>2716.493</v>
      </c>
      <c r="J3203" s="2" t="n">
        <v>156.933</v>
      </c>
      <c r="K3203" s="2" t="inlineStr">
        <is>
          <t>BP_TXDATA[77]</t>
        </is>
      </c>
      <c r="N3203" s="2">
        <f>I3203-SUM(Parameters!$K$23:$K$25)</f>
        <v/>
      </c>
      <c r="O3203" s="2">
        <f>J3203-SUM(Parameters!$K$23:$K$25)</f>
        <v/>
      </c>
      <c r="P3203" s="2">
        <f>K3203</f>
        <v/>
      </c>
      <c r="U3203">
        <f>_xlfn.CEILING.MATH(BQ8+Parameters!$K$8/2,0.001)</f>
        <v/>
      </c>
      <c r="V3203">
        <f>_xlfn.CEILING.MATH(B85+Parameters!$K$9/2,0.001)</f>
        <v/>
      </c>
      <c r="W3203" t="inlineStr">
        <is>
          <t>BP_TXDATA[69]</t>
        </is>
      </c>
      <c r="Y3203">
        <f>_xlfn.CEILING.MATH(BQ8+Parameters!$K$8/2,0.001)</f>
        <v/>
      </c>
      <c r="Z3203">
        <f>_xlfn.CEILING.MATH(B85+Parameters!$K$9/2,0.001)</f>
        <v/>
      </c>
      <c r="AA3203" t="inlineStr">
        <is>
          <t>BP_TXDATA[69]</t>
        </is>
      </c>
      <c r="AE3203" s="2" t="n"/>
      <c r="AF3203" s="2" t="n"/>
    </row>
    <row r="3204">
      <c r="I3204" s="2" t="n">
        <v>2716.493</v>
      </c>
      <c r="J3204" s="2" t="n">
        <v>110.687</v>
      </c>
      <c r="K3204" s="2" t="inlineStr">
        <is>
          <t>VCCIO</t>
        </is>
      </c>
      <c r="N3204" s="2">
        <f>I3204-SUM(Parameters!$K$23:$K$25)</f>
        <v/>
      </c>
      <c r="O3204" s="2">
        <f>J3204-SUM(Parameters!$K$23:$K$25)</f>
        <v/>
      </c>
      <c r="P3204" s="2">
        <f>K3204</f>
        <v/>
      </c>
      <c r="U3204">
        <f>_xlfn.CEILING.MATH(BQ8+Parameters!$K$8/2,0.001)</f>
        <v/>
      </c>
      <c r="V3204">
        <f>_xlfn.CEILING.MATH(B87+Parameters!$K$9/2,0.001)</f>
        <v/>
      </c>
      <c r="W3204" t="inlineStr">
        <is>
          <t>BP_TXDATA[70]</t>
        </is>
      </c>
      <c r="Y3204">
        <f>_xlfn.CEILING.MATH(BQ8+Parameters!$K$8/2,0.001)</f>
        <v/>
      </c>
      <c r="Z3204">
        <f>_xlfn.CEILING.MATH(B87+Parameters!$K$9/2,0.001)</f>
        <v/>
      </c>
      <c r="AA3204" t="inlineStr">
        <is>
          <t>BP_TXDATA[70]</t>
        </is>
      </c>
      <c r="AE3204" s="2" t="n"/>
      <c r="AF3204" s="2" t="n"/>
    </row>
    <row r="3205">
      <c r="I3205" s="2" t="n">
        <v>2756.167</v>
      </c>
      <c r="J3205" s="2" t="n">
        <v>2214.88</v>
      </c>
      <c r="K3205" s="2" t="inlineStr">
        <is>
          <t>VDD</t>
        </is>
      </c>
      <c r="N3205" s="2">
        <f>I3205-SUM(Parameters!$K$23:$K$25)</f>
        <v/>
      </c>
      <c r="O3205" s="2">
        <f>J3205-SUM(Parameters!$K$23:$K$25)</f>
        <v/>
      </c>
      <c r="P3205" s="2">
        <f>K3205</f>
        <v/>
      </c>
      <c r="U3205">
        <f>_xlfn.CEILING.MATH(BQ8+Parameters!$K$8/2,0.001)</f>
        <v/>
      </c>
      <c r="V3205">
        <f>_xlfn.CEILING.MATH(B89+Parameters!$K$9/2,0.001)</f>
        <v/>
      </c>
      <c r="W3205" t="inlineStr">
        <is>
          <t>BP_TXDATA[71]</t>
        </is>
      </c>
      <c r="Y3205">
        <f>_xlfn.CEILING.MATH(BQ8+Parameters!$K$8/2,0.001)</f>
        <v/>
      </c>
      <c r="Z3205">
        <f>_xlfn.CEILING.MATH(B89+Parameters!$K$9/2,0.001)</f>
        <v/>
      </c>
      <c r="AA3205" t="inlineStr">
        <is>
          <t>BP_TXDATA[71]</t>
        </is>
      </c>
      <c r="AE3205" s="2" t="n"/>
      <c r="AF3205" s="2" t="n"/>
    </row>
    <row r="3206">
      <c r="I3206" s="2" t="n">
        <v>2756.167</v>
      </c>
      <c r="J3206" s="2" t="n">
        <v>2168.634</v>
      </c>
      <c r="K3206" s="2" t="inlineStr">
        <is>
          <t>VDD</t>
        </is>
      </c>
      <c r="N3206" s="2">
        <f>I3206-SUM(Parameters!$K$23:$K$25)</f>
        <v/>
      </c>
      <c r="O3206" s="2">
        <f>J3206-SUM(Parameters!$K$23:$K$25)</f>
        <v/>
      </c>
      <c r="P3206" s="2">
        <f>K3206</f>
        <v/>
      </c>
      <c r="U3206">
        <f>_xlfn.CEILING.MATH(BQ8+Parameters!$K$8/2,0.001)</f>
        <v/>
      </c>
      <c r="V3206">
        <f>_xlfn.CEILING.MATH(B91+Parameters!$K$9/2,0.001)</f>
        <v/>
      </c>
      <c r="W3206" t="inlineStr">
        <is>
          <t>BP_TXDATA[72]</t>
        </is>
      </c>
      <c r="Y3206">
        <f>_xlfn.CEILING.MATH(BQ8+Parameters!$K$8/2,0.001)</f>
        <v/>
      </c>
      <c r="Z3206">
        <f>_xlfn.CEILING.MATH(B91+Parameters!$K$9/2,0.001)</f>
        <v/>
      </c>
      <c r="AA3206" t="inlineStr">
        <is>
          <t>BP_TXDATA[72]</t>
        </is>
      </c>
      <c r="AE3206" s="2" t="n"/>
      <c r="AF3206" s="2" t="n"/>
    </row>
    <row r="3207">
      <c r="I3207" s="2" t="n">
        <v>2756.167</v>
      </c>
      <c r="J3207" s="2" t="n">
        <v>2122.388</v>
      </c>
      <c r="K3207" s="2" t="inlineStr">
        <is>
          <t>VDD</t>
        </is>
      </c>
      <c r="N3207" s="2">
        <f>I3207-SUM(Parameters!$K$23:$K$25)</f>
        <v/>
      </c>
      <c r="O3207" s="2">
        <f>J3207-SUM(Parameters!$K$23:$K$25)</f>
        <v/>
      </c>
      <c r="P3207" s="2">
        <f>K3207</f>
        <v/>
      </c>
      <c r="U3207">
        <f>_xlfn.CEILING.MATH(BQ8+Parameters!$K$8/2,0.001)</f>
        <v/>
      </c>
      <c r="V3207">
        <f>_xlfn.CEILING.MATH(B93+Parameters!$K$9/2,0.001)</f>
        <v/>
      </c>
      <c r="W3207" t="inlineStr">
        <is>
          <t>BP_TXDATA[73]</t>
        </is>
      </c>
      <c r="Y3207">
        <f>_xlfn.CEILING.MATH(BQ8+Parameters!$K$8/2,0.001)</f>
        <v/>
      </c>
      <c r="Z3207">
        <f>_xlfn.CEILING.MATH(B93+Parameters!$K$9/2,0.001)</f>
        <v/>
      </c>
      <c r="AA3207" t="inlineStr">
        <is>
          <t>BP_TXDATA[73]</t>
        </is>
      </c>
      <c r="AE3207" s="2" t="n"/>
      <c r="AF3207" s="2" t="n"/>
    </row>
    <row r="3208">
      <c r="I3208" s="2" t="n">
        <v>2756.167</v>
      </c>
      <c r="J3208" s="2" t="n">
        <v>2076.142</v>
      </c>
      <c r="K3208" s="2" t="inlineStr">
        <is>
          <t>VDD</t>
        </is>
      </c>
      <c r="N3208" s="2">
        <f>I3208-SUM(Parameters!$K$23:$K$25)</f>
        <v/>
      </c>
      <c r="O3208" s="2">
        <f>J3208-SUM(Parameters!$K$23:$K$25)</f>
        <v/>
      </c>
      <c r="P3208" s="2">
        <f>K3208</f>
        <v/>
      </c>
      <c r="U3208">
        <f>_xlfn.CEILING.MATH(BQ8+Parameters!$K$8/2,0.001)</f>
        <v/>
      </c>
      <c r="V3208">
        <f>_xlfn.CEILING.MATH(B95+Parameters!$K$9/2,0.001)</f>
        <v/>
      </c>
      <c r="W3208" t="inlineStr">
        <is>
          <t>BP_TXDATA[74]</t>
        </is>
      </c>
      <c r="Y3208">
        <f>_xlfn.CEILING.MATH(BQ8+Parameters!$K$8/2,0.001)</f>
        <v/>
      </c>
      <c r="Z3208">
        <f>_xlfn.CEILING.MATH(B95+Parameters!$K$9/2,0.001)</f>
        <v/>
      </c>
      <c r="AA3208" t="inlineStr">
        <is>
          <t>BP_TXDATA[74]</t>
        </is>
      </c>
      <c r="AE3208" s="2" t="n"/>
      <c r="AF3208" s="2" t="n"/>
    </row>
    <row r="3209">
      <c r="I3209" s="2" t="n">
        <v>2756.167</v>
      </c>
      <c r="J3209" s="2" t="n">
        <v>2029.896</v>
      </c>
      <c r="K3209" s="2" t="inlineStr">
        <is>
          <t>VSS</t>
        </is>
      </c>
      <c r="N3209" s="2">
        <f>I3209-SUM(Parameters!$K$23:$K$25)</f>
        <v/>
      </c>
      <c r="O3209" s="2">
        <f>J3209-SUM(Parameters!$K$23:$K$25)</f>
        <v/>
      </c>
      <c r="P3209" s="2">
        <f>K3209</f>
        <v/>
      </c>
      <c r="U3209">
        <f>_xlfn.CEILING.MATH(BQ8+Parameters!$K$8/2,0.001)</f>
        <v/>
      </c>
      <c r="V3209">
        <f>_xlfn.CEILING.MATH(B97+Parameters!$K$9/2,0.001)</f>
        <v/>
      </c>
      <c r="W3209" t="inlineStr">
        <is>
          <t>BP_TXDATA[75]</t>
        </is>
      </c>
      <c r="Y3209">
        <f>_xlfn.CEILING.MATH(BQ8+Parameters!$K$8/2,0.001)</f>
        <v/>
      </c>
      <c r="Z3209">
        <f>_xlfn.CEILING.MATH(B97+Parameters!$K$9/2,0.001)</f>
        <v/>
      </c>
      <c r="AA3209" t="inlineStr">
        <is>
          <t>BP_TXDATA[75]</t>
        </is>
      </c>
      <c r="AE3209" s="2" t="n"/>
      <c r="AF3209" s="2" t="n"/>
    </row>
    <row r="3210">
      <c r="I3210" s="2" t="n">
        <v>2756.167</v>
      </c>
      <c r="J3210" s="2" t="n">
        <v>1983.65</v>
      </c>
      <c r="K3210" s="2" t="inlineStr">
        <is>
          <t>RDI_CFG_CLK</t>
        </is>
      </c>
      <c r="N3210" s="2">
        <f>I3210-SUM(Parameters!$K$23:$K$25)</f>
        <v/>
      </c>
      <c r="O3210" s="2">
        <f>J3210-SUM(Parameters!$K$23:$K$25)</f>
        <v/>
      </c>
      <c r="P3210" s="2">
        <f>K3210</f>
        <v/>
      </c>
      <c r="U3210">
        <f>_xlfn.CEILING.MATH(BQ8+Parameters!$K$8/2,0.001)</f>
        <v/>
      </c>
      <c r="V3210">
        <f>_xlfn.CEILING.MATH(B99+Parameters!$K$9/2,0.001)</f>
        <v/>
      </c>
      <c r="W3210" t="inlineStr">
        <is>
          <t>BP_TXDATA[76]</t>
        </is>
      </c>
      <c r="Y3210">
        <f>_xlfn.CEILING.MATH(BQ8+Parameters!$K$8/2,0.001)</f>
        <v/>
      </c>
      <c r="Z3210">
        <f>_xlfn.CEILING.MATH(B99+Parameters!$K$9/2,0.001)</f>
        <v/>
      </c>
      <c r="AA3210" t="inlineStr">
        <is>
          <t>BP_TXDATA[76]</t>
        </is>
      </c>
      <c r="AE3210" s="2" t="n"/>
      <c r="AF3210" s="2" t="n"/>
    </row>
    <row r="3211">
      <c r="I3211" s="2" t="n">
        <v>2756.167</v>
      </c>
      <c r="J3211" s="2" t="n">
        <v>1937.404</v>
      </c>
      <c r="K3211" s="2" t="inlineStr">
        <is>
          <t>RDI_LP_CFG_VLD</t>
        </is>
      </c>
      <c r="N3211" s="2">
        <f>I3211-SUM(Parameters!$K$23:$K$25)</f>
        <v/>
      </c>
      <c r="O3211" s="2">
        <f>J3211-SUM(Parameters!$K$23:$K$25)</f>
        <v/>
      </c>
      <c r="P3211" s="2">
        <f>K3211</f>
        <v/>
      </c>
      <c r="U3211">
        <f>_xlfn.CEILING.MATH(BQ8+Parameters!$K$8/2,0.001)</f>
        <v/>
      </c>
      <c r="V3211">
        <f>_xlfn.CEILING.MATH(B101+Parameters!$K$9/2,0.001)</f>
        <v/>
      </c>
      <c r="W3211" t="inlineStr">
        <is>
          <t>BP_TXDATA[77]</t>
        </is>
      </c>
      <c r="Y3211">
        <f>_xlfn.CEILING.MATH(BQ8+Parameters!$K$8/2,0.001)</f>
        <v/>
      </c>
      <c r="Z3211">
        <f>_xlfn.CEILING.MATH(B101+Parameters!$K$9/2,0.001)</f>
        <v/>
      </c>
      <c r="AA3211" t="inlineStr">
        <is>
          <t>BP_TXDATA[77]</t>
        </is>
      </c>
      <c r="AE3211" s="2" t="n"/>
      <c r="AF3211" s="2" t="n"/>
    </row>
    <row r="3212">
      <c r="I3212" s="2" t="n">
        <v>2756.167</v>
      </c>
      <c r="J3212" s="2" t="n">
        <v>1891.158</v>
      </c>
      <c r="K3212" s="2" t="inlineStr">
        <is>
          <t>RDI_MODE</t>
        </is>
      </c>
      <c r="N3212" s="2">
        <f>I3212-SUM(Parameters!$K$23:$K$25)</f>
        <v/>
      </c>
      <c r="O3212" s="2">
        <f>J3212-SUM(Parameters!$K$23:$K$25)</f>
        <v/>
      </c>
      <c r="P3212" s="2">
        <f>K3212</f>
        <v/>
      </c>
      <c r="U3212">
        <f>_xlfn.CEILING.MATH(BQ8+Parameters!$K$8/2,0.001)</f>
        <v/>
      </c>
      <c r="V3212">
        <f>_xlfn.CEILING.MATH(B103+Parameters!$K$9/2,0.001)</f>
        <v/>
      </c>
      <c r="W3212" t="inlineStr">
        <is>
          <t>VCCIO</t>
        </is>
      </c>
      <c r="Y3212">
        <f>_xlfn.CEILING.MATH(BQ8+Parameters!$K$8/2,0.001)</f>
        <v/>
      </c>
      <c r="Z3212">
        <f>_xlfn.CEILING.MATH(B103+Parameters!$K$9/2,0.001)</f>
        <v/>
      </c>
      <c r="AA3212" t="inlineStr">
        <is>
          <t>VCCIO</t>
        </is>
      </c>
      <c r="AE3212" s="2" t="n"/>
      <c r="AF3212" s="2" t="n"/>
    </row>
    <row r="3213">
      <c r="I3213" s="2" t="n">
        <v>2756.167</v>
      </c>
      <c r="J3213" s="2" t="n">
        <v>1844.912</v>
      </c>
      <c r="K3213" s="2" t="inlineStr">
        <is>
          <t>RDI_LP_CFG_CRD</t>
        </is>
      </c>
      <c r="N3213" s="2">
        <f>I3213-SUM(Parameters!$K$23:$K$25)</f>
        <v/>
      </c>
      <c r="O3213" s="2">
        <f>J3213-SUM(Parameters!$K$23:$K$25)</f>
        <v/>
      </c>
      <c r="P3213" s="2">
        <f>K3213</f>
        <v/>
      </c>
      <c r="U3213">
        <f>_xlfn.CEILING.MATH(BR8+Parameters!$K$8/2,0.001)</f>
        <v/>
      </c>
      <c r="V3213">
        <f>_xlfn.CEILING.MATH(B12+Parameters!$K$9/2,0.001)</f>
        <v/>
      </c>
      <c r="W3213" t="inlineStr">
        <is>
          <t>VDD</t>
        </is>
      </c>
      <c r="Y3213">
        <f>_xlfn.CEILING.MATH(BR8+Parameters!$K$8/2,0.001)</f>
        <v/>
      </c>
      <c r="Z3213">
        <f>_xlfn.CEILING.MATH(B12+Parameters!$K$9/2,0.001)</f>
        <v/>
      </c>
      <c r="AA3213" t="inlineStr">
        <is>
          <t>VDD</t>
        </is>
      </c>
      <c r="AE3213" s="2" t="n"/>
      <c r="AF3213" s="2" t="n"/>
    </row>
    <row r="3214">
      <c r="I3214" s="2" t="n">
        <v>2756.167</v>
      </c>
      <c r="J3214" s="2" t="n">
        <v>1798.666</v>
      </c>
      <c r="K3214" s="2" t="inlineStr">
        <is>
          <t>VSS</t>
        </is>
      </c>
      <c r="N3214" s="2">
        <f>I3214-SUM(Parameters!$K$23:$K$25)</f>
        <v/>
      </c>
      <c r="O3214" s="2">
        <f>J3214-SUM(Parameters!$K$23:$K$25)</f>
        <v/>
      </c>
      <c r="P3214" s="2">
        <f>K3214</f>
        <v/>
      </c>
      <c r="U3214">
        <f>_xlfn.CEILING.MATH(BR8+Parameters!$K$8/2,0.001)</f>
        <v/>
      </c>
      <c r="V3214">
        <f>_xlfn.CEILING.MATH(B14+Parameters!$K$9/2,0.001)</f>
        <v/>
      </c>
      <c r="W3214" t="inlineStr">
        <is>
          <t>VDD</t>
        </is>
      </c>
      <c r="Y3214">
        <f>_xlfn.CEILING.MATH(BR8+Parameters!$K$8/2,0.001)</f>
        <v/>
      </c>
      <c r="Z3214">
        <f>_xlfn.CEILING.MATH(B14+Parameters!$K$9/2,0.001)</f>
        <v/>
      </c>
      <c r="AA3214" t="inlineStr">
        <is>
          <t>VDD</t>
        </is>
      </c>
      <c r="AE3214" s="2" t="n"/>
      <c r="AF3214" s="2" t="n"/>
    </row>
    <row r="3215">
      <c r="I3215" s="2" t="n">
        <v>2756.167</v>
      </c>
      <c r="J3215" s="2" t="n">
        <v>1752.42</v>
      </c>
      <c r="K3215" s="2" t="inlineStr">
        <is>
          <t>VSS</t>
        </is>
      </c>
      <c r="N3215" s="2">
        <f>I3215-SUM(Parameters!$K$23:$K$25)</f>
        <v/>
      </c>
      <c r="O3215" s="2">
        <f>J3215-SUM(Parameters!$K$23:$K$25)</f>
        <v/>
      </c>
      <c r="P3215" s="2">
        <f>K3215</f>
        <v/>
      </c>
      <c r="U3215">
        <f>_xlfn.CEILING.MATH(BR8+Parameters!$K$8/2,0.001)</f>
        <v/>
      </c>
      <c r="V3215">
        <f>_xlfn.CEILING.MATH(B16+Parameters!$K$9/2,0.001)</f>
        <v/>
      </c>
      <c r="W3215" t="inlineStr">
        <is>
          <t>VDD</t>
        </is>
      </c>
      <c r="Y3215">
        <f>_xlfn.CEILING.MATH(BR8+Parameters!$K$8/2,0.001)</f>
        <v/>
      </c>
      <c r="Z3215">
        <f>_xlfn.CEILING.MATH(B16+Parameters!$K$9/2,0.001)</f>
        <v/>
      </c>
      <c r="AA3215" t="inlineStr">
        <is>
          <t>VDD</t>
        </is>
      </c>
      <c r="AE3215" s="2" t="n"/>
      <c r="AF3215" s="2" t="n"/>
    </row>
    <row r="3216">
      <c r="I3216" s="2" t="n">
        <v>2756.167</v>
      </c>
      <c r="J3216" s="2" t="n">
        <v>1706.174</v>
      </c>
      <c r="K3216" s="2" t="inlineStr">
        <is>
          <t>VSS</t>
        </is>
      </c>
      <c r="N3216" s="2">
        <f>I3216-SUM(Parameters!$K$23:$K$25)</f>
        <v/>
      </c>
      <c r="O3216" s="2">
        <f>J3216-SUM(Parameters!$K$23:$K$25)</f>
        <v/>
      </c>
      <c r="P3216" s="2">
        <f>K3216</f>
        <v/>
      </c>
      <c r="U3216">
        <f>_xlfn.CEILING.MATH(BR8+Parameters!$K$8/2,0.001)</f>
        <v/>
      </c>
      <c r="V3216">
        <f>_xlfn.CEILING.MATH(B18+Parameters!$K$9/2,0.001)</f>
        <v/>
      </c>
      <c r="W3216" t="inlineStr">
        <is>
          <t>VDD</t>
        </is>
      </c>
      <c r="Y3216">
        <f>_xlfn.CEILING.MATH(BR8+Parameters!$K$8/2,0.001)</f>
        <v/>
      </c>
      <c r="Z3216">
        <f>_xlfn.CEILING.MATH(B18+Parameters!$K$9/2,0.001)</f>
        <v/>
      </c>
      <c r="AA3216" t="inlineStr">
        <is>
          <t>VDD</t>
        </is>
      </c>
      <c r="AE3216" s="2" t="n"/>
      <c r="AF3216" s="2" t="n"/>
    </row>
    <row r="3217">
      <c r="I3217" s="2" t="n">
        <v>2756.167</v>
      </c>
      <c r="J3217" s="2" t="n">
        <v>1659.928</v>
      </c>
      <c r="K3217" s="2" t="inlineStr">
        <is>
          <t>VSS</t>
        </is>
      </c>
      <c r="N3217" s="2">
        <f>I3217-SUM(Parameters!$K$23:$K$25)</f>
        <v/>
      </c>
      <c r="O3217" s="2">
        <f>J3217-SUM(Parameters!$K$23:$K$25)</f>
        <v/>
      </c>
      <c r="P3217" s="2">
        <f>K3217</f>
        <v/>
      </c>
      <c r="U3217">
        <f>_xlfn.CEILING.MATH(BR8+Parameters!$K$8/2,0.001)</f>
        <v/>
      </c>
      <c r="V3217">
        <f>_xlfn.CEILING.MATH(B20+Parameters!$K$9/2,0.001)</f>
        <v/>
      </c>
      <c r="W3217" t="inlineStr">
        <is>
          <t>VSS</t>
        </is>
      </c>
      <c r="Y3217">
        <f>_xlfn.CEILING.MATH(BR8+Parameters!$K$8/2,0.001)</f>
        <v/>
      </c>
      <c r="Z3217">
        <f>_xlfn.CEILING.MATH(B20+Parameters!$K$9/2,0.001)</f>
        <v/>
      </c>
      <c r="AA3217" t="inlineStr">
        <is>
          <t>VSS</t>
        </is>
      </c>
      <c r="AE3217" s="2" t="n"/>
      <c r="AF3217" s="2" t="n"/>
    </row>
    <row r="3218">
      <c r="I3218" s="2" t="n">
        <v>2756.167</v>
      </c>
      <c r="J3218" s="2" t="n">
        <v>1613.682</v>
      </c>
      <c r="K3218" s="2" t="inlineStr">
        <is>
          <t>VSS</t>
        </is>
      </c>
      <c r="N3218" s="2">
        <f>I3218-SUM(Parameters!$K$23:$K$25)</f>
        <v/>
      </c>
      <c r="O3218" s="2">
        <f>J3218-SUM(Parameters!$K$23:$K$25)</f>
        <v/>
      </c>
      <c r="P3218" s="2">
        <f>K3218</f>
        <v/>
      </c>
      <c r="U3218">
        <f>_xlfn.CEILING.MATH(BR8+Parameters!$K$8/2,0.001)</f>
        <v/>
      </c>
      <c r="V3218">
        <f>_xlfn.CEILING.MATH(B22+Parameters!$K$9/2,0.001)</f>
        <v/>
      </c>
      <c r="W3218" t="inlineStr">
        <is>
          <t>RDI_CFG_CLK</t>
        </is>
      </c>
      <c r="Y3218">
        <f>_xlfn.CEILING.MATH(BR8+Parameters!$K$8/2,0.001)</f>
        <v/>
      </c>
      <c r="Z3218">
        <f>_xlfn.CEILING.MATH(B22+Parameters!$K$9/2,0.001)</f>
        <v/>
      </c>
      <c r="AA3218" t="inlineStr">
        <is>
          <t>RDI_CFG_CLK</t>
        </is>
      </c>
      <c r="AE3218" s="2" t="n"/>
      <c r="AF3218" s="2" t="n"/>
    </row>
    <row r="3219">
      <c r="I3219" s="2" t="n">
        <v>2756.167</v>
      </c>
      <c r="J3219" s="2" t="n">
        <v>1567.436</v>
      </c>
      <c r="K3219" s="2" t="inlineStr">
        <is>
          <t>VSS</t>
        </is>
      </c>
      <c r="N3219" s="2">
        <f>I3219-SUM(Parameters!$K$23:$K$25)</f>
        <v/>
      </c>
      <c r="O3219" s="2">
        <f>J3219-SUM(Parameters!$K$23:$K$25)</f>
        <v/>
      </c>
      <c r="P3219" s="2">
        <f>K3219</f>
        <v/>
      </c>
      <c r="U3219">
        <f>_xlfn.CEILING.MATH(BR8+Parameters!$K$8/2,0.001)</f>
        <v/>
      </c>
      <c r="V3219">
        <f>_xlfn.CEILING.MATH(B24+Parameters!$K$9/2,0.001)</f>
        <v/>
      </c>
      <c r="W3219" t="inlineStr">
        <is>
          <t>RDI_LP_CFG_VLD</t>
        </is>
      </c>
      <c r="Y3219">
        <f>_xlfn.CEILING.MATH(BR8+Parameters!$K$8/2,0.001)</f>
        <v/>
      </c>
      <c r="Z3219">
        <f>_xlfn.CEILING.MATH(B24+Parameters!$K$9/2,0.001)</f>
        <v/>
      </c>
      <c r="AA3219" t="inlineStr">
        <is>
          <t>RDI_LP_CFG_VLD</t>
        </is>
      </c>
      <c r="AE3219" s="2" t="n"/>
      <c r="AF3219" s="2" t="n"/>
    </row>
    <row r="3220">
      <c r="I3220" s="2" t="n">
        <v>2756.167</v>
      </c>
      <c r="J3220" s="2" t="n">
        <v>1521.19</v>
      </c>
      <c r="K3220" s="2" t="inlineStr">
        <is>
          <t>VSS</t>
        </is>
      </c>
      <c r="N3220" s="2">
        <f>I3220-SUM(Parameters!$K$23:$K$25)</f>
        <v/>
      </c>
      <c r="O3220" s="2">
        <f>J3220-SUM(Parameters!$K$23:$K$25)</f>
        <v/>
      </c>
      <c r="P3220" s="2">
        <f>K3220</f>
        <v/>
      </c>
      <c r="U3220">
        <f>_xlfn.CEILING.MATH(BR8+Parameters!$K$8/2,0.001)</f>
        <v/>
      </c>
      <c r="V3220">
        <f>_xlfn.CEILING.MATH(B26+Parameters!$K$9/2,0.001)</f>
        <v/>
      </c>
      <c r="W3220" t="inlineStr">
        <is>
          <t>RDI_MODE</t>
        </is>
      </c>
      <c r="Y3220">
        <f>_xlfn.CEILING.MATH(BR8+Parameters!$K$8/2,0.001)</f>
        <v/>
      </c>
      <c r="Z3220">
        <f>_xlfn.CEILING.MATH(B26+Parameters!$K$9/2,0.001)</f>
        <v/>
      </c>
      <c r="AA3220" t="inlineStr">
        <is>
          <t>RDI_MODE</t>
        </is>
      </c>
      <c r="AE3220" s="2" t="n"/>
      <c r="AF3220" s="2" t="n"/>
    </row>
    <row r="3221">
      <c r="I3221" s="2" t="n">
        <v>2756.167</v>
      </c>
      <c r="J3221" s="2" t="n">
        <v>1474.944</v>
      </c>
      <c r="K3221" s="2" t="inlineStr">
        <is>
          <t>VSS</t>
        </is>
      </c>
      <c r="N3221" s="2">
        <f>I3221-SUM(Parameters!$K$23:$K$25)</f>
        <v/>
      </c>
      <c r="O3221" s="2">
        <f>J3221-SUM(Parameters!$K$23:$K$25)</f>
        <v/>
      </c>
      <c r="P3221" s="2">
        <f>K3221</f>
        <v/>
      </c>
      <c r="U3221">
        <f>_xlfn.CEILING.MATH(BR8+Parameters!$K$8/2,0.001)</f>
        <v/>
      </c>
      <c r="V3221">
        <f>_xlfn.CEILING.MATH(B28+Parameters!$K$9/2,0.001)</f>
        <v/>
      </c>
      <c r="W3221" t="inlineStr">
        <is>
          <t>RDI_LP_CFG_CRD</t>
        </is>
      </c>
      <c r="Y3221">
        <f>_xlfn.CEILING.MATH(BR8+Parameters!$K$8/2,0.001)</f>
        <v/>
      </c>
      <c r="Z3221">
        <f>_xlfn.CEILING.MATH(B28+Parameters!$K$9/2,0.001)</f>
        <v/>
      </c>
      <c r="AA3221" t="inlineStr">
        <is>
          <t>RDI_LP_CFG_CRD</t>
        </is>
      </c>
      <c r="AE3221" s="2" t="n"/>
      <c r="AF3221" s="2" t="n"/>
    </row>
    <row r="3222">
      <c r="I3222" s="2" t="n">
        <v>2756.167</v>
      </c>
      <c r="J3222" s="2" t="n">
        <v>1428.698</v>
      </c>
      <c r="K3222" s="2" t="inlineStr">
        <is>
          <t>VSS</t>
        </is>
      </c>
      <c r="N3222" s="2">
        <f>I3222-SUM(Parameters!$K$23:$K$25)</f>
        <v/>
      </c>
      <c r="O3222" s="2">
        <f>J3222-SUM(Parameters!$K$23:$K$25)</f>
        <v/>
      </c>
      <c r="P3222" s="2">
        <f>K3222</f>
        <v/>
      </c>
      <c r="U3222">
        <f>_xlfn.CEILING.MATH(BR8+Parameters!$K$8/2,0.001)</f>
        <v/>
      </c>
      <c r="V3222">
        <f>_xlfn.CEILING.MATH(B30+Parameters!$K$9/2,0.001)</f>
        <v/>
      </c>
      <c r="W3222" t="inlineStr">
        <is>
          <t>VSS</t>
        </is>
      </c>
      <c r="Y3222">
        <f>_xlfn.CEILING.MATH(BR8+Parameters!$K$8/2,0.001)</f>
        <v/>
      </c>
      <c r="Z3222">
        <f>_xlfn.CEILING.MATH(B30+Parameters!$K$9/2,0.001)</f>
        <v/>
      </c>
      <c r="AA3222" t="inlineStr">
        <is>
          <t>VSS</t>
        </is>
      </c>
      <c r="AE3222" s="2" t="n"/>
      <c r="AF3222" s="2" t="n"/>
    </row>
    <row r="3223">
      <c r="I3223" s="2" t="n">
        <v>2756.167</v>
      </c>
      <c r="J3223" s="2" t="n">
        <v>1382.452</v>
      </c>
      <c r="K3223" s="2" t="inlineStr">
        <is>
          <t>VSS</t>
        </is>
      </c>
      <c r="N3223" s="2">
        <f>I3223-SUM(Parameters!$K$23:$K$25)</f>
        <v/>
      </c>
      <c r="O3223" s="2">
        <f>J3223-SUM(Parameters!$K$23:$K$25)</f>
        <v/>
      </c>
      <c r="P3223" s="2">
        <f>K3223</f>
        <v/>
      </c>
      <c r="U3223">
        <f>_xlfn.CEILING.MATH(BR8+Parameters!$K$8/2,0.001)</f>
        <v/>
      </c>
      <c r="V3223">
        <f>_xlfn.CEILING.MATH(B32+Parameters!$K$9/2,0.001)</f>
        <v/>
      </c>
      <c r="W3223" t="inlineStr">
        <is>
          <t>VSS</t>
        </is>
      </c>
      <c r="Y3223">
        <f>_xlfn.CEILING.MATH(BR8+Parameters!$K$8/2,0.001)</f>
        <v/>
      </c>
      <c r="Z3223">
        <f>_xlfn.CEILING.MATH(B32+Parameters!$K$9/2,0.001)</f>
        <v/>
      </c>
      <c r="AA3223" t="inlineStr">
        <is>
          <t>VSS</t>
        </is>
      </c>
      <c r="AE3223" s="2" t="n"/>
      <c r="AF3223" s="2" t="n"/>
    </row>
    <row r="3224">
      <c r="I3224" s="2" t="n">
        <v>2756.167</v>
      </c>
      <c r="J3224" s="2" t="n">
        <v>1336.206</v>
      </c>
      <c r="K3224" s="2" t="inlineStr">
        <is>
          <t>VSS</t>
        </is>
      </c>
      <c r="N3224" s="2">
        <f>I3224-SUM(Parameters!$K$23:$K$25)</f>
        <v/>
      </c>
      <c r="O3224" s="2">
        <f>J3224-SUM(Parameters!$K$23:$K$25)</f>
        <v/>
      </c>
      <c r="P3224" s="2">
        <f>K3224</f>
        <v/>
      </c>
      <c r="U3224">
        <f>_xlfn.CEILING.MATH(BR8+Parameters!$K$8/2,0.001)</f>
        <v/>
      </c>
      <c r="V3224">
        <f>_xlfn.CEILING.MATH(B34+Parameters!$K$9/2,0.001)</f>
        <v/>
      </c>
      <c r="W3224" t="inlineStr">
        <is>
          <t>VSS</t>
        </is>
      </c>
      <c r="Y3224">
        <f>_xlfn.CEILING.MATH(BR8+Parameters!$K$8/2,0.001)</f>
        <v/>
      </c>
      <c r="Z3224">
        <f>_xlfn.CEILING.MATH(B34+Parameters!$K$9/2,0.001)</f>
        <v/>
      </c>
      <c r="AA3224" t="inlineStr">
        <is>
          <t>VSS</t>
        </is>
      </c>
      <c r="AE3224" s="2" t="n"/>
      <c r="AF3224" s="2" t="n"/>
    </row>
    <row r="3225">
      <c r="I3225" s="2" t="n">
        <v>2756.167</v>
      </c>
      <c r="J3225" s="2" t="n">
        <v>1289.96</v>
      </c>
      <c r="K3225" s="2" t="inlineStr">
        <is>
          <t>VSS</t>
        </is>
      </c>
      <c r="N3225" s="2">
        <f>I3225-SUM(Parameters!$K$23:$K$25)</f>
        <v/>
      </c>
      <c r="O3225" s="2">
        <f>J3225-SUM(Parameters!$K$23:$K$25)</f>
        <v/>
      </c>
      <c r="P3225" s="2">
        <f>K3225</f>
        <v/>
      </c>
      <c r="U3225">
        <f>_xlfn.CEILING.MATH(BR8+Parameters!$K$8/2,0.001)</f>
        <v/>
      </c>
      <c r="V3225">
        <f>_xlfn.CEILING.MATH(B36+Parameters!$K$9/2,0.001)</f>
        <v/>
      </c>
      <c r="W3225" t="inlineStr">
        <is>
          <t>VSS</t>
        </is>
      </c>
      <c r="Y3225">
        <f>_xlfn.CEILING.MATH(BR8+Parameters!$K$8/2,0.001)</f>
        <v/>
      </c>
      <c r="Z3225">
        <f>_xlfn.CEILING.MATH(B36+Parameters!$K$9/2,0.001)</f>
        <v/>
      </c>
      <c r="AA3225" t="inlineStr">
        <is>
          <t>VSS</t>
        </is>
      </c>
      <c r="AE3225" s="2" t="n"/>
      <c r="AF3225" s="2" t="n"/>
    </row>
    <row r="3226">
      <c r="I3226" s="2" t="n">
        <v>2756.167</v>
      </c>
      <c r="J3226" s="2" t="n">
        <v>1243.714</v>
      </c>
      <c r="K3226" s="2" t="inlineStr">
        <is>
          <t>VSS</t>
        </is>
      </c>
      <c r="N3226" s="2">
        <f>I3226-SUM(Parameters!$K$23:$K$25)</f>
        <v/>
      </c>
      <c r="O3226" s="2">
        <f>J3226-SUM(Parameters!$K$23:$K$25)</f>
        <v/>
      </c>
      <c r="P3226" s="2">
        <f>K3226</f>
        <v/>
      </c>
      <c r="U3226">
        <f>_xlfn.CEILING.MATH(BR8+Parameters!$K$8/2,0.001)</f>
        <v/>
      </c>
      <c r="V3226">
        <f>_xlfn.CEILING.MATH(B38+Parameters!$K$9/2,0.001)</f>
        <v/>
      </c>
      <c r="W3226" t="inlineStr">
        <is>
          <t>VSS</t>
        </is>
      </c>
      <c r="Y3226">
        <f>_xlfn.CEILING.MATH(BR8+Parameters!$K$8/2,0.001)</f>
        <v/>
      </c>
      <c r="Z3226">
        <f>_xlfn.CEILING.MATH(B38+Parameters!$K$9/2,0.001)</f>
        <v/>
      </c>
      <c r="AA3226" t="inlineStr">
        <is>
          <t>VSS</t>
        </is>
      </c>
      <c r="AE3226" s="2" t="n"/>
      <c r="AF3226" s="2" t="n"/>
    </row>
    <row r="3227">
      <c r="I3227" s="2" t="n">
        <v>2756.167</v>
      </c>
      <c r="J3227" s="2" t="n">
        <v>1197.468</v>
      </c>
      <c r="K3227" s="2" t="inlineStr">
        <is>
          <t>VSS</t>
        </is>
      </c>
      <c r="N3227" s="2">
        <f>I3227-SUM(Parameters!$K$23:$K$25)</f>
        <v/>
      </c>
      <c r="O3227" s="2">
        <f>J3227-SUM(Parameters!$K$23:$K$25)</f>
        <v/>
      </c>
      <c r="P3227" s="2">
        <f>K3227</f>
        <v/>
      </c>
      <c r="U3227">
        <f>_xlfn.CEILING.MATH(BR8+Parameters!$K$8/2,0.001)</f>
        <v/>
      </c>
      <c r="V3227">
        <f>_xlfn.CEILING.MATH(B40+Parameters!$K$9/2,0.001)</f>
        <v/>
      </c>
      <c r="W3227" t="inlineStr">
        <is>
          <t>VSS</t>
        </is>
      </c>
      <c r="Y3227">
        <f>_xlfn.CEILING.MATH(BR8+Parameters!$K$8/2,0.001)</f>
        <v/>
      </c>
      <c r="Z3227">
        <f>_xlfn.CEILING.MATH(B40+Parameters!$K$9/2,0.001)</f>
        <v/>
      </c>
      <c r="AA3227" t="inlineStr">
        <is>
          <t>VSS</t>
        </is>
      </c>
      <c r="AE3227" s="2" t="n"/>
      <c r="AF3227" s="2" t="n"/>
    </row>
    <row r="3228">
      <c r="I3228" s="2" t="n">
        <v>2756.167</v>
      </c>
      <c r="J3228" s="2" t="n">
        <v>1151.222</v>
      </c>
      <c r="K3228" s="2" t="inlineStr">
        <is>
          <t>VSS</t>
        </is>
      </c>
      <c r="N3228" s="2">
        <f>I3228-SUM(Parameters!$K$23:$K$25)</f>
        <v/>
      </c>
      <c r="O3228" s="2">
        <f>J3228-SUM(Parameters!$K$23:$K$25)</f>
        <v/>
      </c>
      <c r="P3228" s="2">
        <f>K3228</f>
        <v/>
      </c>
      <c r="U3228">
        <f>_xlfn.CEILING.MATH(BR8+Parameters!$K$8/2,0.001)</f>
        <v/>
      </c>
      <c r="V3228">
        <f>_xlfn.CEILING.MATH(B42+Parameters!$K$9/2,0.001)</f>
        <v/>
      </c>
      <c r="W3228" t="inlineStr">
        <is>
          <t>VSS</t>
        </is>
      </c>
      <c r="Y3228">
        <f>_xlfn.CEILING.MATH(BR8+Parameters!$K$8/2,0.001)</f>
        <v/>
      </c>
      <c r="Z3228">
        <f>_xlfn.CEILING.MATH(B42+Parameters!$K$9/2,0.001)</f>
        <v/>
      </c>
      <c r="AA3228" t="inlineStr">
        <is>
          <t>VSS</t>
        </is>
      </c>
      <c r="AE3228" s="2" t="n"/>
      <c r="AF3228" s="2" t="n"/>
    </row>
    <row r="3229">
      <c r="I3229" s="2" t="n">
        <v>2756.167</v>
      </c>
      <c r="J3229" s="2" t="n">
        <v>1104.976</v>
      </c>
      <c r="K3229" s="2" t="inlineStr">
        <is>
          <t>VSS</t>
        </is>
      </c>
      <c r="N3229" s="2">
        <f>I3229-SUM(Parameters!$K$23:$K$25)</f>
        <v/>
      </c>
      <c r="O3229" s="2">
        <f>J3229-SUM(Parameters!$K$23:$K$25)</f>
        <v/>
      </c>
      <c r="P3229" s="2">
        <f>K3229</f>
        <v/>
      </c>
      <c r="U3229">
        <f>_xlfn.CEILING.MATH(BR8+Parameters!$K$8/2,0.001)</f>
        <v/>
      </c>
      <c r="V3229">
        <f>_xlfn.CEILING.MATH(B44+Parameters!$K$9/2,0.001)</f>
        <v/>
      </c>
      <c r="W3229" t="inlineStr">
        <is>
          <t>VSS</t>
        </is>
      </c>
      <c r="Y3229">
        <f>_xlfn.CEILING.MATH(BR8+Parameters!$K$8/2,0.001)</f>
        <v/>
      </c>
      <c r="Z3229">
        <f>_xlfn.CEILING.MATH(B44+Parameters!$K$9/2,0.001)</f>
        <v/>
      </c>
      <c r="AA3229" t="inlineStr">
        <is>
          <t>VSS</t>
        </is>
      </c>
      <c r="AE3229" s="2" t="n"/>
      <c r="AF3229" s="2" t="n"/>
    </row>
    <row r="3230">
      <c r="I3230" s="2" t="n">
        <v>2756.167</v>
      </c>
      <c r="J3230" s="2" t="n">
        <v>1058.73</v>
      </c>
      <c r="K3230" s="2" t="inlineStr">
        <is>
          <t>VSS</t>
        </is>
      </c>
      <c r="N3230" s="2">
        <f>I3230-SUM(Parameters!$K$23:$K$25)</f>
        <v/>
      </c>
      <c r="O3230" s="2">
        <f>J3230-SUM(Parameters!$K$23:$K$25)</f>
        <v/>
      </c>
      <c r="P3230" s="2">
        <f>K3230</f>
        <v/>
      </c>
      <c r="U3230">
        <f>_xlfn.CEILING.MATH(BR8+Parameters!$K$8/2,0.001)</f>
        <v/>
      </c>
      <c r="V3230">
        <f>_xlfn.CEILING.MATH(B46+Parameters!$K$9/2,0.001)</f>
        <v/>
      </c>
      <c r="W3230" t="inlineStr">
        <is>
          <t>VSS</t>
        </is>
      </c>
      <c r="Y3230">
        <f>_xlfn.CEILING.MATH(BR8+Parameters!$K$8/2,0.001)</f>
        <v/>
      </c>
      <c r="Z3230">
        <f>_xlfn.CEILING.MATH(B46+Parameters!$K$9/2,0.001)</f>
        <v/>
      </c>
      <c r="AA3230" t="inlineStr">
        <is>
          <t>VSS</t>
        </is>
      </c>
      <c r="AE3230" s="2" t="n"/>
      <c r="AF3230" s="2" t="n"/>
    </row>
    <row r="3231">
      <c r="I3231" s="2" t="n">
        <v>2756.167</v>
      </c>
      <c r="J3231" s="2" t="n">
        <v>1012.484</v>
      </c>
      <c r="K3231" s="2" t="inlineStr">
        <is>
          <t>BP_TXDATASB[1]</t>
        </is>
      </c>
      <c r="N3231" s="2">
        <f>I3231-SUM(Parameters!$K$23:$K$25)</f>
        <v/>
      </c>
      <c r="O3231" s="2">
        <f>J3231-SUM(Parameters!$K$23:$K$25)</f>
        <v/>
      </c>
      <c r="P3231" s="2">
        <f>K3231</f>
        <v/>
      </c>
      <c r="U3231">
        <f>_xlfn.CEILING.MATH(BR8+Parameters!$K$8/2,0.001)</f>
        <v/>
      </c>
      <c r="V3231">
        <f>_xlfn.CEILING.MATH(B48+Parameters!$K$9/2,0.001)</f>
        <v/>
      </c>
      <c r="W3231" t="inlineStr">
        <is>
          <t>VSS</t>
        </is>
      </c>
      <c r="Y3231">
        <f>_xlfn.CEILING.MATH(BR8+Parameters!$K$8/2,0.001)</f>
        <v/>
      </c>
      <c r="Z3231">
        <f>_xlfn.CEILING.MATH(B48+Parameters!$K$9/2,0.001)</f>
        <v/>
      </c>
      <c r="AA3231" t="inlineStr">
        <is>
          <t>VSS</t>
        </is>
      </c>
      <c r="AE3231" s="2" t="n"/>
      <c r="AF3231" s="2" t="n"/>
    </row>
    <row r="3232">
      <c r="I3232" s="2" t="n">
        <v>2756.167</v>
      </c>
      <c r="J3232" s="2" t="n">
        <v>966.2380000000001</v>
      </c>
      <c r="K3232" s="2" t="inlineStr">
        <is>
          <t>BP_RXDATA[113]</t>
        </is>
      </c>
      <c r="N3232" s="2">
        <f>I3232-SUM(Parameters!$K$23:$K$25)</f>
        <v/>
      </c>
      <c r="O3232" s="2">
        <f>J3232-SUM(Parameters!$K$23:$K$25)</f>
        <v/>
      </c>
      <c r="P3232" s="2">
        <f>K3232</f>
        <v/>
      </c>
      <c r="U3232">
        <f>_xlfn.CEILING.MATH(BR8+Parameters!$K$8/2,0.001)</f>
        <v/>
      </c>
      <c r="V3232">
        <f>_xlfn.CEILING.MATH(B50+Parameters!$K$9/2,0.001)</f>
        <v/>
      </c>
      <c r="W3232" t="inlineStr">
        <is>
          <t>VSS</t>
        </is>
      </c>
      <c r="Y3232">
        <f>_xlfn.CEILING.MATH(BR8+Parameters!$K$8/2,0.001)</f>
        <v/>
      </c>
      <c r="Z3232">
        <f>_xlfn.CEILING.MATH(B50+Parameters!$K$9/2,0.001)</f>
        <v/>
      </c>
      <c r="AA3232" t="inlineStr">
        <is>
          <t>VSS</t>
        </is>
      </c>
      <c r="AE3232" s="2" t="n"/>
      <c r="AF3232" s="2" t="n"/>
    </row>
    <row r="3233">
      <c r="I3233" s="2" t="n">
        <v>2756.167</v>
      </c>
      <c r="J3233" s="2" t="n">
        <v>919.992</v>
      </c>
      <c r="K3233" s="2" t="inlineStr">
        <is>
          <t>VCCIO</t>
        </is>
      </c>
      <c r="N3233" s="2">
        <f>I3233-SUM(Parameters!$K$23:$K$25)</f>
        <v/>
      </c>
      <c r="O3233" s="2">
        <f>J3233-SUM(Parameters!$K$23:$K$25)</f>
        <v/>
      </c>
      <c r="P3233" s="2">
        <f>K3233</f>
        <v/>
      </c>
      <c r="U3233">
        <f>_xlfn.CEILING.MATH(BR8+Parameters!$K$8/2,0.001)</f>
        <v/>
      </c>
      <c r="V3233">
        <f>_xlfn.CEILING.MATH(B52+Parameters!$K$9/2,0.001)</f>
        <v/>
      </c>
      <c r="W3233" t="inlineStr">
        <is>
          <t>VSS</t>
        </is>
      </c>
      <c r="Y3233">
        <f>_xlfn.CEILING.MATH(BR8+Parameters!$K$8/2,0.001)</f>
        <v/>
      </c>
      <c r="Z3233">
        <f>_xlfn.CEILING.MATH(B52+Parameters!$K$9/2,0.001)</f>
        <v/>
      </c>
      <c r="AA3233" t="inlineStr">
        <is>
          <t>VSS</t>
        </is>
      </c>
      <c r="AE3233" s="2" t="n"/>
      <c r="AF3233" s="2" t="n"/>
    </row>
    <row r="3234">
      <c r="I3234" s="2" t="n">
        <v>2756.167</v>
      </c>
      <c r="J3234" s="2" t="n">
        <v>873.746</v>
      </c>
      <c r="K3234" s="2" t="inlineStr">
        <is>
          <t>BP_RXDATA[112]</t>
        </is>
      </c>
      <c r="N3234" s="2">
        <f>I3234-SUM(Parameters!$K$23:$K$25)</f>
        <v/>
      </c>
      <c r="O3234" s="2">
        <f>J3234-SUM(Parameters!$K$23:$K$25)</f>
        <v/>
      </c>
      <c r="P3234" s="2">
        <f>K3234</f>
        <v/>
      </c>
      <c r="U3234">
        <f>_xlfn.CEILING.MATH(BR8+Parameters!$K$8/2,0.001)</f>
        <v/>
      </c>
      <c r="V3234">
        <f>_xlfn.CEILING.MATH(B54+Parameters!$K$9/2,0.001)</f>
        <v/>
      </c>
      <c r="W3234" t="inlineStr">
        <is>
          <t>VSS</t>
        </is>
      </c>
      <c r="Y3234">
        <f>_xlfn.CEILING.MATH(BR8+Parameters!$K$8/2,0.001)</f>
        <v/>
      </c>
      <c r="Z3234">
        <f>_xlfn.CEILING.MATH(B54+Parameters!$K$9/2,0.001)</f>
        <v/>
      </c>
      <c r="AA3234" t="inlineStr">
        <is>
          <t>VSS</t>
        </is>
      </c>
      <c r="AE3234" s="2" t="n"/>
      <c r="AF3234" s="2" t="n"/>
    </row>
    <row r="3235">
      <c r="I3235" s="2" t="n">
        <v>2756.167</v>
      </c>
      <c r="J3235" s="2" t="n">
        <v>827.5</v>
      </c>
      <c r="K3235" s="2" t="inlineStr">
        <is>
          <t>BP_RXDATA[111]</t>
        </is>
      </c>
      <c r="N3235" s="2">
        <f>I3235-SUM(Parameters!$K$23:$K$25)</f>
        <v/>
      </c>
      <c r="O3235" s="2">
        <f>J3235-SUM(Parameters!$K$23:$K$25)</f>
        <v/>
      </c>
      <c r="P3235" s="2">
        <f>K3235</f>
        <v/>
      </c>
      <c r="U3235">
        <f>_xlfn.CEILING.MATH(BR8+Parameters!$K$8/2,0.001)</f>
        <v/>
      </c>
      <c r="V3235">
        <f>_xlfn.CEILING.MATH(B56+Parameters!$K$9/2,0.001)</f>
        <v/>
      </c>
      <c r="W3235" t="inlineStr">
        <is>
          <t>VSS</t>
        </is>
      </c>
      <c r="Y3235">
        <f>_xlfn.CEILING.MATH(BR8+Parameters!$K$8/2,0.001)</f>
        <v/>
      </c>
      <c r="Z3235">
        <f>_xlfn.CEILING.MATH(B56+Parameters!$K$9/2,0.001)</f>
        <v/>
      </c>
      <c r="AA3235" t="inlineStr">
        <is>
          <t>VSS</t>
        </is>
      </c>
      <c r="AE3235" s="2" t="n"/>
      <c r="AF3235" s="2" t="n"/>
    </row>
    <row r="3236">
      <c r="I3236" s="2" t="n">
        <v>2756.167</v>
      </c>
      <c r="J3236" s="2" t="n">
        <v>781.254</v>
      </c>
      <c r="K3236" s="2" t="inlineStr">
        <is>
          <t>BP_RXDATA[110]</t>
        </is>
      </c>
      <c r="N3236" s="2">
        <f>I3236-SUM(Parameters!$K$23:$K$25)</f>
        <v/>
      </c>
      <c r="O3236" s="2">
        <f>J3236-SUM(Parameters!$K$23:$K$25)</f>
        <v/>
      </c>
      <c r="P3236" s="2">
        <f>K3236</f>
        <v/>
      </c>
      <c r="U3236">
        <f>_xlfn.CEILING.MATH(BR8+Parameters!$K$8/2,0.001)</f>
        <v/>
      </c>
      <c r="V3236">
        <f>_xlfn.CEILING.MATH(B58+Parameters!$K$9/2,0.001)</f>
        <v/>
      </c>
      <c r="W3236" t="inlineStr">
        <is>
          <t>VSS</t>
        </is>
      </c>
      <c r="Y3236">
        <f>_xlfn.CEILING.MATH(BR8+Parameters!$K$8/2,0.001)</f>
        <v/>
      </c>
      <c r="Z3236">
        <f>_xlfn.CEILING.MATH(B58+Parameters!$K$9/2,0.001)</f>
        <v/>
      </c>
      <c r="AA3236" t="inlineStr">
        <is>
          <t>VSS</t>
        </is>
      </c>
      <c r="AE3236" s="2" t="n"/>
      <c r="AF3236" s="2" t="n"/>
    </row>
    <row r="3237">
      <c r="I3237" s="2" t="n">
        <v>2756.167</v>
      </c>
      <c r="J3237" s="2" t="n">
        <v>735.008</v>
      </c>
      <c r="K3237" s="2" t="inlineStr">
        <is>
          <t>BP_RXDATA[109]</t>
        </is>
      </c>
      <c r="N3237" s="2">
        <f>I3237-SUM(Parameters!$K$23:$K$25)</f>
        <v/>
      </c>
      <c r="O3237" s="2">
        <f>J3237-SUM(Parameters!$K$23:$K$25)</f>
        <v/>
      </c>
      <c r="P3237" s="2">
        <f>K3237</f>
        <v/>
      </c>
      <c r="U3237">
        <f>_xlfn.CEILING.MATH(BR8+Parameters!$K$8/2,0.001)</f>
        <v/>
      </c>
      <c r="V3237">
        <f>_xlfn.CEILING.MATH(B60+Parameters!$K$9/2,0.001)</f>
        <v/>
      </c>
      <c r="W3237" t="inlineStr">
        <is>
          <t>VSS</t>
        </is>
      </c>
      <c r="Y3237">
        <f>_xlfn.CEILING.MATH(BR8+Parameters!$K$8/2,0.001)</f>
        <v/>
      </c>
      <c r="Z3237">
        <f>_xlfn.CEILING.MATH(B60+Parameters!$K$9/2,0.001)</f>
        <v/>
      </c>
      <c r="AA3237" t="inlineStr">
        <is>
          <t>VSS</t>
        </is>
      </c>
      <c r="AE3237" s="2" t="n"/>
      <c r="AF3237" s="2" t="n"/>
    </row>
    <row r="3238">
      <c r="I3238" s="2" t="n">
        <v>2756.167</v>
      </c>
      <c r="J3238" s="2" t="n">
        <v>688.7619999999999</v>
      </c>
      <c r="K3238" s="2" t="inlineStr">
        <is>
          <t>BP_RXDATA[108]</t>
        </is>
      </c>
      <c r="N3238" s="2">
        <f>I3238-SUM(Parameters!$K$23:$K$25)</f>
        <v/>
      </c>
      <c r="O3238" s="2">
        <f>J3238-SUM(Parameters!$K$23:$K$25)</f>
        <v/>
      </c>
      <c r="P3238" s="2">
        <f>K3238</f>
        <v/>
      </c>
      <c r="U3238">
        <f>_xlfn.CEILING.MATH(BR8+Parameters!$K$8/2,0.001)</f>
        <v/>
      </c>
      <c r="V3238">
        <f>_xlfn.CEILING.MATH(B62+Parameters!$K$9/2,0.001)</f>
        <v/>
      </c>
      <c r="W3238" t="inlineStr">
        <is>
          <t>VSS</t>
        </is>
      </c>
      <c r="Y3238">
        <f>_xlfn.CEILING.MATH(BR8+Parameters!$K$8/2,0.001)</f>
        <v/>
      </c>
      <c r="Z3238">
        <f>_xlfn.CEILING.MATH(B62+Parameters!$K$9/2,0.001)</f>
        <v/>
      </c>
      <c r="AA3238" t="inlineStr">
        <is>
          <t>VSS</t>
        </is>
      </c>
      <c r="AE3238" s="2" t="n"/>
      <c r="AF3238" s="2" t="n"/>
    </row>
    <row r="3239">
      <c r="I3239" s="2" t="n">
        <v>2756.167</v>
      </c>
      <c r="J3239" s="2" t="n">
        <v>642.516</v>
      </c>
      <c r="K3239" s="2" t="inlineStr">
        <is>
          <t>BP_RXDATA[107]</t>
        </is>
      </c>
      <c r="N3239" s="2">
        <f>I3239-SUM(Parameters!$K$23:$K$25)</f>
        <v/>
      </c>
      <c r="O3239" s="2">
        <f>J3239-SUM(Parameters!$K$23:$K$25)</f>
        <v/>
      </c>
      <c r="P3239" s="2">
        <f>K3239</f>
        <v/>
      </c>
      <c r="U3239">
        <f>_xlfn.CEILING.MATH(BR8+Parameters!$K$8/2,0.001)</f>
        <v/>
      </c>
      <c r="V3239">
        <f>_xlfn.CEILING.MATH(B64+Parameters!$K$9/2,0.001)</f>
        <v/>
      </c>
      <c r="W3239" t="inlineStr">
        <is>
          <t>BP_TXDATASB[1]</t>
        </is>
      </c>
      <c r="Y3239">
        <f>_xlfn.CEILING.MATH(BR8+Parameters!$K$8/2,0.001)</f>
        <v/>
      </c>
      <c r="Z3239">
        <f>_xlfn.CEILING.MATH(B64+Parameters!$K$9/2,0.001)</f>
        <v/>
      </c>
      <c r="AA3239" t="inlineStr">
        <is>
          <t>BP_TXDATASB[1]</t>
        </is>
      </c>
      <c r="AE3239" s="2" t="n"/>
      <c r="AF3239" s="2" t="n"/>
    </row>
    <row r="3240">
      <c r="I3240" s="2" t="n">
        <v>2756.167</v>
      </c>
      <c r="J3240" s="2" t="n">
        <v>596.27</v>
      </c>
      <c r="K3240" s="2" t="inlineStr">
        <is>
          <t>BP_RXDATA[106]</t>
        </is>
      </c>
      <c r="N3240" s="2">
        <f>I3240-SUM(Parameters!$K$23:$K$25)</f>
        <v/>
      </c>
      <c r="O3240" s="2">
        <f>J3240-SUM(Parameters!$K$23:$K$25)</f>
        <v/>
      </c>
      <c r="P3240" s="2">
        <f>K3240</f>
        <v/>
      </c>
      <c r="U3240">
        <f>_xlfn.CEILING.MATH(BR8+Parameters!$K$8/2,0.001)</f>
        <v/>
      </c>
      <c r="V3240">
        <f>_xlfn.CEILING.MATH(B66+Parameters!$K$9/2,0.001)</f>
        <v/>
      </c>
      <c r="W3240" t="inlineStr">
        <is>
          <t>BP_RXDATA[113]</t>
        </is>
      </c>
      <c r="Y3240">
        <f>_xlfn.CEILING.MATH(BR8+Parameters!$K$8/2,0.001)</f>
        <v/>
      </c>
      <c r="Z3240">
        <f>_xlfn.CEILING.MATH(B66+Parameters!$K$9/2,0.001)</f>
        <v/>
      </c>
      <c r="AA3240" t="inlineStr">
        <is>
          <t>BP_RXDATA[113]</t>
        </is>
      </c>
      <c r="AE3240" s="2" t="n"/>
      <c r="AF3240" s="2" t="n"/>
    </row>
    <row r="3241">
      <c r="I3241" s="2" t="n">
        <v>2756.167</v>
      </c>
      <c r="J3241" s="2" t="n">
        <v>550.024</v>
      </c>
      <c r="K3241" s="2" t="inlineStr">
        <is>
          <t>BP_TXDATA[85]</t>
        </is>
      </c>
      <c r="N3241" s="2">
        <f>I3241-SUM(Parameters!$K$23:$K$25)</f>
        <v/>
      </c>
      <c r="O3241" s="2">
        <f>J3241-SUM(Parameters!$K$23:$K$25)</f>
        <v/>
      </c>
      <c r="P3241" s="2">
        <f>K3241</f>
        <v/>
      </c>
      <c r="U3241">
        <f>_xlfn.CEILING.MATH(BR8+Parameters!$K$8/2,0.001)</f>
        <v/>
      </c>
      <c r="V3241">
        <f>_xlfn.CEILING.MATH(B68+Parameters!$K$9/2,0.001)</f>
        <v/>
      </c>
      <c r="W3241" t="inlineStr">
        <is>
          <t>VCCIO</t>
        </is>
      </c>
      <c r="Y3241">
        <f>_xlfn.CEILING.MATH(BR8+Parameters!$K$8/2,0.001)</f>
        <v/>
      </c>
      <c r="Z3241">
        <f>_xlfn.CEILING.MATH(B68+Parameters!$K$9/2,0.001)</f>
        <v/>
      </c>
      <c r="AA3241" t="inlineStr">
        <is>
          <t>VCCIO</t>
        </is>
      </c>
      <c r="AE3241" s="2" t="n"/>
      <c r="AF3241" s="2" t="n"/>
    </row>
    <row r="3242">
      <c r="I3242" s="2" t="n">
        <v>2756.167</v>
      </c>
      <c r="J3242" s="2" t="n">
        <v>503.778</v>
      </c>
      <c r="K3242" s="2" t="inlineStr">
        <is>
          <t>BP_TXDATA[84]</t>
        </is>
      </c>
      <c r="N3242" s="2">
        <f>I3242-SUM(Parameters!$K$23:$K$25)</f>
        <v/>
      </c>
      <c r="O3242" s="2">
        <f>J3242-SUM(Parameters!$K$23:$K$25)</f>
        <v/>
      </c>
      <c r="P3242" s="2">
        <f>K3242</f>
        <v/>
      </c>
      <c r="U3242">
        <f>_xlfn.CEILING.MATH(BR8+Parameters!$K$8/2,0.001)</f>
        <v/>
      </c>
      <c r="V3242">
        <f>_xlfn.CEILING.MATH(B70+Parameters!$K$9/2,0.001)</f>
        <v/>
      </c>
      <c r="W3242" t="inlineStr">
        <is>
          <t>BP_RXDATA[112]</t>
        </is>
      </c>
      <c r="Y3242">
        <f>_xlfn.CEILING.MATH(BR8+Parameters!$K$8/2,0.001)</f>
        <v/>
      </c>
      <c r="Z3242">
        <f>_xlfn.CEILING.MATH(B70+Parameters!$K$9/2,0.001)</f>
        <v/>
      </c>
      <c r="AA3242" t="inlineStr">
        <is>
          <t>BP_RXDATA[112]</t>
        </is>
      </c>
      <c r="AE3242" s="2" t="n"/>
      <c r="AF3242" s="2" t="n"/>
    </row>
    <row r="3243">
      <c r="I3243" s="2" t="n">
        <v>2756.167</v>
      </c>
      <c r="J3243" s="2" t="n">
        <v>457.532</v>
      </c>
      <c r="K3243" s="2" t="inlineStr">
        <is>
          <t>BP_TXDATA[83]</t>
        </is>
      </c>
      <c r="N3243" s="2">
        <f>I3243-SUM(Parameters!$K$23:$K$25)</f>
        <v/>
      </c>
      <c r="O3243" s="2">
        <f>J3243-SUM(Parameters!$K$23:$K$25)</f>
        <v/>
      </c>
      <c r="P3243" s="2">
        <f>K3243</f>
        <v/>
      </c>
      <c r="U3243">
        <f>_xlfn.CEILING.MATH(BR8+Parameters!$K$8/2,0.001)</f>
        <v/>
      </c>
      <c r="V3243">
        <f>_xlfn.CEILING.MATH(B72+Parameters!$K$9/2,0.001)</f>
        <v/>
      </c>
      <c r="W3243" t="inlineStr">
        <is>
          <t>BP_RXDATA[111]</t>
        </is>
      </c>
      <c r="Y3243">
        <f>_xlfn.CEILING.MATH(BR8+Parameters!$K$8/2,0.001)</f>
        <v/>
      </c>
      <c r="Z3243">
        <f>_xlfn.CEILING.MATH(B72+Parameters!$K$9/2,0.001)</f>
        <v/>
      </c>
      <c r="AA3243" t="inlineStr">
        <is>
          <t>BP_RXDATA[111]</t>
        </is>
      </c>
      <c r="AE3243" s="2" t="n"/>
      <c r="AF3243" s="2" t="n"/>
    </row>
    <row r="3244">
      <c r="I3244" s="2" t="n">
        <v>2756.167</v>
      </c>
      <c r="J3244" s="2" t="n">
        <v>411.286</v>
      </c>
      <c r="K3244" s="2" t="inlineStr">
        <is>
          <t>BP_TXDATA[82]</t>
        </is>
      </c>
      <c r="N3244" s="2">
        <f>I3244-SUM(Parameters!$K$23:$K$25)</f>
        <v/>
      </c>
      <c r="O3244" s="2">
        <f>J3244-SUM(Parameters!$K$23:$K$25)</f>
        <v/>
      </c>
      <c r="P3244" s="2">
        <f>K3244</f>
        <v/>
      </c>
      <c r="U3244">
        <f>_xlfn.CEILING.MATH(BR8+Parameters!$K$8/2,0.001)</f>
        <v/>
      </c>
      <c r="V3244">
        <f>_xlfn.CEILING.MATH(B74+Parameters!$K$9/2,0.001)</f>
        <v/>
      </c>
      <c r="W3244" t="inlineStr">
        <is>
          <t>BP_RXDATA[110]</t>
        </is>
      </c>
      <c r="Y3244">
        <f>_xlfn.CEILING.MATH(BR8+Parameters!$K$8/2,0.001)</f>
        <v/>
      </c>
      <c r="Z3244">
        <f>_xlfn.CEILING.MATH(B74+Parameters!$K$9/2,0.001)</f>
        <v/>
      </c>
      <c r="AA3244" t="inlineStr">
        <is>
          <t>BP_RXDATA[110]</t>
        </is>
      </c>
      <c r="AE3244" s="2" t="n"/>
      <c r="AF3244" s="2" t="n"/>
    </row>
    <row r="3245">
      <c r="I3245" s="2" t="n">
        <v>2756.167</v>
      </c>
      <c r="J3245" s="2" t="n">
        <v>365.04</v>
      </c>
      <c r="K3245" s="2" t="inlineStr">
        <is>
          <t>BP_TXDATA[81]</t>
        </is>
      </c>
      <c r="N3245" s="2">
        <f>I3245-SUM(Parameters!$K$23:$K$25)</f>
        <v/>
      </c>
      <c r="O3245" s="2">
        <f>J3245-SUM(Parameters!$K$23:$K$25)</f>
        <v/>
      </c>
      <c r="P3245" s="2">
        <f>K3245</f>
        <v/>
      </c>
      <c r="U3245">
        <f>_xlfn.CEILING.MATH(BR8+Parameters!$K$8/2,0.001)</f>
        <v/>
      </c>
      <c r="V3245">
        <f>_xlfn.CEILING.MATH(B76+Parameters!$K$9/2,0.001)</f>
        <v/>
      </c>
      <c r="W3245" t="inlineStr">
        <is>
          <t>BP_RXDATA[109]</t>
        </is>
      </c>
      <c r="Y3245">
        <f>_xlfn.CEILING.MATH(BR8+Parameters!$K$8/2,0.001)</f>
        <v/>
      </c>
      <c r="Z3245">
        <f>_xlfn.CEILING.MATH(B76+Parameters!$K$9/2,0.001)</f>
        <v/>
      </c>
      <c r="AA3245" t="inlineStr">
        <is>
          <t>BP_RXDATA[109]</t>
        </is>
      </c>
      <c r="AE3245" s="2" t="n"/>
      <c r="AF3245" s="2" t="n"/>
    </row>
    <row r="3246">
      <c r="I3246" s="2" t="n">
        <v>2756.167</v>
      </c>
      <c r="J3246" s="2" t="n">
        <v>318.794</v>
      </c>
      <c r="K3246" s="2" t="inlineStr">
        <is>
          <t>VCCIO</t>
        </is>
      </c>
      <c r="N3246" s="2">
        <f>I3246-SUM(Parameters!$K$23:$K$25)</f>
        <v/>
      </c>
      <c r="O3246" s="2">
        <f>J3246-SUM(Parameters!$K$23:$K$25)</f>
        <v/>
      </c>
      <c r="P3246" s="2">
        <f>K3246</f>
        <v/>
      </c>
      <c r="U3246">
        <f>_xlfn.CEILING.MATH(BR8+Parameters!$K$8/2,0.001)</f>
        <v/>
      </c>
      <c r="V3246">
        <f>_xlfn.CEILING.MATH(B78+Parameters!$K$9/2,0.001)</f>
        <v/>
      </c>
      <c r="W3246" t="inlineStr">
        <is>
          <t>BP_RXDATA[108]</t>
        </is>
      </c>
      <c r="Y3246">
        <f>_xlfn.CEILING.MATH(BR8+Parameters!$K$8/2,0.001)</f>
        <v/>
      </c>
      <c r="Z3246">
        <f>_xlfn.CEILING.MATH(B78+Parameters!$K$9/2,0.001)</f>
        <v/>
      </c>
      <c r="AA3246" t="inlineStr">
        <is>
          <t>BP_RXDATA[108]</t>
        </is>
      </c>
      <c r="AE3246" s="2" t="n"/>
      <c r="AF3246" s="2" t="n"/>
    </row>
    <row r="3247">
      <c r="I3247" s="2" t="n">
        <v>2756.167</v>
      </c>
      <c r="J3247" s="2" t="n">
        <v>272.548</v>
      </c>
      <c r="K3247" s="2" t="inlineStr">
        <is>
          <t>BP_TXDATA[80]</t>
        </is>
      </c>
      <c r="N3247" s="2">
        <f>I3247-SUM(Parameters!$K$23:$K$25)</f>
        <v/>
      </c>
      <c r="O3247" s="2">
        <f>J3247-SUM(Parameters!$K$23:$K$25)</f>
        <v/>
      </c>
      <c r="P3247" s="2">
        <f>K3247</f>
        <v/>
      </c>
      <c r="U3247">
        <f>_xlfn.CEILING.MATH(BR8+Parameters!$K$8/2,0.001)</f>
        <v/>
      </c>
      <c r="V3247">
        <f>_xlfn.CEILING.MATH(B80+Parameters!$K$9/2,0.001)</f>
        <v/>
      </c>
      <c r="W3247" t="inlineStr">
        <is>
          <t>BP_RXDATA[107]</t>
        </is>
      </c>
      <c r="Y3247">
        <f>_xlfn.CEILING.MATH(BR8+Parameters!$K$8/2,0.001)</f>
        <v/>
      </c>
      <c r="Z3247">
        <f>_xlfn.CEILING.MATH(B80+Parameters!$K$9/2,0.001)</f>
        <v/>
      </c>
      <c r="AA3247" t="inlineStr">
        <is>
          <t>BP_RXDATA[107]</t>
        </is>
      </c>
      <c r="AE3247" s="2" t="n"/>
      <c r="AF3247" s="2" t="n"/>
    </row>
    <row r="3248">
      <c r="I3248" s="2" t="n">
        <v>2756.167</v>
      </c>
      <c r="J3248" s="2" t="n">
        <v>226.302</v>
      </c>
      <c r="K3248" s="2" t="inlineStr">
        <is>
          <t>VSS</t>
        </is>
      </c>
      <c r="N3248" s="2">
        <f>I3248-SUM(Parameters!$K$23:$K$25)</f>
        <v/>
      </c>
      <c r="O3248" s="2">
        <f>J3248-SUM(Parameters!$K$23:$K$25)</f>
        <v/>
      </c>
      <c r="P3248" s="2">
        <f>K3248</f>
        <v/>
      </c>
      <c r="U3248">
        <f>_xlfn.CEILING.MATH(BR8+Parameters!$K$8/2,0.001)</f>
        <v/>
      </c>
      <c r="V3248">
        <f>_xlfn.CEILING.MATH(B82+Parameters!$K$9/2,0.001)</f>
        <v/>
      </c>
      <c r="W3248" t="inlineStr">
        <is>
          <t>BP_RXDATA[106]</t>
        </is>
      </c>
      <c r="Y3248">
        <f>_xlfn.CEILING.MATH(BR8+Parameters!$K$8/2,0.001)</f>
        <v/>
      </c>
      <c r="Z3248">
        <f>_xlfn.CEILING.MATH(B82+Parameters!$K$9/2,0.001)</f>
        <v/>
      </c>
      <c r="AA3248" t="inlineStr">
        <is>
          <t>BP_RXDATA[106]</t>
        </is>
      </c>
      <c r="AE3248" s="2" t="n"/>
      <c r="AF3248" s="2" t="n"/>
    </row>
    <row r="3249">
      <c r="I3249" s="2" t="n">
        <v>2756.167</v>
      </c>
      <c r="J3249" s="2" t="n">
        <v>180.056</v>
      </c>
      <c r="K3249" s="2" t="inlineStr">
        <is>
          <t>BP_TXDATA[79]</t>
        </is>
      </c>
      <c r="N3249" s="2">
        <f>I3249-SUM(Parameters!$K$23:$K$25)</f>
        <v/>
      </c>
      <c r="O3249" s="2">
        <f>J3249-SUM(Parameters!$K$23:$K$25)</f>
        <v/>
      </c>
      <c r="P3249" s="2">
        <f>K3249</f>
        <v/>
      </c>
      <c r="U3249">
        <f>_xlfn.CEILING.MATH(BR8+Parameters!$K$8/2,0.001)</f>
        <v/>
      </c>
      <c r="V3249">
        <f>_xlfn.CEILING.MATH(B84+Parameters!$K$9/2,0.001)</f>
        <v/>
      </c>
      <c r="W3249" t="inlineStr">
        <is>
          <t>BP_TXDATA[85]</t>
        </is>
      </c>
      <c r="Y3249">
        <f>_xlfn.CEILING.MATH(BR8+Parameters!$K$8/2,0.001)</f>
        <v/>
      </c>
      <c r="Z3249">
        <f>_xlfn.CEILING.MATH(B84+Parameters!$K$9/2,0.001)</f>
        <v/>
      </c>
      <c r="AA3249" t="inlineStr">
        <is>
          <t>BP_TXDATA[85]</t>
        </is>
      </c>
      <c r="AE3249" s="2" t="n"/>
      <c r="AF3249" s="2" t="n"/>
    </row>
    <row r="3250">
      <c r="I3250" s="2" t="n">
        <v>2756.167</v>
      </c>
      <c r="J3250" s="2" t="n">
        <v>133.81</v>
      </c>
      <c r="K3250" s="2" t="inlineStr">
        <is>
          <t>BP_TXDATA[78]</t>
        </is>
      </c>
      <c r="N3250" s="2">
        <f>I3250-SUM(Parameters!$K$23:$K$25)</f>
        <v/>
      </c>
      <c r="O3250" s="2">
        <f>J3250-SUM(Parameters!$K$23:$K$25)</f>
        <v/>
      </c>
      <c r="P3250" s="2">
        <f>K3250</f>
        <v/>
      </c>
      <c r="U3250">
        <f>_xlfn.CEILING.MATH(BR8+Parameters!$K$8/2,0.001)</f>
        <v/>
      </c>
      <c r="V3250">
        <f>_xlfn.CEILING.MATH(B86+Parameters!$K$9/2,0.001)</f>
        <v/>
      </c>
      <c r="W3250" t="inlineStr">
        <is>
          <t>BP_TXDATA[84]</t>
        </is>
      </c>
      <c r="Y3250">
        <f>_xlfn.CEILING.MATH(BR8+Parameters!$K$8/2,0.001)</f>
        <v/>
      </c>
      <c r="Z3250">
        <f>_xlfn.CEILING.MATH(B86+Parameters!$K$9/2,0.001)</f>
        <v/>
      </c>
      <c r="AA3250" t="inlineStr">
        <is>
          <t>BP_TXDATA[84]</t>
        </is>
      </c>
      <c r="AE3250" s="2" t="n"/>
      <c r="AF3250" s="2" t="n"/>
    </row>
    <row r="3251">
      <c r="I3251" s="2" t="n">
        <v>2756.167</v>
      </c>
      <c r="J3251" s="2" t="n">
        <v>87.56399999999999</v>
      </c>
      <c r="K3251" s="2" t="inlineStr">
        <is>
          <t>VCCIO</t>
        </is>
      </c>
      <c r="N3251" s="2">
        <f>I3251-SUM(Parameters!$K$23:$K$25)</f>
        <v/>
      </c>
      <c r="O3251" s="2">
        <f>J3251-SUM(Parameters!$K$23:$K$25)</f>
        <v/>
      </c>
      <c r="P3251" s="2">
        <f>K3251</f>
        <v/>
      </c>
      <c r="U3251">
        <f>_xlfn.CEILING.MATH(BR8+Parameters!$K$8/2,0.001)</f>
        <v/>
      </c>
      <c r="V3251">
        <f>_xlfn.CEILING.MATH(B88+Parameters!$K$9/2,0.001)</f>
        <v/>
      </c>
      <c r="W3251" t="inlineStr">
        <is>
          <t>BP_TXDATA[83]</t>
        </is>
      </c>
      <c r="Y3251">
        <f>_xlfn.CEILING.MATH(BR8+Parameters!$K$8/2,0.001)</f>
        <v/>
      </c>
      <c r="Z3251">
        <f>_xlfn.CEILING.MATH(B88+Parameters!$K$9/2,0.001)</f>
        <v/>
      </c>
      <c r="AA3251" t="inlineStr">
        <is>
          <t>BP_TXDATA[83]</t>
        </is>
      </c>
      <c r="AE3251" s="2" t="n"/>
      <c r="AF3251" s="2" t="n"/>
    </row>
    <row r="3252">
      <c r="I3252" s="2" t="n">
        <v>2795.841</v>
      </c>
      <c r="J3252" s="2" t="n">
        <v>2191.757</v>
      </c>
      <c r="K3252" s="2" t="inlineStr">
        <is>
          <t>VSS</t>
        </is>
      </c>
      <c r="N3252" s="2">
        <f>I3252-SUM(Parameters!$K$23:$K$25)</f>
        <v/>
      </c>
      <c r="O3252" s="2">
        <f>J3252-SUM(Parameters!$K$23:$K$25)</f>
        <v/>
      </c>
      <c r="P3252" s="2">
        <f>K3252</f>
        <v/>
      </c>
      <c r="U3252">
        <f>_xlfn.CEILING.MATH(BR8+Parameters!$K$8/2,0.001)</f>
        <v/>
      </c>
      <c r="V3252">
        <f>_xlfn.CEILING.MATH(B90+Parameters!$K$9/2,0.001)</f>
        <v/>
      </c>
      <c r="W3252" t="inlineStr">
        <is>
          <t>BP_TXDATA[82]</t>
        </is>
      </c>
      <c r="Y3252">
        <f>_xlfn.CEILING.MATH(BR8+Parameters!$K$8/2,0.001)</f>
        <v/>
      </c>
      <c r="Z3252">
        <f>_xlfn.CEILING.MATH(B90+Parameters!$K$9/2,0.001)</f>
        <v/>
      </c>
      <c r="AA3252" t="inlineStr">
        <is>
          <t>BP_TXDATA[82]</t>
        </is>
      </c>
      <c r="AE3252" s="2" t="n"/>
      <c r="AF3252" s="2" t="n"/>
    </row>
    <row r="3253">
      <c r="I3253" s="2" t="n">
        <v>2795.841</v>
      </c>
      <c r="J3253" s="2" t="n">
        <v>2145.511</v>
      </c>
      <c r="K3253" s="2" t="inlineStr">
        <is>
          <t>VSS</t>
        </is>
      </c>
      <c r="N3253" s="2">
        <f>I3253-SUM(Parameters!$K$23:$K$25)</f>
        <v/>
      </c>
      <c r="O3253" s="2">
        <f>J3253-SUM(Parameters!$K$23:$K$25)</f>
        <v/>
      </c>
      <c r="P3253" s="2">
        <f>K3253</f>
        <v/>
      </c>
      <c r="U3253">
        <f>_xlfn.CEILING.MATH(BR8+Parameters!$K$8/2,0.001)</f>
        <v/>
      </c>
      <c r="V3253">
        <f>_xlfn.CEILING.MATH(B92+Parameters!$K$9/2,0.001)</f>
        <v/>
      </c>
      <c r="W3253" t="inlineStr">
        <is>
          <t>BP_TXDATA[81]</t>
        </is>
      </c>
      <c r="Y3253">
        <f>_xlfn.CEILING.MATH(BR8+Parameters!$K$8/2,0.001)</f>
        <v/>
      </c>
      <c r="Z3253">
        <f>_xlfn.CEILING.MATH(B92+Parameters!$K$9/2,0.001)</f>
        <v/>
      </c>
      <c r="AA3253" t="inlineStr">
        <is>
          <t>BP_TXDATA[81]</t>
        </is>
      </c>
      <c r="AE3253" s="2" t="n"/>
      <c r="AF3253" s="2" t="n"/>
    </row>
    <row r="3254">
      <c r="I3254" s="2" t="n">
        <v>2795.841</v>
      </c>
      <c r="J3254" s="2" t="n">
        <v>2099.265</v>
      </c>
      <c r="K3254" s="2" t="inlineStr">
        <is>
          <t>VSS</t>
        </is>
      </c>
      <c r="N3254" s="2">
        <f>I3254-SUM(Parameters!$K$23:$K$25)</f>
        <v/>
      </c>
      <c r="O3254" s="2">
        <f>J3254-SUM(Parameters!$K$23:$K$25)</f>
        <v/>
      </c>
      <c r="P3254" s="2">
        <f>K3254</f>
        <v/>
      </c>
      <c r="U3254">
        <f>_xlfn.CEILING.MATH(BR8+Parameters!$K$8/2,0.001)</f>
        <v/>
      </c>
      <c r="V3254">
        <f>_xlfn.CEILING.MATH(B94+Parameters!$K$9/2,0.001)</f>
        <v/>
      </c>
      <c r="W3254" t="inlineStr">
        <is>
          <t>VCCIO</t>
        </is>
      </c>
      <c r="Y3254">
        <f>_xlfn.CEILING.MATH(BR8+Parameters!$K$8/2,0.001)</f>
        <v/>
      </c>
      <c r="Z3254">
        <f>_xlfn.CEILING.MATH(B94+Parameters!$K$9/2,0.001)</f>
        <v/>
      </c>
      <c r="AA3254" t="inlineStr">
        <is>
          <t>VCCIO</t>
        </is>
      </c>
      <c r="AE3254" s="2" t="n"/>
      <c r="AF3254" s="2" t="n"/>
    </row>
    <row r="3255">
      <c r="I3255" s="2" t="n">
        <v>2795.841</v>
      </c>
      <c r="J3255" s="2" t="n">
        <v>2053.019</v>
      </c>
      <c r="K3255" s="2" t="inlineStr">
        <is>
          <t>VSS</t>
        </is>
      </c>
      <c r="N3255" s="2">
        <f>I3255-SUM(Parameters!$K$23:$K$25)</f>
        <v/>
      </c>
      <c r="O3255" s="2">
        <f>J3255-SUM(Parameters!$K$23:$K$25)</f>
        <v/>
      </c>
      <c r="P3255" s="2">
        <f>K3255</f>
        <v/>
      </c>
      <c r="U3255">
        <f>_xlfn.CEILING.MATH(BR8+Parameters!$K$8/2,0.001)</f>
        <v/>
      </c>
      <c r="V3255">
        <f>_xlfn.CEILING.MATH(B96+Parameters!$K$9/2,0.001)</f>
        <v/>
      </c>
      <c r="W3255" t="inlineStr">
        <is>
          <t>BP_TXDATA[80]</t>
        </is>
      </c>
      <c r="Y3255">
        <f>_xlfn.CEILING.MATH(BR8+Parameters!$K$8/2,0.001)</f>
        <v/>
      </c>
      <c r="Z3255">
        <f>_xlfn.CEILING.MATH(B96+Parameters!$K$9/2,0.001)</f>
        <v/>
      </c>
      <c r="AA3255" t="inlineStr">
        <is>
          <t>BP_TXDATA[80]</t>
        </is>
      </c>
      <c r="AE3255" s="2" t="n"/>
      <c r="AF3255" s="2" t="n"/>
    </row>
    <row r="3256">
      <c r="I3256" s="2" t="n">
        <v>2795.841</v>
      </c>
      <c r="J3256" s="2" t="n">
        <v>2006.773</v>
      </c>
      <c r="K3256" s="2" t="inlineStr">
        <is>
          <t>TC_VDDQ</t>
        </is>
      </c>
      <c r="N3256" s="2">
        <f>I3256-SUM(Parameters!$K$23:$K$25)</f>
        <v/>
      </c>
      <c r="O3256" s="2">
        <f>J3256-SUM(Parameters!$K$23:$K$25)</f>
        <v/>
      </c>
      <c r="P3256" s="2">
        <f>K3256</f>
        <v/>
      </c>
      <c r="U3256">
        <f>_xlfn.CEILING.MATH(BR8+Parameters!$K$8/2,0.001)</f>
        <v/>
      </c>
      <c r="V3256">
        <f>_xlfn.CEILING.MATH(B98+Parameters!$K$9/2,0.001)</f>
        <v/>
      </c>
      <c r="W3256" t="inlineStr">
        <is>
          <t>VSS</t>
        </is>
      </c>
      <c r="Y3256">
        <f>_xlfn.CEILING.MATH(BR8+Parameters!$K$8/2,0.001)</f>
        <v/>
      </c>
      <c r="Z3256">
        <f>_xlfn.CEILING.MATH(B98+Parameters!$K$9/2,0.001)</f>
        <v/>
      </c>
      <c r="AA3256" t="inlineStr">
        <is>
          <t>VSS</t>
        </is>
      </c>
      <c r="AE3256" s="2" t="n"/>
      <c r="AF3256" s="2" t="n"/>
    </row>
    <row r="3257">
      <c r="I3257" s="2" t="n">
        <v>2795.841</v>
      </c>
      <c r="J3257" s="2" t="n">
        <v>1960.527</v>
      </c>
      <c r="K3257" s="2" t="inlineStr">
        <is>
          <t>VDD</t>
        </is>
      </c>
      <c r="N3257" s="2">
        <f>I3257-SUM(Parameters!$K$23:$K$25)</f>
        <v/>
      </c>
      <c r="O3257" s="2">
        <f>J3257-SUM(Parameters!$K$23:$K$25)</f>
        <v/>
      </c>
      <c r="P3257" s="2">
        <f>K3257</f>
        <v/>
      </c>
      <c r="U3257">
        <f>_xlfn.CEILING.MATH(BR8+Parameters!$K$8/2,0.001)</f>
        <v/>
      </c>
      <c r="V3257">
        <f>_xlfn.CEILING.MATH(B100+Parameters!$K$9/2,0.001)</f>
        <v/>
      </c>
      <c r="W3257" t="inlineStr">
        <is>
          <t>BP_TXDATA[79]</t>
        </is>
      </c>
      <c r="Y3257">
        <f>_xlfn.CEILING.MATH(BR8+Parameters!$K$8/2,0.001)</f>
        <v/>
      </c>
      <c r="Z3257">
        <f>_xlfn.CEILING.MATH(B100+Parameters!$K$9/2,0.001)</f>
        <v/>
      </c>
      <c r="AA3257" t="inlineStr">
        <is>
          <t>BP_TXDATA[79]</t>
        </is>
      </c>
      <c r="AE3257" s="2" t="n"/>
      <c r="AF3257" s="2" t="n"/>
    </row>
    <row r="3258">
      <c r="I3258" s="2" t="n">
        <v>2795.841</v>
      </c>
      <c r="J3258" s="2" t="n">
        <v>1914.281</v>
      </c>
      <c r="K3258" s="2" t="inlineStr">
        <is>
          <t>TC_VDDQ</t>
        </is>
      </c>
      <c r="N3258" s="2">
        <f>I3258-SUM(Parameters!$K$23:$K$25)</f>
        <v/>
      </c>
      <c r="O3258" s="2">
        <f>J3258-SUM(Parameters!$K$23:$K$25)</f>
        <v/>
      </c>
      <c r="P3258" s="2">
        <f>K3258</f>
        <v/>
      </c>
      <c r="U3258">
        <f>_xlfn.CEILING.MATH(BR8+Parameters!$K$8/2,0.001)</f>
        <v/>
      </c>
      <c r="V3258">
        <f>_xlfn.CEILING.MATH(B102+Parameters!$K$9/2,0.001)</f>
        <v/>
      </c>
      <c r="W3258" t="inlineStr">
        <is>
          <t>BP_TXDATA[78]</t>
        </is>
      </c>
      <c r="Y3258">
        <f>_xlfn.CEILING.MATH(BR8+Parameters!$K$8/2,0.001)</f>
        <v/>
      </c>
      <c r="Z3258">
        <f>_xlfn.CEILING.MATH(B102+Parameters!$K$9/2,0.001)</f>
        <v/>
      </c>
      <c r="AA3258" t="inlineStr">
        <is>
          <t>BP_TXDATA[78]</t>
        </is>
      </c>
      <c r="AE3258" s="2" t="n"/>
      <c r="AF3258" s="2" t="n"/>
    </row>
    <row r="3259">
      <c r="I3259" s="2" t="n">
        <v>2795.841</v>
      </c>
      <c r="J3259" s="2" t="n">
        <v>1868.035</v>
      </c>
      <c r="K3259" s="2" t="inlineStr">
        <is>
          <t>VSS</t>
        </is>
      </c>
      <c r="N3259" s="2">
        <f>I3259-SUM(Parameters!$K$23:$K$25)</f>
        <v/>
      </c>
      <c r="O3259" s="2">
        <f>J3259-SUM(Parameters!$K$23:$K$25)</f>
        <v/>
      </c>
      <c r="P3259" s="2">
        <f>K3259</f>
        <v/>
      </c>
      <c r="U3259">
        <f>_xlfn.CEILING.MATH(BR8+Parameters!$K$8/2,0.001)</f>
        <v/>
      </c>
      <c r="V3259">
        <f>_xlfn.CEILING.MATH(Parameters!$C$19/Parameters!$K$4,0.001)</f>
        <v/>
      </c>
      <c r="W3259" t="inlineStr">
        <is>
          <t>VCCIO</t>
        </is>
      </c>
      <c r="Y3259">
        <f>_xlfn.CEILING.MATH(BR8+Parameters!$K$8/2,0.001)</f>
        <v/>
      </c>
      <c r="Z3259">
        <f>_xlfn.CEILING.MATH(Parameters!$C$19/Parameters!$K$4,0.001)</f>
        <v/>
      </c>
      <c r="AA3259" t="inlineStr">
        <is>
          <t>VCCIO</t>
        </is>
      </c>
      <c r="AE3259" s="2" t="n"/>
      <c r="AF3259" s="2" t="n"/>
    </row>
    <row r="3260">
      <c r="I3260" s="2" t="n">
        <v>2795.841</v>
      </c>
      <c r="J3260" s="2" t="n">
        <v>1821.789</v>
      </c>
      <c r="K3260" s="2" t="inlineStr">
        <is>
          <t>TC_VDDQ</t>
        </is>
      </c>
      <c r="N3260" s="2">
        <f>I3260-SUM(Parameters!$K$23:$K$25)</f>
        <v/>
      </c>
      <c r="O3260" s="2">
        <f>J3260-SUM(Parameters!$K$23:$K$25)</f>
        <v/>
      </c>
      <c r="P3260" s="2">
        <f>K3260</f>
        <v/>
      </c>
      <c r="U3260">
        <f>_xlfn.CEILING.MATH(BS8+Parameters!$K$8/2,0.001)</f>
        <v/>
      </c>
      <c r="V3260">
        <f>_xlfn.CEILING.MATH(B13+Parameters!$K$9/2,0.001)</f>
        <v/>
      </c>
      <c r="W3260" t="inlineStr">
        <is>
          <t>VSS</t>
        </is>
      </c>
      <c r="Y3260">
        <f>_xlfn.CEILING.MATH(BS8+Parameters!$K$8/2,0.001)</f>
        <v/>
      </c>
      <c r="Z3260">
        <f>_xlfn.CEILING.MATH(B13+Parameters!$K$9/2,0.001)</f>
        <v/>
      </c>
      <c r="AA3260" t="inlineStr">
        <is>
          <t>VSS</t>
        </is>
      </c>
      <c r="AE3260" s="2" t="n"/>
      <c r="AF3260" s="2" t="n"/>
    </row>
    <row r="3261">
      <c r="I3261" s="2" t="n">
        <v>2795.841</v>
      </c>
      <c r="J3261" s="2" t="n">
        <v>1775.543</v>
      </c>
      <c r="K3261" s="2" t="inlineStr">
        <is>
          <t>VDD</t>
        </is>
      </c>
      <c r="N3261" s="2">
        <f>I3261-SUM(Parameters!$K$23:$K$25)</f>
        <v/>
      </c>
      <c r="O3261" s="2">
        <f>J3261-SUM(Parameters!$K$23:$K$25)</f>
        <v/>
      </c>
      <c r="P3261" s="2">
        <f>K3261</f>
        <v/>
      </c>
      <c r="U3261">
        <f>_xlfn.CEILING.MATH(BS8+Parameters!$K$8/2,0.001)</f>
        <v/>
      </c>
      <c r="V3261">
        <f>_xlfn.CEILING.MATH(B15+Parameters!$K$9/2,0.001)</f>
        <v/>
      </c>
      <c r="W3261" t="inlineStr">
        <is>
          <t>VSS</t>
        </is>
      </c>
      <c r="Y3261">
        <f>_xlfn.CEILING.MATH(BS8+Parameters!$K$8/2,0.001)</f>
        <v/>
      </c>
      <c r="Z3261">
        <f>_xlfn.CEILING.MATH(B15+Parameters!$K$9/2,0.001)</f>
        <v/>
      </c>
      <c r="AA3261" t="inlineStr">
        <is>
          <t>VSS</t>
        </is>
      </c>
      <c r="AE3261" s="2" t="n"/>
      <c r="AF3261" s="2" t="n"/>
    </row>
    <row r="3262">
      <c r="I3262" s="2" t="n">
        <v>2795.841</v>
      </c>
      <c r="J3262" s="2" t="n">
        <v>1729.297</v>
      </c>
      <c r="K3262" s="2" t="inlineStr">
        <is>
          <t>VDD</t>
        </is>
      </c>
      <c r="N3262" s="2">
        <f>I3262-SUM(Parameters!$K$23:$K$25)</f>
        <v/>
      </c>
      <c r="O3262" s="2">
        <f>J3262-SUM(Parameters!$K$23:$K$25)</f>
        <v/>
      </c>
      <c r="P3262" s="2">
        <f>K3262</f>
        <v/>
      </c>
      <c r="U3262">
        <f>_xlfn.CEILING.MATH(BS8+Parameters!$K$8/2,0.001)</f>
        <v/>
      </c>
      <c r="V3262">
        <f>_xlfn.CEILING.MATH(B17+Parameters!$K$9/2,0.001)</f>
        <v/>
      </c>
      <c r="W3262" t="inlineStr">
        <is>
          <t>VSS</t>
        </is>
      </c>
      <c r="Y3262">
        <f>_xlfn.CEILING.MATH(BS8+Parameters!$K$8/2,0.001)</f>
        <v/>
      </c>
      <c r="Z3262">
        <f>_xlfn.CEILING.MATH(B17+Parameters!$K$9/2,0.001)</f>
        <v/>
      </c>
      <c r="AA3262" t="inlineStr">
        <is>
          <t>VSS</t>
        </is>
      </c>
      <c r="AE3262" s="2" t="n"/>
      <c r="AF3262" s="2" t="n"/>
    </row>
    <row r="3263">
      <c r="I3263" s="2" t="n">
        <v>2795.841</v>
      </c>
      <c r="J3263" s="2" t="n">
        <v>1683.051</v>
      </c>
      <c r="K3263" s="2" t="inlineStr">
        <is>
          <t>VDD</t>
        </is>
      </c>
      <c r="N3263" s="2">
        <f>I3263-SUM(Parameters!$K$23:$K$25)</f>
        <v/>
      </c>
      <c r="O3263" s="2">
        <f>J3263-SUM(Parameters!$K$23:$K$25)</f>
        <v/>
      </c>
      <c r="P3263" s="2">
        <f>K3263</f>
        <v/>
      </c>
      <c r="U3263">
        <f>_xlfn.CEILING.MATH(BS8+Parameters!$K$8/2,0.001)</f>
        <v/>
      </c>
      <c r="V3263">
        <f>_xlfn.CEILING.MATH(B19+Parameters!$K$9/2,0.001)</f>
        <v/>
      </c>
      <c r="W3263" t="inlineStr">
        <is>
          <t>VSS</t>
        </is>
      </c>
      <c r="Y3263">
        <f>_xlfn.CEILING.MATH(BS8+Parameters!$K$8/2,0.001)</f>
        <v/>
      </c>
      <c r="Z3263">
        <f>_xlfn.CEILING.MATH(B19+Parameters!$K$9/2,0.001)</f>
        <v/>
      </c>
      <c r="AA3263" t="inlineStr">
        <is>
          <t>VSS</t>
        </is>
      </c>
      <c r="AE3263" s="2" t="n"/>
      <c r="AF3263" s="2" t="n"/>
    </row>
    <row r="3264">
      <c r="I3264" s="2" t="n">
        <v>2795.841</v>
      </c>
      <c r="J3264" s="2" t="n">
        <v>1636.805</v>
      </c>
      <c r="K3264" s="2" t="inlineStr">
        <is>
          <t>VDD</t>
        </is>
      </c>
      <c r="N3264" s="2">
        <f>I3264-SUM(Parameters!$K$23:$K$25)</f>
        <v/>
      </c>
      <c r="O3264" s="2">
        <f>J3264-SUM(Parameters!$K$23:$K$25)</f>
        <v/>
      </c>
      <c r="P3264" s="2">
        <f>K3264</f>
        <v/>
      </c>
      <c r="U3264">
        <f>_xlfn.CEILING.MATH(BS8+Parameters!$K$8/2,0.001)</f>
        <v/>
      </c>
      <c r="V3264">
        <f>_xlfn.CEILING.MATH(B21+Parameters!$K$9/2,0.001)</f>
        <v/>
      </c>
      <c r="W3264" t="inlineStr">
        <is>
          <t>TC_VDDQ</t>
        </is>
      </c>
      <c r="Y3264">
        <f>_xlfn.CEILING.MATH(BS8+Parameters!$K$8/2,0.001)</f>
        <v/>
      </c>
      <c r="Z3264">
        <f>_xlfn.CEILING.MATH(B21+Parameters!$K$9/2,0.001)</f>
        <v/>
      </c>
      <c r="AA3264" t="inlineStr">
        <is>
          <t>TC_VDDQ</t>
        </is>
      </c>
      <c r="AE3264" s="2" t="n"/>
      <c r="AF3264" s="2" t="n"/>
    </row>
    <row r="3265">
      <c r="I3265" s="2" t="n">
        <v>2795.841</v>
      </c>
      <c r="J3265" s="2" t="n">
        <v>1590.559</v>
      </c>
      <c r="K3265" s="2" t="inlineStr">
        <is>
          <t>VDD</t>
        </is>
      </c>
      <c r="N3265" s="2">
        <f>I3265-SUM(Parameters!$K$23:$K$25)</f>
        <v/>
      </c>
      <c r="O3265" s="2">
        <f>J3265-SUM(Parameters!$K$23:$K$25)</f>
        <v/>
      </c>
      <c r="P3265" s="2">
        <f>K3265</f>
        <v/>
      </c>
      <c r="U3265">
        <f>_xlfn.CEILING.MATH(BS8+Parameters!$K$8/2,0.001)</f>
        <v/>
      </c>
      <c r="V3265">
        <f>_xlfn.CEILING.MATH(B23+Parameters!$K$9/2,0.001)</f>
        <v/>
      </c>
      <c r="W3265" t="inlineStr">
        <is>
          <t>VDD</t>
        </is>
      </c>
      <c r="Y3265">
        <f>_xlfn.CEILING.MATH(BS8+Parameters!$K$8/2,0.001)</f>
        <v/>
      </c>
      <c r="Z3265">
        <f>_xlfn.CEILING.MATH(B23+Parameters!$K$9/2,0.001)</f>
        <v/>
      </c>
      <c r="AA3265" t="inlineStr">
        <is>
          <t>VDD</t>
        </is>
      </c>
      <c r="AE3265" s="2" t="n"/>
      <c r="AF3265" s="2" t="n"/>
    </row>
    <row r="3266">
      <c r="I3266" s="2" t="n">
        <v>2795.841</v>
      </c>
      <c r="J3266" s="2" t="n">
        <v>1544.313</v>
      </c>
      <c r="K3266" s="2" t="inlineStr">
        <is>
          <t>VDD</t>
        </is>
      </c>
      <c r="N3266" s="2">
        <f>I3266-SUM(Parameters!$K$23:$K$25)</f>
        <v/>
      </c>
      <c r="O3266" s="2">
        <f>J3266-SUM(Parameters!$K$23:$K$25)</f>
        <v/>
      </c>
      <c r="P3266" s="2">
        <f>K3266</f>
        <v/>
      </c>
      <c r="U3266">
        <f>_xlfn.CEILING.MATH(BS8+Parameters!$K$8/2,0.001)</f>
        <v/>
      </c>
      <c r="V3266">
        <f>_xlfn.CEILING.MATH(B25+Parameters!$K$9/2,0.001)</f>
        <v/>
      </c>
      <c r="W3266" t="inlineStr">
        <is>
          <t>TC_VDDQ</t>
        </is>
      </c>
      <c r="Y3266">
        <f>_xlfn.CEILING.MATH(BS8+Parameters!$K$8/2,0.001)</f>
        <v/>
      </c>
      <c r="Z3266">
        <f>_xlfn.CEILING.MATH(B25+Parameters!$K$9/2,0.001)</f>
        <v/>
      </c>
      <c r="AA3266" t="inlineStr">
        <is>
          <t>TC_VDDQ</t>
        </is>
      </c>
      <c r="AE3266" s="2" t="n"/>
      <c r="AF3266" s="2" t="n"/>
    </row>
    <row r="3267">
      <c r="I3267" s="2" t="n">
        <v>2795.841</v>
      </c>
      <c r="J3267" s="2" t="n">
        <v>1498.067</v>
      </c>
      <c r="K3267" s="2" t="inlineStr">
        <is>
          <t>VDD</t>
        </is>
      </c>
      <c r="N3267" s="2">
        <f>I3267-SUM(Parameters!$K$23:$K$25)</f>
        <v/>
      </c>
      <c r="O3267" s="2">
        <f>J3267-SUM(Parameters!$K$23:$K$25)</f>
        <v/>
      </c>
      <c r="P3267" s="2">
        <f>K3267</f>
        <v/>
      </c>
      <c r="U3267">
        <f>_xlfn.CEILING.MATH(BS8+Parameters!$K$8/2,0.001)</f>
        <v/>
      </c>
      <c r="V3267">
        <f>_xlfn.CEILING.MATH(B27+Parameters!$K$9/2,0.001)</f>
        <v/>
      </c>
      <c r="W3267" t="inlineStr">
        <is>
          <t>VSS</t>
        </is>
      </c>
      <c r="Y3267">
        <f>_xlfn.CEILING.MATH(BS8+Parameters!$K$8/2,0.001)</f>
        <v/>
      </c>
      <c r="Z3267">
        <f>_xlfn.CEILING.MATH(B27+Parameters!$K$9/2,0.001)</f>
        <v/>
      </c>
      <c r="AA3267" t="inlineStr">
        <is>
          <t>VSS</t>
        </is>
      </c>
      <c r="AE3267" s="2" t="n"/>
      <c r="AF3267" s="2" t="n"/>
    </row>
    <row r="3268">
      <c r="I3268" s="2" t="n">
        <v>2795.841</v>
      </c>
      <c r="J3268" s="2" t="n">
        <v>1451.821</v>
      </c>
      <c r="K3268" s="2" t="inlineStr">
        <is>
          <t>VDD</t>
        </is>
      </c>
      <c r="N3268" s="2">
        <f>I3268-SUM(Parameters!$K$23:$K$25)</f>
        <v/>
      </c>
      <c r="O3268" s="2">
        <f>J3268-SUM(Parameters!$K$23:$K$25)</f>
        <v/>
      </c>
      <c r="P3268" s="2">
        <f>K3268</f>
        <v/>
      </c>
      <c r="U3268">
        <f>_xlfn.CEILING.MATH(BS8+Parameters!$K$8/2,0.001)</f>
        <v/>
      </c>
      <c r="V3268">
        <f>_xlfn.CEILING.MATH(B29+Parameters!$K$9/2,0.001)</f>
        <v/>
      </c>
      <c r="W3268" t="inlineStr">
        <is>
          <t>TC_VDDQ</t>
        </is>
      </c>
      <c r="Y3268">
        <f>_xlfn.CEILING.MATH(BS8+Parameters!$K$8/2,0.001)</f>
        <v/>
      </c>
      <c r="Z3268">
        <f>_xlfn.CEILING.MATH(B29+Parameters!$K$9/2,0.001)</f>
        <v/>
      </c>
      <c r="AA3268" t="inlineStr">
        <is>
          <t>TC_VDDQ</t>
        </is>
      </c>
      <c r="AE3268" s="2" t="n"/>
      <c r="AF3268" s="2" t="n"/>
    </row>
    <row r="3269">
      <c r="I3269" s="2" t="n">
        <v>2795.841</v>
      </c>
      <c r="J3269" s="2" t="n">
        <v>1405.575</v>
      </c>
      <c r="K3269" s="2" t="inlineStr">
        <is>
          <t>VDD</t>
        </is>
      </c>
      <c r="N3269" s="2">
        <f>I3269-SUM(Parameters!$K$23:$K$25)</f>
        <v/>
      </c>
      <c r="O3269" s="2">
        <f>J3269-SUM(Parameters!$K$23:$K$25)</f>
        <v/>
      </c>
      <c r="P3269" s="2">
        <f>K3269</f>
        <v/>
      </c>
      <c r="U3269">
        <f>_xlfn.CEILING.MATH(BS8+Parameters!$K$8/2,0.001)</f>
        <v/>
      </c>
      <c r="V3269">
        <f>_xlfn.CEILING.MATH(B31+Parameters!$K$9/2,0.001)</f>
        <v/>
      </c>
      <c r="W3269" t="inlineStr">
        <is>
          <t>VDD</t>
        </is>
      </c>
      <c r="Y3269">
        <f>_xlfn.CEILING.MATH(BS8+Parameters!$K$8/2,0.001)</f>
        <v/>
      </c>
      <c r="Z3269">
        <f>_xlfn.CEILING.MATH(B31+Parameters!$K$9/2,0.001)</f>
        <v/>
      </c>
      <c r="AA3269" t="inlineStr">
        <is>
          <t>VDD</t>
        </is>
      </c>
      <c r="AE3269" s="2" t="n"/>
      <c r="AF3269" s="2" t="n"/>
    </row>
    <row r="3270">
      <c r="I3270" s="2" t="n">
        <v>2795.841</v>
      </c>
      <c r="J3270" s="2" t="n">
        <v>1359.329</v>
      </c>
      <c r="K3270" s="2" t="inlineStr">
        <is>
          <t>VDD</t>
        </is>
      </c>
      <c r="N3270" s="2">
        <f>I3270-SUM(Parameters!$K$23:$K$25)</f>
        <v/>
      </c>
      <c r="O3270" s="2">
        <f>J3270-SUM(Parameters!$K$23:$K$25)</f>
        <v/>
      </c>
      <c r="P3270" s="2">
        <f>K3270</f>
        <v/>
      </c>
      <c r="U3270">
        <f>_xlfn.CEILING.MATH(BS8+Parameters!$K$8/2,0.001)</f>
        <v/>
      </c>
      <c r="V3270">
        <f>_xlfn.CEILING.MATH(B33+Parameters!$K$9/2,0.001)</f>
        <v/>
      </c>
      <c r="W3270" t="inlineStr">
        <is>
          <t>VDD</t>
        </is>
      </c>
      <c r="Y3270">
        <f>_xlfn.CEILING.MATH(BS8+Parameters!$K$8/2,0.001)</f>
        <v/>
      </c>
      <c r="Z3270">
        <f>_xlfn.CEILING.MATH(B33+Parameters!$K$9/2,0.001)</f>
        <v/>
      </c>
      <c r="AA3270" t="inlineStr">
        <is>
          <t>VDD</t>
        </is>
      </c>
      <c r="AE3270" s="2" t="n"/>
      <c r="AF3270" s="2" t="n"/>
    </row>
    <row r="3271">
      <c r="I3271" s="2" t="n">
        <v>2795.841</v>
      </c>
      <c r="J3271" s="2" t="n">
        <v>1313.083</v>
      </c>
      <c r="K3271" s="2" t="inlineStr">
        <is>
          <t>VDD</t>
        </is>
      </c>
      <c r="N3271" s="2">
        <f>I3271-SUM(Parameters!$K$23:$K$25)</f>
        <v/>
      </c>
      <c r="O3271" s="2">
        <f>J3271-SUM(Parameters!$K$23:$K$25)</f>
        <v/>
      </c>
      <c r="P3271" s="2">
        <f>K3271</f>
        <v/>
      </c>
      <c r="U3271">
        <f>_xlfn.CEILING.MATH(BS8+Parameters!$K$8/2,0.001)</f>
        <v/>
      </c>
      <c r="V3271">
        <f>_xlfn.CEILING.MATH(B35+Parameters!$K$9/2,0.001)</f>
        <v/>
      </c>
      <c r="W3271" t="inlineStr">
        <is>
          <t>VDD</t>
        </is>
      </c>
      <c r="Y3271">
        <f>_xlfn.CEILING.MATH(BS8+Parameters!$K$8/2,0.001)</f>
        <v/>
      </c>
      <c r="Z3271">
        <f>_xlfn.CEILING.MATH(B35+Parameters!$K$9/2,0.001)</f>
        <v/>
      </c>
      <c r="AA3271" t="inlineStr">
        <is>
          <t>VDD</t>
        </is>
      </c>
      <c r="AE3271" s="2" t="n"/>
      <c r="AF3271" s="2" t="n"/>
    </row>
    <row r="3272">
      <c r="I3272" s="2" t="n">
        <v>2795.841</v>
      </c>
      <c r="J3272" s="2" t="n">
        <v>1266.837</v>
      </c>
      <c r="K3272" s="2" t="inlineStr">
        <is>
          <t>VDD</t>
        </is>
      </c>
      <c r="N3272" s="2">
        <f>I3272-SUM(Parameters!$K$23:$K$25)</f>
        <v/>
      </c>
      <c r="O3272" s="2">
        <f>J3272-SUM(Parameters!$K$23:$K$25)</f>
        <v/>
      </c>
      <c r="P3272" s="2">
        <f>K3272</f>
        <v/>
      </c>
      <c r="U3272">
        <f>_xlfn.CEILING.MATH(BS8+Parameters!$K$8/2,0.001)</f>
        <v/>
      </c>
      <c r="V3272">
        <f>_xlfn.CEILING.MATH(B37+Parameters!$K$9/2,0.001)</f>
        <v/>
      </c>
      <c r="W3272" t="inlineStr">
        <is>
          <t>VDD</t>
        </is>
      </c>
      <c r="Y3272">
        <f>_xlfn.CEILING.MATH(BS8+Parameters!$K$8/2,0.001)</f>
        <v/>
      </c>
      <c r="Z3272">
        <f>_xlfn.CEILING.MATH(B37+Parameters!$K$9/2,0.001)</f>
        <v/>
      </c>
      <c r="AA3272" t="inlineStr">
        <is>
          <t>VDD</t>
        </is>
      </c>
      <c r="AE3272" s="2" t="n"/>
      <c r="AF3272" s="2" t="n"/>
    </row>
    <row r="3273">
      <c r="I3273" s="2" t="n">
        <v>2795.841</v>
      </c>
      <c r="J3273" s="2" t="n">
        <v>1220.591</v>
      </c>
      <c r="K3273" s="2" t="inlineStr">
        <is>
          <t>VDD</t>
        </is>
      </c>
      <c r="N3273" s="2">
        <f>I3273-SUM(Parameters!$K$23:$K$25)</f>
        <v/>
      </c>
      <c r="O3273" s="2">
        <f>J3273-SUM(Parameters!$K$23:$K$25)</f>
        <v/>
      </c>
      <c r="P3273" s="2">
        <f>K3273</f>
        <v/>
      </c>
      <c r="U3273">
        <f>_xlfn.CEILING.MATH(BS8+Parameters!$K$8/2,0.001)</f>
        <v/>
      </c>
      <c r="V3273">
        <f>_xlfn.CEILING.MATH(B39+Parameters!$K$9/2,0.001)</f>
        <v/>
      </c>
      <c r="W3273" t="inlineStr">
        <is>
          <t>VDD</t>
        </is>
      </c>
      <c r="Y3273">
        <f>_xlfn.CEILING.MATH(BS8+Parameters!$K$8/2,0.001)</f>
        <v/>
      </c>
      <c r="Z3273">
        <f>_xlfn.CEILING.MATH(B39+Parameters!$K$9/2,0.001)</f>
        <v/>
      </c>
      <c r="AA3273" t="inlineStr">
        <is>
          <t>VDD</t>
        </is>
      </c>
      <c r="AE3273" s="2" t="n"/>
      <c r="AF3273" s="2" t="n"/>
    </row>
    <row r="3274">
      <c r="I3274" s="2" t="n">
        <v>2795.841</v>
      </c>
      <c r="J3274" s="2" t="n">
        <v>1174.345</v>
      </c>
      <c r="K3274" s="2" t="inlineStr">
        <is>
          <t>VDD</t>
        </is>
      </c>
      <c r="N3274" s="2">
        <f>I3274-SUM(Parameters!$K$23:$K$25)</f>
        <v/>
      </c>
      <c r="O3274" s="2">
        <f>J3274-SUM(Parameters!$K$23:$K$25)</f>
        <v/>
      </c>
      <c r="P3274" s="2">
        <f>K3274</f>
        <v/>
      </c>
      <c r="U3274">
        <f>_xlfn.CEILING.MATH(BS8+Parameters!$K$8/2,0.001)</f>
        <v/>
      </c>
      <c r="V3274">
        <f>_xlfn.CEILING.MATH(B41+Parameters!$K$9/2,0.001)</f>
        <v/>
      </c>
      <c r="W3274" t="inlineStr">
        <is>
          <t>VDD</t>
        </is>
      </c>
      <c r="Y3274">
        <f>_xlfn.CEILING.MATH(BS8+Parameters!$K$8/2,0.001)</f>
        <v/>
      </c>
      <c r="Z3274">
        <f>_xlfn.CEILING.MATH(B41+Parameters!$K$9/2,0.001)</f>
        <v/>
      </c>
      <c r="AA3274" t="inlineStr">
        <is>
          <t>VDD</t>
        </is>
      </c>
      <c r="AE3274" s="2" t="n"/>
      <c r="AF3274" s="2" t="n"/>
    </row>
    <row r="3275">
      <c r="I3275" s="2" t="n">
        <v>2795.841</v>
      </c>
      <c r="J3275" s="2" t="n">
        <v>1128.099</v>
      </c>
      <c r="K3275" s="2" t="inlineStr">
        <is>
          <t>VDD</t>
        </is>
      </c>
      <c r="N3275" s="2">
        <f>I3275-SUM(Parameters!$K$23:$K$25)</f>
        <v/>
      </c>
      <c r="O3275" s="2">
        <f>J3275-SUM(Parameters!$K$23:$K$25)</f>
        <v/>
      </c>
      <c r="P3275" s="2">
        <f>K3275</f>
        <v/>
      </c>
      <c r="U3275">
        <f>_xlfn.CEILING.MATH(BS8+Parameters!$K$8/2,0.001)</f>
        <v/>
      </c>
      <c r="V3275">
        <f>_xlfn.CEILING.MATH(B43+Parameters!$K$9/2,0.001)</f>
        <v/>
      </c>
      <c r="W3275" t="inlineStr">
        <is>
          <t>VDD</t>
        </is>
      </c>
      <c r="Y3275">
        <f>_xlfn.CEILING.MATH(BS8+Parameters!$K$8/2,0.001)</f>
        <v/>
      </c>
      <c r="Z3275">
        <f>_xlfn.CEILING.MATH(B43+Parameters!$K$9/2,0.001)</f>
        <v/>
      </c>
      <c r="AA3275" t="inlineStr">
        <is>
          <t>VDD</t>
        </is>
      </c>
      <c r="AE3275" s="2" t="n"/>
      <c r="AF3275" s="2" t="n"/>
    </row>
    <row r="3276">
      <c r="I3276" s="2" t="n">
        <v>2795.841</v>
      </c>
      <c r="J3276" s="2" t="n">
        <v>1081.853</v>
      </c>
      <c r="K3276" s="2" t="inlineStr">
        <is>
          <t>VCCIO</t>
        </is>
      </c>
      <c r="N3276" s="2">
        <f>I3276-SUM(Parameters!$K$23:$K$25)</f>
        <v/>
      </c>
      <c r="O3276" s="2">
        <f>J3276-SUM(Parameters!$K$23:$K$25)</f>
        <v/>
      </c>
      <c r="P3276" s="2">
        <f>K3276</f>
        <v/>
      </c>
      <c r="U3276">
        <f>_xlfn.CEILING.MATH(BS8+Parameters!$K$8/2,0.001)</f>
        <v/>
      </c>
      <c r="V3276">
        <f>_xlfn.CEILING.MATH(B45+Parameters!$K$9/2,0.001)</f>
        <v/>
      </c>
      <c r="W3276" t="inlineStr">
        <is>
          <t>VDD</t>
        </is>
      </c>
      <c r="Y3276">
        <f>_xlfn.CEILING.MATH(BS8+Parameters!$K$8/2,0.001)</f>
        <v/>
      </c>
      <c r="Z3276">
        <f>_xlfn.CEILING.MATH(B45+Parameters!$K$9/2,0.001)</f>
        <v/>
      </c>
      <c r="AA3276" t="inlineStr">
        <is>
          <t>VDD</t>
        </is>
      </c>
      <c r="AE3276" s="2" t="n"/>
      <c r="AF3276" s="2" t="n"/>
    </row>
    <row r="3277">
      <c r="I3277" s="2" t="n">
        <v>2795.841</v>
      </c>
      <c r="J3277" s="2" t="n">
        <v>1035.607</v>
      </c>
      <c r="K3277" s="2" t="inlineStr">
        <is>
          <t>BP_RXCKSB[1]</t>
        </is>
      </c>
      <c r="N3277" s="2">
        <f>I3277-SUM(Parameters!$K$23:$K$25)</f>
        <v/>
      </c>
      <c r="O3277" s="2">
        <f>J3277-SUM(Parameters!$K$23:$K$25)</f>
        <v/>
      </c>
      <c r="P3277" s="2">
        <f>K3277</f>
        <v/>
      </c>
      <c r="U3277">
        <f>_xlfn.CEILING.MATH(BS8+Parameters!$K$8/2,0.001)</f>
        <v/>
      </c>
      <c r="V3277">
        <f>_xlfn.CEILING.MATH(B47+Parameters!$K$9/2,0.001)</f>
        <v/>
      </c>
      <c r="W3277" t="inlineStr">
        <is>
          <t>VDD</t>
        </is>
      </c>
      <c r="Y3277">
        <f>_xlfn.CEILING.MATH(BS8+Parameters!$K$8/2,0.001)</f>
        <v/>
      </c>
      <c r="Z3277">
        <f>_xlfn.CEILING.MATH(B47+Parameters!$K$9/2,0.001)</f>
        <v/>
      </c>
      <c r="AA3277" t="inlineStr">
        <is>
          <t>VDD</t>
        </is>
      </c>
      <c r="AE3277" s="2" t="n"/>
      <c r="AF3277" s="2" t="n"/>
    </row>
    <row r="3278">
      <c r="I3278" s="2" t="n">
        <v>2795.841</v>
      </c>
      <c r="J3278" s="2" t="n">
        <v>989.361</v>
      </c>
      <c r="K3278" s="2" t="inlineStr">
        <is>
          <t>BP_RXDATA[99]</t>
        </is>
      </c>
      <c r="N3278" s="2">
        <f>I3278-SUM(Parameters!$K$23:$K$25)</f>
        <v/>
      </c>
      <c r="O3278" s="2">
        <f>J3278-SUM(Parameters!$K$23:$K$25)</f>
        <v/>
      </c>
      <c r="P3278" s="2">
        <f>K3278</f>
        <v/>
      </c>
      <c r="U3278">
        <f>_xlfn.CEILING.MATH(BS8+Parameters!$K$8/2,0.001)</f>
        <v/>
      </c>
      <c r="V3278">
        <f>_xlfn.CEILING.MATH(B49+Parameters!$K$9/2,0.001)</f>
        <v/>
      </c>
      <c r="W3278" t="inlineStr">
        <is>
          <t>VDD</t>
        </is>
      </c>
      <c r="Y3278">
        <f>_xlfn.CEILING.MATH(BS8+Parameters!$K$8/2,0.001)</f>
        <v/>
      </c>
      <c r="Z3278">
        <f>_xlfn.CEILING.MATH(B49+Parameters!$K$9/2,0.001)</f>
        <v/>
      </c>
      <c r="AA3278" t="inlineStr">
        <is>
          <t>VDD</t>
        </is>
      </c>
      <c r="AE3278" s="2" t="n"/>
      <c r="AF3278" s="2" t="n"/>
    </row>
    <row r="3279">
      <c r="I3279" s="2" t="n">
        <v>2795.841</v>
      </c>
      <c r="J3279" s="2" t="n">
        <v>943.115</v>
      </c>
      <c r="K3279" s="2" t="inlineStr">
        <is>
          <t>BP_RXDATA[100]</t>
        </is>
      </c>
      <c r="N3279" s="2">
        <f>I3279-SUM(Parameters!$K$23:$K$25)</f>
        <v/>
      </c>
      <c r="O3279" s="2">
        <f>J3279-SUM(Parameters!$K$23:$K$25)</f>
        <v/>
      </c>
      <c r="P3279" s="2">
        <f>K3279</f>
        <v/>
      </c>
      <c r="U3279">
        <f>_xlfn.CEILING.MATH(BS8+Parameters!$K$8/2,0.001)</f>
        <v/>
      </c>
      <c r="V3279">
        <f>_xlfn.CEILING.MATH(B51+Parameters!$K$9/2,0.001)</f>
        <v/>
      </c>
      <c r="W3279" t="inlineStr">
        <is>
          <t>VDD</t>
        </is>
      </c>
      <c r="Y3279">
        <f>_xlfn.CEILING.MATH(BS8+Parameters!$K$8/2,0.001)</f>
        <v/>
      </c>
      <c r="Z3279">
        <f>_xlfn.CEILING.MATH(B51+Parameters!$K$9/2,0.001)</f>
        <v/>
      </c>
      <c r="AA3279" t="inlineStr">
        <is>
          <t>VDD</t>
        </is>
      </c>
      <c r="AE3279" s="2" t="n"/>
      <c r="AF3279" s="2" t="n"/>
    </row>
    <row r="3280">
      <c r="I3280" s="2" t="n">
        <v>2795.841</v>
      </c>
      <c r="J3280" s="2" t="n">
        <v>896.869</v>
      </c>
      <c r="K3280" s="2" t="inlineStr">
        <is>
          <t>VSS</t>
        </is>
      </c>
      <c r="N3280" s="2">
        <f>I3280-SUM(Parameters!$K$23:$K$25)</f>
        <v/>
      </c>
      <c r="O3280" s="2">
        <f>J3280-SUM(Parameters!$K$23:$K$25)</f>
        <v/>
      </c>
      <c r="P3280" s="2">
        <f>K3280</f>
        <v/>
      </c>
      <c r="U3280">
        <f>_xlfn.CEILING.MATH(BS8+Parameters!$K$8/2,0.001)</f>
        <v/>
      </c>
      <c r="V3280">
        <f>_xlfn.CEILING.MATH(B53+Parameters!$K$9/2,0.001)</f>
        <v/>
      </c>
      <c r="W3280" t="inlineStr">
        <is>
          <t>VDD</t>
        </is>
      </c>
      <c r="Y3280">
        <f>_xlfn.CEILING.MATH(BS8+Parameters!$K$8/2,0.001)</f>
        <v/>
      </c>
      <c r="Z3280">
        <f>_xlfn.CEILING.MATH(B53+Parameters!$K$9/2,0.001)</f>
        <v/>
      </c>
      <c r="AA3280" t="inlineStr">
        <is>
          <t>VDD</t>
        </is>
      </c>
      <c r="AE3280" s="2" t="n"/>
      <c r="AF3280" s="2" t="n"/>
    </row>
    <row r="3281">
      <c r="I3281" s="2" t="n">
        <v>2795.841</v>
      </c>
      <c r="J3281" s="2" t="n">
        <v>850.623</v>
      </c>
      <c r="K3281" s="2" t="inlineStr">
        <is>
          <t>BP_RXDATA[101]</t>
        </is>
      </c>
      <c r="N3281" s="2">
        <f>I3281-SUM(Parameters!$K$23:$K$25)</f>
        <v/>
      </c>
      <c r="O3281" s="2">
        <f>J3281-SUM(Parameters!$K$23:$K$25)</f>
        <v/>
      </c>
      <c r="P3281" s="2">
        <f>K3281</f>
        <v/>
      </c>
      <c r="U3281">
        <f>_xlfn.CEILING.MATH(BS8+Parameters!$K$8/2,0.001)</f>
        <v/>
      </c>
      <c r="V3281">
        <f>_xlfn.CEILING.MATH(B55+Parameters!$K$9/2,0.001)</f>
        <v/>
      </c>
      <c r="W3281" t="inlineStr">
        <is>
          <t>VDD</t>
        </is>
      </c>
      <c r="Y3281">
        <f>_xlfn.CEILING.MATH(BS8+Parameters!$K$8/2,0.001)</f>
        <v/>
      </c>
      <c r="Z3281">
        <f>_xlfn.CEILING.MATH(B55+Parameters!$K$9/2,0.001)</f>
        <v/>
      </c>
      <c r="AA3281" t="inlineStr">
        <is>
          <t>VDD</t>
        </is>
      </c>
      <c r="AE3281" s="2" t="n"/>
      <c r="AF3281" s="2" t="n"/>
    </row>
    <row r="3282">
      <c r="I3282" s="2" t="n">
        <v>2795.841</v>
      </c>
      <c r="J3282" s="2" t="n">
        <v>804.377</v>
      </c>
      <c r="K3282" s="2" t="inlineStr">
        <is>
          <t>BP_RXDATA[102]</t>
        </is>
      </c>
      <c r="N3282" s="2">
        <f>I3282-SUM(Parameters!$K$23:$K$25)</f>
        <v/>
      </c>
      <c r="O3282" s="2">
        <f>J3282-SUM(Parameters!$K$23:$K$25)</f>
        <v/>
      </c>
      <c r="P3282" s="2">
        <f>K3282</f>
        <v/>
      </c>
      <c r="U3282">
        <f>_xlfn.CEILING.MATH(BS8+Parameters!$K$8/2,0.001)</f>
        <v/>
      </c>
      <c r="V3282">
        <f>_xlfn.CEILING.MATH(B57+Parameters!$K$9/2,0.001)</f>
        <v/>
      </c>
      <c r="W3282" t="inlineStr">
        <is>
          <t>VDD</t>
        </is>
      </c>
      <c r="Y3282">
        <f>_xlfn.CEILING.MATH(BS8+Parameters!$K$8/2,0.001)</f>
        <v/>
      </c>
      <c r="Z3282">
        <f>_xlfn.CEILING.MATH(B57+Parameters!$K$9/2,0.001)</f>
        <v/>
      </c>
      <c r="AA3282" t="inlineStr">
        <is>
          <t>VDD</t>
        </is>
      </c>
      <c r="AE3282" s="2" t="n"/>
      <c r="AF3282" s="2" t="n"/>
    </row>
    <row r="3283">
      <c r="I3283" s="2" t="n">
        <v>2795.841</v>
      </c>
      <c r="J3283" s="2" t="n">
        <v>758.131</v>
      </c>
      <c r="K3283" s="2" t="inlineStr">
        <is>
          <t>BP_RXDATA[103]</t>
        </is>
      </c>
      <c r="N3283" s="2">
        <f>I3283-SUM(Parameters!$K$23:$K$25)</f>
        <v/>
      </c>
      <c r="O3283" s="2">
        <f>J3283-SUM(Parameters!$K$23:$K$25)</f>
        <v/>
      </c>
      <c r="P3283" s="2">
        <f>K3283</f>
        <v/>
      </c>
      <c r="U3283">
        <f>_xlfn.CEILING.MATH(BS8+Parameters!$K$8/2,0.001)</f>
        <v/>
      </c>
      <c r="V3283">
        <f>_xlfn.CEILING.MATH(B59+Parameters!$K$9/2,0.001)</f>
        <v/>
      </c>
      <c r="W3283" t="inlineStr">
        <is>
          <t>VDD</t>
        </is>
      </c>
      <c r="Y3283">
        <f>_xlfn.CEILING.MATH(BS8+Parameters!$K$8/2,0.001)</f>
        <v/>
      </c>
      <c r="Z3283">
        <f>_xlfn.CEILING.MATH(B59+Parameters!$K$9/2,0.001)</f>
        <v/>
      </c>
      <c r="AA3283" t="inlineStr">
        <is>
          <t>VDD</t>
        </is>
      </c>
      <c r="AE3283" s="2" t="n"/>
      <c r="AF3283" s="2" t="n"/>
    </row>
    <row r="3284">
      <c r="I3284" s="2" t="n">
        <v>2795.841</v>
      </c>
      <c r="J3284" s="2" t="n">
        <v>711.885</v>
      </c>
      <c r="K3284" s="2" t="inlineStr">
        <is>
          <t>VSS</t>
        </is>
      </c>
      <c r="N3284" s="2">
        <f>I3284-SUM(Parameters!$K$23:$K$25)</f>
        <v/>
      </c>
      <c r="O3284" s="2">
        <f>J3284-SUM(Parameters!$K$23:$K$25)</f>
        <v/>
      </c>
      <c r="P3284" s="2">
        <f>K3284</f>
        <v/>
      </c>
      <c r="U3284">
        <f>_xlfn.CEILING.MATH(BS8+Parameters!$K$8/2,0.001)</f>
        <v/>
      </c>
      <c r="V3284">
        <f>_xlfn.CEILING.MATH(B61+Parameters!$K$9/2,0.001)</f>
        <v/>
      </c>
      <c r="W3284" t="inlineStr">
        <is>
          <t>VCCIO</t>
        </is>
      </c>
      <c r="Y3284">
        <f>_xlfn.CEILING.MATH(BS8+Parameters!$K$8/2,0.001)</f>
        <v/>
      </c>
      <c r="Z3284">
        <f>_xlfn.CEILING.MATH(B61+Parameters!$K$9/2,0.001)</f>
        <v/>
      </c>
      <c r="AA3284" t="inlineStr">
        <is>
          <t>VCCIO</t>
        </is>
      </c>
      <c r="AE3284" s="2" t="n"/>
      <c r="AF3284" s="2" t="n"/>
    </row>
    <row r="3285">
      <c r="I3285" s="2" t="n">
        <v>2795.841</v>
      </c>
      <c r="J3285" s="2" t="n">
        <v>665.639</v>
      </c>
      <c r="K3285" s="2" t="inlineStr">
        <is>
          <t>BP_RXDATA[104]</t>
        </is>
      </c>
      <c r="N3285" s="2">
        <f>I3285-SUM(Parameters!$K$23:$K$25)</f>
        <v/>
      </c>
      <c r="O3285" s="2">
        <f>J3285-SUM(Parameters!$K$23:$K$25)</f>
        <v/>
      </c>
      <c r="P3285" s="2">
        <f>K3285</f>
        <v/>
      </c>
      <c r="U3285">
        <f>_xlfn.CEILING.MATH(BS8+Parameters!$K$8/2,0.001)</f>
        <v/>
      </c>
      <c r="V3285">
        <f>_xlfn.CEILING.MATH(B63+Parameters!$K$9/2,0.001)</f>
        <v/>
      </c>
      <c r="W3285" t="inlineStr">
        <is>
          <t>BP_RXCKSB[1]</t>
        </is>
      </c>
      <c r="Y3285">
        <f>_xlfn.CEILING.MATH(BS8+Parameters!$K$8/2,0.001)</f>
        <v/>
      </c>
      <c r="Z3285">
        <f>_xlfn.CEILING.MATH(B63+Parameters!$K$9/2,0.001)</f>
        <v/>
      </c>
      <c r="AA3285" t="inlineStr">
        <is>
          <t>BP_RXCKSB[1]</t>
        </is>
      </c>
      <c r="AE3285" s="2" t="n"/>
      <c r="AF3285" s="2" t="n"/>
    </row>
    <row r="3286">
      <c r="I3286" s="2" t="n">
        <v>2795.841</v>
      </c>
      <c r="J3286" s="2" t="n">
        <v>619.393</v>
      </c>
      <c r="K3286" s="2" t="inlineStr">
        <is>
          <t>BP_RXDATA[105]</t>
        </is>
      </c>
      <c r="N3286" s="2">
        <f>I3286-SUM(Parameters!$K$23:$K$25)</f>
        <v/>
      </c>
      <c r="O3286" s="2">
        <f>J3286-SUM(Parameters!$K$23:$K$25)</f>
        <v/>
      </c>
      <c r="P3286" s="2">
        <f>K3286</f>
        <v/>
      </c>
      <c r="U3286">
        <f>_xlfn.CEILING.MATH(BS8+Parameters!$K$8/2,0.001)</f>
        <v/>
      </c>
      <c r="V3286">
        <f>_xlfn.CEILING.MATH(B65+Parameters!$K$9/2,0.001)</f>
        <v/>
      </c>
      <c r="W3286" t="inlineStr">
        <is>
          <t>BP_RXDATA[99]</t>
        </is>
      </c>
      <c r="Y3286">
        <f>_xlfn.CEILING.MATH(BS8+Parameters!$K$8/2,0.001)</f>
        <v/>
      </c>
      <c r="Z3286">
        <f>_xlfn.CEILING.MATH(B65+Parameters!$K$9/2,0.001)</f>
        <v/>
      </c>
      <c r="AA3286" t="inlineStr">
        <is>
          <t>BP_RXDATA[99]</t>
        </is>
      </c>
      <c r="AE3286" s="2" t="n"/>
      <c r="AF3286" s="2" t="n"/>
    </row>
    <row r="3287">
      <c r="I3287" s="2" t="n">
        <v>2795.841</v>
      </c>
      <c r="J3287" s="2" t="n">
        <v>573.147</v>
      </c>
      <c r="K3287" s="2" t="inlineStr">
        <is>
          <t>VCCIO</t>
        </is>
      </c>
      <c r="N3287" s="2">
        <f>I3287-SUM(Parameters!$K$23:$K$25)</f>
        <v/>
      </c>
      <c r="O3287" s="2">
        <f>J3287-SUM(Parameters!$K$23:$K$25)</f>
        <v/>
      </c>
      <c r="P3287" s="2">
        <f>K3287</f>
        <v/>
      </c>
      <c r="U3287">
        <f>_xlfn.CEILING.MATH(BS8+Parameters!$K$8/2,0.001)</f>
        <v/>
      </c>
      <c r="V3287">
        <f>_xlfn.CEILING.MATH(B67+Parameters!$K$9/2,0.001)</f>
        <v/>
      </c>
      <c r="W3287" t="inlineStr">
        <is>
          <t>BP_RXDATA[100]</t>
        </is>
      </c>
      <c r="Y3287">
        <f>_xlfn.CEILING.MATH(BS8+Parameters!$K$8/2,0.001)</f>
        <v/>
      </c>
      <c r="Z3287">
        <f>_xlfn.CEILING.MATH(B67+Parameters!$K$9/2,0.001)</f>
        <v/>
      </c>
      <c r="AA3287" t="inlineStr">
        <is>
          <t>BP_RXDATA[100]</t>
        </is>
      </c>
      <c r="AE3287" s="2" t="n"/>
      <c r="AF3287" s="2" t="n"/>
    </row>
    <row r="3288">
      <c r="I3288" s="2" t="n">
        <v>2795.841</v>
      </c>
      <c r="J3288" s="2" t="n">
        <v>526.901</v>
      </c>
      <c r="K3288" s="2" t="inlineStr">
        <is>
          <t>BP_TXDATA[86]</t>
        </is>
      </c>
      <c r="N3288" s="2">
        <f>I3288-SUM(Parameters!$K$23:$K$25)</f>
        <v/>
      </c>
      <c r="O3288" s="2">
        <f>J3288-SUM(Parameters!$K$23:$K$25)</f>
        <v/>
      </c>
      <c r="P3288" s="2">
        <f>K3288</f>
        <v/>
      </c>
      <c r="U3288">
        <f>_xlfn.CEILING.MATH(BS8+Parameters!$K$8/2,0.001)</f>
        <v/>
      </c>
      <c r="V3288">
        <f>_xlfn.CEILING.MATH(B69+Parameters!$K$9/2,0.001)</f>
        <v/>
      </c>
      <c r="W3288" t="inlineStr">
        <is>
          <t>VSS</t>
        </is>
      </c>
      <c r="Y3288">
        <f>_xlfn.CEILING.MATH(BS8+Parameters!$K$8/2,0.001)</f>
        <v/>
      </c>
      <c r="Z3288">
        <f>_xlfn.CEILING.MATH(B69+Parameters!$K$9/2,0.001)</f>
        <v/>
      </c>
      <c r="AA3288" t="inlineStr">
        <is>
          <t>VSS</t>
        </is>
      </c>
      <c r="AE3288" s="2" t="n"/>
      <c r="AF3288" s="2" t="n"/>
    </row>
    <row r="3289">
      <c r="I3289" s="2" t="n">
        <v>2795.841</v>
      </c>
      <c r="J3289" s="2" t="n">
        <v>480.655</v>
      </c>
      <c r="K3289" s="2" t="inlineStr">
        <is>
          <t>BP_TXDATA[87]</t>
        </is>
      </c>
      <c r="N3289" s="2">
        <f>I3289-SUM(Parameters!$K$23:$K$25)</f>
        <v/>
      </c>
      <c r="O3289" s="2">
        <f>J3289-SUM(Parameters!$K$23:$K$25)</f>
        <v/>
      </c>
      <c r="P3289" s="2">
        <f>K3289</f>
        <v/>
      </c>
      <c r="U3289">
        <f>_xlfn.CEILING.MATH(BS8+Parameters!$K$8/2,0.001)</f>
        <v/>
      </c>
      <c r="V3289">
        <f>_xlfn.CEILING.MATH(B71+Parameters!$K$9/2,0.001)</f>
        <v/>
      </c>
      <c r="W3289" t="inlineStr">
        <is>
          <t>BP_RXDATA[101]</t>
        </is>
      </c>
      <c r="Y3289">
        <f>_xlfn.CEILING.MATH(BS8+Parameters!$K$8/2,0.001)</f>
        <v/>
      </c>
      <c r="Z3289">
        <f>_xlfn.CEILING.MATH(B71+Parameters!$K$9/2,0.001)</f>
        <v/>
      </c>
      <c r="AA3289" t="inlineStr">
        <is>
          <t>BP_RXDATA[101]</t>
        </is>
      </c>
      <c r="AE3289" s="2" t="n"/>
      <c r="AF3289" s="2" t="n"/>
    </row>
    <row r="3290">
      <c r="I3290" s="2" t="n">
        <v>2795.841</v>
      </c>
      <c r="J3290" s="2" t="n">
        <v>434.409</v>
      </c>
      <c r="K3290" s="2" t="inlineStr">
        <is>
          <t>VSS</t>
        </is>
      </c>
      <c r="N3290" s="2">
        <f>I3290-SUM(Parameters!$K$23:$K$25)</f>
        <v/>
      </c>
      <c r="O3290" s="2">
        <f>J3290-SUM(Parameters!$K$23:$K$25)</f>
        <v/>
      </c>
      <c r="P3290" s="2">
        <f>K3290</f>
        <v/>
      </c>
      <c r="U3290">
        <f>_xlfn.CEILING.MATH(BS8+Parameters!$K$8/2,0.001)</f>
        <v/>
      </c>
      <c r="V3290">
        <f>_xlfn.CEILING.MATH(B73+Parameters!$K$9/2,0.001)</f>
        <v/>
      </c>
      <c r="W3290" t="inlineStr">
        <is>
          <t>BP_RXDATA[102]</t>
        </is>
      </c>
      <c r="Y3290">
        <f>_xlfn.CEILING.MATH(BS8+Parameters!$K$8/2,0.001)</f>
        <v/>
      </c>
      <c r="Z3290">
        <f>_xlfn.CEILING.MATH(B73+Parameters!$K$9/2,0.001)</f>
        <v/>
      </c>
      <c r="AA3290" t="inlineStr">
        <is>
          <t>BP_RXDATA[102]</t>
        </is>
      </c>
      <c r="AE3290" s="2" t="n"/>
      <c r="AF3290" s="2" t="n"/>
    </row>
    <row r="3291">
      <c r="I3291" s="2" t="n">
        <v>2795.841</v>
      </c>
      <c r="J3291" s="2" t="n">
        <v>388.163</v>
      </c>
      <c r="K3291" s="2" t="inlineStr">
        <is>
          <t>BP_TXDATA[88]</t>
        </is>
      </c>
      <c r="N3291" s="2">
        <f>I3291-SUM(Parameters!$K$23:$K$25)</f>
        <v/>
      </c>
      <c r="O3291" s="2">
        <f>J3291-SUM(Parameters!$K$23:$K$25)</f>
        <v/>
      </c>
      <c r="P3291" s="2">
        <f>K3291</f>
        <v/>
      </c>
      <c r="U3291">
        <f>_xlfn.CEILING.MATH(BS8+Parameters!$K$8/2,0.001)</f>
        <v/>
      </c>
      <c r="V3291">
        <f>_xlfn.CEILING.MATH(B75+Parameters!$K$9/2,0.001)</f>
        <v/>
      </c>
      <c r="W3291" t="inlineStr">
        <is>
          <t>BP_RXDATA[103]</t>
        </is>
      </c>
      <c r="Y3291">
        <f>_xlfn.CEILING.MATH(BS8+Parameters!$K$8/2,0.001)</f>
        <v/>
      </c>
      <c r="Z3291">
        <f>_xlfn.CEILING.MATH(B75+Parameters!$K$9/2,0.001)</f>
        <v/>
      </c>
      <c r="AA3291" t="inlineStr">
        <is>
          <t>BP_RXDATA[103]</t>
        </is>
      </c>
      <c r="AE3291" s="2" t="n"/>
      <c r="AF3291" s="2" t="n"/>
    </row>
    <row r="3292">
      <c r="I3292" s="2" t="n">
        <v>2795.841</v>
      </c>
      <c r="J3292" s="2" t="n">
        <v>341.917</v>
      </c>
      <c r="K3292" s="2" t="inlineStr">
        <is>
          <t>BP_TXDATA[89]</t>
        </is>
      </c>
      <c r="N3292" s="2">
        <f>I3292-SUM(Parameters!$K$23:$K$25)</f>
        <v/>
      </c>
      <c r="O3292" s="2">
        <f>J3292-SUM(Parameters!$K$23:$K$25)</f>
        <v/>
      </c>
      <c r="P3292" s="2">
        <f>K3292</f>
        <v/>
      </c>
      <c r="U3292">
        <f>_xlfn.CEILING.MATH(BS8+Parameters!$K$8/2,0.001)</f>
        <v/>
      </c>
      <c r="V3292">
        <f>_xlfn.CEILING.MATH(B77+Parameters!$K$9/2,0.001)</f>
        <v/>
      </c>
      <c r="W3292" t="inlineStr">
        <is>
          <t>VSS</t>
        </is>
      </c>
      <c r="Y3292">
        <f>_xlfn.CEILING.MATH(BS8+Parameters!$K$8/2,0.001)</f>
        <v/>
      </c>
      <c r="Z3292">
        <f>_xlfn.CEILING.MATH(B77+Parameters!$K$9/2,0.001)</f>
        <v/>
      </c>
      <c r="AA3292" t="inlineStr">
        <is>
          <t>VSS</t>
        </is>
      </c>
      <c r="AE3292" s="2" t="n"/>
      <c r="AF3292" s="2" t="n"/>
    </row>
    <row r="3293">
      <c r="I3293" s="2" t="n">
        <v>2795.841</v>
      </c>
      <c r="J3293" s="2" t="n">
        <v>295.671</v>
      </c>
      <c r="K3293" s="2" t="inlineStr">
        <is>
          <t>BP_TXDATA[90]</t>
        </is>
      </c>
      <c r="N3293" s="2">
        <f>I3293-SUM(Parameters!$K$23:$K$25)</f>
        <v/>
      </c>
      <c r="O3293" s="2">
        <f>J3293-SUM(Parameters!$K$23:$K$25)</f>
        <v/>
      </c>
      <c r="P3293" s="2">
        <f>K3293</f>
        <v/>
      </c>
      <c r="U3293">
        <f>_xlfn.CEILING.MATH(BS8+Parameters!$K$8/2,0.001)</f>
        <v/>
      </c>
      <c r="V3293">
        <f>_xlfn.CEILING.MATH(B79+Parameters!$K$9/2,0.001)</f>
        <v/>
      </c>
      <c r="W3293" t="inlineStr">
        <is>
          <t>BP_RXDATA[104]</t>
        </is>
      </c>
      <c r="Y3293">
        <f>_xlfn.CEILING.MATH(BS8+Parameters!$K$8/2,0.001)</f>
        <v/>
      </c>
      <c r="Z3293">
        <f>_xlfn.CEILING.MATH(B79+Parameters!$K$9/2,0.001)</f>
        <v/>
      </c>
      <c r="AA3293" t="inlineStr">
        <is>
          <t>BP_RXDATA[104]</t>
        </is>
      </c>
      <c r="AE3293" s="2" t="n"/>
      <c r="AF3293" s="2" t="n"/>
    </row>
    <row r="3294">
      <c r="I3294" s="2" t="n">
        <v>2795.841</v>
      </c>
      <c r="J3294" s="2" t="n">
        <v>249.425</v>
      </c>
      <c r="K3294" s="2" t="inlineStr">
        <is>
          <t>BP_TXDATA[91]</t>
        </is>
      </c>
      <c r="N3294" s="2">
        <f>I3294-SUM(Parameters!$K$23:$K$25)</f>
        <v/>
      </c>
      <c r="O3294" s="2">
        <f>J3294-SUM(Parameters!$K$23:$K$25)</f>
        <v/>
      </c>
      <c r="P3294" s="2">
        <f>K3294</f>
        <v/>
      </c>
      <c r="U3294">
        <f>_xlfn.CEILING.MATH(BS8+Parameters!$K$8/2,0.001)</f>
        <v/>
      </c>
      <c r="V3294">
        <f>_xlfn.CEILING.MATH(B81+Parameters!$K$9/2,0.001)</f>
        <v/>
      </c>
      <c r="W3294" t="inlineStr">
        <is>
          <t>BP_RXDATA[105]</t>
        </is>
      </c>
      <c r="Y3294">
        <f>_xlfn.CEILING.MATH(BS8+Parameters!$K$8/2,0.001)</f>
        <v/>
      </c>
      <c r="Z3294">
        <f>_xlfn.CEILING.MATH(B81+Parameters!$K$9/2,0.001)</f>
        <v/>
      </c>
      <c r="AA3294" t="inlineStr">
        <is>
          <t>BP_RXDATA[105]</t>
        </is>
      </c>
      <c r="AE3294" s="2" t="n"/>
      <c r="AF3294" s="2" t="n"/>
    </row>
    <row r="3295">
      <c r="I3295" s="2" t="n">
        <v>2795.841</v>
      </c>
      <c r="J3295" s="2" t="n">
        <v>203.179</v>
      </c>
      <c r="K3295" s="2" t="inlineStr">
        <is>
          <t>VSS</t>
        </is>
      </c>
      <c r="N3295" s="2">
        <f>I3295-SUM(Parameters!$K$23:$K$25)</f>
        <v/>
      </c>
      <c r="O3295" s="2">
        <f>J3295-SUM(Parameters!$K$23:$K$25)</f>
        <v/>
      </c>
      <c r="P3295" s="2">
        <f>K3295</f>
        <v/>
      </c>
      <c r="U3295">
        <f>_xlfn.CEILING.MATH(BS8+Parameters!$K$8/2,0.001)</f>
        <v/>
      </c>
      <c r="V3295">
        <f>_xlfn.CEILING.MATH(B83+Parameters!$K$9/2,0.001)</f>
        <v/>
      </c>
      <c r="W3295" t="inlineStr">
        <is>
          <t>VCCIO</t>
        </is>
      </c>
      <c r="Y3295">
        <f>_xlfn.CEILING.MATH(BS8+Parameters!$K$8/2,0.001)</f>
        <v/>
      </c>
      <c r="Z3295">
        <f>_xlfn.CEILING.MATH(B83+Parameters!$K$9/2,0.001)</f>
        <v/>
      </c>
      <c r="AA3295" t="inlineStr">
        <is>
          <t>VCCIO</t>
        </is>
      </c>
      <c r="AE3295" s="2" t="n"/>
      <c r="AF3295" s="2" t="n"/>
    </row>
    <row r="3296">
      <c r="I3296" s="2" t="n">
        <v>2795.841</v>
      </c>
      <c r="J3296" s="2" t="n">
        <v>156.933</v>
      </c>
      <c r="K3296" s="2" t="inlineStr">
        <is>
          <t>BP_TXDATA[92]</t>
        </is>
      </c>
      <c r="N3296" s="2">
        <f>I3296-SUM(Parameters!$K$23:$K$25)</f>
        <v/>
      </c>
      <c r="O3296" s="2">
        <f>J3296-SUM(Parameters!$K$23:$K$25)</f>
        <v/>
      </c>
      <c r="P3296" s="2">
        <f>K3296</f>
        <v/>
      </c>
      <c r="U3296">
        <f>_xlfn.CEILING.MATH(BS8+Parameters!$K$8/2,0.001)</f>
        <v/>
      </c>
      <c r="V3296">
        <f>_xlfn.CEILING.MATH(B85+Parameters!$K$9/2,0.001)</f>
        <v/>
      </c>
      <c r="W3296" t="inlineStr">
        <is>
          <t>BP_TXDATA[86]</t>
        </is>
      </c>
      <c r="Y3296">
        <f>_xlfn.CEILING.MATH(BS8+Parameters!$K$8/2,0.001)</f>
        <v/>
      </c>
      <c r="Z3296">
        <f>_xlfn.CEILING.MATH(B85+Parameters!$K$9/2,0.001)</f>
        <v/>
      </c>
      <c r="AA3296" t="inlineStr">
        <is>
          <t>BP_TXDATA[86]</t>
        </is>
      </c>
      <c r="AE3296" s="2" t="n"/>
      <c r="AF3296" s="2" t="n"/>
    </row>
    <row r="3297">
      <c r="I3297" s="2" t="n">
        <v>2795.841</v>
      </c>
      <c r="J3297" s="2" t="n">
        <v>110.687</v>
      </c>
      <c r="K3297" s="2" t="inlineStr">
        <is>
          <t>VCCIO</t>
        </is>
      </c>
      <c r="N3297" s="2">
        <f>I3297-SUM(Parameters!$K$23:$K$25)</f>
        <v/>
      </c>
      <c r="O3297" s="2">
        <f>J3297-SUM(Parameters!$K$23:$K$25)</f>
        <v/>
      </c>
      <c r="P3297" s="2">
        <f>K3297</f>
        <v/>
      </c>
      <c r="U3297">
        <f>_xlfn.CEILING.MATH(BS8+Parameters!$K$8/2,0.001)</f>
        <v/>
      </c>
      <c r="V3297">
        <f>_xlfn.CEILING.MATH(B87+Parameters!$K$9/2,0.001)</f>
        <v/>
      </c>
      <c r="W3297" t="inlineStr">
        <is>
          <t>BP_TXDATA[87]</t>
        </is>
      </c>
      <c r="Y3297">
        <f>_xlfn.CEILING.MATH(BS8+Parameters!$K$8/2,0.001)</f>
        <v/>
      </c>
      <c r="Z3297">
        <f>_xlfn.CEILING.MATH(B87+Parameters!$K$9/2,0.001)</f>
        <v/>
      </c>
      <c r="AA3297" t="inlineStr">
        <is>
          <t>BP_TXDATA[87]</t>
        </is>
      </c>
      <c r="AE3297" s="2" t="n"/>
      <c r="AF3297" s="2" t="n"/>
    </row>
    <row r="3298">
      <c r="I3298" s="2" t="n">
        <v>2835.515</v>
      </c>
      <c r="J3298" s="2" t="n">
        <v>2214.88</v>
      </c>
      <c r="K3298" s="2" t="inlineStr">
        <is>
          <t>VDD</t>
        </is>
      </c>
      <c r="N3298" s="2">
        <f>I3298-SUM(Parameters!$K$23:$K$25)</f>
        <v/>
      </c>
      <c r="O3298" s="2">
        <f>J3298-SUM(Parameters!$K$23:$K$25)</f>
        <v/>
      </c>
      <c r="P3298" s="2">
        <f>K3298</f>
        <v/>
      </c>
      <c r="U3298">
        <f>_xlfn.CEILING.MATH(BS8+Parameters!$K$8/2,0.001)</f>
        <v/>
      </c>
      <c r="V3298">
        <f>_xlfn.CEILING.MATH(B89+Parameters!$K$9/2,0.001)</f>
        <v/>
      </c>
      <c r="W3298" t="inlineStr">
        <is>
          <t>VSS</t>
        </is>
      </c>
      <c r="Y3298">
        <f>_xlfn.CEILING.MATH(BS8+Parameters!$K$8/2,0.001)</f>
        <v/>
      </c>
      <c r="Z3298">
        <f>_xlfn.CEILING.MATH(B89+Parameters!$K$9/2,0.001)</f>
        <v/>
      </c>
      <c r="AA3298" t="inlineStr">
        <is>
          <t>VSS</t>
        </is>
      </c>
      <c r="AE3298" s="2" t="n"/>
      <c r="AF3298" s="2" t="n"/>
    </row>
    <row r="3299">
      <c r="I3299" s="2" t="n">
        <v>2835.515</v>
      </c>
      <c r="J3299" s="2" t="n">
        <v>2168.634</v>
      </c>
      <c r="K3299" s="2" t="inlineStr">
        <is>
          <t>VDD</t>
        </is>
      </c>
      <c r="N3299" s="2">
        <f>I3299-SUM(Parameters!$K$23:$K$25)</f>
        <v/>
      </c>
      <c r="O3299" s="2">
        <f>J3299-SUM(Parameters!$K$23:$K$25)</f>
        <v/>
      </c>
      <c r="P3299" s="2">
        <f>K3299</f>
        <v/>
      </c>
      <c r="U3299">
        <f>_xlfn.CEILING.MATH(BS8+Parameters!$K$8/2,0.001)</f>
        <v/>
      </c>
      <c r="V3299">
        <f>_xlfn.CEILING.MATH(B91+Parameters!$K$9/2,0.001)</f>
        <v/>
      </c>
      <c r="W3299" t="inlineStr">
        <is>
          <t>BP_TXDATA[88]</t>
        </is>
      </c>
      <c r="Y3299">
        <f>_xlfn.CEILING.MATH(BS8+Parameters!$K$8/2,0.001)</f>
        <v/>
      </c>
      <c r="Z3299">
        <f>_xlfn.CEILING.MATH(B91+Parameters!$K$9/2,0.001)</f>
        <v/>
      </c>
      <c r="AA3299" t="inlineStr">
        <is>
          <t>BP_TXDATA[88]</t>
        </is>
      </c>
      <c r="AE3299" s="2" t="n"/>
      <c r="AF3299" s="2" t="n"/>
    </row>
    <row r="3300">
      <c r="I3300" s="2" t="n">
        <v>2835.515</v>
      </c>
      <c r="J3300" s="2" t="n">
        <v>2122.388</v>
      </c>
      <c r="K3300" s="2" t="inlineStr">
        <is>
          <t>VDD</t>
        </is>
      </c>
      <c r="N3300" s="2">
        <f>I3300-SUM(Parameters!$K$23:$K$25)</f>
        <v/>
      </c>
      <c r="O3300" s="2">
        <f>J3300-SUM(Parameters!$K$23:$K$25)</f>
        <v/>
      </c>
      <c r="P3300" s="2">
        <f>K3300</f>
        <v/>
      </c>
      <c r="U3300">
        <f>_xlfn.CEILING.MATH(BS8+Parameters!$K$8/2,0.001)</f>
        <v/>
      </c>
      <c r="V3300">
        <f>_xlfn.CEILING.MATH(B93+Parameters!$K$9/2,0.001)</f>
        <v/>
      </c>
      <c r="W3300" t="inlineStr">
        <is>
          <t>BP_TXDATA[89]</t>
        </is>
      </c>
      <c r="Y3300">
        <f>_xlfn.CEILING.MATH(BS8+Parameters!$K$8/2,0.001)</f>
        <v/>
      </c>
      <c r="Z3300">
        <f>_xlfn.CEILING.MATH(B93+Parameters!$K$9/2,0.001)</f>
        <v/>
      </c>
      <c r="AA3300" t="inlineStr">
        <is>
          <t>BP_TXDATA[89]</t>
        </is>
      </c>
      <c r="AE3300" s="2" t="n"/>
      <c r="AF3300" s="2" t="n"/>
    </row>
    <row r="3301">
      <c r="I3301" s="2" t="n">
        <v>2835.515</v>
      </c>
      <c r="J3301" s="2" t="n">
        <v>2076.142</v>
      </c>
      <c r="K3301" s="2" t="inlineStr">
        <is>
          <t>VDD</t>
        </is>
      </c>
      <c r="N3301" s="2">
        <f>I3301-SUM(Parameters!$K$23:$K$25)</f>
        <v/>
      </c>
      <c r="O3301" s="2">
        <f>J3301-SUM(Parameters!$K$23:$K$25)</f>
        <v/>
      </c>
      <c r="P3301" s="2">
        <f>K3301</f>
        <v/>
      </c>
      <c r="U3301">
        <f>_xlfn.CEILING.MATH(BS8+Parameters!$K$8/2,0.001)</f>
        <v/>
      </c>
      <c r="V3301">
        <f>_xlfn.CEILING.MATH(B95+Parameters!$K$9/2,0.001)</f>
        <v/>
      </c>
      <c r="W3301" t="inlineStr">
        <is>
          <t>BP_TXDATA[90]</t>
        </is>
      </c>
      <c r="Y3301">
        <f>_xlfn.CEILING.MATH(BS8+Parameters!$K$8/2,0.001)</f>
        <v/>
      </c>
      <c r="Z3301">
        <f>_xlfn.CEILING.MATH(B95+Parameters!$K$9/2,0.001)</f>
        <v/>
      </c>
      <c r="AA3301" t="inlineStr">
        <is>
          <t>BP_TXDATA[90]</t>
        </is>
      </c>
      <c r="AE3301" s="2" t="n"/>
      <c r="AF3301" s="2" t="n"/>
    </row>
    <row r="3302">
      <c r="I3302" s="2" t="n">
        <v>2835.515</v>
      </c>
      <c r="J3302" s="2" t="n">
        <v>2029.896</v>
      </c>
      <c r="K3302" s="2" t="inlineStr">
        <is>
          <t>VSS</t>
        </is>
      </c>
      <c r="N3302" s="2">
        <f>I3302-SUM(Parameters!$K$23:$K$25)</f>
        <v/>
      </c>
      <c r="O3302" s="2">
        <f>J3302-SUM(Parameters!$K$23:$K$25)</f>
        <v/>
      </c>
      <c r="P3302" s="2">
        <f>K3302</f>
        <v/>
      </c>
      <c r="U3302">
        <f>_xlfn.CEILING.MATH(BS8+Parameters!$K$8/2,0.001)</f>
        <v/>
      </c>
      <c r="V3302">
        <f>_xlfn.CEILING.MATH(B97+Parameters!$K$9/2,0.001)</f>
        <v/>
      </c>
      <c r="W3302" t="inlineStr">
        <is>
          <t>BP_TXDATA[91]</t>
        </is>
      </c>
      <c r="Y3302">
        <f>_xlfn.CEILING.MATH(BS8+Parameters!$K$8/2,0.001)</f>
        <v/>
      </c>
      <c r="Z3302">
        <f>_xlfn.CEILING.MATH(B97+Parameters!$K$9/2,0.001)</f>
        <v/>
      </c>
      <c r="AA3302" t="inlineStr">
        <is>
          <t>BP_TXDATA[91]</t>
        </is>
      </c>
      <c r="AE3302" s="2" t="n"/>
      <c r="AF3302" s="2" t="n"/>
    </row>
    <row r="3303">
      <c r="I3303" s="2" t="n">
        <v>2835.515</v>
      </c>
      <c r="J3303" s="2" t="n">
        <v>1983.65</v>
      </c>
      <c r="K3303" s="2" t="inlineStr">
        <is>
          <t>RDI_PL_CFG_CRD</t>
        </is>
      </c>
      <c r="N3303" s="2">
        <f>I3303-SUM(Parameters!$K$23:$K$25)</f>
        <v/>
      </c>
      <c r="O3303" s="2">
        <f>J3303-SUM(Parameters!$K$23:$K$25)</f>
        <v/>
      </c>
      <c r="P3303" s="2">
        <f>K3303</f>
        <v/>
      </c>
      <c r="U3303">
        <f>_xlfn.CEILING.MATH(BS8+Parameters!$K$8/2,0.001)</f>
        <v/>
      </c>
      <c r="V3303">
        <f>_xlfn.CEILING.MATH(B99+Parameters!$K$9/2,0.001)</f>
        <v/>
      </c>
      <c r="W3303" t="inlineStr">
        <is>
          <t>VSS</t>
        </is>
      </c>
      <c r="Y3303">
        <f>_xlfn.CEILING.MATH(BS8+Parameters!$K$8/2,0.001)</f>
        <v/>
      </c>
      <c r="Z3303">
        <f>_xlfn.CEILING.MATH(B99+Parameters!$K$9/2,0.001)</f>
        <v/>
      </c>
      <c r="AA3303" t="inlineStr">
        <is>
          <t>VSS</t>
        </is>
      </c>
      <c r="AE3303" s="2" t="n"/>
      <c r="AF3303" s="2" t="n"/>
    </row>
    <row r="3304">
      <c r="I3304" s="2" t="n">
        <v>2835.515</v>
      </c>
      <c r="J3304" s="2" t="n">
        <v>1937.404</v>
      </c>
      <c r="K3304" s="2" t="inlineStr">
        <is>
          <t>RDI_PL_CFG_VLD</t>
        </is>
      </c>
      <c r="N3304" s="2">
        <f>I3304-SUM(Parameters!$K$23:$K$25)</f>
        <v/>
      </c>
      <c r="O3304" s="2">
        <f>J3304-SUM(Parameters!$K$23:$K$25)</f>
        <v/>
      </c>
      <c r="P3304" s="2">
        <f>K3304</f>
        <v/>
      </c>
      <c r="U3304">
        <f>_xlfn.CEILING.MATH(BS8+Parameters!$K$8/2,0.001)</f>
        <v/>
      </c>
      <c r="V3304">
        <f>_xlfn.CEILING.MATH(B101+Parameters!$K$9/2,0.001)</f>
        <v/>
      </c>
      <c r="W3304" t="inlineStr">
        <is>
          <t>BP_TXDATA[92]</t>
        </is>
      </c>
      <c r="Y3304">
        <f>_xlfn.CEILING.MATH(BS8+Parameters!$K$8/2,0.001)</f>
        <v/>
      </c>
      <c r="Z3304">
        <f>_xlfn.CEILING.MATH(B101+Parameters!$K$9/2,0.001)</f>
        <v/>
      </c>
      <c r="AA3304" t="inlineStr">
        <is>
          <t>BP_TXDATA[92]</t>
        </is>
      </c>
      <c r="AE3304" s="2" t="n"/>
      <c r="AF3304" s="2" t="n"/>
    </row>
    <row r="3305">
      <c r="I3305" s="2" t="n">
        <v>2835.515</v>
      </c>
      <c r="J3305" s="2" t="n">
        <v>1891.158</v>
      </c>
      <c r="K3305" s="2" t="inlineStr">
        <is>
          <t>TMS</t>
        </is>
      </c>
      <c r="N3305" s="2">
        <f>I3305-SUM(Parameters!$K$23:$K$25)</f>
        <v/>
      </c>
      <c r="O3305" s="2">
        <f>J3305-SUM(Parameters!$K$23:$K$25)</f>
        <v/>
      </c>
      <c r="P3305" s="2">
        <f>K3305</f>
        <v/>
      </c>
      <c r="U3305">
        <f>_xlfn.CEILING.MATH(BS8+Parameters!$K$8/2,0.001)</f>
        <v/>
      </c>
      <c r="V3305">
        <f>_xlfn.CEILING.MATH(B103+Parameters!$K$9/2,0.001)</f>
        <v/>
      </c>
      <c r="W3305" t="inlineStr">
        <is>
          <t>VCCIO</t>
        </is>
      </c>
      <c r="Y3305">
        <f>_xlfn.CEILING.MATH(BS8+Parameters!$K$8/2,0.001)</f>
        <v/>
      </c>
      <c r="Z3305">
        <f>_xlfn.CEILING.MATH(B103+Parameters!$K$9/2,0.001)</f>
        <v/>
      </c>
      <c r="AA3305" t="inlineStr">
        <is>
          <t>VCCIO</t>
        </is>
      </c>
      <c r="AE3305" s="2" t="n"/>
      <c r="AF3305" s="2" t="n"/>
    </row>
    <row r="3306">
      <c r="I3306" s="2" t="n">
        <v>2835.515</v>
      </c>
      <c r="J3306" s="2" t="n">
        <v>1844.912</v>
      </c>
      <c r="K3306" s="2" t="inlineStr">
        <is>
          <t>TRST_N</t>
        </is>
      </c>
      <c r="N3306" s="2">
        <f>I3306-SUM(Parameters!$K$23:$K$25)</f>
        <v/>
      </c>
      <c r="O3306" s="2">
        <f>J3306-SUM(Parameters!$K$23:$K$25)</f>
        <v/>
      </c>
      <c r="P3306" s="2">
        <f>K3306</f>
        <v/>
      </c>
      <c r="U3306">
        <f>_xlfn.CEILING.MATH(BT8+Parameters!$K$8/2,0.001)</f>
        <v/>
      </c>
      <c r="V3306">
        <f>_xlfn.CEILING.MATH(B12+Parameters!$K$9/2,0.001)</f>
        <v/>
      </c>
      <c r="W3306" t="inlineStr">
        <is>
          <t>VDD</t>
        </is>
      </c>
      <c r="Y3306">
        <f>_xlfn.CEILING.MATH(BT8+Parameters!$K$8/2,0.001)</f>
        <v/>
      </c>
      <c r="Z3306">
        <f>_xlfn.CEILING.MATH(B12+Parameters!$K$9/2,0.001)</f>
        <v/>
      </c>
      <c r="AA3306" t="inlineStr">
        <is>
          <t>VDD</t>
        </is>
      </c>
      <c r="AE3306" s="2" t="n"/>
      <c r="AF3306" s="2" t="n"/>
    </row>
    <row r="3307">
      <c r="I3307" s="2" t="n">
        <v>2835.515</v>
      </c>
      <c r="J3307" s="2" t="n">
        <v>1798.666</v>
      </c>
      <c r="K3307" s="2" t="inlineStr">
        <is>
          <t>VSS</t>
        </is>
      </c>
      <c r="N3307" s="2">
        <f>I3307-SUM(Parameters!$K$23:$K$25)</f>
        <v/>
      </c>
      <c r="O3307" s="2">
        <f>J3307-SUM(Parameters!$K$23:$K$25)</f>
        <v/>
      </c>
      <c r="P3307" s="2">
        <f>K3307</f>
        <v/>
      </c>
      <c r="U3307">
        <f>_xlfn.CEILING.MATH(BT8+Parameters!$K$8/2,0.001)</f>
        <v/>
      </c>
      <c r="V3307">
        <f>_xlfn.CEILING.MATH(B14+Parameters!$K$9/2,0.001)</f>
        <v/>
      </c>
      <c r="W3307" t="inlineStr">
        <is>
          <t>VDD</t>
        </is>
      </c>
      <c r="Y3307">
        <f>_xlfn.CEILING.MATH(BT8+Parameters!$K$8/2,0.001)</f>
        <v/>
      </c>
      <c r="Z3307">
        <f>_xlfn.CEILING.MATH(B14+Parameters!$K$9/2,0.001)</f>
        <v/>
      </c>
      <c r="AA3307" t="inlineStr">
        <is>
          <t>VDD</t>
        </is>
      </c>
      <c r="AE3307" s="2" t="n"/>
      <c r="AF3307" s="2" t="n"/>
    </row>
    <row r="3308">
      <c r="I3308" s="2" t="n">
        <v>2835.515</v>
      </c>
      <c r="J3308" s="2" t="n">
        <v>1752.42</v>
      </c>
      <c r="K3308" s="2" t="inlineStr">
        <is>
          <t>VSS</t>
        </is>
      </c>
      <c r="N3308" s="2">
        <f>I3308-SUM(Parameters!$K$23:$K$25)</f>
        <v/>
      </c>
      <c r="O3308" s="2">
        <f>J3308-SUM(Parameters!$K$23:$K$25)</f>
        <v/>
      </c>
      <c r="P3308" s="2">
        <f>K3308</f>
        <v/>
      </c>
      <c r="U3308">
        <f>_xlfn.CEILING.MATH(BT8+Parameters!$K$8/2,0.001)</f>
        <v/>
      </c>
      <c r="V3308">
        <f>_xlfn.CEILING.MATH(B16+Parameters!$K$9/2,0.001)</f>
        <v/>
      </c>
      <c r="W3308" t="inlineStr">
        <is>
          <t>VDD</t>
        </is>
      </c>
      <c r="Y3308">
        <f>_xlfn.CEILING.MATH(BT8+Parameters!$K$8/2,0.001)</f>
        <v/>
      </c>
      <c r="Z3308">
        <f>_xlfn.CEILING.MATH(B16+Parameters!$K$9/2,0.001)</f>
        <v/>
      </c>
      <c r="AA3308" t="inlineStr">
        <is>
          <t>VDD</t>
        </is>
      </c>
      <c r="AE3308" s="2" t="n"/>
      <c r="AF3308" s="2" t="n"/>
    </row>
    <row r="3309">
      <c r="I3309" s="2" t="n">
        <v>2835.515</v>
      </c>
      <c r="J3309" s="2" t="n">
        <v>1706.174</v>
      </c>
      <c r="K3309" s="2" t="inlineStr">
        <is>
          <t>VSS</t>
        </is>
      </c>
      <c r="N3309" s="2">
        <f>I3309-SUM(Parameters!$K$23:$K$25)</f>
        <v/>
      </c>
      <c r="O3309" s="2">
        <f>J3309-SUM(Parameters!$K$23:$K$25)</f>
        <v/>
      </c>
      <c r="P3309" s="2">
        <f>K3309</f>
        <v/>
      </c>
      <c r="U3309">
        <f>_xlfn.CEILING.MATH(BT8+Parameters!$K$8/2,0.001)</f>
        <v/>
      </c>
      <c r="V3309">
        <f>_xlfn.CEILING.MATH(B18+Parameters!$K$9/2,0.001)</f>
        <v/>
      </c>
      <c r="W3309" t="inlineStr">
        <is>
          <t>VDD</t>
        </is>
      </c>
      <c r="Y3309">
        <f>_xlfn.CEILING.MATH(BT8+Parameters!$K$8/2,0.001)</f>
        <v/>
      </c>
      <c r="Z3309">
        <f>_xlfn.CEILING.MATH(B18+Parameters!$K$9/2,0.001)</f>
        <v/>
      </c>
      <c r="AA3309" t="inlineStr">
        <is>
          <t>VDD</t>
        </is>
      </c>
      <c r="AE3309" s="2" t="n"/>
      <c r="AF3309" s="2" t="n"/>
    </row>
    <row r="3310">
      <c r="I3310" s="2" t="n">
        <v>2835.515</v>
      </c>
      <c r="J3310" s="2" t="n">
        <v>1659.928</v>
      </c>
      <c r="K3310" s="2" t="inlineStr">
        <is>
          <t>VSS</t>
        </is>
      </c>
      <c r="N3310" s="2">
        <f>I3310-SUM(Parameters!$K$23:$K$25)</f>
        <v/>
      </c>
      <c r="O3310" s="2">
        <f>J3310-SUM(Parameters!$K$23:$K$25)</f>
        <v/>
      </c>
      <c r="P3310" s="2">
        <f>K3310</f>
        <v/>
      </c>
      <c r="U3310">
        <f>_xlfn.CEILING.MATH(BT8+Parameters!$K$8/2,0.001)</f>
        <v/>
      </c>
      <c r="V3310">
        <f>_xlfn.CEILING.MATH(B20+Parameters!$K$9/2,0.001)</f>
        <v/>
      </c>
      <c r="W3310" t="inlineStr">
        <is>
          <t>VSS</t>
        </is>
      </c>
      <c r="Y3310">
        <f>_xlfn.CEILING.MATH(BT8+Parameters!$K$8/2,0.001)</f>
        <v/>
      </c>
      <c r="Z3310">
        <f>_xlfn.CEILING.MATH(B20+Parameters!$K$9/2,0.001)</f>
        <v/>
      </c>
      <c r="AA3310" t="inlineStr">
        <is>
          <t>VSS</t>
        </is>
      </c>
      <c r="AE3310" s="2" t="n"/>
      <c r="AF3310" s="2" t="n"/>
    </row>
    <row r="3311">
      <c r="I3311" s="2" t="n">
        <v>2835.515</v>
      </c>
      <c r="J3311" s="2" t="n">
        <v>1613.682</v>
      </c>
      <c r="K3311" s="2" t="inlineStr">
        <is>
          <t>VSS</t>
        </is>
      </c>
      <c r="N3311" s="2">
        <f>I3311-SUM(Parameters!$K$23:$K$25)</f>
        <v/>
      </c>
      <c r="O3311" s="2">
        <f>J3311-SUM(Parameters!$K$23:$K$25)</f>
        <v/>
      </c>
      <c r="P3311" s="2">
        <f>K3311</f>
        <v/>
      </c>
      <c r="U3311">
        <f>_xlfn.CEILING.MATH(BT8+Parameters!$K$8/2,0.001)</f>
        <v/>
      </c>
      <c r="V3311">
        <f>_xlfn.CEILING.MATH(B22+Parameters!$K$9/2,0.001)</f>
        <v/>
      </c>
      <c r="W3311" t="inlineStr">
        <is>
          <t>RDI_PL_CFG_CRD</t>
        </is>
      </c>
      <c r="Y3311">
        <f>_xlfn.CEILING.MATH(BT8+Parameters!$K$8/2,0.001)</f>
        <v/>
      </c>
      <c r="Z3311">
        <f>_xlfn.CEILING.MATH(B22+Parameters!$K$9/2,0.001)</f>
        <v/>
      </c>
      <c r="AA3311" t="inlineStr">
        <is>
          <t>RDI_PL_CFG_CRD</t>
        </is>
      </c>
      <c r="AE3311" s="2" t="n"/>
      <c r="AF3311" s="2" t="n"/>
    </row>
    <row r="3312">
      <c r="I3312" s="2" t="n">
        <v>2835.515</v>
      </c>
      <c r="J3312" s="2" t="n">
        <v>1567.436</v>
      </c>
      <c r="K3312" s="2" t="inlineStr">
        <is>
          <t>VSS</t>
        </is>
      </c>
      <c r="N3312" s="2">
        <f>I3312-SUM(Parameters!$K$23:$K$25)</f>
        <v/>
      </c>
      <c r="O3312" s="2">
        <f>J3312-SUM(Parameters!$K$23:$K$25)</f>
        <v/>
      </c>
      <c r="P3312" s="2">
        <f>K3312</f>
        <v/>
      </c>
      <c r="U3312">
        <f>_xlfn.CEILING.MATH(BT8+Parameters!$K$8/2,0.001)</f>
        <v/>
      </c>
      <c r="V3312">
        <f>_xlfn.CEILING.MATH(B24+Parameters!$K$9/2,0.001)</f>
        <v/>
      </c>
      <c r="W3312" t="inlineStr">
        <is>
          <t>RDI_PL_CFG_VLD</t>
        </is>
      </c>
      <c r="Y3312">
        <f>_xlfn.CEILING.MATH(BT8+Parameters!$K$8/2,0.001)</f>
        <v/>
      </c>
      <c r="Z3312">
        <f>_xlfn.CEILING.MATH(B24+Parameters!$K$9/2,0.001)</f>
        <v/>
      </c>
      <c r="AA3312" t="inlineStr">
        <is>
          <t>RDI_PL_CFG_VLD</t>
        </is>
      </c>
      <c r="AE3312" s="2" t="n"/>
      <c r="AF3312" s="2" t="n"/>
    </row>
    <row r="3313">
      <c r="I3313" s="2" t="n">
        <v>2835.515</v>
      </c>
      <c r="J3313" s="2" t="n">
        <v>1521.19</v>
      </c>
      <c r="K3313" s="2" t="inlineStr">
        <is>
          <t>VSS</t>
        </is>
      </c>
      <c r="N3313" s="2">
        <f>I3313-SUM(Parameters!$K$23:$K$25)</f>
        <v/>
      </c>
      <c r="O3313" s="2">
        <f>J3313-SUM(Parameters!$K$23:$K$25)</f>
        <v/>
      </c>
      <c r="P3313" s="2">
        <f>K3313</f>
        <v/>
      </c>
      <c r="U3313">
        <f>_xlfn.CEILING.MATH(BT8+Parameters!$K$8/2,0.001)</f>
        <v/>
      </c>
      <c r="V3313">
        <f>_xlfn.CEILING.MATH(B26+Parameters!$K$9/2,0.001)</f>
        <v/>
      </c>
      <c r="W3313" t="inlineStr">
        <is>
          <t>TMS</t>
        </is>
      </c>
      <c r="Y3313">
        <f>_xlfn.CEILING.MATH(BT8+Parameters!$K$8/2,0.001)</f>
        <v/>
      </c>
      <c r="Z3313">
        <f>_xlfn.CEILING.MATH(B26+Parameters!$K$9/2,0.001)</f>
        <v/>
      </c>
      <c r="AA3313" t="inlineStr">
        <is>
          <t>TMS</t>
        </is>
      </c>
      <c r="AE3313" s="2" t="n"/>
      <c r="AF3313" s="2" t="n"/>
    </row>
    <row r="3314">
      <c r="I3314" s="2" t="n">
        <v>2835.515</v>
      </c>
      <c r="J3314" s="2" t="n">
        <v>1474.944</v>
      </c>
      <c r="K3314" s="2" t="inlineStr">
        <is>
          <t>VSS</t>
        </is>
      </c>
      <c r="N3314" s="2">
        <f>I3314-SUM(Parameters!$K$23:$K$25)</f>
        <v/>
      </c>
      <c r="O3314" s="2">
        <f>J3314-SUM(Parameters!$K$23:$K$25)</f>
        <v/>
      </c>
      <c r="P3314" s="2">
        <f>K3314</f>
        <v/>
      </c>
      <c r="U3314">
        <f>_xlfn.CEILING.MATH(BT8+Parameters!$K$8/2,0.001)</f>
        <v/>
      </c>
      <c r="V3314">
        <f>_xlfn.CEILING.MATH(B28+Parameters!$K$9/2,0.001)</f>
        <v/>
      </c>
      <c r="W3314" t="inlineStr">
        <is>
          <t>TRST_N</t>
        </is>
      </c>
      <c r="Y3314">
        <f>_xlfn.CEILING.MATH(BT8+Parameters!$K$8/2,0.001)</f>
        <v/>
      </c>
      <c r="Z3314">
        <f>_xlfn.CEILING.MATH(B28+Parameters!$K$9/2,0.001)</f>
        <v/>
      </c>
      <c r="AA3314" t="inlineStr">
        <is>
          <t>TRST_N</t>
        </is>
      </c>
      <c r="AE3314" s="2" t="n"/>
      <c r="AF3314" s="2" t="n"/>
    </row>
    <row r="3315">
      <c r="I3315" s="2" t="n">
        <v>2835.515</v>
      </c>
      <c r="J3315" s="2" t="n">
        <v>1428.698</v>
      </c>
      <c r="K3315" s="2" t="inlineStr">
        <is>
          <t>VSS</t>
        </is>
      </c>
      <c r="N3315" s="2">
        <f>I3315-SUM(Parameters!$K$23:$K$25)</f>
        <v/>
      </c>
      <c r="O3315" s="2">
        <f>J3315-SUM(Parameters!$K$23:$K$25)</f>
        <v/>
      </c>
      <c r="P3315" s="2">
        <f>K3315</f>
        <v/>
      </c>
      <c r="U3315">
        <f>_xlfn.CEILING.MATH(BT8+Parameters!$K$8/2,0.001)</f>
        <v/>
      </c>
      <c r="V3315">
        <f>_xlfn.CEILING.MATH(B30+Parameters!$K$9/2,0.001)</f>
        <v/>
      </c>
      <c r="W3315" t="inlineStr">
        <is>
          <t>VSS</t>
        </is>
      </c>
      <c r="Y3315">
        <f>_xlfn.CEILING.MATH(BT8+Parameters!$K$8/2,0.001)</f>
        <v/>
      </c>
      <c r="Z3315">
        <f>_xlfn.CEILING.MATH(B30+Parameters!$K$9/2,0.001)</f>
        <v/>
      </c>
      <c r="AA3315" t="inlineStr">
        <is>
          <t>VSS</t>
        </is>
      </c>
      <c r="AE3315" s="2" t="n"/>
      <c r="AF3315" s="2" t="n"/>
    </row>
    <row r="3316">
      <c r="I3316" s="2" t="n">
        <v>2835.515</v>
      </c>
      <c r="J3316" s="2" t="n">
        <v>1382.452</v>
      </c>
      <c r="K3316" s="2" t="inlineStr">
        <is>
          <t>VSS</t>
        </is>
      </c>
      <c r="N3316" s="2">
        <f>I3316-SUM(Parameters!$K$23:$K$25)</f>
        <v/>
      </c>
      <c r="O3316" s="2">
        <f>J3316-SUM(Parameters!$K$23:$K$25)</f>
        <v/>
      </c>
      <c r="P3316" s="2">
        <f>K3316</f>
        <v/>
      </c>
      <c r="U3316">
        <f>_xlfn.CEILING.MATH(BT8+Parameters!$K$8/2,0.001)</f>
        <v/>
      </c>
      <c r="V3316">
        <f>_xlfn.CEILING.MATH(B32+Parameters!$K$9/2,0.001)</f>
        <v/>
      </c>
      <c r="W3316" t="inlineStr">
        <is>
          <t>VSS</t>
        </is>
      </c>
      <c r="Y3316">
        <f>_xlfn.CEILING.MATH(BT8+Parameters!$K$8/2,0.001)</f>
        <v/>
      </c>
      <c r="Z3316">
        <f>_xlfn.CEILING.MATH(B32+Parameters!$K$9/2,0.001)</f>
        <v/>
      </c>
      <c r="AA3316" t="inlineStr">
        <is>
          <t>VSS</t>
        </is>
      </c>
      <c r="AE3316" s="2" t="n"/>
      <c r="AF3316" s="2" t="n"/>
    </row>
    <row r="3317">
      <c r="I3317" s="2" t="n">
        <v>2835.515</v>
      </c>
      <c r="J3317" s="2" t="n">
        <v>1336.206</v>
      </c>
      <c r="K3317" s="2" t="inlineStr">
        <is>
          <t>VSS</t>
        </is>
      </c>
      <c r="N3317" s="2">
        <f>I3317-SUM(Parameters!$K$23:$K$25)</f>
        <v/>
      </c>
      <c r="O3317" s="2">
        <f>J3317-SUM(Parameters!$K$23:$K$25)</f>
        <v/>
      </c>
      <c r="P3317" s="2">
        <f>K3317</f>
        <v/>
      </c>
      <c r="U3317">
        <f>_xlfn.CEILING.MATH(BT8+Parameters!$K$8/2,0.001)</f>
        <v/>
      </c>
      <c r="V3317">
        <f>_xlfn.CEILING.MATH(B34+Parameters!$K$9/2,0.001)</f>
        <v/>
      </c>
      <c r="W3317" t="inlineStr">
        <is>
          <t>VSS</t>
        </is>
      </c>
      <c r="Y3317">
        <f>_xlfn.CEILING.MATH(BT8+Parameters!$K$8/2,0.001)</f>
        <v/>
      </c>
      <c r="Z3317">
        <f>_xlfn.CEILING.MATH(B34+Parameters!$K$9/2,0.001)</f>
        <v/>
      </c>
      <c r="AA3317" t="inlineStr">
        <is>
          <t>VSS</t>
        </is>
      </c>
      <c r="AE3317" s="2" t="n"/>
      <c r="AF3317" s="2" t="n"/>
    </row>
    <row r="3318">
      <c r="I3318" s="2" t="n">
        <v>2835.515</v>
      </c>
      <c r="J3318" s="2" t="n">
        <v>1289.96</v>
      </c>
      <c r="K3318" s="2" t="inlineStr">
        <is>
          <t>VSS</t>
        </is>
      </c>
      <c r="N3318" s="2">
        <f>I3318-SUM(Parameters!$K$23:$K$25)</f>
        <v/>
      </c>
      <c r="O3318" s="2">
        <f>J3318-SUM(Parameters!$K$23:$K$25)</f>
        <v/>
      </c>
      <c r="P3318" s="2">
        <f>K3318</f>
        <v/>
      </c>
      <c r="U3318">
        <f>_xlfn.CEILING.MATH(BT8+Parameters!$K$8/2,0.001)</f>
        <v/>
      </c>
      <c r="V3318">
        <f>_xlfn.CEILING.MATH(B36+Parameters!$K$9/2,0.001)</f>
        <v/>
      </c>
      <c r="W3318" t="inlineStr">
        <is>
          <t>VSS</t>
        </is>
      </c>
      <c r="Y3318">
        <f>_xlfn.CEILING.MATH(BT8+Parameters!$K$8/2,0.001)</f>
        <v/>
      </c>
      <c r="Z3318">
        <f>_xlfn.CEILING.MATH(B36+Parameters!$K$9/2,0.001)</f>
        <v/>
      </c>
      <c r="AA3318" t="inlineStr">
        <is>
          <t>VSS</t>
        </is>
      </c>
      <c r="AE3318" s="2" t="n"/>
      <c r="AF3318" s="2" t="n"/>
    </row>
    <row r="3319">
      <c r="I3319" s="2" t="n">
        <v>2835.515</v>
      </c>
      <c r="J3319" s="2" t="n">
        <v>1243.714</v>
      </c>
      <c r="K3319" s="2" t="inlineStr">
        <is>
          <t>VSS</t>
        </is>
      </c>
      <c r="N3319" s="2">
        <f>I3319-SUM(Parameters!$K$23:$K$25)</f>
        <v/>
      </c>
      <c r="O3319" s="2">
        <f>J3319-SUM(Parameters!$K$23:$K$25)</f>
        <v/>
      </c>
      <c r="P3319" s="2">
        <f>K3319</f>
        <v/>
      </c>
      <c r="U3319">
        <f>_xlfn.CEILING.MATH(BT8+Parameters!$K$8/2,0.001)</f>
        <v/>
      </c>
      <c r="V3319">
        <f>_xlfn.CEILING.MATH(B38+Parameters!$K$9/2,0.001)</f>
        <v/>
      </c>
      <c r="W3319" t="inlineStr">
        <is>
          <t>VSS</t>
        </is>
      </c>
      <c r="Y3319">
        <f>_xlfn.CEILING.MATH(BT8+Parameters!$K$8/2,0.001)</f>
        <v/>
      </c>
      <c r="Z3319">
        <f>_xlfn.CEILING.MATH(B38+Parameters!$K$9/2,0.001)</f>
        <v/>
      </c>
      <c r="AA3319" t="inlineStr">
        <is>
          <t>VSS</t>
        </is>
      </c>
      <c r="AE3319" s="2" t="n"/>
      <c r="AF3319" s="2" t="n"/>
    </row>
    <row r="3320">
      <c r="I3320" s="2" t="n">
        <v>2835.515</v>
      </c>
      <c r="J3320" s="2" t="n">
        <v>1197.468</v>
      </c>
      <c r="K3320" s="2" t="inlineStr">
        <is>
          <t>VSS</t>
        </is>
      </c>
      <c r="N3320" s="2">
        <f>I3320-SUM(Parameters!$K$23:$K$25)</f>
        <v/>
      </c>
      <c r="O3320" s="2">
        <f>J3320-SUM(Parameters!$K$23:$K$25)</f>
        <v/>
      </c>
      <c r="P3320" s="2">
        <f>K3320</f>
        <v/>
      </c>
      <c r="U3320">
        <f>_xlfn.CEILING.MATH(BT8+Parameters!$K$8/2,0.001)</f>
        <v/>
      </c>
      <c r="V3320">
        <f>_xlfn.CEILING.MATH(B40+Parameters!$K$9/2,0.001)</f>
        <v/>
      </c>
      <c r="W3320" t="inlineStr">
        <is>
          <t>VSS</t>
        </is>
      </c>
      <c r="Y3320">
        <f>_xlfn.CEILING.MATH(BT8+Parameters!$K$8/2,0.001)</f>
        <v/>
      </c>
      <c r="Z3320">
        <f>_xlfn.CEILING.MATH(B40+Parameters!$K$9/2,0.001)</f>
        <v/>
      </c>
      <c r="AA3320" t="inlineStr">
        <is>
          <t>VSS</t>
        </is>
      </c>
      <c r="AE3320" s="2" t="n"/>
      <c r="AF3320" s="2" t="n"/>
    </row>
    <row r="3321">
      <c r="I3321" s="2" t="n">
        <v>2835.515</v>
      </c>
      <c r="J3321" s="2" t="n">
        <v>1151.222</v>
      </c>
      <c r="K3321" s="2" t="inlineStr">
        <is>
          <t>VSS</t>
        </is>
      </c>
      <c r="N3321" s="2">
        <f>I3321-SUM(Parameters!$K$23:$K$25)</f>
        <v/>
      </c>
      <c r="O3321" s="2">
        <f>J3321-SUM(Parameters!$K$23:$K$25)</f>
        <v/>
      </c>
      <c r="P3321" s="2">
        <f>K3321</f>
        <v/>
      </c>
      <c r="U3321">
        <f>_xlfn.CEILING.MATH(BT8+Parameters!$K$8/2,0.001)</f>
        <v/>
      </c>
      <c r="V3321">
        <f>_xlfn.CEILING.MATH(B42+Parameters!$K$9/2,0.001)</f>
        <v/>
      </c>
      <c r="W3321" t="inlineStr">
        <is>
          <t>VSS</t>
        </is>
      </c>
      <c r="Y3321">
        <f>_xlfn.CEILING.MATH(BT8+Parameters!$K$8/2,0.001)</f>
        <v/>
      </c>
      <c r="Z3321">
        <f>_xlfn.CEILING.MATH(B42+Parameters!$K$9/2,0.001)</f>
        <v/>
      </c>
      <c r="AA3321" t="inlineStr">
        <is>
          <t>VSS</t>
        </is>
      </c>
      <c r="AE3321" s="2" t="n"/>
      <c r="AF3321" s="2" t="n"/>
    </row>
    <row r="3322">
      <c r="I3322" s="2" t="n">
        <v>2835.515</v>
      </c>
      <c r="J3322" s="2" t="n">
        <v>1104.976</v>
      </c>
      <c r="K3322" s="2" t="inlineStr">
        <is>
          <t>VCCIO</t>
        </is>
      </c>
      <c r="N3322" s="2">
        <f>I3322-SUM(Parameters!$K$23:$K$25)</f>
        <v/>
      </c>
      <c r="O3322" s="2">
        <f>J3322-SUM(Parameters!$K$23:$K$25)</f>
        <v/>
      </c>
      <c r="P3322" s="2">
        <f>K3322</f>
        <v/>
      </c>
      <c r="U3322">
        <f>_xlfn.CEILING.MATH(BT8+Parameters!$K$8/2,0.001)</f>
        <v/>
      </c>
      <c r="V3322">
        <f>_xlfn.CEILING.MATH(B44+Parameters!$K$9/2,0.001)</f>
        <v/>
      </c>
      <c r="W3322" t="inlineStr">
        <is>
          <t>VSS</t>
        </is>
      </c>
      <c r="Y3322">
        <f>_xlfn.CEILING.MATH(BT8+Parameters!$K$8/2,0.001)</f>
        <v/>
      </c>
      <c r="Z3322">
        <f>_xlfn.CEILING.MATH(B44+Parameters!$K$9/2,0.001)</f>
        <v/>
      </c>
      <c r="AA3322" t="inlineStr">
        <is>
          <t>VSS</t>
        </is>
      </c>
      <c r="AE3322" s="2" t="n"/>
      <c r="AF3322" s="2" t="n"/>
    </row>
    <row r="3323">
      <c r="I3323" s="2" t="n">
        <v>2835.515</v>
      </c>
      <c r="J3323" s="2" t="n">
        <v>1058.73</v>
      </c>
      <c r="K3323" s="2" t="inlineStr">
        <is>
          <t>VCCIO</t>
        </is>
      </c>
      <c r="N3323" s="2">
        <f>I3323-SUM(Parameters!$K$23:$K$25)</f>
        <v/>
      </c>
      <c r="O3323" s="2">
        <f>J3323-SUM(Parameters!$K$23:$K$25)</f>
        <v/>
      </c>
      <c r="P3323" s="2">
        <f>K3323</f>
        <v/>
      </c>
      <c r="U3323">
        <f>_xlfn.CEILING.MATH(BT8+Parameters!$K$8/2,0.001)</f>
        <v/>
      </c>
      <c r="V3323">
        <f>_xlfn.CEILING.MATH(B46+Parameters!$K$9/2,0.001)</f>
        <v/>
      </c>
      <c r="W3323" t="inlineStr">
        <is>
          <t>VSS</t>
        </is>
      </c>
      <c r="Y3323">
        <f>_xlfn.CEILING.MATH(BT8+Parameters!$K$8/2,0.001)</f>
        <v/>
      </c>
      <c r="Z3323">
        <f>_xlfn.CEILING.MATH(B46+Parameters!$K$9/2,0.001)</f>
        <v/>
      </c>
      <c r="AA3323" t="inlineStr">
        <is>
          <t>VSS</t>
        </is>
      </c>
      <c r="AE3323" s="2" t="n"/>
      <c r="AF3323" s="2" t="n"/>
    </row>
    <row r="3324">
      <c r="I3324" s="2" t="n">
        <v>2835.515</v>
      </c>
      <c r="J3324" s="2" t="n">
        <v>1012.484</v>
      </c>
      <c r="K3324" s="2" t="inlineStr">
        <is>
          <t>VCCIO</t>
        </is>
      </c>
      <c r="N3324" s="2">
        <f>I3324-SUM(Parameters!$K$23:$K$25)</f>
        <v/>
      </c>
      <c r="O3324" s="2">
        <f>J3324-SUM(Parameters!$K$23:$K$25)</f>
        <v/>
      </c>
      <c r="P3324" s="2">
        <f>K3324</f>
        <v/>
      </c>
      <c r="U3324">
        <f>_xlfn.CEILING.MATH(BT8+Parameters!$K$8/2,0.001)</f>
        <v/>
      </c>
      <c r="V3324">
        <f>_xlfn.CEILING.MATH(B48+Parameters!$K$9/2,0.001)</f>
        <v/>
      </c>
      <c r="W3324" t="inlineStr">
        <is>
          <t>VSS</t>
        </is>
      </c>
      <c r="Y3324">
        <f>_xlfn.CEILING.MATH(BT8+Parameters!$K$8/2,0.001)</f>
        <v/>
      </c>
      <c r="Z3324">
        <f>_xlfn.CEILING.MATH(B48+Parameters!$K$9/2,0.001)</f>
        <v/>
      </c>
      <c r="AA3324" t="inlineStr">
        <is>
          <t>VSS</t>
        </is>
      </c>
      <c r="AE3324" s="2" t="n"/>
      <c r="AF3324" s="2" t="n"/>
    </row>
    <row r="3325">
      <c r="I3325" s="2" t="n">
        <v>2835.515</v>
      </c>
      <c r="J3325" s="2" t="n">
        <v>966.2380000000001</v>
      </c>
      <c r="K3325" s="2" t="inlineStr">
        <is>
          <t>BP_RXDATA[98]</t>
        </is>
      </c>
      <c r="N3325" s="2">
        <f>I3325-SUM(Parameters!$K$23:$K$25)</f>
        <v/>
      </c>
      <c r="O3325" s="2">
        <f>J3325-SUM(Parameters!$K$23:$K$25)</f>
        <v/>
      </c>
      <c r="P3325" s="2">
        <f>K3325</f>
        <v/>
      </c>
      <c r="U3325">
        <f>_xlfn.CEILING.MATH(BT8+Parameters!$K$8/2,0.001)</f>
        <v/>
      </c>
      <c r="V3325">
        <f>_xlfn.CEILING.MATH(B50+Parameters!$K$9/2,0.001)</f>
        <v/>
      </c>
      <c r="W3325" t="inlineStr">
        <is>
          <t>VSS</t>
        </is>
      </c>
      <c r="Y3325">
        <f>_xlfn.CEILING.MATH(BT8+Parameters!$K$8/2,0.001)</f>
        <v/>
      </c>
      <c r="Z3325">
        <f>_xlfn.CEILING.MATH(B50+Parameters!$K$9/2,0.001)</f>
        <v/>
      </c>
      <c r="AA3325" t="inlineStr">
        <is>
          <t>VSS</t>
        </is>
      </c>
      <c r="AE3325" s="2" t="n"/>
      <c r="AF3325" s="2" t="n"/>
    </row>
    <row r="3326">
      <c r="I3326" s="2" t="n">
        <v>2835.515</v>
      </c>
      <c r="J3326" s="2" t="n">
        <v>919.992</v>
      </c>
      <c r="K3326" s="2" t="inlineStr">
        <is>
          <t>BP_RXDATA[97]</t>
        </is>
      </c>
      <c r="N3326" s="2">
        <f>I3326-SUM(Parameters!$K$23:$K$25)</f>
        <v/>
      </c>
      <c r="O3326" s="2">
        <f>J3326-SUM(Parameters!$K$23:$K$25)</f>
        <v/>
      </c>
      <c r="P3326" s="2">
        <f>K3326</f>
        <v/>
      </c>
      <c r="U3326">
        <f>_xlfn.CEILING.MATH(BT8+Parameters!$K$8/2,0.001)</f>
        <v/>
      </c>
      <c r="V3326">
        <f>_xlfn.CEILING.MATH(B52+Parameters!$K$9/2,0.001)</f>
        <v/>
      </c>
      <c r="W3326" t="inlineStr">
        <is>
          <t>VSS</t>
        </is>
      </c>
      <c r="Y3326">
        <f>_xlfn.CEILING.MATH(BT8+Parameters!$K$8/2,0.001)</f>
        <v/>
      </c>
      <c r="Z3326">
        <f>_xlfn.CEILING.MATH(B52+Parameters!$K$9/2,0.001)</f>
        <v/>
      </c>
      <c r="AA3326" t="inlineStr">
        <is>
          <t>VSS</t>
        </is>
      </c>
      <c r="AE3326" s="2" t="n"/>
      <c r="AF3326" s="2" t="n"/>
    </row>
    <row r="3327">
      <c r="I3327" s="2" t="n">
        <v>2835.515</v>
      </c>
      <c r="J3327" s="2" t="n">
        <v>873.746</v>
      </c>
      <c r="K3327" s="2" t="inlineStr">
        <is>
          <t>BP_RXDATA[96]</t>
        </is>
      </c>
      <c r="N3327" s="2">
        <f>I3327-SUM(Parameters!$K$23:$K$25)</f>
        <v/>
      </c>
      <c r="O3327" s="2">
        <f>J3327-SUM(Parameters!$K$23:$K$25)</f>
        <v/>
      </c>
      <c r="P3327" s="2">
        <f>K3327</f>
        <v/>
      </c>
      <c r="U3327">
        <f>_xlfn.CEILING.MATH(BT8+Parameters!$K$8/2,0.001)</f>
        <v/>
      </c>
      <c r="V3327">
        <f>_xlfn.CEILING.MATH(B54+Parameters!$K$9/2,0.001)</f>
        <v/>
      </c>
      <c r="W3327" t="inlineStr">
        <is>
          <t>VSS</t>
        </is>
      </c>
      <c r="Y3327">
        <f>_xlfn.CEILING.MATH(BT8+Parameters!$K$8/2,0.001)</f>
        <v/>
      </c>
      <c r="Z3327">
        <f>_xlfn.CEILING.MATH(B54+Parameters!$K$9/2,0.001)</f>
        <v/>
      </c>
      <c r="AA3327" t="inlineStr">
        <is>
          <t>VSS</t>
        </is>
      </c>
      <c r="AE3327" s="2" t="n"/>
      <c r="AF3327" s="2" t="n"/>
    </row>
    <row r="3328">
      <c r="I3328" s="2" t="n">
        <v>2835.515</v>
      </c>
      <c r="J3328" s="2" t="n">
        <v>827.5</v>
      </c>
      <c r="K3328" s="2" t="inlineStr">
        <is>
          <t>BP_RXRD[6]</t>
        </is>
      </c>
      <c r="N3328" s="2">
        <f>I3328-SUM(Parameters!$K$23:$K$25)</f>
        <v/>
      </c>
      <c r="O3328" s="2">
        <f>J3328-SUM(Parameters!$K$23:$K$25)</f>
        <v/>
      </c>
      <c r="P3328" s="2">
        <f>K3328</f>
        <v/>
      </c>
      <c r="U3328">
        <f>_xlfn.CEILING.MATH(BT8+Parameters!$K$8/2,0.001)</f>
        <v/>
      </c>
      <c r="V3328">
        <f>_xlfn.CEILING.MATH(B56+Parameters!$K$9/2,0.001)</f>
        <v/>
      </c>
      <c r="W3328" t="inlineStr">
        <is>
          <t>VSS</t>
        </is>
      </c>
      <c r="Y3328">
        <f>_xlfn.CEILING.MATH(BT8+Parameters!$K$8/2,0.001)</f>
        <v/>
      </c>
      <c r="Z3328">
        <f>_xlfn.CEILING.MATH(B56+Parameters!$K$9/2,0.001)</f>
        <v/>
      </c>
      <c r="AA3328" t="inlineStr">
        <is>
          <t>VSS</t>
        </is>
      </c>
      <c r="AE3328" s="2" t="n"/>
      <c r="AF3328" s="2" t="n"/>
    </row>
    <row r="3329">
      <c r="I3329" s="2" t="n">
        <v>2835.515</v>
      </c>
      <c r="J3329" s="2" t="n">
        <v>781.254</v>
      </c>
      <c r="K3329" s="2" t="inlineStr">
        <is>
          <t>VCCIO</t>
        </is>
      </c>
      <c r="N3329" s="2">
        <f>I3329-SUM(Parameters!$K$23:$K$25)</f>
        <v/>
      </c>
      <c r="O3329" s="2">
        <f>J3329-SUM(Parameters!$K$23:$K$25)</f>
        <v/>
      </c>
      <c r="P3329" s="2">
        <f>K3329</f>
        <v/>
      </c>
      <c r="U3329">
        <f>_xlfn.CEILING.MATH(BT8+Parameters!$K$8/2,0.001)</f>
        <v/>
      </c>
      <c r="V3329">
        <f>_xlfn.CEILING.MATH(B58+Parameters!$K$9/2,0.001)</f>
        <v/>
      </c>
      <c r="W3329" t="inlineStr">
        <is>
          <t>VSS</t>
        </is>
      </c>
      <c r="Y3329">
        <f>_xlfn.CEILING.MATH(BT8+Parameters!$K$8/2,0.001)</f>
        <v/>
      </c>
      <c r="Z3329">
        <f>_xlfn.CEILING.MATH(B58+Parameters!$K$9/2,0.001)</f>
        <v/>
      </c>
      <c r="AA3329" t="inlineStr">
        <is>
          <t>VSS</t>
        </is>
      </c>
      <c r="AE3329" s="2" t="n"/>
      <c r="AF3329" s="2" t="n"/>
    </row>
    <row r="3330">
      <c r="I3330" s="2" t="n">
        <v>2835.515</v>
      </c>
      <c r="J3330" s="2" t="n">
        <v>735.008</v>
      </c>
      <c r="K3330" s="2" t="inlineStr">
        <is>
          <t>BP_RXTRK[1]</t>
        </is>
      </c>
      <c r="N3330" s="2">
        <f>I3330-SUM(Parameters!$K$23:$K$25)</f>
        <v/>
      </c>
      <c r="O3330" s="2">
        <f>J3330-SUM(Parameters!$K$23:$K$25)</f>
        <v/>
      </c>
      <c r="P3330" s="2">
        <f>K3330</f>
        <v/>
      </c>
      <c r="U3330">
        <f>_xlfn.CEILING.MATH(BT8+Parameters!$K$8/2,0.001)</f>
        <v/>
      </c>
      <c r="V3330">
        <f>_xlfn.CEILING.MATH(B60+Parameters!$K$9/2,0.001)</f>
        <v/>
      </c>
      <c r="W3330" t="inlineStr">
        <is>
          <t>VCCIO</t>
        </is>
      </c>
      <c r="Y3330">
        <f>_xlfn.CEILING.MATH(BT8+Parameters!$K$8/2,0.001)</f>
        <v/>
      </c>
      <c r="Z3330">
        <f>_xlfn.CEILING.MATH(B60+Parameters!$K$9/2,0.001)</f>
        <v/>
      </c>
      <c r="AA3330" t="inlineStr">
        <is>
          <t>VCCIO</t>
        </is>
      </c>
      <c r="AE3330" s="2" t="n"/>
      <c r="AF3330" s="2" t="n"/>
    </row>
    <row r="3331">
      <c r="I3331" s="2" t="n">
        <v>2835.515</v>
      </c>
      <c r="J3331" s="2" t="n">
        <v>688.7619999999999</v>
      </c>
      <c r="K3331" s="2" t="inlineStr">
        <is>
          <t>BP_RXVLD[1]</t>
        </is>
      </c>
      <c r="N3331" s="2">
        <f>I3331-SUM(Parameters!$K$23:$K$25)</f>
        <v/>
      </c>
      <c r="O3331" s="2">
        <f>J3331-SUM(Parameters!$K$23:$K$25)</f>
        <v/>
      </c>
      <c r="P3331" s="2">
        <f>K3331</f>
        <v/>
      </c>
      <c r="U3331">
        <f>_xlfn.CEILING.MATH(BT8+Parameters!$K$8/2,0.001)</f>
        <v/>
      </c>
      <c r="V3331">
        <f>_xlfn.CEILING.MATH(B62+Parameters!$K$9/2,0.001)</f>
        <v/>
      </c>
      <c r="W3331" t="inlineStr">
        <is>
          <t>VCCIO</t>
        </is>
      </c>
      <c r="Y3331">
        <f>_xlfn.CEILING.MATH(BT8+Parameters!$K$8/2,0.001)</f>
        <v/>
      </c>
      <c r="Z3331">
        <f>_xlfn.CEILING.MATH(B62+Parameters!$K$9/2,0.001)</f>
        <v/>
      </c>
      <c r="AA3331" t="inlineStr">
        <is>
          <t>VCCIO</t>
        </is>
      </c>
      <c r="AE3331" s="2" t="n"/>
      <c r="AF3331" s="2" t="n"/>
    </row>
    <row r="3332">
      <c r="I3332" s="2" t="n">
        <v>2835.515</v>
      </c>
      <c r="J3332" s="2" t="n">
        <v>642.516</v>
      </c>
      <c r="K3332" s="2" t="inlineStr">
        <is>
          <t>BP_RXVLDRD[1]</t>
        </is>
      </c>
      <c r="N3332" s="2">
        <f>I3332-SUM(Parameters!$K$23:$K$25)</f>
        <v/>
      </c>
      <c r="O3332" s="2">
        <f>J3332-SUM(Parameters!$K$23:$K$25)</f>
        <v/>
      </c>
      <c r="P3332" s="2">
        <f>K3332</f>
        <v/>
      </c>
      <c r="U3332">
        <f>_xlfn.CEILING.MATH(BT8+Parameters!$K$8/2,0.001)</f>
        <v/>
      </c>
      <c r="V3332">
        <f>_xlfn.CEILING.MATH(B64+Parameters!$K$9/2,0.001)</f>
        <v/>
      </c>
      <c r="W3332" t="inlineStr">
        <is>
          <t>VCCIO</t>
        </is>
      </c>
      <c r="Y3332">
        <f>_xlfn.CEILING.MATH(BT8+Parameters!$K$8/2,0.001)</f>
        <v/>
      </c>
      <c r="Z3332">
        <f>_xlfn.CEILING.MATH(B64+Parameters!$K$9/2,0.001)</f>
        <v/>
      </c>
      <c r="AA3332" t="inlineStr">
        <is>
          <t>VCCIO</t>
        </is>
      </c>
      <c r="AE3332" s="2" t="n"/>
      <c r="AF3332" s="2" t="n"/>
    </row>
    <row r="3333">
      <c r="I3333" s="2" t="n">
        <v>2835.515</v>
      </c>
      <c r="J3333" s="2" t="n">
        <v>596.27</v>
      </c>
      <c r="K3333" s="2" t="inlineStr">
        <is>
          <t>VCCIO</t>
        </is>
      </c>
      <c r="N3333" s="2">
        <f>I3333-SUM(Parameters!$K$23:$K$25)</f>
        <v/>
      </c>
      <c r="O3333" s="2">
        <f>J3333-SUM(Parameters!$K$23:$K$25)</f>
        <v/>
      </c>
      <c r="P3333" s="2">
        <f>K3333</f>
        <v/>
      </c>
      <c r="U3333">
        <f>_xlfn.CEILING.MATH(BT8+Parameters!$K$8/2,0.001)</f>
        <v/>
      </c>
      <c r="V3333">
        <f>_xlfn.CEILING.MATH(B66+Parameters!$K$9/2,0.001)</f>
        <v/>
      </c>
      <c r="W3333" t="inlineStr">
        <is>
          <t>BP_RXDATA[98]</t>
        </is>
      </c>
      <c r="Y3333">
        <f>_xlfn.CEILING.MATH(BT8+Parameters!$K$8/2,0.001)</f>
        <v/>
      </c>
      <c r="Z3333">
        <f>_xlfn.CEILING.MATH(B66+Parameters!$K$9/2,0.001)</f>
        <v/>
      </c>
      <c r="AA3333" t="inlineStr">
        <is>
          <t>BP_RXDATA[98]</t>
        </is>
      </c>
      <c r="AE3333" s="2" t="n"/>
      <c r="AF3333" s="2" t="n"/>
    </row>
    <row r="3334">
      <c r="I3334" s="2" t="n">
        <v>2835.515</v>
      </c>
      <c r="J3334" s="2" t="n">
        <v>550.024</v>
      </c>
      <c r="K3334" s="2" t="inlineStr">
        <is>
          <t>VCCIO</t>
        </is>
      </c>
      <c r="N3334" s="2">
        <f>I3334-SUM(Parameters!$K$23:$K$25)</f>
        <v/>
      </c>
      <c r="O3334" s="2">
        <f>J3334-SUM(Parameters!$K$23:$K$25)</f>
        <v/>
      </c>
      <c r="P3334" s="2">
        <f>K3334</f>
        <v/>
      </c>
      <c r="U3334">
        <f>_xlfn.CEILING.MATH(BT8+Parameters!$K$8/2,0.001)</f>
        <v/>
      </c>
      <c r="V3334">
        <f>_xlfn.CEILING.MATH(B68+Parameters!$K$9/2,0.001)</f>
        <v/>
      </c>
      <c r="W3334" t="inlineStr">
        <is>
          <t>BP_RXDATA[97]</t>
        </is>
      </c>
      <c r="Y3334">
        <f>_xlfn.CEILING.MATH(BT8+Parameters!$K$8/2,0.001)</f>
        <v/>
      </c>
      <c r="Z3334">
        <f>_xlfn.CEILING.MATH(B68+Parameters!$K$9/2,0.001)</f>
        <v/>
      </c>
      <c r="AA3334" t="inlineStr">
        <is>
          <t>BP_RXDATA[97]</t>
        </is>
      </c>
      <c r="AE3334" s="2" t="n"/>
      <c r="AF3334" s="2" t="n"/>
    </row>
    <row r="3335">
      <c r="I3335" s="2" t="n">
        <v>2835.515</v>
      </c>
      <c r="J3335" s="2" t="n">
        <v>503.778</v>
      </c>
      <c r="K3335" s="2" t="inlineStr">
        <is>
          <t>BP_TXCKP[1]</t>
        </is>
      </c>
      <c r="N3335" s="2">
        <f>I3335-SUM(Parameters!$K$23:$K$25)</f>
        <v/>
      </c>
      <c r="O3335" s="2">
        <f>J3335-SUM(Parameters!$K$23:$K$25)</f>
        <v/>
      </c>
      <c r="P3335" s="2">
        <f>K3335</f>
        <v/>
      </c>
      <c r="U3335">
        <f>_xlfn.CEILING.MATH(BT8+Parameters!$K$8/2,0.001)</f>
        <v/>
      </c>
      <c r="V3335">
        <f>_xlfn.CEILING.MATH(B70+Parameters!$K$9/2,0.001)</f>
        <v/>
      </c>
      <c r="W3335" t="inlineStr">
        <is>
          <t>BP_RXDATA[96]</t>
        </is>
      </c>
      <c r="Y3335">
        <f>_xlfn.CEILING.MATH(BT8+Parameters!$K$8/2,0.001)</f>
        <v/>
      </c>
      <c r="Z3335">
        <f>_xlfn.CEILING.MATH(B70+Parameters!$K$9/2,0.001)</f>
        <v/>
      </c>
      <c r="AA3335" t="inlineStr">
        <is>
          <t>BP_RXDATA[96]</t>
        </is>
      </c>
      <c r="AE3335" s="2" t="n"/>
      <c r="AF3335" s="2" t="n"/>
    </row>
    <row r="3336">
      <c r="I3336" s="2" t="n">
        <v>2835.515</v>
      </c>
      <c r="J3336" s="2" t="n">
        <v>457.532</v>
      </c>
      <c r="K3336" s="2" t="inlineStr">
        <is>
          <t>BP_TXCKN[1]</t>
        </is>
      </c>
      <c r="N3336" s="2">
        <f>I3336-SUM(Parameters!$K$23:$K$25)</f>
        <v/>
      </c>
      <c r="O3336" s="2">
        <f>J3336-SUM(Parameters!$K$23:$K$25)</f>
        <v/>
      </c>
      <c r="P3336" s="2">
        <f>K3336</f>
        <v/>
      </c>
      <c r="U3336">
        <f>_xlfn.CEILING.MATH(BT8+Parameters!$K$8/2,0.001)</f>
        <v/>
      </c>
      <c r="V3336">
        <f>_xlfn.CEILING.MATH(B72+Parameters!$K$9/2,0.001)</f>
        <v/>
      </c>
      <c r="W3336" t="inlineStr">
        <is>
          <t>BP_RXRD[6]</t>
        </is>
      </c>
      <c r="Y3336">
        <f>_xlfn.CEILING.MATH(BT8+Parameters!$K$8/2,0.001)</f>
        <v/>
      </c>
      <c r="Z3336">
        <f>_xlfn.CEILING.MATH(B72+Parameters!$K$9/2,0.001)</f>
        <v/>
      </c>
      <c r="AA3336" t="inlineStr">
        <is>
          <t>BP_RXRD[6]</t>
        </is>
      </c>
      <c r="AE3336" s="2" t="n"/>
      <c r="AF3336" s="2" t="n"/>
    </row>
    <row r="3337">
      <c r="I3337" s="2" t="n">
        <v>2835.515</v>
      </c>
      <c r="J3337" s="2" t="n">
        <v>411.286</v>
      </c>
      <c r="K3337" s="2" t="inlineStr">
        <is>
          <t>BP_TXCKRD[1]</t>
        </is>
      </c>
      <c r="N3337" s="2">
        <f>I3337-SUM(Parameters!$K$23:$K$25)</f>
        <v/>
      </c>
      <c r="O3337" s="2">
        <f>J3337-SUM(Parameters!$K$23:$K$25)</f>
        <v/>
      </c>
      <c r="P3337" s="2">
        <f>K3337</f>
        <v/>
      </c>
      <c r="U3337">
        <f>_xlfn.CEILING.MATH(BT8+Parameters!$K$8/2,0.001)</f>
        <v/>
      </c>
      <c r="V3337">
        <f>_xlfn.CEILING.MATH(B74+Parameters!$K$9/2,0.001)</f>
        <v/>
      </c>
      <c r="W3337" t="inlineStr">
        <is>
          <t>VCCIO</t>
        </is>
      </c>
      <c r="Y3337">
        <f>_xlfn.CEILING.MATH(BT8+Parameters!$K$8/2,0.001)</f>
        <v/>
      </c>
      <c r="Z3337">
        <f>_xlfn.CEILING.MATH(B74+Parameters!$K$9/2,0.001)</f>
        <v/>
      </c>
      <c r="AA3337" t="inlineStr">
        <is>
          <t>VCCIO</t>
        </is>
      </c>
      <c r="AE3337" s="2" t="n"/>
      <c r="AF3337" s="2" t="n"/>
    </row>
    <row r="3338">
      <c r="I3338" s="2" t="n">
        <v>2835.515</v>
      </c>
      <c r="J3338" s="2" t="n">
        <v>365.04</v>
      </c>
      <c r="K3338" s="2" t="inlineStr">
        <is>
          <t>VCCIO</t>
        </is>
      </c>
      <c r="N3338" s="2">
        <f>I3338-SUM(Parameters!$K$23:$K$25)</f>
        <v/>
      </c>
      <c r="O3338" s="2">
        <f>J3338-SUM(Parameters!$K$23:$K$25)</f>
        <v/>
      </c>
      <c r="P3338" s="2">
        <f>K3338</f>
        <v/>
      </c>
      <c r="U3338">
        <f>_xlfn.CEILING.MATH(BT8+Parameters!$K$8/2,0.001)</f>
        <v/>
      </c>
      <c r="V3338">
        <f>_xlfn.CEILING.MATH(B76+Parameters!$K$9/2,0.001)</f>
        <v/>
      </c>
      <c r="W3338" t="inlineStr">
        <is>
          <t>BP_RXTRK[1]</t>
        </is>
      </c>
      <c r="Y3338">
        <f>_xlfn.CEILING.MATH(BT8+Parameters!$K$8/2,0.001)</f>
        <v/>
      </c>
      <c r="Z3338">
        <f>_xlfn.CEILING.MATH(B76+Parameters!$K$9/2,0.001)</f>
        <v/>
      </c>
      <c r="AA3338" t="inlineStr">
        <is>
          <t>BP_RXTRK[1]</t>
        </is>
      </c>
      <c r="AE3338" s="2" t="n"/>
      <c r="AF3338" s="2" t="n"/>
    </row>
    <row r="3339">
      <c r="I3339" s="2" t="n">
        <v>2835.515</v>
      </c>
      <c r="J3339" s="2" t="n">
        <v>318.794</v>
      </c>
      <c r="K3339" s="2" t="inlineStr">
        <is>
          <t>VCCIO</t>
        </is>
      </c>
      <c r="N3339" s="2">
        <f>I3339-SUM(Parameters!$K$23:$K$25)</f>
        <v/>
      </c>
      <c r="O3339" s="2">
        <f>J3339-SUM(Parameters!$K$23:$K$25)</f>
        <v/>
      </c>
      <c r="P3339" s="2">
        <f>K3339</f>
        <v/>
      </c>
      <c r="U3339">
        <f>_xlfn.CEILING.MATH(BT8+Parameters!$K$8/2,0.001)</f>
        <v/>
      </c>
      <c r="V3339">
        <f>_xlfn.CEILING.MATH(B78+Parameters!$K$9/2,0.001)</f>
        <v/>
      </c>
      <c r="W3339" t="inlineStr">
        <is>
          <t>BP_RXVLD[1]</t>
        </is>
      </c>
      <c r="Y3339">
        <f>_xlfn.CEILING.MATH(BT8+Parameters!$K$8/2,0.001)</f>
        <v/>
      </c>
      <c r="Z3339">
        <f>_xlfn.CEILING.MATH(B78+Parameters!$K$9/2,0.001)</f>
        <v/>
      </c>
      <c r="AA3339" t="inlineStr">
        <is>
          <t>BP_RXVLD[1]</t>
        </is>
      </c>
      <c r="AE3339" s="2" t="n"/>
      <c r="AF3339" s="2" t="n"/>
    </row>
    <row r="3340">
      <c r="I3340" s="2" t="n">
        <v>2835.515</v>
      </c>
      <c r="J3340" s="2" t="n">
        <v>272.548</v>
      </c>
      <c r="K3340" s="2" t="inlineStr">
        <is>
          <t>BP_TXRD[5]</t>
        </is>
      </c>
      <c r="N3340" s="2">
        <f>I3340-SUM(Parameters!$K$23:$K$25)</f>
        <v/>
      </c>
      <c r="O3340" s="2">
        <f>J3340-SUM(Parameters!$K$23:$K$25)</f>
        <v/>
      </c>
      <c r="P3340" s="2">
        <f>K3340</f>
        <v/>
      </c>
      <c r="U3340">
        <f>_xlfn.CEILING.MATH(BT8+Parameters!$K$8/2,0.001)</f>
        <v/>
      </c>
      <c r="V3340">
        <f>_xlfn.CEILING.MATH(B80+Parameters!$K$9/2,0.001)</f>
        <v/>
      </c>
      <c r="W3340" t="inlineStr">
        <is>
          <t>BP_RXVLDRD[1]</t>
        </is>
      </c>
      <c r="Y3340">
        <f>_xlfn.CEILING.MATH(BT8+Parameters!$K$8/2,0.001)</f>
        <v/>
      </c>
      <c r="Z3340">
        <f>_xlfn.CEILING.MATH(B80+Parameters!$K$9/2,0.001)</f>
        <v/>
      </c>
      <c r="AA3340" t="inlineStr">
        <is>
          <t>BP_RXVLDRD[1]</t>
        </is>
      </c>
      <c r="AE3340" s="2" t="n"/>
      <c r="AF3340" s="2" t="n"/>
    </row>
    <row r="3341">
      <c r="I3341" s="2" t="n">
        <v>2835.515</v>
      </c>
      <c r="J3341" s="2" t="n">
        <v>226.302</v>
      </c>
      <c r="K3341" s="2" t="inlineStr">
        <is>
          <t>BP_TXDATA[95]</t>
        </is>
      </c>
      <c r="N3341" s="2">
        <f>I3341-SUM(Parameters!$K$23:$K$25)</f>
        <v/>
      </c>
      <c r="O3341" s="2">
        <f>J3341-SUM(Parameters!$K$23:$K$25)</f>
        <v/>
      </c>
      <c r="P3341" s="2">
        <f>K3341</f>
        <v/>
      </c>
      <c r="U3341">
        <f>_xlfn.CEILING.MATH(BT8+Parameters!$K$8/2,0.001)</f>
        <v/>
      </c>
      <c r="V3341">
        <f>_xlfn.CEILING.MATH(B82+Parameters!$K$9/2,0.001)</f>
        <v/>
      </c>
      <c r="W3341" t="inlineStr">
        <is>
          <t>VCCIO</t>
        </is>
      </c>
      <c r="Y3341">
        <f>_xlfn.CEILING.MATH(BT8+Parameters!$K$8/2,0.001)</f>
        <v/>
      </c>
      <c r="Z3341">
        <f>_xlfn.CEILING.MATH(B82+Parameters!$K$9/2,0.001)</f>
        <v/>
      </c>
      <c r="AA3341" t="inlineStr">
        <is>
          <t>VCCIO</t>
        </is>
      </c>
      <c r="AE3341" s="2" t="n"/>
      <c r="AF3341" s="2" t="n"/>
    </row>
    <row r="3342">
      <c r="I3342" s="2" t="n">
        <v>2835.515</v>
      </c>
      <c r="J3342" s="2" t="n">
        <v>180.056</v>
      </c>
      <c r="K3342" s="2" t="inlineStr">
        <is>
          <t>BP_TXDATA[94]</t>
        </is>
      </c>
      <c r="N3342" s="2">
        <f>I3342-SUM(Parameters!$K$23:$K$25)</f>
        <v/>
      </c>
      <c r="O3342" s="2">
        <f>J3342-SUM(Parameters!$K$23:$K$25)</f>
        <v/>
      </c>
      <c r="P3342" s="2">
        <f>K3342</f>
        <v/>
      </c>
      <c r="U3342">
        <f>_xlfn.CEILING.MATH(BT8+Parameters!$K$8/2,0.001)</f>
        <v/>
      </c>
      <c r="V3342">
        <f>_xlfn.CEILING.MATH(B84+Parameters!$K$9/2,0.001)</f>
        <v/>
      </c>
      <c r="W3342" t="inlineStr">
        <is>
          <t>VCCIO</t>
        </is>
      </c>
      <c r="Y3342">
        <f>_xlfn.CEILING.MATH(BT8+Parameters!$K$8/2,0.001)</f>
        <v/>
      </c>
      <c r="Z3342">
        <f>_xlfn.CEILING.MATH(B84+Parameters!$K$9/2,0.001)</f>
        <v/>
      </c>
      <c r="AA3342" t="inlineStr">
        <is>
          <t>VCCIO</t>
        </is>
      </c>
      <c r="AE3342" s="2" t="n"/>
      <c r="AF3342" s="2" t="n"/>
    </row>
    <row r="3343">
      <c r="I3343" s="2" t="n">
        <v>2835.515</v>
      </c>
      <c r="J3343" s="2" t="n">
        <v>133.81</v>
      </c>
      <c r="K3343" s="2" t="inlineStr">
        <is>
          <t>BP_TXDATA[93]</t>
        </is>
      </c>
      <c r="N3343" s="2">
        <f>I3343-SUM(Parameters!$K$23:$K$25)</f>
        <v/>
      </c>
      <c r="O3343" s="2">
        <f>J3343-SUM(Parameters!$K$23:$K$25)</f>
        <v/>
      </c>
      <c r="P3343" s="2">
        <f>K3343</f>
        <v/>
      </c>
      <c r="U3343">
        <f>_xlfn.CEILING.MATH(BT8+Parameters!$K$8/2,0.001)</f>
        <v/>
      </c>
      <c r="V3343">
        <f>_xlfn.CEILING.MATH(B86+Parameters!$K$9/2,0.001)</f>
        <v/>
      </c>
      <c r="W3343" t="inlineStr">
        <is>
          <t>BP_TXCKP[1]</t>
        </is>
      </c>
      <c r="Y3343">
        <f>_xlfn.CEILING.MATH(BT8+Parameters!$K$8/2,0.001)</f>
        <v/>
      </c>
      <c r="Z3343">
        <f>_xlfn.CEILING.MATH(B86+Parameters!$K$9/2,0.001)</f>
        <v/>
      </c>
      <c r="AA3343" t="inlineStr">
        <is>
          <t>BP_TXCKP[1]</t>
        </is>
      </c>
      <c r="AE3343" s="2" t="n"/>
      <c r="AF3343" s="2" t="n"/>
    </row>
    <row r="3344">
      <c r="I3344" s="2" t="n">
        <v>2835.515</v>
      </c>
      <c r="J3344" s="2" t="n">
        <v>87.56399999999999</v>
      </c>
      <c r="K3344" s="2" t="inlineStr">
        <is>
          <t>VCCIO</t>
        </is>
      </c>
      <c r="N3344" s="2">
        <f>I3344-SUM(Parameters!$K$23:$K$25)</f>
        <v/>
      </c>
      <c r="O3344" s="2">
        <f>J3344-SUM(Parameters!$K$23:$K$25)</f>
        <v/>
      </c>
      <c r="P3344" s="2">
        <f>K3344</f>
        <v/>
      </c>
      <c r="U3344">
        <f>_xlfn.CEILING.MATH(BT8+Parameters!$K$8/2,0.001)</f>
        <v/>
      </c>
      <c r="V3344">
        <f>_xlfn.CEILING.MATH(B88+Parameters!$K$9/2,0.001)</f>
        <v/>
      </c>
      <c r="W3344" t="inlineStr">
        <is>
          <t>BP_TXCKN[1]</t>
        </is>
      </c>
      <c r="Y3344">
        <f>_xlfn.CEILING.MATH(BT8+Parameters!$K$8/2,0.001)</f>
        <v/>
      </c>
      <c r="Z3344">
        <f>_xlfn.CEILING.MATH(B88+Parameters!$K$9/2,0.001)</f>
        <v/>
      </c>
      <c r="AA3344" t="inlineStr">
        <is>
          <t>BP_TXCKN[1]</t>
        </is>
      </c>
      <c r="AE3344" s="2" t="n"/>
      <c r="AF3344" s="2" t="n"/>
    </row>
    <row r="3345">
      <c r="I3345" s="2" t="n">
        <v>2875.189</v>
      </c>
      <c r="J3345" s="2" t="n">
        <v>2191.757</v>
      </c>
      <c r="K3345" s="2" t="inlineStr">
        <is>
          <t>VSS</t>
        </is>
      </c>
      <c r="N3345" s="2">
        <f>I3345-SUM(Parameters!$K$23:$K$25)</f>
        <v/>
      </c>
      <c r="O3345" s="2">
        <f>J3345-SUM(Parameters!$K$23:$K$25)</f>
        <v/>
      </c>
      <c r="P3345" s="2">
        <f>K3345</f>
        <v/>
      </c>
      <c r="U3345">
        <f>_xlfn.CEILING.MATH(BT8+Parameters!$K$8/2,0.001)</f>
        <v/>
      </c>
      <c r="V3345">
        <f>_xlfn.CEILING.MATH(B90+Parameters!$K$9/2,0.001)</f>
        <v/>
      </c>
      <c r="W3345" t="inlineStr">
        <is>
          <t>BP_TXCKRD[1]</t>
        </is>
      </c>
      <c r="Y3345">
        <f>_xlfn.CEILING.MATH(BT8+Parameters!$K$8/2,0.001)</f>
        <v/>
      </c>
      <c r="Z3345">
        <f>_xlfn.CEILING.MATH(B90+Parameters!$K$9/2,0.001)</f>
        <v/>
      </c>
      <c r="AA3345" t="inlineStr">
        <is>
          <t>BP_TXCKRD[1]</t>
        </is>
      </c>
      <c r="AE3345" s="2" t="n"/>
      <c r="AF3345" s="2" t="n"/>
    </row>
    <row r="3346">
      <c r="I3346" s="2" t="n">
        <v>2875.189</v>
      </c>
      <c r="J3346" s="2" t="n">
        <v>2145.511</v>
      </c>
      <c r="K3346" s="2" t="inlineStr">
        <is>
          <t>VSS</t>
        </is>
      </c>
      <c r="N3346" s="2">
        <f>I3346-SUM(Parameters!$K$23:$K$25)</f>
        <v/>
      </c>
      <c r="O3346" s="2">
        <f>J3346-SUM(Parameters!$K$23:$K$25)</f>
        <v/>
      </c>
      <c r="P3346" s="2">
        <f>K3346</f>
        <v/>
      </c>
      <c r="U3346">
        <f>_xlfn.CEILING.MATH(BT8+Parameters!$K$8/2,0.001)</f>
        <v/>
      </c>
      <c r="V3346">
        <f>_xlfn.CEILING.MATH(B92+Parameters!$K$9/2,0.001)</f>
        <v/>
      </c>
      <c r="W3346" t="inlineStr">
        <is>
          <t>VCCIO</t>
        </is>
      </c>
      <c r="Y3346">
        <f>_xlfn.CEILING.MATH(BT8+Parameters!$K$8/2,0.001)</f>
        <v/>
      </c>
      <c r="Z3346">
        <f>_xlfn.CEILING.MATH(B92+Parameters!$K$9/2,0.001)</f>
        <v/>
      </c>
      <c r="AA3346" t="inlineStr">
        <is>
          <t>VCCIO</t>
        </is>
      </c>
      <c r="AE3346" s="2" t="n"/>
      <c r="AF3346" s="2" t="n"/>
    </row>
    <row r="3347">
      <c r="I3347" s="2" t="n">
        <v>2875.189</v>
      </c>
      <c r="J3347" s="2" t="n">
        <v>2099.265</v>
      </c>
      <c r="K3347" s="2" t="inlineStr">
        <is>
          <t>VSS</t>
        </is>
      </c>
      <c r="N3347" s="2">
        <f>I3347-SUM(Parameters!$K$23:$K$25)</f>
        <v/>
      </c>
      <c r="O3347" s="2">
        <f>J3347-SUM(Parameters!$K$23:$K$25)</f>
        <v/>
      </c>
      <c r="P3347" s="2">
        <f>K3347</f>
        <v/>
      </c>
      <c r="U3347">
        <f>_xlfn.CEILING.MATH(BT8+Parameters!$K$8/2,0.001)</f>
        <v/>
      </c>
      <c r="V3347">
        <f>_xlfn.CEILING.MATH(B94+Parameters!$K$9/2,0.001)</f>
        <v/>
      </c>
      <c r="W3347" t="inlineStr">
        <is>
          <t>VCCIO</t>
        </is>
      </c>
      <c r="Y3347">
        <f>_xlfn.CEILING.MATH(BT8+Parameters!$K$8/2,0.001)</f>
        <v/>
      </c>
      <c r="Z3347">
        <f>_xlfn.CEILING.MATH(B94+Parameters!$K$9/2,0.001)</f>
        <v/>
      </c>
      <c r="AA3347" t="inlineStr">
        <is>
          <t>VCCIO</t>
        </is>
      </c>
      <c r="AE3347" s="2" t="n"/>
      <c r="AF3347" s="2" t="n"/>
    </row>
    <row r="3348">
      <c r="I3348" s="2" t="n">
        <v>2875.189</v>
      </c>
      <c r="J3348" s="2" t="n">
        <v>2053.019</v>
      </c>
      <c r="K3348" s="2" t="inlineStr">
        <is>
          <t>VSS</t>
        </is>
      </c>
      <c r="N3348" s="2">
        <f>I3348-SUM(Parameters!$K$23:$K$25)</f>
        <v/>
      </c>
      <c r="O3348" s="2">
        <f>J3348-SUM(Parameters!$K$23:$K$25)</f>
        <v/>
      </c>
      <c r="P3348" s="2">
        <f>K3348</f>
        <v/>
      </c>
      <c r="U3348">
        <f>_xlfn.CEILING.MATH(BT8+Parameters!$K$8/2,0.001)</f>
        <v/>
      </c>
      <c r="V3348">
        <f>_xlfn.CEILING.MATH(B96+Parameters!$K$9/2,0.001)</f>
        <v/>
      </c>
      <c r="W3348" t="inlineStr">
        <is>
          <t>BP_TXRD[5]</t>
        </is>
      </c>
      <c r="Y3348">
        <f>_xlfn.CEILING.MATH(BT8+Parameters!$K$8/2,0.001)</f>
        <v/>
      </c>
      <c r="Z3348">
        <f>_xlfn.CEILING.MATH(B96+Parameters!$K$9/2,0.001)</f>
        <v/>
      </c>
      <c r="AA3348" t="inlineStr">
        <is>
          <t>BP_TXRD[5]</t>
        </is>
      </c>
      <c r="AE3348" s="2" t="n"/>
      <c r="AF3348" s="2" t="n"/>
    </row>
    <row r="3349">
      <c r="I3349" s="2" t="n">
        <v>2875.189</v>
      </c>
      <c r="J3349" s="2" t="n">
        <v>2006.773</v>
      </c>
      <c r="K3349" s="2" t="inlineStr">
        <is>
          <t>VDD</t>
        </is>
      </c>
      <c r="N3349" s="2">
        <f>I3349-SUM(Parameters!$K$23:$K$25)</f>
        <v/>
      </c>
      <c r="O3349" s="2">
        <f>J3349-SUM(Parameters!$K$23:$K$25)</f>
        <v/>
      </c>
      <c r="P3349" s="2">
        <f>K3349</f>
        <v/>
      </c>
      <c r="U3349">
        <f>_xlfn.CEILING.MATH(BT8+Parameters!$K$8/2,0.001)</f>
        <v/>
      </c>
      <c r="V3349">
        <f>_xlfn.CEILING.MATH(B98+Parameters!$K$9/2,0.001)</f>
        <v/>
      </c>
      <c r="W3349" t="inlineStr">
        <is>
          <t>BP_TXDATA[95]</t>
        </is>
      </c>
      <c r="Y3349">
        <f>_xlfn.CEILING.MATH(BT8+Parameters!$K$8/2,0.001)</f>
        <v/>
      </c>
      <c r="Z3349">
        <f>_xlfn.CEILING.MATH(B98+Parameters!$K$9/2,0.001)</f>
        <v/>
      </c>
      <c r="AA3349" t="inlineStr">
        <is>
          <t>BP_TXDATA[95]</t>
        </is>
      </c>
      <c r="AE3349" s="2" t="n"/>
      <c r="AF3349" s="2" t="n"/>
    </row>
    <row r="3350">
      <c r="I3350" s="2" t="n">
        <v>2875.189</v>
      </c>
      <c r="J3350" s="2" t="n">
        <v>1960.527</v>
      </c>
      <c r="K3350" s="2" t="inlineStr">
        <is>
          <t>VSS</t>
        </is>
      </c>
      <c r="N3350" s="2">
        <f>I3350-SUM(Parameters!$K$23:$K$25)</f>
        <v/>
      </c>
      <c r="O3350" s="2">
        <f>J3350-SUM(Parameters!$K$23:$K$25)</f>
        <v/>
      </c>
      <c r="P3350" s="2">
        <f>K3350</f>
        <v/>
      </c>
      <c r="U3350">
        <f>_xlfn.CEILING.MATH(BT8+Parameters!$K$8/2,0.001)</f>
        <v/>
      </c>
      <c r="V3350">
        <f>_xlfn.CEILING.MATH(B100+Parameters!$K$9/2,0.001)</f>
        <v/>
      </c>
      <c r="W3350" t="inlineStr">
        <is>
          <t>BP_TXDATA[94]</t>
        </is>
      </c>
      <c r="Y3350">
        <f>_xlfn.CEILING.MATH(BT8+Parameters!$K$8/2,0.001)</f>
        <v/>
      </c>
      <c r="Z3350">
        <f>_xlfn.CEILING.MATH(B100+Parameters!$K$9/2,0.001)</f>
        <v/>
      </c>
      <c r="AA3350" t="inlineStr">
        <is>
          <t>BP_TXDATA[94]</t>
        </is>
      </c>
      <c r="AE3350" s="2" t="n"/>
      <c r="AF3350" s="2" t="n"/>
    </row>
    <row r="3351">
      <c r="I3351" s="2" t="n">
        <v>2875.189</v>
      </c>
      <c r="J3351" s="2" t="n">
        <v>1914.281</v>
      </c>
      <c r="K3351" s="2" t="inlineStr">
        <is>
          <t>TC_VDDQ</t>
        </is>
      </c>
      <c r="N3351" s="2">
        <f>I3351-SUM(Parameters!$K$23:$K$25)</f>
        <v/>
      </c>
      <c r="O3351" s="2">
        <f>J3351-SUM(Parameters!$K$23:$K$25)</f>
        <v/>
      </c>
      <c r="P3351" s="2">
        <f>K3351</f>
        <v/>
      </c>
      <c r="U3351">
        <f>_xlfn.CEILING.MATH(BT8+Parameters!$K$8/2,0.001)</f>
        <v/>
      </c>
      <c r="V3351">
        <f>_xlfn.CEILING.MATH(B102+Parameters!$K$9/2,0.001)</f>
        <v/>
      </c>
      <c r="W3351" t="inlineStr">
        <is>
          <t>BP_TXDATA[93]</t>
        </is>
      </c>
      <c r="Y3351">
        <f>_xlfn.CEILING.MATH(BT8+Parameters!$K$8/2,0.001)</f>
        <v/>
      </c>
      <c r="Z3351">
        <f>_xlfn.CEILING.MATH(B102+Parameters!$K$9/2,0.001)</f>
        <v/>
      </c>
      <c r="AA3351" t="inlineStr">
        <is>
          <t>BP_TXDATA[93]</t>
        </is>
      </c>
      <c r="AE3351" s="2" t="n"/>
      <c r="AF3351" s="2" t="n"/>
    </row>
    <row r="3352">
      <c r="I3352" s="2" t="n">
        <v>2875.189</v>
      </c>
      <c r="J3352" s="2" t="n">
        <v>1868.035</v>
      </c>
      <c r="K3352" s="2" t="inlineStr">
        <is>
          <t>VDD</t>
        </is>
      </c>
      <c r="N3352" s="2">
        <f>I3352-SUM(Parameters!$K$23:$K$25)</f>
        <v/>
      </c>
      <c r="O3352" s="2">
        <f>J3352-SUM(Parameters!$K$23:$K$25)</f>
        <v/>
      </c>
      <c r="P3352" s="2">
        <f>K3352</f>
        <v/>
      </c>
      <c r="U3352">
        <f>_xlfn.CEILING.MATH(BT8+Parameters!$K$8/2,0.001)</f>
        <v/>
      </c>
      <c r="V3352">
        <f>_xlfn.CEILING.MATH(Parameters!$C$19/Parameters!$K$4,0.001)</f>
        <v/>
      </c>
      <c r="W3352" t="inlineStr">
        <is>
          <t>VCCIO</t>
        </is>
      </c>
      <c r="Y3352">
        <f>_xlfn.CEILING.MATH(BT8+Parameters!$K$8/2,0.001)</f>
        <v/>
      </c>
      <c r="Z3352">
        <f>_xlfn.CEILING.MATH(Parameters!$C$19/Parameters!$K$4,0.001)</f>
        <v/>
      </c>
      <c r="AA3352" t="inlineStr">
        <is>
          <t>VCCIO</t>
        </is>
      </c>
      <c r="AE3352" s="2" t="n"/>
      <c r="AF3352" s="2" t="n"/>
    </row>
    <row r="3353">
      <c r="I3353" s="2" t="n">
        <v>2875.189</v>
      </c>
      <c r="J3353" s="2" t="n">
        <v>1821.789</v>
      </c>
      <c r="K3353" s="2" t="inlineStr">
        <is>
          <t>VSS</t>
        </is>
      </c>
      <c r="N3353" s="2">
        <f>I3353-SUM(Parameters!$K$23:$K$25)</f>
        <v/>
      </c>
      <c r="O3353" s="2">
        <f>J3353-SUM(Parameters!$K$23:$K$25)</f>
        <v/>
      </c>
      <c r="P3353" s="2">
        <f>K3353</f>
        <v/>
      </c>
      <c r="U3353">
        <f>_xlfn.CEILING.MATH(BU8+Parameters!$K$8/2,0.001)</f>
        <v/>
      </c>
      <c r="V3353">
        <f>_xlfn.CEILING.MATH(B13+Parameters!$K$9/2,0.001)</f>
        <v/>
      </c>
      <c r="W3353" t="inlineStr">
        <is>
          <t>VSS</t>
        </is>
      </c>
      <c r="Y3353">
        <f>_xlfn.CEILING.MATH(BU8+Parameters!$K$8/2,0.001)</f>
        <v/>
      </c>
      <c r="Z3353">
        <f>_xlfn.CEILING.MATH(B13+Parameters!$K$9/2,0.001)</f>
        <v/>
      </c>
      <c r="AA3353" t="inlineStr">
        <is>
          <t>VSS</t>
        </is>
      </c>
      <c r="AE3353" s="2" t="n"/>
      <c r="AF3353" s="2" t="n"/>
    </row>
    <row r="3354">
      <c r="I3354" s="2" t="n">
        <v>2875.189</v>
      </c>
      <c r="J3354" s="2" t="n">
        <v>1775.543</v>
      </c>
      <c r="K3354" s="2" t="inlineStr">
        <is>
          <t>VDD</t>
        </is>
      </c>
      <c r="N3354" s="2">
        <f>I3354-SUM(Parameters!$K$23:$K$25)</f>
        <v/>
      </c>
      <c r="O3354" s="2">
        <f>J3354-SUM(Parameters!$K$23:$K$25)</f>
        <v/>
      </c>
      <c r="P3354" s="2">
        <f>K3354</f>
        <v/>
      </c>
      <c r="U3354">
        <f>_xlfn.CEILING.MATH(BU8+Parameters!$K$8/2,0.001)</f>
        <v/>
      </c>
      <c r="V3354">
        <f>_xlfn.CEILING.MATH(B15+Parameters!$K$9/2,0.001)</f>
        <v/>
      </c>
      <c r="W3354" t="inlineStr">
        <is>
          <t>VSS</t>
        </is>
      </c>
      <c r="Y3354">
        <f>_xlfn.CEILING.MATH(BU8+Parameters!$K$8/2,0.001)</f>
        <v/>
      </c>
      <c r="Z3354">
        <f>_xlfn.CEILING.MATH(B15+Parameters!$K$9/2,0.001)</f>
        <v/>
      </c>
      <c r="AA3354" t="inlineStr">
        <is>
          <t>VSS</t>
        </is>
      </c>
      <c r="AE3354" s="2" t="n"/>
      <c r="AF3354" s="2" t="n"/>
    </row>
    <row r="3355">
      <c r="I3355" s="2" t="n">
        <v>2875.189</v>
      </c>
      <c r="J3355" s="2" t="n">
        <v>1729.297</v>
      </c>
      <c r="K3355" s="2" t="inlineStr">
        <is>
          <t>VDD</t>
        </is>
      </c>
      <c r="N3355" s="2">
        <f>I3355-SUM(Parameters!$K$23:$K$25)</f>
        <v/>
      </c>
      <c r="O3355" s="2">
        <f>J3355-SUM(Parameters!$K$23:$K$25)</f>
        <v/>
      </c>
      <c r="P3355" s="2">
        <f>K3355</f>
        <v/>
      </c>
      <c r="U3355">
        <f>_xlfn.CEILING.MATH(BU8+Parameters!$K$8/2,0.001)</f>
        <v/>
      </c>
      <c r="V3355">
        <f>_xlfn.CEILING.MATH(B17+Parameters!$K$9/2,0.001)</f>
        <v/>
      </c>
      <c r="W3355" t="inlineStr">
        <is>
          <t>VSS</t>
        </is>
      </c>
      <c r="Y3355">
        <f>_xlfn.CEILING.MATH(BU8+Parameters!$K$8/2,0.001)</f>
        <v/>
      </c>
      <c r="Z3355">
        <f>_xlfn.CEILING.MATH(B17+Parameters!$K$9/2,0.001)</f>
        <v/>
      </c>
      <c r="AA3355" t="inlineStr">
        <is>
          <t>VSS</t>
        </is>
      </c>
      <c r="AE3355" s="2" t="n"/>
      <c r="AF3355" s="2" t="n"/>
    </row>
    <row r="3356">
      <c r="I3356" s="2" t="n">
        <v>2875.189</v>
      </c>
      <c r="J3356" s="2" t="n">
        <v>1683.051</v>
      </c>
      <c r="K3356" s="2" t="inlineStr">
        <is>
          <t>VDD</t>
        </is>
      </c>
      <c r="N3356" s="2">
        <f>I3356-SUM(Parameters!$K$23:$K$25)</f>
        <v/>
      </c>
      <c r="O3356" s="2">
        <f>J3356-SUM(Parameters!$K$23:$K$25)</f>
        <v/>
      </c>
      <c r="P3356" s="2">
        <f>K3356</f>
        <v/>
      </c>
      <c r="U3356">
        <f>_xlfn.CEILING.MATH(BU8+Parameters!$K$8/2,0.001)</f>
        <v/>
      </c>
      <c r="V3356">
        <f>_xlfn.CEILING.MATH(B19+Parameters!$K$9/2,0.001)</f>
        <v/>
      </c>
      <c r="W3356" t="inlineStr">
        <is>
          <t>VSS</t>
        </is>
      </c>
      <c r="Y3356">
        <f>_xlfn.CEILING.MATH(BU8+Parameters!$K$8/2,0.001)</f>
        <v/>
      </c>
      <c r="Z3356">
        <f>_xlfn.CEILING.MATH(B19+Parameters!$K$9/2,0.001)</f>
        <v/>
      </c>
      <c r="AA3356" t="inlineStr">
        <is>
          <t>VSS</t>
        </is>
      </c>
      <c r="AE3356" s="2" t="n"/>
      <c r="AF3356" s="2" t="n"/>
    </row>
    <row r="3357">
      <c r="I3357" s="2" t="n">
        <v>2875.189</v>
      </c>
      <c r="J3357" s="2" t="n">
        <v>1636.805</v>
      </c>
      <c r="K3357" s="2" t="inlineStr">
        <is>
          <t>VDD</t>
        </is>
      </c>
      <c r="N3357" s="2">
        <f>I3357-SUM(Parameters!$K$23:$K$25)</f>
        <v/>
      </c>
      <c r="O3357" s="2">
        <f>J3357-SUM(Parameters!$K$23:$K$25)</f>
        <v/>
      </c>
      <c r="P3357" s="2">
        <f>K3357</f>
        <v/>
      </c>
      <c r="U3357">
        <f>_xlfn.CEILING.MATH(BU8+Parameters!$K$8/2,0.001)</f>
        <v/>
      </c>
      <c r="V3357">
        <f>_xlfn.CEILING.MATH(B21+Parameters!$K$9/2,0.001)</f>
        <v/>
      </c>
      <c r="W3357" t="inlineStr">
        <is>
          <t>VDD</t>
        </is>
      </c>
      <c r="Y3357">
        <f>_xlfn.CEILING.MATH(BU8+Parameters!$K$8/2,0.001)</f>
        <v/>
      </c>
      <c r="Z3357">
        <f>_xlfn.CEILING.MATH(B21+Parameters!$K$9/2,0.001)</f>
        <v/>
      </c>
      <c r="AA3357" t="inlineStr">
        <is>
          <t>VDD</t>
        </is>
      </c>
      <c r="AE3357" s="2" t="n"/>
      <c r="AF3357" s="2" t="n"/>
    </row>
    <row r="3358">
      <c r="I3358" s="2" t="n">
        <v>2875.189</v>
      </c>
      <c r="J3358" s="2" t="n">
        <v>1590.559</v>
      </c>
      <c r="K3358" s="2" t="inlineStr">
        <is>
          <t>VDD</t>
        </is>
      </c>
      <c r="N3358" s="2">
        <f>I3358-SUM(Parameters!$K$23:$K$25)</f>
        <v/>
      </c>
      <c r="O3358" s="2">
        <f>J3358-SUM(Parameters!$K$23:$K$25)</f>
        <v/>
      </c>
      <c r="P3358" s="2">
        <f>K3358</f>
        <v/>
      </c>
      <c r="U3358">
        <f>_xlfn.CEILING.MATH(BU8+Parameters!$K$8/2,0.001)</f>
        <v/>
      </c>
      <c r="V3358">
        <f>_xlfn.CEILING.MATH(B23+Parameters!$K$9/2,0.001)</f>
        <v/>
      </c>
      <c r="W3358" t="inlineStr">
        <is>
          <t>VSS</t>
        </is>
      </c>
      <c r="Y3358">
        <f>_xlfn.CEILING.MATH(BU8+Parameters!$K$8/2,0.001)</f>
        <v/>
      </c>
      <c r="Z3358">
        <f>_xlfn.CEILING.MATH(B23+Parameters!$K$9/2,0.001)</f>
        <v/>
      </c>
      <c r="AA3358" t="inlineStr">
        <is>
          <t>VSS</t>
        </is>
      </c>
      <c r="AE3358" s="2" t="n"/>
      <c r="AF3358" s="2" t="n"/>
    </row>
    <row r="3359">
      <c r="I3359" s="2" t="n">
        <v>2875.189</v>
      </c>
      <c r="J3359" s="2" t="n">
        <v>1544.313</v>
      </c>
      <c r="K3359" s="2" t="inlineStr">
        <is>
          <t>VDD</t>
        </is>
      </c>
      <c r="N3359" s="2">
        <f>I3359-SUM(Parameters!$K$23:$K$25)</f>
        <v/>
      </c>
      <c r="O3359" s="2">
        <f>J3359-SUM(Parameters!$K$23:$K$25)</f>
        <v/>
      </c>
      <c r="P3359" s="2">
        <f>K3359</f>
        <v/>
      </c>
      <c r="U3359">
        <f>_xlfn.CEILING.MATH(BU8+Parameters!$K$8/2,0.001)</f>
        <v/>
      </c>
      <c r="V3359">
        <f>_xlfn.CEILING.MATH(B25+Parameters!$K$9/2,0.001)</f>
        <v/>
      </c>
      <c r="W3359" t="inlineStr">
        <is>
          <t>TC_VDDQ</t>
        </is>
      </c>
      <c r="Y3359">
        <f>_xlfn.CEILING.MATH(BU8+Parameters!$K$8/2,0.001)</f>
        <v/>
      </c>
      <c r="Z3359">
        <f>_xlfn.CEILING.MATH(B25+Parameters!$K$9/2,0.001)</f>
        <v/>
      </c>
      <c r="AA3359" t="inlineStr">
        <is>
          <t>TC_VDDQ</t>
        </is>
      </c>
      <c r="AE3359" s="2" t="n"/>
      <c r="AF3359" s="2" t="n"/>
    </row>
    <row r="3360">
      <c r="I3360" s="2" t="n">
        <v>2875.189</v>
      </c>
      <c r="J3360" s="2" t="n">
        <v>1498.067</v>
      </c>
      <c r="K3360" s="2" t="inlineStr">
        <is>
          <t>VDD</t>
        </is>
      </c>
      <c r="N3360" s="2">
        <f>I3360-SUM(Parameters!$K$23:$K$25)</f>
        <v/>
      </c>
      <c r="O3360" s="2">
        <f>J3360-SUM(Parameters!$K$23:$K$25)</f>
        <v/>
      </c>
      <c r="P3360" s="2">
        <f>K3360</f>
        <v/>
      </c>
      <c r="U3360">
        <f>_xlfn.CEILING.MATH(BU8+Parameters!$K$8/2,0.001)</f>
        <v/>
      </c>
      <c r="V3360">
        <f>_xlfn.CEILING.MATH(B27+Parameters!$K$9/2,0.001)</f>
        <v/>
      </c>
      <c r="W3360" t="inlineStr">
        <is>
          <t>VDD</t>
        </is>
      </c>
      <c r="Y3360">
        <f>_xlfn.CEILING.MATH(BU8+Parameters!$K$8/2,0.001)</f>
        <v/>
      </c>
      <c r="Z3360">
        <f>_xlfn.CEILING.MATH(B27+Parameters!$K$9/2,0.001)</f>
        <v/>
      </c>
      <c r="AA3360" t="inlineStr">
        <is>
          <t>VDD</t>
        </is>
      </c>
      <c r="AE3360" s="2" t="n"/>
      <c r="AF3360" s="2" t="n"/>
    </row>
    <row r="3361">
      <c r="I3361" s="2" t="n">
        <v>2875.189</v>
      </c>
      <c r="J3361" s="2" t="n">
        <v>1451.821</v>
      </c>
      <c r="K3361" s="2" t="inlineStr">
        <is>
          <t>VDD</t>
        </is>
      </c>
      <c r="N3361" s="2">
        <f>I3361-SUM(Parameters!$K$23:$K$25)</f>
        <v/>
      </c>
      <c r="O3361" s="2">
        <f>J3361-SUM(Parameters!$K$23:$K$25)</f>
        <v/>
      </c>
      <c r="P3361" s="2">
        <f>K3361</f>
        <v/>
      </c>
      <c r="U3361">
        <f>_xlfn.CEILING.MATH(BU8+Parameters!$K$8/2,0.001)</f>
        <v/>
      </c>
      <c r="V3361">
        <f>_xlfn.CEILING.MATH(B29+Parameters!$K$9/2,0.001)</f>
        <v/>
      </c>
      <c r="W3361" t="inlineStr">
        <is>
          <t>VSS</t>
        </is>
      </c>
      <c r="Y3361">
        <f>_xlfn.CEILING.MATH(BU8+Parameters!$K$8/2,0.001)</f>
        <v/>
      </c>
      <c r="Z3361">
        <f>_xlfn.CEILING.MATH(B29+Parameters!$K$9/2,0.001)</f>
        <v/>
      </c>
      <c r="AA3361" t="inlineStr">
        <is>
          <t>VSS</t>
        </is>
      </c>
      <c r="AE3361" s="2" t="n"/>
      <c r="AF3361" s="2" t="n"/>
    </row>
    <row r="3362">
      <c r="I3362" s="2" t="n">
        <v>2875.189</v>
      </c>
      <c r="J3362" s="2" t="n">
        <v>1405.575</v>
      </c>
      <c r="K3362" s="2" t="inlineStr">
        <is>
          <t>VDD</t>
        </is>
      </c>
      <c r="N3362" s="2">
        <f>I3362-SUM(Parameters!$K$23:$K$25)</f>
        <v/>
      </c>
      <c r="O3362" s="2">
        <f>J3362-SUM(Parameters!$K$23:$K$25)</f>
        <v/>
      </c>
      <c r="P3362" s="2">
        <f>K3362</f>
        <v/>
      </c>
      <c r="U3362">
        <f>_xlfn.CEILING.MATH(BU8+Parameters!$K$8/2,0.001)</f>
        <v/>
      </c>
      <c r="V3362">
        <f>_xlfn.CEILING.MATH(B31+Parameters!$K$9/2,0.001)</f>
        <v/>
      </c>
      <c r="W3362" t="inlineStr">
        <is>
          <t>VDD</t>
        </is>
      </c>
      <c r="Y3362">
        <f>_xlfn.CEILING.MATH(BU8+Parameters!$K$8/2,0.001)</f>
        <v/>
      </c>
      <c r="Z3362">
        <f>_xlfn.CEILING.MATH(B31+Parameters!$K$9/2,0.001)</f>
        <v/>
      </c>
      <c r="AA3362" t="inlineStr">
        <is>
          <t>VDD</t>
        </is>
      </c>
      <c r="AE3362" s="2" t="n"/>
      <c r="AF3362" s="2" t="n"/>
    </row>
    <row r="3363">
      <c r="I3363" s="2" t="n">
        <v>2875.189</v>
      </c>
      <c r="J3363" s="2" t="n">
        <v>1359.329</v>
      </c>
      <c r="K3363" s="2" t="inlineStr">
        <is>
          <t>VDD</t>
        </is>
      </c>
      <c r="N3363" s="2">
        <f>I3363-SUM(Parameters!$K$23:$K$25)</f>
        <v/>
      </c>
      <c r="O3363" s="2">
        <f>J3363-SUM(Parameters!$K$23:$K$25)</f>
        <v/>
      </c>
      <c r="P3363" s="2">
        <f>K3363</f>
        <v/>
      </c>
      <c r="U3363">
        <f>_xlfn.CEILING.MATH(BU8+Parameters!$K$8/2,0.001)</f>
        <v/>
      </c>
      <c r="V3363">
        <f>_xlfn.CEILING.MATH(B33+Parameters!$K$9/2,0.001)</f>
        <v/>
      </c>
      <c r="W3363" t="inlineStr">
        <is>
          <t>VDD</t>
        </is>
      </c>
      <c r="Y3363">
        <f>_xlfn.CEILING.MATH(BU8+Parameters!$K$8/2,0.001)</f>
        <v/>
      </c>
      <c r="Z3363">
        <f>_xlfn.CEILING.MATH(B33+Parameters!$K$9/2,0.001)</f>
        <v/>
      </c>
      <c r="AA3363" t="inlineStr">
        <is>
          <t>VDD</t>
        </is>
      </c>
      <c r="AE3363" s="2" t="n"/>
      <c r="AF3363" s="2" t="n"/>
    </row>
    <row r="3364">
      <c r="I3364" s="2" t="n">
        <v>2875.189</v>
      </c>
      <c r="J3364" s="2" t="n">
        <v>1313.083</v>
      </c>
      <c r="K3364" s="2" t="inlineStr">
        <is>
          <t>VDD</t>
        </is>
      </c>
      <c r="N3364" s="2">
        <f>I3364-SUM(Parameters!$K$23:$K$25)</f>
        <v/>
      </c>
      <c r="O3364" s="2">
        <f>J3364-SUM(Parameters!$K$23:$K$25)</f>
        <v/>
      </c>
      <c r="P3364" s="2">
        <f>K3364</f>
        <v/>
      </c>
      <c r="U3364">
        <f>_xlfn.CEILING.MATH(BU8+Parameters!$K$8/2,0.001)</f>
        <v/>
      </c>
      <c r="V3364">
        <f>_xlfn.CEILING.MATH(B35+Parameters!$K$9/2,0.001)</f>
        <v/>
      </c>
      <c r="W3364" t="inlineStr">
        <is>
          <t>VDD</t>
        </is>
      </c>
      <c r="Y3364">
        <f>_xlfn.CEILING.MATH(BU8+Parameters!$K$8/2,0.001)</f>
        <v/>
      </c>
      <c r="Z3364">
        <f>_xlfn.CEILING.MATH(B35+Parameters!$K$9/2,0.001)</f>
        <v/>
      </c>
      <c r="AA3364" t="inlineStr">
        <is>
          <t>VDD</t>
        </is>
      </c>
      <c r="AE3364" s="2" t="n"/>
      <c r="AF3364" s="2" t="n"/>
    </row>
    <row r="3365">
      <c r="I3365" s="2" t="n">
        <v>2875.189</v>
      </c>
      <c r="J3365" s="2" t="n">
        <v>1266.837</v>
      </c>
      <c r="K3365" s="2" t="inlineStr">
        <is>
          <t>VDD</t>
        </is>
      </c>
      <c r="N3365" s="2">
        <f>I3365-SUM(Parameters!$K$23:$K$25)</f>
        <v/>
      </c>
      <c r="O3365" s="2">
        <f>J3365-SUM(Parameters!$K$23:$K$25)</f>
        <v/>
      </c>
      <c r="P3365" s="2">
        <f>K3365</f>
        <v/>
      </c>
      <c r="U3365">
        <f>_xlfn.CEILING.MATH(BU8+Parameters!$K$8/2,0.001)</f>
        <v/>
      </c>
      <c r="V3365">
        <f>_xlfn.CEILING.MATH(B37+Parameters!$K$9/2,0.001)</f>
        <v/>
      </c>
      <c r="W3365" t="inlineStr">
        <is>
          <t>VDD</t>
        </is>
      </c>
      <c r="Y3365">
        <f>_xlfn.CEILING.MATH(BU8+Parameters!$K$8/2,0.001)</f>
        <v/>
      </c>
      <c r="Z3365">
        <f>_xlfn.CEILING.MATH(B37+Parameters!$K$9/2,0.001)</f>
        <v/>
      </c>
      <c r="AA3365" t="inlineStr">
        <is>
          <t>VDD</t>
        </is>
      </c>
      <c r="AE3365" s="2" t="n"/>
      <c r="AF3365" s="2" t="n"/>
    </row>
    <row r="3366">
      <c r="I3366" s="2" t="n">
        <v>2875.189</v>
      </c>
      <c r="J3366" s="2" t="n">
        <v>1220.591</v>
      </c>
      <c r="K3366" s="2" t="inlineStr">
        <is>
          <t>VDD</t>
        </is>
      </c>
      <c r="N3366" s="2">
        <f>I3366-SUM(Parameters!$K$23:$K$25)</f>
        <v/>
      </c>
      <c r="O3366" s="2">
        <f>J3366-SUM(Parameters!$K$23:$K$25)</f>
        <v/>
      </c>
      <c r="P3366" s="2">
        <f>K3366</f>
        <v/>
      </c>
      <c r="U3366">
        <f>_xlfn.CEILING.MATH(BU8+Parameters!$K$8/2,0.001)</f>
        <v/>
      </c>
      <c r="V3366">
        <f>_xlfn.CEILING.MATH(B39+Parameters!$K$9/2,0.001)</f>
        <v/>
      </c>
      <c r="W3366" t="inlineStr">
        <is>
          <t>VDD</t>
        </is>
      </c>
      <c r="Y3366">
        <f>_xlfn.CEILING.MATH(BU8+Parameters!$K$8/2,0.001)</f>
        <v/>
      </c>
      <c r="Z3366">
        <f>_xlfn.CEILING.MATH(B39+Parameters!$K$9/2,0.001)</f>
        <v/>
      </c>
      <c r="AA3366" t="inlineStr">
        <is>
          <t>VDD</t>
        </is>
      </c>
      <c r="AE3366" s="2" t="n"/>
      <c r="AF3366" s="2" t="n"/>
    </row>
    <row r="3367">
      <c r="I3367" s="2" t="n">
        <v>2875.189</v>
      </c>
      <c r="J3367" s="2" t="n">
        <v>1174.345</v>
      </c>
      <c r="K3367" s="2" t="inlineStr">
        <is>
          <t>VDD</t>
        </is>
      </c>
      <c r="N3367" s="2">
        <f>I3367-SUM(Parameters!$K$23:$K$25)</f>
        <v/>
      </c>
      <c r="O3367" s="2">
        <f>J3367-SUM(Parameters!$K$23:$K$25)</f>
        <v/>
      </c>
      <c r="P3367" s="2">
        <f>K3367</f>
        <v/>
      </c>
      <c r="U3367">
        <f>_xlfn.CEILING.MATH(BU8+Parameters!$K$8/2,0.001)</f>
        <v/>
      </c>
      <c r="V3367">
        <f>_xlfn.CEILING.MATH(B41+Parameters!$K$9/2,0.001)</f>
        <v/>
      </c>
      <c r="W3367" t="inlineStr">
        <is>
          <t>VDD</t>
        </is>
      </c>
      <c r="Y3367">
        <f>_xlfn.CEILING.MATH(BU8+Parameters!$K$8/2,0.001)</f>
        <v/>
      </c>
      <c r="Z3367">
        <f>_xlfn.CEILING.MATH(B41+Parameters!$K$9/2,0.001)</f>
        <v/>
      </c>
      <c r="AA3367" t="inlineStr">
        <is>
          <t>VDD</t>
        </is>
      </c>
      <c r="AE3367" s="2" t="n"/>
      <c r="AF3367" s="2" t="n"/>
    </row>
    <row r="3368">
      <c r="I3368" s="2" t="n">
        <v>2875.189</v>
      </c>
      <c r="J3368" s="2" t="n">
        <v>1128.099</v>
      </c>
      <c r="K3368" s="2" t="inlineStr">
        <is>
          <t>VDD</t>
        </is>
      </c>
      <c r="N3368" s="2">
        <f>I3368-SUM(Parameters!$K$23:$K$25)</f>
        <v/>
      </c>
      <c r="O3368" s="2">
        <f>J3368-SUM(Parameters!$K$23:$K$25)</f>
        <v/>
      </c>
      <c r="P3368" s="2">
        <f>K3368</f>
        <v/>
      </c>
      <c r="U3368">
        <f>_xlfn.CEILING.MATH(BU8+Parameters!$K$8/2,0.001)</f>
        <v/>
      </c>
      <c r="V3368">
        <f>_xlfn.CEILING.MATH(B43+Parameters!$K$9/2,0.001)</f>
        <v/>
      </c>
      <c r="W3368" t="inlineStr">
        <is>
          <t>VDD</t>
        </is>
      </c>
      <c r="Y3368">
        <f>_xlfn.CEILING.MATH(BU8+Parameters!$K$8/2,0.001)</f>
        <v/>
      </c>
      <c r="Z3368">
        <f>_xlfn.CEILING.MATH(B43+Parameters!$K$9/2,0.001)</f>
        <v/>
      </c>
      <c r="AA3368" t="inlineStr">
        <is>
          <t>VDD</t>
        </is>
      </c>
      <c r="AE3368" s="2" t="n"/>
      <c r="AF3368" s="2" t="n"/>
    </row>
    <row r="3369">
      <c r="I3369" s="2" t="n">
        <v>2875.189</v>
      </c>
      <c r="J3369" s="2" t="n">
        <v>1081.853</v>
      </c>
      <c r="K3369" s="2" t="inlineStr">
        <is>
          <t>VCCIO</t>
        </is>
      </c>
      <c r="N3369" s="2">
        <f>I3369-SUM(Parameters!$K$23:$K$25)</f>
        <v/>
      </c>
      <c r="O3369" s="2">
        <f>J3369-SUM(Parameters!$K$23:$K$25)</f>
        <v/>
      </c>
      <c r="P3369" s="2">
        <f>K3369</f>
        <v/>
      </c>
      <c r="U3369">
        <f>_xlfn.CEILING.MATH(BU8+Parameters!$K$8/2,0.001)</f>
        <v/>
      </c>
      <c r="V3369">
        <f>_xlfn.CEILING.MATH(B45+Parameters!$K$9/2,0.001)</f>
        <v/>
      </c>
      <c r="W3369" t="inlineStr">
        <is>
          <t>VDD</t>
        </is>
      </c>
      <c r="Y3369">
        <f>_xlfn.CEILING.MATH(BU8+Parameters!$K$8/2,0.001)</f>
        <v/>
      </c>
      <c r="Z3369">
        <f>_xlfn.CEILING.MATH(B45+Parameters!$K$9/2,0.001)</f>
        <v/>
      </c>
      <c r="AA3369" t="inlineStr">
        <is>
          <t>VDD</t>
        </is>
      </c>
      <c r="AE3369" s="2" t="n"/>
      <c r="AF3369" s="2" t="n"/>
    </row>
    <row r="3370">
      <c r="I3370" s="2" t="n">
        <v>2875.189</v>
      </c>
      <c r="J3370" s="2" t="n">
        <v>1035.607</v>
      </c>
      <c r="K3370" s="2" t="inlineStr">
        <is>
          <t>VCCIO</t>
        </is>
      </c>
      <c r="N3370" s="2">
        <f>I3370-SUM(Parameters!$K$23:$K$25)</f>
        <v/>
      </c>
      <c r="O3370" s="2">
        <f>J3370-SUM(Parameters!$K$23:$K$25)</f>
        <v/>
      </c>
      <c r="P3370" s="2">
        <f>K3370</f>
        <v/>
      </c>
      <c r="U3370">
        <f>_xlfn.CEILING.MATH(BU8+Parameters!$K$8/2,0.001)</f>
        <v/>
      </c>
      <c r="V3370">
        <f>_xlfn.CEILING.MATH(B47+Parameters!$K$9/2,0.001)</f>
        <v/>
      </c>
      <c r="W3370" t="inlineStr">
        <is>
          <t>VDD</t>
        </is>
      </c>
      <c r="Y3370">
        <f>_xlfn.CEILING.MATH(BU8+Parameters!$K$8/2,0.001)</f>
        <v/>
      </c>
      <c r="Z3370">
        <f>_xlfn.CEILING.MATH(B47+Parameters!$K$9/2,0.001)</f>
        <v/>
      </c>
      <c r="AA3370" t="inlineStr">
        <is>
          <t>VDD</t>
        </is>
      </c>
      <c r="AE3370" s="2" t="n"/>
      <c r="AF3370" s="2" t="n"/>
    </row>
    <row r="3371">
      <c r="I3371" s="2" t="n">
        <v>2875.189</v>
      </c>
      <c r="J3371" s="2" t="n">
        <v>989.361</v>
      </c>
      <c r="K3371" s="2" t="inlineStr">
        <is>
          <t>BP_RXDATA[93]</t>
        </is>
      </c>
      <c r="N3371" s="2">
        <f>I3371-SUM(Parameters!$K$23:$K$25)</f>
        <v/>
      </c>
      <c r="O3371" s="2">
        <f>J3371-SUM(Parameters!$K$23:$K$25)</f>
        <v/>
      </c>
      <c r="P3371" s="2">
        <f>K3371</f>
        <v/>
      </c>
      <c r="U3371">
        <f>_xlfn.CEILING.MATH(BU8+Parameters!$K$8/2,0.001)</f>
        <v/>
      </c>
      <c r="V3371">
        <f>_xlfn.CEILING.MATH(B49+Parameters!$K$9/2,0.001)</f>
        <v/>
      </c>
      <c r="W3371" t="inlineStr">
        <is>
          <t>VDD</t>
        </is>
      </c>
      <c r="Y3371">
        <f>_xlfn.CEILING.MATH(BU8+Parameters!$K$8/2,0.001)</f>
        <v/>
      </c>
      <c r="Z3371">
        <f>_xlfn.CEILING.MATH(B49+Parameters!$K$9/2,0.001)</f>
        <v/>
      </c>
      <c r="AA3371" t="inlineStr">
        <is>
          <t>VDD</t>
        </is>
      </c>
      <c r="AE3371" s="2" t="n"/>
      <c r="AF3371" s="2" t="n"/>
    </row>
    <row r="3372">
      <c r="I3372" s="2" t="n">
        <v>2875.189</v>
      </c>
      <c r="J3372" s="2" t="n">
        <v>943.115</v>
      </c>
      <c r="K3372" s="2" t="inlineStr">
        <is>
          <t>BP_RXDATA[94]</t>
        </is>
      </c>
      <c r="N3372" s="2">
        <f>I3372-SUM(Parameters!$K$23:$K$25)</f>
        <v/>
      </c>
      <c r="O3372" s="2">
        <f>J3372-SUM(Parameters!$K$23:$K$25)</f>
        <v/>
      </c>
      <c r="P3372" s="2">
        <f>K3372</f>
        <v/>
      </c>
      <c r="U3372">
        <f>_xlfn.CEILING.MATH(BU8+Parameters!$K$8/2,0.001)</f>
        <v/>
      </c>
      <c r="V3372">
        <f>_xlfn.CEILING.MATH(B51+Parameters!$K$9/2,0.001)</f>
        <v/>
      </c>
      <c r="W3372" t="inlineStr">
        <is>
          <t>VDD</t>
        </is>
      </c>
      <c r="Y3372">
        <f>_xlfn.CEILING.MATH(BU8+Parameters!$K$8/2,0.001)</f>
        <v/>
      </c>
      <c r="Z3372">
        <f>_xlfn.CEILING.MATH(B51+Parameters!$K$9/2,0.001)</f>
        <v/>
      </c>
      <c r="AA3372" t="inlineStr">
        <is>
          <t>VDD</t>
        </is>
      </c>
      <c r="AE3372" s="2" t="n"/>
      <c r="AF3372" s="2" t="n"/>
    </row>
    <row r="3373">
      <c r="I3373" s="2" t="n">
        <v>2875.189</v>
      </c>
      <c r="J3373" s="2" t="n">
        <v>896.869</v>
      </c>
      <c r="K3373" s="2" t="inlineStr">
        <is>
          <t>BP_RXDATA[95]</t>
        </is>
      </c>
      <c r="N3373" s="2">
        <f>I3373-SUM(Parameters!$K$23:$K$25)</f>
        <v/>
      </c>
      <c r="O3373" s="2">
        <f>J3373-SUM(Parameters!$K$23:$K$25)</f>
        <v/>
      </c>
      <c r="P3373" s="2">
        <f>K3373</f>
        <v/>
      </c>
      <c r="U3373">
        <f>_xlfn.CEILING.MATH(BU8+Parameters!$K$8/2,0.001)</f>
        <v/>
      </c>
      <c r="V3373">
        <f>_xlfn.CEILING.MATH(B53+Parameters!$K$9/2,0.001)</f>
        <v/>
      </c>
      <c r="W3373" t="inlineStr">
        <is>
          <t>VDD</t>
        </is>
      </c>
      <c r="Y3373">
        <f>_xlfn.CEILING.MATH(BU8+Parameters!$K$8/2,0.001)</f>
        <v/>
      </c>
      <c r="Z3373">
        <f>_xlfn.CEILING.MATH(B53+Parameters!$K$9/2,0.001)</f>
        <v/>
      </c>
      <c r="AA3373" t="inlineStr">
        <is>
          <t>VDD</t>
        </is>
      </c>
      <c r="AE3373" s="2" t="n"/>
      <c r="AF3373" s="2" t="n"/>
    </row>
    <row r="3374">
      <c r="I3374" s="2" t="n">
        <v>2875.189</v>
      </c>
      <c r="J3374" s="2" t="n">
        <v>850.623</v>
      </c>
      <c r="K3374" s="2" t="inlineStr">
        <is>
          <t>BP_RXRD[5]</t>
        </is>
      </c>
      <c r="N3374" s="2">
        <f>I3374-SUM(Parameters!$K$23:$K$25)</f>
        <v/>
      </c>
      <c r="O3374" s="2">
        <f>J3374-SUM(Parameters!$K$23:$K$25)</f>
        <v/>
      </c>
      <c r="P3374" s="2">
        <f>K3374</f>
        <v/>
      </c>
      <c r="U3374">
        <f>_xlfn.CEILING.MATH(BU8+Parameters!$K$8/2,0.001)</f>
        <v/>
      </c>
      <c r="V3374">
        <f>_xlfn.CEILING.MATH(B55+Parameters!$K$9/2,0.001)</f>
        <v/>
      </c>
      <c r="W3374" t="inlineStr">
        <is>
          <t>VDD</t>
        </is>
      </c>
      <c r="Y3374">
        <f>_xlfn.CEILING.MATH(BU8+Parameters!$K$8/2,0.001)</f>
        <v/>
      </c>
      <c r="Z3374">
        <f>_xlfn.CEILING.MATH(B55+Parameters!$K$9/2,0.001)</f>
        <v/>
      </c>
      <c r="AA3374" t="inlineStr">
        <is>
          <t>VDD</t>
        </is>
      </c>
      <c r="AE3374" s="2" t="n"/>
      <c r="AF3374" s="2" t="n"/>
    </row>
    <row r="3375">
      <c r="I3375" s="2" t="n">
        <v>2875.189</v>
      </c>
      <c r="J3375" s="2" t="n">
        <v>804.377</v>
      </c>
      <c r="K3375" s="2" t="inlineStr">
        <is>
          <t>VSS</t>
        </is>
      </c>
      <c r="N3375" s="2">
        <f>I3375-SUM(Parameters!$K$23:$K$25)</f>
        <v/>
      </c>
      <c r="O3375" s="2">
        <f>J3375-SUM(Parameters!$K$23:$K$25)</f>
        <v/>
      </c>
      <c r="P3375" s="2">
        <f>K3375</f>
        <v/>
      </c>
      <c r="U3375">
        <f>_xlfn.CEILING.MATH(BU8+Parameters!$K$8/2,0.001)</f>
        <v/>
      </c>
      <c r="V3375">
        <f>_xlfn.CEILING.MATH(B57+Parameters!$K$9/2,0.001)</f>
        <v/>
      </c>
      <c r="W3375" t="inlineStr">
        <is>
          <t>VDD</t>
        </is>
      </c>
      <c r="Y3375">
        <f>_xlfn.CEILING.MATH(BU8+Parameters!$K$8/2,0.001)</f>
        <v/>
      </c>
      <c r="Z3375">
        <f>_xlfn.CEILING.MATH(B57+Parameters!$K$9/2,0.001)</f>
        <v/>
      </c>
      <c r="AA3375" t="inlineStr">
        <is>
          <t>VDD</t>
        </is>
      </c>
      <c r="AE3375" s="2" t="n"/>
      <c r="AF3375" s="2" t="n"/>
    </row>
    <row r="3376">
      <c r="I3376" s="2" t="n">
        <v>2875.189</v>
      </c>
      <c r="J3376" s="2" t="n">
        <v>758.131</v>
      </c>
      <c r="K3376" s="2" t="inlineStr">
        <is>
          <t>BP_RXCKRD[1]</t>
        </is>
      </c>
      <c r="N3376" s="2">
        <f>I3376-SUM(Parameters!$K$23:$K$25)</f>
        <v/>
      </c>
      <c r="O3376" s="2">
        <f>J3376-SUM(Parameters!$K$23:$K$25)</f>
        <v/>
      </c>
      <c r="P3376" s="2">
        <f>K3376</f>
        <v/>
      </c>
      <c r="U3376">
        <f>_xlfn.CEILING.MATH(BU8+Parameters!$K$8/2,0.001)</f>
        <v/>
      </c>
      <c r="V3376">
        <f>_xlfn.CEILING.MATH(B59+Parameters!$K$9/2,0.001)</f>
        <v/>
      </c>
      <c r="W3376" t="inlineStr">
        <is>
          <t>VDD</t>
        </is>
      </c>
      <c r="Y3376">
        <f>_xlfn.CEILING.MATH(BU8+Parameters!$K$8/2,0.001)</f>
        <v/>
      </c>
      <c r="Z3376">
        <f>_xlfn.CEILING.MATH(B59+Parameters!$K$9/2,0.001)</f>
        <v/>
      </c>
      <c r="AA3376" t="inlineStr">
        <is>
          <t>VDD</t>
        </is>
      </c>
      <c r="AE3376" s="2" t="n"/>
      <c r="AF3376" s="2" t="n"/>
    </row>
    <row r="3377">
      <c r="I3377" s="2" t="n">
        <v>2875.189</v>
      </c>
      <c r="J3377" s="2" t="n">
        <v>711.885</v>
      </c>
      <c r="K3377" s="2" t="inlineStr">
        <is>
          <t>BP_RXCKN[1]</t>
        </is>
      </c>
      <c r="N3377" s="2">
        <f>I3377-SUM(Parameters!$K$23:$K$25)</f>
        <v/>
      </c>
      <c r="O3377" s="2">
        <f>J3377-SUM(Parameters!$K$23:$K$25)</f>
        <v/>
      </c>
      <c r="P3377" s="2">
        <f>K3377</f>
        <v/>
      </c>
      <c r="U3377">
        <f>_xlfn.CEILING.MATH(BU8+Parameters!$K$8/2,0.001)</f>
        <v/>
      </c>
      <c r="V3377">
        <f>_xlfn.CEILING.MATH(B61+Parameters!$K$9/2,0.001)</f>
        <v/>
      </c>
      <c r="W3377" t="inlineStr">
        <is>
          <t>VCCIO</t>
        </is>
      </c>
      <c r="Y3377">
        <f>_xlfn.CEILING.MATH(BU8+Parameters!$K$8/2,0.001)</f>
        <v/>
      </c>
      <c r="Z3377">
        <f>_xlfn.CEILING.MATH(B61+Parameters!$K$9/2,0.001)</f>
        <v/>
      </c>
      <c r="AA3377" t="inlineStr">
        <is>
          <t>VCCIO</t>
        </is>
      </c>
      <c r="AE3377" s="2" t="n"/>
      <c r="AF3377" s="2" t="n"/>
    </row>
    <row r="3378">
      <c r="I3378" s="2" t="n">
        <v>2875.189</v>
      </c>
      <c r="J3378" s="2" t="n">
        <v>665.639</v>
      </c>
      <c r="K3378" s="2" t="inlineStr">
        <is>
          <t>BP_RXCKP[1]</t>
        </is>
      </c>
      <c r="N3378" s="2">
        <f>I3378-SUM(Parameters!$K$23:$K$25)</f>
        <v/>
      </c>
      <c r="O3378" s="2">
        <f>J3378-SUM(Parameters!$K$23:$K$25)</f>
        <v/>
      </c>
      <c r="P3378" s="2">
        <f>K3378</f>
        <v/>
      </c>
      <c r="U3378">
        <f>_xlfn.CEILING.MATH(BU8+Parameters!$K$8/2,0.001)</f>
        <v/>
      </c>
      <c r="V3378">
        <f>_xlfn.CEILING.MATH(B63+Parameters!$K$9/2,0.001)</f>
        <v/>
      </c>
      <c r="W3378" t="inlineStr">
        <is>
          <t>VCCIO</t>
        </is>
      </c>
      <c r="Y3378">
        <f>_xlfn.CEILING.MATH(BU8+Parameters!$K$8/2,0.001)</f>
        <v/>
      </c>
      <c r="Z3378">
        <f>_xlfn.CEILING.MATH(B63+Parameters!$K$9/2,0.001)</f>
        <v/>
      </c>
      <c r="AA3378" t="inlineStr">
        <is>
          <t>VCCIO</t>
        </is>
      </c>
      <c r="AE3378" s="2" t="n"/>
      <c r="AF3378" s="2" t="n"/>
    </row>
    <row r="3379">
      <c r="I3379" s="2" t="n">
        <v>2875.189</v>
      </c>
      <c r="J3379" s="2" t="n">
        <v>619.393</v>
      </c>
      <c r="K3379" s="2" t="inlineStr">
        <is>
          <t>VSS</t>
        </is>
      </c>
      <c r="N3379" s="2">
        <f>I3379-SUM(Parameters!$K$23:$K$25)</f>
        <v/>
      </c>
      <c r="O3379" s="2">
        <f>J3379-SUM(Parameters!$K$23:$K$25)</f>
        <v/>
      </c>
      <c r="P3379" s="2">
        <f>K3379</f>
        <v/>
      </c>
      <c r="U3379">
        <f>_xlfn.CEILING.MATH(BU8+Parameters!$K$8/2,0.001)</f>
        <v/>
      </c>
      <c r="V3379">
        <f>_xlfn.CEILING.MATH(B65+Parameters!$K$9/2,0.001)</f>
        <v/>
      </c>
      <c r="W3379" t="inlineStr">
        <is>
          <t>BP_RXDATA[93]</t>
        </is>
      </c>
      <c r="Y3379">
        <f>_xlfn.CEILING.MATH(BU8+Parameters!$K$8/2,0.001)</f>
        <v/>
      </c>
      <c r="Z3379">
        <f>_xlfn.CEILING.MATH(B65+Parameters!$K$9/2,0.001)</f>
        <v/>
      </c>
      <c r="AA3379" t="inlineStr">
        <is>
          <t>BP_RXDATA[93]</t>
        </is>
      </c>
      <c r="AE3379" s="2" t="n"/>
      <c r="AF3379" s="2" t="n"/>
    </row>
    <row r="3380">
      <c r="I3380" s="2" t="n">
        <v>2875.189</v>
      </c>
      <c r="J3380" s="2" t="n">
        <v>573.147</v>
      </c>
      <c r="K3380" s="2" t="inlineStr">
        <is>
          <t>VCCIO</t>
        </is>
      </c>
      <c r="N3380" s="2">
        <f>I3380-SUM(Parameters!$K$23:$K$25)</f>
        <v/>
      </c>
      <c r="O3380" s="2">
        <f>J3380-SUM(Parameters!$K$23:$K$25)</f>
        <v/>
      </c>
      <c r="P3380" s="2">
        <f>K3380</f>
        <v/>
      </c>
      <c r="U3380">
        <f>_xlfn.CEILING.MATH(BU8+Parameters!$K$8/2,0.001)</f>
        <v/>
      </c>
      <c r="V3380">
        <f>_xlfn.CEILING.MATH(B67+Parameters!$K$9/2,0.001)</f>
        <v/>
      </c>
      <c r="W3380" t="inlineStr">
        <is>
          <t>BP_RXDATA[94]</t>
        </is>
      </c>
      <c r="Y3380">
        <f>_xlfn.CEILING.MATH(BU8+Parameters!$K$8/2,0.001)</f>
        <v/>
      </c>
      <c r="Z3380">
        <f>_xlfn.CEILING.MATH(B67+Parameters!$K$9/2,0.001)</f>
        <v/>
      </c>
      <c r="AA3380" t="inlineStr">
        <is>
          <t>BP_RXDATA[94]</t>
        </is>
      </c>
      <c r="AE3380" s="2" t="n"/>
      <c r="AF3380" s="2" t="n"/>
    </row>
    <row r="3381">
      <c r="I3381" s="2" t="n">
        <v>2875.189</v>
      </c>
      <c r="J3381" s="2" t="n">
        <v>526.901</v>
      </c>
      <c r="K3381" s="2" t="inlineStr">
        <is>
          <t>VSS</t>
        </is>
      </c>
      <c r="N3381" s="2">
        <f>I3381-SUM(Parameters!$K$23:$K$25)</f>
        <v/>
      </c>
      <c r="O3381" s="2">
        <f>J3381-SUM(Parameters!$K$23:$K$25)</f>
        <v/>
      </c>
      <c r="P3381" s="2">
        <f>K3381</f>
        <v/>
      </c>
      <c r="U3381">
        <f>_xlfn.CEILING.MATH(BU8+Parameters!$K$8/2,0.001)</f>
        <v/>
      </c>
      <c r="V3381">
        <f>_xlfn.CEILING.MATH(B69+Parameters!$K$9/2,0.001)</f>
        <v/>
      </c>
      <c r="W3381" t="inlineStr">
        <is>
          <t>BP_RXDATA[95]</t>
        </is>
      </c>
      <c r="Y3381">
        <f>_xlfn.CEILING.MATH(BU8+Parameters!$K$8/2,0.001)</f>
        <v/>
      </c>
      <c r="Z3381">
        <f>_xlfn.CEILING.MATH(B69+Parameters!$K$9/2,0.001)</f>
        <v/>
      </c>
      <c r="AA3381" t="inlineStr">
        <is>
          <t>BP_RXDATA[95]</t>
        </is>
      </c>
      <c r="AE3381" s="2" t="n"/>
      <c r="AF3381" s="2" t="n"/>
    </row>
    <row r="3382">
      <c r="I3382" s="2" t="n">
        <v>2875.189</v>
      </c>
      <c r="J3382" s="2" t="n">
        <v>480.655</v>
      </c>
      <c r="K3382" s="2" t="inlineStr">
        <is>
          <t>BP_TXTRK[1]</t>
        </is>
      </c>
      <c r="N3382" s="2">
        <f>I3382-SUM(Parameters!$K$23:$K$25)</f>
        <v/>
      </c>
      <c r="O3382" s="2">
        <f>J3382-SUM(Parameters!$K$23:$K$25)</f>
        <v/>
      </c>
      <c r="P3382" s="2">
        <f>K3382</f>
        <v/>
      </c>
      <c r="U3382">
        <f>_xlfn.CEILING.MATH(BU8+Parameters!$K$8/2,0.001)</f>
        <v/>
      </c>
      <c r="V3382">
        <f>_xlfn.CEILING.MATH(B71+Parameters!$K$9/2,0.001)</f>
        <v/>
      </c>
      <c r="W3382" t="inlineStr">
        <is>
          <t>BP_RXRD[5]</t>
        </is>
      </c>
      <c r="Y3382">
        <f>_xlfn.CEILING.MATH(BU8+Parameters!$K$8/2,0.001)</f>
        <v/>
      </c>
      <c r="Z3382">
        <f>_xlfn.CEILING.MATH(B71+Parameters!$K$9/2,0.001)</f>
        <v/>
      </c>
      <c r="AA3382" t="inlineStr">
        <is>
          <t>BP_RXRD[5]</t>
        </is>
      </c>
      <c r="AE3382" s="2" t="n"/>
      <c r="AF3382" s="2" t="n"/>
    </row>
    <row r="3383">
      <c r="I3383" s="2" t="n">
        <v>2875.189</v>
      </c>
      <c r="J3383" s="2" t="n">
        <v>434.409</v>
      </c>
      <c r="K3383" s="2" t="inlineStr">
        <is>
          <t>BP_TXVLD[1]</t>
        </is>
      </c>
      <c r="N3383" s="2">
        <f>I3383-SUM(Parameters!$K$23:$K$25)</f>
        <v/>
      </c>
      <c r="O3383" s="2">
        <f>J3383-SUM(Parameters!$K$23:$K$25)</f>
        <v/>
      </c>
      <c r="P3383" s="2">
        <f>K3383</f>
        <v/>
      </c>
      <c r="U3383">
        <f>_xlfn.CEILING.MATH(BU8+Parameters!$K$8/2,0.001)</f>
        <v/>
      </c>
      <c r="V3383">
        <f>_xlfn.CEILING.MATH(B73+Parameters!$K$9/2,0.001)</f>
        <v/>
      </c>
      <c r="W3383" t="inlineStr">
        <is>
          <t>VSS</t>
        </is>
      </c>
      <c r="Y3383">
        <f>_xlfn.CEILING.MATH(BU8+Parameters!$K$8/2,0.001)</f>
        <v/>
      </c>
      <c r="Z3383">
        <f>_xlfn.CEILING.MATH(B73+Parameters!$K$9/2,0.001)</f>
        <v/>
      </c>
      <c r="AA3383" t="inlineStr">
        <is>
          <t>VSS</t>
        </is>
      </c>
      <c r="AE3383" s="2" t="n"/>
      <c r="AF3383" s="2" t="n"/>
    </row>
    <row r="3384">
      <c r="I3384" s="2" t="n">
        <v>2875.189</v>
      </c>
      <c r="J3384" s="2" t="n">
        <v>388.163</v>
      </c>
      <c r="K3384" s="2" t="inlineStr">
        <is>
          <t>BP_TXVLDRD[1]</t>
        </is>
      </c>
      <c r="N3384" s="2">
        <f>I3384-SUM(Parameters!$K$23:$K$25)</f>
        <v/>
      </c>
      <c r="O3384" s="2">
        <f>J3384-SUM(Parameters!$K$23:$K$25)</f>
        <v/>
      </c>
      <c r="P3384" s="2">
        <f>K3384</f>
        <v/>
      </c>
      <c r="U3384">
        <f>_xlfn.CEILING.MATH(BU8+Parameters!$K$8/2,0.001)</f>
        <v/>
      </c>
      <c r="V3384">
        <f>_xlfn.CEILING.MATH(B75+Parameters!$K$9/2,0.001)</f>
        <v/>
      </c>
      <c r="W3384" t="inlineStr">
        <is>
          <t>BP_RXCKRD[1]</t>
        </is>
      </c>
      <c r="Y3384">
        <f>_xlfn.CEILING.MATH(BU8+Parameters!$K$8/2,0.001)</f>
        <v/>
      </c>
      <c r="Z3384">
        <f>_xlfn.CEILING.MATH(B75+Parameters!$K$9/2,0.001)</f>
        <v/>
      </c>
      <c r="AA3384" t="inlineStr">
        <is>
          <t>BP_RXCKRD[1]</t>
        </is>
      </c>
      <c r="AE3384" s="2" t="n"/>
      <c r="AF3384" s="2" t="n"/>
    </row>
    <row r="3385">
      <c r="I3385" s="2" t="n">
        <v>2875.189</v>
      </c>
      <c r="J3385" s="2" t="n">
        <v>341.917</v>
      </c>
      <c r="K3385" s="2" t="inlineStr">
        <is>
          <t>VSS</t>
        </is>
      </c>
      <c r="N3385" s="2">
        <f>I3385-SUM(Parameters!$K$23:$K$25)</f>
        <v/>
      </c>
      <c r="O3385" s="2">
        <f>J3385-SUM(Parameters!$K$23:$K$25)</f>
        <v/>
      </c>
      <c r="P3385" s="2">
        <f>K3385</f>
        <v/>
      </c>
      <c r="U3385">
        <f>_xlfn.CEILING.MATH(BU8+Parameters!$K$8/2,0.001)</f>
        <v/>
      </c>
      <c r="V3385">
        <f>_xlfn.CEILING.MATH(B77+Parameters!$K$9/2,0.001)</f>
        <v/>
      </c>
      <c r="W3385" t="inlineStr">
        <is>
          <t>BP_RXCKN[1]</t>
        </is>
      </c>
      <c r="Y3385">
        <f>_xlfn.CEILING.MATH(BU8+Parameters!$K$8/2,0.001)</f>
        <v/>
      </c>
      <c r="Z3385">
        <f>_xlfn.CEILING.MATH(B77+Parameters!$K$9/2,0.001)</f>
        <v/>
      </c>
      <c r="AA3385" t="inlineStr">
        <is>
          <t>BP_RXCKN[1]</t>
        </is>
      </c>
      <c r="AE3385" s="2" t="n"/>
      <c r="AF3385" s="2" t="n"/>
    </row>
    <row r="3386">
      <c r="I3386" s="2" t="n">
        <v>2875.189</v>
      </c>
      <c r="J3386" s="2" t="n">
        <v>295.671</v>
      </c>
      <c r="K3386" s="2" t="inlineStr">
        <is>
          <t>BP_TXRD[6]</t>
        </is>
      </c>
      <c r="N3386" s="2">
        <f>I3386-SUM(Parameters!$K$23:$K$25)</f>
        <v/>
      </c>
      <c r="O3386" s="2">
        <f>J3386-SUM(Parameters!$K$23:$K$25)</f>
        <v/>
      </c>
      <c r="P3386" s="2">
        <f>K3386</f>
        <v/>
      </c>
      <c r="U3386">
        <f>_xlfn.CEILING.MATH(BU8+Parameters!$K$8/2,0.001)</f>
        <v/>
      </c>
      <c r="V3386">
        <f>_xlfn.CEILING.MATH(B79+Parameters!$K$9/2,0.001)</f>
        <v/>
      </c>
      <c r="W3386" t="inlineStr">
        <is>
          <t>BP_RXCKP[1]</t>
        </is>
      </c>
      <c r="Y3386">
        <f>_xlfn.CEILING.MATH(BU8+Parameters!$K$8/2,0.001)</f>
        <v/>
      </c>
      <c r="Z3386">
        <f>_xlfn.CEILING.MATH(B79+Parameters!$K$9/2,0.001)</f>
        <v/>
      </c>
      <c r="AA3386" t="inlineStr">
        <is>
          <t>BP_RXCKP[1]</t>
        </is>
      </c>
      <c r="AE3386" s="2" t="n"/>
      <c r="AF3386" s="2" t="n"/>
    </row>
    <row r="3387">
      <c r="I3387" s="2" t="n">
        <v>2875.189</v>
      </c>
      <c r="J3387" s="2" t="n">
        <v>249.425</v>
      </c>
      <c r="K3387" s="2" t="inlineStr">
        <is>
          <t>BP_TXDATA[96]</t>
        </is>
      </c>
      <c r="N3387" s="2">
        <f>I3387-SUM(Parameters!$K$23:$K$25)</f>
        <v/>
      </c>
      <c r="O3387" s="2">
        <f>J3387-SUM(Parameters!$K$23:$K$25)</f>
        <v/>
      </c>
      <c r="P3387" s="2">
        <f>K3387</f>
        <v/>
      </c>
      <c r="U3387">
        <f>_xlfn.CEILING.MATH(BU8+Parameters!$K$8/2,0.001)</f>
        <v/>
      </c>
      <c r="V3387">
        <f>_xlfn.CEILING.MATH(B81+Parameters!$K$9/2,0.001)</f>
        <v/>
      </c>
      <c r="W3387" t="inlineStr">
        <is>
          <t>VSS</t>
        </is>
      </c>
      <c r="Y3387">
        <f>_xlfn.CEILING.MATH(BU8+Parameters!$K$8/2,0.001)</f>
        <v/>
      </c>
      <c r="Z3387">
        <f>_xlfn.CEILING.MATH(B81+Parameters!$K$9/2,0.001)</f>
        <v/>
      </c>
      <c r="AA3387" t="inlineStr">
        <is>
          <t>VSS</t>
        </is>
      </c>
      <c r="AE3387" s="2" t="n"/>
      <c r="AF3387" s="2" t="n"/>
    </row>
    <row r="3388">
      <c r="I3388" s="2" t="n">
        <v>2875.189</v>
      </c>
      <c r="J3388" s="2" t="n">
        <v>203.179</v>
      </c>
      <c r="K3388" s="2" t="inlineStr">
        <is>
          <t>BP_TXDATA[97]</t>
        </is>
      </c>
      <c r="N3388" s="2">
        <f>I3388-SUM(Parameters!$K$23:$K$25)</f>
        <v/>
      </c>
      <c r="O3388" s="2">
        <f>J3388-SUM(Parameters!$K$23:$K$25)</f>
        <v/>
      </c>
      <c r="P3388" s="2">
        <f>K3388</f>
        <v/>
      </c>
      <c r="U3388">
        <f>_xlfn.CEILING.MATH(BU8+Parameters!$K$8/2,0.001)</f>
        <v/>
      </c>
      <c r="V3388">
        <f>_xlfn.CEILING.MATH(B83+Parameters!$K$9/2,0.001)</f>
        <v/>
      </c>
      <c r="W3388" t="inlineStr">
        <is>
          <t>VCCIO</t>
        </is>
      </c>
      <c r="Y3388">
        <f>_xlfn.CEILING.MATH(BU8+Parameters!$K$8/2,0.001)</f>
        <v/>
      </c>
      <c r="Z3388">
        <f>_xlfn.CEILING.MATH(B83+Parameters!$K$9/2,0.001)</f>
        <v/>
      </c>
      <c r="AA3388" t="inlineStr">
        <is>
          <t>VCCIO</t>
        </is>
      </c>
      <c r="AE3388" s="2" t="n"/>
      <c r="AF3388" s="2" t="n"/>
    </row>
    <row r="3389">
      <c r="I3389" s="2" t="n">
        <v>2875.189</v>
      </c>
      <c r="J3389" s="2" t="n">
        <v>156.933</v>
      </c>
      <c r="K3389" s="2" t="inlineStr">
        <is>
          <t>BP_TXDATA[98]</t>
        </is>
      </c>
      <c r="N3389" s="2">
        <f>I3389-SUM(Parameters!$K$23:$K$25)</f>
        <v/>
      </c>
      <c r="O3389" s="2">
        <f>J3389-SUM(Parameters!$K$23:$K$25)</f>
        <v/>
      </c>
      <c r="P3389" s="2">
        <f>K3389</f>
        <v/>
      </c>
      <c r="U3389">
        <f>_xlfn.CEILING.MATH(BU8+Parameters!$K$8/2,0.001)</f>
        <v/>
      </c>
      <c r="V3389">
        <f>_xlfn.CEILING.MATH(B85+Parameters!$K$9/2,0.001)</f>
        <v/>
      </c>
      <c r="W3389" t="inlineStr">
        <is>
          <t>VSS</t>
        </is>
      </c>
      <c r="Y3389">
        <f>_xlfn.CEILING.MATH(BU8+Parameters!$K$8/2,0.001)</f>
        <v/>
      </c>
      <c r="Z3389">
        <f>_xlfn.CEILING.MATH(B85+Parameters!$K$9/2,0.001)</f>
        <v/>
      </c>
      <c r="AA3389" t="inlineStr">
        <is>
          <t>VSS</t>
        </is>
      </c>
      <c r="AE3389" s="2" t="n"/>
      <c r="AF3389" s="2" t="n"/>
    </row>
    <row r="3390">
      <c r="I3390" s="2" t="n">
        <v>2875.189</v>
      </c>
      <c r="J3390" s="2" t="n">
        <v>110.687</v>
      </c>
      <c r="K3390" s="2" t="inlineStr">
        <is>
          <t>VCCIO</t>
        </is>
      </c>
      <c r="N3390" s="2">
        <f>I3390-SUM(Parameters!$K$23:$K$25)</f>
        <v/>
      </c>
      <c r="O3390" s="2">
        <f>J3390-SUM(Parameters!$K$23:$K$25)</f>
        <v/>
      </c>
      <c r="P3390" s="2">
        <f>K3390</f>
        <v/>
      </c>
      <c r="U3390">
        <f>_xlfn.CEILING.MATH(BU8+Parameters!$K$8/2,0.001)</f>
        <v/>
      </c>
      <c r="V3390">
        <f>_xlfn.CEILING.MATH(B87+Parameters!$K$9/2,0.001)</f>
        <v/>
      </c>
      <c r="W3390" t="inlineStr">
        <is>
          <t>BP_TXTRK[1]</t>
        </is>
      </c>
      <c r="Y3390">
        <f>_xlfn.CEILING.MATH(BU8+Parameters!$K$8/2,0.001)</f>
        <v/>
      </c>
      <c r="Z3390">
        <f>_xlfn.CEILING.MATH(B87+Parameters!$K$9/2,0.001)</f>
        <v/>
      </c>
      <c r="AA3390" t="inlineStr">
        <is>
          <t>BP_TXTRK[1]</t>
        </is>
      </c>
      <c r="AE3390" s="2" t="n"/>
      <c r="AF3390" s="2" t="n"/>
    </row>
    <row r="3391">
      <c r="I3391" s="2" t="n">
        <v>2914.863</v>
      </c>
      <c r="J3391" s="2" t="n">
        <v>2214.88</v>
      </c>
      <c r="K3391" s="2" t="inlineStr">
        <is>
          <t>VDD</t>
        </is>
      </c>
      <c r="N3391" s="2">
        <f>I3391-SUM(Parameters!$K$23:$K$25)</f>
        <v/>
      </c>
      <c r="O3391" s="2">
        <f>J3391-SUM(Parameters!$K$23:$K$25)</f>
        <v/>
      </c>
      <c r="P3391" s="2">
        <f>K3391</f>
        <v/>
      </c>
      <c r="U3391">
        <f>_xlfn.CEILING.MATH(BU8+Parameters!$K$8/2,0.001)</f>
        <v/>
      </c>
      <c r="V3391">
        <f>_xlfn.CEILING.MATH(B89+Parameters!$K$9/2,0.001)</f>
        <v/>
      </c>
      <c r="W3391" t="inlineStr">
        <is>
          <t>BP_TXVLD[1]</t>
        </is>
      </c>
      <c r="Y3391">
        <f>_xlfn.CEILING.MATH(BU8+Parameters!$K$8/2,0.001)</f>
        <v/>
      </c>
      <c r="Z3391">
        <f>_xlfn.CEILING.MATH(B89+Parameters!$K$9/2,0.001)</f>
        <v/>
      </c>
      <c r="AA3391" t="inlineStr">
        <is>
          <t>BP_TXVLD[1]</t>
        </is>
      </c>
      <c r="AE3391" s="2" t="n"/>
      <c r="AF3391" s="2" t="n"/>
    </row>
    <row r="3392">
      <c r="I3392" s="2" t="n">
        <v>2914.863</v>
      </c>
      <c r="J3392" s="2" t="n">
        <v>2168.634</v>
      </c>
      <c r="K3392" s="2" t="inlineStr">
        <is>
          <t>VDD</t>
        </is>
      </c>
      <c r="N3392" s="2">
        <f>I3392-SUM(Parameters!$K$23:$K$25)</f>
        <v/>
      </c>
      <c r="O3392" s="2">
        <f>J3392-SUM(Parameters!$K$23:$K$25)</f>
        <v/>
      </c>
      <c r="P3392" s="2">
        <f>K3392</f>
        <v/>
      </c>
      <c r="U3392">
        <f>_xlfn.CEILING.MATH(BU8+Parameters!$K$8/2,0.001)</f>
        <v/>
      </c>
      <c r="V3392">
        <f>_xlfn.CEILING.MATH(B91+Parameters!$K$9/2,0.001)</f>
        <v/>
      </c>
      <c r="W3392" t="inlineStr">
        <is>
          <t>BP_TXVLDRD[1]</t>
        </is>
      </c>
      <c r="Y3392">
        <f>_xlfn.CEILING.MATH(BU8+Parameters!$K$8/2,0.001)</f>
        <v/>
      </c>
      <c r="Z3392">
        <f>_xlfn.CEILING.MATH(B91+Parameters!$K$9/2,0.001)</f>
        <v/>
      </c>
      <c r="AA3392" t="inlineStr">
        <is>
          <t>BP_TXVLDRD[1]</t>
        </is>
      </c>
      <c r="AE3392" s="2" t="n"/>
      <c r="AF3392" s="2" t="n"/>
    </row>
    <row r="3393">
      <c r="I3393" s="2" t="n">
        <v>2914.863</v>
      </c>
      <c r="J3393" s="2" t="n">
        <v>2122.388</v>
      </c>
      <c r="K3393" s="2" t="inlineStr">
        <is>
          <t>VDD</t>
        </is>
      </c>
      <c r="N3393" s="2">
        <f>I3393-SUM(Parameters!$K$23:$K$25)</f>
        <v/>
      </c>
      <c r="O3393" s="2">
        <f>J3393-SUM(Parameters!$K$23:$K$25)</f>
        <v/>
      </c>
      <c r="P3393" s="2">
        <f>K3393</f>
        <v/>
      </c>
      <c r="U3393">
        <f>_xlfn.CEILING.MATH(BU8+Parameters!$K$8/2,0.001)</f>
        <v/>
      </c>
      <c r="V3393">
        <f>_xlfn.CEILING.MATH(B93+Parameters!$K$9/2,0.001)</f>
        <v/>
      </c>
      <c r="W3393" t="inlineStr">
        <is>
          <t>VSS</t>
        </is>
      </c>
      <c r="Y3393">
        <f>_xlfn.CEILING.MATH(BU8+Parameters!$K$8/2,0.001)</f>
        <v/>
      </c>
      <c r="Z3393">
        <f>_xlfn.CEILING.MATH(B93+Parameters!$K$9/2,0.001)</f>
        <v/>
      </c>
      <c r="AA3393" t="inlineStr">
        <is>
          <t>VSS</t>
        </is>
      </c>
      <c r="AE3393" s="2" t="n"/>
      <c r="AF3393" s="2" t="n"/>
    </row>
    <row r="3394">
      <c r="I3394" s="2" t="n">
        <v>2914.863</v>
      </c>
      <c r="J3394" s="2" t="n">
        <v>2076.142</v>
      </c>
      <c r="K3394" s="2" t="inlineStr">
        <is>
          <t>VDD</t>
        </is>
      </c>
      <c r="N3394" s="2">
        <f>I3394-SUM(Parameters!$K$23:$K$25)</f>
        <v/>
      </c>
      <c r="O3394" s="2">
        <f>J3394-SUM(Parameters!$K$23:$K$25)</f>
        <v/>
      </c>
      <c r="P3394" s="2">
        <f>K3394</f>
        <v/>
      </c>
      <c r="U3394">
        <f>_xlfn.CEILING.MATH(BU8+Parameters!$K$8/2,0.001)</f>
        <v/>
      </c>
      <c r="V3394">
        <f>_xlfn.CEILING.MATH(B95+Parameters!$K$9/2,0.001)</f>
        <v/>
      </c>
      <c r="W3394" t="inlineStr">
        <is>
          <t>BP_TXRD[6]</t>
        </is>
      </c>
      <c r="Y3394">
        <f>_xlfn.CEILING.MATH(BU8+Parameters!$K$8/2,0.001)</f>
        <v/>
      </c>
      <c r="Z3394">
        <f>_xlfn.CEILING.MATH(B95+Parameters!$K$9/2,0.001)</f>
        <v/>
      </c>
      <c r="AA3394" t="inlineStr">
        <is>
          <t>BP_TXRD[6]</t>
        </is>
      </c>
      <c r="AE3394" s="2" t="n"/>
      <c r="AF3394" s="2" t="n"/>
    </row>
    <row r="3395">
      <c r="I3395" s="2" t="n">
        <v>2914.863</v>
      </c>
      <c r="J3395" s="2" t="n">
        <v>2029.896</v>
      </c>
      <c r="K3395" s="2" t="inlineStr">
        <is>
          <t>VSS</t>
        </is>
      </c>
      <c r="N3395" s="2">
        <f>I3395-SUM(Parameters!$K$23:$K$25)</f>
        <v/>
      </c>
      <c r="O3395" s="2">
        <f>J3395-SUM(Parameters!$K$23:$K$25)</f>
        <v/>
      </c>
      <c r="P3395" s="2">
        <f>K3395</f>
        <v/>
      </c>
      <c r="U3395">
        <f>_xlfn.CEILING.MATH(BU8+Parameters!$K$8/2,0.001)</f>
        <v/>
      </c>
      <c r="V3395">
        <f>_xlfn.CEILING.MATH(B97+Parameters!$K$9/2,0.001)</f>
        <v/>
      </c>
      <c r="W3395" t="inlineStr">
        <is>
          <t>BP_TXDATA[96]</t>
        </is>
      </c>
      <c r="Y3395">
        <f>_xlfn.CEILING.MATH(BU8+Parameters!$K$8/2,0.001)</f>
        <v/>
      </c>
      <c r="Z3395">
        <f>_xlfn.CEILING.MATH(B97+Parameters!$K$9/2,0.001)</f>
        <v/>
      </c>
      <c r="AA3395" t="inlineStr">
        <is>
          <t>BP_TXDATA[96]</t>
        </is>
      </c>
      <c r="AE3395" s="2" t="n"/>
      <c r="AF3395" s="2" t="n"/>
    </row>
    <row r="3396">
      <c r="I3396" s="2" t="n">
        <v>2914.863</v>
      </c>
      <c r="J3396" s="2" t="n">
        <v>1983.65</v>
      </c>
      <c r="K3396" s="2" t="inlineStr">
        <is>
          <t>VSS</t>
        </is>
      </c>
      <c r="N3396" s="2">
        <f>I3396-SUM(Parameters!$K$23:$K$25)</f>
        <v/>
      </c>
      <c r="O3396" s="2">
        <f>J3396-SUM(Parameters!$K$23:$K$25)</f>
        <v/>
      </c>
      <c r="P3396" s="2">
        <f>K3396</f>
        <v/>
      </c>
      <c r="U3396">
        <f>_xlfn.CEILING.MATH(BU8+Parameters!$K$8/2,0.001)</f>
        <v/>
      </c>
      <c r="V3396">
        <f>_xlfn.CEILING.MATH(B99+Parameters!$K$9/2,0.001)</f>
        <v/>
      </c>
      <c r="W3396" t="inlineStr">
        <is>
          <t>BP_TXDATA[97]</t>
        </is>
      </c>
      <c r="Y3396">
        <f>_xlfn.CEILING.MATH(BU8+Parameters!$K$8/2,0.001)</f>
        <v/>
      </c>
      <c r="Z3396">
        <f>_xlfn.CEILING.MATH(B99+Parameters!$K$9/2,0.001)</f>
        <v/>
      </c>
      <c r="AA3396" t="inlineStr">
        <is>
          <t>BP_TXDATA[97]</t>
        </is>
      </c>
      <c r="AE3396" s="2" t="n"/>
      <c r="AF3396" s="2" t="n"/>
    </row>
    <row r="3397">
      <c r="I3397" s="2" t="n">
        <v>2914.863</v>
      </c>
      <c r="J3397" s="2" t="n">
        <v>1937.404</v>
      </c>
      <c r="K3397" s="2" t="inlineStr">
        <is>
          <t>VSS</t>
        </is>
      </c>
      <c r="N3397" s="2">
        <f>I3397-SUM(Parameters!$K$23:$K$25)</f>
        <v/>
      </c>
      <c r="O3397" s="2">
        <f>J3397-SUM(Parameters!$K$23:$K$25)</f>
        <v/>
      </c>
      <c r="P3397" s="2">
        <f>K3397</f>
        <v/>
      </c>
      <c r="U3397">
        <f>_xlfn.CEILING.MATH(BU8+Parameters!$K$8/2,0.001)</f>
        <v/>
      </c>
      <c r="V3397">
        <f>_xlfn.CEILING.MATH(B101+Parameters!$K$9/2,0.001)</f>
        <v/>
      </c>
      <c r="W3397" t="inlineStr">
        <is>
          <t>BP_TXDATA[98]</t>
        </is>
      </c>
      <c r="Y3397">
        <f>_xlfn.CEILING.MATH(BU8+Parameters!$K$8/2,0.001)</f>
        <v/>
      </c>
      <c r="Z3397">
        <f>_xlfn.CEILING.MATH(B101+Parameters!$K$9/2,0.001)</f>
        <v/>
      </c>
      <c r="AA3397" t="inlineStr">
        <is>
          <t>BP_TXDATA[98]</t>
        </is>
      </c>
      <c r="AE3397" s="2" t="n"/>
      <c r="AF3397" s="2" t="n"/>
    </row>
    <row r="3398">
      <c r="I3398" s="2" t="n">
        <v>2914.863</v>
      </c>
      <c r="J3398" s="2" t="n">
        <v>1891.158</v>
      </c>
      <c r="K3398" s="2" t="inlineStr">
        <is>
          <t>VSS</t>
        </is>
      </c>
      <c r="N3398" s="2">
        <f>I3398-SUM(Parameters!$K$23:$K$25)</f>
        <v/>
      </c>
      <c r="O3398" s="2">
        <f>J3398-SUM(Parameters!$K$23:$K$25)</f>
        <v/>
      </c>
      <c r="P3398" s="2">
        <f>K3398</f>
        <v/>
      </c>
      <c r="U3398">
        <f>_xlfn.CEILING.MATH(BU8+Parameters!$K$8/2,0.001)</f>
        <v/>
      </c>
      <c r="V3398">
        <f>_xlfn.CEILING.MATH(B103+Parameters!$K$9/2,0.001)</f>
        <v/>
      </c>
      <c r="W3398" t="inlineStr">
        <is>
          <t>VCCIO</t>
        </is>
      </c>
      <c r="Y3398">
        <f>_xlfn.CEILING.MATH(BU8+Parameters!$K$8/2,0.001)</f>
        <v/>
      </c>
      <c r="Z3398">
        <f>_xlfn.CEILING.MATH(B103+Parameters!$K$9/2,0.001)</f>
        <v/>
      </c>
      <c r="AA3398" t="inlineStr">
        <is>
          <t>VCCIO</t>
        </is>
      </c>
      <c r="AE3398" s="2" t="n"/>
      <c r="AF3398" s="2" t="n"/>
    </row>
    <row r="3399">
      <c r="I3399" s="2" t="n">
        <v>2914.863</v>
      </c>
      <c r="J3399" s="2" t="n">
        <v>1844.912</v>
      </c>
      <c r="K3399" s="2" t="inlineStr">
        <is>
          <t>VSS</t>
        </is>
      </c>
      <c r="N3399" s="2">
        <f>I3399-SUM(Parameters!$K$23:$K$25)</f>
        <v/>
      </c>
      <c r="O3399" s="2">
        <f>J3399-SUM(Parameters!$K$23:$K$25)</f>
        <v/>
      </c>
      <c r="P3399" s="2">
        <f>K3399</f>
        <v/>
      </c>
      <c r="U3399">
        <f>_xlfn.CEILING.MATH(BV8+Parameters!$K$8/2,0.001)</f>
        <v/>
      </c>
      <c r="V3399">
        <f>_xlfn.CEILING.MATH(B12+Parameters!$K$9/2,0.001)</f>
        <v/>
      </c>
      <c r="W3399" t="inlineStr">
        <is>
          <t>VDD</t>
        </is>
      </c>
      <c r="Y3399">
        <f>_xlfn.CEILING.MATH(BV8+Parameters!$K$8/2,0.001)</f>
        <v/>
      </c>
      <c r="Z3399">
        <f>_xlfn.CEILING.MATH(B12+Parameters!$K$9/2,0.001)</f>
        <v/>
      </c>
      <c r="AA3399" t="inlineStr">
        <is>
          <t>VDD</t>
        </is>
      </c>
      <c r="AE3399" s="2" t="n"/>
      <c r="AF3399" s="2" t="n"/>
    </row>
    <row r="3400">
      <c r="I3400" s="2" t="n">
        <v>2914.863</v>
      </c>
      <c r="J3400" s="2" t="n">
        <v>1798.666</v>
      </c>
      <c r="K3400" s="2" t="inlineStr">
        <is>
          <t>VSS</t>
        </is>
      </c>
      <c r="N3400" s="2">
        <f>I3400-SUM(Parameters!$K$23:$K$25)</f>
        <v/>
      </c>
      <c r="O3400" s="2">
        <f>J3400-SUM(Parameters!$K$23:$K$25)</f>
        <v/>
      </c>
      <c r="P3400" s="2">
        <f>K3400</f>
        <v/>
      </c>
      <c r="U3400">
        <f>_xlfn.CEILING.MATH(BV8+Parameters!$K$8/2,0.001)</f>
        <v/>
      </c>
      <c r="V3400">
        <f>_xlfn.CEILING.MATH(B14+Parameters!$K$9/2,0.001)</f>
        <v/>
      </c>
      <c r="W3400" t="inlineStr">
        <is>
          <t>VDD</t>
        </is>
      </c>
      <c r="Y3400">
        <f>_xlfn.CEILING.MATH(BV8+Parameters!$K$8/2,0.001)</f>
        <v/>
      </c>
      <c r="Z3400">
        <f>_xlfn.CEILING.MATH(B14+Parameters!$K$9/2,0.001)</f>
        <v/>
      </c>
      <c r="AA3400" t="inlineStr">
        <is>
          <t>VDD</t>
        </is>
      </c>
      <c r="AE3400" s="2" t="n"/>
      <c r="AF3400" s="2" t="n"/>
    </row>
    <row r="3401">
      <c r="I3401" s="2" t="n">
        <v>2914.863</v>
      </c>
      <c r="J3401" s="2" t="n">
        <v>1752.42</v>
      </c>
      <c r="K3401" s="2" t="inlineStr">
        <is>
          <t>VSS</t>
        </is>
      </c>
      <c r="N3401" s="2">
        <f>I3401-SUM(Parameters!$K$23:$K$25)</f>
        <v/>
      </c>
      <c r="O3401" s="2">
        <f>J3401-SUM(Parameters!$K$23:$K$25)</f>
        <v/>
      </c>
      <c r="P3401" s="2">
        <f>K3401</f>
        <v/>
      </c>
      <c r="U3401">
        <f>_xlfn.CEILING.MATH(BV8+Parameters!$K$8/2,0.001)</f>
        <v/>
      </c>
      <c r="V3401">
        <f>_xlfn.CEILING.MATH(B16+Parameters!$K$9/2,0.001)</f>
        <v/>
      </c>
      <c r="W3401" t="inlineStr">
        <is>
          <t>VDD</t>
        </is>
      </c>
      <c r="Y3401">
        <f>_xlfn.CEILING.MATH(BV8+Parameters!$K$8/2,0.001)</f>
        <v/>
      </c>
      <c r="Z3401">
        <f>_xlfn.CEILING.MATH(B16+Parameters!$K$9/2,0.001)</f>
        <v/>
      </c>
      <c r="AA3401" t="inlineStr">
        <is>
          <t>VDD</t>
        </is>
      </c>
      <c r="AE3401" s="2" t="n"/>
      <c r="AF3401" s="2" t="n"/>
    </row>
    <row r="3402">
      <c r="I3402" s="2" t="n">
        <v>2914.863</v>
      </c>
      <c r="J3402" s="2" t="n">
        <v>1706.174</v>
      </c>
      <c r="K3402" s="2" t="inlineStr">
        <is>
          <t>VSS</t>
        </is>
      </c>
      <c r="N3402" s="2">
        <f>I3402-SUM(Parameters!$K$23:$K$25)</f>
        <v/>
      </c>
      <c r="O3402" s="2">
        <f>J3402-SUM(Parameters!$K$23:$K$25)</f>
        <v/>
      </c>
      <c r="P3402" s="2">
        <f>K3402</f>
        <v/>
      </c>
      <c r="U3402">
        <f>_xlfn.CEILING.MATH(BV8+Parameters!$K$8/2,0.001)</f>
        <v/>
      </c>
      <c r="V3402">
        <f>_xlfn.CEILING.MATH(B18+Parameters!$K$9/2,0.001)</f>
        <v/>
      </c>
      <c r="W3402" t="inlineStr">
        <is>
          <t>VDD</t>
        </is>
      </c>
      <c r="Y3402">
        <f>_xlfn.CEILING.MATH(BV8+Parameters!$K$8/2,0.001)</f>
        <v/>
      </c>
      <c r="Z3402">
        <f>_xlfn.CEILING.MATH(B18+Parameters!$K$9/2,0.001)</f>
        <v/>
      </c>
      <c r="AA3402" t="inlineStr">
        <is>
          <t>VDD</t>
        </is>
      </c>
      <c r="AE3402" s="2" t="n"/>
      <c r="AF3402" s="2" t="n"/>
    </row>
    <row r="3403">
      <c r="I3403" s="2" t="n">
        <v>2914.863</v>
      </c>
      <c r="J3403" s="2" t="n">
        <v>1659.928</v>
      </c>
      <c r="K3403" s="2" t="inlineStr">
        <is>
          <t>VSS</t>
        </is>
      </c>
      <c r="N3403" s="2">
        <f>I3403-SUM(Parameters!$K$23:$K$25)</f>
        <v/>
      </c>
      <c r="O3403" s="2">
        <f>J3403-SUM(Parameters!$K$23:$K$25)</f>
        <v/>
      </c>
      <c r="P3403" s="2">
        <f>K3403</f>
        <v/>
      </c>
      <c r="U3403">
        <f>_xlfn.CEILING.MATH(BV8+Parameters!$K$8/2,0.001)</f>
        <v/>
      </c>
      <c r="V3403">
        <f>_xlfn.CEILING.MATH(B20+Parameters!$K$9/2,0.001)</f>
        <v/>
      </c>
      <c r="W3403" t="inlineStr">
        <is>
          <t>VSS</t>
        </is>
      </c>
      <c r="Y3403">
        <f>_xlfn.CEILING.MATH(BV8+Parameters!$K$8/2,0.001)</f>
        <v/>
      </c>
      <c r="Z3403">
        <f>_xlfn.CEILING.MATH(B20+Parameters!$K$9/2,0.001)</f>
        <v/>
      </c>
      <c r="AA3403" t="inlineStr">
        <is>
          <t>VSS</t>
        </is>
      </c>
      <c r="AE3403" s="2" t="n"/>
      <c r="AF3403" s="2" t="n"/>
    </row>
    <row r="3404">
      <c r="I3404" s="2" t="n">
        <v>2914.863</v>
      </c>
      <c r="J3404" s="2" t="n">
        <v>1613.682</v>
      </c>
      <c r="K3404" s="2" t="inlineStr">
        <is>
          <t>VSS</t>
        </is>
      </c>
      <c r="N3404" s="2">
        <f>I3404-SUM(Parameters!$K$23:$K$25)</f>
        <v/>
      </c>
      <c r="O3404" s="2">
        <f>J3404-SUM(Parameters!$K$23:$K$25)</f>
        <v/>
      </c>
      <c r="P3404" s="2">
        <f>K3404</f>
        <v/>
      </c>
      <c r="U3404">
        <f>_xlfn.CEILING.MATH(BV8+Parameters!$K$8/2,0.001)</f>
        <v/>
      </c>
      <c r="V3404">
        <f>_xlfn.CEILING.MATH(B22+Parameters!$K$9/2,0.001)</f>
        <v/>
      </c>
      <c r="W3404" t="inlineStr">
        <is>
          <t>VSS</t>
        </is>
      </c>
      <c r="Y3404">
        <f>_xlfn.CEILING.MATH(BV8+Parameters!$K$8/2,0.001)</f>
        <v/>
      </c>
      <c r="Z3404">
        <f>_xlfn.CEILING.MATH(B22+Parameters!$K$9/2,0.001)</f>
        <v/>
      </c>
      <c r="AA3404" t="inlineStr">
        <is>
          <t>VSS</t>
        </is>
      </c>
      <c r="AE3404" s="2" t="n"/>
      <c r="AF3404" s="2" t="n"/>
    </row>
    <row r="3405">
      <c r="I3405" s="2" t="n">
        <v>2914.863</v>
      </c>
      <c r="J3405" s="2" t="n">
        <v>1567.436</v>
      </c>
      <c r="K3405" s="2" t="inlineStr">
        <is>
          <t>VSS</t>
        </is>
      </c>
      <c r="N3405" s="2">
        <f>I3405-SUM(Parameters!$K$23:$K$25)</f>
        <v/>
      </c>
      <c r="O3405" s="2">
        <f>J3405-SUM(Parameters!$K$23:$K$25)</f>
        <v/>
      </c>
      <c r="P3405" s="2">
        <f>K3405</f>
        <v/>
      </c>
      <c r="U3405">
        <f>_xlfn.CEILING.MATH(BV8+Parameters!$K$8/2,0.001)</f>
        <v/>
      </c>
      <c r="V3405">
        <f>_xlfn.CEILING.MATH(B24+Parameters!$K$9/2,0.001)</f>
        <v/>
      </c>
      <c r="W3405" t="inlineStr">
        <is>
          <t>VSS</t>
        </is>
      </c>
      <c r="Y3405">
        <f>_xlfn.CEILING.MATH(BV8+Parameters!$K$8/2,0.001)</f>
        <v/>
      </c>
      <c r="Z3405">
        <f>_xlfn.CEILING.MATH(B24+Parameters!$K$9/2,0.001)</f>
        <v/>
      </c>
      <c r="AA3405" t="inlineStr">
        <is>
          <t>VSS</t>
        </is>
      </c>
      <c r="AE3405" s="2" t="n"/>
      <c r="AF3405" s="2" t="n"/>
    </row>
    <row r="3406">
      <c r="I3406" s="2" t="n">
        <v>2914.863</v>
      </c>
      <c r="J3406" s="2" t="n">
        <v>1521.19</v>
      </c>
      <c r="K3406" s="2" t="inlineStr">
        <is>
          <t>VSS</t>
        </is>
      </c>
      <c r="N3406" s="2">
        <f>I3406-SUM(Parameters!$K$23:$K$25)</f>
        <v/>
      </c>
      <c r="O3406" s="2">
        <f>J3406-SUM(Parameters!$K$23:$K$25)</f>
        <v/>
      </c>
      <c r="P3406" s="2">
        <f>K3406</f>
        <v/>
      </c>
      <c r="U3406">
        <f>_xlfn.CEILING.MATH(BV8+Parameters!$K$8/2,0.001)</f>
        <v/>
      </c>
      <c r="V3406">
        <f>_xlfn.CEILING.MATH(B26+Parameters!$K$9/2,0.001)</f>
        <v/>
      </c>
      <c r="W3406" t="inlineStr">
        <is>
          <t>VSS</t>
        </is>
      </c>
      <c r="Y3406">
        <f>_xlfn.CEILING.MATH(BV8+Parameters!$K$8/2,0.001)</f>
        <v/>
      </c>
      <c r="Z3406">
        <f>_xlfn.CEILING.MATH(B26+Parameters!$K$9/2,0.001)</f>
        <v/>
      </c>
      <c r="AA3406" t="inlineStr">
        <is>
          <t>VSS</t>
        </is>
      </c>
      <c r="AE3406" s="2" t="n"/>
      <c r="AF3406" s="2" t="n"/>
    </row>
    <row r="3407">
      <c r="I3407" s="2" t="n">
        <v>2914.863</v>
      </c>
      <c r="J3407" s="2" t="n">
        <v>1474.944</v>
      </c>
      <c r="K3407" s="2" t="inlineStr">
        <is>
          <t>VSS</t>
        </is>
      </c>
      <c r="N3407" s="2">
        <f>I3407-SUM(Parameters!$K$23:$K$25)</f>
        <v/>
      </c>
      <c r="O3407" s="2">
        <f>J3407-SUM(Parameters!$K$23:$K$25)</f>
        <v/>
      </c>
      <c r="P3407" s="2">
        <f>K3407</f>
        <v/>
      </c>
      <c r="U3407">
        <f>_xlfn.CEILING.MATH(BV8+Parameters!$K$8/2,0.001)</f>
        <v/>
      </c>
      <c r="V3407">
        <f>_xlfn.CEILING.MATH(B28+Parameters!$K$9/2,0.001)</f>
        <v/>
      </c>
      <c r="W3407" t="inlineStr">
        <is>
          <t>VSS</t>
        </is>
      </c>
      <c r="Y3407">
        <f>_xlfn.CEILING.MATH(BV8+Parameters!$K$8/2,0.001)</f>
        <v/>
      </c>
      <c r="Z3407">
        <f>_xlfn.CEILING.MATH(B28+Parameters!$K$9/2,0.001)</f>
        <v/>
      </c>
      <c r="AA3407" t="inlineStr">
        <is>
          <t>VSS</t>
        </is>
      </c>
      <c r="AE3407" s="2" t="n"/>
      <c r="AF3407" s="2" t="n"/>
    </row>
    <row r="3408">
      <c r="I3408" s="2" t="n">
        <v>2914.863</v>
      </c>
      <c r="J3408" s="2" t="n">
        <v>1428.698</v>
      </c>
      <c r="K3408" s="2" t="inlineStr">
        <is>
          <t>VSS</t>
        </is>
      </c>
      <c r="N3408" s="2">
        <f>I3408-SUM(Parameters!$K$23:$K$25)</f>
        <v/>
      </c>
      <c r="O3408" s="2">
        <f>J3408-SUM(Parameters!$K$23:$K$25)</f>
        <v/>
      </c>
      <c r="P3408" s="2">
        <f>K3408</f>
        <v/>
      </c>
      <c r="U3408">
        <f>_xlfn.CEILING.MATH(BV8+Parameters!$K$8/2,0.001)</f>
        <v/>
      </c>
      <c r="V3408">
        <f>_xlfn.CEILING.MATH(B30+Parameters!$K$9/2,0.001)</f>
        <v/>
      </c>
      <c r="W3408" t="inlineStr">
        <is>
          <t>VSS</t>
        </is>
      </c>
      <c r="Y3408">
        <f>_xlfn.CEILING.MATH(BV8+Parameters!$K$8/2,0.001)</f>
        <v/>
      </c>
      <c r="Z3408">
        <f>_xlfn.CEILING.MATH(B30+Parameters!$K$9/2,0.001)</f>
        <v/>
      </c>
      <c r="AA3408" t="inlineStr">
        <is>
          <t>VSS</t>
        </is>
      </c>
      <c r="AE3408" s="2" t="n"/>
      <c r="AF3408" s="2" t="n"/>
    </row>
    <row r="3409">
      <c r="I3409" s="2" t="n">
        <v>2914.863</v>
      </c>
      <c r="J3409" s="2" t="n">
        <v>1382.452</v>
      </c>
      <c r="K3409" s="2" t="inlineStr">
        <is>
          <t>VSS</t>
        </is>
      </c>
      <c r="N3409" s="2">
        <f>I3409-SUM(Parameters!$K$23:$K$25)</f>
        <v/>
      </c>
      <c r="O3409" s="2">
        <f>J3409-SUM(Parameters!$K$23:$K$25)</f>
        <v/>
      </c>
      <c r="P3409" s="2">
        <f>K3409</f>
        <v/>
      </c>
      <c r="U3409">
        <f>_xlfn.CEILING.MATH(BV8+Parameters!$K$8/2,0.001)</f>
        <v/>
      </c>
      <c r="V3409">
        <f>_xlfn.CEILING.MATH(B32+Parameters!$K$9/2,0.001)</f>
        <v/>
      </c>
      <c r="W3409" t="inlineStr">
        <is>
          <t>VSS</t>
        </is>
      </c>
      <c r="Y3409">
        <f>_xlfn.CEILING.MATH(BV8+Parameters!$K$8/2,0.001)</f>
        <v/>
      </c>
      <c r="Z3409">
        <f>_xlfn.CEILING.MATH(B32+Parameters!$K$9/2,0.001)</f>
        <v/>
      </c>
      <c r="AA3409" t="inlineStr">
        <is>
          <t>VSS</t>
        </is>
      </c>
      <c r="AE3409" s="2" t="n"/>
      <c r="AF3409" s="2" t="n"/>
    </row>
    <row r="3410">
      <c r="I3410" s="2" t="n">
        <v>2914.863</v>
      </c>
      <c r="J3410" s="2" t="n">
        <v>1336.206</v>
      </c>
      <c r="K3410" s="2" t="inlineStr">
        <is>
          <t>VSS</t>
        </is>
      </c>
      <c r="N3410" s="2">
        <f>I3410-SUM(Parameters!$K$23:$K$25)</f>
        <v/>
      </c>
      <c r="O3410" s="2">
        <f>J3410-SUM(Parameters!$K$23:$K$25)</f>
        <v/>
      </c>
      <c r="P3410" s="2">
        <f>K3410</f>
        <v/>
      </c>
      <c r="U3410">
        <f>_xlfn.CEILING.MATH(BV8+Parameters!$K$8/2,0.001)</f>
        <v/>
      </c>
      <c r="V3410">
        <f>_xlfn.CEILING.MATH(B34+Parameters!$K$9/2,0.001)</f>
        <v/>
      </c>
      <c r="W3410" t="inlineStr">
        <is>
          <t>VSS</t>
        </is>
      </c>
      <c r="Y3410">
        <f>_xlfn.CEILING.MATH(BV8+Parameters!$K$8/2,0.001)</f>
        <v/>
      </c>
      <c r="Z3410">
        <f>_xlfn.CEILING.MATH(B34+Parameters!$K$9/2,0.001)</f>
        <v/>
      </c>
      <c r="AA3410" t="inlineStr">
        <is>
          <t>VSS</t>
        </is>
      </c>
      <c r="AE3410" s="2" t="n"/>
      <c r="AF3410" s="2" t="n"/>
    </row>
    <row r="3411">
      <c r="I3411" s="2" t="n">
        <v>2914.863</v>
      </c>
      <c r="J3411" s="2" t="n">
        <v>1289.96</v>
      </c>
      <c r="K3411" s="2" t="inlineStr">
        <is>
          <t>VSS</t>
        </is>
      </c>
      <c r="N3411" s="2">
        <f>I3411-SUM(Parameters!$K$23:$K$25)</f>
        <v/>
      </c>
      <c r="O3411" s="2">
        <f>J3411-SUM(Parameters!$K$23:$K$25)</f>
        <v/>
      </c>
      <c r="P3411" s="2">
        <f>K3411</f>
        <v/>
      </c>
      <c r="U3411">
        <f>_xlfn.CEILING.MATH(BV8+Parameters!$K$8/2,0.001)</f>
        <v/>
      </c>
      <c r="V3411">
        <f>_xlfn.CEILING.MATH(B36+Parameters!$K$9/2,0.001)</f>
        <v/>
      </c>
      <c r="W3411" t="inlineStr">
        <is>
          <t>VSS</t>
        </is>
      </c>
      <c r="Y3411">
        <f>_xlfn.CEILING.MATH(BV8+Parameters!$K$8/2,0.001)</f>
        <v/>
      </c>
      <c r="Z3411">
        <f>_xlfn.CEILING.MATH(B36+Parameters!$K$9/2,0.001)</f>
        <v/>
      </c>
      <c r="AA3411" t="inlineStr">
        <is>
          <t>VSS</t>
        </is>
      </c>
      <c r="AE3411" s="2" t="n"/>
      <c r="AF3411" s="2" t="n"/>
    </row>
    <row r="3412">
      <c r="I3412" s="2" t="n">
        <v>2914.863</v>
      </c>
      <c r="J3412" s="2" t="n">
        <v>1243.714</v>
      </c>
      <c r="K3412" s="2" t="inlineStr">
        <is>
          <t>VSS</t>
        </is>
      </c>
      <c r="N3412" s="2">
        <f>I3412-SUM(Parameters!$K$23:$K$25)</f>
        <v/>
      </c>
      <c r="O3412" s="2">
        <f>J3412-SUM(Parameters!$K$23:$K$25)</f>
        <v/>
      </c>
      <c r="P3412" s="2">
        <f>K3412</f>
        <v/>
      </c>
      <c r="U3412">
        <f>_xlfn.CEILING.MATH(BV8+Parameters!$K$8/2,0.001)</f>
        <v/>
      </c>
      <c r="V3412">
        <f>_xlfn.CEILING.MATH(B38+Parameters!$K$9/2,0.001)</f>
        <v/>
      </c>
      <c r="W3412" t="inlineStr">
        <is>
          <t>VSS</t>
        </is>
      </c>
      <c r="Y3412">
        <f>_xlfn.CEILING.MATH(BV8+Parameters!$K$8/2,0.001)</f>
        <v/>
      </c>
      <c r="Z3412">
        <f>_xlfn.CEILING.MATH(B38+Parameters!$K$9/2,0.001)</f>
        <v/>
      </c>
      <c r="AA3412" t="inlineStr">
        <is>
          <t>VSS</t>
        </is>
      </c>
      <c r="AE3412" s="2" t="n"/>
      <c r="AF3412" s="2" t="n"/>
    </row>
    <row r="3413">
      <c r="I3413" s="2" t="n">
        <v>2914.863</v>
      </c>
      <c r="J3413" s="2" t="n">
        <v>1197.468</v>
      </c>
      <c r="K3413" s="2" t="inlineStr">
        <is>
          <t>VSS</t>
        </is>
      </c>
      <c r="N3413" s="2">
        <f>I3413-SUM(Parameters!$K$23:$K$25)</f>
        <v/>
      </c>
      <c r="O3413" s="2">
        <f>J3413-SUM(Parameters!$K$23:$K$25)</f>
        <v/>
      </c>
      <c r="P3413" s="2">
        <f>K3413</f>
        <v/>
      </c>
      <c r="U3413">
        <f>_xlfn.CEILING.MATH(BV8+Parameters!$K$8/2,0.001)</f>
        <v/>
      </c>
      <c r="V3413">
        <f>_xlfn.CEILING.MATH(B40+Parameters!$K$9/2,0.001)</f>
        <v/>
      </c>
      <c r="W3413" t="inlineStr">
        <is>
          <t>VSS</t>
        </is>
      </c>
      <c r="Y3413">
        <f>_xlfn.CEILING.MATH(BV8+Parameters!$K$8/2,0.001)</f>
        <v/>
      </c>
      <c r="Z3413">
        <f>_xlfn.CEILING.MATH(B40+Parameters!$K$9/2,0.001)</f>
        <v/>
      </c>
      <c r="AA3413" t="inlineStr">
        <is>
          <t>VSS</t>
        </is>
      </c>
      <c r="AE3413" s="2" t="n"/>
      <c r="AF3413" s="2" t="n"/>
    </row>
    <row r="3414">
      <c r="I3414" s="2" t="n">
        <v>2914.863</v>
      </c>
      <c r="J3414" s="2" t="n">
        <v>1151.222</v>
      </c>
      <c r="K3414" s="2" t="inlineStr">
        <is>
          <t>VSS</t>
        </is>
      </c>
      <c r="N3414" s="2">
        <f>I3414-SUM(Parameters!$K$23:$K$25)</f>
        <v/>
      </c>
      <c r="O3414" s="2">
        <f>J3414-SUM(Parameters!$K$23:$K$25)</f>
        <v/>
      </c>
      <c r="P3414" s="2">
        <f>K3414</f>
        <v/>
      </c>
      <c r="U3414">
        <f>_xlfn.CEILING.MATH(BV8+Parameters!$K$8/2,0.001)</f>
        <v/>
      </c>
      <c r="V3414">
        <f>_xlfn.CEILING.MATH(B42+Parameters!$K$9/2,0.001)</f>
        <v/>
      </c>
      <c r="W3414" t="inlineStr">
        <is>
          <t>VSS</t>
        </is>
      </c>
      <c r="Y3414">
        <f>_xlfn.CEILING.MATH(BV8+Parameters!$K$8/2,0.001)</f>
        <v/>
      </c>
      <c r="Z3414">
        <f>_xlfn.CEILING.MATH(B42+Parameters!$K$9/2,0.001)</f>
        <v/>
      </c>
      <c r="AA3414" t="inlineStr">
        <is>
          <t>VSS</t>
        </is>
      </c>
      <c r="AE3414" s="2" t="n"/>
      <c r="AF3414" s="2" t="n"/>
    </row>
    <row r="3415">
      <c r="I3415" s="2" t="n">
        <v>2914.863</v>
      </c>
      <c r="J3415" s="2" t="n">
        <v>1104.976</v>
      </c>
      <c r="K3415" s="2" t="inlineStr">
        <is>
          <t>VCCIO</t>
        </is>
      </c>
      <c r="N3415" s="2">
        <f>I3415-SUM(Parameters!$K$23:$K$25)</f>
        <v/>
      </c>
      <c r="O3415" s="2">
        <f>J3415-SUM(Parameters!$K$23:$K$25)</f>
        <v/>
      </c>
      <c r="P3415" s="2">
        <f>K3415</f>
        <v/>
      </c>
      <c r="U3415">
        <f>_xlfn.CEILING.MATH(BV8+Parameters!$K$8/2,0.001)</f>
        <v/>
      </c>
      <c r="V3415">
        <f>_xlfn.CEILING.MATH(B44+Parameters!$K$9/2,0.001)</f>
        <v/>
      </c>
      <c r="W3415" t="inlineStr">
        <is>
          <t>VSS</t>
        </is>
      </c>
      <c r="Y3415">
        <f>_xlfn.CEILING.MATH(BV8+Parameters!$K$8/2,0.001)</f>
        <v/>
      </c>
      <c r="Z3415">
        <f>_xlfn.CEILING.MATH(B44+Parameters!$K$9/2,0.001)</f>
        <v/>
      </c>
      <c r="AA3415" t="inlineStr">
        <is>
          <t>VSS</t>
        </is>
      </c>
      <c r="AE3415" s="2" t="n"/>
      <c r="AF3415" s="2" t="n"/>
    </row>
    <row r="3416">
      <c r="I3416" s="2" t="n">
        <v>2914.863</v>
      </c>
      <c r="J3416" s="2" t="n">
        <v>1058.73</v>
      </c>
      <c r="K3416" s="2" t="inlineStr">
        <is>
          <t>VCCIO</t>
        </is>
      </c>
      <c r="N3416" s="2">
        <f>I3416-SUM(Parameters!$K$23:$K$25)</f>
        <v/>
      </c>
      <c r="O3416" s="2">
        <f>J3416-SUM(Parameters!$K$23:$K$25)</f>
        <v/>
      </c>
      <c r="P3416" s="2">
        <f>K3416</f>
        <v/>
      </c>
      <c r="U3416">
        <f>_xlfn.CEILING.MATH(BV8+Parameters!$K$8/2,0.001)</f>
        <v/>
      </c>
      <c r="V3416">
        <f>_xlfn.CEILING.MATH(B46+Parameters!$K$9/2,0.001)</f>
        <v/>
      </c>
      <c r="W3416" t="inlineStr">
        <is>
          <t>VSS</t>
        </is>
      </c>
      <c r="Y3416">
        <f>_xlfn.CEILING.MATH(BV8+Parameters!$K$8/2,0.001)</f>
        <v/>
      </c>
      <c r="Z3416">
        <f>_xlfn.CEILING.MATH(B46+Parameters!$K$9/2,0.001)</f>
        <v/>
      </c>
      <c r="AA3416" t="inlineStr">
        <is>
          <t>VSS</t>
        </is>
      </c>
      <c r="AE3416" s="2" t="n"/>
      <c r="AF3416" s="2" t="n"/>
    </row>
    <row r="3417">
      <c r="I3417" s="2" t="n">
        <v>2914.863</v>
      </c>
      <c r="J3417" s="2" t="n">
        <v>1012.484</v>
      </c>
      <c r="K3417" s="2" t="inlineStr">
        <is>
          <t>BP_TXCKSB[1]</t>
        </is>
      </c>
      <c r="N3417" s="2">
        <f>I3417-SUM(Parameters!$K$23:$K$25)</f>
        <v/>
      </c>
      <c r="O3417" s="2">
        <f>J3417-SUM(Parameters!$K$23:$K$25)</f>
        <v/>
      </c>
      <c r="P3417" s="2">
        <f>K3417</f>
        <v/>
      </c>
      <c r="U3417">
        <f>_xlfn.CEILING.MATH(BV8+Parameters!$K$8/2,0.001)</f>
        <v/>
      </c>
      <c r="V3417">
        <f>_xlfn.CEILING.MATH(B48+Parameters!$K$9/2,0.001)</f>
        <v/>
      </c>
      <c r="W3417" t="inlineStr">
        <is>
          <t>VSS</t>
        </is>
      </c>
      <c r="Y3417">
        <f>_xlfn.CEILING.MATH(BV8+Parameters!$K$8/2,0.001)</f>
        <v/>
      </c>
      <c r="Z3417">
        <f>_xlfn.CEILING.MATH(B48+Parameters!$K$9/2,0.001)</f>
        <v/>
      </c>
      <c r="AA3417" t="inlineStr">
        <is>
          <t>VSS</t>
        </is>
      </c>
      <c r="AE3417" s="2" t="n"/>
      <c r="AF3417" s="2" t="n"/>
    </row>
    <row r="3418">
      <c r="I3418" s="2" t="n">
        <v>2914.863</v>
      </c>
      <c r="J3418" s="2" t="n">
        <v>966.2380000000001</v>
      </c>
      <c r="K3418" s="2" t="inlineStr">
        <is>
          <t>BP_RXDATA[92]</t>
        </is>
      </c>
      <c r="N3418" s="2">
        <f>I3418-SUM(Parameters!$K$23:$K$25)</f>
        <v/>
      </c>
      <c r="O3418" s="2">
        <f>J3418-SUM(Parameters!$K$23:$K$25)</f>
        <v/>
      </c>
      <c r="P3418" s="2">
        <f>K3418</f>
        <v/>
      </c>
      <c r="U3418">
        <f>_xlfn.CEILING.MATH(BV8+Parameters!$K$8/2,0.001)</f>
        <v/>
      </c>
      <c r="V3418">
        <f>_xlfn.CEILING.MATH(B50+Parameters!$K$9/2,0.001)</f>
        <v/>
      </c>
      <c r="W3418" t="inlineStr">
        <is>
          <t>VSS</t>
        </is>
      </c>
      <c r="Y3418">
        <f>_xlfn.CEILING.MATH(BV8+Parameters!$K$8/2,0.001)</f>
        <v/>
      </c>
      <c r="Z3418">
        <f>_xlfn.CEILING.MATH(B50+Parameters!$K$9/2,0.001)</f>
        <v/>
      </c>
      <c r="AA3418" t="inlineStr">
        <is>
          <t>VSS</t>
        </is>
      </c>
      <c r="AE3418" s="2" t="n"/>
      <c r="AF3418" s="2" t="n"/>
    </row>
    <row r="3419">
      <c r="I3419" s="2" t="n">
        <v>2914.863</v>
      </c>
      <c r="J3419" s="2" t="n">
        <v>919.992</v>
      </c>
      <c r="K3419" s="2" t="inlineStr">
        <is>
          <t>VCCIO</t>
        </is>
      </c>
      <c r="N3419" s="2">
        <f>I3419-SUM(Parameters!$K$23:$K$25)</f>
        <v/>
      </c>
      <c r="O3419" s="2">
        <f>J3419-SUM(Parameters!$K$23:$K$25)</f>
        <v/>
      </c>
      <c r="P3419" s="2">
        <f>K3419</f>
        <v/>
      </c>
      <c r="U3419">
        <f>_xlfn.CEILING.MATH(BV8+Parameters!$K$8/2,0.001)</f>
        <v/>
      </c>
      <c r="V3419">
        <f>_xlfn.CEILING.MATH(B52+Parameters!$K$9/2,0.001)</f>
        <v/>
      </c>
      <c r="W3419" t="inlineStr">
        <is>
          <t>VSS</t>
        </is>
      </c>
      <c r="Y3419">
        <f>_xlfn.CEILING.MATH(BV8+Parameters!$K$8/2,0.001)</f>
        <v/>
      </c>
      <c r="Z3419">
        <f>_xlfn.CEILING.MATH(B52+Parameters!$K$9/2,0.001)</f>
        <v/>
      </c>
      <c r="AA3419" t="inlineStr">
        <is>
          <t>VSS</t>
        </is>
      </c>
      <c r="AE3419" s="2" t="n"/>
      <c r="AF3419" s="2" t="n"/>
    </row>
    <row r="3420">
      <c r="I3420" s="2" t="n">
        <v>2914.863</v>
      </c>
      <c r="J3420" s="2" t="n">
        <v>873.746</v>
      </c>
      <c r="K3420" s="2" t="inlineStr">
        <is>
          <t>BP_RXDATA[91]</t>
        </is>
      </c>
      <c r="N3420" s="2">
        <f>I3420-SUM(Parameters!$K$23:$K$25)</f>
        <v/>
      </c>
      <c r="O3420" s="2">
        <f>J3420-SUM(Parameters!$K$23:$K$25)</f>
        <v/>
      </c>
      <c r="P3420" s="2">
        <f>K3420</f>
        <v/>
      </c>
      <c r="U3420">
        <f>_xlfn.CEILING.MATH(BV8+Parameters!$K$8/2,0.001)</f>
        <v/>
      </c>
      <c r="V3420">
        <f>_xlfn.CEILING.MATH(B54+Parameters!$K$9/2,0.001)</f>
        <v/>
      </c>
      <c r="W3420" t="inlineStr">
        <is>
          <t>VSS</t>
        </is>
      </c>
      <c r="Y3420">
        <f>_xlfn.CEILING.MATH(BV8+Parameters!$K$8/2,0.001)</f>
        <v/>
      </c>
      <c r="Z3420">
        <f>_xlfn.CEILING.MATH(B54+Parameters!$K$9/2,0.001)</f>
        <v/>
      </c>
      <c r="AA3420" t="inlineStr">
        <is>
          <t>VSS</t>
        </is>
      </c>
      <c r="AE3420" s="2" t="n"/>
      <c r="AF3420" s="2" t="n"/>
    </row>
    <row r="3421">
      <c r="I3421" s="2" t="n">
        <v>2914.863</v>
      </c>
      <c r="J3421" s="2" t="n">
        <v>827.5</v>
      </c>
      <c r="K3421" s="2" t="inlineStr">
        <is>
          <t>BP_RXDATA[90]</t>
        </is>
      </c>
      <c r="N3421" s="2">
        <f>I3421-SUM(Parameters!$K$23:$K$25)</f>
        <v/>
      </c>
      <c r="O3421" s="2">
        <f>J3421-SUM(Parameters!$K$23:$K$25)</f>
        <v/>
      </c>
      <c r="P3421" s="2">
        <f>K3421</f>
        <v/>
      </c>
      <c r="U3421">
        <f>_xlfn.CEILING.MATH(BV8+Parameters!$K$8/2,0.001)</f>
        <v/>
      </c>
      <c r="V3421">
        <f>_xlfn.CEILING.MATH(B56+Parameters!$K$9/2,0.001)</f>
        <v/>
      </c>
      <c r="W3421" t="inlineStr">
        <is>
          <t>VSS</t>
        </is>
      </c>
      <c r="Y3421">
        <f>_xlfn.CEILING.MATH(BV8+Parameters!$K$8/2,0.001)</f>
        <v/>
      </c>
      <c r="Z3421">
        <f>_xlfn.CEILING.MATH(B56+Parameters!$K$9/2,0.001)</f>
        <v/>
      </c>
      <c r="AA3421" t="inlineStr">
        <is>
          <t>VSS</t>
        </is>
      </c>
      <c r="AE3421" s="2" t="n"/>
      <c r="AF3421" s="2" t="n"/>
    </row>
    <row r="3422">
      <c r="I3422" s="2" t="n">
        <v>2914.863</v>
      </c>
      <c r="J3422" s="2" t="n">
        <v>781.254</v>
      </c>
      <c r="K3422" s="2" t="inlineStr">
        <is>
          <t>BP_RXDATA[89]</t>
        </is>
      </c>
      <c r="N3422" s="2">
        <f>I3422-SUM(Parameters!$K$23:$K$25)</f>
        <v/>
      </c>
      <c r="O3422" s="2">
        <f>J3422-SUM(Parameters!$K$23:$K$25)</f>
        <v/>
      </c>
      <c r="P3422" s="2">
        <f>K3422</f>
        <v/>
      </c>
      <c r="U3422">
        <f>_xlfn.CEILING.MATH(BV8+Parameters!$K$8/2,0.001)</f>
        <v/>
      </c>
      <c r="V3422">
        <f>_xlfn.CEILING.MATH(B58+Parameters!$K$9/2,0.001)</f>
        <v/>
      </c>
      <c r="W3422" t="inlineStr">
        <is>
          <t>VSS</t>
        </is>
      </c>
      <c r="Y3422">
        <f>_xlfn.CEILING.MATH(BV8+Parameters!$K$8/2,0.001)</f>
        <v/>
      </c>
      <c r="Z3422">
        <f>_xlfn.CEILING.MATH(B58+Parameters!$K$9/2,0.001)</f>
        <v/>
      </c>
      <c r="AA3422" t="inlineStr">
        <is>
          <t>VSS</t>
        </is>
      </c>
      <c r="AE3422" s="2" t="n"/>
      <c r="AF3422" s="2" t="n"/>
    </row>
    <row r="3423">
      <c r="I3423" s="2" t="n">
        <v>2914.863</v>
      </c>
      <c r="J3423" s="2" t="n">
        <v>735.008</v>
      </c>
      <c r="K3423" s="2" t="inlineStr">
        <is>
          <t>BP_RXDATA[88]</t>
        </is>
      </c>
      <c r="N3423" s="2">
        <f>I3423-SUM(Parameters!$K$23:$K$25)</f>
        <v/>
      </c>
      <c r="O3423" s="2">
        <f>J3423-SUM(Parameters!$K$23:$K$25)</f>
        <v/>
      </c>
      <c r="P3423" s="2">
        <f>K3423</f>
        <v/>
      </c>
      <c r="U3423">
        <f>_xlfn.CEILING.MATH(BV8+Parameters!$K$8/2,0.001)</f>
        <v/>
      </c>
      <c r="V3423">
        <f>_xlfn.CEILING.MATH(B60+Parameters!$K$9/2,0.001)</f>
        <v/>
      </c>
      <c r="W3423" t="inlineStr">
        <is>
          <t>VCCIO</t>
        </is>
      </c>
      <c r="Y3423">
        <f>_xlfn.CEILING.MATH(BV8+Parameters!$K$8/2,0.001)</f>
        <v/>
      </c>
      <c r="Z3423">
        <f>_xlfn.CEILING.MATH(B60+Parameters!$K$9/2,0.001)</f>
        <v/>
      </c>
      <c r="AA3423" t="inlineStr">
        <is>
          <t>VCCIO</t>
        </is>
      </c>
      <c r="AE3423" s="2" t="n"/>
      <c r="AF3423" s="2" t="n"/>
    </row>
    <row r="3424">
      <c r="I3424" s="2" t="n">
        <v>2914.863</v>
      </c>
      <c r="J3424" s="2" t="n">
        <v>688.7619999999999</v>
      </c>
      <c r="K3424" s="2" t="inlineStr">
        <is>
          <t>VSS</t>
        </is>
      </c>
      <c r="N3424" s="2">
        <f>I3424-SUM(Parameters!$K$23:$K$25)</f>
        <v/>
      </c>
      <c r="O3424" s="2">
        <f>J3424-SUM(Parameters!$K$23:$K$25)</f>
        <v/>
      </c>
      <c r="P3424" s="2">
        <f>K3424</f>
        <v/>
      </c>
      <c r="U3424">
        <f>_xlfn.CEILING.MATH(BV8+Parameters!$K$8/2,0.001)</f>
        <v/>
      </c>
      <c r="V3424">
        <f>_xlfn.CEILING.MATH(B62+Parameters!$K$9/2,0.001)</f>
        <v/>
      </c>
      <c r="W3424" t="inlineStr">
        <is>
          <t>VCCIO</t>
        </is>
      </c>
      <c r="Y3424">
        <f>_xlfn.CEILING.MATH(BV8+Parameters!$K$8/2,0.001)</f>
        <v/>
      </c>
      <c r="Z3424">
        <f>_xlfn.CEILING.MATH(B62+Parameters!$K$9/2,0.001)</f>
        <v/>
      </c>
      <c r="AA3424" t="inlineStr">
        <is>
          <t>VCCIO</t>
        </is>
      </c>
      <c r="AE3424" s="2" t="n"/>
      <c r="AF3424" s="2" t="n"/>
    </row>
    <row r="3425">
      <c r="I3425" s="2" t="n">
        <v>2914.863</v>
      </c>
      <c r="J3425" s="2" t="n">
        <v>642.516</v>
      </c>
      <c r="K3425" s="2" t="inlineStr">
        <is>
          <t>BP_RXDATA[87]</t>
        </is>
      </c>
      <c r="N3425" s="2">
        <f>I3425-SUM(Parameters!$K$23:$K$25)</f>
        <v/>
      </c>
      <c r="O3425" s="2">
        <f>J3425-SUM(Parameters!$K$23:$K$25)</f>
        <v/>
      </c>
      <c r="P3425" s="2">
        <f>K3425</f>
        <v/>
      </c>
      <c r="U3425">
        <f>_xlfn.CEILING.MATH(BV8+Parameters!$K$8/2,0.001)</f>
        <v/>
      </c>
      <c r="V3425">
        <f>_xlfn.CEILING.MATH(B64+Parameters!$K$9/2,0.001)</f>
        <v/>
      </c>
      <c r="W3425" t="inlineStr">
        <is>
          <t>BP_TXCKSB[1]</t>
        </is>
      </c>
      <c r="Y3425">
        <f>_xlfn.CEILING.MATH(BV8+Parameters!$K$8/2,0.001)</f>
        <v/>
      </c>
      <c r="Z3425">
        <f>_xlfn.CEILING.MATH(B64+Parameters!$K$9/2,0.001)</f>
        <v/>
      </c>
      <c r="AA3425" t="inlineStr">
        <is>
          <t>BP_TXCKSB[1]</t>
        </is>
      </c>
      <c r="AE3425" s="2" t="n"/>
      <c r="AF3425" s="2" t="n"/>
    </row>
    <row r="3426">
      <c r="I3426" s="2" t="n">
        <v>2914.863</v>
      </c>
      <c r="J3426" s="2" t="n">
        <v>596.27</v>
      </c>
      <c r="K3426" s="2" t="inlineStr">
        <is>
          <t>BP_RXDATA[86]</t>
        </is>
      </c>
      <c r="N3426" s="2">
        <f>I3426-SUM(Parameters!$K$23:$K$25)</f>
        <v/>
      </c>
      <c r="O3426" s="2">
        <f>J3426-SUM(Parameters!$K$23:$K$25)</f>
        <v/>
      </c>
      <c r="P3426" s="2">
        <f>K3426</f>
        <v/>
      </c>
      <c r="U3426">
        <f>_xlfn.CEILING.MATH(BV8+Parameters!$K$8/2,0.001)</f>
        <v/>
      </c>
      <c r="V3426">
        <f>_xlfn.CEILING.MATH(B66+Parameters!$K$9/2,0.001)</f>
        <v/>
      </c>
      <c r="W3426" t="inlineStr">
        <is>
          <t>BP_RXDATA[92]</t>
        </is>
      </c>
      <c r="Y3426">
        <f>_xlfn.CEILING.MATH(BV8+Parameters!$K$8/2,0.001)</f>
        <v/>
      </c>
      <c r="Z3426">
        <f>_xlfn.CEILING.MATH(B66+Parameters!$K$9/2,0.001)</f>
        <v/>
      </c>
      <c r="AA3426" t="inlineStr">
        <is>
          <t>BP_RXDATA[92]</t>
        </is>
      </c>
      <c r="AE3426" s="2" t="n"/>
      <c r="AF3426" s="2" t="n"/>
    </row>
    <row r="3427">
      <c r="I3427" s="2" t="n">
        <v>2914.863</v>
      </c>
      <c r="J3427" s="2" t="n">
        <v>550.024</v>
      </c>
      <c r="K3427" s="2" t="inlineStr">
        <is>
          <t>BP_TXDATA[105]</t>
        </is>
      </c>
      <c r="N3427" s="2">
        <f>I3427-SUM(Parameters!$K$23:$K$25)</f>
        <v/>
      </c>
      <c r="O3427" s="2">
        <f>J3427-SUM(Parameters!$K$23:$K$25)</f>
        <v/>
      </c>
      <c r="P3427" s="2">
        <f>K3427</f>
        <v/>
      </c>
      <c r="U3427">
        <f>_xlfn.CEILING.MATH(BV8+Parameters!$K$8/2,0.001)</f>
        <v/>
      </c>
      <c r="V3427">
        <f>_xlfn.CEILING.MATH(B68+Parameters!$K$9/2,0.001)</f>
        <v/>
      </c>
      <c r="W3427" t="inlineStr">
        <is>
          <t>VCCIO</t>
        </is>
      </c>
      <c r="Y3427">
        <f>_xlfn.CEILING.MATH(BV8+Parameters!$K$8/2,0.001)</f>
        <v/>
      </c>
      <c r="Z3427">
        <f>_xlfn.CEILING.MATH(B68+Parameters!$K$9/2,0.001)</f>
        <v/>
      </c>
      <c r="AA3427" t="inlineStr">
        <is>
          <t>VCCIO</t>
        </is>
      </c>
      <c r="AE3427" s="2" t="n"/>
      <c r="AF3427" s="2" t="n"/>
    </row>
    <row r="3428">
      <c r="I3428" s="2" t="n">
        <v>2914.863</v>
      </c>
      <c r="J3428" s="2" t="n">
        <v>503.778</v>
      </c>
      <c r="K3428" s="2" t="inlineStr">
        <is>
          <t>BP_TXDATA[104]</t>
        </is>
      </c>
      <c r="N3428" s="2">
        <f>I3428-SUM(Parameters!$K$23:$K$25)</f>
        <v/>
      </c>
      <c r="O3428" s="2">
        <f>J3428-SUM(Parameters!$K$23:$K$25)</f>
        <v/>
      </c>
      <c r="P3428" s="2">
        <f>K3428</f>
        <v/>
      </c>
      <c r="U3428">
        <f>_xlfn.CEILING.MATH(BV8+Parameters!$K$8/2,0.001)</f>
        <v/>
      </c>
      <c r="V3428">
        <f>_xlfn.CEILING.MATH(B70+Parameters!$K$9/2,0.001)</f>
        <v/>
      </c>
      <c r="W3428" t="inlineStr">
        <is>
          <t>BP_RXDATA[91]</t>
        </is>
      </c>
      <c r="Y3428">
        <f>_xlfn.CEILING.MATH(BV8+Parameters!$K$8/2,0.001)</f>
        <v/>
      </c>
      <c r="Z3428">
        <f>_xlfn.CEILING.MATH(B70+Parameters!$K$9/2,0.001)</f>
        <v/>
      </c>
      <c r="AA3428" t="inlineStr">
        <is>
          <t>BP_RXDATA[91]</t>
        </is>
      </c>
      <c r="AE3428" s="2" t="n"/>
      <c r="AF3428" s="2" t="n"/>
    </row>
    <row r="3429">
      <c r="I3429" s="2" t="n">
        <v>2914.863</v>
      </c>
      <c r="J3429" s="2" t="n">
        <v>457.532</v>
      </c>
      <c r="K3429" s="2" t="inlineStr">
        <is>
          <t>VSS</t>
        </is>
      </c>
      <c r="N3429" s="2">
        <f>I3429-SUM(Parameters!$K$23:$K$25)</f>
        <v/>
      </c>
      <c r="O3429" s="2">
        <f>J3429-SUM(Parameters!$K$23:$K$25)</f>
        <v/>
      </c>
      <c r="P3429" s="2">
        <f>K3429</f>
        <v/>
      </c>
      <c r="U3429">
        <f>_xlfn.CEILING.MATH(BV8+Parameters!$K$8/2,0.001)</f>
        <v/>
      </c>
      <c r="V3429">
        <f>_xlfn.CEILING.MATH(B72+Parameters!$K$9/2,0.001)</f>
        <v/>
      </c>
      <c r="W3429" t="inlineStr">
        <is>
          <t>BP_RXDATA[90]</t>
        </is>
      </c>
      <c r="Y3429">
        <f>_xlfn.CEILING.MATH(BV8+Parameters!$K$8/2,0.001)</f>
        <v/>
      </c>
      <c r="Z3429">
        <f>_xlfn.CEILING.MATH(B72+Parameters!$K$9/2,0.001)</f>
        <v/>
      </c>
      <c r="AA3429" t="inlineStr">
        <is>
          <t>BP_RXDATA[90]</t>
        </is>
      </c>
      <c r="AE3429" s="2" t="n"/>
      <c r="AF3429" s="2" t="n"/>
    </row>
    <row r="3430">
      <c r="I3430" s="2" t="n">
        <v>2914.863</v>
      </c>
      <c r="J3430" s="2" t="n">
        <v>411.286</v>
      </c>
      <c r="K3430" s="2" t="inlineStr">
        <is>
          <t>BP_TXDATA[103]</t>
        </is>
      </c>
      <c r="N3430" s="2">
        <f>I3430-SUM(Parameters!$K$23:$K$25)</f>
        <v/>
      </c>
      <c r="O3430" s="2">
        <f>J3430-SUM(Parameters!$K$23:$K$25)</f>
        <v/>
      </c>
      <c r="P3430" s="2">
        <f>K3430</f>
        <v/>
      </c>
      <c r="U3430">
        <f>_xlfn.CEILING.MATH(BV8+Parameters!$K$8/2,0.001)</f>
        <v/>
      </c>
      <c r="V3430">
        <f>_xlfn.CEILING.MATH(B74+Parameters!$K$9/2,0.001)</f>
        <v/>
      </c>
      <c r="W3430" t="inlineStr">
        <is>
          <t>BP_RXDATA[89]</t>
        </is>
      </c>
      <c r="Y3430">
        <f>_xlfn.CEILING.MATH(BV8+Parameters!$K$8/2,0.001)</f>
        <v/>
      </c>
      <c r="Z3430">
        <f>_xlfn.CEILING.MATH(B74+Parameters!$K$9/2,0.001)</f>
        <v/>
      </c>
      <c r="AA3430" t="inlineStr">
        <is>
          <t>BP_RXDATA[89]</t>
        </is>
      </c>
      <c r="AE3430" s="2" t="n"/>
      <c r="AF3430" s="2" t="n"/>
    </row>
    <row r="3431">
      <c r="I3431" s="2" t="n">
        <v>2914.863</v>
      </c>
      <c r="J3431" s="2" t="n">
        <v>365.04</v>
      </c>
      <c r="K3431" s="2" t="inlineStr">
        <is>
          <t>BP_TXDATA[102]</t>
        </is>
      </c>
      <c r="N3431" s="2">
        <f>I3431-SUM(Parameters!$K$23:$K$25)</f>
        <v/>
      </c>
      <c r="O3431" s="2">
        <f>J3431-SUM(Parameters!$K$23:$K$25)</f>
        <v/>
      </c>
      <c r="P3431" s="2">
        <f>K3431</f>
        <v/>
      </c>
      <c r="U3431">
        <f>_xlfn.CEILING.MATH(BV8+Parameters!$K$8/2,0.001)</f>
        <v/>
      </c>
      <c r="V3431">
        <f>_xlfn.CEILING.MATH(B76+Parameters!$K$9/2,0.001)</f>
        <v/>
      </c>
      <c r="W3431" t="inlineStr">
        <is>
          <t>BP_RXDATA[88]</t>
        </is>
      </c>
      <c r="Y3431">
        <f>_xlfn.CEILING.MATH(BV8+Parameters!$K$8/2,0.001)</f>
        <v/>
      </c>
      <c r="Z3431">
        <f>_xlfn.CEILING.MATH(B76+Parameters!$K$9/2,0.001)</f>
        <v/>
      </c>
      <c r="AA3431" t="inlineStr">
        <is>
          <t>BP_RXDATA[88]</t>
        </is>
      </c>
      <c r="AE3431" s="2" t="n"/>
      <c r="AF3431" s="2" t="n"/>
    </row>
    <row r="3432">
      <c r="I3432" s="2" t="n">
        <v>2914.863</v>
      </c>
      <c r="J3432" s="2" t="n">
        <v>318.794</v>
      </c>
      <c r="K3432" s="2" t="inlineStr">
        <is>
          <t>VCCIO</t>
        </is>
      </c>
      <c r="N3432" s="2">
        <f>I3432-SUM(Parameters!$K$23:$K$25)</f>
        <v/>
      </c>
      <c r="O3432" s="2">
        <f>J3432-SUM(Parameters!$K$23:$K$25)</f>
        <v/>
      </c>
      <c r="P3432" s="2">
        <f>K3432</f>
        <v/>
      </c>
      <c r="U3432">
        <f>_xlfn.CEILING.MATH(BV8+Parameters!$K$8/2,0.001)</f>
        <v/>
      </c>
      <c r="V3432">
        <f>_xlfn.CEILING.MATH(B78+Parameters!$K$9/2,0.001)</f>
        <v/>
      </c>
      <c r="W3432" t="inlineStr">
        <is>
          <t>VSS</t>
        </is>
      </c>
      <c r="Y3432">
        <f>_xlfn.CEILING.MATH(BV8+Parameters!$K$8/2,0.001)</f>
        <v/>
      </c>
      <c r="Z3432">
        <f>_xlfn.CEILING.MATH(B78+Parameters!$K$9/2,0.001)</f>
        <v/>
      </c>
      <c r="AA3432" t="inlineStr">
        <is>
          <t>VSS</t>
        </is>
      </c>
      <c r="AE3432" s="2" t="n"/>
      <c r="AF3432" s="2" t="n"/>
    </row>
    <row r="3433">
      <c r="I3433" s="2" t="n">
        <v>2914.863</v>
      </c>
      <c r="J3433" s="2" t="n">
        <v>272.548</v>
      </c>
      <c r="K3433" s="2" t="inlineStr">
        <is>
          <t>BP_TXDATA[101]</t>
        </is>
      </c>
      <c r="N3433" s="2">
        <f>I3433-SUM(Parameters!$K$23:$K$25)</f>
        <v/>
      </c>
      <c r="O3433" s="2">
        <f>J3433-SUM(Parameters!$K$23:$K$25)</f>
        <v/>
      </c>
      <c r="P3433" s="2">
        <f>K3433</f>
        <v/>
      </c>
      <c r="U3433">
        <f>_xlfn.CEILING.MATH(BV8+Parameters!$K$8/2,0.001)</f>
        <v/>
      </c>
      <c r="V3433">
        <f>_xlfn.CEILING.MATH(B80+Parameters!$K$9/2,0.001)</f>
        <v/>
      </c>
      <c r="W3433" t="inlineStr">
        <is>
          <t>BP_RXDATA[87]</t>
        </is>
      </c>
      <c r="Y3433">
        <f>_xlfn.CEILING.MATH(BV8+Parameters!$K$8/2,0.001)</f>
        <v/>
      </c>
      <c r="Z3433">
        <f>_xlfn.CEILING.MATH(B80+Parameters!$K$9/2,0.001)</f>
        <v/>
      </c>
      <c r="AA3433" t="inlineStr">
        <is>
          <t>BP_RXDATA[87]</t>
        </is>
      </c>
      <c r="AE3433" s="2" t="n"/>
      <c r="AF3433" s="2" t="n"/>
    </row>
    <row r="3434">
      <c r="I3434" s="2" t="n">
        <v>2914.863</v>
      </c>
      <c r="J3434" s="2" t="n">
        <v>226.302</v>
      </c>
      <c r="K3434" s="2" t="inlineStr">
        <is>
          <t>VSS</t>
        </is>
      </c>
      <c r="N3434" s="2">
        <f>I3434-SUM(Parameters!$K$23:$K$25)</f>
        <v/>
      </c>
      <c r="O3434" s="2">
        <f>J3434-SUM(Parameters!$K$23:$K$25)</f>
        <v/>
      </c>
      <c r="P3434" s="2">
        <f>K3434</f>
        <v/>
      </c>
      <c r="U3434">
        <f>_xlfn.CEILING.MATH(BV8+Parameters!$K$8/2,0.001)</f>
        <v/>
      </c>
      <c r="V3434">
        <f>_xlfn.CEILING.MATH(B82+Parameters!$K$9/2,0.001)</f>
        <v/>
      </c>
      <c r="W3434" t="inlineStr">
        <is>
          <t>BP_RXDATA[86]</t>
        </is>
      </c>
      <c r="Y3434">
        <f>_xlfn.CEILING.MATH(BV8+Parameters!$K$8/2,0.001)</f>
        <v/>
      </c>
      <c r="Z3434">
        <f>_xlfn.CEILING.MATH(B82+Parameters!$K$9/2,0.001)</f>
        <v/>
      </c>
      <c r="AA3434" t="inlineStr">
        <is>
          <t>BP_RXDATA[86]</t>
        </is>
      </c>
      <c r="AE3434" s="2" t="n"/>
      <c r="AF3434" s="2" t="n"/>
    </row>
    <row r="3435">
      <c r="I3435" s="2" t="n">
        <v>2914.863</v>
      </c>
      <c r="J3435" s="2" t="n">
        <v>180.056</v>
      </c>
      <c r="K3435" s="2" t="inlineStr">
        <is>
          <t>BP_TXDATA[100]</t>
        </is>
      </c>
      <c r="N3435" s="2">
        <f>I3435-SUM(Parameters!$K$23:$K$25)</f>
        <v/>
      </c>
      <c r="O3435" s="2">
        <f>J3435-SUM(Parameters!$K$23:$K$25)</f>
        <v/>
      </c>
      <c r="P3435" s="2">
        <f>K3435</f>
        <v/>
      </c>
      <c r="U3435">
        <f>_xlfn.CEILING.MATH(BV8+Parameters!$K$8/2,0.001)</f>
        <v/>
      </c>
      <c r="V3435">
        <f>_xlfn.CEILING.MATH(B84+Parameters!$K$9/2,0.001)</f>
        <v/>
      </c>
      <c r="W3435" t="inlineStr">
        <is>
          <t>BP_TXDATA[105]</t>
        </is>
      </c>
      <c r="Y3435">
        <f>_xlfn.CEILING.MATH(BV8+Parameters!$K$8/2,0.001)</f>
        <v/>
      </c>
      <c r="Z3435">
        <f>_xlfn.CEILING.MATH(B84+Parameters!$K$9/2,0.001)</f>
        <v/>
      </c>
      <c r="AA3435" t="inlineStr">
        <is>
          <t>BP_TXDATA[105]</t>
        </is>
      </c>
      <c r="AE3435" s="2" t="n"/>
      <c r="AF3435" s="2" t="n"/>
    </row>
    <row r="3436">
      <c r="I3436" s="2" t="n">
        <v>2914.863</v>
      </c>
      <c r="J3436" s="2" t="n">
        <v>133.81</v>
      </c>
      <c r="K3436" s="2" t="inlineStr">
        <is>
          <t>BP_TXDATA[99]</t>
        </is>
      </c>
      <c r="N3436" s="2">
        <f>I3436-SUM(Parameters!$K$23:$K$25)</f>
        <v/>
      </c>
      <c r="O3436" s="2">
        <f>J3436-SUM(Parameters!$K$23:$K$25)</f>
        <v/>
      </c>
      <c r="P3436" s="2">
        <f>K3436</f>
        <v/>
      </c>
      <c r="U3436">
        <f>_xlfn.CEILING.MATH(BV8+Parameters!$K$8/2,0.001)</f>
        <v/>
      </c>
      <c r="V3436">
        <f>_xlfn.CEILING.MATH(B86+Parameters!$K$9/2,0.001)</f>
        <v/>
      </c>
      <c r="W3436" t="inlineStr">
        <is>
          <t>BP_TXDATA[104]</t>
        </is>
      </c>
      <c r="Y3436">
        <f>_xlfn.CEILING.MATH(BV8+Parameters!$K$8/2,0.001)</f>
        <v/>
      </c>
      <c r="Z3436">
        <f>_xlfn.CEILING.MATH(B86+Parameters!$K$9/2,0.001)</f>
        <v/>
      </c>
      <c r="AA3436" t="inlineStr">
        <is>
          <t>BP_TXDATA[104]</t>
        </is>
      </c>
      <c r="AE3436" s="2" t="n"/>
      <c r="AF3436" s="2" t="n"/>
    </row>
    <row r="3437">
      <c r="I3437" s="2" t="n">
        <v>2914.863</v>
      </c>
      <c r="J3437" s="2" t="n">
        <v>87.56399999999999</v>
      </c>
      <c r="K3437" s="2" t="inlineStr">
        <is>
          <t>VCCIO</t>
        </is>
      </c>
      <c r="N3437" s="2">
        <f>I3437-SUM(Parameters!$K$23:$K$25)</f>
        <v/>
      </c>
      <c r="O3437" s="2">
        <f>J3437-SUM(Parameters!$K$23:$K$25)</f>
        <v/>
      </c>
      <c r="P3437" s="2">
        <f>K3437</f>
        <v/>
      </c>
      <c r="U3437">
        <f>_xlfn.CEILING.MATH(BV8+Parameters!$K$8/2,0.001)</f>
        <v/>
      </c>
      <c r="V3437">
        <f>_xlfn.CEILING.MATH(B88+Parameters!$K$9/2,0.001)</f>
        <v/>
      </c>
      <c r="W3437" t="inlineStr">
        <is>
          <t>VSS</t>
        </is>
      </c>
      <c r="Y3437">
        <f>_xlfn.CEILING.MATH(BV8+Parameters!$K$8/2,0.001)</f>
        <v/>
      </c>
      <c r="Z3437">
        <f>_xlfn.CEILING.MATH(B88+Parameters!$K$9/2,0.001)</f>
        <v/>
      </c>
      <c r="AA3437" t="inlineStr">
        <is>
          <t>VSS</t>
        </is>
      </c>
      <c r="AE3437" s="2" t="n"/>
      <c r="AF3437" s="2" t="n"/>
    </row>
    <row r="3438">
      <c r="I3438" s="2" t="n">
        <v>2954.537</v>
      </c>
      <c r="J3438" s="2" t="n">
        <v>2191.757</v>
      </c>
      <c r="K3438" s="2" t="inlineStr">
        <is>
          <t>VSS</t>
        </is>
      </c>
      <c r="N3438" s="2">
        <f>I3438-SUM(Parameters!$K$23:$K$25)</f>
        <v/>
      </c>
      <c r="O3438" s="2">
        <f>J3438-SUM(Parameters!$K$23:$K$25)</f>
        <v/>
      </c>
      <c r="P3438" s="2">
        <f>K3438</f>
        <v/>
      </c>
      <c r="U3438">
        <f>_xlfn.CEILING.MATH(BV8+Parameters!$K$8/2,0.001)</f>
        <v/>
      </c>
      <c r="V3438">
        <f>_xlfn.CEILING.MATH(B90+Parameters!$K$9/2,0.001)</f>
        <v/>
      </c>
      <c r="W3438" t="inlineStr">
        <is>
          <t>BP_TXDATA[103]</t>
        </is>
      </c>
      <c r="Y3438">
        <f>_xlfn.CEILING.MATH(BV8+Parameters!$K$8/2,0.001)</f>
        <v/>
      </c>
      <c r="Z3438">
        <f>_xlfn.CEILING.MATH(B90+Parameters!$K$9/2,0.001)</f>
        <v/>
      </c>
      <c r="AA3438" t="inlineStr">
        <is>
          <t>BP_TXDATA[103]</t>
        </is>
      </c>
      <c r="AE3438" s="2" t="n"/>
      <c r="AF3438" s="2" t="n"/>
    </row>
    <row r="3439">
      <c r="I3439" s="2" t="n">
        <v>2954.537</v>
      </c>
      <c r="J3439" s="2" t="n">
        <v>2145.511</v>
      </c>
      <c r="K3439" s="2" t="inlineStr">
        <is>
          <t>VSS</t>
        </is>
      </c>
      <c r="N3439" s="2">
        <f>I3439-SUM(Parameters!$K$23:$K$25)</f>
        <v/>
      </c>
      <c r="O3439" s="2">
        <f>J3439-SUM(Parameters!$K$23:$K$25)</f>
        <v/>
      </c>
      <c r="P3439" s="2">
        <f>K3439</f>
        <v/>
      </c>
      <c r="U3439">
        <f>_xlfn.CEILING.MATH(BV8+Parameters!$K$8/2,0.001)</f>
        <v/>
      </c>
      <c r="V3439">
        <f>_xlfn.CEILING.MATH(B92+Parameters!$K$9/2,0.001)</f>
        <v/>
      </c>
      <c r="W3439" t="inlineStr">
        <is>
          <t>BP_TXDATA[102]</t>
        </is>
      </c>
      <c r="Y3439">
        <f>_xlfn.CEILING.MATH(BV8+Parameters!$K$8/2,0.001)</f>
        <v/>
      </c>
      <c r="Z3439">
        <f>_xlfn.CEILING.MATH(B92+Parameters!$K$9/2,0.001)</f>
        <v/>
      </c>
      <c r="AA3439" t="inlineStr">
        <is>
          <t>BP_TXDATA[102]</t>
        </is>
      </c>
      <c r="AE3439" s="2" t="n"/>
      <c r="AF3439" s="2" t="n"/>
    </row>
    <row r="3440">
      <c r="I3440" s="2" t="n">
        <v>2954.537</v>
      </c>
      <c r="J3440" s="2" t="n">
        <v>2099.265</v>
      </c>
      <c r="K3440" s="2" t="inlineStr">
        <is>
          <t>VSS</t>
        </is>
      </c>
      <c r="N3440" s="2">
        <f>I3440-SUM(Parameters!$K$23:$K$25)</f>
        <v/>
      </c>
      <c r="O3440" s="2">
        <f>J3440-SUM(Parameters!$K$23:$K$25)</f>
        <v/>
      </c>
      <c r="P3440" s="2">
        <f>K3440</f>
        <v/>
      </c>
      <c r="U3440">
        <f>_xlfn.CEILING.MATH(BV8+Parameters!$K$8/2,0.001)</f>
        <v/>
      </c>
      <c r="V3440">
        <f>_xlfn.CEILING.MATH(B94+Parameters!$K$9/2,0.001)</f>
        <v/>
      </c>
      <c r="W3440" t="inlineStr">
        <is>
          <t>VCCIO</t>
        </is>
      </c>
      <c r="Y3440">
        <f>_xlfn.CEILING.MATH(BV8+Parameters!$K$8/2,0.001)</f>
        <v/>
      </c>
      <c r="Z3440">
        <f>_xlfn.CEILING.MATH(B94+Parameters!$K$9/2,0.001)</f>
        <v/>
      </c>
      <c r="AA3440" t="inlineStr">
        <is>
          <t>VCCIO</t>
        </is>
      </c>
      <c r="AE3440" s="2" t="n"/>
      <c r="AF3440" s="2" t="n"/>
    </row>
    <row r="3441">
      <c r="I3441" s="2" t="n">
        <v>2954.537</v>
      </c>
      <c r="J3441" s="2" t="n">
        <v>2053.019</v>
      </c>
      <c r="K3441" s="2" t="inlineStr">
        <is>
          <t>VSS</t>
        </is>
      </c>
      <c r="N3441" s="2">
        <f>I3441-SUM(Parameters!$K$23:$K$25)</f>
        <v/>
      </c>
      <c r="O3441" s="2">
        <f>J3441-SUM(Parameters!$K$23:$K$25)</f>
        <v/>
      </c>
      <c r="P3441" s="2">
        <f>K3441</f>
        <v/>
      </c>
      <c r="U3441">
        <f>_xlfn.CEILING.MATH(BV8+Parameters!$K$8/2,0.001)</f>
        <v/>
      </c>
      <c r="V3441">
        <f>_xlfn.CEILING.MATH(B96+Parameters!$K$9/2,0.001)</f>
        <v/>
      </c>
      <c r="W3441" t="inlineStr">
        <is>
          <t>BP_TXDATA[101]</t>
        </is>
      </c>
      <c r="Y3441">
        <f>_xlfn.CEILING.MATH(BV8+Parameters!$K$8/2,0.001)</f>
        <v/>
      </c>
      <c r="Z3441">
        <f>_xlfn.CEILING.MATH(B96+Parameters!$K$9/2,0.001)</f>
        <v/>
      </c>
      <c r="AA3441" t="inlineStr">
        <is>
          <t>BP_TXDATA[101]</t>
        </is>
      </c>
      <c r="AE3441" s="2" t="n"/>
      <c r="AF3441" s="2" t="n"/>
    </row>
    <row r="3442">
      <c r="I3442" s="2" t="n">
        <v>2954.537</v>
      </c>
      <c r="J3442" s="2" t="n">
        <v>2006.773</v>
      </c>
      <c r="K3442" s="2" t="inlineStr">
        <is>
          <t>VDD</t>
        </is>
      </c>
      <c r="N3442" s="2">
        <f>I3442-SUM(Parameters!$K$23:$K$25)</f>
        <v/>
      </c>
      <c r="O3442" s="2">
        <f>J3442-SUM(Parameters!$K$23:$K$25)</f>
        <v/>
      </c>
      <c r="P3442" s="2">
        <f>K3442</f>
        <v/>
      </c>
      <c r="U3442">
        <f>_xlfn.CEILING.MATH(BV8+Parameters!$K$8/2,0.001)</f>
        <v/>
      </c>
      <c r="V3442">
        <f>_xlfn.CEILING.MATH(B98+Parameters!$K$9/2,0.001)</f>
        <v/>
      </c>
      <c r="W3442" t="inlineStr">
        <is>
          <t>VSS</t>
        </is>
      </c>
      <c r="Y3442">
        <f>_xlfn.CEILING.MATH(BV8+Parameters!$K$8/2,0.001)</f>
        <v/>
      </c>
      <c r="Z3442">
        <f>_xlfn.CEILING.MATH(B98+Parameters!$K$9/2,0.001)</f>
        <v/>
      </c>
      <c r="AA3442" t="inlineStr">
        <is>
          <t>VSS</t>
        </is>
      </c>
      <c r="AE3442" s="2" t="n"/>
      <c r="AF3442" s="2" t="n"/>
    </row>
    <row r="3443">
      <c r="I3443" s="2" t="n">
        <v>2954.537</v>
      </c>
      <c r="J3443" s="2" t="n">
        <v>1960.527</v>
      </c>
      <c r="K3443" s="2" t="inlineStr">
        <is>
          <t>VDD</t>
        </is>
      </c>
      <c r="N3443" s="2">
        <f>I3443-SUM(Parameters!$K$23:$K$25)</f>
        <v/>
      </c>
      <c r="O3443" s="2">
        <f>J3443-SUM(Parameters!$K$23:$K$25)</f>
        <v/>
      </c>
      <c r="P3443" s="2">
        <f>K3443</f>
        <v/>
      </c>
      <c r="U3443">
        <f>_xlfn.CEILING.MATH(BV8+Parameters!$K$8/2,0.001)</f>
        <v/>
      </c>
      <c r="V3443">
        <f>_xlfn.CEILING.MATH(B100+Parameters!$K$9/2,0.001)</f>
        <v/>
      </c>
      <c r="W3443" t="inlineStr">
        <is>
          <t>BP_TXDATA[100]</t>
        </is>
      </c>
      <c r="Y3443">
        <f>_xlfn.CEILING.MATH(BV8+Parameters!$K$8/2,0.001)</f>
        <v/>
      </c>
      <c r="Z3443">
        <f>_xlfn.CEILING.MATH(B100+Parameters!$K$9/2,0.001)</f>
        <v/>
      </c>
      <c r="AA3443" t="inlineStr">
        <is>
          <t>BP_TXDATA[100]</t>
        </is>
      </c>
      <c r="AE3443" s="2" t="n"/>
      <c r="AF3443" s="2" t="n"/>
    </row>
    <row r="3444">
      <c r="I3444" s="2" t="n">
        <v>2954.537</v>
      </c>
      <c r="J3444" s="2" t="n">
        <v>1914.281</v>
      </c>
      <c r="K3444" s="2" t="inlineStr">
        <is>
          <t>VDD</t>
        </is>
      </c>
      <c r="N3444" s="2">
        <f>I3444-SUM(Parameters!$K$23:$K$25)</f>
        <v/>
      </c>
      <c r="O3444" s="2">
        <f>J3444-SUM(Parameters!$K$23:$K$25)</f>
        <v/>
      </c>
      <c r="P3444" s="2">
        <f>K3444</f>
        <v/>
      </c>
      <c r="U3444">
        <f>_xlfn.CEILING.MATH(BV8+Parameters!$K$8/2,0.001)</f>
        <v/>
      </c>
      <c r="V3444">
        <f>_xlfn.CEILING.MATH(B102+Parameters!$K$9/2,0.001)</f>
        <v/>
      </c>
      <c r="W3444" t="inlineStr">
        <is>
          <t>BP_TXDATA[99]</t>
        </is>
      </c>
      <c r="Y3444">
        <f>_xlfn.CEILING.MATH(BV8+Parameters!$K$8/2,0.001)</f>
        <v/>
      </c>
      <c r="Z3444">
        <f>_xlfn.CEILING.MATH(B102+Parameters!$K$9/2,0.001)</f>
        <v/>
      </c>
      <c r="AA3444" t="inlineStr">
        <is>
          <t>BP_TXDATA[99]</t>
        </is>
      </c>
      <c r="AE3444" s="2" t="n"/>
      <c r="AF3444" s="2" t="n"/>
    </row>
    <row r="3445">
      <c r="I3445" s="2" t="n">
        <v>2954.537</v>
      </c>
      <c r="J3445" s="2" t="n">
        <v>1868.035</v>
      </c>
      <c r="K3445" s="2" t="inlineStr">
        <is>
          <t>VDD</t>
        </is>
      </c>
      <c r="N3445" s="2">
        <f>I3445-SUM(Parameters!$K$23:$K$25)</f>
        <v/>
      </c>
      <c r="O3445" s="2">
        <f>J3445-SUM(Parameters!$K$23:$K$25)</f>
        <v/>
      </c>
      <c r="P3445" s="2">
        <f>K3445</f>
        <v/>
      </c>
      <c r="U3445">
        <f>_xlfn.CEILING.MATH(BV8+Parameters!$K$8/2,0.001)</f>
        <v/>
      </c>
      <c r="V3445">
        <f>_xlfn.CEILING.MATH(Parameters!$C$19/Parameters!$K$4,0.001)</f>
        <v/>
      </c>
      <c r="W3445" t="inlineStr">
        <is>
          <t>VCCIO</t>
        </is>
      </c>
      <c r="Y3445">
        <f>_xlfn.CEILING.MATH(BV8+Parameters!$K$8/2,0.001)</f>
        <v/>
      </c>
      <c r="Z3445">
        <f>_xlfn.CEILING.MATH(Parameters!$C$19/Parameters!$K$4,0.001)</f>
        <v/>
      </c>
      <c r="AA3445" t="inlineStr">
        <is>
          <t>VCCIO</t>
        </is>
      </c>
      <c r="AE3445" s="2" t="n"/>
      <c r="AF3445" s="2" t="n"/>
    </row>
    <row r="3446">
      <c r="I3446" s="2" t="n">
        <v>2954.537</v>
      </c>
      <c r="J3446" s="2" t="n">
        <v>1821.789</v>
      </c>
      <c r="K3446" s="2" t="inlineStr">
        <is>
          <t>VDD</t>
        </is>
      </c>
      <c r="N3446" s="2">
        <f>I3446-SUM(Parameters!$K$23:$K$25)</f>
        <v/>
      </c>
      <c r="O3446" s="2">
        <f>J3446-SUM(Parameters!$K$23:$K$25)</f>
        <v/>
      </c>
      <c r="P3446" s="2">
        <f>K3446</f>
        <v/>
      </c>
      <c r="U3446">
        <f>_xlfn.CEILING.MATH(BW8+Parameters!$K$8/2,0.001)</f>
        <v/>
      </c>
      <c r="V3446">
        <f>_xlfn.CEILING.MATH(B13+Parameters!$K$9/2,0.001)</f>
        <v/>
      </c>
      <c r="W3446" t="inlineStr">
        <is>
          <t>VSS</t>
        </is>
      </c>
      <c r="Y3446">
        <f>_xlfn.CEILING.MATH(BW8+Parameters!$K$8/2,0.001)</f>
        <v/>
      </c>
      <c r="Z3446">
        <f>_xlfn.CEILING.MATH(B13+Parameters!$K$9/2,0.001)</f>
        <v/>
      </c>
      <c r="AA3446" t="inlineStr">
        <is>
          <t>VSS</t>
        </is>
      </c>
      <c r="AE3446" s="2" t="n"/>
      <c r="AF3446" s="2" t="n"/>
    </row>
    <row r="3447">
      <c r="I3447" s="2" t="n">
        <v>2954.537</v>
      </c>
      <c r="J3447" s="2" t="n">
        <v>1775.543</v>
      </c>
      <c r="K3447" s="2" t="inlineStr">
        <is>
          <t>VDD</t>
        </is>
      </c>
      <c r="N3447" s="2">
        <f>I3447-SUM(Parameters!$K$23:$K$25)</f>
        <v/>
      </c>
      <c r="O3447" s="2">
        <f>J3447-SUM(Parameters!$K$23:$K$25)</f>
        <v/>
      </c>
      <c r="P3447" s="2">
        <f>K3447</f>
        <v/>
      </c>
      <c r="U3447">
        <f>_xlfn.CEILING.MATH(BW8+Parameters!$K$8/2,0.001)</f>
        <v/>
      </c>
      <c r="V3447">
        <f>_xlfn.CEILING.MATH(B15+Parameters!$K$9/2,0.001)</f>
        <v/>
      </c>
      <c r="W3447" t="inlineStr">
        <is>
          <t>VSS</t>
        </is>
      </c>
      <c r="Y3447">
        <f>_xlfn.CEILING.MATH(BW8+Parameters!$K$8/2,0.001)</f>
        <v/>
      </c>
      <c r="Z3447">
        <f>_xlfn.CEILING.MATH(B15+Parameters!$K$9/2,0.001)</f>
        <v/>
      </c>
      <c r="AA3447" t="inlineStr">
        <is>
          <t>VSS</t>
        </is>
      </c>
      <c r="AE3447" s="2" t="n"/>
      <c r="AF3447" s="2" t="n"/>
    </row>
    <row r="3448">
      <c r="I3448" s="2" t="n">
        <v>2954.537</v>
      </c>
      <c r="J3448" s="2" t="n">
        <v>1729.297</v>
      </c>
      <c r="K3448" s="2" t="inlineStr">
        <is>
          <t>VDD</t>
        </is>
      </c>
      <c r="N3448" s="2">
        <f>I3448-SUM(Parameters!$K$23:$K$25)</f>
        <v/>
      </c>
      <c r="O3448" s="2">
        <f>J3448-SUM(Parameters!$K$23:$K$25)</f>
        <v/>
      </c>
      <c r="P3448" s="2">
        <f>K3448</f>
        <v/>
      </c>
      <c r="U3448">
        <f>_xlfn.CEILING.MATH(BW8+Parameters!$K$8/2,0.001)</f>
        <v/>
      </c>
      <c r="V3448">
        <f>_xlfn.CEILING.MATH(B17+Parameters!$K$9/2,0.001)</f>
        <v/>
      </c>
      <c r="W3448" t="inlineStr">
        <is>
          <t>VSS</t>
        </is>
      </c>
      <c r="Y3448">
        <f>_xlfn.CEILING.MATH(BW8+Parameters!$K$8/2,0.001)</f>
        <v/>
      </c>
      <c r="Z3448">
        <f>_xlfn.CEILING.MATH(B17+Parameters!$K$9/2,0.001)</f>
        <v/>
      </c>
      <c r="AA3448" t="inlineStr">
        <is>
          <t>VSS</t>
        </is>
      </c>
      <c r="AE3448" s="2" t="n"/>
      <c r="AF3448" s="2" t="n"/>
    </row>
    <row r="3449">
      <c r="I3449" s="2" t="n">
        <v>2954.537</v>
      </c>
      <c r="J3449" s="2" t="n">
        <v>1683.051</v>
      </c>
      <c r="K3449" s="2" t="inlineStr">
        <is>
          <t>VDD</t>
        </is>
      </c>
      <c r="N3449" s="2">
        <f>I3449-SUM(Parameters!$K$23:$K$25)</f>
        <v/>
      </c>
      <c r="O3449" s="2">
        <f>J3449-SUM(Parameters!$K$23:$K$25)</f>
        <v/>
      </c>
      <c r="P3449" s="2">
        <f>K3449</f>
        <v/>
      </c>
      <c r="U3449">
        <f>_xlfn.CEILING.MATH(BW8+Parameters!$K$8/2,0.001)</f>
        <v/>
      </c>
      <c r="V3449">
        <f>_xlfn.CEILING.MATH(B19+Parameters!$K$9/2,0.001)</f>
        <v/>
      </c>
      <c r="W3449" t="inlineStr">
        <is>
          <t>VSS</t>
        </is>
      </c>
      <c r="Y3449">
        <f>_xlfn.CEILING.MATH(BW8+Parameters!$K$8/2,0.001)</f>
        <v/>
      </c>
      <c r="Z3449">
        <f>_xlfn.CEILING.MATH(B19+Parameters!$K$9/2,0.001)</f>
        <v/>
      </c>
      <c r="AA3449" t="inlineStr">
        <is>
          <t>VSS</t>
        </is>
      </c>
      <c r="AE3449" s="2" t="n"/>
      <c r="AF3449" s="2" t="n"/>
    </row>
    <row r="3450">
      <c r="I3450" s="2" t="n">
        <v>2954.537</v>
      </c>
      <c r="J3450" s="2" t="n">
        <v>1636.805</v>
      </c>
      <c r="K3450" s="2" t="inlineStr">
        <is>
          <t>VDD</t>
        </is>
      </c>
      <c r="N3450" s="2">
        <f>I3450-SUM(Parameters!$K$23:$K$25)</f>
        <v/>
      </c>
      <c r="O3450" s="2">
        <f>J3450-SUM(Parameters!$K$23:$K$25)</f>
        <v/>
      </c>
      <c r="P3450" s="2">
        <f>K3450</f>
        <v/>
      </c>
      <c r="U3450">
        <f>_xlfn.CEILING.MATH(BW8+Parameters!$K$8/2,0.001)</f>
        <v/>
      </c>
      <c r="V3450">
        <f>_xlfn.CEILING.MATH(B21+Parameters!$K$9/2,0.001)</f>
        <v/>
      </c>
      <c r="W3450" t="inlineStr">
        <is>
          <t>VDD</t>
        </is>
      </c>
      <c r="Y3450">
        <f>_xlfn.CEILING.MATH(BW8+Parameters!$K$8/2,0.001)</f>
        <v/>
      </c>
      <c r="Z3450">
        <f>_xlfn.CEILING.MATH(B21+Parameters!$K$9/2,0.001)</f>
        <v/>
      </c>
      <c r="AA3450" t="inlineStr">
        <is>
          <t>VDD</t>
        </is>
      </c>
      <c r="AE3450" s="2" t="n"/>
      <c r="AF3450" s="2" t="n"/>
    </row>
    <row r="3451">
      <c r="I3451" s="2" t="n">
        <v>2954.537</v>
      </c>
      <c r="J3451" s="2" t="n">
        <v>1590.559</v>
      </c>
      <c r="K3451" s="2" t="inlineStr">
        <is>
          <t>VDD</t>
        </is>
      </c>
      <c r="N3451" s="2">
        <f>I3451-SUM(Parameters!$K$23:$K$25)</f>
        <v/>
      </c>
      <c r="O3451" s="2">
        <f>J3451-SUM(Parameters!$K$23:$K$25)</f>
        <v/>
      </c>
      <c r="P3451" s="2">
        <f>K3451</f>
        <v/>
      </c>
      <c r="U3451">
        <f>_xlfn.CEILING.MATH(BW8+Parameters!$K$8/2,0.001)</f>
        <v/>
      </c>
      <c r="V3451">
        <f>_xlfn.CEILING.MATH(B23+Parameters!$K$9/2,0.001)</f>
        <v/>
      </c>
      <c r="W3451" t="inlineStr">
        <is>
          <t>VDD</t>
        </is>
      </c>
      <c r="Y3451">
        <f>_xlfn.CEILING.MATH(BW8+Parameters!$K$8/2,0.001)</f>
        <v/>
      </c>
      <c r="Z3451">
        <f>_xlfn.CEILING.MATH(B23+Parameters!$K$9/2,0.001)</f>
        <v/>
      </c>
      <c r="AA3451" t="inlineStr">
        <is>
          <t>VDD</t>
        </is>
      </c>
      <c r="AE3451" s="2" t="n"/>
      <c r="AF3451" s="2" t="n"/>
    </row>
    <row r="3452">
      <c r="I3452" s="2" t="n">
        <v>2954.537</v>
      </c>
      <c r="J3452" s="2" t="n">
        <v>1544.313</v>
      </c>
      <c r="K3452" s="2" t="inlineStr">
        <is>
          <t>VDD</t>
        </is>
      </c>
      <c r="N3452" s="2">
        <f>I3452-SUM(Parameters!$K$23:$K$25)</f>
        <v/>
      </c>
      <c r="O3452" s="2">
        <f>J3452-SUM(Parameters!$K$23:$K$25)</f>
        <v/>
      </c>
      <c r="P3452" s="2">
        <f>K3452</f>
        <v/>
      </c>
      <c r="U3452">
        <f>_xlfn.CEILING.MATH(BW8+Parameters!$K$8/2,0.001)</f>
        <v/>
      </c>
      <c r="V3452">
        <f>_xlfn.CEILING.MATH(B25+Parameters!$K$9/2,0.001)</f>
        <v/>
      </c>
      <c r="W3452" t="inlineStr">
        <is>
          <t>VDD</t>
        </is>
      </c>
      <c r="Y3452">
        <f>_xlfn.CEILING.MATH(BW8+Parameters!$K$8/2,0.001)</f>
        <v/>
      </c>
      <c r="Z3452">
        <f>_xlfn.CEILING.MATH(B25+Parameters!$K$9/2,0.001)</f>
        <v/>
      </c>
      <c r="AA3452" t="inlineStr">
        <is>
          <t>VDD</t>
        </is>
      </c>
      <c r="AE3452" s="2" t="n"/>
      <c r="AF3452" s="2" t="n"/>
    </row>
    <row r="3453">
      <c r="I3453" s="2" t="n">
        <v>2954.537</v>
      </c>
      <c r="J3453" s="2" t="n">
        <v>1498.067</v>
      </c>
      <c r="K3453" s="2" t="inlineStr">
        <is>
          <t>VDD</t>
        </is>
      </c>
      <c r="N3453" s="2">
        <f>I3453-SUM(Parameters!$K$23:$K$25)</f>
        <v/>
      </c>
      <c r="O3453" s="2">
        <f>J3453-SUM(Parameters!$K$23:$K$25)</f>
        <v/>
      </c>
      <c r="P3453" s="2">
        <f>K3453</f>
        <v/>
      </c>
      <c r="U3453">
        <f>_xlfn.CEILING.MATH(BW8+Parameters!$K$8/2,0.001)</f>
        <v/>
      </c>
      <c r="V3453">
        <f>_xlfn.CEILING.MATH(B27+Parameters!$K$9/2,0.001)</f>
        <v/>
      </c>
      <c r="W3453" t="inlineStr">
        <is>
          <t>VDD</t>
        </is>
      </c>
      <c r="Y3453">
        <f>_xlfn.CEILING.MATH(BW8+Parameters!$K$8/2,0.001)</f>
        <v/>
      </c>
      <c r="Z3453">
        <f>_xlfn.CEILING.MATH(B27+Parameters!$K$9/2,0.001)</f>
        <v/>
      </c>
      <c r="AA3453" t="inlineStr">
        <is>
          <t>VDD</t>
        </is>
      </c>
      <c r="AE3453" s="2" t="n"/>
      <c r="AF3453" s="2" t="n"/>
    </row>
    <row r="3454">
      <c r="I3454" s="2" t="n">
        <v>2954.537</v>
      </c>
      <c r="J3454" s="2" t="n">
        <v>1451.821</v>
      </c>
      <c r="K3454" s="2" t="inlineStr">
        <is>
          <t>VDD</t>
        </is>
      </c>
      <c r="N3454" s="2">
        <f>I3454-SUM(Parameters!$K$23:$K$25)</f>
        <v/>
      </c>
      <c r="O3454" s="2">
        <f>J3454-SUM(Parameters!$K$23:$K$25)</f>
        <v/>
      </c>
      <c r="P3454" s="2">
        <f>K3454</f>
        <v/>
      </c>
      <c r="U3454">
        <f>_xlfn.CEILING.MATH(BW8+Parameters!$K$8/2,0.001)</f>
        <v/>
      </c>
      <c r="V3454">
        <f>_xlfn.CEILING.MATH(B29+Parameters!$K$9/2,0.001)</f>
        <v/>
      </c>
      <c r="W3454" t="inlineStr">
        <is>
          <t>VDD</t>
        </is>
      </c>
      <c r="Y3454">
        <f>_xlfn.CEILING.MATH(BW8+Parameters!$K$8/2,0.001)</f>
        <v/>
      </c>
      <c r="Z3454">
        <f>_xlfn.CEILING.MATH(B29+Parameters!$K$9/2,0.001)</f>
        <v/>
      </c>
      <c r="AA3454" t="inlineStr">
        <is>
          <t>VDD</t>
        </is>
      </c>
      <c r="AE3454" s="2" t="n"/>
      <c r="AF3454" s="2" t="n"/>
    </row>
    <row r="3455">
      <c r="I3455" s="2" t="n">
        <v>2954.537</v>
      </c>
      <c r="J3455" s="2" t="n">
        <v>1405.575</v>
      </c>
      <c r="K3455" s="2" t="inlineStr">
        <is>
          <t>VDD</t>
        </is>
      </c>
      <c r="N3455" s="2">
        <f>I3455-SUM(Parameters!$K$23:$K$25)</f>
        <v/>
      </c>
      <c r="O3455" s="2">
        <f>J3455-SUM(Parameters!$K$23:$K$25)</f>
        <v/>
      </c>
      <c r="P3455" s="2">
        <f>K3455</f>
        <v/>
      </c>
      <c r="U3455">
        <f>_xlfn.CEILING.MATH(BW8+Parameters!$K$8/2,0.001)</f>
        <v/>
      </c>
      <c r="V3455">
        <f>_xlfn.CEILING.MATH(B31+Parameters!$K$9/2,0.001)</f>
        <v/>
      </c>
      <c r="W3455" t="inlineStr">
        <is>
          <t>VDD</t>
        </is>
      </c>
      <c r="Y3455">
        <f>_xlfn.CEILING.MATH(BW8+Parameters!$K$8/2,0.001)</f>
        <v/>
      </c>
      <c r="Z3455">
        <f>_xlfn.CEILING.MATH(B31+Parameters!$K$9/2,0.001)</f>
        <v/>
      </c>
      <c r="AA3455" t="inlineStr">
        <is>
          <t>VDD</t>
        </is>
      </c>
      <c r="AE3455" s="2" t="n"/>
      <c r="AF3455" s="2" t="n"/>
    </row>
    <row r="3456">
      <c r="I3456" s="2" t="n">
        <v>2954.537</v>
      </c>
      <c r="J3456" s="2" t="n">
        <v>1359.329</v>
      </c>
      <c r="K3456" s="2" t="inlineStr">
        <is>
          <t>VDD</t>
        </is>
      </c>
      <c r="N3456" s="2">
        <f>I3456-SUM(Parameters!$K$23:$K$25)</f>
        <v/>
      </c>
      <c r="O3456" s="2">
        <f>J3456-SUM(Parameters!$K$23:$K$25)</f>
        <v/>
      </c>
      <c r="P3456" s="2">
        <f>K3456</f>
        <v/>
      </c>
      <c r="U3456">
        <f>_xlfn.CEILING.MATH(BW8+Parameters!$K$8/2,0.001)</f>
        <v/>
      </c>
      <c r="V3456">
        <f>_xlfn.CEILING.MATH(B33+Parameters!$K$9/2,0.001)</f>
        <v/>
      </c>
      <c r="W3456" t="inlineStr">
        <is>
          <t>VDD</t>
        </is>
      </c>
      <c r="Y3456">
        <f>_xlfn.CEILING.MATH(BW8+Parameters!$K$8/2,0.001)</f>
        <v/>
      </c>
      <c r="Z3456">
        <f>_xlfn.CEILING.MATH(B33+Parameters!$K$9/2,0.001)</f>
        <v/>
      </c>
      <c r="AA3456" t="inlineStr">
        <is>
          <t>VDD</t>
        </is>
      </c>
      <c r="AE3456" s="2" t="n"/>
      <c r="AF3456" s="2" t="n"/>
    </row>
    <row r="3457">
      <c r="I3457" s="2" t="n">
        <v>2954.537</v>
      </c>
      <c r="J3457" s="2" t="n">
        <v>1313.083</v>
      </c>
      <c r="K3457" s="2" t="inlineStr">
        <is>
          <t>VDD</t>
        </is>
      </c>
      <c r="N3457" s="2">
        <f>I3457-SUM(Parameters!$K$23:$K$25)</f>
        <v/>
      </c>
      <c r="O3457" s="2">
        <f>J3457-SUM(Parameters!$K$23:$K$25)</f>
        <v/>
      </c>
      <c r="P3457" s="2">
        <f>K3457</f>
        <v/>
      </c>
      <c r="U3457">
        <f>_xlfn.CEILING.MATH(BW8+Parameters!$K$8/2,0.001)</f>
        <v/>
      </c>
      <c r="V3457">
        <f>_xlfn.CEILING.MATH(B35+Parameters!$K$9/2,0.001)</f>
        <v/>
      </c>
      <c r="W3457" t="inlineStr">
        <is>
          <t>VDD</t>
        </is>
      </c>
      <c r="Y3457">
        <f>_xlfn.CEILING.MATH(BW8+Parameters!$K$8/2,0.001)</f>
        <v/>
      </c>
      <c r="Z3457">
        <f>_xlfn.CEILING.MATH(B35+Parameters!$K$9/2,0.001)</f>
        <v/>
      </c>
      <c r="AA3457" t="inlineStr">
        <is>
          <t>VDD</t>
        </is>
      </c>
      <c r="AE3457" s="2" t="n"/>
      <c r="AF3457" s="2" t="n"/>
    </row>
    <row r="3458">
      <c r="I3458" s="2" t="n">
        <v>2954.537</v>
      </c>
      <c r="J3458" s="2" t="n">
        <v>1266.837</v>
      </c>
      <c r="K3458" s="2" t="inlineStr">
        <is>
          <t>VDD</t>
        </is>
      </c>
      <c r="N3458" s="2">
        <f>I3458-SUM(Parameters!$K$23:$K$25)</f>
        <v/>
      </c>
      <c r="O3458" s="2">
        <f>J3458-SUM(Parameters!$K$23:$K$25)</f>
        <v/>
      </c>
      <c r="P3458" s="2">
        <f>K3458</f>
        <v/>
      </c>
      <c r="U3458">
        <f>_xlfn.CEILING.MATH(BW8+Parameters!$K$8/2,0.001)</f>
        <v/>
      </c>
      <c r="V3458">
        <f>_xlfn.CEILING.MATH(B37+Parameters!$K$9/2,0.001)</f>
        <v/>
      </c>
      <c r="W3458" t="inlineStr">
        <is>
          <t>VDD</t>
        </is>
      </c>
      <c r="Y3458">
        <f>_xlfn.CEILING.MATH(BW8+Parameters!$K$8/2,0.001)</f>
        <v/>
      </c>
      <c r="Z3458">
        <f>_xlfn.CEILING.MATH(B37+Parameters!$K$9/2,0.001)</f>
        <v/>
      </c>
      <c r="AA3458" t="inlineStr">
        <is>
          <t>VDD</t>
        </is>
      </c>
      <c r="AE3458" s="2" t="n"/>
      <c r="AF3458" s="2" t="n"/>
    </row>
    <row r="3459">
      <c r="I3459" s="2" t="n">
        <v>2954.537</v>
      </c>
      <c r="J3459" s="2" t="n">
        <v>1220.591</v>
      </c>
      <c r="K3459" s="2" t="inlineStr">
        <is>
          <t>VDD</t>
        </is>
      </c>
      <c r="N3459" s="2">
        <f>I3459-SUM(Parameters!$K$23:$K$25)</f>
        <v/>
      </c>
      <c r="O3459" s="2">
        <f>J3459-SUM(Parameters!$K$23:$K$25)</f>
        <v/>
      </c>
      <c r="P3459" s="2">
        <f>K3459</f>
        <v/>
      </c>
      <c r="U3459">
        <f>_xlfn.CEILING.MATH(BW8+Parameters!$K$8/2,0.001)</f>
        <v/>
      </c>
      <c r="V3459">
        <f>_xlfn.CEILING.MATH(B39+Parameters!$K$9/2,0.001)</f>
        <v/>
      </c>
      <c r="W3459" t="inlineStr">
        <is>
          <t>VDD</t>
        </is>
      </c>
      <c r="Y3459">
        <f>_xlfn.CEILING.MATH(BW8+Parameters!$K$8/2,0.001)</f>
        <v/>
      </c>
      <c r="Z3459">
        <f>_xlfn.CEILING.MATH(B39+Parameters!$K$9/2,0.001)</f>
        <v/>
      </c>
      <c r="AA3459" t="inlineStr">
        <is>
          <t>VDD</t>
        </is>
      </c>
      <c r="AE3459" s="2" t="n"/>
      <c r="AF3459" s="2" t="n"/>
    </row>
    <row r="3460">
      <c r="I3460" s="2" t="n">
        <v>2954.537</v>
      </c>
      <c r="J3460" s="2" t="n">
        <v>1174.345</v>
      </c>
      <c r="K3460" s="2" t="inlineStr">
        <is>
          <t>VDD</t>
        </is>
      </c>
      <c r="N3460" s="2">
        <f>I3460-SUM(Parameters!$K$23:$K$25)</f>
        <v/>
      </c>
      <c r="O3460" s="2">
        <f>J3460-SUM(Parameters!$K$23:$K$25)</f>
        <v/>
      </c>
      <c r="P3460" s="2">
        <f>K3460</f>
        <v/>
      </c>
      <c r="U3460">
        <f>_xlfn.CEILING.MATH(BW8+Parameters!$K$8/2,0.001)</f>
        <v/>
      </c>
      <c r="V3460">
        <f>_xlfn.CEILING.MATH(B41+Parameters!$K$9/2,0.001)</f>
        <v/>
      </c>
      <c r="W3460" t="inlineStr">
        <is>
          <t>VDD</t>
        </is>
      </c>
      <c r="Y3460">
        <f>_xlfn.CEILING.MATH(BW8+Parameters!$K$8/2,0.001)</f>
        <v/>
      </c>
      <c r="Z3460">
        <f>_xlfn.CEILING.MATH(B41+Parameters!$K$9/2,0.001)</f>
        <v/>
      </c>
      <c r="AA3460" t="inlineStr">
        <is>
          <t>VDD</t>
        </is>
      </c>
      <c r="AE3460" s="2" t="n"/>
      <c r="AF3460" s="2" t="n"/>
    </row>
    <row r="3461">
      <c r="I3461" s="2" t="n">
        <v>2954.537</v>
      </c>
      <c r="J3461" s="2" t="n">
        <v>1128.099</v>
      </c>
      <c r="K3461" s="2" t="inlineStr">
        <is>
          <t>VDD</t>
        </is>
      </c>
      <c r="N3461" s="2">
        <f>I3461-SUM(Parameters!$K$23:$K$25)</f>
        <v/>
      </c>
      <c r="O3461" s="2">
        <f>J3461-SUM(Parameters!$K$23:$K$25)</f>
        <v/>
      </c>
      <c r="P3461" s="2">
        <f>K3461</f>
        <v/>
      </c>
      <c r="U3461">
        <f>_xlfn.CEILING.MATH(BW8+Parameters!$K$8/2,0.001)</f>
        <v/>
      </c>
      <c r="V3461">
        <f>_xlfn.CEILING.MATH(B43+Parameters!$K$9/2,0.001)</f>
        <v/>
      </c>
      <c r="W3461" t="inlineStr">
        <is>
          <t>VDD</t>
        </is>
      </c>
      <c r="Y3461">
        <f>_xlfn.CEILING.MATH(BW8+Parameters!$K$8/2,0.001)</f>
        <v/>
      </c>
      <c r="Z3461">
        <f>_xlfn.CEILING.MATH(B43+Parameters!$K$9/2,0.001)</f>
        <v/>
      </c>
      <c r="AA3461" t="inlineStr">
        <is>
          <t>VDD</t>
        </is>
      </c>
      <c r="AE3461" s="2" t="n"/>
      <c r="AF3461" s="2" t="n"/>
    </row>
    <row r="3462">
      <c r="I3462" s="2" t="n">
        <v>2954.537</v>
      </c>
      <c r="J3462" s="2" t="n">
        <v>1081.853</v>
      </c>
      <c r="K3462" s="2" t="inlineStr">
        <is>
          <t>VSS</t>
        </is>
      </c>
      <c r="N3462" s="2">
        <f>I3462-SUM(Parameters!$K$23:$K$25)</f>
        <v/>
      </c>
      <c r="O3462" s="2">
        <f>J3462-SUM(Parameters!$K$23:$K$25)</f>
        <v/>
      </c>
      <c r="P3462" s="2">
        <f>K3462</f>
        <v/>
      </c>
      <c r="U3462">
        <f>_xlfn.CEILING.MATH(BW8+Parameters!$K$8/2,0.001)</f>
        <v/>
      </c>
      <c r="V3462">
        <f>_xlfn.CEILING.MATH(B45+Parameters!$K$9/2,0.001)</f>
        <v/>
      </c>
      <c r="W3462" t="inlineStr">
        <is>
          <t>VDD</t>
        </is>
      </c>
      <c r="Y3462">
        <f>_xlfn.CEILING.MATH(BW8+Parameters!$K$8/2,0.001)</f>
        <v/>
      </c>
      <c r="Z3462">
        <f>_xlfn.CEILING.MATH(B45+Parameters!$K$9/2,0.001)</f>
        <v/>
      </c>
      <c r="AA3462" t="inlineStr">
        <is>
          <t>VDD</t>
        </is>
      </c>
      <c r="AE3462" s="2" t="n"/>
      <c r="AF3462" s="2" t="n"/>
    </row>
    <row r="3463">
      <c r="I3463" s="2" t="n">
        <v>2954.537</v>
      </c>
      <c r="J3463" s="2" t="n">
        <v>1035.607</v>
      </c>
      <c r="K3463" s="2" t="inlineStr">
        <is>
          <t>BP_RXDATASB[1]</t>
        </is>
      </c>
      <c r="N3463" s="2">
        <f>I3463-SUM(Parameters!$K$23:$K$25)</f>
        <v/>
      </c>
      <c r="O3463" s="2">
        <f>J3463-SUM(Parameters!$K$23:$K$25)</f>
        <v/>
      </c>
      <c r="P3463" s="2">
        <f>K3463</f>
        <v/>
      </c>
      <c r="U3463">
        <f>_xlfn.CEILING.MATH(BW8+Parameters!$K$8/2,0.001)</f>
        <v/>
      </c>
      <c r="V3463">
        <f>_xlfn.CEILING.MATH(B47+Parameters!$K$9/2,0.001)</f>
        <v/>
      </c>
      <c r="W3463" t="inlineStr">
        <is>
          <t>VDD</t>
        </is>
      </c>
      <c r="Y3463">
        <f>_xlfn.CEILING.MATH(BW8+Parameters!$K$8/2,0.001)</f>
        <v/>
      </c>
      <c r="Z3463">
        <f>_xlfn.CEILING.MATH(B47+Parameters!$K$9/2,0.001)</f>
        <v/>
      </c>
      <c r="AA3463" t="inlineStr">
        <is>
          <t>VDD</t>
        </is>
      </c>
      <c r="AE3463" s="2" t="n"/>
      <c r="AF3463" s="2" t="n"/>
    </row>
    <row r="3464">
      <c r="I3464" s="2" t="n">
        <v>2954.537</v>
      </c>
      <c r="J3464" s="2" t="n">
        <v>989.361</v>
      </c>
      <c r="K3464" s="2" t="inlineStr">
        <is>
          <t>BP_RXDATA[78]</t>
        </is>
      </c>
      <c r="N3464" s="2">
        <f>I3464-SUM(Parameters!$K$23:$K$25)</f>
        <v/>
      </c>
      <c r="O3464" s="2">
        <f>J3464-SUM(Parameters!$K$23:$K$25)</f>
        <v/>
      </c>
      <c r="P3464" s="2">
        <f>K3464</f>
        <v/>
      </c>
      <c r="U3464">
        <f>_xlfn.CEILING.MATH(BW8+Parameters!$K$8/2,0.001)</f>
        <v/>
      </c>
      <c r="V3464">
        <f>_xlfn.CEILING.MATH(B49+Parameters!$K$9/2,0.001)</f>
        <v/>
      </c>
      <c r="W3464" t="inlineStr">
        <is>
          <t>VDD</t>
        </is>
      </c>
      <c r="Y3464">
        <f>_xlfn.CEILING.MATH(BW8+Parameters!$K$8/2,0.001)</f>
        <v/>
      </c>
      <c r="Z3464">
        <f>_xlfn.CEILING.MATH(B49+Parameters!$K$9/2,0.001)</f>
        <v/>
      </c>
      <c r="AA3464" t="inlineStr">
        <is>
          <t>VDD</t>
        </is>
      </c>
      <c r="AE3464" s="2" t="n"/>
      <c r="AF3464" s="2" t="n"/>
    </row>
    <row r="3465">
      <c r="I3465" s="2" t="n">
        <v>2954.537</v>
      </c>
      <c r="J3465" s="2" t="n">
        <v>943.115</v>
      </c>
      <c r="K3465" s="2" t="inlineStr">
        <is>
          <t>BP_RXDATA[79]</t>
        </is>
      </c>
      <c r="N3465" s="2">
        <f>I3465-SUM(Parameters!$K$23:$K$25)</f>
        <v/>
      </c>
      <c r="O3465" s="2">
        <f>J3465-SUM(Parameters!$K$23:$K$25)</f>
        <v/>
      </c>
      <c r="P3465" s="2">
        <f>K3465</f>
        <v/>
      </c>
      <c r="U3465">
        <f>_xlfn.CEILING.MATH(BW8+Parameters!$K$8/2,0.001)</f>
        <v/>
      </c>
      <c r="V3465">
        <f>_xlfn.CEILING.MATH(B51+Parameters!$K$9/2,0.001)</f>
        <v/>
      </c>
      <c r="W3465" t="inlineStr">
        <is>
          <t>VDD</t>
        </is>
      </c>
      <c r="Y3465">
        <f>_xlfn.CEILING.MATH(BW8+Parameters!$K$8/2,0.001)</f>
        <v/>
      </c>
      <c r="Z3465">
        <f>_xlfn.CEILING.MATH(B51+Parameters!$K$9/2,0.001)</f>
        <v/>
      </c>
      <c r="AA3465" t="inlineStr">
        <is>
          <t>VDD</t>
        </is>
      </c>
      <c r="AE3465" s="2" t="n"/>
      <c r="AF3465" s="2" t="n"/>
    </row>
    <row r="3466">
      <c r="I3466" s="2" t="n">
        <v>2954.537</v>
      </c>
      <c r="J3466" s="2" t="n">
        <v>896.869</v>
      </c>
      <c r="K3466" s="2" t="inlineStr">
        <is>
          <t>VSS</t>
        </is>
      </c>
      <c r="N3466" s="2">
        <f>I3466-SUM(Parameters!$K$23:$K$25)</f>
        <v/>
      </c>
      <c r="O3466" s="2">
        <f>J3466-SUM(Parameters!$K$23:$K$25)</f>
        <v/>
      </c>
      <c r="P3466" s="2">
        <f>K3466</f>
        <v/>
      </c>
      <c r="U3466">
        <f>_xlfn.CEILING.MATH(BW8+Parameters!$K$8/2,0.001)</f>
        <v/>
      </c>
      <c r="V3466">
        <f>_xlfn.CEILING.MATH(B53+Parameters!$K$9/2,0.001)</f>
        <v/>
      </c>
      <c r="W3466" t="inlineStr">
        <is>
          <t>VDD</t>
        </is>
      </c>
      <c r="Y3466">
        <f>_xlfn.CEILING.MATH(BW8+Parameters!$K$8/2,0.001)</f>
        <v/>
      </c>
      <c r="Z3466">
        <f>_xlfn.CEILING.MATH(B53+Parameters!$K$9/2,0.001)</f>
        <v/>
      </c>
      <c r="AA3466" t="inlineStr">
        <is>
          <t>VDD</t>
        </is>
      </c>
      <c r="AE3466" s="2" t="n"/>
      <c r="AF3466" s="2" t="n"/>
    </row>
    <row r="3467">
      <c r="I3467" s="2" t="n">
        <v>2954.537</v>
      </c>
      <c r="J3467" s="2" t="n">
        <v>850.623</v>
      </c>
      <c r="K3467" s="2" t="inlineStr">
        <is>
          <t>BP_RXDATA[80]</t>
        </is>
      </c>
      <c r="N3467" s="2">
        <f>I3467-SUM(Parameters!$K$23:$K$25)</f>
        <v/>
      </c>
      <c r="O3467" s="2">
        <f>J3467-SUM(Parameters!$K$23:$K$25)</f>
        <v/>
      </c>
      <c r="P3467" s="2">
        <f>K3467</f>
        <v/>
      </c>
      <c r="U3467">
        <f>_xlfn.CEILING.MATH(BW8+Parameters!$K$8/2,0.001)</f>
        <v/>
      </c>
      <c r="V3467">
        <f>_xlfn.CEILING.MATH(B55+Parameters!$K$9/2,0.001)</f>
        <v/>
      </c>
      <c r="W3467" t="inlineStr">
        <is>
          <t>VDD</t>
        </is>
      </c>
      <c r="Y3467">
        <f>_xlfn.CEILING.MATH(BW8+Parameters!$K$8/2,0.001)</f>
        <v/>
      </c>
      <c r="Z3467">
        <f>_xlfn.CEILING.MATH(B55+Parameters!$K$9/2,0.001)</f>
        <v/>
      </c>
      <c r="AA3467" t="inlineStr">
        <is>
          <t>VDD</t>
        </is>
      </c>
      <c r="AE3467" s="2" t="n"/>
      <c r="AF3467" s="2" t="n"/>
    </row>
    <row r="3468">
      <c r="I3468" s="2" t="n">
        <v>2954.537</v>
      </c>
      <c r="J3468" s="2" t="n">
        <v>804.377</v>
      </c>
      <c r="K3468" s="2" t="inlineStr">
        <is>
          <t>BP_RXDATA[81]</t>
        </is>
      </c>
      <c r="N3468" s="2">
        <f>I3468-SUM(Parameters!$K$23:$K$25)</f>
        <v/>
      </c>
      <c r="O3468" s="2">
        <f>J3468-SUM(Parameters!$K$23:$K$25)</f>
        <v/>
      </c>
      <c r="P3468" s="2">
        <f>K3468</f>
        <v/>
      </c>
      <c r="U3468">
        <f>_xlfn.CEILING.MATH(BW8+Parameters!$K$8/2,0.001)</f>
        <v/>
      </c>
      <c r="V3468">
        <f>_xlfn.CEILING.MATH(B57+Parameters!$K$9/2,0.001)</f>
        <v/>
      </c>
      <c r="W3468" t="inlineStr">
        <is>
          <t>VDD</t>
        </is>
      </c>
      <c r="Y3468">
        <f>_xlfn.CEILING.MATH(BW8+Parameters!$K$8/2,0.001)</f>
        <v/>
      </c>
      <c r="Z3468">
        <f>_xlfn.CEILING.MATH(B57+Parameters!$K$9/2,0.001)</f>
        <v/>
      </c>
      <c r="AA3468" t="inlineStr">
        <is>
          <t>VDD</t>
        </is>
      </c>
      <c r="AE3468" s="2" t="n"/>
      <c r="AF3468" s="2" t="n"/>
    </row>
    <row r="3469">
      <c r="I3469" s="2" t="n">
        <v>2954.537</v>
      </c>
      <c r="J3469" s="2" t="n">
        <v>758.131</v>
      </c>
      <c r="K3469" s="2" t="inlineStr">
        <is>
          <t>BP_RXDATA[82]</t>
        </is>
      </c>
      <c r="N3469" s="2">
        <f>I3469-SUM(Parameters!$K$23:$K$25)</f>
        <v/>
      </c>
      <c r="O3469" s="2">
        <f>J3469-SUM(Parameters!$K$23:$K$25)</f>
        <v/>
      </c>
      <c r="P3469" s="2">
        <f>K3469</f>
        <v/>
      </c>
      <c r="U3469">
        <f>_xlfn.CEILING.MATH(BW8+Parameters!$K$8/2,0.001)</f>
        <v/>
      </c>
      <c r="V3469">
        <f>_xlfn.CEILING.MATH(B59+Parameters!$K$9/2,0.001)</f>
        <v/>
      </c>
      <c r="W3469" t="inlineStr">
        <is>
          <t>VDD</t>
        </is>
      </c>
      <c r="Y3469">
        <f>_xlfn.CEILING.MATH(BW8+Parameters!$K$8/2,0.001)</f>
        <v/>
      </c>
      <c r="Z3469">
        <f>_xlfn.CEILING.MATH(B59+Parameters!$K$9/2,0.001)</f>
        <v/>
      </c>
      <c r="AA3469" t="inlineStr">
        <is>
          <t>VDD</t>
        </is>
      </c>
      <c r="AE3469" s="2" t="n"/>
      <c r="AF3469" s="2" t="n"/>
    </row>
    <row r="3470">
      <c r="I3470" s="2" t="n">
        <v>2954.537</v>
      </c>
      <c r="J3470" s="2" t="n">
        <v>711.885</v>
      </c>
      <c r="K3470" s="2" t="inlineStr">
        <is>
          <t>BP_RXDATA[83]</t>
        </is>
      </c>
      <c r="N3470" s="2">
        <f>I3470-SUM(Parameters!$K$23:$K$25)</f>
        <v/>
      </c>
      <c r="O3470" s="2">
        <f>J3470-SUM(Parameters!$K$23:$K$25)</f>
        <v/>
      </c>
      <c r="P3470" s="2">
        <f>K3470</f>
        <v/>
      </c>
      <c r="U3470">
        <f>_xlfn.CEILING.MATH(BW8+Parameters!$K$8/2,0.001)</f>
        <v/>
      </c>
      <c r="V3470">
        <f>_xlfn.CEILING.MATH(B61+Parameters!$K$9/2,0.001)</f>
        <v/>
      </c>
      <c r="W3470" t="inlineStr">
        <is>
          <t>VSS</t>
        </is>
      </c>
      <c r="Y3470">
        <f>_xlfn.CEILING.MATH(BW8+Parameters!$K$8/2,0.001)</f>
        <v/>
      </c>
      <c r="Z3470">
        <f>_xlfn.CEILING.MATH(B61+Parameters!$K$9/2,0.001)</f>
        <v/>
      </c>
      <c r="AA3470" t="inlineStr">
        <is>
          <t>VSS</t>
        </is>
      </c>
      <c r="AE3470" s="2" t="n"/>
      <c r="AF3470" s="2" t="n"/>
    </row>
    <row r="3471">
      <c r="I3471" s="2" t="n">
        <v>2954.537</v>
      </c>
      <c r="J3471" s="2" t="n">
        <v>665.639</v>
      </c>
      <c r="K3471" s="2" t="inlineStr">
        <is>
          <t>BP_RXDATA[84]</t>
        </is>
      </c>
      <c r="N3471" s="2">
        <f>I3471-SUM(Parameters!$K$23:$K$25)</f>
        <v/>
      </c>
      <c r="O3471" s="2">
        <f>J3471-SUM(Parameters!$K$23:$K$25)</f>
        <v/>
      </c>
      <c r="P3471" s="2">
        <f>K3471</f>
        <v/>
      </c>
      <c r="U3471">
        <f>_xlfn.CEILING.MATH(BW8+Parameters!$K$8/2,0.001)</f>
        <v/>
      </c>
      <c r="V3471">
        <f>_xlfn.CEILING.MATH(B63+Parameters!$K$9/2,0.001)</f>
        <v/>
      </c>
      <c r="W3471" t="inlineStr">
        <is>
          <t>BP_RXDATASB[1]</t>
        </is>
      </c>
      <c r="Y3471">
        <f>_xlfn.CEILING.MATH(BW8+Parameters!$K$8/2,0.001)</f>
        <v/>
      </c>
      <c r="Z3471">
        <f>_xlfn.CEILING.MATH(B63+Parameters!$K$9/2,0.001)</f>
        <v/>
      </c>
      <c r="AA3471" t="inlineStr">
        <is>
          <t>BP_RXDATASB[1]</t>
        </is>
      </c>
      <c r="AE3471" s="2" t="n"/>
      <c r="AF3471" s="2" t="n"/>
    </row>
    <row r="3472">
      <c r="I3472" s="2" t="n">
        <v>2954.537</v>
      </c>
      <c r="J3472" s="2" t="n">
        <v>619.393</v>
      </c>
      <c r="K3472" s="2" t="inlineStr">
        <is>
          <t>BP_RXDATA[85]</t>
        </is>
      </c>
      <c r="N3472" s="2">
        <f>I3472-SUM(Parameters!$K$23:$K$25)</f>
        <v/>
      </c>
      <c r="O3472" s="2">
        <f>J3472-SUM(Parameters!$K$23:$K$25)</f>
        <v/>
      </c>
      <c r="P3472" s="2">
        <f>K3472</f>
        <v/>
      </c>
      <c r="U3472">
        <f>_xlfn.CEILING.MATH(BW8+Parameters!$K$8/2,0.001)</f>
        <v/>
      </c>
      <c r="V3472">
        <f>_xlfn.CEILING.MATH(B65+Parameters!$K$9/2,0.001)</f>
        <v/>
      </c>
      <c r="W3472" t="inlineStr">
        <is>
          <t>BP_RXDATA[78]</t>
        </is>
      </c>
      <c r="Y3472">
        <f>_xlfn.CEILING.MATH(BW8+Parameters!$K$8/2,0.001)</f>
        <v/>
      </c>
      <c r="Z3472">
        <f>_xlfn.CEILING.MATH(B65+Parameters!$K$9/2,0.001)</f>
        <v/>
      </c>
      <c r="AA3472" t="inlineStr">
        <is>
          <t>BP_RXDATA[78]</t>
        </is>
      </c>
      <c r="AE3472" s="2" t="n"/>
      <c r="AF3472" s="2" t="n"/>
    </row>
    <row r="3473">
      <c r="I3473" s="2" t="n">
        <v>2954.537</v>
      </c>
      <c r="J3473" s="2" t="n">
        <v>573.147</v>
      </c>
      <c r="K3473" s="2" t="inlineStr">
        <is>
          <t>VCCIO</t>
        </is>
      </c>
      <c r="N3473" s="2">
        <f>I3473-SUM(Parameters!$K$23:$K$25)</f>
        <v/>
      </c>
      <c r="O3473" s="2">
        <f>J3473-SUM(Parameters!$K$23:$K$25)</f>
        <v/>
      </c>
      <c r="P3473" s="2">
        <f>K3473</f>
        <v/>
      </c>
      <c r="U3473">
        <f>_xlfn.CEILING.MATH(BW8+Parameters!$K$8/2,0.001)</f>
        <v/>
      </c>
      <c r="V3473">
        <f>_xlfn.CEILING.MATH(B67+Parameters!$K$9/2,0.001)</f>
        <v/>
      </c>
      <c r="W3473" t="inlineStr">
        <is>
          <t>BP_RXDATA[79]</t>
        </is>
      </c>
      <c r="Y3473">
        <f>_xlfn.CEILING.MATH(BW8+Parameters!$K$8/2,0.001)</f>
        <v/>
      </c>
      <c r="Z3473">
        <f>_xlfn.CEILING.MATH(B67+Parameters!$K$9/2,0.001)</f>
        <v/>
      </c>
      <c r="AA3473" t="inlineStr">
        <is>
          <t>BP_RXDATA[79]</t>
        </is>
      </c>
      <c r="AE3473" s="2" t="n"/>
      <c r="AF3473" s="2" t="n"/>
    </row>
    <row r="3474">
      <c r="I3474" s="2" t="n">
        <v>2954.537</v>
      </c>
      <c r="J3474" s="2" t="n">
        <v>526.901</v>
      </c>
      <c r="K3474" s="2" t="inlineStr">
        <is>
          <t>BP_TXDATA[106]</t>
        </is>
      </c>
      <c r="N3474" s="2">
        <f>I3474-SUM(Parameters!$K$23:$K$25)</f>
        <v/>
      </c>
      <c r="O3474" s="2">
        <f>J3474-SUM(Parameters!$K$23:$K$25)</f>
        <v/>
      </c>
      <c r="P3474" s="2">
        <f>K3474</f>
        <v/>
      </c>
      <c r="U3474">
        <f>_xlfn.CEILING.MATH(BW8+Parameters!$K$8/2,0.001)</f>
        <v/>
      </c>
      <c r="V3474">
        <f>_xlfn.CEILING.MATH(B69+Parameters!$K$9/2,0.001)</f>
        <v/>
      </c>
      <c r="W3474" t="inlineStr">
        <is>
          <t>VSS</t>
        </is>
      </c>
      <c r="Y3474">
        <f>_xlfn.CEILING.MATH(BW8+Parameters!$K$8/2,0.001)</f>
        <v/>
      </c>
      <c r="Z3474">
        <f>_xlfn.CEILING.MATH(B69+Parameters!$K$9/2,0.001)</f>
        <v/>
      </c>
      <c r="AA3474" t="inlineStr">
        <is>
          <t>VSS</t>
        </is>
      </c>
      <c r="AE3474" s="2" t="n"/>
      <c r="AF3474" s="2" t="n"/>
    </row>
    <row r="3475">
      <c r="I3475" s="2" t="n">
        <v>2954.537</v>
      </c>
      <c r="J3475" s="2" t="n">
        <v>480.655</v>
      </c>
      <c r="K3475" s="2" t="inlineStr">
        <is>
          <t>BP_TXDATA[107]</t>
        </is>
      </c>
      <c r="N3475" s="2">
        <f>I3475-SUM(Parameters!$K$23:$K$25)</f>
        <v/>
      </c>
      <c r="O3475" s="2">
        <f>J3475-SUM(Parameters!$K$23:$K$25)</f>
        <v/>
      </c>
      <c r="P3475" s="2">
        <f>K3475</f>
        <v/>
      </c>
      <c r="U3475">
        <f>_xlfn.CEILING.MATH(BW8+Parameters!$K$8/2,0.001)</f>
        <v/>
      </c>
      <c r="V3475">
        <f>_xlfn.CEILING.MATH(B71+Parameters!$K$9/2,0.001)</f>
        <v/>
      </c>
      <c r="W3475" t="inlineStr">
        <is>
          <t>BP_RXDATA[80]</t>
        </is>
      </c>
      <c r="Y3475">
        <f>_xlfn.CEILING.MATH(BW8+Parameters!$K$8/2,0.001)</f>
        <v/>
      </c>
      <c r="Z3475">
        <f>_xlfn.CEILING.MATH(B71+Parameters!$K$9/2,0.001)</f>
        <v/>
      </c>
      <c r="AA3475" t="inlineStr">
        <is>
          <t>BP_RXDATA[80]</t>
        </is>
      </c>
      <c r="AE3475" s="2" t="n"/>
      <c r="AF3475" s="2" t="n"/>
    </row>
    <row r="3476">
      <c r="I3476" s="2" t="n">
        <v>2954.537</v>
      </c>
      <c r="J3476" s="2" t="n">
        <v>434.409</v>
      </c>
      <c r="K3476" s="2" t="inlineStr">
        <is>
          <t>BP_TXDATA[108]</t>
        </is>
      </c>
      <c r="N3476" s="2">
        <f>I3476-SUM(Parameters!$K$23:$K$25)</f>
        <v/>
      </c>
      <c r="O3476" s="2">
        <f>J3476-SUM(Parameters!$K$23:$K$25)</f>
        <v/>
      </c>
      <c r="P3476" s="2">
        <f>K3476</f>
        <v/>
      </c>
      <c r="U3476">
        <f>_xlfn.CEILING.MATH(BW8+Parameters!$K$8/2,0.001)</f>
        <v/>
      </c>
      <c r="V3476">
        <f>_xlfn.CEILING.MATH(B73+Parameters!$K$9/2,0.001)</f>
        <v/>
      </c>
      <c r="W3476" t="inlineStr">
        <is>
          <t>BP_RXDATA[81]</t>
        </is>
      </c>
      <c r="Y3476">
        <f>_xlfn.CEILING.MATH(BW8+Parameters!$K$8/2,0.001)</f>
        <v/>
      </c>
      <c r="Z3476">
        <f>_xlfn.CEILING.MATH(B73+Parameters!$K$9/2,0.001)</f>
        <v/>
      </c>
      <c r="AA3476" t="inlineStr">
        <is>
          <t>BP_RXDATA[81]</t>
        </is>
      </c>
      <c r="AE3476" s="2" t="n"/>
      <c r="AF3476" s="2" t="n"/>
    </row>
    <row r="3477">
      <c r="I3477" s="2" t="n">
        <v>2954.537</v>
      </c>
      <c r="J3477" s="2" t="n">
        <v>388.163</v>
      </c>
      <c r="K3477" s="2" t="inlineStr">
        <is>
          <t>BP_TXDATA[109]</t>
        </is>
      </c>
      <c r="N3477" s="2">
        <f>I3477-SUM(Parameters!$K$23:$K$25)</f>
        <v/>
      </c>
      <c r="O3477" s="2">
        <f>J3477-SUM(Parameters!$K$23:$K$25)</f>
        <v/>
      </c>
      <c r="P3477" s="2">
        <f>K3477</f>
        <v/>
      </c>
      <c r="U3477">
        <f>_xlfn.CEILING.MATH(BW8+Parameters!$K$8/2,0.001)</f>
        <v/>
      </c>
      <c r="V3477">
        <f>_xlfn.CEILING.MATH(B75+Parameters!$K$9/2,0.001)</f>
        <v/>
      </c>
      <c r="W3477" t="inlineStr">
        <is>
          <t>BP_RXDATA[82]</t>
        </is>
      </c>
      <c r="Y3477">
        <f>_xlfn.CEILING.MATH(BW8+Parameters!$K$8/2,0.001)</f>
        <v/>
      </c>
      <c r="Z3477">
        <f>_xlfn.CEILING.MATH(B75+Parameters!$K$9/2,0.001)</f>
        <v/>
      </c>
      <c r="AA3477" t="inlineStr">
        <is>
          <t>BP_RXDATA[82]</t>
        </is>
      </c>
      <c r="AE3477" s="2" t="n"/>
      <c r="AF3477" s="2" t="n"/>
    </row>
    <row r="3478">
      <c r="I3478" s="2" t="n">
        <v>2954.537</v>
      </c>
      <c r="J3478" s="2" t="n">
        <v>341.917</v>
      </c>
      <c r="K3478" s="2" t="inlineStr">
        <is>
          <t>BP_TXDATA[110]</t>
        </is>
      </c>
      <c r="N3478" s="2">
        <f>I3478-SUM(Parameters!$K$23:$K$25)</f>
        <v/>
      </c>
      <c r="O3478" s="2">
        <f>J3478-SUM(Parameters!$K$23:$K$25)</f>
        <v/>
      </c>
      <c r="P3478" s="2">
        <f>K3478</f>
        <v/>
      </c>
      <c r="U3478">
        <f>_xlfn.CEILING.MATH(BW8+Parameters!$K$8/2,0.001)</f>
        <v/>
      </c>
      <c r="V3478">
        <f>_xlfn.CEILING.MATH(B77+Parameters!$K$9/2,0.001)</f>
        <v/>
      </c>
      <c r="W3478" t="inlineStr">
        <is>
          <t>BP_RXDATA[83]</t>
        </is>
      </c>
      <c r="Y3478">
        <f>_xlfn.CEILING.MATH(BW8+Parameters!$K$8/2,0.001)</f>
        <v/>
      </c>
      <c r="Z3478">
        <f>_xlfn.CEILING.MATH(B77+Parameters!$K$9/2,0.001)</f>
        <v/>
      </c>
      <c r="AA3478" t="inlineStr">
        <is>
          <t>BP_RXDATA[83]</t>
        </is>
      </c>
      <c r="AE3478" s="2" t="n"/>
      <c r="AF3478" s="2" t="n"/>
    </row>
    <row r="3479">
      <c r="I3479" s="2" t="n">
        <v>2954.537</v>
      </c>
      <c r="J3479" s="2" t="n">
        <v>295.671</v>
      </c>
      <c r="K3479" s="2" t="inlineStr">
        <is>
          <t>BP_TXDATA[111]</t>
        </is>
      </c>
      <c r="N3479" s="2">
        <f>I3479-SUM(Parameters!$K$23:$K$25)</f>
        <v/>
      </c>
      <c r="O3479" s="2">
        <f>J3479-SUM(Parameters!$K$23:$K$25)</f>
        <v/>
      </c>
      <c r="P3479" s="2">
        <f>K3479</f>
        <v/>
      </c>
      <c r="U3479">
        <f>_xlfn.CEILING.MATH(BW8+Parameters!$K$8/2,0.001)</f>
        <v/>
      </c>
      <c r="V3479">
        <f>_xlfn.CEILING.MATH(B79+Parameters!$K$9/2,0.001)</f>
        <v/>
      </c>
      <c r="W3479" t="inlineStr">
        <is>
          <t>BP_RXDATA[84]</t>
        </is>
      </c>
      <c r="Y3479">
        <f>_xlfn.CEILING.MATH(BW8+Parameters!$K$8/2,0.001)</f>
        <v/>
      </c>
      <c r="Z3479">
        <f>_xlfn.CEILING.MATH(B79+Parameters!$K$9/2,0.001)</f>
        <v/>
      </c>
      <c r="AA3479" t="inlineStr">
        <is>
          <t>BP_RXDATA[84]</t>
        </is>
      </c>
      <c r="AE3479" s="2" t="n"/>
      <c r="AF3479" s="2" t="n"/>
    </row>
    <row r="3480">
      <c r="I3480" s="2" t="n">
        <v>2954.537</v>
      </c>
      <c r="J3480" s="2" t="n">
        <v>249.425</v>
      </c>
      <c r="K3480" s="2" t="inlineStr">
        <is>
          <t>BP_TXDATA[112]</t>
        </is>
      </c>
      <c r="N3480" s="2">
        <f>I3480-SUM(Parameters!$K$23:$K$25)</f>
        <v/>
      </c>
      <c r="O3480" s="2">
        <f>J3480-SUM(Parameters!$K$23:$K$25)</f>
        <v/>
      </c>
      <c r="P3480" s="2">
        <f>K3480</f>
        <v/>
      </c>
      <c r="U3480">
        <f>_xlfn.CEILING.MATH(BW8+Parameters!$K$8/2,0.001)</f>
        <v/>
      </c>
      <c r="V3480">
        <f>_xlfn.CEILING.MATH(B81+Parameters!$K$9/2,0.001)</f>
        <v/>
      </c>
      <c r="W3480" t="inlineStr">
        <is>
          <t>BP_RXDATA[85]</t>
        </is>
      </c>
      <c r="Y3480">
        <f>_xlfn.CEILING.MATH(BW8+Parameters!$K$8/2,0.001)</f>
        <v/>
      </c>
      <c r="Z3480">
        <f>_xlfn.CEILING.MATH(B81+Parameters!$K$9/2,0.001)</f>
        <v/>
      </c>
      <c r="AA3480" t="inlineStr">
        <is>
          <t>BP_RXDATA[85]</t>
        </is>
      </c>
      <c r="AE3480" s="2" t="n"/>
      <c r="AF3480" s="2" t="n"/>
    </row>
    <row r="3481">
      <c r="I3481" s="2" t="n">
        <v>2954.537</v>
      </c>
      <c r="J3481" s="2" t="n">
        <v>203.179</v>
      </c>
      <c r="K3481" s="2" t="inlineStr">
        <is>
          <t>VSS</t>
        </is>
      </c>
      <c r="N3481" s="2">
        <f>I3481-SUM(Parameters!$K$23:$K$25)</f>
        <v/>
      </c>
      <c r="O3481" s="2">
        <f>J3481-SUM(Parameters!$K$23:$K$25)</f>
        <v/>
      </c>
      <c r="P3481" s="2">
        <f>K3481</f>
        <v/>
      </c>
      <c r="U3481">
        <f>_xlfn.CEILING.MATH(BW8+Parameters!$K$8/2,0.001)</f>
        <v/>
      </c>
      <c r="V3481">
        <f>_xlfn.CEILING.MATH(B83+Parameters!$K$9/2,0.001)</f>
        <v/>
      </c>
      <c r="W3481" t="inlineStr">
        <is>
          <t>VCCIO</t>
        </is>
      </c>
      <c r="Y3481">
        <f>_xlfn.CEILING.MATH(BW8+Parameters!$K$8/2,0.001)</f>
        <v/>
      </c>
      <c r="Z3481">
        <f>_xlfn.CEILING.MATH(B83+Parameters!$K$9/2,0.001)</f>
        <v/>
      </c>
      <c r="AA3481" t="inlineStr">
        <is>
          <t>VCCIO</t>
        </is>
      </c>
      <c r="AE3481" s="2" t="n"/>
      <c r="AF3481" s="2" t="n"/>
    </row>
    <row r="3482">
      <c r="I3482" s="2" t="n">
        <v>2954.537</v>
      </c>
      <c r="J3482" s="2" t="n">
        <v>156.933</v>
      </c>
      <c r="K3482" s="2" t="inlineStr">
        <is>
          <t>BP_TXDATA[113]</t>
        </is>
      </c>
      <c r="N3482" s="2">
        <f>I3482-SUM(Parameters!$K$23:$K$25)</f>
        <v/>
      </c>
      <c r="O3482" s="2">
        <f>J3482-SUM(Parameters!$K$23:$K$25)</f>
        <v/>
      </c>
      <c r="P3482" s="2">
        <f>K3482</f>
        <v/>
      </c>
      <c r="U3482">
        <f>_xlfn.CEILING.MATH(BW8+Parameters!$K$8/2,0.001)</f>
        <v/>
      </c>
      <c r="V3482">
        <f>_xlfn.CEILING.MATH(B85+Parameters!$K$9/2,0.001)</f>
        <v/>
      </c>
      <c r="W3482" t="inlineStr">
        <is>
          <t>BP_TXDATA[106]</t>
        </is>
      </c>
      <c r="Y3482">
        <f>_xlfn.CEILING.MATH(BW8+Parameters!$K$8/2,0.001)</f>
        <v/>
      </c>
      <c r="Z3482">
        <f>_xlfn.CEILING.MATH(B85+Parameters!$K$9/2,0.001)</f>
        <v/>
      </c>
      <c r="AA3482" t="inlineStr">
        <is>
          <t>BP_TXDATA[106]</t>
        </is>
      </c>
      <c r="AE3482" s="2" t="n"/>
      <c r="AF3482" s="2" t="n"/>
    </row>
    <row r="3483">
      <c r="I3483" s="2" t="n">
        <v>2954.537</v>
      </c>
      <c r="J3483" s="2" t="n">
        <v>110.687</v>
      </c>
      <c r="K3483" s="2" t="inlineStr">
        <is>
          <t>VCCIO</t>
        </is>
      </c>
      <c r="N3483" s="2">
        <f>I3483-SUM(Parameters!$K$23:$K$25)</f>
        <v/>
      </c>
      <c r="O3483" s="2">
        <f>J3483-SUM(Parameters!$K$23:$K$25)</f>
        <v/>
      </c>
      <c r="P3483" s="2">
        <f>K3483</f>
        <v/>
      </c>
      <c r="U3483">
        <f>_xlfn.CEILING.MATH(BW8+Parameters!$K$8/2,0.001)</f>
        <v/>
      </c>
      <c r="V3483">
        <f>_xlfn.CEILING.MATH(B87+Parameters!$K$9/2,0.001)</f>
        <v/>
      </c>
      <c r="W3483" t="inlineStr">
        <is>
          <t>BP_TXDATA[107]</t>
        </is>
      </c>
      <c r="Y3483">
        <f>_xlfn.CEILING.MATH(BW8+Parameters!$K$8/2,0.001)</f>
        <v/>
      </c>
      <c r="Z3483">
        <f>_xlfn.CEILING.MATH(B87+Parameters!$K$9/2,0.001)</f>
        <v/>
      </c>
      <c r="AA3483" t="inlineStr">
        <is>
          <t>BP_TXDATA[107]</t>
        </is>
      </c>
      <c r="AE3483" s="2" t="n"/>
      <c r="AF3483" s="2" t="n"/>
    </row>
    <row r="3484">
      <c r="I3484" s="2" t="n">
        <v>2994.211</v>
      </c>
      <c r="J3484" s="2" t="n">
        <v>2214.88</v>
      </c>
      <c r="K3484" s="2" t="inlineStr">
        <is>
          <t>VDD</t>
        </is>
      </c>
      <c r="N3484" s="2">
        <f>I3484-SUM(Parameters!$K$23:$K$25)</f>
        <v/>
      </c>
      <c r="O3484" s="2">
        <f>J3484-SUM(Parameters!$K$23:$K$25)</f>
        <v/>
      </c>
      <c r="P3484" s="2">
        <f>K3484</f>
        <v/>
      </c>
      <c r="U3484">
        <f>_xlfn.CEILING.MATH(BW8+Parameters!$K$8/2,0.001)</f>
        <v/>
      </c>
      <c r="V3484">
        <f>_xlfn.CEILING.MATH(B89+Parameters!$K$9/2,0.001)</f>
        <v/>
      </c>
      <c r="W3484" t="inlineStr">
        <is>
          <t>BP_TXDATA[108]</t>
        </is>
      </c>
      <c r="Y3484">
        <f>_xlfn.CEILING.MATH(BW8+Parameters!$K$8/2,0.001)</f>
        <v/>
      </c>
      <c r="Z3484">
        <f>_xlfn.CEILING.MATH(B89+Parameters!$K$9/2,0.001)</f>
        <v/>
      </c>
      <c r="AA3484" t="inlineStr">
        <is>
          <t>BP_TXDATA[108]</t>
        </is>
      </c>
      <c r="AE3484" s="2" t="n"/>
      <c r="AF3484" s="2" t="n"/>
    </row>
    <row r="3485">
      <c r="I3485" s="2" t="n">
        <v>2994.211</v>
      </c>
      <c r="J3485" s="2" t="n">
        <v>2168.634</v>
      </c>
      <c r="K3485" s="2" t="inlineStr">
        <is>
          <t>VDD</t>
        </is>
      </c>
      <c r="N3485" s="2">
        <f>I3485-SUM(Parameters!$K$23:$K$25)</f>
        <v/>
      </c>
      <c r="O3485" s="2">
        <f>J3485-SUM(Parameters!$K$23:$K$25)</f>
        <v/>
      </c>
      <c r="P3485" s="2">
        <f>K3485</f>
        <v/>
      </c>
      <c r="U3485">
        <f>_xlfn.CEILING.MATH(BW8+Parameters!$K$8/2,0.001)</f>
        <v/>
      </c>
      <c r="V3485">
        <f>_xlfn.CEILING.MATH(B91+Parameters!$K$9/2,0.001)</f>
        <v/>
      </c>
      <c r="W3485" t="inlineStr">
        <is>
          <t>BP_TXDATA[109]</t>
        </is>
      </c>
      <c r="Y3485">
        <f>_xlfn.CEILING.MATH(BW8+Parameters!$K$8/2,0.001)</f>
        <v/>
      </c>
      <c r="Z3485">
        <f>_xlfn.CEILING.MATH(B91+Parameters!$K$9/2,0.001)</f>
        <v/>
      </c>
      <c r="AA3485" t="inlineStr">
        <is>
          <t>BP_TXDATA[109]</t>
        </is>
      </c>
      <c r="AE3485" s="2" t="n"/>
      <c r="AF3485" s="2" t="n"/>
    </row>
    <row r="3486">
      <c r="I3486" s="2" t="n">
        <v>2994.211</v>
      </c>
      <c r="J3486" s="2" t="n">
        <v>2122.388</v>
      </c>
      <c r="K3486" s="2" t="inlineStr">
        <is>
          <t>VDD</t>
        </is>
      </c>
      <c r="N3486" s="2">
        <f>I3486-SUM(Parameters!$K$23:$K$25)</f>
        <v/>
      </c>
      <c r="O3486" s="2">
        <f>J3486-SUM(Parameters!$K$23:$K$25)</f>
        <v/>
      </c>
      <c r="P3486" s="2">
        <f>K3486</f>
        <v/>
      </c>
      <c r="U3486">
        <f>_xlfn.CEILING.MATH(BW8+Parameters!$K$8/2,0.001)</f>
        <v/>
      </c>
      <c r="V3486">
        <f>_xlfn.CEILING.MATH(B93+Parameters!$K$9/2,0.001)</f>
        <v/>
      </c>
      <c r="W3486" t="inlineStr">
        <is>
          <t>BP_TXDATA[110]</t>
        </is>
      </c>
      <c r="Y3486">
        <f>_xlfn.CEILING.MATH(BW8+Parameters!$K$8/2,0.001)</f>
        <v/>
      </c>
      <c r="Z3486">
        <f>_xlfn.CEILING.MATH(B93+Parameters!$K$9/2,0.001)</f>
        <v/>
      </c>
      <c r="AA3486" t="inlineStr">
        <is>
          <t>BP_TXDATA[110]</t>
        </is>
      </c>
      <c r="AE3486" s="2" t="n"/>
      <c r="AF3486" s="2" t="n"/>
    </row>
    <row r="3487">
      <c r="I3487" s="2" t="n">
        <v>2994.211</v>
      </c>
      <c r="J3487" s="2" t="n">
        <v>2076.142</v>
      </c>
      <c r="K3487" s="2" t="inlineStr">
        <is>
          <t>VDD</t>
        </is>
      </c>
      <c r="N3487" s="2">
        <f>I3487-SUM(Parameters!$K$23:$K$25)</f>
        <v/>
      </c>
      <c r="O3487" s="2">
        <f>J3487-SUM(Parameters!$K$23:$K$25)</f>
        <v/>
      </c>
      <c r="P3487" s="2">
        <f>K3487</f>
        <v/>
      </c>
      <c r="U3487">
        <f>_xlfn.CEILING.MATH(BW8+Parameters!$K$8/2,0.001)</f>
        <v/>
      </c>
      <c r="V3487">
        <f>_xlfn.CEILING.MATH(B95+Parameters!$K$9/2,0.001)</f>
        <v/>
      </c>
      <c r="W3487" t="inlineStr">
        <is>
          <t>BP_TXDATA[111]</t>
        </is>
      </c>
      <c r="Y3487">
        <f>_xlfn.CEILING.MATH(BW8+Parameters!$K$8/2,0.001)</f>
        <v/>
      </c>
      <c r="Z3487">
        <f>_xlfn.CEILING.MATH(B95+Parameters!$K$9/2,0.001)</f>
        <v/>
      </c>
      <c r="AA3487" t="inlineStr">
        <is>
          <t>BP_TXDATA[111]</t>
        </is>
      </c>
      <c r="AE3487" s="2" t="n"/>
      <c r="AF3487" s="2" t="n"/>
    </row>
    <row r="3488">
      <c r="I3488" s="2" t="n">
        <v>2994.211</v>
      </c>
      <c r="J3488" s="2" t="n">
        <v>2029.896</v>
      </c>
      <c r="K3488" s="2" t="inlineStr">
        <is>
          <t>VSS</t>
        </is>
      </c>
      <c r="N3488" s="2">
        <f>I3488-SUM(Parameters!$K$23:$K$25)</f>
        <v/>
      </c>
      <c r="O3488" s="2">
        <f>J3488-SUM(Parameters!$K$23:$K$25)</f>
        <v/>
      </c>
      <c r="P3488" s="2">
        <f>K3488</f>
        <v/>
      </c>
      <c r="U3488">
        <f>_xlfn.CEILING.MATH(BW8+Parameters!$K$8/2,0.001)</f>
        <v/>
      </c>
      <c r="V3488">
        <f>_xlfn.CEILING.MATH(B97+Parameters!$K$9/2,0.001)</f>
        <v/>
      </c>
      <c r="W3488" t="inlineStr">
        <is>
          <t>BP_TXDATA[112]</t>
        </is>
      </c>
      <c r="Y3488">
        <f>_xlfn.CEILING.MATH(BW8+Parameters!$K$8/2,0.001)</f>
        <v/>
      </c>
      <c r="Z3488">
        <f>_xlfn.CEILING.MATH(B97+Parameters!$K$9/2,0.001)</f>
        <v/>
      </c>
      <c r="AA3488" t="inlineStr">
        <is>
          <t>BP_TXDATA[112]</t>
        </is>
      </c>
      <c r="AE3488" s="2" t="n"/>
      <c r="AF3488" s="2" t="n"/>
    </row>
    <row r="3489">
      <c r="I3489" s="2" t="n">
        <v>2994.211</v>
      </c>
      <c r="J3489" s="2" t="n">
        <v>1983.65</v>
      </c>
      <c r="K3489" s="2" t="inlineStr">
        <is>
          <t>VSS</t>
        </is>
      </c>
      <c r="N3489" s="2">
        <f>I3489-SUM(Parameters!$K$23:$K$25)</f>
        <v/>
      </c>
      <c r="O3489" s="2">
        <f>J3489-SUM(Parameters!$K$23:$K$25)</f>
        <v/>
      </c>
      <c r="P3489" s="2">
        <f>K3489</f>
        <v/>
      </c>
      <c r="U3489">
        <f>_xlfn.CEILING.MATH(BW8+Parameters!$K$8/2,0.001)</f>
        <v/>
      </c>
      <c r="V3489">
        <f>_xlfn.CEILING.MATH(B99+Parameters!$K$9/2,0.001)</f>
        <v/>
      </c>
      <c r="W3489" t="inlineStr">
        <is>
          <t>VSS</t>
        </is>
      </c>
      <c r="Y3489">
        <f>_xlfn.CEILING.MATH(BW8+Parameters!$K$8/2,0.001)</f>
        <v/>
      </c>
      <c r="Z3489">
        <f>_xlfn.CEILING.MATH(B99+Parameters!$K$9/2,0.001)</f>
        <v/>
      </c>
      <c r="AA3489" t="inlineStr">
        <is>
          <t>VSS</t>
        </is>
      </c>
      <c r="AE3489" s="2" t="n"/>
      <c r="AF3489" s="2" t="n"/>
    </row>
    <row r="3490">
      <c r="I3490" s="2" t="n">
        <v>2994.211</v>
      </c>
      <c r="J3490" s="2" t="n">
        <v>1937.404</v>
      </c>
      <c r="K3490" s="2" t="inlineStr">
        <is>
          <t>VSS</t>
        </is>
      </c>
      <c r="N3490" s="2">
        <f>I3490-SUM(Parameters!$K$23:$K$25)</f>
        <v/>
      </c>
      <c r="O3490" s="2">
        <f>J3490-SUM(Parameters!$K$23:$K$25)</f>
        <v/>
      </c>
      <c r="P3490" s="2">
        <f>K3490</f>
        <v/>
      </c>
      <c r="U3490">
        <f>_xlfn.CEILING.MATH(BW8+Parameters!$K$8/2,0.001)</f>
        <v/>
      </c>
      <c r="V3490">
        <f>_xlfn.CEILING.MATH(B101+Parameters!$K$9/2,0.001)</f>
        <v/>
      </c>
      <c r="W3490" t="inlineStr">
        <is>
          <t>BP_TXDATA[113]</t>
        </is>
      </c>
      <c r="Y3490">
        <f>_xlfn.CEILING.MATH(BW8+Parameters!$K$8/2,0.001)</f>
        <v/>
      </c>
      <c r="Z3490">
        <f>_xlfn.CEILING.MATH(B101+Parameters!$K$9/2,0.001)</f>
        <v/>
      </c>
      <c r="AA3490" t="inlineStr">
        <is>
          <t>BP_TXDATA[113]</t>
        </is>
      </c>
      <c r="AE3490" s="2" t="n"/>
      <c r="AF3490" s="2" t="n"/>
    </row>
    <row r="3491">
      <c r="I3491" s="2" t="n">
        <v>2994.211</v>
      </c>
      <c r="J3491" s="2" t="n">
        <v>1891.158</v>
      </c>
      <c r="K3491" s="2" t="inlineStr">
        <is>
          <t>VSS</t>
        </is>
      </c>
      <c r="N3491" s="2">
        <f>I3491-SUM(Parameters!$K$23:$K$25)</f>
        <v/>
      </c>
      <c r="O3491" s="2">
        <f>J3491-SUM(Parameters!$K$23:$K$25)</f>
        <v/>
      </c>
      <c r="P3491" s="2">
        <f>K3491</f>
        <v/>
      </c>
      <c r="U3491">
        <f>_xlfn.CEILING.MATH(BW8+Parameters!$K$8/2,0.001)</f>
        <v/>
      </c>
      <c r="V3491">
        <f>_xlfn.CEILING.MATH(B103+Parameters!$K$9/2,0.001)</f>
        <v/>
      </c>
      <c r="W3491" t="inlineStr">
        <is>
          <t>VCCIO</t>
        </is>
      </c>
      <c r="Y3491">
        <f>_xlfn.CEILING.MATH(BW8+Parameters!$K$8/2,0.001)</f>
        <v/>
      </c>
      <c r="Z3491">
        <f>_xlfn.CEILING.MATH(B103+Parameters!$K$9/2,0.001)</f>
        <v/>
      </c>
      <c r="AA3491" t="inlineStr">
        <is>
          <t>VCCIO</t>
        </is>
      </c>
      <c r="AE3491" s="2" t="n"/>
      <c r="AF3491" s="2" t="n"/>
    </row>
    <row r="3492">
      <c r="I3492" s="2" t="n">
        <v>2994.211</v>
      </c>
      <c r="J3492" s="2" t="n">
        <v>1844.912</v>
      </c>
      <c r="K3492" s="2" t="inlineStr">
        <is>
          <t>VSS</t>
        </is>
      </c>
      <c r="N3492" s="2">
        <f>I3492-SUM(Parameters!$K$23:$K$25)</f>
        <v/>
      </c>
      <c r="O3492" s="2">
        <f>J3492-SUM(Parameters!$K$23:$K$25)</f>
        <v/>
      </c>
      <c r="P3492" s="2">
        <f>K3492</f>
        <v/>
      </c>
      <c r="U3492">
        <f>_xlfn.CEILING.MATH(BX8+Parameters!$K$8/2,0.001)</f>
        <v/>
      </c>
      <c r="V3492">
        <f>_xlfn.CEILING.MATH(B12+Parameters!$K$9/2,0.001)</f>
        <v/>
      </c>
      <c r="W3492" t="inlineStr">
        <is>
          <t>VDD</t>
        </is>
      </c>
      <c r="Y3492">
        <f>_xlfn.CEILING.MATH(BX8+Parameters!$K$8/2,0.001)</f>
        <v/>
      </c>
      <c r="Z3492">
        <f>_xlfn.CEILING.MATH(B12+Parameters!$K$9/2,0.001)</f>
        <v/>
      </c>
      <c r="AA3492" t="inlineStr">
        <is>
          <t>VDD</t>
        </is>
      </c>
      <c r="AE3492" s="2" t="n"/>
      <c r="AF3492" s="2" t="n"/>
    </row>
    <row r="3493">
      <c r="I3493" s="2" t="n">
        <v>2994.211</v>
      </c>
      <c r="J3493" s="2" t="n">
        <v>1798.666</v>
      </c>
      <c r="K3493" s="2" t="inlineStr">
        <is>
          <t>VSS</t>
        </is>
      </c>
      <c r="N3493" s="2">
        <f>I3493-SUM(Parameters!$K$23:$K$25)</f>
        <v/>
      </c>
      <c r="O3493" s="2">
        <f>J3493-SUM(Parameters!$K$23:$K$25)</f>
        <v/>
      </c>
      <c r="P3493" s="2">
        <f>K3493</f>
        <v/>
      </c>
      <c r="U3493">
        <f>_xlfn.CEILING.MATH(BX8+Parameters!$K$8/2,0.001)</f>
        <v/>
      </c>
      <c r="V3493">
        <f>_xlfn.CEILING.MATH(B14+Parameters!$K$9/2,0.001)</f>
        <v/>
      </c>
      <c r="W3493" t="inlineStr">
        <is>
          <t>VDD</t>
        </is>
      </c>
      <c r="Y3493">
        <f>_xlfn.CEILING.MATH(BX8+Parameters!$K$8/2,0.001)</f>
        <v/>
      </c>
      <c r="Z3493">
        <f>_xlfn.CEILING.MATH(B14+Parameters!$K$9/2,0.001)</f>
        <v/>
      </c>
      <c r="AA3493" t="inlineStr">
        <is>
          <t>VDD</t>
        </is>
      </c>
      <c r="AE3493" s="2" t="n"/>
      <c r="AF3493" s="2" t="n"/>
    </row>
    <row r="3494">
      <c r="I3494" s="2" t="n">
        <v>2994.211</v>
      </c>
      <c r="J3494" s="2" t="n">
        <v>1752.42</v>
      </c>
      <c r="K3494" s="2" t="inlineStr">
        <is>
          <t>VSS</t>
        </is>
      </c>
      <c r="N3494" s="2">
        <f>I3494-SUM(Parameters!$K$23:$K$25)</f>
        <v/>
      </c>
      <c r="O3494" s="2">
        <f>J3494-SUM(Parameters!$K$23:$K$25)</f>
        <v/>
      </c>
      <c r="P3494" s="2">
        <f>K3494</f>
        <v/>
      </c>
      <c r="U3494">
        <f>_xlfn.CEILING.MATH(BX8+Parameters!$K$8/2,0.001)</f>
        <v/>
      </c>
      <c r="V3494">
        <f>_xlfn.CEILING.MATH(B16+Parameters!$K$9/2,0.001)</f>
        <v/>
      </c>
      <c r="W3494" t="inlineStr">
        <is>
          <t>VDD</t>
        </is>
      </c>
      <c r="Y3494">
        <f>_xlfn.CEILING.MATH(BX8+Parameters!$K$8/2,0.001)</f>
        <v/>
      </c>
      <c r="Z3494">
        <f>_xlfn.CEILING.MATH(B16+Parameters!$K$9/2,0.001)</f>
        <v/>
      </c>
      <c r="AA3494" t="inlineStr">
        <is>
          <t>VDD</t>
        </is>
      </c>
      <c r="AE3494" s="2" t="n"/>
      <c r="AF3494" s="2" t="n"/>
    </row>
    <row r="3495">
      <c r="I3495" s="2" t="n">
        <v>2994.211</v>
      </c>
      <c r="J3495" s="2" t="n">
        <v>1706.174</v>
      </c>
      <c r="K3495" s="2" t="inlineStr">
        <is>
          <t>VSS</t>
        </is>
      </c>
      <c r="N3495" s="2">
        <f>I3495-SUM(Parameters!$K$23:$K$25)</f>
        <v/>
      </c>
      <c r="O3495" s="2">
        <f>J3495-SUM(Parameters!$K$23:$K$25)</f>
        <v/>
      </c>
      <c r="P3495" s="2">
        <f>K3495</f>
        <v/>
      </c>
      <c r="U3495">
        <f>_xlfn.CEILING.MATH(BX8+Parameters!$K$8/2,0.001)</f>
        <v/>
      </c>
      <c r="V3495">
        <f>_xlfn.CEILING.MATH(B18+Parameters!$K$9/2,0.001)</f>
        <v/>
      </c>
      <c r="W3495" t="inlineStr">
        <is>
          <t>VDD</t>
        </is>
      </c>
      <c r="Y3495">
        <f>_xlfn.CEILING.MATH(BX8+Parameters!$K$8/2,0.001)</f>
        <v/>
      </c>
      <c r="Z3495">
        <f>_xlfn.CEILING.MATH(B18+Parameters!$K$9/2,0.001)</f>
        <v/>
      </c>
      <c r="AA3495" t="inlineStr">
        <is>
          <t>VDD</t>
        </is>
      </c>
      <c r="AE3495" s="2" t="n"/>
      <c r="AF3495" s="2" t="n"/>
    </row>
    <row r="3496">
      <c r="I3496" s="2" t="n">
        <v>2994.211</v>
      </c>
      <c r="J3496" s="2" t="n">
        <v>1659.928</v>
      </c>
      <c r="K3496" s="2" t="inlineStr">
        <is>
          <t>VSS</t>
        </is>
      </c>
      <c r="N3496" s="2">
        <f>I3496-SUM(Parameters!$K$23:$K$25)</f>
        <v/>
      </c>
      <c r="O3496" s="2">
        <f>J3496-SUM(Parameters!$K$23:$K$25)</f>
        <v/>
      </c>
      <c r="P3496" s="2">
        <f>K3496</f>
        <v/>
      </c>
      <c r="U3496">
        <f>_xlfn.CEILING.MATH(BX8+Parameters!$K$8/2,0.001)</f>
        <v/>
      </c>
      <c r="V3496">
        <f>_xlfn.CEILING.MATH(B20+Parameters!$K$9/2,0.001)</f>
        <v/>
      </c>
      <c r="W3496" t="inlineStr">
        <is>
          <t>VSS</t>
        </is>
      </c>
      <c r="Y3496">
        <f>_xlfn.CEILING.MATH(BX8+Parameters!$K$8/2,0.001)</f>
        <v/>
      </c>
      <c r="Z3496">
        <f>_xlfn.CEILING.MATH(B20+Parameters!$K$9/2,0.001)</f>
        <v/>
      </c>
      <c r="AA3496" t="inlineStr">
        <is>
          <t>VSS</t>
        </is>
      </c>
      <c r="AE3496" s="2" t="n"/>
      <c r="AF3496" s="2" t="n"/>
    </row>
    <row r="3497">
      <c r="I3497" s="2" t="n">
        <v>2994.211</v>
      </c>
      <c r="J3497" s="2" t="n">
        <v>1613.682</v>
      </c>
      <c r="K3497" s="2" t="inlineStr">
        <is>
          <t>VCCAON</t>
        </is>
      </c>
      <c r="N3497" s="2">
        <f>I3497-SUM(Parameters!$K$23:$K$25)</f>
        <v/>
      </c>
      <c r="O3497" s="2">
        <f>J3497-SUM(Parameters!$K$23:$K$25)</f>
        <v/>
      </c>
      <c r="P3497" s="2">
        <f>K3497</f>
        <v/>
      </c>
      <c r="U3497">
        <f>_xlfn.CEILING.MATH(BX8+Parameters!$K$8/2,0.001)</f>
        <v/>
      </c>
      <c r="V3497">
        <f>_xlfn.CEILING.MATH(B22+Parameters!$K$9/2,0.001)</f>
        <v/>
      </c>
      <c r="W3497" t="inlineStr">
        <is>
          <t>VSS</t>
        </is>
      </c>
      <c r="Y3497">
        <f>_xlfn.CEILING.MATH(BX8+Parameters!$K$8/2,0.001)</f>
        <v/>
      </c>
      <c r="Z3497">
        <f>_xlfn.CEILING.MATH(B22+Parameters!$K$9/2,0.001)</f>
        <v/>
      </c>
      <c r="AA3497" t="inlineStr">
        <is>
          <t>VSS</t>
        </is>
      </c>
      <c r="AE3497" s="2" t="n"/>
      <c r="AF3497" s="2" t="n"/>
    </row>
    <row r="3498">
      <c r="I3498" s="2" t="n">
        <v>2994.211</v>
      </c>
      <c r="J3498" s="2" t="n">
        <v>1567.436</v>
      </c>
      <c r="K3498" s="2" t="inlineStr">
        <is>
          <t>VCCAON</t>
        </is>
      </c>
      <c r="N3498" s="2">
        <f>I3498-SUM(Parameters!$K$23:$K$25)</f>
        <v/>
      </c>
      <c r="O3498" s="2">
        <f>J3498-SUM(Parameters!$K$23:$K$25)</f>
        <v/>
      </c>
      <c r="P3498" s="2">
        <f>K3498</f>
        <v/>
      </c>
      <c r="U3498">
        <f>_xlfn.CEILING.MATH(BX8+Parameters!$K$8/2,0.001)</f>
        <v/>
      </c>
      <c r="V3498">
        <f>_xlfn.CEILING.MATH(B24+Parameters!$K$9/2,0.001)</f>
        <v/>
      </c>
      <c r="W3498" t="inlineStr">
        <is>
          <t>VSS</t>
        </is>
      </c>
      <c r="Y3498">
        <f>_xlfn.CEILING.MATH(BX8+Parameters!$K$8/2,0.001)</f>
        <v/>
      </c>
      <c r="Z3498">
        <f>_xlfn.CEILING.MATH(B24+Parameters!$K$9/2,0.001)</f>
        <v/>
      </c>
      <c r="AA3498" t="inlineStr">
        <is>
          <t>VSS</t>
        </is>
      </c>
      <c r="AE3498" s="2" t="n"/>
      <c r="AF3498" s="2" t="n"/>
    </row>
    <row r="3499">
      <c r="I3499" s="2" t="n">
        <v>2994.211</v>
      </c>
      <c r="J3499" s="2" t="n">
        <v>1521.19</v>
      </c>
      <c r="K3499" s="2" t="inlineStr">
        <is>
          <t>VSS</t>
        </is>
      </c>
      <c r="N3499" s="2">
        <f>I3499-SUM(Parameters!$K$23:$K$25)</f>
        <v/>
      </c>
      <c r="O3499" s="2">
        <f>J3499-SUM(Parameters!$K$23:$K$25)</f>
        <v/>
      </c>
      <c r="P3499" s="2">
        <f>K3499</f>
        <v/>
      </c>
      <c r="U3499">
        <f>_xlfn.CEILING.MATH(BX8+Parameters!$K$8/2,0.001)</f>
        <v/>
      </c>
      <c r="V3499">
        <f>_xlfn.CEILING.MATH(B26+Parameters!$K$9/2,0.001)</f>
        <v/>
      </c>
      <c r="W3499" t="inlineStr">
        <is>
          <t>VSS</t>
        </is>
      </c>
      <c r="Y3499">
        <f>_xlfn.CEILING.MATH(BX8+Parameters!$K$8/2,0.001)</f>
        <v/>
      </c>
      <c r="Z3499">
        <f>_xlfn.CEILING.MATH(B26+Parameters!$K$9/2,0.001)</f>
        <v/>
      </c>
      <c r="AA3499" t="inlineStr">
        <is>
          <t>VSS</t>
        </is>
      </c>
      <c r="AE3499" s="2" t="n"/>
      <c r="AF3499" s="2" t="n"/>
    </row>
    <row r="3500">
      <c r="I3500" s="2" t="n">
        <v>2994.211</v>
      </c>
      <c r="J3500" s="2" t="n">
        <v>1474.944</v>
      </c>
      <c r="K3500" s="2" t="inlineStr">
        <is>
          <t>VSS</t>
        </is>
      </c>
      <c r="N3500" s="2">
        <f>I3500-SUM(Parameters!$K$23:$K$25)</f>
        <v/>
      </c>
      <c r="O3500" s="2">
        <f>J3500-SUM(Parameters!$K$23:$K$25)</f>
        <v/>
      </c>
      <c r="P3500" s="2">
        <f>K3500</f>
        <v/>
      </c>
      <c r="U3500">
        <f>_xlfn.CEILING.MATH(BX8+Parameters!$K$8/2,0.001)</f>
        <v/>
      </c>
      <c r="V3500">
        <f>_xlfn.CEILING.MATH(B28+Parameters!$K$9/2,0.001)</f>
        <v/>
      </c>
      <c r="W3500" t="inlineStr">
        <is>
          <t>VSS</t>
        </is>
      </c>
      <c r="Y3500">
        <f>_xlfn.CEILING.MATH(BX8+Parameters!$K$8/2,0.001)</f>
        <v/>
      </c>
      <c r="Z3500">
        <f>_xlfn.CEILING.MATH(B28+Parameters!$K$9/2,0.001)</f>
        <v/>
      </c>
      <c r="AA3500" t="inlineStr">
        <is>
          <t>VSS</t>
        </is>
      </c>
      <c r="AE3500" s="2" t="n"/>
      <c r="AF3500" s="2" t="n"/>
    </row>
    <row r="3501">
      <c r="I3501" s="2" t="n">
        <v>2994.211</v>
      </c>
      <c r="J3501" s="2" t="n">
        <v>1428.698</v>
      </c>
      <c r="K3501" s="2" t="inlineStr">
        <is>
          <t>VSS</t>
        </is>
      </c>
      <c r="N3501" s="2">
        <f>I3501-SUM(Parameters!$K$23:$K$25)</f>
        <v/>
      </c>
      <c r="O3501" s="2">
        <f>J3501-SUM(Parameters!$K$23:$K$25)</f>
        <v/>
      </c>
      <c r="P3501" s="2">
        <f>K3501</f>
        <v/>
      </c>
      <c r="U3501">
        <f>_xlfn.CEILING.MATH(BX8+Parameters!$K$8/2,0.001)</f>
        <v/>
      </c>
      <c r="V3501">
        <f>_xlfn.CEILING.MATH(B30+Parameters!$K$9/2,0.001)</f>
        <v/>
      </c>
      <c r="W3501" t="inlineStr">
        <is>
          <t>VSS</t>
        </is>
      </c>
      <c r="Y3501">
        <f>_xlfn.CEILING.MATH(BX8+Parameters!$K$8/2,0.001)</f>
        <v/>
      </c>
      <c r="Z3501">
        <f>_xlfn.CEILING.MATH(B30+Parameters!$K$9/2,0.001)</f>
        <v/>
      </c>
      <c r="AA3501" t="inlineStr">
        <is>
          <t>VSS</t>
        </is>
      </c>
      <c r="AE3501" s="2" t="n"/>
      <c r="AF3501" s="2" t="n"/>
    </row>
    <row r="3502">
      <c r="I3502" s="2" t="n">
        <v>2994.211</v>
      </c>
      <c r="J3502" s="2" t="n">
        <v>1382.452</v>
      </c>
      <c r="K3502" s="2" t="inlineStr">
        <is>
          <t>VSS</t>
        </is>
      </c>
      <c r="N3502" s="2">
        <f>I3502-SUM(Parameters!$K$23:$K$25)</f>
        <v/>
      </c>
      <c r="O3502" s="2">
        <f>J3502-SUM(Parameters!$K$23:$K$25)</f>
        <v/>
      </c>
      <c r="P3502" s="2">
        <f>K3502</f>
        <v/>
      </c>
      <c r="U3502">
        <f>_xlfn.CEILING.MATH(BX8+Parameters!$K$8/2,0.001)</f>
        <v/>
      </c>
      <c r="V3502">
        <f>_xlfn.CEILING.MATH(B32+Parameters!$K$9/2,0.001)</f>
        <v/>
      </c>
      <c r="W3502" t="inlineStr">
        <is>
          <t>VSS</t>
        </is>
      </c>
      <c r="Y3502">
        <f>_xlfn.CEILING.MATH(BX8+Parameters!$K$8/2,0.001)</f>
        <v/>
      </c>
      <c r="Z3502">
        <f>_xlfn.CEILING.MATH(B32+Parameters!$K$9/2,0.001)</f>
        <v/>
      </c>
      <c r="AA3502" t="inlineStr">
        <is>
          <t>VSS</t>
        </is>
      </c>
      <c r="AE3502" s="2" t="n"/>
      <c r="AF3502" s="2" t="n"/>
    </row>
    <row r="3503">
      <c r="I3503" s="2" t="n">
        <v>2994.211</v>
      </c>
      <c r="J3503" s="2" t="n">
        <v>1336.206</v>
      </c>
      <c r="K3503" s="2" t="inlineStr">
        <is>
          <t>VSS</t>
        </is>
      </c>
      <c r="N3503" s="2">
        <f>I3503-SUM(Parameters!$K$23:$K$25)</f>
        <v/>
      </c>
      <c r="O3503" s="2">
        <f>J3503-SUM(Parameters!$K$23:$K$25)</f>
        <v/>
      </c>
      <c r="P3503" s="2">
        <f>K3503</f>
        <v/>
      </c>
      <c r="U3503">
        <f>_xlfn.CEILING.MATH(BX8+Parameters!$K$8/2,0.001)</f>
        <v/>
      </c>
      <c r="V3503">
        <f>_xlfn.CEILING.MATH(B34+Parameters!$K$9/2,0.001)</f>
        <v/>
      </c>
      <c r="W3503" t="inlineStr">
        <is>
          <t>VSS</t>
        </is>
      </c>
      <c r="Y3503">
        <f>_xlfn.CEILING.MATH(BX8+Parameters!$K$8/2,0.001)</f>
        <v/>
      </c>
      <c r="Z3503">
        <f>_xlfn.CEILING.MATH(B34+Parameters!$K$9/2,0.001)</f>
        <v/>
      </c>
      <c r="AA3503" t="inlineStr">
        <is>
          <t>VSS</t>
        </is>
      </c>
      <c r="AE3503" s="2" t="n"/>
      <c r="AF3503" s="2" t="n"/>
    </row>
    <row r="3504">
      <c r="I3504" s="2" t="n">
        <v>2994.211</v>
      </c>
      <c r="J3504" s="2" t="n">
        <v>1289.96</v>
      </c>
      <c r="K3504" s="2" t="inlineStr">
        <is>
          <t>VSS</t>
        </is>
      </c>
      <c r="N3504" s="2">
        <f>I3504-SUM(Parameters!$K$23:$K$25)</f>
        <v/>
      </c>
      <c r="O3504" s="2">
        <f>J3504-SUM(Parameters!$K$23:$K$25)</f>
        <v/>
      </c>
      <c r="P3504" s="2">
        <f>K3504</f>
        <v/>
      </c>
      <c r="U3504">
        <f>_xlfn.CEILING.MATH(BX8+Parameters!$K$8/2,0.001)</f>
        <v/>
      </c>
      <c r="V3504">
        <f>_xlfn.CEILING.MATH(B36+Parameters!$K$9/2,0.001)</f>
        <v/>
      </c>
      <c r="W3504" t="inlineStr">
        <is>
          <t>VSS</t>
        </is>
      </c>
      <c r="Y3504">
        <f>_xlfn.CEILING.MATH(BX8+Parameters!$K$8/2,0.001)</f>
        <v/>
      </c>
      <c r="Z3504">
        <f>_xlfn.CEILING.MATH(B36+Parameters!$K$9/2,0.001)</f>
        <v/>
      </c>
      <c r="AA3504" t="inlineStr">
        <is>
          <t>VSS</t>
        </is>
      </c>
      <c r="AE3504" s="2" t="n"/>
      <c r="AF3504" s="2" t="n"/>
    </row>
    <row r="3505">
      <c r="I3505" s="2" t="n">
        <v>2994.211</v>
      </c>
      <c r="J3505" s="2" t="n">
        <v>1243.714</v>
      </c>
      <c r="K3505" s="2" t="inlineStr">
        <is>
          <t>VSS</t>
        </is>
      </c>
      <c r="N3505" s="2">
        <f>I3505-SUM(Parameters!$K$23:$K$25)</f>
        <v/>
      </c>
      <c r="O3505" s="2">
        <f>J3505-SUM(Parameters!$K$23:$K$25)</f>
        <v/>
      </c>
      <c r="P3505" s="2">
        <f>K3505</f>
        <v/>
      </c>
      <c r="U3505">
        <f>_xlfn.CEILING.MATH(BX8+Parameters!$K$8/2,0.001)</f>
        <v/>
      </c>
      <c r="V3505">
        <f>_xlfn.CEILING.MATH(B38+Parameters!$K$9/2,0.001)</f>
        <v/>
      </c>
      <c r="W3505" t="inlineStr">
        <is>
          <t>VCCAON</t>
        </is>
      </c>
      <c r="Y3505">
        <f>_xlfn.CEILING.MATH(BX8+Parameters!$K$8/2,0.001)</f>
        <v/>
      </c>
      <c r="Z3505">
        <f>_xlfn.CEILING.MATH(B38+Parameters!$K$9/2,0.001)</f>
        <v/>
      </c>
      <c r="AA3505" t="inlineStr">
        <is>
          <t>VCCAON</t>
        </is>
      </c>
      <c r="AE3505" s="2" t="n"/>
      <c r="AF3505" s="2" t="n"/>
    </row>
    <row r="3506">
      <c r="I3506" s="2" t="n">
        <v>2994.211</v>
      </c>
      <c r="J3506" s="2" t="n">
        <v>1197.468</v>
      </c>
      <c r="K3506" s="2" t="inlineStr">
        <is>
          <t>VSS</t>
        </is>
      </c>
      <c r="N3506" s="2">
        <f>I3506-SUM(Parameters!$K$23:$K$25)</f>
        <v/>
      </c>
      <c r="O3506" s="2">
        <f>J3506-SUM(Parameters!$K$23:$K$25)</f>
        <v/>
      </c>
      <c r="P3506" s="2">
        <f>K3506</f>
        <v/>
      </c>
      <c r="U3506">
        <f>_xlfn.CEILING.MATH(BX8+Parameters!$K$8/2,0.001)</f>
        <v/>
      </c>
      <c r="V3506">
        <f>_xlfn.CEILING.MATH(B40+Parameters!$K$9/2,0.001)</f>
        <v/>
      </c>
      <c r="W3506" t="inlineStr">
        <is>
          <t>VCCAON</t>
        </is>
      </c>
      <c r="Y3506">
        <f>_xlfn.CEILING.MATH(BX8+Parameters!$K$8/2,0.001)</f>
        <v/>
      </c>
      <c r="Z3506">
        <f>_xlfn.CEILING.MATH(B40+Parameters!$K$9/2,0.001)</f>
        <v/>
      </c>
      <c r="AA3506" t="inlineStr">
        <is>
          <t>VCCAON</t>
        </is>
      </c>
      <c r="AE3506" s="2" t="n"/>
      <c r="AF3506" s="2" t="n"/>
    </row>
    <row r="3507">
      <c r="I3507" s="2" t="n">
        <v>2994.211</v>
      </c>
      <c r="J3507" s="2" t="n">
        <v>1151.222</v>
      </c>
      <c r="K3507" s="2" t="inlineStr">
        <is>
          <t>VSS</t>
        </is>
      </c>
      <c r="N3507" s="2">
        <f>I3507-SUM(Parameters!$K$23:$K$25)</f>
        <v/>
      </c>
      <c r="O3507" s="2">
        <f>J3507-SUM(Parameters!$K$23:$K$25)</f>
        <v/>
      </c>
      <c r="P3507" s="2">
        <f>K3507</f>
        <v/>
      </c>
      <c r="U3507">
        <f>_xlfn.CEILING.MATH(BX8+Parameters!$K$8/2,0.001)</f>
        <v/>
      </c>
      <c r="V3507">
        <f>_xlfn.CEILING.MATH(B42+Parameters!$K$9/2,0.001)</f>
        <v/>
      </c>
      <c r="W3507" t="inlineStr">
        <is>
          <t>VSS</t>
        </is>
      </c>
      <c r="Y3507">
        <f>_xlfn.CEILING.MATH(BX8+Parameters!$K$8/2,0.001)</f>
        <v/>
      </c>
      <c r="Z3507">
        <f>_xlfn.CEILING.MATH(B42+Parameters!$K$9/2,0.001)</f>
        <v/>
      </c>
      <c r="AA3507" t="inlineStr">
        <is>
          <t>VSS</t>
        </is>
      </c>
      <c r="AE3507" s="2" t="n"/>
      <c r="AF3507" s="2" t="n"/>
    </row>
    <row r="3508">
      <c r="I3508" s="2" t="n">
        <v>2994.211</v>
      </c>
      <c r="J3508" s="2" t="n">
        <v>1104.976</v>
      </c>
      <c r="K3508" s="2" t="inlineStr">
        <is>
          <t>VSS</t>
        </is>
      </c>
      <c r="N3508" s="2">
        <f>I3508-SUM(Parameters!$K$23:$K$25)</f>
        <v/>
      </c>
      <c r="O3508" s="2">
        <f>J3508-SUM(Parameters!$K$23:$K$25)</f>
        <v/>
      </c>
      <c r="P3508" s="2">
        <f>K3508</f>
        <v/>
      </c>
      <c r="U3508">
        <f>_xlfn.CEILING.MATH(BX8+Parameters!$K$8/2,0.001)</f>
        <v/>
      </c>
      <c r="V3508">
        <f>_xlfn.CEILING.MATH(B44+Parameters!$K$9/2,0.001)</f>
        <v/>
      </c>
      <c r="W3508" t="inlineStr">
        <is>
          <t>VSS</t>
        </is>
      </c>
      <c r="Y3508">
        <f>_xlfn.CEILING.MATH(BX8+Parameters!$K$8/2,0.001)</f>
        <v/>
      </c>
      <c r="Z3508">
        <f>_xlfn.CEILING.MATH(B44+Parameters!$K$9/2,0.001)</f>
        <v/>
      </c>
      <c r="AA3508" t="inlineStr">
        <is>
          <t>VSS</t>
        </is>
      </c>
      <c r="AE3508" s="2" t="n"/>
      <c r="AF3508" s="2" t="n"/>
    </row>
    <row r="3509">
      <c r="I3509" s="2" t="n">
        <v>2994.211</v>
      </c>
      <c r="J3509" s="2" t="n">
        <v>1058.73</v>
      </c>
      <c r="K3509" s="2" t="inlineStr">
        <is>
          <t>VSS</t>
        </is>
      </c>
      <c r="N3509" s="2">
        <f>I3509-SUM(Parameters!$K$23:$K$25)</f>
        <v/>
      </c>
      <c r="O3509" s="2">
        <f>J3509-SUM(Parameters!$K$23:$K$25)</f>
        <v/>
      </c>
      <c r="P3509" s="2">
        <f>K3509</f>
        <v/>
      </c>
      <c r="U3509">
        <f>_xlfn.CEILING.MATH(BX8+Parameters!$K$8/2,0.001)</f>
        <v/>
      </c>
      <c r="V3509">
        <f>_xlfn.CEILING.MATH(B46+Parameters!$K$9/2,0.001)</f>
        <v/>
      </c>
      <c r="W3509" t="inlineStr">
        <is>
          <t>VSS</t>
        </is>
      </c>
      <c r="Y3509">
        <f>_xlfn.CEILING.MATH(BX8+Parameters!$K$8/2,0.001)</f>
        <v/>
      </c>
      <c r="Z3509">
        <f>_xlfn.CEILING.MATH(B46+Parameters!$K$9/2,0.001)</f>
        <v/>
      </c>
      <c r="AA3509" t="inlineStr">
        <is>
          <t>VSS</t>
        </is>
      </c>
      <c r="AE3509" s="2" t="n"/>
      <c r="AF3509" s="2" t="n"/>
    </row>
    <row r="3510">
      <c r="I3510" s="2" t="n">
        <v>2994.211</v>
      </c>
      <c r="J3510" s="2" t="n">
        <v>1012.484</v>
      </c>
      <c r="K3510" s="2" t="inlineStr">
        <is>
          <t>BP_TXCKSBRD[1]</t>
        </is>
      </c>
      <c r="N3510" s="2">
        <f>I3510-SUM(Parameters!$K$23:$K$25)</f>
        <v/>
      </c>
      <c r="O3510" s="2">
        <f>J3510-SUM(Parameters!$K$23:$K$25)</f>
        <v/>
      </c>
      <c r="P3510" s="2">
        <f>K3510</f>
        <v/>
      </c>
      <c r="U3510">
        <f>_xlfn.CEILING.MATH(BX8+Parameters!$K$8/2,0.001)</f>
        <v/>
      </c>
      <c r="V3510">
        <f>_xlfn.CEILING.MATH(B48+Parameters!$K$9/2,0.001)</f>
        <v/>
      </c>
      <c r="W3510" t="inlineStr">
        <is>
          <t>VSS</t>
        </is>
      </c>
      <c r="Y3510">
        <f>_xlfn.CEILING.MATH(BX8+Parameters!$K$8/2,0.001)</f>
        <v/>
      </c>
      <c r="Z3510">
        <f>_xlfn.CEILING.MATH(B48+Parameters!$K$9/2,0.001)</f>
        <v/>
      </c>
      <c r="AA3510" t="inlineStr">
        <is>
          <t>VSS</t>
        </is>
      </c>
      <c r="AE3510" s="2" t="n"/>
      <c r="AF3510" s="2" t="n"/>
    </row>
    <row r="3511">
      <c r="I3511" s="2" t="n">
        <v>2994.211</v>
      </c>
      <c r="J3511" s="2" t="n">
        <v>966.2380000000001</v>
      </c>
      <c r="K3511" s="2" t="inlineStr">
        <is>
          <t>BP_RXDATA[77]</t>
        </is>
      </c>
      <c r="N3511" s="2">
        <f>I3511-SUM(Parameters!$K$23:$K$25)</f>
        <v/>
      </c>
      <c r="O3511" s="2">
        <f>J3511-SUM(Parameters!$K$23:$K$25)</f>
        <v/>
      </c>
      <c r="P3511" s="2">
        <f>K3511</f>
        <v/>
      </c>
      <c r="U3511">
        <f>_xlfn.CEILING.MATH(BX8+Parameters!$K$8/2,0.001)</f>
        <v/>
      </c>
      <c r="V3511">
        <f>_xlfn.CEILING.MATH(B50+Parameters!$K$9/2,0.001)</f>
        <v/>
      </c>
      <c r="W3511" t="inlineStr">
        <is>
          <t>VSS</t>
        </is>
      </c>
      <c r="Y3511">
        <f>_xlfn.CEILING.MATH(BX8+Parameters!$K$8/2,0.001)</f>
        <v/>
      </c>
      <c r="Z3511">
        <f>_xlfn.CEILING.MATH(B50+Parameters!$K$9/2,0.001)</f>
        <v/>
      </c>
      <c r="AA3511" t="inlineStr">
        <is>
          <t>VSS</t>
        </is>
      </c>
      <c r="AE3511" s="2" t="n"/>
      <c r="AF3511" s="2" t="n"/>
    </row>
    <row r="3512">
      <c r="I3512" s="2" t="n">
        <v>2994.211</v>
      </c>
      <c r="J3512" s="2" t="n">
        <v>919.992</v>
      </c>
      <c r="K3512" s="2" t="inlineStr">
        <is>
          <t>BP_RXDATA[76]</t>
        </is>
      </c>
      <c r="N3512" s="2">
        <f>I3512-SUM(Parameters!$K$23:$K$25)</f>
        <v/>
      </c>
      <c r="O3512" s="2">
        <f>J3512-SUM(Parameters!$K$23:$K$25)</f>
        <v/>
      </c>
      <c r="P3512" s="2">
        <f>K3512</f>
        <v/>
      </c>
      <c r="U3512">
        <f>_xlfn.CEILING.MATH(BX8+Parameters!$K$8/2,0.001)</f>
        <v/>
      </c>
      <c r="V3512">
        <f>_xlfn.CEILING.MATH(B52+Parameters!$K$9/2,0.001)</f>
        <v/>
      </c>
      <c r="W3512" t="inlineStr">
        <is>
          <t>VSS</t>
        </is>
      </c>
      <c r="Y3512">
        <f>_xlfn.CEILING.MATH(BX8+Parameters!$K$8/2,0.001)</f>
        <v/>
      </c>
      <c r="Z3512">
        <f>_xlfn.CEILING.MATH(B52+Parameters!$K$9/2,0.001)</f>
        <v/>
      </c>
      <c r="AA3512" t="inlineStr">
        <is>
          <t>VSS</t>
        </is>
      </c>
      <c r="AE3512" s="2" t="n"/>
      <c r="AF3512" s="2" t="n"/>
    </row>
    <row r="3513">
      <c r="I3513" s="2" t="n">
        <v>2994.211</v>
      </c>
      <c r="J3513" s="2" t="n">
        <v>873.746</v>
      </c>
      <c r="K3513" s="2" t="inlineStr">
        <is>
          <t>BP_RXDATA[75]</t>
        </is>
      </c>
      <c r="N3513" s="2">
        <f>I3513-SUM(Parameters!$K$23:$K$25)</f>
        <v/>
      </c>
      <c r="O3513" s="2">
        <f>J3513-SUM(Parameters!$K$23:$K$25)</f>
        <v/>
      </c>
      <c r="P3513" s="2">
        <f>K3513</f>
        <v/>
      </c>
      <c r="U3513">
        <f>_xlfn.CEILING.MATH(BX8+Parameters!$K$8/2,0.001)</f>
        <v/>
      </c>
      <c r="V3513">
        <f>_xlfn.CEILING.MATH(B54+Parameters!$K$9/2,0.001)</f>
        <v/>
      </c>
      <c r="W3513" t="inlineStr">
        <is>
          <t>VSS</t>
        </is>
      </c>
      <c r="Y3513">
        <f>_xlfn.CEILING.MATH(BX8+Parameters!$K$8/2,0.001)</f>
        <v/>
      </c>
      <c r="Z3513">
        <f>_xlfn.CEILING.MATH(B54+Parameters!$K$9/2,0.001)</f>
        <v/>
      </c>
      <c r="AA3513" t="inlineStr">
        <is>
          <t>VSS</t>
        </is>
      </c>
      <c r="AE3513" s="2" t="n"/>
      <c r="AF3513" s="2" t="n"/>
    </row>
    <row r="3514">
      <c r="I3514" s="2" t="n">
        <v>2994.211</v>
      </c>
      <c r="J3514" s="2" t="n">
        <v>827.5</v>
      </c>
      <c r="K3514" s="2" t="inlineStr">
        <is>
          <t>BP_RXDATA[74]</t>
        </is>
      </c>
      <c r="N3514" s="2">
        <f>I3514-SUM(Parameters!$K$23:$K$25)</f>
        <v/>
      </c>
      <c r="O3514" s="2">
        <f>J3514-SUM(Parameters!$K$23:$K$25)</f>
        <v/>
      </c>
      <c r="P3514" s="2">
        <f>K3514</f>
        <v/>
      </c>
      <c r="U3514">
        <f>_xlfn.CEILING.MATH(BX8+Parameters!$K$8/2,0.001)</f>
        <v/>
      </c>
      <c r="V3514">
        <f>_xlfn.CEILING.MATH(B56+Parameters!$K$9/2,0.001)</f>
        <v/>
      </c>
      <c r="W3514" t="inlineStr">
        <is>
          <t>VSS</t>
        </is>
      </c>
      <c r="Y3514">
        <f>_xlfn.CEILING.MATH(BX8+Parameters!$K$8/2,0.001)</f>
        <v/>
      </c>
      <c r="Z3514">
        <f>_xlfn.CEILING.MATH(B56+Parameters!$K$9/2,0.001)</f>
        <v/>
      </c>
      <c r="AA3514" t="inlineStr">
        <is>
          <t>VSS</t>
        </is>
      </c>
      <c r="AE3514" s="2" t="n"/>
      <c r="AF3514" s="2" t="n"/>
    </row>
    <row r="3515">
      <c r="I3515" s="2" t="n">
        <v>2994.211</v>
      </c>
      <c r="J3515" s="2" t="n">
        <v>781.254</v>
      </c>
      <c r="K3515" s="2" t="inlineStr">
        <is>
          <t>BP_RXDATA[73]</t>
        </is>
      </c>
      <c r="N3515" s="2">
        <f>I3515-SUM(Parameters!$K$23:$K$25)</f>
        <v/>
      </c>
      <c r="O3515" s="2">
        <f>J3515-SUM(Parameters!$K$23:$K$25)</f>
        <v/>
      </c>
      <c r="P3515" s="2">
        <f>K3515</f>
        <v/>
      </c>
      <c r="U3515">
        <f>_xlfn.CEILING.MATH(BX8+Parameters!$K$8/2,0.001)</f>
        <v/>
      </c>
      <c r="V3515">
        <f>_xlfn.CEILING.MATH(B58+Parameters!$K$9/2,0.001)</f>
        <v/>
      </c>
      <c r="W3515" t="inlineStr">
        <is>
          <t>VSS</t>
        </is>
      </c>
      <c r="Y3515">
        <f>_xlfn.CEILING.MATH(BX8+Parameters!$K$8/2,0.001)</f>
        <v/>
      </c>
      <c r="Z3515">
        <f>_xlfn.CEILING.MATH(B58+Parameters!$K$9/2,0.001)</f>
        <v/>
      </c>
      <c r="AA3515" t="inlineStr">
        <is>
          <t>VSS</t>
        </is>
      </c>
      <c r="AE3515" s="2" t="n"/>
      <c r="AF3515" s="2" t="n"/>
    </row>
    <row r="3516">
      <c r="I3516" s="2" t="n">
        <v>2994.211</v>
      </c>
      <c r="J3516" s="2" t="n">
        <v>735.008</v>
      </c>
      <c r="K3516" s="2" t="inlineStr">
        <is>
          <t>BP_RXDATA[72]</t>
        </is>
      </c>
      <c r="N3516" s="2">
        <f>I3516-SUM(Parameters!$K$23:$K$25)</f>
        <v/>
      </c>
      <c r="O3516" s="2">
        <f>J3516-SUM(Parameters!$K$23:$K$25)</f>
        <v/>
      </c>
      <c r="P3516" s="2">
        <f>K3516</f>
        <v/>
      </c>
      <c r="U3516">
        <f>_xlfn.CEILING.MATH(BX8+Parameters!$K$8/2,0.001)</f>
        <v/>
      </c>
      <c r="V3516">
        <f>_xlfn.CEILING.MATH(B60+Parameters!$K$9/2,0.001)</f>
        <v/>
      </c>
      <c r="W3516" t="inlineStr">
        <is>
          <t>VSS</t>
        </is>
      </c>
      <c r="Y3516">
        <f>_xlfn.CEILING.MATH(BX8+Parameters!$K$8/2,0.001)</f>
        <v/>
      </c>
      <c r="Z3516">
        <f>_xlfn.CEILING.MATH(B60+Parameters!$K$9/2,0.001)</f>
        <v/>
      </c>
      <c r="AA3516" t="inlineStr">
        <is>
          <t>VSS</t>
        </is>
      </c>
      <c r="AE3516" s="2" t="n"/>
      <c r="AF3516" s="2" t="n"/>
    </row>
    <row r="3517">
      <c r="I3517" s="2" t="n">
        <v>2994.211</v>
      </c>
      <c r="J3517" s="2" t="n">
        <v>688.7619999999999</v>
      </c>
      <c r="K3517" s="2" t="inlineStr">
        <is>
          <t>BP_RXDATA[71]</t>
        </is>
      </c>
      <c r="N3517" s="2">
        <f>I3517-SUM(Parameters!$K$23:$K$25)</f>
        <v/>
      </c>
      <c r="O3517" s="2">
        <f>J3517-SUM(Parameters!$K$23:$K$25)</f>
        <v/>
      </c>
      <c r="P3517" s="2">
        <f>K3517</f>
        <v/>
      </c>
      <c r="U3517">
        <f>_xlfn.CEILING.MATH(BX8+Parameters!$K$8/2,0.001)</f>
        <v/>
      </c>
      <c r="V3517">
        <f>_xlfn.CEILING.MATH(B62+Parameters!$K$9/2,0.001)</f>
        <v/>
      </c>
      <c r="W3517" t="inlineStr">
        <is>
          <t>VSS</t>
        </is>
      </c>
      <c r="Y3517">
        <f>_xlfn.CEILING.MATH(BX8+Parameters!$K$8/2,0.001)</f>
        <v/>
      </c>
      <c r="Z3517">
        <f>_xlfn.CEILING.MATH(B62+Parameters!$K$9/2,0.001)</f>
        <v/>
      </c>
      <c r="AA3517" t="inlineStr">
        <is>
          <t>VSS</t>
        </is>
      </c>
      <c r="AE3517" s="2" t="n"/>
      <c r="AF3517" s="2" t="n"/>
    </row>
    <row r="3518">
      <c r="I3518" s="2" t="n">
        <v>2994.211</v>
      </c>
      <c r="J3518" s="2" t="n">
        <v>642.516</v>
      </c>
      <c r="K3518" s="2" t="inlineStr">
        <is>
          <t>BP_RXDATA[70]</t>
        </is>
      </c>
      <c r="N3518" s="2">
        <f>I3518-SUM(Parameters!$K$23:$K$25)</f>
        <v/>
      </c>
      <c r="O3518" s="2">
        <f>J3518-SUM(Parameters!$K$23:$K$25)</f>
        <v/>
      </c>
      <c r="P3518" s="2">
        <f>K3518</f>
        <v/>
      </c>
      <c r="U3518">
        <f>_xlfn.CEILING.MATH(BX8+Parameters!$K$8/2,0.001)</f>
        <v/>
      </c>
      <c r="V3518">
        <f>_xlfn.CEILING.MATH(B64+Parameters!$K$9/2,0.001)</f>
        <v/>
      </c>
      <c r="W3518" t="inlineStr">
        <is>
          <t>BP_TXCKSBRD[1]</t>
        </is>
      </c>
      <c r="Y3518">
        <f>_xlfn.CEILING.MATH(BX8+Parameters!$K$8/2,0.001)</f>
        <v/>
      </c>
      <c r="Z3518">
        <f>_xlfn.CEILING.MATH(B64+Parameters!$K$9/2,0.001)</f>
        <v/>
      </c>
      <c r="AA3518" t="inlineStr">
        <is>
          <t>BP_TXCKSBRD[1]</t>
        </is>
      </c>
      <c r="AE3518" s="2" t="n"/>
      <c r="AF3518" s="2" t="n"/>
    </row>
    <row r="3519">
      <c r="I3519" s="2" t="n">
        <v>2994.211</v>
      </c>
      <c r="J3519" s="2" t="n">
        <v>596.27</v>
      </c>
      <c r="K3519" s="2" t="inlineStr">
        <is>
          <t>BP_RXDATA[69]</t>
        </is>
      </c>
      <c r="N3519" s="2">
        <f>I3519-SUM(Parameters!$K$23:$K$25)</f>
        <v/>
      </c>
      <c r="O3519" s="2">
        <f>J3519-SUM(Parameters!$K$23:$K$25)</f>
        <v/>
      </c>
      <c r="P3519" s="2">
        <f>K3519</f>
        <v/>
      </c>
      <c r="U3519">
        <f>_xlfn.CEILING.MATH(BX8+Parameters!$K$8/2,0.001)</f>
        <v/>
      </c>
      <c r="V3519">
        <f>_xlfn.CEILING.MATH(B66+Parameters!$K$9/2,0.001)</f>
        <v/>
      </c>
      <c r="W3519" t="inlineStr">
        <is>
          <t>BP_RXDATA[77]</t>
        </is>
      </c>
      <c r="Y3519">
        <f>_xlfn.CEILING.MATH(BX8+Parameters!$K$8/2,0.001)</f>
        <v/>
      </c>
      <c r="Z3519">
        <f>_xlfn.CEILING.MATH(B66+Parameters!$K$9/2,0.001)</f>
        <v/>
      </c>
      <c r="AA3519" t="inlineStr">
        <is>
          <t>BP_RXDATA[77]</t>
        </is>
      </c>
      <c r="AE3519" s="2" t="n"/>
      <c r="AF3519" s="2" t="n"/>
    </row>
    <row r="3520">
      <c r="I3520" s="2" t="n">
        <v>2994.211</v>
      </c>
      <c r="J3520" s="2" t="n">
        <v>550.024</v>
      </c>
      <c r="K3520" s="2" t="inlineStr">
        <is>
          <t>BP_TXDATA[122]</t>
        </is>
      </c>
      <c r="N3520" s="2">
        <f>I3520-SUM(Parameters!$K$23:$K$25)</f>
        <v/>
      </c>
      <c r="O3520" s="2">
        <f>J3520-SUM(Parameters!$K$23:$K$25)</f>
        <v/>
      </c>
      <c r="P3520" s="2">
        <f>K3520</f>
        <v/>
      </c>
      <c r="U3520">
        <f>_xlfn.CEILING.MATH(BX8+Parameters!$K$8/2,0.001)</f>
        <v/>
      </c>
      <c r="V3520">
        <f>_xlfn.CEILING.MATH(B68+Parameters!$K$9/2,0.001)</f>
        <v/>
      </c>
      <c r="W3520" t="inlineStr">
        <is>
          <t>BP_RXDATA[76]</t>
        </is>
      </c>
      <c r="Y3520">
        <f>_xlfn.CEILING.MATH(BX8+Parameters!$K$8/2,0.001)</f>
        <v/>
      </c>
      <c r="Z3520">
        <f>_xlfn.CEILING.MATH(B68+Parameters!$K$9/2,0.001)</f>
        <v/>
      </c>
      <c r="AA3520" t="inlineStr">
        <is>
          <t>BP_RXDATA[76]</t>
        </is>
      </c>
      <c r="AE3520" s="2" t="n"/>
      <c r="AF3520" s="2" t="n"/>
    </row>
    <row r="3521">
      <c r="I3521" s="2" t="n">
        <v>2994.211</v>
      </c>
      <c r="J3521" s="2" t="n">
        <v>503.778</v>
      </c>
      <c r="K3521" s="2" t="inlineStr">
        <is>
          <t>BP_TXDATA[121]</t>
        </is>
      </c>
      <c r="N3521" s="2">
        <f>I3521-SUM(Parameters!$K$23:$K$25)</f>
        <v/>
      </c>
      <c r="O3521" s="2">
        <f>J3521-SUM(Parameters!$K$23:$K$25)</f>
        <v/>
      </c>
      <c r="P3521" s="2">
        <f>K3521</f>
        <v/>
      </c>
      <c r="U3521">
        <f>_xlfn.CEILING.MATH(BX8+Parameters!$K$8/2,0.001)</f>
        <v/>
      </c>
      <c r="V3521">
        <f>_xlfn.CEILING.MATH(B70+Parameters!$K$9/2,0.001)</f>
        <v/>
      </c>
      <c r="W3521" t="inlineStr">
        <is>
          <t>BP_RXDATA[75]</t>
        </is>
      </c>
      <c r="Y3521">
        <f>_xlfn.CEILING.MATH(BX8+Parameters!$K$8/2,0.001)</f>
        <v/>
      </c>
      <c r="Z3521">
        <f>_xlfn.CEILING.MATH(B70+Parameters!$K$9/2,0.001)</f>
        <v/>
      </c>
      <c r="AA3521" t="inlineStr">
        <is>
          <t>BP_RXDATA[75]</t>
        </is>
      </c>
      <c r="AE3521" s="2" t="n"/>
      <c r="AF3521" s="2" t="n"/>
    </row>
    <row r="3522">
      <c r="I3522" s="2" t="n">
        <v>2994.211</v>
      </c>
      <c r="J3522" s="2" t="n">
        <v>457.532</v>
      </c>
      <c r="K3522" s="2" t="inlineStr">
        <is>
          <t>BP_TXDATA[120]</t>
        </is>
      </c>
      <c r="N3522" s="2">
        <f>I3522-SUM(Parameters!$K$23:$K$25)</f>
        <v/>
      </c>
      <c r="O3522" s="2">
        <f>J3522-SUM(Parameters!$K$23:$K$25)</f>
        <v/>
      </c>
      <c r="P3522" s="2">
        <f>K3522</f>
        <v/>
      </c>
      <c r="U3522">
        <f>_xlfn.CEILING.MATH(BX8+Parameters!$K$8/2,0.001)</f>
        <v/>
      </c>
      <c r="V3522">
        <f>_xlfn.CEILING.MATH(B72+Parameters!$K$9/2,0.001)</f>
        <v/>
      </c>
      <c r="W3522" t="inlineStr">
        <is>
          <t>BP_RXDATA[74]</t>
        </is>
      </c>
      <c r="Y3522">
        <f>_xlfn.CEILING.MATH(BX8+Parameters!$K$8/2,0.001)</f>
        <v/>
      </c>
      <c r="Z3522">
        <f>_xlfn.CEILING.MATH(B72+Parameters!$K$9/2,0.001)</f>
        <v/>
      </c>
      <c r="AA3522" t="inlineStr">
        <is>
          <t>BP_RXDATA[74]</t>
        </is>
      </c>
      <c r="AE3522" s="2" t="n"/>
      <c r="AF3522" s="2" t="n"/>
    </row>
    <row r="3523">
      <c r="I3523" s="2" t="n">
        <v>2994.211</v>
      </c>
      <c r="J3523" s="2" t="n">
        <v>411.286</v>
      </c>
      <c r="K3523" s="2" t="inlineStr">
        <is>
          <t>BP_TXDATA[119]</t>
        </is>
      </c>
      <c r="N3523" s="2">
        <f>I3523-SUM(Parameters!$K$23:$K$25)</f>
        <v/>
      </c>
      <c r="O3523" s="2">
        <f>J3523-SUM(Parameters!$K$23:$K$25)</f>
        <v/>
      </c>
      <c r="P3523" s="2">
        <f>K3523</f>
        <v/>
      </c>
      <c r="U3523">
        <f>_xlfn.CEILING.MATH(BX8+Parameters!$K$8/2,0.001)</f>
        <v/>
      </c>
      <c r="V3523">
        <f>_xlfn.CEILING.MATH(B74+Parameters!$K$9/2,0.001)</f>
        <v/>
      </c>
      <c r="W3523" t="inlineStr">
        <is>
          <t>BP_RXDATA[73]</t>
        </is>
      </c>
      <c r="Y3523">
        <f>_xlfn.CEILING.MATH(BX8+Parameters!$K$8/2,0.001)</f>
        <v/>
      </c>
      <c r="Z3523">
        <f>_xlfn.CEILING.MATH(B74+Parameters!$K$9/2,0.001)</f>
        <v/>
      </c>
      <c r="AA3523" t="inlineStr">
        <is>
          <t>BP_RXDATA[73]</t>
        </is>
      </c>
      <c r="AE3523" s="2" t="n"/>
      <c r="AF3523" s="2" t="n"/>
    </row>
    <row r="3524">
      <c r="I3524" s="2" t="n">
        <v>2994.211</v>
      </c>
      <c r="J3524" s="2" t="n">
        <v>365.04</v>
      </c>
      <c r="K3524" s="2" t="inlineStr">
        <is>
          <t>BP_TXDATA[118]</t>
        </is>
      </c>
      <c r="N3524" s="2">
        <f>I3524-SUM(Parameters!$K$23:$K$25)</f>
        <v/>
      </c>
      <c r="O3524" s="2">
        <f>J3524-SUM(Parameters!$K$23:$K$25)</f>
        <v/>
      </c>
      <c r="P3524" s="2">
        <f>K3524</f>
        <v/>
      </c>
      <c r="U3524">
        <f>_xlfn.CEILING.MATH(BX8+Parameters!$K$8/2,0.001)</f>
        <v/>
      </c>
      <c r="V3524">
        <f>_xlfn.CEILING.MATH(B76+Parameters!$K$9/2,0.001)</f>
        <v/>
      </c>
      <c r="W3524" t="inlineStr">
        <is>
          <t>BP_RXDATA[72]</t>
        </is>
      </c>
      <c r="Y3524">
        <f>_xlfn.CEILING.MATH(BX8+Parameters!$K$8/2,0.001)</f>
        <v/>
      </c>
      <c r="Z3524">
        <f>_xlfn.CEILING.MATH(B76+Parameters!$K$9/2,0.001)</f>
        <v/>
      </c>
      <c r="AA3524" t="inlineStr">
        <is>
          <t>BP_RXDATA[72]</t>
        </is>
      </c>
      <c r="AE3524" s="2" t="n"/>
      <c r="AF3524" s="2" t="n"/>
    </row>
    <row r="3525">
      <c r="I3525" s="2" t="n">
        <v>2994.211</v>
      </c>
      <c r="J3525" s="2" t="n">
        <v>318.794</v>
      </c>
      <c r="K3525" s="2" t="inlineStr">
        <is>
          <t>VCCIO</t>
        </is>
      </c>
      <c r="N3525" s="2">
        <f>I3525-SUM(Parameters!$K$23:$K$25)</f>
        <v/>
      </c>
      <c r="O3525" s="2">
        <f>J3525-SUM(Parameters!$K$23:$K$25)</f>
        <v/>
      </c>
      <c r="P3525" s="2">
        <f>K3525</f>
        <v/>
      </c>
      <c r="U3525">
        <f>_xlfn.CEILING.MATH(BX8+Parameters!$K$8/2,0.001)</f>
        <v/>
      </c>
      <c r="V3525">
        <f>_xlfn.CEILING.MATH(B78+Parameters!$K$9/2,0.001)</f>
        <v/>
      </c>
      <c r="W3525" t="inlineStr">
        <is>
          <t>BP_RXDATA[71]</t>
        </is>
      </c>
      <c r="Y3525">
        <f>_xlfn.CEILING.MATH(BX8+Parameters!$K$8/2,0.001)</f>
        <v/>
      </c>
      <c r="Z3525">
        <f>_xlfn.CEILING.MATH(B78+Parameters!$K$9/2,0.001)</f>
        <v/>
      </c>
      <c r="AA3525" t="inlineStr">
        <is>
          <t>BP_RXDATA[71]</t>
        </is>
      </c>
      <c r="AE3525" s="2" t="n"/>
      <c r="AF3525" s="2" t="n"/>
    </row>
    <row r="3526">
      <c r="I3526" s="2" t="n">
        <v>2994.211</v>
      </c>
      <c r="J3526" s="2" t="n">
        <v>272.548</v>
      </c>
      <c r="K3526" s="2" t="inlineStr">
        <is>
          <t>BP_TXDATA[117]</t>
        </is>
      </c>
      <c r="N3526" s="2">
        <f>I3526-SUM(Parameters!$K$23:$K$25)</f>
        <v/>
      </c>
      <c r="O3526" s="2">
        <f>J3526-SUM(Parameters!$K$23:$K$25)</f>
        <v/>
      </c>
      <c r="P3526" s="2">
        <f>K3526</f>
        <v/>
      </c>
      <c r="U3526">
        <f>_xlfn.CEILING.MATH(BX8+Parameters!$K$8/2,0.001)</f>
        <v/>
      </c>
      <c r="V3526">
        <f>_xlfn.CEILING.MATH(B80+Parameters!$K$9/2,0.001)</f>
        <v/>
      </c>
      <c r="W3526" t="inlineStr">
        <is>
          <t>BP_RXDATA[70]</t>
        </is>
      </c>
      <c r="Y3526">
        <f>_xlfn.CEILING.MATH(BX8+Parameters!$K$8/2,0.001)</f>
        <v/>
      </c>
      <c r="Z3526">
        <f>_xlfn.CEILING.MATH(B80+Parameters!$K$9/2,0.001)</f>
        <v/>
      </c>
      <c r="AA3526" t="inlineStr">
        <is>
          <t>BP_RXDATA[70]</t>
        </is>
      </c>
      <c r="AE3526" s="2" t="n"/>
      <c r="AF3526" s="2" t="n"/>
    </row>
    <row r="3527">
      <c r="I3527" s="2" t="n">
        <v>2994.211</v>
      </c>
      <c r="J3527" s="2" t="n">
        <v>226.302</v>
      </c>
      <c r="K3527" s="2" t="inlineStr">
        <is>
          <t>BP_TXDATA[116]</t>
        </is>
      </c>
      <c r="N3527" s="2">
        <f>I3527-SUM(Parameters!$K$23:$K$25)</f>
        <v/>
      </c>
      <c r="O3527" s="2">
        <f>J3527-SUM(Parameters!$K$23:$K$25)</f>
        <v/>
      </c>
      <c r="P3527" s="2">
        <f>K3527</f>
        <v/>
      </c>
      <c r="U3527">
        <f>_xlfn.CEILING.MATH(BX8+Parameters!$K$8/2,0.001)</f>
        <v/>
      </c>
      <c r="V3527">
        <f>_xlfn.CEILING.MATH(B82+Parameters!$K$9/2,0.001)</f>
        <v/>
      </c>
      <c r="W3527" t="inlineStr">
        <is>
          <t>BP_RXDATA[69]</t>
        </is>
      </c>
      <c r="Y3527">
        <f>_xlfn.CEILING.MATH(BX8+Parameters!$K$8/2,0.001)</f>
        <v/>
      </c>
      <c r="Z3527">
        <f>_xlfn.CEILING.MATH(B82+Parameters!$K$9/2,0.001)</f>
        <v/>
      </c>
      <c r="AA3527" t="inlineStr">
        <is>
          <t>BP_RXDATA[69]</t>
        </is>
      </c>
      <c r="AE3527" s="2" t="n"/>
      <c r="AF3527" s="2" t="n"/>
    </row>
    <row r="3528">
      <c r="I3528" s="2" t="n">
        <v>2994.211</v>
      </c>
      <c r="J3528" s="2" t="n">
        <v>180.056</v>
      </c>
      <c r="K3528" s="2" t="inlineStr">
        <is>
          <t>BP_TXDATA[115]</t>
        </is>
      </c>
      <c r="N3528" s="2">
        <f>I3528-SUM(Parameters!$K$23:$K$25)</f>
        <v/>
      </c>
      <c r="O3528" s="2">
        <f>J3528-SUM(Parameters!$K$23:$K$25)</f>
        <v/>
      </c>
      <c r="P3528" s="2">
        <f>K3528</f>
        <v/>
      </c>
      <c r="U3528">
        <f>_xlfn.CEILING.MATH(BX8+Parameters!$K$8/2,0.001)</f>
        <v/>
      </c>
      <c r="V3528">
        <f>_xlfn.CEILING.MATH(B84+Parameters!$K$9/2,0.001)</f>
        <v/>
      </c>
      <c r="W3528" t="inlineStr">
        <is>
          <t>BP_TXDATA[122]</t>
        </is>
      </c>
      <c r="Y3528">
        <f>_xlfn.CEILING.MATH(BX8+Parameters!$K$8/2,0.001)</f>
        <v/>
      </c>
      <c r="Z3528">
        <f>_xlfn.CEILING.MATH(B84+Parameters!$K$9/2,0.001)</f>
        <v/>
      </c>
      <c r="AA3528" t="inlineStr">
        <is>
          <t>BP_TXDATA[122]</t>
        </is>
      </c>
      <c r="AE3528" s="2" t="n"/>
      <c r="AF3528" s="2" t="n"/>
    </row>
    <row r="3529">
      <c r="I3529" s="2" t="n">
        <v>2994.211</v>
      </c>
      <c r="J3529" s="2" t="n">
        <v>133.81</v>
      </c>
      <c r="K3529" s="2" t="inlineStr">
        <is>
          <t>BP_TXDATA[114]</t>
        </is>
      </c>
      <c r="N3529" s="2">
        <f>I3529-SUM(Parameters!$K$23:$K$25)</f>
        <v/>
      </c>
      <c r="O3529" s="2">
        <f>J3529-SUM(Parameters!$K$23:$K$25)</f>
        <v/>
      </c>
      <c r="P3529" s="2">
        <f>K3529</f>
        <v/>
      </c>
      <c r="U3529">
        <f>_xlfn.CEILING.MATH(BX8+Parameters!$K$8/2,0.001)</f>
        <v/>
      </c>
      <c r="V3529">
        <f>_xlfn.CEILING.MATH(B86+Parameters!$K$9/2,0.001)</f>
        <v/>
      </c>
      <c r="W3529" t="inlineStr">
        <is>
          <t>BP_TXDATA[121]</t>
        </is>
      </c>
      <c r="Y3529">
        <f>_xlfn.CEILING.MATH(BX8+Parameters!$K$8/2,0.001)</f>
        <v/>
      </c>
      <c r="Z3529">
        <f>_xlfn.CEILING.MATH(B86+Parameters!$K$9/2,0.001)</f>
        <v/>
      </c>
      <c r="AA3529" t="inlineStr">
        <is>
          <t>BP_TXDATA[121]</t>
        </is>
      </c>
      <c r="AE3529" s="2" t="n"/>
      <c r="AF3529" s="2" t="n"/>
    </row>
    <row r="3530">
      <c r="I3530" s="2" t="n">
        <v>2994.211</v>
      </c>
      <c r="J3530" s="2" t="n">
        <v>87.56399999999999</v>
      </c>
      <c r="K3530" s="2" t="inlineStr">
        <is>
          <t>VCCIO</t>
        </is>
      </c>
      <c r="N3530" s="2">
        <f>I3530-SUM(Parameters!$K$23:$K$25)</f>
        <v/>
      </c>
      <c r="O3530" s="2">
        <f>J3530-SUM(Parameters!$K$23:$K$25)</f>
        <v/>
      </c>
      <c r="P3530" s="2">
        <f>K3530</f>
        <v/>
      </c>
      <c r="U3530">
        <f>_xlfn.CEILING.MATH(BX8+Parameters!$K$8/2,0.001)</f>
        <v/>
      </c>
      <c r="V3530">
        <f>_xlfn.CEILING.MATH(B88+Parameters!$K$9/2,0.001)</f>
        <v/>
      </c>
      <c r="W3530" t="inlineStr">
        <is>
          <t>BP_TXDATA[120]</t>
        </is>
      </c>
      <c r="Y3530">
        <f>_xlfn.CEILING.MATH(BX8+Parameters!$K$8/2,0.001)</f>
        <v/>
      </c>
      <c r="Z3530">
        <f>_xlfn.CEILING.MATH(B88+Parameters!$K$9/2,0.001)</f>
        <v/>
      </c>
      <c r="AA3530" t="inlineStr">
        <is>
          <t>BP_TXDATA[120]</t>
        </is>
      </c>
      <c r="AE3530" s="2" t="n"/>
      <c r="AF3530" s="2" t="n"/>
    </row>
    <row r="3531">
      <c r="I3531" s="2" t="n">
        <v>3033.885</v>
      </c>
      <c r="J3531" s="2" t="n">
        <v>2191.757</v>
      </c>
      <c r="K3531" s="2" t="inlineStr">
        <is>
          <t>VSS</t>
        </is>
      </c>
      <c r="N3531" s="2">
        <f>I3531-SUM(Parameters!$K$23:$K$25)</f>
        <v/>
      </c>
      <c r="O3531" s="2">
        <f>J3531-SUM(Parameters!$K$23:$K$25)</f>
        <v/>
      </c>
      <c r="P3531" s="2">
        <f>K3531</f>
        <v/>
      </c>
      <c r="U3531">
        <f>_xlfn.CEILING.MATH(BX8+Parameters!$K$8/2,0.001)</f>
        <v/>
      </c>
      <c r="V3531">
        <f>_xlfn.CEILING.MATH(B90+Parameters!$K$9/2,0.001)</f>
        <v/>
      </c>
      <c r="W3531" t="inlineStr">
        <is>
          <t>BP_TXDATA[119]</t>
        </is>
      </c>
      <c r="Y3531">
        <f>_xlfn.CEILING.MATH(BX8+Parameters!$K$8/2,0.001)</f>
        <v/>
      </c>
      <c r="Z3531">
        <f>_xlfn.CEILING.MATH(B90+Parameters!$K$9/2,0.001)</f>
        <v/>
      </c>
      <c r="AA3531" t="inlineStr">
        <is>
          <t>BP_TXDATA[119]</t>
        </is>
      </c>
      <c r="AE3531" s="2" t="n"/>
      <c r="AF3531" s="2" t="n"/>
    </row>
    <row r="3532">
      <c r="I3532" s="2" t="n">
        <v>3033.885</v>
      </c>
      <c r="J3532" s="2" t="n">
        <v>2145.511</v>
      </c>
      <c r="K3532" s="2" t="inlineStr">
        <is>
          <t>VSS</t>
        </is>
      </c>
      <c r="N3532" s="2">
        <f>I3532-SUM(Parameters!$K$23:$K$25)</f>
        <v/>
      </c>
      <c r="O3532" s="2">
        <f>J3532-SUM(Parameters!$K$23:$K$25)</f>
        <v/>
      </c>
      <c r="P3532" s="2">
        <f>K3532</f>
        <v/>
      </c>
      <c r="U3532">
        <f>_xlfn.CEILING.MATH(BX8+Parameters!$K$8/2,0.001)</f>
        <v/>
      </c>
      <c r="V3532">
        <f>_xlfn.CEILING.MATH(B92+Parameters!$K$9/2,0.001)</f>
        <v/>
      </c>
      <c r="W3532" t="inlineStr">
        <is>
          <t>BP_TXDATA[118]</t>
        </is>
      </c>
      <c r="Y3532">
        <f>_xlfn.CEILING.MATH(BX8+Parameters!$K$8/2,0.001)</f>
        <v/>
      </c>
      <c r="Z3532">
        <f>_xlfn.CEILING.MATH(B92+Parameters!$K$9/2,0.001)</f>
        <v/>
      </c>
      <c r="AA3532" t="inlineStr">
        <is>
          <t>BP_TXDATA[118]</t>
        </is>
      </c>
      <c r="AE3532" s="2" t="n"/>
      <c r="AF3532" s="2" t="n"/>
    </row>
    <row r="3533">
      <c r="I3533" s="2" t="n">
        <v>3033.885</v>
      </c>
      <c r="J3533" s="2" t="n">
        <v>2099.265</v>
      </c>
      <c r="K3533" s="2" t="inlineStr">
        <is>
          <t>VSS</t>
        </is>
      </c>
      <c r="N3533" s="2">
        <f>I3533-SUM(Parameters!$K$23:$K$25)</f>
        <v/>
      </c>
      <c r="O3533" s="2">
        <f>J3533-SUM(Parameters!$K$23:$K$25)</f>
        <v/>
      </c>
      <c r="P3533" s="2">
        <f>K3533</f>
        <v/>
      </c>
      <c r="U3533">
        <f>_xlfn.CEILING.MATH(BX8+Parameters!$K$8/2,0.001)</f>
        <v/>
      </c>
      <c r="V3533">
        <f>_xlfn.CEILING.MATH(B94+Parameters!$K$9/2,0.001)</f>
        <v/>
      </c>
      <c r="W3533" t="inlineStr">
        <is>
          <t>VCCIO</t>
        </is>
      </c>
      <c r="Y3533">
        <f>_xlfn.CEILING.MATH(BX8+Parameters!$K$8/2,0.001)</f>
        <v/>
      </c>
      <c r="Z3533">
        <f>_xlfn.CEILING.MATH(B94+Parameters!$K$9/2,0.001)</f>
        <v/>
      </c>
      <c r="AA3533" t="inlineStr">
        <is>
          <t>VCCIO</t>
        </is>
      </c>
      <c r="AE3533" s="2" t="n"/>
      <c r="AF3533" s="2" t="n"/>
    </row>
    <row r="3534">
      <c r="I3534" s="2" t="n">
        <v>3033.885</v>
      </c>
      <c r="J3534" s="2" t="n">
        <v>2053.019</v>
      </c>
      <c r="K3534" s="2" t="inlineStr">
        <is>
          <t>VSS</t>
        </is>
      </c>
      <c r="N3534" s="2">
        <f>I3534-SUM(Parameters!$K$23:$K$25)</f>
        <v/>
      </c>
      <c r="O3534" s="2">
        <f>J3534-SUM(Parameters!$K$23:$K$25)</f>
        <v/>
      </c>
      <c r="P3534" s="2">
        <f>K3534</f>
        <v/>
      </c>
      <c r="U3534">
        <f>_xlfn.CEILING.MATH(BX8+Parameters!$K$8/2,0.001)</f>
        <v/>
      </c>
      <c r="V3534">
        <f>_xlfn.CEILING.MATH(B96+Parameters!$K$9/2,0.001)</f>
        <v/>
      </c>
      <c r="W3534" t="inlineStr">
        <is>
          <t>BP_TXDATA[117]</t>
        </is>
      </c>
      <c r="Y3534">
        <f>_xlfn.CEILING.MATH(BX8+Parameters!$K$8/2,0.001)</f>
        <v/>
      </c>
      <c r="Z3534">
        <f>_xlfn.CEILING.MATH(B96+Parameters!$K$9/2,0.001)</f>
        <v/>
      </c>
      <c r="AA3534" t="inlineStr">
        <is>
          <t>BP_TXDATA[117]</t>
        </is>
      </c>
      <c r="AE3534" s="2" t="n"/>
      <c r="AF3534" s="2" t="n"/>
    </row>
    <row r="3535">
      <c r="I3535" s="2" t="n">
        <v>3033.885</v>
      </c>
      <c r="J3535" s="2" t="n">
        <v>2006.773</v>
      </c>
      <c r="K3535" s="2" t="inlineStr">
        <is>
          <t>VDD</t>
        </is>
      </c>
      <c r="N3535" s="2">
        <f>I3535-SUM(Parameters!$K$23:$K$25)</f>
        <v/>
      </c>
      <c r="O3535" s="2">
        <f>J3535-SUM(Parameters!$K$23:$K$25)</f>
        <v/>
      </c>
      <c r="P3535" s="2">
        <f>K3535</f>
        <v/>
      </c>
      <c r="U3535">
        <f>_xlfn.CEILING.MATH(BX8+Parameters!$K$8/2,0.001)</f>
        <v/>
      </c>
      <c r="V3535">
        <f>_xlfn.CEILING.MATH(B98+Parameters!$K$9/2,0.001)</f>
        <v/>
      </c>
      <c r="W3535" t="inlineStr">
        <is>
          <t>BP_TXDATA[116]</t>
        </is>
      </c>
      <c r="Y3535">
        <f>_xlfn.CEILING.MATH(BX8+Parameters!$K$8/2,0.001)</f>
        <v/>
      </c>
      <c r="Z3535">
        <f>_xlfn.CEILING.MATH(B98+Parameters!$K$9/2,0.001)</f>
        <v/>
      </c>
      <c r="AA3535" t="inlineStr">
        <is>
          <t>BP_TXDATA[116]</t>
        </is>
      </c>
      <c r="AE3535" s="2" t="n"/>
      <c r="AF3535" s="2" t="n"/>
    </row>
    <row r="3536">
      <c r="I3536" s="2" t="n">
        <v>3033.885</v>
      </c>
      <c r="J3536" s="2" t="n">
        <v>1960.527</v>
      </c>
      <c r="K3536" s="2" t="inlineStr">
        <is>
          <t>VSS</t>
        </is>
      </c>
      <c r="N3536" s="2">
        <f>I3536-SUM(Parameters!$K$23:$K$25)</f>
        <v/>
      </c>
      <c r="O3536" s="2">
        <f>J3536-SUM(Parameters!$K$23:$K$25)</f>
        <v/>
      </c>
      <c r="P3536" s="2">
        <f>K3536</f>
        <v/>
      </c>
      <c r="U3536">
        <f>_xlfn.CEILING.MATH(BX8+Parameters!$K$8/2,0.001)</f>
        <v/>
      </c>
      <c r="V3536">
        <f>_xlfn.CEILING.MATH(B100+Parameters!$K$9/2,0.001)</f>
        <v/>
      </c>
      <c r="W3536" t="inlineStr">
        <is>
          <t>BP_TXDATA[115]</t>
        </is>
      </c>
      <c r="Y3536">
        <f>_xlfn.CEILING.MATH(BX8+Parameters!$K$8/2,0.001)</f>
        <v/>
      </c>
      <c r="Z3536">
        <f>_xlfn.CEILING.MATH(B100+Parameters!$K$9/2,0.001)</f>
        <v/>
      </c>
      <c r="AA3536" t="inlineStr">
        <is>
          <t>BP_TXDATA[115]</t>
        </is>
      </c>
      <c r="AE3536" s="2" t="n"/>
      <c r="AF3536" s="2" t="n"/>
    </row>
    <row r="3537">
      <c r="I3537" s="2" t="n">
        <v>3033.885</v>
      </c>
      <c r="J3537" s="2" t="n">
        <v>1914.281</v>
      </c>
      <c r="K3537" s="2" t="inlineStr">
        <is>
          <t>TC_VDDQ</t>
        </is>
      </c>
      <c r="N3537" s="2">
        <f>I3537-SUM(Parameters!$K$23:$K$25)</f>
        <v/>
      </c>
      <c r="O3537" s="2">
        <f>J3537-SUM(Parameters!$K$23:$K$25)</f>
        <v/>
      </c>
      <c r="P3537" s="2">
        <f>K3537</f>
        <v/>
      </c>
      <c r="U3537">
        <f>_xlfn.CEILING.MATH(BX8+Parameters!$K$8/2,0.001)</f>
        <v/>
      </c>
      <c r="V3537">
        <f>_xlfn.CEILING.MATH(B102+Parameters!$K$9/2,0.001)</f>
        <v/>
      </c>
      <c r="W3537" t="inlineStr">
        <is>
          <t>BP_TXDATA[114]</t>
        </is>
      </c>
      <c r="Y3537">
        <f>_xlfn.CEILING.MATH(BX8+Parameters!$K$8/2,0.001)</f>
        <v/>
      </c>
      <c r="Z3537">
        <f>_xlfn.CEILING.MATH(B102+Parameters!$K$9/2,0.001)</f>
        <v/>
      </c>
      <c r="AA3537" t="inlineStr">
        <is>
          <t>BP_TXDATA[114]</t>
        </is>
      </c>
      <c r="AE3537" s="2" t="n"/>
      <c r="AF3537" s="2" t="n"/>
    </row>
    <row r="3538">
      <c r="I3538" s="2" t="n">
        <v>3033.885</v>
      </c>
      <c r="J3538" s="2" t="n">
        <v>1868.035</v>
      </c>
      <c r="K3538" s="2" t="inlineStr">
        <is>
          <t>VDD</t>
        </is>
      </c>
      <c r="N3538" s="2">
        <f>I3538-SUM(Parameters!$K$23:$K$25)</f>
        <v/>
      </c>
      <c r="O3538" s="2">
        <f>J3538-SUM(Parameters!$K$23:$K$25)</f>
        <v/>
      </c>
      <c r="P3538" s="2">
        <f>K3538</f>
        <v/>
      </c>
      <c r="U3538">
        <f>_xlfn.CEILING.MATH(BX8+Parameters!$K$8/2,0.001)</f>
        <v/>
      </c>
      <c r="V3538">
        <f>_xlfn.CEILING.MATH(Parameters!$C$19/Parameters!$K$4,0.001)</f>
        <v/>
      </c>
      <c r="W3538" t="inlineStr">
        <is>
          <t>VCCIO</t>
        </is>
      </c>
      <c r="Y3538">
        <f>_xlfn.CEILING.MATH(BX8+Parameters!$K$8/2,0.001)</f>
        <v/>
      </c>
      <c r="Z3538">
        <f>_xlfn.CEILING.MATH(Parameters!$C$19/Parameters!$K$4,0.001)</f>
        <v/>
      </c>
      <c r="AA3538" t="inlineStr">
        <is>
          <t>VCCIO</t>
        </is>
      </c>
      <c r="AE3538" s="2" t="n"/>
      <c r="AF3538" s="2" t="n"/>
    </row>
    <row r="3539">
      <c r="I3539" s="2" t="n">
        <v>3033.885</v>
      </c>
      <c r="J3539" s="2" t="n">
        <v>1821.789</v>
      </c>
      <c r="K3539" s="2" t="inlineStr">
        <is>
          <t>VSS</t>
        </is>
      </c>
      <c r="N3539" s="2">
        <f>I3539-SUM(Parameters!$K$23:$K$25)</f>
        <v/>
      </c>
      <c r="O3539" s="2">
        <f>J3539-SUM(Parameters!$K$23:$K$25)</f>
        <v/>
      </c>
      <c r="P3539" s="2">
        <f>K3539</f>
        <v/>
      </c>
      <c r="U3539">
        <f>_xlfn.CEILING.MATH(BY8+Parameters!$K$8/2,0.001)</f>
        <v/>
      </c>
      <c r="V3539">
        <f>_xlfn.CEILING.MATH(B13+Parameters!$K$9/2,0.001)</f>
        <v/>
      </c>
      <c r="W3539" t="inlineStr">
        <is>
          <t>VSS</t>
        </is>
      </c>
      <c r="Y3539">
        <f>_xlfn.CEILING.MATH(BY8+Parameters!$K$8/2,0.001)</f>
        <v/>
      </c>
      <c r="Z3539">
        <f>_xlfn.CEILING.MATH(B13+Parameters!$K$9/2,0.001)</f>
        <v/>
      </c>
      <c r="AA3539" t="inlineStr">
        <is>
          <t>VSS</t>
        </is>
      </c>
      <c r="AE3539" s="2" t="n"/>
      <c r="AF3539" s="2" t="n"/>
    </row>
    <row r="3540">
      <c r="I3540" s="2" t="n">
        <v>3033.885</v>
      </c>
      <c r="J3540" s="2" t="n">
        <v>1775.543</v>
      </c>
      <c r="K3540" s="2" t="inlineStr">
        <is>
          <t>VDD</t>
        </is>
      </c>
      <c r="N3540" s="2">
        <f>I3540-SUM(Parameters!$K$23:$K$25)</f>
        <v/>
      </c>
      <c r="O3540" s="2">
        <f>J3540-SUM(Parameters!$K$23:$K$25)</f>
        <v/>
      </c>
      <c r="P3540" s="2">
        <f>K3540</f>
        <v/>
      </c>
      <c r="U3540">
        <f>_xlfn.CEILING.MATH(BY8+Parameters!$K$8/2,0.001)</f>
        <v/>
      </c>
      <c r="V3540">
        <f>_xlfn.CEILING.MATH(B15+Parameters!$K$9/2,0.001)</f>
        <v/>
      </c>
      <c r="W3540" t="inlineStr">
        <is>
          <t>VSS</t>
        </is>
      </c>
      <c r="Y3540">
        <f>_xlfn.CEILING.MATH(BY8+Parameters!$K$8/2,0.001)</f>
        <v/>
      </c>
      <c r="Z3540">
        <f>_xlfn.CEILING.MATH(B15+Parameters!$K$9/2,0.001)</f>
        <v/>
      </c>
      <c r="AA3540" t="inlineStr">
        <is>
          <t>VSS</t>
        </is>
      </c>
      <c r="AE3540" s="2" t="n"/>
      <c r="AF3540" s="2" t="n"/>
    </row>
    <row r="3541">
      <c r="I3541" s="2" t="n">
        <v>3033.885</v>
      </c>
      <c r="J3541" s="2" t="n">
        <v>1729.297</v>
      </c>
      <c r="K3541" s="2" t="inlineStr">
        <is>
          <t>VDD</t>
        </is>
      </c>
      <c r="N3541" s="2">
        <f>I3541-SUM(Parameters!$K$23:$K$25)</f>
        <v/>
      </c>
      <c r="O3541" s="2">
        <f>J3541-SUM(Parameters!$K$23:$K$25)</f>
        <v/>
      </c>
      <c r="P3541" s="2">
        <f>K3541</f>
        <v/>
      </c>
      <c r="U3541">
        <f>_xlfn.CEILING.MATH(BY8+Parameters!$K$8/2,0.001)</f>
        <v/>
      </c>
      <c r="V3541">
        <f>_xlfn.CEILING.MATH(B17+Parameters!$K$9/2,0.001)</f>
        <v/>
      </c>
      <c r="W3541" t="inlineStr">
        <is>
          <t>VSS</t>
        </is>
      </c>
      <c r="Y3541">
        <f>_xlfn.CEILING.MATH(BY8+Parameters!$K$8/2,0.001)</f>
        <v/>
      </c>
      <c r="Z3541">
        <f>_xlfn.CEILING.MATH(B17+Parameters!$K$9/2,0.001)</f>
        <v/>
      </c>
      <c r="AA3541" t="inlineStr">
        <is>
          <t>VSS</t>
        </is>
      </c>
      <c r="AE3541" s="2" t="n"/>
      <c r="AF3541" s="2" t="n"/>
    </row>
    <row r="3542">
      <c r="I3542" s="2" t="n">
        <v>3033.885</v>
      </c>
      <c r="J3542" s="2" t="n">
        <v>1683.051</v>
      </c>
      <c r="K3542" s="2" t="inlineStr">
        <is>
          <t>VDD</t>
        </is>
      </c>
      <c r="N3542" s="2">
        <f>I3542-SUM(Parameters!$K$23:$K$25)</f>
        <v/>
      </c>
      <c r="O3542" s="2">
        <f>J3542-SUM(Parameters!$K$23:$K$25)</f>
        <v/>
      </c>
      <c r="P3542" s="2">
        <f>K3542</f>
        <v/>
      </c>
      <c r="U3542">
        <f>_xlfn.CEILING.MATH(BY8+Parameters!$K$8/2,0.001)</f>
        <v/>
      </c>
      <c r="V3542">
        <f>_xlfn.CEILING.MATH(B19+Parameters!$K$9/2,0.001)</f>
        <v/>
      </c>
      <c r="W3542" t="inlineStr">
        <is>
          <t>VSS</t>
        </is>
      </c>
      <c r="Y3542">
        <f>_xlfn.CEILING.MATH(BY8+Parameters!$K$8/2,0.001)</f>
        <v/>
      </c>
      <c r="Z3542">
        <f>_xlfn.CEILING.MATH(B19+Parameters!$K$9/2,0.001)</f>
        <v/>
      </c>
      <c r="AA3542" t="inlineStr">
        <is>
          <t>VSS</t>
        </is>
      </c>
      <c r="AE3542" s="2" t="n"/>
      <c r="AF3542" s="2" t="n"/>
    </row>
    <row r="3543">
      <c r="I3543" s="2" t="n">
        <v>3033.885</v>
      </c>
      <c r="J3543" s="2" t="n">
        <v>1636.805</v>
      </c>
      <c r="K3543" s="2" t="inlineStr">
        <is>
          <t>VDD</t>
        </is>
      </c>
      <c r="N3543" s="2">
        <f>I3543-SUM(Parameters!$K$23:$K$25)</f>
        <v/>
      </c>
      <c r="O3543" s="2">
        <f>J3543-SUM(Parameters!$K$23:$K$25)</f>
        <v/>
      </c>
      <c r="P3543" s="2">
        <f>K3543</f>
        <v/>
      </c>
      <c r="U3543">
        <f>_xlfn.CEILING.MATH(BY8+Parameters!$K$8/2,0.001)</f>
        <v/>
      </c>
      <c r="V3543">
        <f>_xlfn.CEILING.MATH(B21+Parameters!$K$9/2,0.001)</f>
        <v/>
      </c>
      <c r="W3543" t="inlineStr">
        <is>
          <t>VDD</t>
        </is>
      </c>
      <c r="Y3543">
        <f>_xlfn.CEILING.MATH(BY8+Parameters!$K$8/2,0.001)</f>
        <v/>
      </c>
      <c r="Z3543">
        <f>_xlfn.CEILING.MATH(B21+Parameters!$K$9/2,0.001)</f>
        <v/>
      </c>
      <c r="AA3543" t="inlineStr">
        <is>
          <t>VDD</t>
        </is>
      </c>
      <c r="AE3543" s="2" t="n"/>
      <c r="AF3543" s="2" t="n"/>
    </row>
    <row r="3544">
      <c r="I3544" s="2" t="n">
        <v>3033.885</v>
      </c>
      <c r="J3544" s="2" t="n">
        <v>1590.559</v>
      </c>
      <c r="K3544" s="2" t="inlineStr">
        <is>
          <t>VDD</t>
        </is>
      </c>
      <c r="N3544" s="2">
        <f>I3544-SUM(Parameters!$K$23:$K$25)</f>
        <v/>
      </c>
      <c r="O3544" s="2">
        <f>J3544-SUM(Parameters!$K$23:$K$25)</f>
        <v/>
      </c>
      <c r="P3544" s="2">
        <f>K3544</f>
        <v/>
      </c>
      <c r="U3544">
        <f>_xlfn.CEILING.MATH(BY8+Parameters!$K$8/2,0.001)</f>
        <v/>
      </c>
      <c r="V3544">
        <f>_xlfn.CEILING.MATH(B23+Parameters!$K$9/2,0.001)</f>
        <v/>
      </c>
      <c r="W3544" t="inlineStr">
        <is>
          <t>VSS</t>
        </is>
      </c>
      <c r="Y3544">
        <f>_xlfn.CEILING.MATH(BY8+Parameters!$K$8/2,0.001)</f>
        <v/>
      </c>
      <c r="Z3544">
        <f>_xlfn.CEILING.MATH(B23+Parameters!$K$9/2,0.001)</f>
        <v/>
      </c>
      <c r="AA3544" t="inlineStr">
        <is>
          <t>VSS</t>
        </is>
      </c>
      <c r="AE3544" s="2" t="n"/>
      <c r="AF3544" s="2" t="n"/>
    </row>
    <row r="3545">
      <c r="I3545" s="2" t="n">
        <v>3033.885</v>
      </c>
      <c r="J3545" s="2" t="n">
        <v>1544.313</v>
      </c>
      <c r="K3545" s="2" t="inlineStr">
        <is>
          <t>VDD</t>
        </is>
      </c>
      <c r="N3545" s="2">
        <f>I3545-SUM(Parameters!$K$23:$K$25)</f>
        <v/>
      </c>
      <c r="O3545" s="2">
        <f>J3545-SUM(Parameters!$K$23:$K$25)</f>
        <v/>
      </c>
      <c r="P3545" s="2">
        <f>K3545</f>
        <v/>
      </c>
      <c r="U3545">
        <f>_xlfn.CEILING.MATH(BY8+Parameters!$K$8/2,0.001)</f>
        <v/>
      </c>
      <c r="V3545">
        <f>_xlfn.CEILING.MATH(B25+Parameters!$K$9/2,0.001)</f>
        <v/>
      </c>
      <c r="W3545" t="inlineStr">
        <is>
          <t>TC_VDDQ</t>
        </is>
      </c>
      <c r="Y3545">
        <f>_xlfn.CEILING.MATH(BY8+Parameters!$K$8/2,0.001)</f>
        <v/>
      </c>
      <c r="Z3545">
        <f>_xlfn.CEILING.MATH(B25+Parameters!$K$9/2,0.001)</f>
        <v/>
      </c>
      <c r="AA3545" t="inlineStr">
        <is>
          <t>TC_VDDQ</t>
        </is>
      </c>
      <c r="AE3545" s="2" t="n"/>
      <c r="AF3545" s="2" t="n"/>
    </row>
    <row r="3546">
      <c r="I3546" s="2" t="n">
        <v>3033.885</v>
      </c>
      <c r="J3546" s="2" t="n">
        <v>1498.067</v>
      </c>
      <c r="K3546" s="2" t="inlineStr">
        <is>
          <t>VDD</t>
        </is>
      </c>
      <c r="N3546" s="2">
        <f>I3546-SUM(Parameters!$K$23:$K$25)</f>
        <v/>
      </c>
      <c r="O3546" s="2">
        <f>J3546-SUM(Parameters!$K$23:$K$25)</f>
        <v/>
      </c>
      <c r="P3546" s="2">
        <f>K3546</f>
        <v/>
      </c>
      <c r="U3546">
        <f>_xlfn.CEILING.MATH(BY8+Parameters!$K$8/2,0.001)</f>
        <v/>
      </c>
      <c r="V3546">
        <f>_xlfn.CEILING.MATH(B27+Parameters!$K$9/2,0.001)</f>
        <v/>
      </c>
      <c r="W3546" t="inlineStr">
        <is>
          <t>VDD</t>
        </is>
      </c>
      <c r="Y3546">
        <f>_xlfn.CEILING.MATH(BY8+Parameters!$K$8/2,0.001)</f>
        <v/>
      </c>
      <c r="Z3546">
        <f>_xlfn.CEILING.MATH(B27+Parameters!$K$9/2,0.001)</f>
        <v/>
      </c>
      <c r="AA3546" t="inlineStr">
        <is>
          <t>VDD</t>
        </is>
      </c>
      <c r="AE3546" s="2" t="n"/>
      <c r="AF3546" s="2" t="n"/>
    </row>
    <row r="3547">
      <c r="I3547" s="2" t="n">
        <v>3033.885</v>
      </c>
      <c r="J3547" s="2" t="n">
        <v>1451.821</v>
      </c>
      <c r="K3547" s="2" t="inlineStr">
        <is>
          <t>VDD</t>
        </is>
      </c>
      <c r="N3547" s="2">
        <f>I3547-SUM(Parameters!$K$23:$K$25)</f>
        <v/>
      </c>
      <c r="O3547" s="2">
        <f>J3547-SUM(Parameters!$K$23:$K$25)</f>
        <v/>
      </c>
      <c r="P3547" s="2">
        <f>K3547</f>
        <v/>
      </c>
      <c r="U3547">
        <f>_xlfn.CEILING.MATH(BY8+Parameters!$K$8/2,0.001)</f>
        <v/>
      </c>
      <c r="V3547">
        <f>_xlfn.CEILING.MATH(B29+Parameters!$K$9/2,0.001)</f>
        <v/>
      </c>
      <c r="W3547" t="inlineStr">
        <is>
          <t>VSS</t>
        </is>
      </c>
      <c r="Y3547">
        <f>_xlfn.CEILING.MATH(BY8+Parameters!$K$8/2,0.001)</f>
        <v/>
      </c>
      <c r="Z3547">
        <f>_xlfn.CEILING.MATH(B29+Parameters!$K$9/2,0.001)</f>
        <v/>
      </c>
      <c r="AA3547" t="inlineStr">
        <is>
          <t>VSS</t>
        </is>
      </c>
      <c r="AE3547" s="2" t="n"/>
      <c r="AF3547" s="2" t="n"/>
    </row>
    <row r="3548">
      <c r="I3548" s="2" t="n">
        <v>3033.885</v>
      </c>
      <c r="J3548" s="2" t="n">
        <v>1405.575</v>
      </c>
      <c r="K3548" s="2" t="inlineStr">
        <is>
          <t>VDD</t>
        </is>
      </c>
      <c r="N3548" s="2">
        <f>I3548-SUM(Parameters!$K$23:$K$25)</f>
        <v/>
      </c>
      <c r="O3548" s="2">
        <f>J3548-SUM(Parameters!$K$23:$K$25)</f>
        <v/>
      </c>
      <c r="P3548" s="2">
        <f>K3548</f>
        <v/>
      </c>
      <c r="U3548">
        <f>_xlfn.CEILING.MATH(BY8+Parameters!$K$8/2,0.001)</f>
        <v/>
      </c>
      <c r="V3548">
        <f>_xlfn.CEILING.MATH(B31+Parameters!$K$9/2,0.001)</f>
        <v/>
      </c>
      <c r="W3548" t="inlineStr">
        <is>
          <t>VDD</t>
        </is>
      </c>
      <c r="Y3548">
        <f>_xlfn.CEILING.MATH(BY8+Parameters!$K$8/2,0.001)</f>
        <v/>
      </c>
      <c r="Z3548">
        <f>_xlfn.CEILING.MATH(B31+Parameters!$K$9/2,0.001)</f>
        <v/>
      </c>
      <c r="AA3548" t="inlineStr">
        <is>
          <t>VDD</t>
        </is>
      </c>
      <c r="AE3548" s="2" t="n"/>
      <c r="AF3548" s="2" t="n"/>
    </row>
    <row r="3549">
      <c r="I3549" s="2" t="n">
        <v>3033.885</v>
      </c>
      <c r="J3549" s="2" t="n">
        <v>1359.329</v>
      </c>
      <c r="K3549" s="2" t="inlineStr">
        <is>
          <t>VDD</t>
        </is>
      </c>
      <c r="N3549" s="2">
        <f>I3549-SUM(Parameters!$K$23:$K$25)</f>
        <v/>
      </c>
      <c r="O3549" s="2">
        <f>J3549-SUM(Parameters!$K$23:$K$25)</f>
        <v/>
      </c>
      <c r="P3549" s="2">
        <f>K3549</f>
        <v/>
      </c>
      <c r="U3549">
        <f>_xlfn.CEILING.MATH(BY8+Parameters!$K$8/2,0.001)</f>
        <v/>
      </c>
      <c r="V3549">
        <f>_xlfn.CEILING.MATH(B33+Parameters!$K$9/2,0.001)</f>
        <v/>
      </c>
      <c r="W3549" t="inlineStr">
        <is>
          <t>VDD</t>
        </is>
      </c>
      <c r="Y3549">
        <f>_xlfn.CEILING.MATH(BY8+Parameters!$K$8/2,0.001)</f>
        <v/>
      </c>
      <c r="Z3549">
        <f>_xlfn.CEILING.MATH(B33+Parameters!$K$9/2,0.001)</f>
        <v/>
      </c>
      <c r="AA3549" t="inlineStr">
        <is>
          <t>VDD</t>
        </is>
      </c>
      <c r="AE3549" s="2" t="n"/>
      <c r="AF3549" s="2" t="n"/>
    </row>
    <row r="3550">
      <c r="I3550" s="2" t="n">
        <v>3033.885</v>
      </c>
      <c r="J3550" s="2" t="n">
        <v>1313.083</v>
      </c>
      <c r="K3550" s="2" t="inlineStr">
        <is>
          <t>VDD</t>
        </is>
      </c>
      <c r="N3550" s="2">
        <f>I3550-SUM(Parameters!$K$23:$K$25)</f>
        <v/>
      </c>
      <c r="O3550" s="2">
        <f>J3550-SUM(Parameters!$K$23:$K$25)</f>
        <v/>
      </c>
      <c r="P3550" s="2">
        <f>K3550</f>
        <v/>
      </c>
      <c r="U3550">
        <f>_xlfn.CEILING.MATH(BY8+Parameters!$K$8/2,0.001)</f>
        <v/>
      </c>
      <c r="V3550">
        <f>_xlfn.CEILING.MATH(B35+Parameters!$K$9/2,0.001)</f>
        <v/>
      </c>
      <c r="W3550" t="inlineStr">
        <is>
          <t>VDD</t>
        </is>
      </c>
      <c r="Y3550">
        <f>_xlfn.CEILING.MATH(BY8+Parameters!$K$8/2,0.001)</f>
        <v/>
      </c>
      <c r="Z3550">
        <f>_xlfn.CEILING.MATH(B35+Parameters!$K$9/2,0.001)</f>
        <v/>
      </c>
      <c r="AA3550" t="inlineStr">
        <is>
          <t>VDD</t>
        </is>
      </c>
      <c r="AE3550" s="2" t="n"/>
      <c r="AF3550" s="2" t="n"/>
    </row>
    <row r="3551">
      <c r="I3551" s="2" t="n">
        <v>3033.885</v>
      </c>
      <c r="J3551" s="2" t="n">
        <v>1266.837</v>
      </c>
      <c r="K3551" s="2" t="inlineStr">
        <is>
          <t>VDD</t>
        </is>
      </c>
      <c r="N3551" s="2">
        <f>I3551-SUM(Parameters!$K$23:$K$25)</f>
        <v/>
      </c>
      <c r="O3551" s="2">
        <f>J3551-SUM(Parameters!$K$23:$K$25)</f>
        <v/>
      </c>
      <c r="P3551" s="2">
        <f>K3551</f>
        <v/>
      </c>
      <c r="U3551">
        <f>_xlfn.CEILING.MATH(BY8+Parameters!$K$8/2,0.001)</f>
        <v/>
      </c>
      <c r="V3551">
        <f>_xlfn.CEILING.MATH(B37+Parameters!$K$9/2,0.001)</f>
        <v/>
      </c>
      <c r="W3551" t="inlineStr">
        <is>
          <t>VDD</t>
        </is>
      </c>
      <c r="Y3551">
        <f>_xlfn.CEILING.MATH(BY8+Parameters!$K$8/2,0.001)</f>
        <v/>
      </c>
      <c r="Z3551">
        <f>_xlfn.CEILING.MATH(B37+Parameters!$K$9/2,0.001)</f>
        <v/>
      </c>
      <c r="AA3551" t="inlineStr">
        <is>
          <t>VDD</t>
        </is>
      </c>
      <c r="AE3551" s="2" t="n"/>
      <c r="AF3551" s="2" t="n"/>
    </row>
    <row r="3552">
      <c r="I3552" s="2" t="n">
        <v>3033.885</v>
      </c>
      <c r="J3552" s="2" t="n">
        <v>1220.591</v>
      </c>
      <c r="K3552" s="2" t="inlineStr">
        <is>
          <t>VDD</t>
        </is>
      </c>
      <c r="N3552" s="2">
        <f>I3552-SUM(Parameters!$K$23:$K$25)</f>
        <v/>
      </c>
      <c r="O3552" s="2">
        <f>J3552-SUM(Parameters!$K$23:$K$25)</f>
        <v/>
      </c>
      <c r="P3552" s="2">
        <f>K3552</f>
        <v/>
      </c>
      <c r="U3552">
        <f>_xlfn.CEILING.MATH(BY8+Parameters!$K$8/2,0.001)</f>
        <v/>
      </c>
      <c r="V3552">
        <f>_xlfn.CEILING.MATH(B39+Parameters!$K$9/2,0.001)</f>
        <v/>
      </c>
      <c r="W3552" t="inlineStr">
        <is>
          <t>VDD</t>
        </is>
      </c>
      <c r="Y3552">
        <f>_xlfn.CEILING.MATH(BY8+Parameters!$K$8/2,0.001)</f>
        <v/>
      </c>
      <c r="Z3552">
        <f>_xlfn.CEILING.MATH(B39+Parameters!$K$9/2,0.001)</f>
        <v/>
      </c>
      <c r="AA3552" t="inlineStr">
        <is>
          <t>VDD</t>
        </is>
      </c>
      <c r="AE3552" s="2" t="n"/>
      <c r="AF3552" s="2" t="n"/>
    </row>
    <row r="3553">
      <c r="I3553" s="2" t="n">
        <v>3033.885</v>
      </c>
      <c r="J3553" s="2" t="n">
        <v>1174.345</v>
      </c>
      <c r="K3553" s="2" t="inlineStr">
        <is>
          <t>VDD</t>
        </is>
      </c>
      <c r="N3553" s="2">
        <f>I3553-SUM(Parameters!$K$23:$K$25)</f>
        <v/>
      </c>
      <c r="O3553" s="2">
        <f>J3553-SUM(Parameters!$K$23:$K$25)</f>
        <v/>
      </c>
      <c r="P3553" s="2">
        <f>K3553</f>
        <v/>
      </c>
      <c r="U3553">
        <f>_xlfn.CEILING.MATH(BY8+Parameters!$K$8/2,0.001)</f>
        <v/>
      </c>
      <c r="V3553">
        <f>_xlfn.CEILING.MATH(B41+Parameters!$K$9/2,0.001)</f>
        <v/>
      </c>
      <c r="W3553" t="inlineStr">
        <is>
          <t>VDD</t>
        </is>
      </c>
      <c r="Y3553">
        <f>_xlfn.CEILING.MATH(BY8+Parameters!$K$8/2,0.001)</f>
        <v/>
      </c>
      <c r="Z3553">
        <f>_xlfn.CEILING.MATH(B41+Parameters!$K$9/2,0.001)</f>
        <v/>
      </c>
      <c r="AA3553" t="inlineStr">
        <is>
          <t>VDD</t>
        </is>
      </c>
      <c r="AE3553" s="2" t="n"/>
      <c r="AF3553" s="2" t="n"/>
    </row>
    <row r="3554">
      <c r="I3554" s="2" t="n">
        <v>3033.885</v>
      </c>
      <c r="J3554" s="2" t="n">
        <v>1128.099</v>
      </c>
      <c r="K3554" s="2" t="inlineStr">
        <is>
          <t>VDD</t>
        </is>
      </c>
      <c r="N3554" s="2">
        <f>I3554-SUM(Parameters!$K$23:$K$25)</f>
        <v/>
      </c>
      <c r="O3554" s="2">
        <f>J3554-SUM(Parameters!$K$23:$K$25)</f>
        <v/>
      </c>
      <c r="P3554" s="2">
        <f>K3554</f>
        <v/>
      </c>
      <c r="U3554">
        <f>_xlfn.CEILING.MATH(BY8+Parameters!$K$8/2,0.001)</f>
        <v/>
      </c>
      <c r="V3554">
        <f>_xlfn.CEILING.MATH(B43+Parameters!$K$9/2,0.001)</f>
        <v/>
      </c>
      <c r="W3554" t="inlineStr">
        <is>
          <t>VDD</t>
        </is>
      </c>
      <c r="Y3554">
        <f>_xlfn.CEILING.MATH(BY8+Parameters!$K$8/2,0.001)</f>
        <v/>
      </c>
      <c r="Z3554">
        <f>_xlfn.CEILING.MATH(B43+Parameters!$K$9/2,0.001)</f>
        <v/>
      </c>
      <c r="AA3554" t="inlineStr">
        <is>
          <t>VDD</t>
        </is>
      </c>
      <c r="AE3554" s="2" t="n"/>
      <c r="AF3554" s="2" t="n"/>
    </row>
    <row r="3555">
      <c r="I3555" s="2" t="n">
        <v>3033.885</v>
      </c>
      <c r="J3555" s="2" t="n">
        <v>1081.853</v>
      </c>
      <c r="K3555" s="2" t="inlineStr">
        <is>
          <t>VSS</t>
        </is>
      </c>
      <c r="N3555" s="2">
        <f>I3555-SUM(Parameters!$K$23:$K$25)</f>
        <v/>
      </c>
      <c r="O3555" s="2">
        <f>J3555-SUM(Parameters!$K$23:$K$25)</f>
        <v/>
      </c>
      <c r="P3555" s="2">
        <f>K3555</f>
        <v/>
      </c>
      <c r="U3555">
        <f>_xlfn.CEILING.MATH(BY8+Parameters!$K$8/2,0.001)</f>
        <v/>
      </c>
      <c r="V3555">
        <f>_xlfn.CEILING.MATH(B45+Parameters!$K$9/2,0.001)</f>
        <v/>
      </c>
      <c r="W3555" t="inlineStr">
        <is>
          <t>VDD</t>
        </is>
      </c>
      <c r="Y3555">
        <f>_xlfn.CEILING.MATH(BY8+Parameters!$K$8/2,0.001)</f>
        <v/>
      </c>
      <c r="Z3555">
        <f>_xlfn.CEILING.MATH(B45+Parameters!$K$9/2,0.001)</f>
        <v/>
      </c>
      <c r="AA3555" t="inlineStr">
        <is>
          <t>VDD</t>
        </is>
      </c>
      <c r="AE3555" s="2" t="n"/>
      <c r="AF3555" s="2" t="n"/>
    </row>
    <row r="3556">
      <c r="I3556" s="2" t="n">
        <v>3033.885</v>
      </c>
      <c r="J3556" s="2" t="n">
        <v>1035.607</v>
      </c>
      <c r="K3556" s="2" t="inlineStr">
        <is>
          <t>BP_RXDATASBRD[1]</t>
        </is>
      </c>
      <c r="N3556" s="2">
        <f>I3556-SUM(Parameters!$K$23:$K$25)</f>
        <v/>
      </c>
      <c r="O3556" s="2">
        <f>J3556-SUM(Parameters!$K$23:$K$25)</f>
        <v/>
      </c>
      <c r="P3556" s="2">
        <f>K3556</f>
        <v/>
      </c>
      <c r="U3556">
        <f>_xlfn.CEILING.MATH(BY8+Parameters!$K$8/2,0.001)</f>
        <v/>
      </c>
      <c r="V3556">
        <f>_xlfn.CEILING.MATH(B47+Parameters!$K$9/2,0.001)</f>
        <v/>
      </c>
      <c r="W3556" t="inlineStr">
        <is>
          <t>VDD</t>
        </is>
      </c>
      <c r="Y3556">
        <f>_xlfn.CEILING.MATH(BY8+Parameters!$K$8/2,0.001)</f>
        <v/>
      </c>
      <c r="Z3556">
        <f>_xlfn.CEILING.MATH(B47+Parameters!$K$9/2,0.001)</f>
        <v/>
      </c>
      <c r="AA3556" t="inlineStr">
        <is>
          <t>VDD</t>
        </is>
      </c>
      <c r="AE3556" s="2" t="n"/>
      <c r="AF3556" s="2" t="n"/>
    </row>
    <row r="3557">
      <c r="I3557" s="2" t="n">
        <v>3033.885</v>
      </c>
      <c r="J3557" s="2" t="n">
        <v>989.361</v>
      </c>
      <c r="K3557" s="2" t="inlineStr">
        <is>
          <t>BP_RXRD[4]</t>
        </is>
      </c>
      <c r="N3557" s="2">
        <f>I3557-SUM(Parameters!$K$23:$K$25)</f>
        <v/>
      </c>
      <c r="O3557" s="2">
        <f>J3557-SUM(Parameters!$K$23:$K$25)</f>
        <v/>
      </c>
      <c r="P3557" s="2">
        <f>K3557</f>
        <v/>
      </c>
      <c r="U3557">
        <f>_xlfn.CEILING.MATH(BY8+Parameters!$K$8/2,0.001)</f>
        <v/>
      </c>
      <c r="V3557">
        <f>_xlfn.CEILING.MATH(B49+Parameters!$K$9/2,0.001)</f>
        <v/>
      </c>
      <c r="W3557" t="inlineStr">
        <is>
          <t>VDD</t>
        </is>
      </c>
      <c r="Y3557">
        <f>_xlfn.CEILING.MATH(BY8+Parameters!$K$8/2,0.001)</f>
        <v/>
      </c>
      <c r="Z3557">
        <f>_xlfn.CEILING.MATH(B49+Parameters!$K$9/2,0.001)</f>
        <v/>
      </c>
      <c r="AA3557" t="inlineStr">
        <is>
          <t>VDD</t>
        </is>
      </c>
      <c r="AE3557" s="2" t="n"/>
      <c r="AF3557" s="2" t="n"/>
    </row>
    <row r="3558">
      <c r="I3558" s="2" t="n">
        <v>3033.885</v>
      </c>
      <c r="J3558" s="2" t="n">
        <v>943.115</v>
      </c>
      <c r="K3558" s="2" t="inlineStr">
        <is>
          <t>VSS</t>
        </is>
      </c>
      <c r="N3558" s="2">
        <f>I3558-SUM(Parameters!$K$23:$K$25)</f>
        <v/>
      </c>
      <c r="O3558" s="2">
        <f>J3558-SUM(Parameters!$K$23:$K$25)</f>
        <v/>
      </c>
      <c r="P3558" s="2">
        <f>K3558</f>
        <v/>
      </c>
      <c r="U3558">
        <f>_xlfn.CEILING.MATH(BY8+Parameters!$K$8/2,0.001)</f>
        <v/>
      </c>
      <c r="V3558">
        <f>_xlfn.CEILING.MATH(B51+Parameters!$K$9/2,0.001)</f>
        <v/>
      </c>
      <c r="W3558" t="inlineStr">
        <is>
          <t>VDD</t>
        </is>
      </c>
      <c r="Y3558">
        <f>_xlfn.CEILING.MATH(BY8+Parameters!$K$8/2,0.001)</f>
        <v/>
      </c>
      <c r="Z3558">
        <f>_xlfn.CEILING.MATH(B51+Parameters!$K$9/2,0.001)</f>
        <v/>
      </c>
      <c r="AA3558" t="inlineStr">
        <is>
          <t>VDD</t>
        </is>
      </c>
      <c r="AE3558" s="2" t="n"/>
      <c r="AF3558" s="2" t="n"/>
    </row>
    <row r="3559">
      <c r="I3559" s="2" t="n">
        <v>3033.885</v>
      </c>
      <c r="J3559" s="2" t="n">
        <v>896.869</v>
      </c>
      <c r="K3559" s="2" t="inlineStr">
        <is>
          <t>BP_RXDATA[64]</t>
        </is>
      </c>
      <c r="N3559" s="2">
        <f>I3559-SUM(Parameters!$K$23:$K$25)</f>
        <v/>
      </c>
      <c r="O3559" s="2">
        <f>J3559-SUM(Parameters!$K$23:$K$25)</f>
        <v/>
      </c>
      <c r="P3559" s="2">
        <f>K3559</f>
        <v/>
      </c>
      <c r="U3559">
        <f>_xlfn.CEILING.MATH(BY8+Parameters!$K$8/2,0.001)</f>
        <v/>
      </c>
      <c r="V3559">
        <f>_xlfn.CEILING.MATH(B53+Parameters!$K$9/2,0.001)</f>
        <v/>
      </c>
      <c r="W3559" t="inlineStr">
        <is>
          <t>VDD</t>
        </is>
      </c>
      <c r="Y3559">
        <f>_xlfn.CEILING.MATH(BY8+Parameters!$K$8/2,0.001)</f>
        <v/>
      </c>
      <c r="Z3559">
        <f>_xlfn.CEILING.MATH(B53+Parameters!$K$9/2,0.001)</f>
        <v/>
      </c>
      <c r="AA3559" t="inlineStr">
        <is>
          <t>VDD</t>
        </is>
      </c>
      <c r="AE3559" s="2" t="n"/>
      <c r="AF3559" s="2" t="n"/>
    </row>
    <row r="3560">
      <c r="I3560" s="2" t="n">
        <v>3033.885</v>
      </c>
      <c r="J3560" s="2" t="n">
        <v>850.623</v>
      </c>
      <c r="K3560" s="2" t="inlineStr">
        <is>
          <t>BP_RXDATA[65]</t>
        </is>
      </c>
      <c r="N3560" s="2">
        <f>I3560-SUM(Parameters!$K$23:$K$25)</f>
        <v/>
      </c>
      <c r="O3560" s="2">
        <f>J3560-SUM(Parameters!$K$23:$K$25)</f>
        <v/>
      </c>
      <c r="P3560" s="2">
        <f>K3560</f>
        <v/>
      </c>
      <c r="U3560">
        <f>_xlfn.CEILING.MATH(BY8+Parameters!$K$8/2,0.001)</f>
        <v/>
      </c>
      <c r="V3560">
        <f>_xlfn.CEILING.MATH(B55+Parameters!$K$9/2,0.001)</f>
        <v/>
      </c>
      <c r="W3560" t="inlineStr">
        <is>
          <t>VDD</t>
        </is>
      </c>
      <c r="Y3560">
        <f>_xlfn.CEILING.MATH(BY8+Parameters!$K$8/2,0.001)</f>
        <v/>
      </c>
      <c r="Z3560">
        <f>_xlfn.CEILING.MATH(B55+Parameters!$K$9/2,0.001)</f>
        <v/>
      </c>
      <c r="AA3560" t="inlineStr">
        <is>
          <t>VDD</t>
        </is>
      </c>
      <c r="AE3560" s="2" t="n"/>
      <c r="AF3560" s="2" t="n"/>
    </row>
    <row r="3561">
      <c r="I3561" s="2" t="n">
        <v>3033.885</v>
      </c>
      <c r="J3561" s="2" t="n">
        <v>804.377</v>
      </c>
      <c r="K3561" s="2" t="inlineStr">
        <is>
          <t>VSS</t>
        </is>
      </c>
      <c r="N3561" s="2">
        <f>I3561-SUM(Parameters!$K$23:$K$25)</f>
        <v/>
      </c>
      <c r="O3561" s="2">
        <f>J3561-SUM(Parameters!$K$23:$K$25)</f>
        <v/>
      </c>
      <c r="P3561" s="2">
        <f>K3561</f>
        <v/>
      </c>
      <c r="U3561">
        <f>_xlfn.CEILING.MATH(BY8+Parameters!$K$8/2,0.001)</f>
        <v/>
      </c>
      <c r="V3561">
        <f>_xlfn.CEILING.MATH(B57+Parameters!$K$9/2,0.001)</f>
        <v/>
      </c>
      <c r="W3561" t="inlineStr">
        <is>
          <t>VDD</t>
        </is>
      </c>
      <c r="Y3561">
        <f>_xlfn.CEILING.MATH(BY8+Parameters!$K$8/2,0.001)</f>
        <v/>
      </c>
      <c r="Z3561">
        <f>_xlfn.CEILING.MATH(B57+Parameters!$K$9/2,0.001)</f>
        <v/>
      </c>
      <c r="AA3561" t="inlineStr">
        <is>
          <t>VDD</t>
        </is>
      </c>
      <c r="AE3561" s="2" t="n"/>
      <c r="AF3561" s="2" t="n"/>
    </row>
    <row r="3562">
      <c r="I3562" s="2" t="n">
        <v>3033.885</v>
      </c>
      <c r="J3562" s="2" t="n">
        <v>758.131</v>
      </c>
      <c r="K3562" s="2" t="inlineStr">
        <is>
          <t>BP_RXDATA[66]</t>
        </is>
      </c>
      <c r="N3562" s="2">
        <f>I3562-SUM(Parameters!$K$23:$K$25)</f>
        <v/>
      </c>
      <c r="O3562" s="2">
        <f>J3562-SUM(Parameters!$K$23:$K$25)</f>
        <v/>
      </c>
      <c r="P3562" s="2">
        <f>K3562</f>
        <v/>
      </c>
      <c r="U3562">
        <f>_xlfn.CEILING.MATH(BY8+Parameters!$K$8/2,0.001)</f>
        <v/>
      </c>
      <c r="V3562">
        <f>_xlfn.CEILING.MATH(B59+Parameters!$K$9/2,0.001)</f>
        <v/>
      </c>
      <c r="W3562" t="inlineStr">
        <is>
          <t>VDD</t>
        </is>
      </c>
      <c r="Y3562">
        <f>_xlfn.CEILING.MATH(BY8+Parameters!$K$8/2,0.001)</f>
        <v/>
      </c>
      <c r="Z3562">
        <f>_xlfn.CEILING.MATH(B59+Parameters!$K$9/2,0.001)</f>
        <v/>
      </c>
      <c r="AA3562" t="inlineStr">
        <is>
          <t>VDD</t>
        </is>
      </c>
      <c r="AE3562" s="2" t="n"/>
      <c r="AF3562" s="2" t="n"/>
    </row>
    <row r="3563">
      <c r="I3563" s="2" t="n">
        <v>3033.885</v>
      </c>
      <c r="J3563" s="2" t="n">
        <v>711.885</v>
      </c>
      <c r="K3563" s="2" t="inlineStr">
        <is>
          <t>BP_RXDATA[67]</t>
        </is>
      </c>
      <c r="N3563" s="2">
        <f>I3563-SUM(Parameters!$K$23:$K$25)</f>
        <v/>
      </c>
      <c r="O3563" s="2">
        <f>J3563-SUM(Parameters!$K$23:$K$25)</f>
        <v/>
      </c>
      <c r="P3563" s="2">
        <f>K3563</f>
        <v/>
      </c>
      <c r="U3563">
        <f>_xlfn.CEILING.MATH(BY8+Parameters!$K$8/2,0.001)</f>
        <v/>
      </c>
      <c r="V3563">
        <f>_xlfn.CEILING.MATH(B61+Parameters!$K$9/2,0.001)</f>
        <v/>
      </c>
      <c r="W3563" t="inlineStr">
        <is>
          <t>VSS</t>
        </is>
      </c>
      <c r="Y3563">
        <f>_xlfn.CEILING.MATH(BY8+Parameters!$K$8/2,0.001)</f>
        <v/>
      </c>
      <c r="Z3563">
        <f>_xlfn.CEILING.MATH(B61+Parameters!$K$9/2,0.001)</f>
        <v/>
      </c>
      <c r="AA3563" t="inlineStr">
        <is>
          <t>VSS</t>
        </is>
      </c>
      <c r="AE3563" s="2" t="n"/>
      <c r="AF3563" s="2" t="n"/>
    </row>
    <row r="3564">
      <c r="I3564" s="2" t="n">
        <v>3033.885</v>
      </c>
      <c r="J3564" s="2" t="n">
        <v>665.639</v>
      </c>
      <c r="K3564" s="2" t="inlineStr">
        <is>
          <t>VSS</t>
        </is>
      </c>
      <c r="N3564" s="2">
        <f>I3564-SUM(Parameters!$K$23:$K$25)</f>
        <v/>
      </c>
      <c r="O3564" s="2">
        <f>J3564-SUM(Parameters!$K$23:$K$25)</f>
        <v/>
      </c>
      <c r="P3564" s="2">
        <f>K3564</f>
        <v/>
      </c>
      <c r="U3564">
        <f>_xlfn.CEILING.MATH(BY8+Parameters!$K$8/2,0.001)</f>
        <v/>
      </c>
      <c r="V3564">
        <f>_xlfn.CEILING.MATH(B63+Parameters!$K$9/2,0.001)</f>
        <v/>
      </c>
      <c r="W3564" t="inlineStr">
        <is>
          <t>BP_RXDATASBRD[1]</t>
        </is>
      </c>
      <c r="Y3564">
        <f>_xlfn.CEILING.MATH(BY8+Parameters!$K$8/2,0.001)</f>
        <v/>
      </c>
      <c r="Z3564">
        <f>_xlfn.CEILING.MATH(B63+Parameters!$K$9/2,0.001)</f>
        <v/>
      </c>
      <c r="AA3564" t="inlineStr">
        <is>
          <t>BP_RXDATASBRD[1]</t>
        </is>
      </c>
      <c r="AE3564" s="2" t="n"/>
      <c r="AF3564" s="2" t="n"/>
    </row>
    <row r="3565">
      <c r="I3565" s="2" t="n">
        <v>3033.885</v>
      </c>
      <c r="J3565" s="2" t="n">
        <v>619.393</v>
      </c>
      <c r="K3565" s="2" t="inlineStr">
        <is>
          <t>BP_RXDATA[68]</t>
        </is>
      </c>
      <c r="N3565" s="2">
        <f>I3565-SUM(Parameters!$K$23:$K$25)</f>
        <v/>
      </c>
      <c r="O3565" s="2">
        <f>J3565-SUM(Parameters!$K$23:$K$25)</f>
        <v/>
      </c>
      <c r="P3565" s="2">
        <f>K3565</f>
        <v/>
      </c>
      <c r="U3565">
        <f>_xlfn.CEILING.MATH(BY8+Parameters!$K$8/2,0.001)</f>
        <v/>
      </c>
      <c r="V3565">
        <f>_xlfn.CEILING.MATH(B65+Parameters!$K$9/2,0.001)</f>
        <v/>
      </c>
      <c r="W3565" t="inlineStr">
        <is>
          <t>BP_RXRD[4]</t>
        </is>
      </c>
      <c r="Y3565">
        <f>_xlfn.CEILING.MATH(BY8+Parameters!$K$8/2,0.001)</f>
        <v/>
      </c>
      <c r="Z3565">
        <f>_xlfn.CEILING.MATH(B65+Parameters!$K$9/2,0.001)</f>
        <v/>
      </c>
      <c r="AA3565" t="inlineStr">
        <is>
          <t>BP_RXRD[4]</t>
        </is>
      </c>
      <c r="AE3565" s="2" t="n"/>
      <c r="AF3565" s="2" t="n"/>
    </row>
    <row r="3566">
      <c r="I3566" s="2" t="n">
        <v>3033.885</v>
      </c>
      <c r="J3566" s="2" t="n">
        <v>573.147</v>
      </c>
      <c r="K3566" s="2" t="inlineStr">
        <is>
          <t>VCCIO</t>
        </is>
      </c>
      <c r="N3566" s="2">
        <f>I3566-SUM(Parameters!$K$23:$K$25)</f>
        <v/>
      </c>
      <c r="O3566" s="2">
        <f>J3566-SUM(Parameters!$K$23:$K$25)</f>
        <v/>
      </c>
      <c r="P3566" s="2">
        <f>K3566</f>
        <v/>
      </c>
      <c r="U3566">
        <f>_xlfn.CEILING.MATH(BY8+Parameters!$K$8/2,0.001)</f>
        <v/>
      </c>
      <c r="V3566">
        <f>_xlfn.CEILING.MATH(B67+Parameters!$K$9/2,0.001)</f>
        <v/>
      </c>
      <c r="W3566" t="inlineStr">
        <is>
          <t>VSS</t>
        </is>
      </c>
      <c r="Y3566">
        <f>_xlfn.CEILING.MATH(BY8+Parameters!$K$8/2,0.001)</f>
        <v/>
      </c>
      <c r="Z3566">
        <f>_xlfn.CEILING.MATH(B67+Parameters!$K$9/2,0.001)</f>
        <v/>
      </c>
      <c r="AA3566" t="inlineStr">
        <is>
          <t>VSS</t>
        </is>
      </c>
      <c r="AE3566" s="2" t="n"/>
      <c r="AF3566" s="2" t="n"/>
    </row>
    <row r="3567">
      <c r="I3567" s="2" t="n">
        <v>3033.885</v>
      </c>
      <c r="J3567" s="2" t="n">
        <v>526.901</v>
      </c>
      <c r="K3567" s="2" t="inlineStr">
        <is>
          <t>VSS</t>
        </is>
      </c>
      <c r="N3567" s="2">
        <f>I3567-SUM(Parameters!$K$23:$K$25)</f>
        <v/>
      </c>
      <c r="O3567" s="2">
        <f>J3567-SUM(Parameters!$K$23:$K$25)</f>
        <v/>
      </c>
      <c r="P3567" s="2">
        <f>K3567</f>
        <v/>
      </c>
      <c r="U3567">
        <f>_xlfn.CEILING.MATH(BY8+Parameters!$K$8/2,0.001)</f>
        <v/>
      </c>
      <c r="V3567">
        <f>_xlfn.CEILING.MATH(B69+Parameters!$K$9/2,0.001)</f>
        <v/>
      </c>
      <c r="W3567" t="inlineStr">
        <is>
          <t>BP_RXDATA[64]</t>
        </is>
      </c>
      <c r="Y3567">
        <f>_xlfn.CEILING.MATH(BY8+Parameters!$K$8/2,0.001)</f>
        <v/>
      </c>
      <c r="Z3567">
        <f>_xlfn.CEILING.MATH(B69+Parameters!$K$9/2,0.001)</f>
        <v/>
      </c>
      <c r="AA3567" t="inlineStr">
        <is>
          <t>BP_RXDATA[64]</t>
        </is>
      </c>
      <c r="AE3567" s="2" t="n"/>
      <c r="AF3567" s="2" t="n"/>
    </row>
    <row r="3568">
      <c r="I3568" s="2" t="n">
        <v>3033.885</v>
      </c>
      <c r="J3568" s="2" t="n">
        <v>480.655</v>
      </c>
      <c r="K3568" s="2" t="inlineStr">
        <is>
          <t>BP_TXDATA[123]</t>
        </is>
      </c>
      <c r="N3568" s="2">
        <f>I3568-SUM(Parameters!$K$23:$K$25)</f>
        <v/>
      </c>
      <c r="O3568" s="2">
        <f>J3568-SUM(Parameters!$K$23:$K$25)</f>
        <v/>
      </c>
      <c r="P3568" s="2">
        <f>K3568</f>
        <v/>
      </c>
      <c r="U3568">
        <f>_xlfn.CEILING.MATH(BY8+Parameters!$K$8/2,0.001)</f>
        <v/>
      </c>
      <c r="V3568">
        <f>_xlfn.CEILING.MATH(B71+Parameters!$K$9/2,0.001)</f>
        <v/>
      </c>
      <c r="W3568" t="inlineStr">
        <is>
          <t>BP_RXDATA[65]</t>
        </is>
      </c>
      <c r="Y3568">
        <f>_xlfn.CEILING.MATH(BY8+Parameters!$K$8/2,0.001)</f>
        <v/>
      </c>
      <c r="Z3568">
        <f>_xlfn.CEILING.MATH(B71+Parameters!$K$9/2,0.001)</f>
        <v/>
      </c>
      <c r="AA3568" t="inlineStr">
        <is>
          <t>BP_RXDATA[65]</t>
        </is>
      </c>
      <c r="AE3568" s="2" t="n"/>
      <c r="AF3568" s="2" t="n"/>
    </row>
    <row r="3569">
      <c r="I3569" s="2" t="n">
        <v>3033.885</v>
      </c>
      <c r="J3569" s="2" t="n">
        <v>434.409</v>
      </c>
      <c r="K3569" s="2" t="inlineStr">
        <is>
          <t>BP_TXDATA[124]</t>
        </is>
      </c>
      <c r="N3569" s="2">
        <f>I3569-SUM(Parameters!$K$23:$K$25)</f>
        <v/>
      </c>
      <c r="O3569" s="2">
        <f>J3569-SUM(Parameters!$K$23:$K$25)</f>
        <v/>
      </c>
      <c r="P3569" s="2">
        <f>K3569</f>
        <v/>
      </c>
      <c r="U3569">
        <f>_xlfn.CEILING.MATH(BY8+Parameters!$K$8/2,0.001)</f>
        <v/>
      </c>
      <c r="V3569">
        <f>_xlfn.CEILING.MATH(B73+Parameters!$K$9/2,0.001)</f>
        <v/>
      </c>
      <c r="W3569" t="inlineStr">
        <is>
          <t>VSS</t>
        </is>
      </c>
      <c r="Y3569">
        <f>_xlfn.CEILING.MATH(BY8+Parameters!$K$8/2,0.001)</f>
        <v/>
      </c>
      <c r="Z3569">
        <f>_xlfn.CEILING.MATH(B73+Parameters!$K$9/2,0.001)</f>
        <v/>
      </c>
      <c r="AA3569" t="inlineStr">
        <is>
          <t>VSS</t>
        </is>
      </c>
      <c r="AE3569" s="2" t="n"/>
      <c r="AF3569" s="2" t="n"/>
    </row>
    <row r="3570">
      <c r="I3570" s="2" t="n">
        <v>3033.885</v>
      </c>
      <c r="J3570" s="2" t="n">
        <v>388.163</v>
      </c>
      <c r="K3570" s="2" t="inlineStr">
        <is>
          <t>VSS</t>
        </is>
      </c>
      <c r="N3570" s="2">
        <f>I3570-SUM(Parameters!$K$23:$K$25)</f>
        <v/>
      </c>
      <c r="O3570" s="2">
        <f>J3570-SUM(Parameters!$K$23:$K$25)</f>
        <v/>
      </c>
      <c r="P3570" s="2">
        <f>K3570</f>
        <v/>
      </c>
      <c r="U3570">
        <f>_xlfn.CEILING.MATH(BY8+Parameters!$K$8/2,0.001)</f>
        <v/>
      </c>
      <c r="V3570">
        <f>_xlfn.CEILING.MATH(B75+Parameters!$K$9/2,0.001)</f>
        <v/>
      </c>
      <c r="W3570" t="inlineStr">
        <is>
          <t>BP_RXDATA[66]</t>
        </is>
      </c>
      <c r="Y3570">
        <f>_xlfn.CEILING.MATH(BY8+Parameters!$K$8/2,0.001)</f>
        <v/>
      </c>
      <c r="Z3570">
        <f>_xlfn.CEILING.MATH(B75+Parameters!$K$9/2,0.001)</f>
        <v/>
      </c>
      <c r="AA3570" t="inlineStr">
        <is>
          <t>BP_RXDATA[66]</t>
        </is>
      </c>
      <c r="AE3570" s="2" t="n"/>
      <c r="AF3570" s="2" t="n"/>
    </row>
    <row r="3571">
      <c r="I3571" s="2" t="n">
        <v>3033.885</v>
      </c>
      <c r="J3571" s="2" t="n">
        <v>341.917</v>
      </c>
      <c r="K3571" s="2" t="inlineStr">
        <is>
          <t>BP_TXDATA[125]</t>
        </is>
      </c>
      <c r="N3571" s="2">
        <f>I3571-SUM(Parameters!$K$23:$K$25)</f>
        <v/>
      </c>
      <c r="O3571" s="2">
        <f>J3571-SUM(Parameters!$K$23:$K$25)</f>
        <v/>
      </c>
      <c r="P3571" s="2">
        <f>K3571</f>
        <v/>
      </c>
      <c r="U3571">
        <f>_xlfn.CEILING.MATH(BY8+Parameters!$K$8/2,0.001)</f>
        <v/>
      </c>
      <c r="V3571">
        <f>_xlfn.CEILING.MATH(B77+Parameters!$K$9/2,0.001)</f>
        <v/>
      </c>
      <c r="W3571" t="inlineStr">
        <is>
          <t>BP_RXDATA[67]</t>
        </is>
      </c>
      <c r="Y3571">
        <f>_xlfn.CEILING.MATH(BY8+Parameters!$K$8/2,0.001)</f>
        <v/>
      </c>
      <c r="Z3571">
        <f>_xlfn.CEILING.MATH(B77+Parameters!$K$9/2,0.001)</f>
        <v/>
      </c>
      <c r="AA3571" t="inlineStr">
        <is>
          <t>BP_RXDATA[67]</t>
        </is>
      </c>
      <c r="AE3571" s="2" t="n"/>
      <c r="AF3571" s="2" t="n"/>
    </row>
    <row r="3572">
      <c r="I3572" s="2" t="n">
        <v>3033.885</v>
      </c>
      <c r="J3572" s="2" t="n">
        <v>295.671</v>
      </c>
      <c r="K3572" s="2" t="inlineStr">
        <is>
          <t>BP_TXDATA[126]</t>
        </is>
      </c>
      <c r="N3572" s="2">
        <f>I3572-SUM(Parameters!$K$23:$K$25)</f>
        <v/>
      </c>
      <c r="O3572" s="2">
        <f>J3572-SUM(Parameters!$K$23:$K$25)</f>
        <v/>
      </c>
      <c r="P3572" s="2">
        <f>K3572</f>
        <v/>
      </c>
      <c r="U3572">
        <f>_xlfn.CEILING.MATH(BY8+Parameters!$K$8/2,0.001)</f>
        <v/>
      </c>
      <c r="V3572">
        <f>_xlfn.CEILING.MATH(B79+Parameters!$K$9/2,0.001)</f>
        <v/>
      </c>
      <c r="W3572" t="inlineStr">
        <is>
          <t>VSS</t>
        </is>
      </c>
      <c r="Y3572">
        <f>_xlfn.CEILING.MATH(BY8+Parameters!$K$8/2,0.001)</f>
        <v/>
      </c>
      <c r="Z3572">
        <f>_xlfn.CEILING.MATH(B79+Parameters!$K$9/2,0.001)</f>
        <v/>
      </c>
      <c r="AA3572" t="inlineStr">
        <is>
          <t>VSS</t>
        </is>
      </c>
      <c r="AE3572" s="2" t="n"/>
      <c r="AF3572" s="2" t="n"/>
    </row>
    <row r="3573">
      <c r="I3573" s="2" t="n">
        <v>3033.885</v>
      </c>
      <c r="J3573" s="2" t="n">
        <v>249.425</v>
      </c>
      <c r="K3573" s="2" t="inlineStr">
        <is>
          <t>VSS</t>
        </is>
      </c>
      <c r="N3573" s="2">
        <f>I3573-SUM(Parameters!$K$23:$K$25)</f>
        <v/>
      </c>
      <c r="O3573" s="2">
        <f>J3573-SUM(Parameters!$K$23:$K$25)</f>
        <v/>
      </c>
      <c r="P3573" s="2">
        <f>K3573</f>
        <v/>
      </c>
      <c r="U3573">
        <f>_xlfn.CEILING.MATH(BY8+Parameters!$K$8/2,0.001)</f>
        <v/>
      </c>
      <c r="V3573">
        <f>_xlfn.CEILING.MATH(B81+Parameters!$K$9/2,0.001)</f>
        <v/>
      </c>
      <c r="W3573" t="inlineStr">
        <is>
          <t>BP_RXDATA[68]</t>
        </is>
      </c>
      <c r="Y3573">
        <f>_xlfn.CEILING.MATH(BY8+Parameters!$K$8/2,0.001)</f>
        <v/>
      </c>
      <c r="Z3573">
        <f>_xlfn.CEILING.MATH(B81+Parameters!$K$9/2,0.001)</f>
        <v/>
      </c>
      <c r="AA3573" t="inlineStr">
        <is>
          <t>BP_RXDATA[68]</t>
        </is>
      </c>
      <c r="AE3573" s="2" t="n"/>
      <c r="AF3573" s="2" t="n"/>
    </row>
    <row r="3574">
      <c r="I3574" s="2" t="n">
        <v>3033.885</v>
      </c>
      <c r="J3574" s="2" t="n">
        <v>203.179</v>
      </c>
      <c r="K3574" s="2" t="inlineStr">
        <is>
          <t>BP_TXDATA[127]</t>
        </is>
      </c>
      <c r="N3574" s="2">
        <f>I3574-SUM(Parameters!$K$23:$K$25)</f>
        <v/>
      </c>
      <c r="O3574" s="2">
        <f>J3574-SUM(Parameters!$K$23:$K$25)</f>
        <v/>
      </c>
      <c r="P3574" s="2">
        <f>K3574</f>
        <v/>
      </c>
      <c r="U3574">
        <f>_xlfn.CEILING.MATH(BY8+Parameters!$K$8/2,0.001)</f>
        <v/>
      </c>
      <c r="V3574">
        <f>_xlfn.CEILING.MATH(B83+Parameters!$K$9/2,0.001)</f>
        <v/>
      </c>
      <c r="W3574" t="inlineStr">
        <is>
          <t>VCCIO</t>
        </is>
      </c>
      <c r="Y3574">
        <f>_xlfn.CEILING.MATH(BY8+Parameters!$K$8/2,0.001)</f>
        <v/>
      </c>
      <c r="Z3574">
        <f>_xlfn.CEILING.MATH(B83+Parameters!$K$9/2,0.001)</f>
        <v/>
      </c>
      <c r="AA3574" t="inlineStr">
        <is>
          <t>VCCIO</t>
        </is>
      </c>
      <c r="AE3574" s="2" t="n"/>
      <c r="AF3574" s="2" t="n"/>
    </row>
    <row r="3575">
      <c r="I3575" s="2" t="n">
        <v>3033.885</v>
      </c>
      <c r="J3575" s="2" t="n">
        <v>156.933</v>
      </c>
      <c r="K3575" s="2" t="inlineStr">
        <is>
          <t>BP_TXRD[7]</t>
        </is>
      </c>
      <c r="N3575" s="2">
        <f>I3575-SUM(Parameters!$K$23:$K$25)</f>
        <v/>
      </c>
      <c r="O3575" s="2">
        <f>J3575-SUM(Parameters!$K$23:$K$25)</f>
        <v/>
      </c>
      <c r="P3575" s="2">
        <f>K3575</f>
        <v/>
      </c>
      <c r="U3575">
        <f>_xlfn.CEILING.MATH(BY8+Parameters!$K$8/2,0.001)</f>
        <v/>
      </c>
      <c r="V3575">
        <f>_xlfn.CEILING.MATH(B85+Parameters!$K$9/2,0.001)</f>
        <v/>
      </c>
      <c r="W3575" t="inlineStr">
        <is>
          <t>VSS</t>
        </is>
      </c>
      <c r="Y3575">
        <f>_xlfn.CEILING.MATH(BY8+Parameters!$K$8/2,0.001)</f>
        <v/>
      </c>
      <c r="Z3575">
        <f>_xlfn.CEILING.MATH(B85+Parameters!$K$9/2,0.001)</f>
        <v/>
      </c>
      <c r="AA3575" t="inlineStr">
        <is>
          <t>VSS</t>
        </is>
      </c>
      <c r="AE3575" s="2" t="n"/>
      <c r="AF3575" s="2" t="n"/>
    </row>
    <row r="3576">
      <c r="I3576" s="2" t="n">
        <v>3033.885</v>
      </c>
      <c r="J3576" s="2" t="n">
        <v>110.687</v>
      </c>
      <c r="K3576" s="2" t="inlineStr">
        <is>
          <t>VCCIO</t>
        </is>
      </c>
      <c r="N3576" s="2">
        <f>I3576-SUM(Parameters!$K$23:$K$25)</f>
        <v/>
      </c>
      <c r="O3576" s="2">
        <f>J3576-SUM(Parameters!$K$23:$K$25)</f>
        <v/>
      </c>
      <c r="P3576" s="2">
        <f>K3576</f>
        <v/>
      </c>
      <c r="U3576">
        <f>_xlfn.CEILING.MATH(BY8+Parameters!$K$8/2,0.001)</f>
        <v/>
      </c>
      <c r="V3576">
        <f>_xlfn.CEILING.MATH(B87+Parameters!$K$9/2,0.001)</f>
        <v/>
      </c>
      <c r="W3576" t="inlineStr">
        <is>
          <t>BP_TXDATA[123]</t>
        </is>
      </c>
      <c r="Y3576">
        <f>_xlfn.CEILING.MATH(BY8+Parameters!$K$8/2,0.001)</f>
        <v/>
      </c>
      <c r="Z3576">
        <f>_xlfn.CEILING.MATH(B87+Parameters!$K$9/2,0.001)</f>
        <v/>
      </c>
      <c r="AA3576" t="inlineStr">
        <is>
          <t>BP_TXDATA[123]</t>
        </is>
      </c>
      <c r="AE3576" s="2" t="n"/>
      <c r="AF3576" s="2" t="n"/>
    </row>
    <row r="3577">
      <c r="I3577" s="2" t="n">
        <v>3073.559</v>
      </c>
      <c r="J3577" s="2" t="n">
        <v>2214.88</v>
      </c>
      <c r="K3577" s="2" t="inlineStr">
        <is>
          <t>VDD</t>
        </is>
      </c>
      <c r="N3577" s="2">
        <f>I3577-SUM(Parameters!$K$23:$K$25)</f>
        <v/>
      </c>
      <c r="O3577" s="2">
        <f>J3577-SUM(Parameters!$K$23:$K$25)</f>
        <v/>
      </c>
      <c r="P3577" s="2">
        <f>K3577</f>
        <v/>
      </c>
      <c r="U3577">
        <f>_xlfn.CEILING.MATH(BY8+Parameters!$K$8/2,0.001)</f>
        <v/>
      </c>
      <c r="V3577">
        <f>_xlfn.CEILING.MATH(B89+Parameters!$K$9/2,0.001)</f>
        <v/>
      </c>
      <c r="W3577" t="inlineStr">
        <is>
          <t>BP_TXDATA[124]</t>
        </is>
      </c>
      <c r="Y3577">
        <f>_xlfn.CEILING.MATH(BY8+Parameters!$K$8/2,0.001)</f>
        <v/>
      </c>
      <c r="Z3577">
        <f>_xlfn.CEILING.MATH(B89+Parameters!$K$9/2,0.001)</f>
        <v/>
      </c>
      <c r="AA3577" t="inlineStr">
        <is>
          <t>BP_TXDATA[124]</t>
        </is>
      </c>
      <c r="AE3577" s="2" t="n"/>
      <c r="AF3577" s="2" t="n"/>
    </row>
    <row r="3578">
      <c r="I3578" s="2" t="n">
        <v>3073.559</v>
      </c>
      <c r="J3578" s="2" t="n">
        <v>2168.634</v>
      </c>
      <c r="K3578" s="2" t="inlineStr">
        <is>
          <t>VDD</t>
        </is>
      </c>
      <c r="N3578" s="2">
        <f>I3578-SUM(Parameters!$K$23:$K$25)</f>
        <v/>
      </c>
      <c r="O3578" s="2">
        <f>J3578-SUM(Parameters!$K$23:$K$25)</f>
        <v/>
      </c>
      <c r="P3578" s="2">
        <f>K3578</f>
        <v/>
      </c>
      <c r="U3578">
        <f>_xlfn.CEILING.MATH(BY8+Parameters!$K$8/2,0.001)</f>
        <v/>
      </c>
      <c r="V3578">
        <f>_xlfn.CEILING.MATH(B91+Parameters!$K$9/2,0.001)</f>
        <v/>
      </c>
      <c r="W3578" t="inlineStr">
        <is>
          <t>VSS</t>
        </is>
      </c>
      <c r="Y3578">
        <f>_xlfn.CEILING.MATH(BY8+Parameters!$K$8/2,0.001)</f>
        <v/>
      </c>
      <c r="Z3578">
        <f>_xlfn.CEILING.MATH(B91+Parameters!$K$9/2,0.001)</f>
        <v/>
      </c>
      <c r="AA3578" t="inlineStr">
        <is>
          <t>VSS</t>
        </is>
      </c>
      <c r="AE3578" s="2" t="n"/>
      <c r="AF3578" s="2" t="n"/>
    </row>
    <row r="3579">
      <c r="I3579" s="2" t="n">
        <v>3073.559</v>
      </c>
      <c r="J3579" s="2" t="n">
        <v>2122.388</v>
      </c>
      <c r="K3579" s="2" t="inlineStr">
        <is>
          <t>VDD</t>
        </is>
      </c>
      <c r="N3579" s="2">
        <f>I3579-SUM(Parameters!$K$23:$K$25)</f>
        <v/>
      </c>
      <c r="O3579" s="2">
        <f>J3579-SUM(Parameters!$K$23:$K$25)</f>
        <v/>
      </c>
      <c r="P3579" s="2">
        <f>K3579</f>
        <v/>
      </c>
      <c r="U3579">
        <f>_xlfn.CEILING.MATH(BY8+Parameters!$K$8/2,0.001)</f>
        <v/>
      </c>
      <c r="V3579">
        <f>_xlfn.CEILING.MATH(B93+Parameters!$K$9/2,0.001)</f>
        <v/>
      </c>
      <c r="W3579" t="inlineStr">
        <is>
          <t>BP_TXDATA[125]</t>
        </is>
      </c>
      <c r="Y3579">
        <f>_xlfn.CEILING.MATH(BY8+Parameters!$K$8/2,0.001)</f>
        <v/>
      </c>
      <c r="Z3579">
        <f>_xlfn.CEILING.MATH(B93+Parameters!$K$9/2,0.001)</f>
        <v/>
      </c>
      <c r="AA3579" t="inlineStr">
        <is>
          <t>BP_TXDATA[125]</t>
        </is>
      </c>
      <c r="AE3579" s="2" t="n"/>
      <c r="AF3579" s="2" t="n"/>
    </row>
    <row r="3580">
      <c r="I3580" s="2" t="n">
        <v>3073.559</v>
      </c>
      <c r="J3580" s="2" t="n">
        <v>2076.142</v>
      </c>
      <c r="K3580" s="2" t="inlineStr">
        <is>
          <t>VDD</t>
        </is>
      </c>
      <c r="N3580" s="2">
        <f>I3580-SUM(Parameters!$K$23:$K$25)</f>
        <v/>
      </c>
      <c r="O3580" s="2">
        <f>J3580-SUM(Parameters!$K$23:$K$25)</f>
        <v/>
      </c>
      <c r="P3580" s="2">
        <f>K3580</f>
        <v/>
      </c>
      <c r="U3580">
        <f>_xlfn.CEILING.MATH(BY8+Parameters!$K$8/2,0.001)</f>
        <v/>
      </c>
      <c r="V3580">
        <f>_xlfn.CEILING.MATH(B95+Parameters!$K$9/2,0.001)</f>
        <v/>
      </c>
      <c r="W3580" t="inlineStr">
        <is>
          <t>BP_TXDATA[126]</t>
        </is>
      </c>
      <c r="Y3580">
        <f>_xlfn.CEILING.MATH(BY8+Parameters!$K$8/2,0.001)</f>
        <v/>
      </c>
      <c r="Z3580">
        <f>_xlfn.CEILING.MATH(B95+Parameters!$K$9/2,0.001)</f>
        <v/>
      </c>
      <c r="AA3580" t="inlineStr">
        <is>
          <t>BP_TXDATA[126]</t>
        </is>
      </c>
      <c r="AE3580" s="2" t="n"/>
      <c r="AF3580" s="2" t="n"/>
    </row>
    <row r="3581">
      <c r="I3581" s="2" t="n">
        <v>3073.559</v>
      </c>
      <c r="J3581" s="2" t="n">
        <v>2029.896</v>
      </c>
      <c r="K3581" s="2" t="inlineStr">
        <is>
          <t>VSS</t>
        </is>
      </c>
      <c r="N3581" s="2">
        <f>I3581-SUM(Parameters!$K$23:$K$25)</f>
        <v/>
      </c>
      <c r="O3581" s="2">
        <f>J3581-SUM(Parameters!$K$23:$K$25)</f>
        <v/>
      </c>
      <c r="P3581" s="2">
        <f>K3581</f>
        <v/>
      </c>
      <c r="U3581">
        <f>_xlfn.CEILING.MATH(BY8+Parameters!$K$8/2,0.001)</f>
        <v/>
      </c>
      <c r="V3581">
        <f>_xlfn.CEILING.MATH(B97+Parameters!$K$9/2,0.001)</f>
        <v/>
      </c>
      <c r="W3581" t="inlineStr">
        <is>
          <t>VSS</t>
        </is>
      </c>
      <c r="Y3581">
        <f>_xlfn.CEILING.MATH(BY8+Parameters!$K$8/2,0.001)</f>
        <v/>
      </c>
      <c r="Z3581">
        <f>_xlfn.CEILING.MATH(B97+Parameters!$K$9/2,0.001)</f>
        <v/>
      </c>
      <c r="AA3581" t="inlineStr">
        <is>
          <t>VSS</t>
        </is>
      </c>
      <c r="AE3581" s="2" t="n"/>
      <c r="AF3581" s="2" t="n"/>
    </row>
    <row r="3582">
      <c r="I3582" s="2" t="n">
        <v>3073.559</v>
      </c>
      <c r="J3582" s="2" t="n">
        <v>1983.65</v>
      </c>
      <c r="K3582" s="2" t="inlineStr">
        <is>
          <t>TDI</t>
        </is>
      </c>
      <c r="N3582" s="2">
        <f>I3582-SUM(Parameters!$K$23:$K$25)</f>
        <v/>
      </c>
      <c r="O3582" s="2">
        <f>J3582-SUM(Parameters!$K$23:$K$25)</f>
        <v/>
      </c>
      <c r="P3582" s="2">
        <f>K3582</f>
        <v/>
      </c>
      <c r="U3582">
        <f>_xlfn.CEILING.MATH(BY8+Parameters!$K$8/2,0.001)</f>
        <v/>
      </c>
      <c r="V3582">
        <f>_xlfn.CEILING.MATH(B99+Parameters!$K$9/2,0.001)</f>
        <v/>
      </c>
      <c r="W3582" t="inlineStr">
        <is>
          <t>BP_TXDATA[127]</t>
        </is>
      </c>
      <c r="Y3582">
        <f>_xlfn.CEILING.MATH(BY8+Parameters!$K$8/2,0.001)</f>
        <v/>
      </c>
      <c r="Z3582">
        <f>_xlfn.CEILING.MATH(B99+Parameters!$K$9/2,0.001)</f>
        <v/>
      </c>
      <c r="AA3582" t="inlineStr">
        <is>
          <t>BP_TXDATA[127]</t>
        </is>
      </c>
      <c r="AE3582" s="2" t="n"/>
      <c r="AF3582" s="2" t="n"/>
    </row>
    <row r="3583">
      <c r="I3583" s="2" t="n">
        <v>3073.559</v>
      </c>
      <c r="J3583" s="2" t="n">
        <v>1937.404</v>
      </c>
      <c r="K3583" s="2" t="inlineStr">
        <is>
          <t>TDO</t>
        </is>
      </c>
      <c r="N3583" s="2">
        <f>I3583-SUM(Parameters!$K$23:$K$25)</f>
        <v/>
      </c>
      <c r="O3583" s="2">
        <f>J3583-SUM(Parameters!$K$23:$K$25)</f>
        <v/>
      </c>
      <c r="P3583" s="2">
        <f>K3583</f>
        <v/>
      </c>
      <c r="U3583">
        <f>_xlfn.CEILING.MATH(BY8+Parameters!$K$8/2,0.001)</f>
        <v/>
      </c>
      <c r="V3583">
        <f>_xlfn.CEILING.MATH(B101+Parameters!$K$9/2,0.001)</f>
        <v/>
      </c>
      <c r="W3583" t="inlineStr">
        <is>
          <t>BP_TXRD[7]</t>
        </is>
      </c>
      <c r="Y3583">
        <f>_xlfn.CEILING.MATH(BY8+Parameters!$K$8/2,0.001)</f>
        <v/>
      </c>
      <c r="Z3583">
        <f>_xlfn.CEILING.MATH(B101+Parameters!$K$9/2,0.001)</f>
        <v/>
      </c>
      <c r="AA3583" t="inlineStr">
        <is>
          <t>BP_TXRD[7]</t>
        </is>
      </c>
      <c r="AE3583" s="2" t="n"/>
      <c r="AF3583" s="2" t="n"/>
    </row>
    <row r="3584">
      <c r="I3584" s="2" t="n">
        <v>3073.559</v>
      </c>
      <c r="J3584" s="2" t="n">
        <v>1891.158</v>
      </c>
      <c r="K3584" s="2" t="inlineStr">
        <is>
          <t>DBG_SEL[1]</t>
        </is>
      </c>
      <c r="N3584" s="2">
        <f>I3584-SUM(Parameters!$K$23:$K$25)</f>
        <v/>
      </c>
      <c r="O3584" s="2">
        <f>J3584-SUM(Parameters!$K$23:$K$25)</f>
        <v/>
      </c>
      <c r="P3584" s="2">
        <f>K3584</f>
        <v/>
      </c>
      <c r="U3584">
        <f>_xlfn.CEILING.MATH(BY8+Parameters!$K$8/2,0.001)</f>
        <v/>
      </c>
      <c r="V3584">
        <f>_xlfn.CEILING.MATH(B103+Parameters!$K$9/2,0.001)</f>
        <v/>
      </c>
      <c r="W3584" t="inlineStr">
        <is>
          <t>VCCIO</t>
        </is>
      </c>
      <c r="Y3584">
        <f>_xlfn.CEILING.MATH(BY8+Parameters!$K$8/2,0.001)</f>
        <v/>
      </c>
      <c r="Z3584">
        <f>_xlfn.CEILING.MATH(B103+Parameters!$K$9/2,0.001)</f>
        <v/>
      </c>
      <c r="AA3584" t="inlineStr">
        <is>
          <t>VCCIO</t>
        </is>
      </c>
      <c r="AE3584" s="2" t="n"/>
      <c r="AF3584" s="2" t="n"/>
    </row>
    <row r="3585">
      <c r="I3585" s="2" t="n">
        <v>3073.559</v>
      </c>
      <c r="J3585" s="2" t="n">
        <v>1844.912</v>
      </c>
      <c r="K3585" s="2" t="inlineStr">
        <is>
          <t>CHIP_RST_N</t>
        </is>
      </c>
      <c r="N3585" s="2">
        <f>I3585-SUM(Parameters!$K$23:$K$25)</f>
        <v/>
      </c>
      <c r="O3585" s="2">
        <f>J3585-SUM(Parameters!$K$23:$K$25)</f>
        <v/>
      </c>
      <c r="P3585" s="2">
        <f>K3585</f>
        <v/>
      </c>
      <c r="U3585">
        <f>_xlfn.CEILING.MATH(BZ8+Parameters!$K$8/2,0.001)</f>
        <v/>
      </c>
      <c r="V3585">
        <f>_xlfn.CEILING.MATH(B12+Parameters!$K$9/2,0.001)</f>
        <v/>
      </c>
      <c r="W3585" t="inlineStr">
        <is>
          <t>VDD</t>
        </is>
      </c>
      <c r="Y3585">
        <f>_xlfn.CEILING.MATH(BZ8+Parameters!$K$8/2,0.001)</f>
        <v/>
      </c>
      <c r="Z3585">
        <f>_xlfn.CEILING.MATH(B12+Parameters!$K$9/2,0.001)</f>
        <v/>
      </c>
      <c r="AA3585" t="inlineStr">
        <is>
          <t>VDD</t>
        </is>
      </c>
      <c r="AE3585" s="2" t="n"/>
      <c r="AF3585" s="2" t="n"/>
    </row>
    <row r="3586">
      <c r="I3586" s="2" t="n">
        <v>3073.559</v>
      </c>
      <c r="J3586" s="2" t="n">
        <v>1798.666</v>
      </c>
      <c r="K3586" s="2" t="inlineStr">
        <is>
          <t>VSS</t>
        </is>
      </c>
      <c r="N3586" s="2">
        <f>I3586-SUM(Parameters!$K$23:$K$25)</f>
        <v/>
      </c>
      <c r="O3586" s="2">
        <f>J3586-SUM(Parameters!$K$23:$K$25)</f>
        <v/>
      </c>
      <c r="P3586" s="2">
        <f>K3586</f>
        <v/>
      </c>
      <c r="U3586">
        <f>_xlfn.CEILING.MATH(BZ8+Parameters!$K$8/2,0.001)</f>
        <v/>
      </c>
      <c r="V3586">
        <f>_xlfn.CEILING.MATH(B14+Parameters!$K$9/2,0.001)</f>
        <v/>
      </c>
      <c r="W3586" t="inlineStr">
        <is>
          <t>VDD</t>
        </is>
      </c>
      <c r="Y3586">
        <f>_xlfn.CEILING.MATH(BZ8+Parameters!$K$8/2,0.001)</f>
        <v/>
      </c>
      <c r="Z3586">
        <f>_xlfn.CEILING.MATH(B14+Parameters!$K$9/2,0.001)</f>
        <v/>
      </c>
      <c r="AA3586" t="inlineStr">
        <is>
          <t>VDD</t>
        </is>
      </c>
      <c r="AE3586" s="2" t="n"/>
      <c r="AF3586" s="2" t="n"/>
    </row>
    <row r="3587">
      <c r="I3587" s="2" t="n">
        <v>3073.559</v>
      </c>
      <c r="J3587" s="2" t="n">
        <v>1752.42</v>
      </c>
      <c r="K3587" s="2" t="inlineStr">
        <is>
          <t>VSS</t>
        </is>
      </c>
      <c r="N3587" s="2">
        <f>I3587-SUM(Parameters!$K$23:$K$25)</f>
        <v/>
      </c>
      <c r="O3587" s="2">
        <f>J3587-SUM(Parameters!$K$23:$K$25)</f>
        <v/>
      </c>
      <c r="P3587" s="2">
        <f>K3587</f>
        <v/>
      </c>
      <c r="U3587">
        <f>_xlfn.CEILING.MATH(BZ8+Parameters!$K$8/2,0.001)</f>
        <v/>
      </c>
      <c r="V3587">
        <f>_xlfn.CEILING.MATH(B16+Parameters!$K$9/2,0.001)</f>
        <v/>
      </c>
      <c r="W3587" t="inlineStr">
        <is>
          <t>VDD</t>
        </is>
      </c>
      <c r="Y3587">
        <f>_xlfn.CEILING.MATH(BZ8+Parameters!$K$8/2,0.001)</f>
        <v/>
      </c>
      <c r="Z3587">
        <f>_xlfn.CEILING.MATH(B16+Parameters!$K$9/2,0.001)</f>
        <v/>
      </c>
      <c r="AA3587" t="inlineStr">
        <is>
          <t>VDD</t>
        </is>
      </c>
      <c r="AE3587" s="2" t="n"/>
      <c r="AF3587" s="2" t="n"/>
    </row>
    <row r="3588">
      <c r="I3588" s="2" t="n">
        <v>3073.559</v>
      </c>
      <c r="J3588" s="2" t="n">
        <v>1706.174</v>
      </c>
      <c r="K3588" s="2" t="inlineStr">
        <is>
          <t>VSS</t>
        </is>
      </c>
      <c r="N3588" s="2">
        <f>I3588-SUM(Parameters!$K$23:$K$25)</f>
        <v/>
      </c>
      <c r="O3588" s="2">
        <f>J3588-SUM(Parameters!$K$23:$K$25)</f>
        <v/>
      </c>
      <c r="P3588" s="2">
        <f>K3588</f>
        <v/>
      </c>
      <c r="U3588">
        <f>_xlfn.CEILING.MATH(BZ8+Parameters!$K$8/2,0.001)</f>
        <v/>
      </c>
      <c r="V3588">
        <f>_xlfn.CEILING.MATH(B18+Parameters!$K$9/2,0.001)</f>
        <v/>
      </c>
      <c r="W3588" t="inlineStr">
        <is>
          <t>VDD</t>
        </is>
      </c>
      <c r="Y3588">
        <f>_xlfn.CEILING.MATH(BZ8+Parameters!$K$8/2,0.001)</f>
        <v/>
      </c>
      <c r="Z3588">
        <f>_xlfn.CEILING.MATH(B18+Parameters!$K$9/2,0.001)</f>
        <v/>
      </c>
      <c r="AA3588" t="inlineStr">
        <is>
          <t>VDD</t>
        </is>
      </c>
      <c r="AE3588" s="2" t="n"/>
      <c r="AF3588" s="2" t="n"/>
    </row>
    <row r="3589">
      <c r="I3589" s="2" t="n">
        <v>3073.559</v>
      </c>
      <c r="J3589" s="2" t="n">
        <v>1659.928</v>
      </c>
      <c r="K3589" s="2" t="inlineStr">
        <is>
          <t>VSS</t>
        </is>
      </c>
      <c r="N3589" s="2">
        <f>I3589-SUM(Parameters!$K$23:$K$25)</f>
        <v/>
      </c>
      <c r="O3589" s="2">
        <f>J3589-SUM(Parameters!$K$23:$K$25)</f>
        <v/>
      </c>
      <c r="P3589" s="2">
        <f>K3589</f>
        <v/>
      </c>
      <c r="U3589">
        <f>_xlfn.CEILING.MATH(BZ8+Parameters!$K$8/2,0.001)</f>
        <v/>
      </c>
      <c r="V3589">
        <f>_xlfn.CEILING.MATH(B20+Parameters!$K$9/2,0.001)</f>
        <v/>
      </c>
      <c r="W3589" t="inlineStr">
        <is>
          <t>VSS</t>
        </is>
      </c>
      <c r="Y3589">
        <f>_xlfn.CEILING.MATH(BZ8+Parameters!$K$8/2,0.001)</f>
        <v/>
      </c>
      <c r="Z3589">
        <f>_xlfn.CEILING.MATH(B20+Parameters!$K$9/2,0.001)</f>
        <v/>
      </c>
      <c r="AA3589" t="inlineStr">
        <is>
          <t>VSS</t>
        </is>
      </c>
      <c r="AE3589" s="2" t="n"/>
      <c r="AF3589" s="2" t="n"/>
    </row>
    <row r="3590">
      <c r="I3590" s="2" t="n">
        <v>3073.559</v>
      </c>
      <c r="J3590" s="2" t="n">
        <v>1613.682</v>
      </c>
      <c r="K3590" s="2" t="inlineStr">
        <is>
          <t>VSS</t>
        </is>
      </c>
      <c r="N3590" s="2">
        <f>I3590-SUM(Parameters!$K$23:$K$25)</f>
        <v/>
      </c>
      <c r="O3590" s="2">
        <f>J3590-SUM(Parameters!$K$23:$K$25)</f>
        <v/>
      </c>
      <c r="P3590" s="2">
        <f>K3590</f>
        <v/>
      </c>
      <c r="U3590">
        <f>_xlfn.CEILING.MATH(BZ8+Parameters!$K$8/2,0.001)</f>
        <v/>
      </c>
      <c r="V3590">
        <f>_xlfn.CEILING.MATH(B22+Parameters!$K$9/2,0.001)</f>
        <v/>
      </c>
      <c r="W3590" t="inlineStr">
        <is>
          <t>TDI</t>
        </is>
      </c>
      <c r="Y3590">
        <f>_xlfn.CEILING.MATH(BZ8+Parameters!$K$8/2,0.001)</f>
        <v/>
      </c>
      <c r="Z3590">
        <f>_xlfn.CEILING.MATH(B22+Parameters!$K$9/2,0.001)</f>
        <v/>
      </c>
      <c r="AA3590" t="inlineStr">
        <is>
          <t>TDI</t>
        </is>
      </c>
      <c r="AE3590" s="2" t="n"/>
      <c r="AF3590" s="2" t="n"/>
    </row>
    <row r="3591">
      <c r="I3591" s="2" t="n">
        <v>3073.559</v>
      </c>
      <c r="J3591" s="2" t="n">
        <v>1567.436</v>
      </c>
      <c r="K3591" s="2" t="inlineStr">
        <is>
          <t>VSS</t>
        </is>
      </c>
      <c r="N3591" s="2">
        <f>I3591-SUM(Parameters!$K$23:$K$25)</f>
        <v/>
      </c>
      <c r="O3591" s="2">
        <f>J3591-SUM(Parameters!$K$23:$K$25)</f>
        <v/>
      </c>
      <c r="P3591" s="2">
        <f>K3591</f>
        <v/>
      </c>
      <c r="U3591">
        <f>_xlfn.CEILING.MATH(BZ8+Parameters!$K$8/2,0.001)</f>
        <v/>
      </c>
      <c r="V3591">
        <f>_xlfn.CEILING.MATH(B24+Parameters!$K$9/2,0.001)</f>
        <v/>
      </c>
      <c r="W3591" t="inlineStr">
        <is>
          <t>TDO</t>
        </is>
      </c>
      <c r="Y3591">
        <f>_xlfn.CEILING.MATH(BZ8+Parameters!$K$8/2,0.001)</f>
        <v/>
      </c>
      <c r="Z3591">
        <f>_xlfn.CEILING.MATH(B24+Parameters!$K$9/2,0.001)</f>
        <v/>
      </c>
      <c r="AA3591" t="inlineStr">
        <is>
          <t>TDO</t>
        </is>
      </c>
      <c r="AE3591" s="2" t="n"/>
      <c r="AF3591" s="2" t="n"/>
    </row>
    <row r="3592">
      <c r="I3592" s="2" t="n">
        <v>3073.559</v>
      </c>
      <c r="J3592" s="2" t="n">
        <v>1521.19</v>
      </c>
      <c r="K3592" s="2" t="inlineStr">
        <is>
          <t>VSS</t>
        </is>
      </c>
      <c r="N3592" s="2">
        <f>I3592-SUM(Parameters!$K$23:$K$25)</f>
        <v/>
      </c>
      <c r="O3592" s="2">
        <f>J3592-SUM(Parameters!$K$23:$K$25)</f>
        <v/>
      </c>
      <c r="P3592" s="2">
        <f>K3592</f>
        <v/>
      </c>
      <c r="U3592">
        <f>_xlfn.CEILING.MATH(BZ8+Parameters!$K$8/2,0.001)</f>
        <v/>
      </c>
      <c r="V3592">
        <f>_xlfn.CEILING.MATH(B26+Parameters!$K$9/2,0.001)</f>
        <v/>
      </c>
      <c r="W3592" t="inlineStr">
        <is>
          <t>DBG_SEL[1]</t>
        </is>
      </c>
      <c r="Y3592">
        <f>_xlfn.CEILING.MATH(BZ8+Parameters!$K$8/2,0.001)</f>
        <v/>
      </c>
      <c r="Z3592">
        <f>_xlfn.CEILING.MATH(B26+Parameters!$K$9/2,0.001)</f>
        <v/>
      </c>
      <c r="AA3592" t="inlineStr">
        <is>
          <t>DBG_SEL[1]</t>
        </is>
      </c>
      <c r="AE3592" s="2" t="n"/>
      <c r="AF3592" s="2" t="n"/>
    </row>
    <row r="3593">
      <c r="I3593" s="2" t="n">
        <v>3073.559</v>
      </c>
      <c r="J3593" s="2" t="n">
        <v>1474.944</v>
      </c>
      <c r="K3593" s="2" t="inlineStr">
        <is>
          <t>VSS</t>
        </is>
      </c>
      <c r="N3593" s="2">
        <f>I3593-SUM(Parameters!$K$23:$K$25)</f>
        <v/>
      </c>
      <c r="O3593" s="2">
        <f>J3593-SUM(Parameters!$K$23:$K$25)</f>
        <v/>
      </c>
      <c r="P3593" s="2">
        <f>K3593</f>
        <v/>
      </c>
      <c r="U3593">
        <f>_xlfn.CEILING.MATH(BZ8+Parameters!$K$8/2,0.001)</f>
        <v/>
      </c>
      <c r="V3593">
        <f>_xlfn.CEILING.MATH(B28+Parameters!$K$9/2,0.001)</f>
        <v/>
      </c>
      <c r="W3593" t="inlineStr">
        <is>
          <t>CHIP_RST_N</t>
        </is>
      </c>
      <c r="Y3593">
        <f>_xlfn.CEILING.MATH(BZ8+Parameters!$K$8/2,0.001)</f>
        <v/>
      </c>
      <c r="Z3593">
        <f>_xlfn.CEILING.MATH(B28+Parameters!$K$9/2,0.001)</f>
        <v/>
      </c>
      <c r="AA3593" t="inlineStr">
        <is>
          <t>CHIP_RST_N</t>
        </is>
      </c>
      <c r="AE3593" s="2" t="n"/>
      <c r="AF3593" s="2" t="n"/>
    </row>
    <row r="3594">
      <c r="I3594" s="2" t="n">
        <v>3073.559</v>
      </c>
      <c r="J3594" s="2" t="n">
        <v>1428.698</v>
      </c>
      <c r="K3594" s="2" t="inlineStr">
        <is>
          <t>VSS</t>
        </is>
      </c>
      <c r="N3594" s="2">
        <f>I3594-SUM(Parameters!$K$23:$K$25)</f>
        <v/>
      </c>
      <c r="O3594" s="2">
        <f>J3594-SUM(Parameters!$K$23:$K$25)</f>
        <v/>
      </c>
      <c r="P3594" s="2">
        <f>K3594</f>
        <v/>
      </c>
      <c r="U3594">
        <f>_xlfn.CEILING.MATH(BZ8+Parameters!$K$8/2,0.001)</f>
        <v/>
      </c>
      <c r="V3594">
        <f>_xlfn.CEILING.MATH(B30+Parameters!$K$9/2,0.001)</f>
        <v/>
      </c>
      <c r="W3594" t="inlineStr">
        <is>
          <t>VSS</t>
        </is>
      </c>
      <c r="Y3594">
        <f>_xlfn.CEILING.MATH(BZ8+Parameters!$K$8/2,0.001)</f>
        <v/>
      </c>
      <c r="Z3594">
        <f>_xlfn.CEILING.MATH(B30+Parameters!$K$9/2,0.001)</f>
        <v/>
      </c>
      <c r="AA3594" t="inlineStr">
        <is>
          <t>VSS</t>
        </is>
      </c>
      <c r="AE3594" s="2" t="n"/>
      <c r="AF3594" s="2" t="n"/>
    </row>
    <row r="3595">
      <c r="I3595" s="2" t="n">
        <v>3073.559</v>
      </c>
      <c r="J3595" s="2" t="n">
        <v>1382.452</v>
      </c>
      <c r="K3595" s="2" t="inlineStr">
        <is>
          <t>VSS</t>
        </is>
      </c>
      <c r="N3595" s="2">
        <f>I3595-SUM(Parameters!$K$23:$K$25)</f>
        <v/>
      </c>
      <c r="O3595" s="2">
        <f>J3595-SUM(Parameters!$K$23:$K$25)</f>
        <v/>
      </c>
      <c r="P3595" s="2">
        <f>K3595</f>
        <v/>
      </c>
      <c r="U3595">
        <f>_xlfn.CEILING.MATH(BZ8+Parameters!$K$8/2,0.001)</f>
        <v/>
      </c>
      <c r="V3595">
        <f>_xlfn.CEILING.MATH(B32+Parameters!$K$9/2,0.001)</f>
        <v/>
      </c>
      <c r="W3595" t="inlineStr">
        <is>
          <t>VSS</t>
        </is>
      </c>
      <c r="Y3595">
        <f>_xlfn.CEILING.MATH(BZ8+Parameters!$K$8/2,0.001)</f>
        <v/>
      </c>
      <c r="Z3595">
        <f>_xlfn.CEILING.MATH(B32+Parameters!$K$9/2,0.001)</f>
        <v/>
      </c>
      <c r="AA3595" t="inlineStr">
        <is>
          <t>VSS</t>
        </is>
      </c>
      <c r="AE3595" s="2" t="n"/>
      <c r="AF3595" s="2" t="n"/>
    </row>
    <row r="3596">
      <c r="I3596" s="2" t="n">
        <v>3073.559</v>
      </c>
      <c r="J3596" s="2" t="n">
        <v>1336.206</v>
      </c>
      <c r="K3596" s="2" t="inlineStr">
        <is>
          <t>VSS</t>
        </is>
      </c>
      <c r="N3596" s="2">
        <f>I3596-SUM(Parameters!$K$23:$K$25)</f>
        <v/>
      </c>
      <c r="O3596" s="2">
        <f>J3596-SUM(Parameters!$K$23:$K$25)</f>
        <v/>
      </c>
      <c r="P3596" s="2">
        <f>K3596</f>
        <v/>
      </c>
      <c r="U3596">
        <f>_xlfn.CEILING.MATH(BZ8+Parameters!$K$8/2,0.001)</f>
        <v/>
      </c>
      <c r="V3596">
        <f>_xlfn.CEILING.MATH(B34+Parameters!$K$9/2,0.001)</f>
        <v/>
      </c>
      <c r="W3596" t="inlineStr">
        <is>
          <t>VSS</t>
        </is>
      </c>
      <c r="Y3596">
        <f>_xlfn.CEILING.MATH(BZ8+Parameters!$K$8/2,0.001)</f>
        <v/>
      </c>
      <c r="Z3596">
        <f>_xlfn.CEILING.MATH(B34+Parameters!$K$9/2,0.001)</f>
        <v/>
      </c>
      <c r="AA3596" t="inlineStr">
        <is>
          <t>VSS</t>
        </is>
      </c>
      <c r="AE3596" s="2" t="n"/>
      <c r="AF3596" s="2" t="n"/>
    </row>
    <row r="3597">
      <c r="I3597" s="2" t="n">
        <v>3073.559</v>
      </c>
      <c r="J3597" s="2" t="n">
        <v>1289.96</v>
      </c>
      <c r="K3597" s="2" t="inlineStr">
        <is>
          <t>VSS</t>
        </is>
      </c>
      <c r="N3597" s="2">
        <f>I3597-SUM(Parameters!$K$23:$K$25)</f>
        <v/>
      </c>
      <c r="O3597" s="2">
        <f>J3597-SUM(Parameters!$K$23:$K$25)</f>
        <v/>
      </c>
      <c r="P3597" s="2">
        <f>K3597</f>
        <v/>
      </c>
      <c r="U3597">
        <f>_xlfn.CEILING.MATH(BZ8+Parameters!$K$8/2,0.001)</f>
        <v/>
      </c>
      <c r="V3597">
        <f>_xlfn.CEILING.MATH(B36+Parameters!$K$9/2,0.001)</f>
        <v/>
      </c>
      <c r="W3597" t="inlineStr">
        <is>
          <t>VSS</t>
        </is>
      </c>
      <c r="Y3597">
        <f>_xlfn.CEILING.MATH(BZ8+Parameters!$K$8/2,0.001)</f>
        <v/>
      </c>
      <c r="Z3597">
        <f>_xlfn.CEILING.MATH(B36+Parameters!$K$9/2,0.001)</f>
        <v/>
      </c>
      <c r="AA3597" t="inlineStr">
        <is>
          <t>VSS</t>
        </is>
      </c>
      <c r="AE3597" s="2" t="n"/>
      <c r="AF3597" s="2" t="n"/>
    </row>
    <row r="3598">
      <c r="I3598" s="2" t="n">
        <v>3073.559</v>
      </c>
      <c r="J3598" s="2" t="n">
        <v>1243.714</v>
      </c>
      <c r="K3598" s="2" t="inlineStr">
        <is>
          <t>VSS</t>
        </is>
      </c>
      <c r="N3598" s="2">
        <f>I3598-SUM(Parameters!$K$23:$K$25)</f>
        <v/>
      </c>
      <c r="O3598" s="2">
        <f>J3598-SUM(Parameters!$K$23:$K$25)</f>
        <v/>
      </c>
      <c r="P3598" s="2">
        <f>K3598</f>
        <v/>
      </c>
      <c r="U3598">
        <f>_xlfn.CEILING.MATH(BZ8+Parameters!$K$8/2,0.001)</f>
        <v/>
      </c>
      <c r="V3598">
        <f>_xlfn.CEILING.MATH(B38+Parameters!$K$9/2,0.001)</f>
        <v/>
      </c>
      <c r="W3598" t="inlineStr">
        <is>
          <t>VSS</t>
        </is>
      </c>
      <c r="Y3598">
        <f>_xlfn.CEILING.MATH(BZ8+Parameters!$K$8/2,0.001)</f>
        <v/>
      </c>
      <c r="Z3598">
        <f>_xlfn.CEILING.MATH(B38+Parameters!$K$9/2,0.001)</f>
        <v/>
      </c>
      <c r="AA3598" t="inlineStr">
        <is>
          <t>VSS</t>
        </is>
      </c>
      <c r="AE3598" s="2" t="n"/>
      <c r="AF3598" s="2" t="n"/>
    </row>
    <row r="3599">
      <c r="I3599" s="2" t="n">
        <v>3073.559</v>
      </c>
      <c r="J3599" s="2" t="n">
        <v>1197.468</v>
      </c>
      <c r="K3599" s="2" t="inlineStr">
        <is>
          <t>VSS</t>
        </is>
      </c>
      <c r="N3599" s="2">
        <f>I3599-SUM(Parameters!$K$23:$K$25)</f>
        <v/>
      </c>
      <c r="O3599" s="2">
        <f>J3599-SUM(Parameters!$K$23:$K$25)</f>
        <v/>
      </c>
      <c r="P3599" s="2">
        <f>K3599</f>
        <v/>
      </c>
      <c r="U3599">
        <f>_xlfn.CEILING.MATH(BZ8+Parameters!$K$8/2,0.001)</f>
        <v/>
      </c>
      <c r="V3599">
        <f>_xlfn.CEILING.MATH(B40+Parameters!$K$9/2,0.001)</f>
        <v/>
      </c>
      <c r="W3599" t="inlineStr">
        <is>
          <t>VSS</t>
        </is>
      </c>
      <c r="Y3599">
        <f>_xlfn.CEILING.MATH(BZ8+Parameters!$K$8/2,0.001)</f>
        <v/>
      </c>
      <c r="Z3599">
        <f>_xlfn.CEILING.MATH(B40+Parameters!$K$9/2,0.001)</f>
        <v/>
      </c>
      <c r="AA3599" t="inlineStr">
        <is>
          <t>VSS</t>
        </is>
      </c>
      <c r="AE3599" s="2" t="n"/>
      <c r="AF3599" s="2" t="n"/>
    </row>
    <row r="3600">
      <c r="I3600" s="2" t="n">
        <v>3073.559</v>
      </c>
      <c r="J3600" s="2" t="n">
        <v>1151.222</v>
      </c>
      <c r="K3600" s="2" t="inlineStr">
        <is>
          <t>VSS</t>
        </is>
      </c>
      <c r="N3600" s="2">
        <f>I3600-SUM(Parameters!$K$23:$K$25)</f>
        <v/>
      </c>
      <c r="O3600" s="2">
        <f>J3600-SUM(Parameters!$K$23:$K$25)</f>
        <v/>
      </c>
      <c r="P3600" s="2">
        <f>K3600</f>
        <v/>
      </c>
      <c r="U3600">
        <f>_xlfn.CEILING.MATH(BZ8+Parameters!$K$8/2,0.001)</f>
        <v/>
      </c>
      <c r="V3600">
        <f>_xlfn.CEILING.MATH(B42+Parameters!$K$9/2,0.001)</f>
        <v/>
      </c>
      <c r="W3600" t="inlineStr">
        <is>
          <t>VSS</t>
        </is>
      </c>
      <c r="Y3600">
        <f>_xlfn.CEILING.MATH(BZ8+Parameters!$K$8/2,0.001)</f>
        <v/>
      </c>
      <c r="Z3600">
        <f>_xlfn.CEILING.MATH(B42+Parameters!$K$9/2,0.001)</f>
        <v/>
      </c>
      <c r="AA3600" t="inlineStr">
        <is>
          <t>VSS</t>
        </is>
      </c>
      <c r="AE3600" s="2" t="n"/>
      <c r="AF3600" s="2" t="n"/>
    </row>
    <row r="3601">
      <c r="I3601" s="2" t="n">
        <v>3073.559</v>
      </c>
      <c r="J3601" s="2" t="n">
        <v>1104.976</v>
      </c>
      <c r="K3601" s="2" t="inlineStr">
        <is>
          <t>VSS</t>
        </is>
      </c>
      <c r="N3601" s="2">
        <f>I3601-SUM(Parameters!$K$23:$K$25)</f>
        <v/>
      </c>
      <c r="O3601" s="2">
        <f>J3601-SUM(Parameters!$K$23:$K$25)</f>
        <v/>
      </c>
      <c r="P3601" s="2">
        <f>K3601</f>
        <v/>
      </c>
      <c r="U3601">
        <f>_xlfn.CEILING.MATH(BZ8+Parameters!$K$8/2,0.001)</f>
        <v/>
      </c>
      <c r="V3601">
        <f>_xlfn.CEILING.MATH(B44+Parameters!$K$9/2,0.001)</f>
        <v/>
      </c>
      <c r="W3601" t="inlineStr">
        <is>
          <t>VSS</t>
        </is>
      </c>
      <c r="Y3601">
        <f>_xlfn.CEILING.MATH(BZ8+Parameters!$K$8/2,0.001)</f>
        <v/>
      </c>
      <c r="Z3601">
        <f>_xlfn.CEILING.MATH(B44+Parameters!$K$9/2,0.001)</f>
        <v/>
      </c>
      <c r="AA3601" t="inlineStr">
        <is>
          <t>VSS</t>
        </is>
      </c>
      <c r="AE3601" s="2" t="n"/>
      <c r="AF3601" s="2" t="n"/>
    </row>
    <row r="3602">
      <c r="I3602" s="2" t="n">
        <v>3073.559</v>
      </c>
      <c r="J3602" s="2" t="n">
        <v>1058.73</v>
      </c>
      <c r="K3602" s="2" t="inlineStr">
        <is>
          <t>VSS</t>
        </is>
      </c>
      <c r="N3602" s="2">
        <f>I3602-SUM(Parameters!$K$23:$K$25)</f>
        <v/>
      </c>
      <c r="O3602" s="2">
        <f>J3602-SUM(Parameters!$K$23:$K$25)</f>
        <v/>
      </c>
      <c r="P3602" s="2">
        <f>K3602</f>
        <v/>
      </c>
      <c r="U3602">
        <f>_xlfn.CEILING.MATH(BZ8+Parameters!$K$8/2,0.001)</f>
        <v/>
      </c>
      <c r="V3602">
        <f>_xlfn.CEILING.MATH(B46+Parameters!$K$9/2,0.001)</f>
        <v/>
      </c>
      <c r="W3602" t="inlineStr">
        <is>
          <t>VSS</t>
        </is>
      </c>
      <c r="Y3602">
        <f>_xlfn.CEILING.MATH(BZ8+Parameters!$K$8/2,0.001)</f>
        <v/>
      </c>
      <c r="Z3602">
        <f>_xlfn.CEILING.MATH(B46+Parameters!$K$9/2,0.001)</f>
        <v/>
      </c>
      <c r="AA3602" t="inlineStr">
        <is>
          <t>VSS</t>
        </is>
      </c>
      <c r="AE3602" s="2" t="n"/>
      <c r="AF3602" s="2" t="n"/>
    </row>
    <row r="3603">
      <c r="I3603" s="2" t="n">
        <v>3073.559</v>
      </c>
      <c r="J3603" s="2" t="n">
        <v>1012.484</v>
      </c>
      <c r="K3603" s="2" t="inlineStr">
        <is>
          <t>BP_TXDATASBRD[0]</t>
        </is>
      </c>
      <c r="N3603" s="2">
        <f>I3603-SUM(Parameters!$K$23:$K$25)</f>
        <v/>
      </c>
      <c r="O3603" s="2">
        <f>J3603-SUM(Parameters!$K$23:$K$25)</f>
        <v/>
      </c>
      <c r="P3603" s="2">
        <f>K3603</f>
        <v/>
      </c>
      <c r="U3603">
        <f>_xlfn.CEILING.MATH(BZ8+Parameters!$K$8/2,0.001)</f>
        <v/>
      </c>
      <c r="V3603">
        <f>_xlfn.CEILING.MATH(B48+Parameters!$K$9/2,0.001)</f>
        <v/>
      </c>
      <c r="W3603" t="inlineStr">
        <is>
          <t>VSS</t>
        </is>
      </c>
      <c r="Y3603">
        <f>_xlfn.CEILING.MATH(BZ8+Parameters!$K$8/2,0.001)</f>
        <v/>
      </c>
      <c r="Z3603">
        <f>_xlfn.CEILING.MATH(B48+Parameters!$K$9/2,0.001)</f>
        <v/>
      </c>
      <c r="AA3603" t="inlineStr">
        <is>
          <t>VSS</t>
        </is>
      </c>
      <c r="AE3603" s="2" t="n"/>
      <c r="AF3603" s="2" t="n"/>
    </row>
    <row r="3604">
      <c r="I3604" s="2" t="n">
        <v>3073.559</v>
      </c>
      <c r="J3604" s="2" t="n">
        <v>966.2380000000001</v>
      </c>
      <c r="K3604" s="2" t="inlineStr">
        <is>
          <t>BP_RXRD[3]</t>
        </is>
      </c>
      <c r="N3604" s="2">
        <f>I3604-SUM(Parameters!$K$23:$K$25)</f>
        <v/>
      </c>
      <c r="O3604" s="2">
        <f>J3604-SUM(Parameters!$K$23:$K$25)</f>
        <v/>
      </c>
      <c r="P3604" s="2">
        <f>K3604</f>
        <v/>
      </c>
      <c r="U3604">
        <f>_xlfn.CEILING.MATH(BZ8+Parameters!$K$8/2,0.001)</f>
        <v/>
      </c>
      <c r="V3604">
        <f>_xlfn.CEILING.MATH(B50+Parameters!$K$9/2,0.001)</f>
        <v/>
      </c>
      <c r="W3604" t="inlineStr">
        <is>
          <t>VSS</t>
        </is>
      </c>
      <c r="Y3604">
        <f>_xlfn.CEILING.MATH(BZ8+Parameters!$K$8/2,0.001)</f>
        <v/>
      </c>
      <c r="Z3604">
        <f>_xlfn.CEILING.MATH(B50+Parameters!$K$9/2,0.001)</f>
        <v/>
      </c>
      <c r="AA3604" t="inlineStr">
        <is>
          <t>VSS</t>
        </is>
      </c>
      <c r="AE3604" s="2" t="n"/>
      <c r="AF3604" s="2" t="n"/>
    </row>
    <row r="3605">
      <c r="I3605" s="2" t="n">
        <v>3073.559</v>
      </c>
      <c r="J3605" s="2" t="n">
        <v>919.992</v>
      </c>
      <c r="K3605" s="2" t="inlineStr">
        <is>
          <t>BP_RXDATA[63]</t>
        </is>
      </c>
      <c r="N3605" s="2">
        <f>I3605-SUM(Parameters!$K$23:$K$25)</f>
        <v/>
      </c>
      <c r="O3605" s="2">
        <f>J3605-SUM(Parameters!$K$23:$K$25)</f>
        <v/>
      </c>
      <c r="P3605" s="2">
        <f>K3605</f>
        <v/>
      </c>
      <c r="U3605">
        <f>_xlfn.CEILING.MATH(BZ8+Parameters!$K$8/2,0.001)</f>
        <v/>
      </c>
      <c r="V3605">
        <f>_xlfn.CEILING.MATH(B52+Parameters!$K$9/2,0.001)</f>
        <v/>
      </c>
      <c r="W3605" t="inlineStr">
        <is>
          <t>VSS</t>
        </is>
      </c>
      <c r="Y3605">
        <f>_xlfn.CEILING.MATH(BZ8+Parameters!$K$8/2,0.001)</f>
        <v/>
      </c>
      <c r="Z3605">
        <f>_xlfn.CEILING.MATH(B52+Parameters!$K$9/2,0.001)</f>
        <v/>
      </c>
      <c r="AA3605" t="inlineStr">
        <is>
          <t>VSS</t>
        </is>
      </c>
      <c r="AE3605" s="2" t="n"/>
      <c r="AF3605" s="2" t="n"/>
    </row>
    <row r="3606">
      <c r="I3606" s="2" t="n">
        <v>3073.559</v>
      </c>
      <c r="J3606" s="2" t="n">
        <v>873.746</v>
      </c>
      <c r="K3606" s="2" t="inlineStr">
        <is>
          <t>VSS</t>
        </is>
      </c>
      <c r="N3606" s="2">
        <f>I3606-SUM(Parameters!$K$23:$K$25)</f>
        <v/>
      </c>
      <c r="O3606" s="2">
        <f>J3606-SUM(Parameters!$K$23:$K$25)</f>
        <v/>
      </c>
      <c r="P3606" s="2">
        <f>K3606</f>
        <v/>
      </c>
      <c r="U3606">
        <f>_xlfn.CEILING.MATH(BZ8+Parameters!$K$8/2,0.001)</f>
        <v/>
      </c>
      <c r="V3606">
        <f>_xlfn.CEILING.MATH(B54+Parameters!$K$9/2,0.001)</f>
        <v/>
      </c>
      <c r="W3606" t="inlineStr">
        <is>
          <t>VSS</t>
        </is>
      </c>
      <c r="Y3606">
        <f>_xlfn.CEILING.MATH(BZ8+Parameters!$K$8/2,0.001)</f>
        <v/>
      </c>
      <c r="Z3606">
        <f>_xlfn.CEILING.MATH(B54+Parameters!$K$9/2,0.001)</f>
        <v/>
      </c>
      <c r="AA3606" t="inlineStr">
        <is>
          <t>VSS</t>
        </is>
      </c>
      <c r="AE3606" s="2" t="n"/>
      <c r="AF3606" s="2" t="n"/>
    </row>
    <row r="3607">
      <c r="I3607" s="2" t="n">
        <v>3073.559</v>
      </c>
      <c r="J3607" s="2" t="n">
        <v>827.5</v>
      </c>
      <c r="K3607" s="2" t="inlineStr">
        <is>
          <t>BP_RXDATA[62]</t>
        </is>
      </c>
      <c r="N3607" s="2">
        <f>I3607-SUM(Parameters!$K$23:$K$25)</f>
        <v/>
      </c>
      <c r="O3607" s="2">
        <f>J3607-SUM(Parameters!$K$23:$K$25)</f>
        <v/>
      </c>
      <c r="P3607" s="2">
        <f>K3607</f>
        <v/>
      </c>
      <c r="U3607">
        <f>_xlfn.CEILING.MATH(BZ8+Parameters!$K$8/2,0.001)</f>
        <v/>
      </c>
      <c r="V3607">
        <f>_xlfn.CEILING.MATH(B56+Parameters!$K$9/2,0.001)</f>
        <v/>
      </c>
      <c r="W3607" t="inlineStr">
        <is>
          <t>VSS</t>
        </is>
      </c>
      <c r="Y3607">
        <f>_xlfn.CEILING.MATH(BZ8+Parameters!$K$8/2,0.001)</f>
        <v/>
      </c>
      <c r="Z3607">
        <f>_xlfn.CEILING.MATH(B56+Parameters!$K$9/2,0.001)</f>
        <v/>
      </c>
      <c r="AA3607" t="inlineStr">
        <is>
          <t>VSS</t>
        </is>
      </c>
      <c r="AE3607" s="2" t="n"/>
      <c r="AF3607" s="2" t="n"/>
    </row>
    <row r="3608">
      <c r="I3608" s="2" t="n">
        <v>3073.559</v>
      </c>
      <c r="J3608" s="2" t="n">
        <v>781.254</v>
      </c>
      <c r="K3608" s="2" t="inlineStr">
        <is>
          <t>BP_RXDATA[61]</t>
        </is>
      </c>
      <c r="N3608" s="2">
        <f>I3608-SUM(Parameters!$K$23:$K$25)</f>
        <v/>
      </c>
      <c r="O3608" s="2">
        <f>J3608-SUM(Parameters!$K$23:$K$25)</f>
        <v/>
      </c>
      <c r="P3608" s="2">
        <f>K3608</f>
        <v/>
      </c>
      <c r="U3608">
        <f>_xlfn.CEILING.MATH(BZ8+Parameters!$K$8/2,0.001)</f>
        <v/>
      </c>
      <c r="V3608">
        <f>_xlfn.CEILING.MATH(B58+Parameters!$K$9/2,0.001)</f>
        <v/>
      </c>
      <c r="W3608" t="inlineStr">
        <is>
          <t>VSS</t>
        </is>
      </c>
      <c r="Y3608">
        <f>_xlfn.CEILING.MATH(BZ8+Parameters!$K$8/2,0.001)</f>
        <v/>
      </c>
      <c r="Z3608">
        <f>_xlfn.CEILING.MATH(B58+Parameters!$K$9/2,0.001)</f>
        <v/>
      </c>
      <c r="AA3608" t="inlineStr">
        <is>
          <t>VSS</t>
        </is>
      </c>
      <c r="AE3608" s="2" t="n"/>
      <c r="AF3608" s="2" t="n"/>
    </row>
    <row r="3609">
      <c r="I3609" s="2" t="n">
        <v>3073.559</v>
      </c>
      <c r="J3609" s="2" t="n">
        <v>735.008</v>
      </c>
      <c r="K3609" s="2" t="inlineStr">
        <is>
          <t>VSS</t>
        </is>
      </c>
      <c r="N3609" s="2">
        <f>I3609-SUM(Parameters!$K$23:$K$25)</f>
        <v/>
      </c>
      <c r="O3609" s="2">
        <f>J3609-SUM(Parameters!$K$23:$K$25)</f>
        <v/>
      </c>
      <c r="P3609" s="2">
        <f>K3609</f>
        <v/>
      </c>
      <c r="U3609">
        <f>_xlfn.CEILING.MATH(BZ8+Parameters!$K$8/2,0.001)</f>
        <v/>
      </c>
      <c r="V3609">
        <f>_xlfn.CEILING.MATH(B60+Parameters!$K$9/2,0.001)</f>
        <v/>
      </c>
      <c r="W3609" t="inlineStr">
        <is>
          <t>VSS</t>
        </is>
      </c>
      <c r="Y3609">
        <f>_xlfn.CEILING.MATH(BZ8+Parameters!$K$8/2,0.001)</f>
        <v/>
      </c>
      <c r="Z3609">
        <f>_xlfn.CEILING.MATH(B60+Parameters!$K$9/2,0.001)</f>
        <v/>
      </c>
      <c r="AA3609" t="inlineStr">
        <is>
          <t>VSS</t>
        </is>
      </c>
      <c r="AE3609" s="2" t="n"/>
      <c r="AF3609" s="2" t="n"/>
    </row>
    <row r="3610">
      <c r="I3610" s="2" t="n">
        <v>3073.559</v>
      </c>
      <c r="J3610" s="2" t="n">
        <v>688.7619999999999</v>
      </c>
      <c r="K3610" s="2" t="inlineStr">
        <is>
          <t>BP_RXDATA[60]</t>
        </is>
      </c>
      <c r="N3610" s="2">
        <f>I3610-SUM(Parameters!$K$23:$K$25)</f>
        <v/>
      </c>
      <c r="O3610" s="2">
        <f>J3610-SUM(Parameters!$K$23:$K$25)</f>
        <v/>
      </c>
      <c r="P3610" s="2">
        <f>K3610</f>
        <v/>
      </c>
      <c r="U3610">
        <f>_xlfn.CEILING.MATH(BZ8+Parameters!$K$8/2,0.001)</f>
        <v/>
      </c>
      <c r="V3610">
        <f>_xlfn.CEILING.MATH(B62+Parameters!$K$9/2,0.001)</f>
        <v/>
      </c>
      <c r="W3610" t="inlineStr">
        <is>
          <t>VSS</t>
        </is>
      </c>
      <c r="Y3610">
        <f>_xlfn.CEILING.MATH(BZ8+Parameters!$K$8/2,0.001)</f>
        <v/>
      </c>
      <c r="Z3610">
        <f>_xlfn.CEILING.MATH(B62+Parameters!$K$9/2,0.001)</f>
        <v/>
      </c>
      <c r="AA3610" t="inlineStr">
        <is>
          <t>VSS</t>
        </is>
      </c>
      <c r="AE3610" s="2" t="n"/>
      <c r="AF3610" s="2" t="n"/>
    </row>
    <row r="3611">
      <c r="I3611" s="2" t="n">
        <v>3073.559</v>
      </c>
      <c r="J3611" s="2" t="n">
        <v>642.516</v>
      </c>
      <c r="K3611" s="2" t="inlineStr">
        <is>
          <t>BP_RXDATA[59]</t>
        </is>
      </c>
      <c r="N3611" s="2">
        <f>I3611-SUM(Parameters!$K$23:$K$25)</f>
        <v/>
      </c>
      <c r="O3611" s="2">
        <f>J3611-SUM(Parameters!$K$23:$K$25)</f>
        <v/>
      </c>
      <c r="P3611" s="2">
        <f>K3611</f>
        <v/>
      </c>
      <c r="U3611">
        <f>_xlfn.CEILING.MATH(BZ8+Parameters!$K$8/2,0.001)</f>
        <v/>
      </c>
      <c r="V3611">
        <f>_xlfn.CEILING.MATH(B64+Parameters!$K$9/2,0.001)</f>
        <v/>
      </c>
      <c r="W3611" t="inlineStr">
        <is>
          <t>BP_TXDATASBRD[0]</t>
        </is>
      </c>
      <c r="Y3611">
        <f>_xlfn.CEILING.MATH(BZ8+Parameters!$K$8/2,0.001)</f>
        <v/>
      </c>
      <c r="Z3611">
        <f>_xlfn.CEILING.MATH(B64+Parameters!$K$9/2,0.001)</f>
        <v/>
      </c>
      <c r="AA3611" t="inlineStr">
        <is>
          <t>BP_TXDATASBRD[0]</t>
        </is>
      </c>
      <c r="AE3611" s="2" t="n"/>
      <c r="AF3611" s="2" t="n"/>
    </row>
    <row r="3612">
      <c r="I3612" s="2" t="n">
        <v>3073.559</v>
      </c>
      <c r="J3612" s="2" t="n">
        <v>596.27</v>
      </c>
      <c r="K3612" s="2" t="inlineStr">
        <is>
          <t>VSS</t>
        </is>
      </c>
      <c r="N3612" s="2">
        <f>I3612-SUM(Parameters!$K$23:$K$25)</f>
        <v/>
      </c>
      <c r="O3612" s="2">
        <f>J3612-SUM(Parameters!$K$23:$K$25)</f>
        <v/>
      </c>
      <c r="P3612" s="2">
        <f>K3612</f>
        <v/>
      </c>
      <c r="U3612">
        <f>_xlfn.CEILING.MATH(BZ8+Parameters!$K$8/2,0.001)</f>
        <v/>
      </c>
      <c r="V3612">
        <f>_xlfn.CEILING.MATH(B66+Parameters!$K$9/2,0.001)</f>
        <v/>
      </c>
      <c r="W3612" t="inlineStr">
        <is>
          <t>BP_RXRD[3]</t>
        </is>
      </c>
      <c r="Y3612">
        <f>_xlfn.CEILING.MATH(BZ8+Parameters!$K$8/2,0.001)</f>
        <v/>
      </c>
      <c r="Z3612">
        <f>_xlfn.CEILING.MATH(B66+Parameters!$K$9/2,0.001)</f>
        <v/>
      </c>
      <c r="AA3612" t="inlineStr">
        <is>
          <t>BP_RXRD[3]</t>
        </is>
      </c>
      <c r="AE3612" s="2" t="n"/>
      <c r="AF3612" s="2" t="n"/>
    </row>
    <row r="3613">
      <c r="I3613" s="2" t="n">
        <v>3073.559</v>
      </c>
      <c r="J3613" s="2" t="n">
        <v>550.024</v>
      </c>
      <c r="K3613" s="2" t="inlineStr">
        <is>
          <t>VCCIO</t>
        </is>
      </c>
      <c r="N3613" s="2">
        <f>I3613-SUM(Parameters!$K$23:$K$25)</f>
        <v/>
      </c>
      <c r="O3613" s="2">
        <f>J3613-SUM(Parameters!$K$23:$K$25)</f>
        <v/>
      </c>
      <c r="P3613" s="2">
        <f>K3613</f>
        <v/>
      </c>
      <c r="U3613">
        <f>_xlfn.CEILING.MATH(BZ8+Parameters!$K$8/2,0.001)</f>
        <v/>
      </c>
      <c r="V3613">
        <f>_xlfn.CEILING.MATH(B68+Parameters!$K$9/2,0.001)</f>
        <v/>
      </c>
      <c r="W3613" t="inlineStr">
        <is>
          <t>BP_RXDATA[63]</t>
        </is>
      </c>
      <c r="Y3613">
        <f>_xlfn.CEILING.MATH(BZ8+Parameters!$K$8/2,0.001)</f>
        <v/>
      </c>
      <c r="Z3613">
        <f>_xlfn.CEILING.MATH(B68+Parameters!$K$9/2,0.001)</f>
        <v/>
      </c>
      <c r="AA3613" t="inlineStr">
        <is>
          <t>BP_RXDATA[63]</t>
        </is>
      </c>
      <c r="AE3613" s="2" t="n"/>
      <c r="AF3613" s="2" t="n"/>
    </row>
    <row r="3614">
      <c r="I3614" s="2" t="n">
        <v>3073.559</v>
      </c>
      <c r="J3614" s="2" t="n">
        <v>503.778</v>
      </c>
      <c r="K3614" s="2" t="inlineStr">
        <is>
          <t>BP_TXDATA[4]</t>
        </is>
      </c>
      <c r="N3614" s="2">
        <f>I3614-SUM(Parameters!$K$23:$K$25)</f>
        <v/>
      </c>
      <c r="O3614" s="2">
        <f>J3614-SUM(Parameters!$K$23:$K$25)</f>
        <v/>
      </c>
      <c r="P3614" s="2">
        <f>K3614</f>
        <v/>
      </c>
      <c r="U3614">
        <f>_xlfn.CEILING.MATH(BZ8+Parameters!$K$8/2,0.001)</f>
        <v/>
      </c>
      <c r="V3614">
        <f>_xlfn.CEILING.MATH(B70+Parameters!$K$9/2,0.001)</f>
        <v/>
      </c>
      <c r="W3614" t="inlineStr">
        <is>
          <t>VSS</t>
        </is>
      </c>
      <c r="Y3614">
        <f>_xlfn.CEILING.MATH(BZ8+Parameters!$K$8/2,0.001)</f>
        <v/>
      </c>
      <c r="Z3614">
        <f>_xlfn.CEILING.MATH(B70+Parameters!$K$9/2,0.001)</f>
        <v/>
      </c>
      <c r="AA3614" t="inlineStr">
        <is>
          <t>VSS</t>
        </is>
      </c>
      <c r="AE3614" s="2" t="n"/>
      <c r="AF3614" s="2" t="n"/>
    </row>
    <row r="3615">
      <c r="I3615" s="2" t="n">
        <v>3073.559</v>
      </c>
      <c r="J3615" s="2" t="n">
        <v>457.532</v>
      </c>
      <c r="K3615" s="2" t="inlineStr">
        <is>
          <t>VSS</t>
        </is>
      </c>
      <c r="N3615" s="2">
        <f>I3615-SUM(Parameters!$K$23:$K$25)</f>
        <v/>
      </c>
      <c r="O3615" s="2">
        <f>J3615-SUM(Parameters!$K$23:$K$25)</f>
        <v/>
      </c>
      <c r="P3615" s="2">
        <f>K3615</f>
        <v/>
      </c>
      <c r="U3615">
        <f>_xlfn.CEILING.MATH(BZ8+Parameters!$K$8/2,0.001)</f>
        <v/>
      </c>
      <c r="V3615">
        <f>_xlfn.CEILING.MATH(B72+Parameters!$K$9/2,0.001)</f>
        <v/>
      </c>
      <c r="W3615" t="inlineStr">
        <is>
          <t>BP_RXDATA[62]</t>
        </is>
      </c>
      <c r="Y3615">
        <f>_xlfn.CEILING.MATH(BZ8+Parameters!$K$8/2,0.001)</f>
        <v/>
      </c>
      <c r="Z3615">
        <f>_xlfn.CEILING.MATH(B72+Parameters!$K$9/2,0.001)</f>
        <v/>
      </c>
      <c r="AA3615" t="inlineStr">
        <is>
          <t>BP_RXDATA[62]</t>
        </is>
      </c>
      <c r="AE3615" s="2" t="n"/>
      <c r="AF3615" s="2" t="n"/>
    </row>
    <row r="3616">
      <c r="I3616" s="2" t="n">
        <v>3073.559</v>
      </c>
      <c r="J3616" s="2" t="n">
        <v>411.286</v>
      </c>
      <c r="K3616" s="2" t="inlineStr">
        <is>
          <t>BP_TXDATA[3]</t>
        </is>
      </c>
      <c r="N3616" s="2">
        <f>I3616-SUM(Parameters!$K$23:$K$25)</f>
        <v/>
      </c>
      <c r="O3616" s="2">
        <f>J3616-SUM(Parameters!$K$23:$K$25)</f>
        <v/>
      </c>
      <c r="P3616" s="2">
        <f>K3616</f>
        <v/>
      </c>
      <c r="U3616">
        <f>_xlfn.CEILING.MATH(BZ8+Parameters!$K$8/2,0.001)</f>
        <v/>
      </c>
      <c r="V3616">
        <f>_xlfn.CEILING.MATH(B74+Parameters!$K$9/2,0.001)</f>
        <v/>
      </c>
      <c r="W3616" t="inlineStr">
        <is>
          <t>BP_RXDATA[61]</t>
        </is>
      </c>
      <c r="Y3616">
        <f>_xlfn.CEILING.MATH(BZ8+Parameters!$K$8/2,0.001)</f>
        <v/>
      </c>
      <c r="Z3616">
        <f>_xlfn.CEILING.MATH(B74+Parameters!$K$9/2,0.001)</f>
        <v/>
      </c>
      <c r="AA3616" t="inlineStr">
        <is>
          <t>BP_RXDATA[61]</t>
        </is>
      </c>
      <c r="AE3616" s="2" t="n"/>
      <c r="AF3616" s="2" t="n"/>
    </row>
    <row r="3617">
      <c r="I3617" s="2" t="n">
        <v>3073.559</v>
      </c>
      <c r="J3617" s="2" t="n">
        <v>365.04</v>
      </c>
      <c r="K3617" s="2" t="inlineStr">
        <is>
          <t>BP_TXDATA[2]</t>
        </is>
      </c>
      <c r="N3617" s="2">
        <f>I3617-SUM(Parameters!$K$23:$K$25)</f>
        <v/>
      </c>
      <c r="O3617" s="2">
        <f>J3617-SUM(Parameters!$K$23:$K$25)</f>
        <v/>
      </c>
      <c r="P3617" s="2">
        <f>K3617</f>
        <v/>
      </c>
      <c r="U3617">
        <f>_xlfn.CEILING.MATH(BZ8+Parameters!$K$8/2,0.001)</f>
        <v/>
      </c>
      <c r="V3617">
        <f>_xlfn.CEILING.MATH(B76+Parameters!$K$9/2,0.001)</f>
        <v/>
      </c>
      <c r="W3617" t="inlineStr">
        <is>
          <t>VSS</t>
        </is>
      </c>
      <c r="Y3617">
        <f>_xlfn.CEILING.MATH(BZ8+Parameters!$K$8/2,0.001)</f>
        <v/>
      </c>
      <c r="Z3617">
        <f>_xlfn.CEILING.MATH(B76+Parameters!$K$9/2,0.001)</f>
        <v/>
      </c>
      <c r="AA3617" t="inlineStr">
        <is>
          <t>VSS</t>
        </is>
      </c>
      <c r="AE3617" s="2" t="n"/>
      <c r="AF3617" s="2" t="n"/>
    </row>
    <row r="3618">
      <c r="I3618" s="2" t="n">
        <v>3073.559</v>
      </c>
      <c r="J3618" s="2" t="n">
        <v>318.794</v>
      </c>
      <c r="K3618" s="2" t="inlineStr">
        <is>
          <t>VCCIO</t>
        </is>
      </c>
      <c r="N3618" s="2">
        <f>I3618-SUM(Parameters!$K$23:$K$25)</f>
        <v/>
      </c>
      <c r="O3618" s="2">
        <f>J3618-SUM(Parameters!$K$23:$K$25)</f>
        <v/>
      </c>
      <c r="P3618" s="2">
        <f>K3618</f>
        <v/>
      </c>
      <c r="U3618">
        <f>_xlfn.CEILING.MATH(BZ8+Parameters!$K$8/2,0.001)</f>
        <v/>
      </c>
      <c r="V3618">
        <f>_xlfn.CEILING.MATH(B78+Parameters!$K$9/2,0.001)</f>
        <v/>
      </c>
      <c r="W3618" t="inlineStr">
        <is>
          <t>BP_RXDATA[60]</t>
        </is>
      </c>
      <c r="Y3618">
        <f>_xlfn.CEILING.MATH(BZ8+Parameters!$K$8/2,0.001)</f>
        <v/>
      </c>
      <c r="Z3618">
        <f>_xlfn.CEILING.MATH(B78+Parameters!$K$9/2,0.001)</f>
        <v/>
      </c>
      <c r="AA3618" t="inlineStr">
        <is>
          <t>BP_RXDATA[60]</t>
        </is>
      </c>
      <c r="AE3618" s="2" t="n"/>
      <c r="AF3618" s="2" t="n"/>
    </row>
    <row r="3619">
      <c r="I3619" s="2" t="n">
        <v>3073.559</v>
      </c>
      <c r="J3619" s="2" t="n">
        <v>272.548</v>
      </c>
      <c r="K3619" s="2" t="inlineStr">
        <is>
          <t>BP_TXDATA[1]</t>
        </is>
      </c>
      <c r="N3619" s="2">
        <f>I3619-SUM(Parameters!$K$23:$K$25)</f>
        <v/>
      </c>
      <c r="O3619" s="2">
        <f>J3619-SUM(Parameters!$K$23:$K$25)</f>
        <v/>
      </c>
      <c r="P3619" s="2">
        <f>K3619</f>
        <v/>
      </c>
      <c r="U3619">
        <f>_xlfn.CEILING.MATH(BZ8+Parameters!$K$8/2,0.001)</f>
        <v/>
      </c>
      <c r="V3619">
        <f>_xlfn.CEILING.MATH(B80+Parameters!$K$9/2,0.001)</f>
        <v/>
      </c>
      <c r="W3619" t="inlineStr">
        <is>
          <t>BP_RXDATA[59]</t>
        </is>
      </c>
      <c r="Y3619">
        <f>_xlfn.CEILING.MATH(BZ8+Parameters!$K$8/2,0.001)</f>
        <v/>
      </c>
      <c r="Z3619">
        <f>_xlfn.CEILING.MATH(B80+Parameters!$K$9/2,0.001)</f>
        <v/>
      </c>
      <c r="AA3619" t="inlineStr">
        <is>
          <t>BP_RXDATA[59]</t>
        </is>
      </c>
      <c r="AE3619" s="2" t="n"/>
      <c r="AF3619" s="2" t="n"/>
    </row>
    <row r="3620">
      <c r="I3620" s="2" t="n">
        <v>3073.559</v>
      </c>
      <c r="J3620" s="2" t="n">
        <v>226.302</v>
      </c>
      <c r="K3620" s="2" t="inlineStr">
        <is>
          <t>BP_TXDATA[0]</t>
        </is>
      </c>
      <c r="N3620" s="2">
        <f>I3620-SUM(Parameters!$K$23:$K$25)</f>
        <v/>
      </c>
      <c r="O3620" s="2">
        <f>J3620-SUM(Parameters!$K$23:$K$25)</f>
        <v/>
      </c>
      <c r="P3620" s="2">
        <f>K3620</f>
        <v/>
      </c>
      <c r="U3620">
        <f>_xlfn.CEILING.MATH(BZ8+Parameters!$K$8/2,0.001)</f>
        <v/>
      </c>
      <c r="V3620">
        <f>_xlfn.CEILING.MATH(B82+Parameters!$K$9/2,0.001)</f>
        <v/>
      </c>
      <c r="W3620" t="inlineStr">
        <is>
          <t>VSS</t>
        </is>
      </c>
      <c r="Y3620">
        <f>_xlfn.CEILING.MATH(BZ8+Parameters!$K$8/2,0.001)</f>
        <v/>
      </c>
      <c r="Z3620">
        <f>_xlfn.CEILING.MATH(B82+Parameters!$K$9/2,0.001)</f>
        <v/>
      </c>
      <c r="AA3620" t="inlineStr">
        <is>
          <t>VSS</t>
        </is>
      </c>
      <c r="AE3620" s="2" t="n"/>
      <c r="AF3620" s="2" t="n"/>
    </row>
    <row r="3621">
      <c r="I3621" s="2" t="n">
        <v>3073.559</v>
      </c>
      <c r="J3621" s="2" t="n">
        <v>180.056</v>
      </c>
      <c r="K3621" s="2" t="inlineStr">
        <is>
          <t>VSS</t>
        </is>
      </c>
      <c r="N3621" s="2">
        <f>I3621-SUM(Parameters!$K$23:$K$25)</f>
        <v/>
      </c>
      <c r="O3621" s="2">
        <f>J3621-SUM(Parameters!$K$23:$K$25)</f>
        <v/>
      </c>
      <c r="P3621" s="2">
        <f>K3621</f>
        <v/>
      </c>
      <c r="U3621">
        <f>_xlfn.CEILING.MATH(BZ8+Parameters!$K$8/2,0.001)</f>
        <v/>
      </c>
      <c r="V3621">
        <f>_xlfn.CEILING.MATH(B84+Parameters!$K$9/2,0.001)</f>
        <v/>
      </c>
      <c r="W3621" t="inlineStr">
        <is>
          <t>VCCIO</t>
        </is>
      </c>
      <c r="Y3621">
        <f>_xlfn.CEILING.MATH(BZ8+Parameters!$K$8/2,0.001)</f>
        <v/>
      </c>
      <c r="Z3621">
        <f>_xlfn.CEILING.MATH(B84+Parameters!$K$9/2,0.001)</f>
        <v/>
      </c>
      <c r="AA3621" t="inlineStr">
        <is>
          <t>VCCIO</t>
        </is>
      </c>
      <c r="AE3621" s="2" t="n"/>
      <c r="AF3621" s="2" t="n"/>
    </row>
    <row r="3622">
      <c r="I3622" s="2" t="n">
        <v>3073.559</v>
      </c>
      <c r="J3622" s="2" t="n">
        <v>133.81</v>
      </c>
      <c r="K3622" s="2" t="inlineStr">
        <is>
          <t>BP_TXRD[0]</t>
        </is>
      </c>
      <c r="N3622" s="2">
        <f>I3622-SUM(Parameters!$K$23:$K$25)</f>
        <v/>
      </c>
      <c r="O3622" s="2">
        <f>J3622-SUM(Parameters!$K$23:$K$25)</f>
        <v/>
      </c>
      <c r="P3622" s="2">
        <f>K3622</f>
        <v/>
      </c>
      <c r="U3622">
        <f>_xlfn.CEILING.MATH(BZ8+Parameters!$K$8/2,0.001)</f>
        <v/>
      </c>
      <c r="V3622">
        <f>_xlfn.CEILING.MATH(B86+Parameters!$K$9/2,0.001)</f>
        <v/>
      </c>
      <c r="W3622" t="inlineStr">
        <is>
          <t>BP_TXDATA[4]</t>
        </is>
      </c>
      <c r="Y3622">
        <f>_xlfn.CEILING.MATH(BZ8+Parameters!$K$8/2,0.001)</f>
        <v/>
      </c>
      <c r="Z3622">
        <f>_xlfn.CEILING.MATH(B86+Parameters!$K$9/2,0.001)</f>
        <v/>
      </c>
      <c r="AA3622" t="inlineStr">
        <is>
          <t>BP_TXDATA[4]</t>
        </is>
      </c>
      <c r="AE3622" s="2" t="n"/>
      <c r="AF3622" s="2" t="n"/>
    </row>
    <row r="3623">
      <c r="I3623" s="2" t="n">
        <v>3073.559</v>
      </c>
      <c r="J3623" s="2" t="n">
        <v>87.56399999999999</v>
      </c>
      <c r="K3623" s="2" t="inlineStr">
        <is>
          <t>VCCIO</t>
        </is>
      </c>
      <c r="N3623" s="2">
        <f>I3623-SUM(Parameters!$K$23:$K$25)</f>
        <v/>
      </c>
      <c r="O3623" s="2">
        <f>J3623-SUM(Parameters!$K$23:$K$25)</f>
        <v/>
      </c>
      <c r="P3623" s="2">
        <f>K3623</f>
        <v/>
      </c>
      <c r="U3623">
        <f>_xlfn.CEILING.MATH(BZ8+Parameters!$K$8/2,0.001)</f>
        <v/>
      </c>
      <c r="V3623">
        <f>_xlfn.CEILING.MATH(B88+Parameters!$K$9/2,0.001)</f>
        <v/>
      </c>
      <c r="W3623" t="inlineStr">
        <is>
          <t>VSS</t>
        </is>
      </c>
      <c r="Y3623">
        <f>_xlfn.CEILING.MATH(BZ8+Parameters!$K$8/2,0.001)</f>
        <v/>
      </c>
      <c r="Z3623">
        <f>_xlfn.CEILING.MATH(B88+Parameters!$K$9/2,0.001)</f>
        <v/>
      </c>
      <c r="AA3623" t="inlineStr">
        <is>
          <t>VSS</t>
        </is>
      </c>
      <c r="AE3623" s="2" t="n"/>
      <c r="AF3623" s="2" t="n"/>
    </row>
    <row r="3624">
      <c r="I3624" s="2" t="n">
        <v>3113.233</v>
      </c>
      <c r="J3624" s="2" t="n">
        <v>2191.757</v>
      </c>
      <c r="K3624" s="2" t="inlineStr">
        <is>
          <t>VSS</t>
        </is>
      </c>
      <c r="N3624" s="2">
        <f>I3624-SUM(Parameters!$K$23:$K$25)</f>
        <v/>
      </c>
      <c r="O3624" s="2">
        <f>J3624-SUM(Parameters!$K$23:$K$25)</f>
        <v/>
      </c>
      <c r="P3624" s="2">
        <f>K3624</f>
        <v/>
      </c>
      <c r="U3624">
        <f>_xlfn.CEILING.MATH(BZ8+Parameters!$K$8/2,0.001)</f>
        <v/>
      </c>
      <c r="V3624">
        <f>_xlfn.CEILING.MATH(B90+Parameters!$K$9/2,0.001)</f>
        <v/>
      </c>
      <c r="W3624" t="inlineStr">
        <is>
          <t>BP_TXDATA[3]</t>
        </is>
      </c>
      <c r="Y3624">
        <f>_xlfn.CEILING.MATH(BZ8+Parameters!$K$8/2,0.001)</f>
        <v/>
      </c>
      <c r="Z3624">
        <f>_xlfn.CEILING.MATH(B90+Parameters!$K$9/2,0.001)</f>
        <v/>
      </c>
      <c r="AA3624" t="inlineStr">
        <is>
          <t>BP_TXDATA[3]</t>
        </is>
      </c>
      <c r="AE3624" s="2" t="n"/>
      <c r="AF3624" s="2" t="n"/>
    </row>
    <row r="3625">
      <c r="I3625" s="2" t="n">
        <v>3113.233</v>
      </c>
      <c r="J3625" s="2" t="n">
        <v>2145.511</v>
      </c>
      <c r="K3625" s="2" t="inlineStr">
        <is>
          <t>VSS</t>
        </is>
      </c>
      <c r="N3625" s="2">
        <f>I3625-SUM(Parameters!$K$23:$K$25)</f>
        <v/>
      </c>
      <c r="O3625" s="2">
        <f>J3625-SUM(Parameters!$K$23:$K$25)</f>
        <v/>
      </c>
      <c r="P3625" s="2">
        <f>K3625</f>
        <v/>
      </c>
      <c r="U3625">
        <f>_xlfn.CEILING.MATH(BZ8+Parameters!$K$8/2,0.001)</f>
        <v/>
      </c>
      <c r="V3625">
        <f>_xlfn.CEILING.MATH(B92+Parameters!$K$9/2,0.001)</f>
        <v/>
      </c>
      <c r="W3625" t="inlineStr">
        <is>
          <t>BP_TXDATA[2]</t>
        </is>
      </c>
      <c r="Y3625">
        <f>_xlfn.CEILING.MATH(BZ8+Parameters!$K$8/2,0.001)</f>
        <v/>
      </c>
      <c r="Z3625">
        <f>_xlfn.CEILING.MATH(B92+Parameters!$K$9/2,0.001)</f>
        <v/>
      </c>
      <c r="AA3625" t="inlineStr">
        <is>
          <t>BP_TXDATA[2]</t>
        </is>
      </c>
      <c r="AE3625" s="2" t="n"/>
      <c r="AF3625" s="2" t="n"/>
    </row>
    <row r="3626">
      <c r="I3626" s="2" t="n">
        <v>3113.233</v>
      </c>
      <c r="J3626" s="2" t="n">
        <v>2099.265</v>
      </c>
      <c r="K3626" s="2" t="inlineStr">
        <is>
          <t>VSS</t>
        </is>
      </c>
      <c r="N3626" s="2">
        <f>I3626-SUM(Parameters!$K$23:$K$25)</f>
        <v/>
      </c>
      <c r="O3626" s="2">
        <f>J3626-SUM(Parameters!$K$23:$K$25)</f>
        <v/>
      </c>
      <c r="P3626" s="2">
        <f>K3626</f>
        <v/>
      </c>
      <c r="U3626">
        <f>_xlfn.CEILING.MATH(BZ8+Parameters!$K$8/2,0.001)</f>
        <v/>
      </c>
      <c r="V3626">
        <f>_xlfn.CEILING.MATH(B94+Parameters!$K$9/2,0.001)</f>
        <v/>
      </c>
      <c r="W3626" t="inlineStr">
        <is>
          <t>VCCIO</t>
        </is>
      </c>
      <c r="Y3626">
        <f>_xlfn.CEILING.MATH(BZ8+Parameters!$K$8/2,0.001)</f>
        <v/>
      </c>
      <c r="Z3626">
        <f>_xlfn.CEILING.MATH(B94+Parameters!$K$9/2,0.001)</f>
        <v/>
      </c>
      <c r="AA3626" t="inlineStr">
        <is>
          <t>VCCIO</t>
        </is>
      </c>
      <c r="AE3626" s="2" t="n"/>
      <c r="AF3626" s="2" t="n"/>
    </row>
    <row r="3627">
      <c r="I3627" s="2" t="n">
        <v>3113.233</v>
      </c>
      <c r="J3627" s="2" t="n">
        <v>2053.019</v>
      </c>
      <c r="K3627" s="2" t="inlineStr">
        <is>
          <t>VSS</t>
        </is>
      </c>
      <c r="N3627" s="2">
        <f>I3627-SUM(Parameters!$K$23:$K$25)</f>
        <v/>
      </c>
      <c r="O3627" s="2">
        <f>J3627-SUM(Parameters!$K$23:$K$25)</f>
        <v/>
      </c>
      <c r="P3627" s="2">
        <f>K3627</f>
        <v/>
      </c>
      <c r="U3627">
        <f>_xlfn.CEILING.MATH(BZ8+Parameters!$K$8/2,0.001)</f>
        <v/>
      </c>
      <c r="V3627">
        <f>_xlfn.CEILING.MATH(B96+Parameters!$K$9/2,0.001)</f>
        <v/>
      </c>
      <c r="W3627" t="inlineStr">
        <is>
          <t>BP_TXDATA[1]</t>
        </is>
      </c>
      <c r="Y3627">
        <f>_xlfn.CEILING.MATH(BZ8+Parameters!$K$8/2,0.001)</f>
        <v/>
      </c>
      <c r="Z3627">
        <f>_xlfn.CEILING.MATH(B96+Parameters!$K$9/2,0.001)</f>
        <v/>
      </c>
      <c r="AA3627" t="inlineStr">
        <is>
          <t>BP_TXDATA[1]</t>
        </is>
      </c>
      <c r="AE3627" s="2" t="n"/>
      <c r="AF3627" s="2" t="n"/>
    </row>
    <row r="3628">
      <c r="I3628" s="2" t="n">
        <v>3113.233</v>
      </c>
      <c r="J3628" s="2" t="n">
        <v>2006.773</v>
      </c>
      <c r="K3628" s="2" t="inlineStr">
        <is>
          <t>TC_VDDQ</t>
        </is>
      </c>
      <c r="N3628" s="2">
        <f>I3628-SUM(Parameters!$K$23:$K$25)</f>
        <v/>
      </c>
      <c r="O3628" s="2">
        <f>J3628-SUM(Parameters!$K$23:$K$25)</f>
        <v/>
      </c>
      <c r="P3628" s="2">
        <f>K3628</f>
        <v/>
      </c>
      <c r="U3628">
        <f>_xlfn.CEILING.MATH(BZ8+Parameters!$K$8/2,0.001)</f>
        <v/>
      </c>
      <c r="V3628">
        <f>_xlfn.CEILING.MATH(B98+Parameters!$K$9/2,0.001)</f>
        <v/>
      </c>
      <c r="W3628" t="inlineStr">
        <is>
          <t>BP_TXDATA[0]</t>
        </is>
      </c>
      <c r="Y3628">
        <f>_xlfn.CEILING.MATH(BZ8+Parameters!$K$8/2,0.001)</f>
        <v/>
      </c>
      <c r="Z3628">
        <f>_xlfn.CEILING.MATH(B98+Parameters!$K$9/2,0.001)</f>
        <v/>
      </c>
      <c r="AA3628" t="inlineStr">
        <is>
          <t>BP_TXDATA[0]</t>
        </is>
      </c>
      <c r="AE3628" s="2" t="n"/>
      <c r="AF3628" s="2" t="n"/>
    </row>
    <row r="3629">
      <c r="I3629" s="2" t="n">
        <v>3113.233</v>
      </c>
      <c r="J3629" s="2" t="n">
        <v>1960.527</v>
      </c>
      <c r="K3629" s="2" t="inlineStr">
        <is>
          <t>VDD</t>
        </is>
      </c>
      <c r="N3629" s="2">
        <f>I3629-SUM(Parameters!$K$23:$K$25)</f>
        <v/>
      </c>
      <c r="O3629" s="2">
        <f>J3629-SUM(Parameters!$K$23:$K$25)</f>
        <v/>
      </c>
      <c r="P3629" s="2">
        <f>K3629</f>
        <v/>
      </c>
      <c r="U3629">
        <f>_xlfn.CEILING.MATH(BZ8+Parameters!$K$8/2,0.001)</f>
        <v/>
      </c>
      <c r="V3629">
        <f>_xlfn.CEILING.MATH(B100+Parameters!$K$9/2,0.001)</f>
        <v/>
      </c>
      <c r="W3629" t="inlineStr">
        <is>
          <t>VSS</t>
        </is>
      </c>
      <c r="Y3629">
        <f>_xlfn.CEILING.MATH(BZ8+Parameters!$K$8/2,0.001)</f>
        <v/>
      </c>
      <c r="Z3629">
        <f>_xlfn.CEILING.MATH(B100+Parameters!$K$9/2,0.001)</f>
        <v/>
      </c>
      <c r="AA3629" t="inlineStr">
        <is>
          <t>VSS</t>
        </is>
      </c>
      <c r="AE3629" s="2" t="n"/>
      <c r="AF3629" s="2" t="n"/>
    </row>
    <row r="3630">
      <c r="I3630" s="2" t="n">
        <v>3113.233</v>
      </c>
      <c r="J3630" s="2" t="n">
        <v>1914.281</v>
      </c>
      <c r="K3630" s="2" t="inlineStr">
        <is>
          <t>TC_VDDQ</t>
        </is>
      </c>
      <c r="N3630" s="2">
        <f>I3630-SUM(Parameters!$K$23:$K$25)</f>
        <v/>
      </c>
      <c r="O3630" s="2">
        <f>J3630-SUM(Parameters!$K$23:$K$25)</f>
        <v/>
      </c>
      <c r="P3630" s="2">
        <f>K3630</f>
        <v/>
      </c>
      <c r="U3630">
        <f>_xlfn.CEILING.MATH(BZ8+Parameters!$K$8/2,0.001)</f>
        <v/>
      </c>
      <c r="V3630">
        <f>_xlfn.CEILING.MATH(B102+Parameters!$K$9/2,0.001)</f>
        <v/>
      </c>
      <c r="W3630" t="inlineStr">
        <is>
          <t>BP_TXRD[0]</t>
        </is>
      </c>
      <c r="Y3630">
        <f>_xlfn.CEILING.MATH(BZ8+Parameters!$K$8/2,0.001)</f>
        <v/>
      </c>
      <c r="Z3630">
        <f>_xlfn.CEILING.MATH(B102+Parameters!$K$9/2,0.001)</f>
        <v/>
      </c>
      <c r="AA3630" t="inlineStr">
        <is>
          <t>BP_TXRD[0]</t>
        </is>
      </c>
      <c r="AE3630" s="2" t="n"/>
      <c r="AF3630" s="2" t="n"/>
    </row>
    <row r="3631">
      <c r="I3631" s="2" t="n">
        <v>3113.233</v>
      </c>
      <c r="J3631" s="2" t="n">
        <v>1868.035</v>
      </c>
      <c r="K3631" s="2" t="inlineStr">
        <is>
          <t>VSS</t>
        </is>
      </c>
      <c r="N3631" s="2">
        <f>I3631-SUM(Parameters!$K$23:$K$25)</f>
        <v/>
      </c>
      <c r="O3631" s="2">
        <f>J3631-SUM(Parameters!$K$23:$K$25)</f>
        <v/>
      </c>
      <c r="P3631" s="2">
        <f>K3631</f>
        <v/>
      </c>
      <c r="U3631">
        <f>_xlfn.CEILING.MATH(BZ8+Parameters!$K$8/2,0.001)</f>
        <v/>
      </c>
      <c r="V3631">
        <f>_xlfn.CEILING.MATH(Parameters!$C$19/Parameters!$K$4,0.001)</f>
        <v/>
      </c>
      <c r="W3631" t="inlineStr">
        <is>
          <t>VCCIO</t>
        </is>
      </c>
      <c r="Y3631">
        <f>_xlfn.CEILING.MATH(BZ8+Parameters!$K$8/2,0.001)</f>
        <v/>
      </c>
      <c r="Z3631">
        <f>_xlfn.CEILING.MATH(Parameters!$C$19/Parameters!$K$4,0.001)</f>
        <v/>
      </c>
      <c r="AA3631" t="inlineStr">
        <is>
          <t>VCCIO</t>
        </is>
      </c>
      <c r="AE3631" s="2" t="n"/>
      <c r="AF3631" s="2" t="n"/>
    </row>
    <row r="3632">
      <c r="I3632" s="2" t="n">
        <v>3113.233</v>
      </c>
      <c r="J3632" s="2" t="n">
        <v>1821.789</v>
      </c>
      <c r="K3632" s="2" t="inlineStr">
        <is>
          <t>TC_VDDQ</t>
        </is>
      </c>
      <c r="N3632" s="2">
        <f>I3632-SUM(Parameters!$K$23:$K$25)</f>
        <v/>
      </c>
      <c r="O3632" s="2">
        <f>J3632-SUM(Parameters!$K$23:$K$25)</f>
        <v/>
      </c>
      <c r="P3632" s="2">
        <f>K3632</f>
        <v/>
      </c>
      <c r="U3632">
        <f>_xlfn.CEILING.MATH(CA8+Parameters!$K$8/2,0.001)</f>
        <v/>
      </c>
      <c r="V3632">
        <f>_xlfn.CEILING.MATH(B13+Parameters!$K$9/2,0.001)</f>
        <v/>
      </c>
      <c r="W3632" t="inlineStr">
        <is>
          <t>VSS</t>
        </is>
      </c>
      <c r="Y3632">
        <f>_xlfn.CEILING.MATH(CA8+Parameters!$K$8/2,0.001)</f>
        <v/>
      </c>
      <c r="Z3632">
        <f>_xlfn.CEILING.MATH(B13+Parameters!$K$9/2,0.001)</f>
        <v/>
      </c>
      <c r="AA3632" t="inlineStr">
        <is>
          <t>VSS</t>
        </is>
      </c>
      <c r="AE3632" s="2" t="n"/>
      <c r="AF3632" s="2" t="n"/>
    </row>
    <row r="3633">
      <c r="I3633" s="2" t="n">
        <v>3113.233</v>
      </c>
      <c r="J3633" s="2" t="n">
        <v>1775.543</v>
      </c>
      <c r="K3633" s="2" t="inlineStr">
        <is>
          <t>VDD</t>
        </is>
      </c>
      <c r="N3633" s="2">
        <f>I3633-SUM(Parameters!$K$23:$K$25)</f>
        <v/>
      </c>
      <c r="O3633" s="2">
        <f>J3633-SUM(Parameters!$K$23:$K$25)</f>
        <v/>
      </c>
      <c r="P3633" s="2">
        <f>K3633</f>
        <v/>
      </c>
      <c r="U3633">
        <f>_xlfn.CEILING.MATH(CA8+Parameters!$K$8/2,0.001)</f>
        <v/>
      </c>
      <c r="V3633">
        <f>_xlfn.CEILING.MATH(B15+Parameters!$K$9/2,0.001)</f>
        <v/>
      </c>
      <c r="W3633" t="inlineStr">
        <is>
          <t>VSS</t>
        </is>
      </c>
      <c r="Y3633">
        <f>_xlfn.CEILING.MATH(CA8+Parameters!$K$8/2,0.001)</f>
        <v/>
      </c>
      <c r="Z3633">
        <f>_xlfn.CEILING.MATH(B15+Parameters!$K$9/2,0.001)</f>
        <v/>
      </c>
      <c r="AA3633" t="inlineStr">
        <is>
          <t>VSS</t>
        </is>
      </c>
      <c r="AE3633" s="2" t="n"/>
      <c r="AF3633" s="2" t="n"/>
    </row>
    <row r="3634">
      <c r="I3634" s="2" t="n">
        <v>3113.233</v>
      </c>
      <c r="J3634" s="2" t="n">
        <v>1729.297</v>
      </c>
      <c r="K3634" s="2" t="inlineStr">
        <is>
          <t>VDD</t>
        </is>
      </c>
      <c r="N3634" s="2">
        <f>I3634-SUM(Parameters!$K$23:$K$25)</f>
        <v/>
      </c>
      <c r="O3634" s="2">
        <f>J3634-SUM(Parameters!$K$23:$K$25)</f>
        <v/>
      </c>
      <c r="P3634" s="2">
        <f>K3634</f>
        <v/>
      </c>
      <c r="U3634">
        <f>_xlfn.CEILING.MATH(CA8+Parameters!$K$8/2,0.001)</f>
        <v/>
      </c>
      <c r="V3634">
        <f>_xlfn.CEILING.MATH(B17+Parameters!$K$9/2,0.001)</f>
        <v/>
      </c>
      <c r="W3634" t="inlineStr">
        <is>
          <t>VSS</t>
        </is>
      </c>
      <c r="Y3634">
        <f>_xlfn.CEILING.MATH(CA8+Parameters!$K$8/2,0.001)</f>
        <v/>
      </c>
      <c r="Z3634">
        <f>_xlfn.CEILING.MATH(B17+Parameters!$K$9/2,0.001)</f>
        <v/>
      </c>
      <c r="AA3634" t="inlineStr">
        <is>
          <t>VSS</t>
        </is>
      </c>
      <c r="AE3634" s="2" t="n"/>
      <c r="AF3634" s="2" t="n"/>
    </row>
    <row r="3635">
      <c r="I3635" s="2" t="n">
        <v>3113.233</v>
      </c>
      <c r="J3635" s="2" t="n">
        <v>1683.051</v>
      </c>
      <c r="K3635" s="2" t="inlineStr">
        <is>
          <t>VDD</t>
        </is>
      </c>
      <c r="N3635" s="2">
        <f>I3635-SUM(Parameters!$K$23:$K$25)</f>
        <v/>
      </c>
      <c r="O3635" s="2">
        <f>J3635-SUM(Parameters!$K$23:$K$25)</f>
        <v/>
      </c>
      <c r="P3635" s="2">
        <f>K3635</f>
        <v/>
      </c>
      <c r="U3635">
        <f>_xlfn.CEILING.MATH(CA8+Parameters!$K$8/2,0.001)</f>
        <v/>
      </c>
      <c r="V3635">
        <f>_xlfn.CEILING.MATH(B19+Parameters!$K$9/2,0.001)</f>
        <v/>
      </c>
      <c r="W3635" t="inlineStr">
        <is>
          <t>VSS</t>
        </is>
      </c>
      <c r="Y3635">
        <f>_xlfn.CEILING.MATH(CA8+Parameters!$K$8/2,0.001)</f>
        <v/>
      </c>
      <c r="Z3635">
        <f>_xlfn.CEILING.MATH(B19+Parameters!$K$9/2,0.001)</f>
        <v/>
      </c>
      <c r="AA3635" t="inlineStr">
        <is>
          <t>VSS</t>
        </is>
      </c>
      <c r="AE3635" s="2" t="n"/>
      <c r="AF3635" s="2" t="n"/>
    </row>
    <row r="3636">
      <c r="I3636" s="2" t="n">
        <v>3113.233</v>
      </c>
      <c r="J3636" s="2" t="n">
        <v>1636.805</v>
      </c>
      <c r="K3636" s="2" t="inlineStr">
        <is>
          <t>VDD</t>
        </is>
      </c>
      <c r="N3636" s="2">
        <f>I3636-SUM(Parameters!$K$23:$K$25)</f>
        <v/>
      </c>
      <c r="O3636" s="2">
        <f>J3636-SUM(Parameters!$K$23:$K$25)</f>
        <v/>
      </c>
      <c r="P3636" s="2">
        <f>K3636</f>
        <v/>
      </c>
      <c r="U3636">
        <f>_xlfn.CEILING.MATH(CA8+Parameters!$K$8/2,0.001)</f>
        <v/>
      </c>
      <c r="V3636">
        <f>_xlfn.CEILING.MATH(B21+Parameters!$K$9/2,0.001)</f>
        <v/>
      </c>
      <c r="W3636" t="inlineStr">
        <is>
          <t>TC_VDDQ</t>
        </is>
      </c>
      <c r="Y3636">
        <f>_xlfn.CEILING.MATH(CA8+Parameters!$K$8/2,0.001)</f>
        <v/>
      </c>
      <c r="Z3636">
        <f>_xlfn.CEILING.MATH(B21+Parameters!$K$9/2,0.001)</f>
        <v/>
      </c>
      <c r="AA3636" t="inlineStr">
        <is>
          <t>TC_VDDQ</t>
        </is>
      </c>
      <c r="AE3636" s="2" t="n"/>
      <c r="AF3636" s="2" t="n"/>
    </row>
    <row r="3637">
      <c r="I3637" s="2" t="n">
        <v>3113.233</v>
      </c>
      <c r="J3637" s="2" t="n">
        <v>1590.559</v>
      </c>
      <c r="K3637" s="2" t="inlineStr">
        <is>
          <t>VDD</t>
        </is>
      </c>
      <c r="N3637" s="2">
        <f>I3637-SUM(Parameters!$K$23:$K$25)</f>
        <v/>
      </c>
      <c r="O3637" s="2">
        <f>J3637-SUM(Parameters!$K$23:$K$25)</f>
        <v/>
      </c>
      <c r="P3637" s="2">
        <f>K3637</f>
        <v/>
      </c>
      <c r="U3637">
        <f>_xlfn.CEILING.MATH(CA8+Parameters!$K$8/2,0.001)</f>
        <v/>
      </c>
      <c r="V3637">
        <f>_xlfn.CEILING.MATH(B23+Parameters!$K$9/2,0.001)</f>
        <v/>
      </c>
      <c r="W3637" t="inlineStr">
        <is>
          <t>VDD</t>
        </is>
      </c>
      <c r="Y3637">
        <f>_xlfn.CEILING.MATH(CA8+Parameters!$K$8/2,0.001)</f>
        <v/>
      </c>
      <c r="Z3637">
        <f>_xlfn.CEILING.MATH(B23+Parameters!$K$9/2,0.001)</f>
        <v/>
      </c>
      <c r="AA3637" t="inlineStr">
        <is>
          <t>VDD</t>
        </is>
      </c>
      <c r="AE3637" s="2" t="n"/>
      <c r="AF3637" s="2" t="n"/>
    </row>
    <row r="3638">
      <c r="I3638" s="2" t="n">
        <v>3113.233</v>
      </c>
      <c r="J3638" s="2" t="n">
        <v>1544.313</v>
      </c>
      <c r="K3638" s="2" t="inlineStr">
        <is>
          <t>VDD</t>
        </is>
      </c>
      <c r="N3638" s="2">
        <f>I3638-SUM(Parameters!$K$23:$K$25)</f>
        <v/>
      </c>
      <c r="O3638" s="2">
        <f>J3638-SUM(Parameters!$K$23:$K$25)</f>
        <v/>
      </c>
      <c r="P3638" s="2">
        <f>K3638</f>
        <v/>
      </c>
      <c r="U3638">
        <f>_xlfn.CEILING.MATH(CA8+Parameters!$K$8/2,0.001)</f>
        <v/>
      </c>
      <c r="V3638">
        <f>_xlfn.CEILING.MATH(B25+Parameters!$K$9/2,0.001)</f>
        <v/>
      </c>
      <c r="W3638" t="inlineStr">
        <is>
          <t>TC_VDDQ</t>
        </is>
      </c>
      <c r="Y3638">
        <f>_xlfn.CEILING.MATH(CA8+Parameters!$K$8/2,0.001)</f>
        <v/>
      </c>
      <c r="Z3638">
        <f>_xlfn.CEILING.MATH(B25+Parameters!$K$9/2,0.001)</f>
        <v/>
      </c>
      <c r="AA3638" t="inlineStr">
        <is>
          <t>TC_VDDQ</t>
        </is>
      </c>
      <c r="AE3638" s="2" t="n"/>
      <c r="AF3638" s="2" t="n"/>
    </row>
    <row r="3639">
      <c r="I3639" s="2" t="n">
        <v>3113.233</v>
      </c>
      <c r="J3639" s="2" t="n">
        <v>1498.067</v>
      </c>
      <c r="K3639" s="2" t="inlineStr">
        <is>
          <t>VDD</t>
        </is>
      </c>
      <c r="N3639" s="2">
        <f>I3639-SUM(Parameters!$K$23:$K$25)</f>
        <v/>
      </c>
      <c r="O3639" s="2">
        <f>J3639-SUM(Parameters!$K$23:$K$25)</f>
        <v/>
      </c>
      <c r="P3639" s="2">
        <f>K3639</f>
        <v/>
      </c>
      <c r="U3639">
        <f>_xlfn.CEILING.MATH(CA8+Parameters!$K$8/2,0.001)</f>
        <v/>
      </c>
      <c r="V3639">
        <f>_xlfn.CEILING.MATH(B27+Parameters!$K$9/2,0.001)</f>
        <v/>
      </c>
      <c r="W3639" t="inlineStr">
        <is>
          <t>VSS</t>
        </is>
      </c>
      <c r="Y3639">
        <f>_xlfn.CEILING.MATH(CA8+Parameters!$K$8/2,0.001)</f>
        <v/>
      </c>
      <c r="Z3639">
        <f>_xlfn.CEILING.MATH(B27+Parameters!$K$9/2,0.001)</f>
        <v/>
      </c>
      <c r="AA3639" t="inlineStr">
        <is>
          <t>VSS</t>
        </is>
      </c>
      <c r="AE3639" s="2" t="n"/>
      <c r="AF3639" s="2" t="n"/>
    </row>
    <row r="3640">
      <c r="I3640" s="2" t="n">
        <v>3113.233</v>
      </c>
      <c r="J3640" s="2" t="n">
        <v>1451.821</v>
      </c>
      <c r="K3640" s="2" t="inlineStr">
        <is>
          <t>VDD</t>
        </is>
      </c>
      <c r="N3640" s="2">
        <f>I3640-SUM(Parameters!$K$23:$K$25)</f>
        <v/>
      </c>
      <c r="O3640" s="2">
        <f>J3640-SUM(Parameters!$K$23:$K$25)</f>
        <v/>
      </c>
      <c r="P3640" s="2">
        <f>K3640</f>
        <v/>
      </c>
      <c r="U3640">
        <f>_xlfn.CEILING.MATH(CA8+Parameters!$K$8/2,0.001)</f>
        <v/>
      </c>
      <c r="V3640">
        <f>_xlfn.CEILING.MATH(B29+Parameters!$K$9/2,0.001)</f>
        <v/>
      </c>
      <c r="W3640" t="inlineStr">
        <is>
          <t>TC_VDDQ</t>
        </is>
      </c>
      <c r="Y3640">
        <f>_xlfn.CEILING.MATH(CA8+Parameters!$K$8/2,0.001)</f>
        <v/>
      </c>
      <c r="Z3640">
        <f>_xlfn.CEILING.MATH(B29+Parameters!$K$9/2,0.001)</f>
        <v/>
      </c>
      <c r="AA3640" t="inlineStr">
        <is>
          <t>TC_VDDQ</t>
        </is>
      </c>
      <c r="AE3640" s="2" t="n"/>
      <c r="AF3640" s="2" t="n"/>
    </row>
    <row r="3641">
      <c r="I3641" s="2" t="n">
        <v>3113.233</v>
      </c>
      <c r="J3641" s="2" t="n">
        <v>1405.575</v>
      </c>
      <c r="K3641" s="2" t="inlineStr">
        <is>
          <t>VDD</t>
        </is>
      </c>
      <c r="N3641" s="2">
        <f>I3641-SUM(Parameters!$K$23:$K$25)</f>
        <v/>
      </c>
      <c r="O3641" s="2">
        <f>J3641-SUM(Parameters!$K$23:$K$25)</f>
        <v/>
      </c>
      <c r="P3641" s="2">
        <f>K3641</f>
        <v/>
      </c>
      <c r="U3641">
        <f>_xlfn.CEILING.MATH(CA8+Parameters!$K$8/2,0.001)</f>
        <v/>
      </c>
      <c r="V3641">
        <f>_xlfn.CEILING.MATH(B31+Parameters!$K$9/2,0.001)</f>
        <v/>
      </c>
      <c r="W3641" t="inlineStr">
        <is>
          <t>VDD</t>
        </is>
      </c>
      <c r="Y3641">
        <f>_xlfn.CEILING.MATH(CA8+Parameters!$K$8/2,0.001)</f>
        <v/>
      </c>
      <c r="Z3641">
        <f>_xlfn.CEILING.MATH(B31+Parameters!$K$9/2,0.001)</f>
        <v/>
      </c>
      <c r="AA3641" t="inlineStr">
        <is>
          <t>VDD</t>
        </is>
      </c>
      <c r="AE3641" s="2" t="n"/>
      <c r="AF3641" s="2" t="n"/>
    </row>
    <row r="3642">
      <c r="I3642" s="2" t="n">
        <v>3113.233</v>
      </c>
      <c r="J3642" s="2" t="n">
        <v>1359.329</v>
      </c>
      <c r="K3642" s="2" t="inlineStr">
        <is>
          <t>VDD</t>
        </is>
      </c>
      <c r="N3642" s="2">
        <f>I3642-SUM(Parameters!$K$23:$K$25)</f>
        <v/>
      </c>
      <c r="O3642" s="2">
        <f>J3642-SUM(Parameters!$K$23:$K$25)</f>
        <v/>
      </c>
      <c r="P3642" s="2">
        <f>K3642</f>
        <v/>
      </c>
      <c r="U3642">
        <f>_xlfn.CEILING.MATH(CA8+Parameters!$K$8/2,0.001)</f>
        <v/>
      </c>
      <c r="V3642">
        <f>_xlfn.CEILING.MATH(B33+Parameters!$K$9/2,0.001)</f>
        <v/>
      </c>
      <c r="W3642" t="inlineStr">
        <is>
          <t>VDD</t>
        </is>
      </c>
      <c r="Y3642">
        <f>_xlfn.CEILING.MATH(CA8+Parameters!$K$8/2,0.001)</f>
        <v/>
      </c>
      <c r="Z3642">
        <f>_xlfn.CEILING.MATH(B33+Parameters!$K$9/2,0.001)</f>
        <v/>
      </c>
      <c r="AA3642" t="inlineStr">
        <is>
          <t>VDD</t>
        </is>
      </c>
      <c r="AE3642" s="2" t="n"/>
      <c r="AF3642" s="2" t="n"/>
    </row>
    <row r="3643">
      <c r="I3643" s="2" t="n">
        <v>3113.233</v>
      </c>
      <c r="J3643" s="2" t="n">
        <v>1313.083</v>
      </c>
      <c r="K3643" s="2" t="inlineStr">
        <is>
          <t>VDD</t>
        </is>
      </c>
      <c r="N3643" s="2">
        <f>I3643-SUM(Parameters!$K$23:$K$25)</f>
        <v/>
      </c>
      <c r="O3643" s="2">
        <f>J3643-SUM(Parameters!$K$23:$K$25)</f>
        <v/>
      </c>
      <c r="P3643" s="2">
        <f>K3643</f>
        <v/>
      </c>
      <c r="U3643">
        <f>_xlfn.CEILING.MATH(CA8+Parameters!$K$8/2,0.001)</f>
        <v/>
      </c>
      <c r="V3643">
        <f>_xlfn.CEILING.MATH(B35+Parameters!$K$9/2,0.001)</f>
        <v/>
      </c>
      <c r="W3643" t="inlineStr">
        <is>
          <t>VDD</t>
        </is>
      </c>
      <c r="Y3643">
        <f>_xlfn.CEILING.MATH(CA8+Parameters!$K$8/2,0.001)</f>
        <v/>
      </c>
      <c r="Z3643">
        <f>_xlfn.CEILING.MATH(B35+Parameters!$K$9/2,0.001)</f>
        <v/>
      </c>
      <c r="AA3643" t="inlineStr">
        <is>
          <t>VDD</t>
        </is>
      </c>
      <c r="AE3643" s="2" t="n"/>
      <c r="AF3643" s="2" t="n"/>
    </row>
    <row r="3644">
      <c r="I3644" s="2" t="n">
        <v>3113.233</v>
      </c>
      <c r="J3644" s="2" t="n">
        <v>1266.837</v>
      </c>
      <c r="K3644" s="2" t="inlineStr">
        <is>
          <t>VDD</t>
        </is>
      </c>
      <c r="N3644" s="2">
        <f>I3644-SUM(Parameters!$K$23:$K$25)</f>
        <v/>
      </c>
      <c r="O3644" s="2">
        <f>J3644-SUM(Parameters!$K$23:$K$25)</f>
        <v/>
      </c>
      <c r="P3644" s="2">
        <f>K3644</f>
        <v/>
      </c>
      <c r="U3644">
        <f>_xlfn.CEILING.MATH(CA8+Parameters!$K$8/2,0.001)</f>
        <v/>
      </c>
      <c r="V3644">
        <f>_xlfn.CEILING.MATH(B37+Parameters!$K$9/2,0.001)</f>
        <v/>
      </c>
      <c r="W3644" t="inlineStr">
        <is>
          <t>VDD</t>
        </is>
      </c>
      <c r="Y3644">
        <f>_xlfn.CEILING.MATH(CA8+Parameters!$K$8/2,0.001)</f>
        <v/>
      </c>
      <c r="Z3644">
        <f>_xlfn.CEILING.MATH(B37+Parameters!$K$9/2,0.001)</f>
        <v/>
      </c>
      <c r="AA3644" t="inlineStr">
        <is>
          <t>VDD</t>
        </is>
      </c>
      <c r="AE3644" s="2" t="n"/>
      <c r="AF3644" s="2" t="n"/>
    </row>
    <row r="3645">
      <c r="I3645" s="2" t="n">
        <v>3113.233</v>
      </c>
      <c r="J3645" s="2" t="n">
        <v>1220.591</v>
      </c>
      <c r="K3645" s="2" t="inlineStr">
        <is>
          <t>VDD</t>
        </is>
      </c>
      <c r="N3645" s="2">
        <f>I3645-SUM(Parameters!$K$23:$K$25)</f>
        <v/>
      </c>
      <c r="O3645" s="2">
        <f>J3645-SUM(Parameters!$K$23:$K$25)</f>
        <v/>
      </c>
      <c r="P3645" s="2">
        <f>K3645</f>
        <v/>
      </c>
      <c r="U3645">
        <f>_xlfn.CEILING.MATH(CA8+Parameters!$K$8/2,0.001)</f>
        <v/>
      </c>
      <c r="V3645">
        <f>_xlfn.CEILING.MATH(B39+Parameters!$K$9/2,0.001)</f>
        <v/>
      </c>
      <c r="W3645" t="inlineStr">
        <is>
          <t>VDD</t>
        </is>
      </c>
      <c r="Y3645">
        <f>_xlfn.CEILING.MATH(CA8+Parameters!$K$8/2,0.001)</f>
        <v/>
      </c>
      <c r="Z3645">
        <f>_xlfn.CEILING.MATH(B39+Parameters!$K$9/2,0.001)</f>
        <v/>
      </c>
      <c r="AA3645" t="inlineStr">
        <is>
          <t>VDD</t>
        </is>
      </c>
      <c r="AE3645" s="2" t="n"/>
      <c r="AF3645" s="2" t="n"/>
    </row>
    <row r="3646">
      <c r="I3646" s="2" t="n">
        <v>3113.233</v>
      </c>
      <c r="J3646" s="2" t="n">
        <v>1174.345</v>
      </c>
      <c r="K3646" s="2" t="inlineStr">
        <is>
          <t>VDD</t>
        </is>
      </c>
      <c r="N3646" s="2">
        <f>I3646-SUM(Parameters!$K$23:$K$25)</f>
        <v/>
      </c>
      <c r="O3646" s="2">
        <f>J3646-SUM(Parameters!$K$23:$K$25)</f>
        <v/>
      </c>
      <c r="P3646" s="2">
        <f>K3646</f>
        <v/>
      </c>
      <c r="U3646">
        <f>_xlfn.CEILING.MATH(CA8+Parameters!$K$8/2,0.001)</f>
        <v/>
      </c>
      <c r="V3646">
        <f>_xlfn.CEILING.MATH(B41+Parameters!$K$9/2,0.001)</f>
        <v/>
      </c>
      <c r="W3646" t="inlineStr">
        <is>
          <t>VDD</t>
        </is>
      </c>
      <c r="Y3646">
        <f>_xlfn.CEILING.MATH(CA8+Parameters!$K$8/2,0.001)</f>
        <v/>
      </c>
      <c r="Z3646">
        <f>_xlfn.CEILING.MATH(B41+Parameters!$K$9/2,0.001)</f>
        <v/>
      </c>
      <c r="AA3646" t="inlineStr">
        <is>
          <t>VDD</t>
        </is>
      </c>
      <c r="AE3646" s="2" t="n"/>
      <c r="AF3646" s="2" t="n"/>
    </row>
    <row r="3647">
      <c r="I3647" s="2" t="n">
        <v>3113.233</v>
      </c>
      <c r="J3647" s="2" t="n">
        <v>1128.099</v>
      </c>
      <c r="K3647" s="2" t="inlineStr">
        <is>
          <t>VDD</t>
        </is>
      </c>
      <c r="N3647" s="2">
        <f>I3647-SUM(Parameters!$K$23:$K$25)</f>
        <v/>
      </c>
      <c r="O3647" s="2">
        <f>J3647-SUM(Parameters!$K$23:$K$25)</f>
        <v/>
      </c>
      <c r="P3647" s="2">
        <f>K3647</f>
        <v/>
      </c>
      <c r="U3647">
        <f>_xlfn.CEILING.MATH(CA8+Parameters!$K$8/2,0.001)</f>
        <v/>
      </c>
      <c r="V3647">
        <f>_xlfn.CEILING.MATH(B43+Parameters!$K$9/2,0.001)</f>
        <v/>
      </c>
      <c r="W3647" t="inlineStr">
        <is>
          <t>VDD</t>
        </is>
      </c>
      <c r="Y3647">
        <f>_xlfn.CEILING.MATH(CA8+Parameters!$K$8/2,0.001)</f>
        <v/>
      </c>
      <c r="Z3647">
        <f>_xlfn.CEILING.MATH(B43+Parameters!$K$9/2,0.001)</f>
        <v/>
      </c>
      <c r="AA3647" t="inlineStr">
        <is>
          <t>VDD</t>
        </is>
      </c>
      <c r="AE3647" s="2" t="n"/>
      <c r="AF3647" s="2" t="n"/>
    </row>
    <row r="3648">
      <c r="I3648" s="2" t="n">
        <v>3113.233</v>
      </c>
      <c r="J3648" s="2" t="n">
        <v>1081.853</v>
      </c>
      <c r="K3648" s="2" t="inlineStr">
        <is>
          <t>VSS</t>
        </is>
      </c>
      <c r="N3648" s="2">
        <f>I3648-SUM(Parameters!$K$23:$K$25)</f>
        <v/>
      </c>
      <c r="O3648" s="2">
        <f>J3648-SUM(Parameters!$K$23:$K$25)</f>
        <v/>
      </c>
      <c r="P3648" s="2">
        <f>K3648</f>
        <v/>
      </c>
      <c r="U3648">
        <f>_xlfn.CEILING.MATH(CA8+Parameters!$K$8/2,0.001)</f>
        <v/>
      </c>
      <c r="V3648">
        <f>_xlfn.CEILING.MATH(B45+Parameters!$K$9/2,0.001)</f>
        <v/>
      </c>
      <c r="W3648" t="inlineStr">
        <is>
          <t>VDD</t>
        </is>
      </c>
      <c r="Y3648">
        <f>_xlfn.CEILING.MATH(CA8+Parameters!$K$8/2,0.001)</f>
        <v/>
      </c>
      <c r="Z3648">
        <f>_xlfn.CEILING.MATH(B45+Parameters!$K$9/2,0.001)</f>
        <v/>
      </c>
      <c r="AA3648" t="inlineStr">
        <is>
          <t>VDD</t>
        </is>
      </c>
      <c r="AE3648" s="2" t="n"/>
      <c r="AF3648" s="2" t="n"/>
    </row>
    <row r="3649">
      <c r="I3649" s="2" t="n">
        <v>3113.233</v>
      </c>
      <c r="J3649" s="2" t="n">
        <v>1035.607</v>
      </c>
      <c r="K3649" s="2" t="inlineStr">
        <is>
          <t>BP_RXCKSBRD[0]</t>
        </is>
      </c>
      <c r="N3649" s="2">
        <f>I3649-SUM(Parameters!$K$23:$K$25)</f>
        <v/>
      </c>
      <c r="O3649" s="2">
        <f>J3649-SUM(Parameters!$K$23:$K$25)</f>
        <v/>
      </c>
      <c r="P3649" s="2">
        <f>K3649</f>
        <v/>
      </c>
      <c r="U3649">
        <f>_xlfn.CEILING.MATH(CA8+Parameters!$K$8/2,0.001)</f>
        <v/>
      </c>
      <c r="V3649">
        <f>_xlfn.CEILING.MATH(B47+Parameters!$K$9/2,0.001)</f>
        <v/>
      </c>
      <c r="W3649" t="inlineStr">
        <is>
          <t>VDD</t>
        </is>
      </c>
      <c r="Y3649">
        <f>_xlfn.CEILING.MATH(CA8+Parameters!$K$8/2,0.001)</f>
        <v/>
      </c>
      <c r="Z3649">
        <f>_xlfn.CEILING.MATH(B47+Parameters!$K$9/2,0.001)</f>
        <v/>
      </c>
      <c r="AA3649" t="inlineStr">
        <is>
          <t>VDD</t>
        </is>
      </c>
      <c r="AE3649" s="2" t="n"/>
      <c r="AF3649" s="2" t="n"/>
    </row>
    <row r="3650">
      <c r="I3650" s="2" t="n">
        <v>3113.233</v>
      </c>
      <c r="J3650" s="2" t="n">
        <v>989.361</v>
      </c>
      <c r="K3650" s="2" t="inlineStr">
        <is>
          <t>BP_RXDATA[50]</t>
        </is>
      </c>
      <c r="N3650" s="2">
        <f>I3650-SUM(Parameters!$K$23:$K$25)</f>
        <v/>
      </c>
      <c r="O3650" s="2">
        <f>J3650-SUM(Parameters!$K$23:$K$25)</f>
        <v/>
      </c>
      <c r="P3650" s="2">
        <f>K3650</f>
        <v/>
      </c>
      <c r="U3650">
        <f>_xlfn.CEILING.MATH(CA8+Parameters!$K$8/2,0.001)</f>
        <v/>
      </c>
      <c r="V3650">
        <f>_xlfn.CEILING.MATH(B49+Parameters!$K$9/2,0.001)</f>
        <v/>
      </c>
      <c r="W3650" t="inlineStr">
        <is>
          <t>VDD</t>
        </is>
      </c>
      <c r="Y3650">
        <f>_xlfn.CEILING.MATH(CA8+Parameters!$K$8/2,0.001)</f>
        <v/>
      </c>
      <c r="Z3650">
        <f>_xlfn.CEILING.MATH(B49+Parameters!$K$9/2,0.001)</f>
        <v/>
      </c>
      <c r="AA3650" t="inlineStr">
        <is>
          <t>VDD</t>
        </is>
      </c>
      <c r="AE3650" s="2" t="n"/>
      <c r="AF3650" s="2" t="n"/>
    </row>
    <row r="3651">
      <c r="I3651" s="2" t="n">
        <v>3113.233</v>
      </c>
      <c r="J3651" s="2" t="n">
        <v>943.115</v>
      </c>
      <c r="K3651" s="2" t="inlineStr">
        <is>
          <t>BP_RXDATA[51]</t>
        </is>
      </c>
      <c r="N3651" s="2">
        <f>I3651-SUM(Parameters!$K$23:$K$25)</f>
        <v/>
      </c>
      <c r="O3651" s="2">
        <f>J3651-SUM(Parameters!$K$23:$K$25)</f>
        <v/>
      </c>
      <c r="P3651" s="2">
        <f>K3651</f>
        <v/>
      </c>
      <c r="U3651">
        <f>_xlfn.CEILING.MATH(CA8+Parameters!$K$8/2,0.001)</f>
        <v/>
      </c>
      <c r="V3651">
        <f>_xlfn.CEILING.MATH(B51+Parameters!$K$9/2,0.001)</f>
        <v/>
      </c>
      <c r="W3651" t="inlineStr">
        <is>
          <t>VDD</t>
        </is>
      </c>
      <c r="Y3651">
        <f>_xlfn.CEILING.MATH(CA8+Parameters!$K$8/2,0.001)</f>
        <v/>
      </c>
      <c r="Z3651">
        <f>_xlfn.CEILING.MATH(B51+Parameters!$K$9/2,0.001)</f>
        <v/>
      </c>
      <c r="AA3651" t="inlineStr">
        <is>
          <t>VDD</t>
        </is>
      </c>
      <c r="AE3651" s="2" t="n"/>
      <c r="AF3651" s="2" t="n"/>
    </row>
    <row r="3652">
      <c r="I3652" s="2" t="n">
        <v>3113.233</v>
      </c>
      <c r="J3652" s="2" t="n">
        <v>896.869</v>
      </c>
      <c r="K3652" s="2" t="inlineStr">
        <is>
          <t>BP_RXDATA[52]</t>
        </is>
      </c>
      <c r="N3652" s="2">
        <f>I3652-SUM(Parameters!$K$23:$K$25)</f>
        <v/>
      </c>
      <c r="O3652" s="2">
        <f>J3652-SUM(Parameters!$K$23:$K$25)</f>
        <v/>
      </c>
      <c r="P3652" s="2">
        <f>K3652</f>
        <v/>
      </c>
      <c r="U3652">
        <f>_xlfn.CEILING.MATH(CA8+Parameters!$K$8/2,0.001)</f>
        <v/>
      </c>
      <c r="V3652">
        <f>_xlfn.CEILING.MATH(B53+Parameters!$K$9/2,0.001)</f>
        <v/>
      </c>
      <c r="W3652" t="inlineStr">
        <is>
          <t>VDD</t>
        </is>
      </c>
      <c r="Y3652">
        <f>_xlfn.CEILING.MATH(CA8+Parameters!$K$8/2,0.001)</f>
        <v/>
      </c>
      <c r="Z3652">
        <f>_xlfn.CEILING.MATH(B53+Parameters!$K$9/2,0.001)</f>
        <v/>
      </c>
      <c r="AA3652" t="inlineStr">
        <is>
          <t>VDD</t>
        </is>
      </c>
      <c r="AE3652" s="2" t="n"/>
      <c r="AF3652" s="2" t="n"/>
    </row>
    <row r="3653">
      <c r="I3653" s="2" t="n">
        <v>3113.233</v>
      </c>
      <c r="J3653" s="2" t="n">
        <v>850.623</v>
      </c>
      <c r="K3653" s="2" t="inlineStr">
        <is>
          <t>BP_RXDATA[53]</t>
        </is>
      </c>
      <c r="N3653" s="2">
        <f>I3653-SUM(Parameters!$K$23:$K$25)</f>
        <v/>
      </c>
      <c r="O3653" s="2">
        <f>J3653-SUM(Parameters!$K$23:$K$25)</f>
        <v/>
      </c>
      <c r="P3653" s="2">
        <f>K3653</f>
        <v/>
      </c>
      <c r="U3653">
        <f>_xlfn.CEILING.MATH(CA8+Parameters!$K$8/2,0.001)</f>
        <v/>
      </c>
      <c r="V3653">
        <f>_xlfn.CEILING.MATH(B55+Parameters!$K$9/2,0.001)</f>
        <v/>
      </c>
      <c r="W3653" t="inlineStr">
        <is>
          <t>VDD</t>
        </is>
      </c>
      <c r="Y3653">
        <f>_xlfn.CEILING.MATH(CA8+Parameters!$K$8/2,0.001)</f>
        <v/>
      </c>
      <c r="Z3653">
        <f>_xlfn.CEILING.MATH(B55+Parameters!$K$9/2,0.001)</f>
        <v/>
      </c>
      <c r="AA3653" t="inlineStr">
        <is>
          <t>VDD</t>
        </is>
      </c>
      <c r="AE3653" s="2" t="n"/>
      <c r="AF3653" s="2" t="n"/>
    </row>
    <row r="3654">
      <c r="I3654" s="2" t="n">
        <v>3113.233</v>
      </c>
      <c r="J3654" s="2" t="n">
        <v>804.377</v>
      </c>
      <c r="K3654" s="2" t="inlineStr">
        <is>
          <t>BP_RXDATA[54]</t>
        </is>
      </c>
      <c r="N3654" s="2">
        <f>I3654-SUM(Parameters!$K$23:$K$25)</f>
        <v/>
      </c>
      <c r="O3654" s="2">
        <f>J3654-SUM(Parameters!$K$23:$K$25)</f>
        <v/>
      </c>
      <c r="P3654" s="2">
        <f>K3654</f>
        <v/>
      </c>
      <c r="U3654">
        <f>_xlfn.CEILING.MATH(CA8+Parameters!$K$8/2,0.001)</f>
        <v/>
      </c>
      <c r="V3654">
        <f>_xlfn.CEILING.MATH(B57+Parameters!$K$9/2,0.001)</f>
        <v/>
      </c>
      <c r="W3654" t="inlineStr">
        <is>
          <t>VDD</t>
        </is>
      </c>
      <c r="Y3654">
        <f>_xlfn.CEILING.MATH(CA8+Parameters!$K$8/2,0.001)</f>
        <v/>
      </c>
      <c r="Z3654">
        <f>_xlfn.CEILING.MATH(B57+Parameters!$K$9/2,0.001)</f>
        <v/>
      </c>
      <c r="AA3654" t="inlineStr">
        <is>
          <t>VDD</t>
        </is>
      </c>
      <c r="AE3654" s="2" t="n"/>
      <c r="AF3654" s="2" t="n"/>
    </row>
    <row r="3655">
      <c r="I3655" s="2" t="n">
        <v>3113.233</v>
      </c>
      <c r="J3655" s="2" t="n">
        <v>758.131</v>
      </c>
      <c r="K3655" s="2" t="inlineStr">
        <is>
          <t>BP_RXDATA[55]</t>
        </is>
      </c>
      <c r="N3655" s="2">
        <f>I3655-SUM(Parameters!$K$23:$K$25)</f>
        <v/>
      </c>
      <c r="O3655" s="2">
        <f>J3655-SUM(Parameters!$K$23:$K$25)</f>
        <v/>
      </c>
      <c r="P3655" s="2">
        <f>K3655</f>
        <v/>
      </c>
      <c r="U3655">
        <f>_xlfn.CEILING.MATH(CA8+Parameters!$K$8/2,0.001)</f>
        <v/>
      </c>
      <c r="V3655">
        <f>_xlfn.CEILING.MATH(B59+Parameters!$K$9/2,0.001)</f>
        <v/>
      </c>
      <c r="W3655" t="inlineStr">
        <is>
          <t>VDD</t>
        </is>
      </c>
      <c r="Y3655">
        <f>_xlfn.CEILING.MATH(CA8+Parameters!$K$8/2,0.001)</f>
        <v/>
      </c>
      <c r="Z3655">
        <f>_xlfn.CEILING.MATH(B59+Parameters!$K$9/2,0.001)</f>
        <v/>
      </c>
      <c r="AA3655" t="inlineStr">
        <is>
          <t>VDD</t>
        </is>
      </c>
      <c r="AE3655" s="2" t="n"/>
      <c r="AF3655" s="2" t="n"/>
    </row>
    <row r="3656">
      <c r="I3656" s="2" t="n">
        <v>3113.233</v>
      </c>
      <c r="J3656" s="2" t="n">
        <v>711.885</v>
      </c>
      <c r="K3656" s="2" t="inlineStr">
        <is>
          <t>BP_RXDATA[56]</t>
        </is>
      </c>
      <c r="N3656" s="2">
        <f>I3656-SUM(Parameters!$K$23:$K$25)</f>
        <v/>
      </c>
      <c r="O3656" s="2">
        <f>J3656-SUM(Parameters!$K$23:$K$25)</f>
        <v/>
      </c>
      <c r="P3656" s="2">
        <f>K3656</f>
        <v/>
      </c>
      <c r="U3656">
        <f>_xlfn.CEILING.MATH(CA8+Parameters!$K$8/2,0.001)</f>
        <v/>
      </c>
      <c r="V3656">
        <f>_xlfn.CEILING.MATH(B61+Parameters!$K$9/2,0.001)</f>
        <v/>
      </c>
      <c r="W3656" t="inlineStr">
        <is>
          <t>VSS</t>
        </is>
      </c>
      <c r="Y3656">
        <f>_xlfn.CEILING.MATH(CA8+Parameters!$K$8/2,0.001)</f>
        <v/>
      </c>
      <c r="Z3656">
        <f>_xlfn.CEILING.MATH(B61+Parameters!$K$9/2,0.001)</f>
        <v/>
      </c>
      <c r="AA3656" t="inlineStr">
        <is>
          <t>VSS</t>
        </is>
      </c>
      <c r="AE3656" s="2" t="n"/>
      <c r="AF3656" s="2" t="n"/>
    </row>
    <row r="3657">
      <c r="I3657" s="2" t="n">
        <v>3113.233</v>
      </c>
      <c r="J3657" s="2" t="n">
        <v>665.639</v>
      </c>
      <c r="K3657" s="2" t="inlineStr">
        <is>
          <t>BP_RXDATA[57]</t>
        </is>
      </c>
      <c r="N3657" s="2">
        <f>I3657-SUM(Parameters!$K$23:$K$25)</f>
        <v/>
      </c>
      <c r="O3657" s="2">
        <f>J3657-SUM(Parameters!$K$23:$K$25)</f>
        <v/>
      </c>
      <c r="P3657" s="2">
        <f>K3657</f>
        <v/>
      </c>
      <c r="U3657">
        <f>_xlfn.CEILING.MATH(CA8+Parameters!$K$8/2,0.001)</f>
        <v/>
      </c>
      <c r="V3657">
        <f>_xlfn.CEILING.MATH(B63+Parameters!$K$9/2,0.001)</f>
        <v/>
      </c>
      <c r="W3657" t="inlineStr">
        <is>
          <t>BP_RXCKSBRD[0]</t>
        </is>
      </c>
      <c r="Y3657">
        <f>_xlfn.CEILING.MATH(CA8+Parameters!$K$8/2,0.001)</f>
        <v/>
      </c>
      <c r="Z3657">
        <f>_xlfn.CEILING.MATH(B63+Parameters!$K$9/2,0.001)</f>
        <v/>
      </c>
      <c r="AA3657" t="inlineStr">
        <is>
          <t>BP_RXCKSBRD[0]</t>
        </is>
      </c>
      <c r="AE3657" s="2" t="n"/>
      <c r="AF3657" s="2" t="n"/>
    </row>
    <row r="3658">
      <c r="I3658" s="2" t="n">
        <v>3113.233</v>
      </c>
      <c r="J3658" s="2" t="n">
        <v>619.393</v>
      </c>
      <c r="K3658" s="2" t="inlineStr">
        <is>
          <t>BP_RXDATA[58]</t>
        </is>
      </c>
      <c r="N3658" s="2">
        <f>I3658-SUM(Parameters!$K$23:$K$25)</f>
        <v/>
      </c>
      <c r="O3658" s="2">
        <f>J3658-SUM(Parameters!$K$23:$K$25)</f>
        <v/>
      </c>
      <c r="P3658" s="2">
        <f>K3658</f>
        <v/>
      </c>
      <c r="U3658">
        <f>_xlfn.CEILING.MATH(CA8+Parameters!$K$8/2,0.001)</f>
        <v/>
      </c>
      <c r="V3658">
        <f>_xlfn.CEILING.MATH(B65+Parameters!$K$9/2,0.001)</f>
        <v/>
      </c>
      <c r="W3658" t="inlineStr">
        <is>
          <t>BP_RXDATA[50]</t>
        </is>
      </c>
      <c r="Y3658">
        <f>_xlfn.CEILING.MATH(CA8+Parameters!$K$8/2,0.001)</f>
        <v/>
      </c>
      <c r="Z3658">
        <f>_xlfn.CEILING.MATH(B65+Parameters!$K$9/2,0.001)</f>
        <v/>
      </c>
      <c r="AA3658" t="inlineStr">
        <is>
          <t>BP_RXDATA[50]</t>
        </is>
      </c>
      <c r="AE3658" s="2" t="n"/>
      <c r="AF3658" s="2" t="n"/>
    </row>
    <row r="3659">
      <c r="I3659" s="2" t="n">
        <v>3113.233</v>
      </c>
      <c r="J3659" s="2" t="n">
        <v>573.147</v>
      </c>
      <c r="K3659" s="2" t="inlineStr">
        <is>
          <t>VCCIO</t>
        </is>
      </c>
      <c r="N3659" s="2">
        <f>I3659-SUM(Parameters!$K$23:$K$25)</f>
        <v/>
      </c>
      <c r="O3659" s="2">
        <f>J3659-SUM(Parameters!$K$23:$K$25)</f>
        <v/>
      </c>
      <c r="P3659" s="2">
        <f>K3659</f>
        <v/>
      </c>
      <c r="U3659">
        <f>_xlfn.CEILING.MATH(CA8+Parameters!$K$8/2,0.001)</f>
        <v/>
      </c>
      <c r="V3659">
        <f>_xlfn.CEILING.MATH(B67+Parameters!$K$9/2,0.001)</f>
        <v/>
      </c>
      <c r="W3659" t="inlineStr">
        <is>
          <t>BP_RXDATA[51]</t>
        </is>
      </c>
      <c r="Y3659">
        <f>_xlfn.CEILING.MATH(CA8+Parameters!$K$8/2,0.001)</f>
        <v/>
      </c>
      <c r="Z3659">
        <f>_xlfn.CEILING.MATH(B67+Parameters!$K$9/2,0.001)</f>
        <v/>
      </c>
      <c r="AA3659" t="inlineStr">
        <is>
          <t>BP_RXDATA[51]</t>
        </is>
      </c>
      <c r="AE3659" s="2" t="n"/>
      <c r="AF3659" s="2" t="n"/>
    </row>
    <row r="3660">
      <c r="I3660" s="2" t="n">
        <v>3113.233</v>
      </c>
      <c r="J3660" s="2" t="n">
        <v>526.901</v>
      </c>
      <c r="K3660" s="2" t="inlineStr">
        <is>
          <t>BP_TXDATA[5]</t>
        </is>
      </c>
      <c r="N3660" s="2">
        <f>I3660-SUM(Parameters!$K$23:$K$25)</f>
        <v/>
      </c>
      <c r="O3660" s="2">
        <f>J3660-SUM(Parameters!$K$23:$K$25)</f>
        <v/>
      </c>
      <c r="P3660" s="2">
        <f>K3660</f>
        <v/>
      </c>
      <c r="U3660">
        <f>_xlfn.CEILING.MATH(CA8+Parameters!$K$8/2,0.001)</f>
        <v/>
      </c>
      <c r="V3660">
        <f>_xlfn.CEILING.MATH(B69+Parameters!$K$9/2,0.001)</f>
        <v/>
      </c>
      <c r="W3660" t="inlineStr">
        <is>
          <t>BP_RXDATA[52]</t>
        </is>
      </c>
      <c r="Y3660">
        <f>_xlfn.CEILING.MATH(CA8+Parameters!$K$8/2,0.001)</f>
        <v/>
      </c>
      <c r="Z3660">
        <f>_xlfn.CEILING.MATH(B69+Parameters!$K$9/2,0.001)</f>
        <v/>
      </c>
      <c r="AA3660" t="inlineStr">
        <is>
          <t>BP_RXDATA[52]</t>
        </is>
      </c>
      <c r="AE3660" s="2" t="n"/>
      <c r="AF3660" s="2" t="n"/>
    </row>
    <row r="3661">
      <c r="I3661" s="2" t="n">
        <v>3113.233</v>
      </c>
      <c r="J3661" s="2" t="n">
        <v>480.655</v>
      </c>
      <c r="K3661" s="2" t="inlineStr">
        <is>
          <t>BP_TXDATA[6]</t>
        </is>
      </c>
      <c r="N3661" s="2">
        <f>I3661-SUM(Parameters!$K$23:$K$25)</f>
        <v/>
      </c>
      <c r="O3661" s="2">
        <f>J3661-SUM(Parameters!$K$23:$K$25)</f>
        <v/>
      </c>
      <c r="P3661" s="2">
        <f>K3661</f>
        <v/>
      </c>
      <c r="U3661">
        <f>_xlfn.CEILING.MATH(CA8+Parameters!$K$8/2,0.001)</f>
        <v/>
      </c>
      <c r="V3661">
        <f>_xlfn.CEILING.MATH(B71+Parameters!$K$9/2,0.001)</f>
        <v/>
      </c>
      <c r="W3661" t="inlineStr">
        <is>
          <t>BP_RXDATA[53]</t>
        </is>
      </c>
      <c r="Y3661">
        <f>_xlfn.CEILING.MATH(CA8+Parameters!$K$8/2,0.001)</f>
        <v/>
      </c>
      <c r="Z3661">
        <f>_xlfn.CEILING.MATH(B71+Parameters!$K$9/2,0.001)</f>
        <v/>
      </c>
      <c r="AA3661" t="inlineStr">
        <is>
          <t>BP_RXDATA[53]</t>
        </is>
      </c>
      <c r="AE3661" s="2" t="n"/>
      <c r="AF3661" s="2" t="n"/>
    </row>
    <row r="3662">
      <c r="I3662" s="2" t="n">
        <v>3113.233</v>
      </c>
      <c r="J3662" s="2" t="n">
        <v>434.409</v>
      </c>
      <c r="K3662" s="2" t="inlineStr">
        <is>
          <t>BP_TXDATA[7]</t>
        </is>
      </c>
      <c r="N3662" s="2">
        <f>I3662-SUM(Parameters!$K$23:$K$25)</f>
        <v/>
      </c>
      <c r="O3662" s="2">
        <f>J3662-SUM(Parameters!$K$23:$K$25)</f>
        <v/>
      </c>
      <c r="P3662" s="2">
        <f>K3662</f>
        <v/>
      </c>
      <c r="U3662">
        <f>_xlfn.CEILING.MATH(CA8+Parameters!$K$8/2,0.001)</f>
        <v/>
      </c>
      <c r="V3662">
        <f>_xlfn.CEILING.MATH(B73+Parameters!$K$9/2,0.001)</f>
        <v/>
      </c>
      <c r="W3662" t="inlineStr">
        <is>
          <t>BP_RXDATA[54]</t>
        </is>
      </c>
      <c r="Y3662">
        <f>_xlfn.CEILING.MATH(CA8+Parameters!$K$8/2,0.001)</f>
        <v/>
      </c>
      <c r="Z3662">
        <f>_xlfn.CEILING.MATH(B73+Parameters!$K$9/2,0.001)</f>
        <v/>
      </c>
      <c r="AA3662" t="inlineStr">
        <is>
          <t>BP_RXDATA[54]</t>
        </is>
      </c>
      <c r="AE3662" s="2" t="n"/>
      <c r="AF3662" s="2" t="n"/>
    </row>
    <row r="3663">
      <c r="I3663" s="2" t="n">
        <v>3113.233</v>
      </c>
      <c r="J3663" s="2" t="n">
        <v>388.163</v>
      </c>
      <c r="K3663" s="2" t="inlineStr">
        <is>
          <t>BP_TXDATA[8]</t>
        </is>
      </c>
      <c r="N3663" s="2">
        <f>I3663-SUM(Parameters!$K$23:$K$25)</f>
        <v/>
      </c>
      <c r="O3663" s="2">
        <f>J3663-SUM(Parameters!$K$23:$K$25)</f>
        <v/>
      </c>
      <c r="P3663" s="2">
        <f>K3663</f>
        <v/>
      </c>
      <c r="U3663">
        <f>_xlfn.CEILING.MATH(CA8+Parameters!$K$8/2,0.001)</f>
        <v/>
      </c>
      <c r="V3663">
        <f>_xlfn.CEILING.MATH(B75+Parameters!$K$9/2,0.001)</f>
        <v/>
      </c>
      <c r="W3663" t="inlineStr">
        <is>
          <t>BP_RXDATA[55]</t>
        </is>
      </c>
      <c r="Y3663">
        <f>_xlfn.CEILING.MATH(CA8+Parameters!$K$8/2,0.001)</f>
        <v/>
      </c>
      <c r="Z3663">
        <f>_xlfn.CEILING.MATH(B75+Parameters!$K$9/2,0.001)</f>
        <v/>
      </c>
      <c r="AA3663" t="inlineStr">
        <is>
          <t>BP_RXDATA[55]</t>
        </is>
      </c>
      <c r="AE3663" s="2" t="n"/>
      <c r="AF3663" s="2" t="n"/>
    </row>
    <row r="3664">
      <c r="I3664" s="2" t="n">
        <v>3113.233</v>
      </c>
      <c r="J3664" s="2" t="n">
        <v>341.917</v>
      </c>
      <c r="K3664" s="2" t="inlineStr">
        <is>
          <t>BP_TXDATA[9]</t>
        </is>
      </c>
      <c r="N3664" s="2">
        <f>I3664-SUM(Parameters!$K$23:$K$25)</f>
        <v/>
      </c>
      <c r="O3664" s="2">
        <f>J3664-SUM(Parameters!$K$23:$K$25)</f>
        <v/>
      </c>
      <c r="P3664" s="2">
        <f>K3664</f>
        <v/>
      </c>
      <c r="U3664">
        <f>_xlfn.CEILING.MATH(CA8+Parameters!$K$8/2,0.001)</f>
        <v/>
      </c>
      <c r="V3664">
        <f>_xlfn.CEILING.MATH(B77+Parameters!$K$9/2,0.001)</f>
        <v/>
      </c>
      <c r="W3664" t="inlineStr">
        <is>
          <t>BP_RXDATA[56]</t>
        </is>
      </c>
      <c r="Y3664">
        <f>_xlfn.CEILING.MATH(CA8+Parameters!$K$8/2,0.001)</f>
        <v/>
      </c>
      <c r="Z3664">
        <f>_xlfn.CEILING.MATH(B77+Parameters!$K$9/2,0.001)</f>
        <v/>
      </c>
      <c r="AA3664" t="inlineStr">
        <is>
          <t>BP_RXDATA[56]</t>
        </is>
      </c>
      <c r="AE3664" s="2" t="n"/>
      <c r="AF3664" s="2" t="n"/>
    </row>
    <row r="3665">
      <c r="I3665" s="2" t="n">
        <v>3113.233</v>
      </c>
      <c r="J3665" s="2" t="n">
        <v>295.671</v>
      </c>
      <c r="K3665" s="2" t="inlineStr">
        <is>
          <t>BP_TXDATA[10]</t>
        </is>
      </c>
      <c r="N3665" s="2">
        <f>I3665-SUM(Parameters!$K$23:$K$25)</f>
        <v/>
      </c>
      <c r="O3665" s="2">
        <f>J3665-SUM(Parameters!$K$23:$K$25)</f>
        <v/>
      </c>
      <c r="P3665" s="2">
        <f>K3665</f>
        <v/>
      </c>
      <c r="U3665">
        <f>_xlfn.CEILING.MATH(CA8+Parameters!$K$8/2,0.001)</f>
        <v/>
      </c>
      <c r="V3665">
        <f>_xlfn.CEILING.MATH(B79+Parameters!$K$9/2,0.001)</f>
        <v/>
      </c>
      <c r="W3665" t="inlineStr">
        <is>
          <t>BP_RXDATA[57]</t>
        </is>
      </c>
      <c r="Y3665">
        <f>_xlfn.CEILING.MATH(CA8+Parameters!$K$8/2,0.001)</f>
        <v/>
      </c>
      <c r="Z3665">
        <f>_xlfn.CEILING.MATH(B79+Parameters!$K$9/2,0.001)</f>
        <v/>
      </c>
      <c r="AA3665" t="inlineStr">
        <is>
          <t>BP_RXDATA[57]</t>
        </is>
      </c>
      <c r="AE3665" s="2" t="n"/>
      <c r="AF3665" s="2" t="n"/>
    </row>
    <row r="3666">
      <c r="I3666" s="2" t="n">
        <v>3113.233</v>
      </c>
      <c r="J3666" s="2" t="n">
        <v>249.425</v>
      </c>
      <c r="K3666" s="2" t="inlineStr">
        <is>
          <t>BP_TXDATA[11]</t>
        </is>
      </c>
      <c r="N3666" s="2">
        <f>I3666-SUM(Parameters!$K$23:$K$25)</f>
        <v/>
      </c>
      <c r="O3666" s="2">
        <f>J3666-SUM(Parameters!$K$23:$K$25)</f>
        <v/>
      </c>
      <c r="P3666" s="2">
        <f>K3666</f>
        <v/>
      </c>
      <c r="U3666">
        <f>_xlfn.CEILING.MATH(CA8+Parameters!$K$8/2,0.001)</f>
        <v/>
      </c>
      <c r="V3666">
        <f>_xlfn.CEILING.MATH(B81+Parameters!$K$9/2,0.001)</f>
        <v/>
      </c>
      <c r="W3666" t="inlineStr">
        <is>
          <t>BP_RXDATA[58]</t>
        </is>
      </c>
      <c r="Y3666">
        <f>_xlfn.CEILING.MATH(CA8+Parameters!$K$8/2,0.001)</f>
        <v/>
      </c>
      <c r="Z3666">
        <f>_xlfn.CEILING.MATH(B81+Parameters!$K$9/2,0.001)</f>
        <v/>
      </c>
      <c r="AA3666" t="inlineStr">
        <is>
          <t>BP_RXDATA[58]</t>
        </is>
      </c>
      <c r="AE3666" s="2" t="n"/>
      <c r="AF3666" s="2" t="n"/>
    </row>
    <row r="3667">
      <c r="I3667" s="2" t="n">
        <v>3113.233</v>
      </c>
      <c r="J3667" s="2" t="n">
        <v>203.179</v>
      </c>
      <c r="K3667" s="2" t="inlineStr">
        <is>
          <t>BP_TXDATA[12]</t>
        </is>
      </c>
      <c r="N3667" s="2">
        <f>I3667-SUM(Parameters!$K$23:$K$25)</f>
        <v/>
      </c>
      <c r="O3667" s="2">
        <f>J3667-SUM(Parameters!$K$23:$K$25)</f>
        <v/>
      </c>
      <c r="P3667" s="2">
        <f>K3667</f>
        <v/>
      </c>
      <c r="U3667">
        <f>_xlfn.CEILING.MATH(CA8+Parameters!$K$8/2,0.001)</f>
        <v/>
      </c>
      <c r="V3667">
        <f>_xlfn.CEILING.MATH(B83+Parameters!$K$9/2,0.001)</f>
        <v/>
      </c>
      <c r="W3667" t="inlineStr">
        <is>
          <t>VCCIO</t>
        </is>
      </c>
      <c r="Y3667">
        <f>_xlfn.CEILING.MATH(CA8+Parameters!$K$8/2,0.001)</f>
        <v/>
      </c>
      <c r="Z3667">
        <f>_xlfn.CEILING.MATH(B83+Parameters!$K$9/2,0.001)</f>
        <v/>
      </c>
      <c r="AA3667" t="inlineStr">
        <is>
          <t>VCCIO</t>
        </is>
      </c>
      <c r="AE3667" s="2" t="n"/>
      <c r="AF3667" s="2" t="n"/>
    </row>
    <row r="3668">
      <c r="I3668" s="2" t="n">
        <v>3113.233</v>
      </c>
      <c r="J3668" s="2" t="n">
        <v>156.933</v>
      </c>
      <c r="K3668" s="2" t="inlineStr">
        <is>
          <t>BP_TXDATA[13]</t>
        </is>
      </c>
      <c r="N3668" s="2">
        <f>I3668-SUM(Parameters!$K$23:$K$25)</f>
        <v/>
      </c>
      <c r="O3668" s="2">
        <f>J3668-SUM(Parameters!$K$23:$K$25)</f>
        <v/>
      </c>
      <c r="P3668" s="2">
        <f>K3668</f>
        <v/>
      </c>
      <c r="U3668">
        <f>_xlfn.CEILING.MATH(CA8+Parameters!$K$8/2,0.001)</f>
        <v/>
      </c>
      <c r="V3668">
        <f>_xlfn.CEILING.MATH(B85+Parameters!$K$9/2,0.001)</f>
        <v/>
      </c>
      <c r="W3668" t="inlineStr">
        <is>
          <t>BP_TXDATA[5]</t>
        </is>
      </c>
      <c r="Y3668">
        <f>_xlfn.CEILING.MATH(CA8+Parameters!$K$8/2,0.001)</f>
        <v/>
      </c>
      <c r="Z3668">
        <f>_xlfn.CEILING.MATH(B85+Parameters!$K$9/2,0.001)</f>
        <v/>
      </c>
      <c r="AA3668" t="inlineStr">
        <is>
          <t>BP_TXDATA[5]</t>
        </is>
      </c>
      <c r="AE3668" s="2" t="n"/>
      <c r="AF3668" s="2" t="n"/>
    </row>
    <row r="3669">
      <c r="I3669" s="2" t="n">
        <v>3113.233</v>
      </c>
      <c r="J3669" s="2" t="n">
        <v>110.687</v>
      </c>
      <c r="K3669" s="2" t="inlineStr">
        <is>
          <t>VCCIO</t>
        </is>
      </c>
      <c r="N3669" s="2">
        <f>I3669-SUM(Parameters!$K$23:$K$25)</f>
        <v/>
      </c>
      <c r="O3669" s="2">
        <f>J3669-SUM(Parameters!$K$23:$K$25)</f>
        <v/>
      </c>
      <c r="P3669" s="2">
        <f>K3669</f>
        <v/>
      </c>
      <c r="U3669">
        <f>_xlfn.CEILING.MATH(CA8+Parameters!$K$8/2,0.001)</f>
        <v/>
      </c>
      <c r="V3669">
        <f>_xlfn.CEILING.MATH(B87+Parameters!$K$9/2,0.001)</f>
        <v/>
      </c>
      <c r="W3669" t="inlineStr">
        <is>
          <t>BP_TXDATA[6]</t>
        </is>
      </c>
      <c r="Y3669">
        <f>_xlfn.CEILING.MATH(CA8+Parameters!$K$8/2,0.001)</f>
        <v/>
      </c>
      <c r="Z3669">
        <f>_xlfn.CEILING.MATH(B87+Parameters!$K$9/2,0.001)</f>
        <v/>
      </c>
      <c r="AA3669" t="inlineStr">
        <is>
          <t>BP_TXDATA[6]</t>
        </is>
      </c>
      <c r="AE3669" s="2" t="n"/>
      <c r="AF3669" s="2" t="n"/>
    </row>
    <row r="3670">
      <c r="I3670" s="2" t="n">
        <v>3152.907</v>
      </c>
      <c r="J3670" s="2" t="n">
        <v>2214.88</v>
      </c>
      <c r="K3670" s="2" t="inlineStr">
        <is>
          <t>VDD</t>
        </is>
      </c>
      <c r="N3670" s="2">
        <f>I3670-SUM(Parameters!$K$23:$K$25)</f>
        <v/>
      </c>
      <c r="O3670" s="2">
        <f>J3670-SUM(Parameters!$K$23:$K$25)</f>
        <v/>
      </c>
      <c r="P3670" s="2">
        <f>K3670</f>
        <v/>
      </c>
      <c r="U3670">
        <f>_xlfn.CEILING.MATH(CA8+Parameters!$K$8/2,0.001)</f>
        <v/>
      </c>
      <c r="V3670">
        <f>_xlfn.CEILING.MATH(B89+Parameters!$K$9/2,0.001)</f>
        <v/>
      </c>
      <c r="W3670" t="inlineStr">
        <is>
          <t>BP_TXDATA[7]</t>
        </is>
      </c>
      <c r="Y3670">
        <f>_xlfn.CEILING.MATH(CA8+Parameters!$K$8/2,0.001)</f>
        <v/>
      </c>
      <c r="Z3670">
        <f>_xlfn.CEILING.MATH(B89+Parameters!$K$9/2,0.001)</f>
        <v/>
      </c>
      <c r="AA3670" t="inlineStr">
        <is>
          <t>BP_TXDATA[7]</t>
        </is>
      </c>
      <c r="AE3670" s="2" t="n"/>
      <c r="AF3670" s="2" t="n"/>
    </row>
    <row r="3671">
      <c r="I3671" s="2" t="n">
        <v>3152.907</v>
      </c>
      <c r="J3671" s="2" t="n">
        <v>2168.634</v>
      </c>
      <c r="K3671" s="2" t="inlineStr">
        <is>
          <t>VDD</t>
        </is>
      </c>
      <c r="N3671" s="2">
        <f>I3671-SUM(Parameters!$K$23:$K$25)</f>
        <v/>
      </c>
      <c r="O3671" s="2">
        <f>J3671-SUM(Parameters!$K$23:$K$25)</f>
        <v/>
      </c>
      <c r="P3671" s="2">
        <f>K3671</f>
        <v/>
      </c>
      <c r="U3671">
        <f>_xlfn.CEILING.MATH(CA8+Parameters!$K$8/2,0.001)</f>
        <v/>
      </c>
      <c r="V3671">
        <f>_xlfn.CEILING.MATH(B91+Parameters!$K$9/2,0.001)</f>
        <v/>
      </c>
      <c r="W3671" t="inlineStr">
        <is>
          <t>BP_TXDATA[8]</t>
        </is>
      </c>
      <c r="Y3671">
        <f>_xlfn.CEILING.MATH(CA8+Parameters!$K$8/2,0.001)</f>
        <v/>
      </c>
      <c r="Z3671">
        <f>_xlfn.CEILING.MATH(B91+Parameters!$K$9/2,0.001)</f>
        <v/>
      </c>
      <c r="AA3671" t="inlineStr">
        <is>
          <t>BP_TXDATA[8]</t>
        </is>
      </c>
      <c r="AE3671" s="2" t="n"/>
      <c r="AF3671" s="2" t="n"/>
    </row>
    <row r="3672">
      <c r="I3672" s="2" t="n">
        <v>3152.907</v>
      </c>
      <c r="J3672" s="2" t="n">
        <v>2122.388</v>
      </c>
      <c r="K3672" s="2" t="inlineStr">
        <is>
          <t>VDD</t>
        </is>
      </c>
      <c r="N3672" s="2">
        <f>I3672-SUM(Parameters!$K$23:$K$25)</f>
        <v/>
      </c>
      <c r="O3672" s="2">
        <f>J3672-SUM(Parameters!$K$23:$K$25)</f>
        <v/>
      </c>
      <c r="P3672" s="2">
        <f>K3672</f>
        <v/>
      </c>
      <c r="U3672">
        <f>_xlfn.CEILING.MATH(CA8+Parameters!$K$8/2,0.001)</f>
        <v/>
      </c>
      <c r="V3672">
        <f>_xlfn.CEILING.MATH(B93+Parameters!$K$9/2,0.001)</f>
        <v/>
      </c>
      <c r="W3672" t="inlineStr">
        <is>
          <t>BP_TXDATA[9]</t>
        </is>
      </c>
      <c r="Y3672">
        <f>_xlfn.CEILING.MATH(CA8+Parameters!$K$8/2,0.001)</f>
        <v/>
      </c>
      <c r="Z3672">
        <f>_xlfn.CEILING.MATH(B93+Parameters!$K$9/2,0.001)</f>
        <v/>
      </c>
      <c r="AA3672" t="inlineStr">
        <is>
          <t>BP_TXDATA[9]</t>
        </is>
      </c>
      <c r="AE3672" s="2" t="n"/>
      <c r="AF3672" s="2" t="n"/>
    </row>
    <row r="3673">
      <c r="I3673" s="2" t="n">
        <v>3152.907</v>
      </c>
      <c r="J3673" s="2" t="n">
        <v>2076.142</v>
      </c>
      <c r="K3673" s="2" t="inlineStr">
        <is>
          <t>VDD</t>
        </is>
      </c>
      <c r="N3673" s="2">
        <f>I3673-SUM(Parameters!$K$23:$K$25)</f>
        <v/>
      </c>
      <c r="O3673" s="2">
        <f>J3673-SUM(Parameters!$K$23:$K$25)</f>
        <v/>
      </c>
      <c r="P3673" s="2">
        <f>K3673</f>
        <v/>
      </c>
      <c r="U3673">
        <f>_xlfn.CEILING.MATH(CA8+Parameters!$K$8/2,0.001)</f>
        <v/>
      </c>
      <c r="V3673">
        <f>_xlfn.CEILING.MATH(B95+Parameters!$K$9/2,0.001)</f>
        <v/>
      </c>
      <c r="W3673" t="inlineStr">
        <is>
          <t>BP_TXDATA[10]</t>
        </is>
      </c>
      <c r="Y3673">
        <f>_xlfn.CEILING.MATH(CA8+Parameters!$K$8/2,0.001)</f>
        <v/>
      </c>
      <c r="Z3673">
        <f>_xlfn.CEILING.MATH(B95+Parameters!$K$9/2,0.001)</f>
        <v/>
      </c>
      <c r="AA3673" t="inlineStr">
        <is>
          <t>BP_TXDATA[10]</t>
        </is>
      </c>
      <c r="AE3673" s="2" t="n"/>
      <c r="AF3673" s="2" t="n"/>
    </row>
    <row r="3674">
      <c r="I3674" s="2" t="n">
        <v>3152.907</v>
      </c>
      <c r="J3674" s="2" t="n">
        <v>2029.896</v>
      </c>
      <c r="K3674" s="2" t="inlineStr">
        <is>
          <t>VSS</t>
        </is>
      </c>
      <c r="N3674" s="2">
        <f>I3674-SUM(Parameters!$K$23:$K$25)</f>
        <v/>
      </c>
      <c r="O3674" s="2">
        <f>J3674-SUM(Parameters!$K$23:$K$25)</f>
        <v/>
      </c>
      <c r="P3674" s="2">
        <f>K3674</f>
        <v/>
      </c>
      <c r="U3674">
        <f>_xlfn.CEILING.MATH(CA8+Parameters!$K$8/2,0.001)</f>
        <v/>
      </c>
      <c r="V3674">
        <f>_xlfn.CEILING.MATH(B97+Parameters!$K$9/2,0.001)</f>
        <v/>
      </c>
      <c r="W3674" t="inlineStr">
        <is>
          <t>BP_TXDATA[11]</t>
        </is>
      </c>
      <c r="Y3674">
        <f>_xlfn.CEILING.MATH(CA8+Parameters!$K$8/2,0.001)</f>
        <v/>
      </c>
      <c r="Z3674">
        <f>_xlfn.CEILING.MATH(B97+Parameters!$K$9/2,0.001)</f>
        <v/>
      </c>
      <c r="AA3674" t="inlineStr">
        <is>
          <t>BP_TXDATA[11]</t>
        </is>
      </c>
      <c r="AE3674" s="2" t="n"/>
      <c r="AF3674" s="2" t="n"/>
    </row>
    <row r="3675">
      <c r="I3675" s="2" t="n">
        <v>3152.907</v>
      </c>
      <c r="J3675" s="2" t="n">
        <v>1983.65</v>
      </c>
      <c r="K3675" s="2" t="inlineStr">
        <is>
          <t>VSS</t>
        </is>
      </c>
      <c r="N3675" s="2">
        <f>I3675-SUM(Parameters!$K$23:$K$25)</f>
        <v/>
      </c>
      <c r="O3675" s="2">
        <f>J3675-SUM(Parameters!$K$23:$K$25)</f>
        <v/>
      </c>
      <c r="P3675" s="2">
        <f>K3675</f>
        <v/>
      </c>
      <c r="U3675">
        <f>_xlfn.CEILING.MATH(CA8+Parameters!$K$8/2,0.001)</f>
        <v/>
      </c>
      <c r="V3675">
        <f>_xlfn.CEILING.MATH(B99+Parameters!$K$9/2,0.001)</f>
        <v/>
      </c>
      <c r="W3675" t="inlineStr">
        <is>
          <t>BP_TXDATA[12]</t>
        </is>
      </c>
      <c r="Y3675">
        <f>_xlfn.CEILING.MATH(CA8+Parameters!$K$8/2,0.001)</f>
        <v/>
      </c>
      <c r="Z3675">
        <f>_xlfn.CEILING.MATH(B99+Parameters!$K$9/2,0.001)</f>
        <v/>
      </c>
      <c r="AA3675" t="inlineStr">
        <is>
          <t>BP_TXDATA[12]</t>
        </is>
      </c>
      <c r="AE3675" s="2" t="n"/>
      <c r="AF3675" s="2" t="n"/>
    </row>
    <row r="3676">
      <c r="I3676" s="2" t="n">
        <v>3152.907</v>
      </c>
      <c r="J3676" s="2" t="n">
        <v>1937.404</v>
      </c>
      <c r="K3676" s="2" t="inlineStr">
        <is>
          <t>VSS</t>
        </is>
      </c>
      <c r="N3676" s="2">
        <f>I3676-SUM(Parameters!$K$23:$K$25)</f>
        <v/>
      </c>
      <c r="O3676" s="2">
        <f>J3676-SUM(Parameters!$K$23:$K$25)</f>
        <v/>
      </c>
      <c r="P3676" s="2">
        <f>K3676</f>
        <v/>
      </c>
      <c r="U3676">
        <f>_xlfn.CEILING.MATH(CA8+Parameters!$K$8/2,0.001)</f>
        <v/>
      </c>
      <c r="V3676">
        <f>_xlfn.CEILING.MATH(B101+Parameters!$K$9/2,0.001)</f>
        <v/>
      </c>
      <c r="W3676" t="inlineStr">
        <is>
          <t>BP_TXDATA[13]</t>
        </is>
      </c>
      <c r="Y3676">
        <f>_xlfn.CEILING.MATH(CA8+Parameters!$K$8/2,0.001)</f>
        <v/>
      </c>
      <c r="Z3676">
        <f>_xlfn.CEILING.MATH(B101+Parameters!$K$9/2,0.001)</f>
        <v/>
      </c>
      <c r="AA3676" t="inlineStr">
        <is>
          <t>BP_TXDATA[13]</t>
        </is>
      </c>
      <c r="AE3676" s="2" t="n"/>
      <c r="AF3676" s="2" t="n"/>
    </row>
    <row r="3677">
      <c r="I3677" s="2" t="n">
        <v>3152.907</v>
      </c>
      <c r="J3677" s="2" t="n">
        <v>1891.158</v>
      </c>
      <c r="K3677" s="2" t="inlineStr">
        <is>
          <t>DBG_SEL[0]</t>
        </is>
      </c>
      <c r="N3677" s="2">
        <f>I3677-SUM(Parameters!$K$23:$K$25)</f>
        <v/>
      </c>
      <c r="O3677" s="2">
        <f>J3677-SUM(Parameters!$K$23:$K$25)</f>
        <v/>
      </c>
      <c r="P3677" s="2">
        <f>K3677</f>
        <v/>
      </c>
      <c r="U3677">
        <f>_xlfn.CEILING.MATH(CA8+Parameters!$K$8/2,0.001)</f>
        <v/>
      </c>
      <c r="V3677">
        <f>_xlfn.CEILING.MATH(B103+Parameters!$K$9/2,0.001)</f>
        <v/>
      </c>
      <c r="W3677" t="inlineStr">
        <is>
          <t>VCCIO</t>
        </is>
      </c>
      <c r="Y3677">
        <f>_xlfn.CEILING.MATH(CA8+Parameters!$K$8/2,0.001)</f>
        <v/>
      </c>
      <c r="Z3677">
        <f>_xlfn.CEILING.MATH(B103+Parameters!$K$9/2,0.001)</f>
        <v/>
      </c>
      <c r="AA3677" t="inlineStr">
        <is>
          <t>VCCIO</t>
        </is>
      </c>
      <c r="AE3677" s="2" t="n"/>
      <c r="AF3677" s="2" t="n"/>
    </row>
    <row r="3678">
      <c r="I3678" s="2" t="n">
        <v>3152.907</v>
      </c>
      <c r="J3678" s="2" t="n">
        <v>1844.912</v>
      </c>
      <c r="K3678" s="2" t="inlineStr">
        <is>
          <t>TCK</t>
        </is>
      </c>
      <c r="N3678" s="2">
        <f>I3678-SUM(Parameters!$K$23:$K$25)</f>
        <v/>
      </c>
      <c r="O3678" s="2">
        <f>J3678-SUM(Parameters!$K$23:$K$25)</f>
        <v/>
      </c>
      <c r="P3678" s="2">
        <f>K3678</f>
        <v/>
      </c>
      <c r="U3678">
        <f>_xlfn.CEILING.MATH(CB8+Parameters!$K$8/2,0.001)</f>
        <v/>
      </c>
      <c r="V3678">
        <f>_xlfn.CEILING.MATH(B12+Parameters!$K$9/2,0.001)</f>
        <v/>
      </c>
      <c r="W3678" t="inlineStr">
        <is>
          <t>VDD</t>
        </is>
      </c>
      <c r="Y3678">
        <f>_xlfn.CEILING.MATH(CB8+Parameters!$K$8/2,0.001)</f>
        <v/>
      </c>
      <c r="Z3678">
        <f>_xlfn.CEILING.MATH(B12+Parameters!$K$9/2,0.001)</f>
        <v/>
      </c>
      <c r="AA3678" t="inlineStr">
        <is>
          <t>VDD</t>
        </is>
      </c>
      <c r="AE3678" s="2" t="n"/>
      <c r="AF3678" s="2" t="n"/>
    </row>
    <row r="3679">
      <c r="I3679" s="2" t="n">
        <v>3152.907</v>
      </c>
      <c r="J3679" s="2" t="n">
        <v>1798.666</v>
      </c>
      <c r="K3679" s="2" t="inlineStr">
        <is>
          <t>VSS</t>
        </is>
      </c>
      <c r="N3679" s="2">
        <f>I3679-SUM(Parameters!$K$23:$K$25)</f>
        <v/>
      </c>
      <c r="O3679" s="2">
        <f>J3679-SUM(Parameters!$K$23:$K$25)</f>
        <v/>
      </c>
      <c r="P3679" s="2">
        <f>K3679</f>
        <v/>
      </c>
      <c r="U3679">
        <f>_xlfn.CEILING.MATH(CB8+Parameters!$K$8/2,0.001)</f>
        <v/>
      </c>
      <c r="V3679">
        <f>_xlfn.CEILING.MATH(B14+Parameters!$K$9/2,0.001)</f>
        <v/>
      </c>
      <c r="W3679" t="inlineStr">
        <is>
          <t>VDD</t>
        </is>
      </c>
      <c r="Y3679">
        <f>_xlfn.CEILING.MATH(CB8+Parameters!$K$8/2,0.001)</f>
        <v/>
      </c>
      <c r="Z3679">
        <f>_xlfn.CEILING.MATH(B14+Parameters!$K$9/2,0.001)</f>
        <v/>
      </c>
      <c r="AA3679" t="inlineStr">
        <is>
          <t>VDD</t>
        </is>
      </c>
      <c r="AE3679" s="2" t="n"/>
      <c r="AF3679" s="2" t="n"/>
    </row>
    <row r="3680">
      <c r="I3680" s="2" t="n">
        <v>3152.907</v>
      </c>
      <c r="J3680" s="2" t="n">
        <v>1752.42</v>
      </c>
      <c r="K3680" s="2" t="inlineStr">
        <is>
          <t>VSS</t>
        </is>
      </c>
      <c r="N3680" s="2">
        <f>I3680-SUM(Parameters!$K$23:$K$25)</f>
        <v/>
      </c>
      <c r="O3680" s="2">
        <f>J3680-SUM(Parameters!$K$23:$K$25)</f>
        <v/>
      </c>
      <c r="P3680" s="2">
        <f>K3680</f>
        <v/>
      </c>
      <c r="U3680">
        <f>_xlfn.CEILING.MATH(CB8+Parameters!$K$8/2,0.001)</f>
        <v/>
      </c>
      <c r="V3680">
        <f>_xlfn.CEILING.MATH(B16+Parameters!$K$9/2,0.001)</f>
        <v/>
      </c>
      <c r="W3680" t="inlineStr">
        <is>
          <t>VDD</t>
        </is>
      </c>
      <c r="Y3680">
        <f>_xlfn.CEILING.MATH(CB8+Parameters!$K$8/2,0.001)</f>
        <v/>
      </c>
      <c r="Z3680">
        <f>_xlfn.CEILING.MATH(B16+Parameters!$K$9/2,0.001)</f>
        <v/>
      </c>
      <c r="AA3680" t="inlineStr">
        <is>
          <t>VDD</t>
        </is>
      </c>
      <c r="AE3680" s="2" t="n"/>
      <c r="AF3680" s="2" t="n"/>
    </row>
    <row r="3681">
      <c r="I3681" s="2" t="n">
        <v>3152.907</v>
      </c>
      <c r="J3681" s="2" t="n">
        <v>1706.174</v>
      </c>
      <c r="K3681" s="2" t="inlineStr">
        <is>
          <t>VSS</t>
        </is>
      </c>
      <c r="N3681" s="2">
        <f>I3681-SUM(Parameters!$K$23:$K$25)</f>
        <v/>
      </c>
      <c r="O3681" s="2">
        <f>J3681-SUM(Parameters!$K$23:$K$25)</f>
        <v/>
      </c>
      <c r="P3681" s="2">
        <f>K3681</f>
        <v/>
      </c>
      <c r="U3681">
        <f>_xlfn.CEILING.MATH(CB8+Parameters!$K$8/2,0.001)</f>
        <v/>
      </c>
      <c r="V3681">
        <f>_xlfn.CEILING.MATH(B18+Parameters!$K$9/2,0.001)</f>
        <v/>
      </c>
      <c r="W3681" t="inlineStr">
        <is>
          <t>VDD</t>
        </is>
      </c>
      <c r="Y3681">
        <f>_xlfn.CEILING.MATH(CB8+Parameters!$K$8/2,0.001)</f>
        <v/>
      </c>
      <c r="Z3681">
        <f>_xlfn.CEILING.MATH(B18+Parameters!$K$9/2,0.001)</f>
        <v/>
      </c>
      <c r="AA3681" t="inlineStr">
        <is>
          <t>VDD</t>
        </is>
      </c>
      <c r="AE3681" s="2" t="n"/>
      <c r="AF3681" s="2" t="n"/>
    </row>
    <row r="3682">
      <c r="I3682" s="2" t="n">
        <v>3152.907</v>
      </c>
      <c r="J3682" s="2" t="n">
        <v>1659.928</v>
      </c>
      <c r="K3682" s="2" t="inlineStr">
        <is>
          <t>VSS</t>
        </is>
      </c>
      <c r="N3682" s="2">
        <f>I3682-SUM(Parameters!$K$23:$K$25)</f>
        <v/>
      </c>
      <c r="O3682" s="2">
        <f>J3682-SUM(Parameters!$K$23:$K$25)</f>
        <v/>
      </c>
      <c r="P3682" s="2">
        <f>K3682</f>
        <v/>
      </c>
      <c r="U3682">
        <f>_xlfn.CEILING.MATH(CB8+Parameters!$K$8/2,0.001)</f>
        <v/>
      </c>
      <c r="V3682">
        <f>_xlfn.CEILING.MATH(B20+Parameters!$K$9/2,0.001)</f>
        <v/>
      </c>
      <c r="W3682" t="inlineStr">
        <is>
          <t>VSS</t>
        </is>
      </c>
      <c r="Y3682">
        <f>_xlfn.CEILING.MATH(CB8+Parameters!$K$8/2,0.001)</f>
        <v/>
      </c>
      <c r="Z3682">
        <f>_xlfn.CEILING.MATH(B20+Parameters!$K$9/2,0.001)</f>
        <v/>
      </c>
      <c r="AA3682" t="inlineStr">
        <is>
          <t>VSS</t>
        </is>
      </c>
      <c r="AE3682" s="2" t="n"/>
      <c r="AF3682" s="2" t="n"/>
    </row>
    <row r="3683">
      <c r="I3683" s="2" t="n">
        <v>3152.907</v>
      </c>
      <c r="J3683" s="2" t="n">
        <v>1613.682</v>
      </c>
      <c r="K3683" s="2" t="inlineStr">
        <is>
          <t>VSS</t>
        </is>
      </c>
      <c r="N3683" s="2">
        <f>I3683-SUM(Parameters!$K$23:$K$25)</f>
        <v/>
      </c>
      <c r="O3683" s="2">
        <f>J3683-SUM(Parameters!$K$23:$K$25)</f>
        <v/>
      </c>
      <c r="P3683" s="2">
        <f>K3683</f>
        <v/>
      </c>
      <c r="U3683">
        <f>_xlfn.CEILING.MATH(CB8+Parameters!$K$8/2,0.001)</f>
        <v/>
      </c>
      <c r="V3683">
        <f>_xlfn.CEILING.MATH(B22+Parameters!$K$9/2,0.001)</f>
        <v/>
      </c>
      <c r="W3683" t="inlineStr">
        <is>
          <t>VSS</t>
        </is>
      </c>
      <c r="Y3683">
        <f>_xlfn.CEILING.MATH(CB8+Parameters!$K$8/2,0.001)</f>
        <v/>
      </c>
      <c r="Z3683">
        <f>_xlfn.CEILING.MATH(B22+Parameters!$K$9/2,0.001)</f>
        <v/>
      </c>
      <c r="AA3683" t="inlineStr">
        <is>
          <t>VSS</t>
        </is>
      </c>
      <c r="AE3683" s="2" t="n"/>
      <c r="AF3683" s="2" t="n"/>
    </row>
    <row r="3684">
      <c r="I3684" s="2" t="n">
        <v>3152.907</v>
      </c>
      <c r="J3684" s="2" t="n">
        <v>1567.436</v>
      </c>
      <c r="K3684" s="2" t="inlineStr">
        <is>
          <t>VSS</t>
        </is>
      </c>
      <c r="N3684" s="2">
        <f>I3684-SUM(Parameters!$K$23:$K$25)</f>
        <v/>
      </c>
      <c r="O3684" s="2">
        <f>J3684-SUM(Parameters!$K$23:$K$25)</f>
        <v/>
      </c>
      <c r="P3684" s="2">
        <f>K3684</f>
        <v/>
      </c>
      <c r="U3684">
        <f>_xlfn.CEILING.MATH(CB8+Parameters!$K$8/2,0.001)</f>
        <v/>
      </c>
      <c r="V3684">
        <f>_xlfn.CEILING.MATH(B24+Parameters!$K$9/2,0.001)</f>
        <v/>
      </c>
      <c r="W3684" t="inlineStr">
        <is>
          <t>VSS</t>
        </is>
      </c>
      <c r="Y3684">
        <f>_xlfn.CEILING.MATH(CB8+Parameters!$K$8/2,0.001)</f>
        <v/>
      </c>
      <c r="Z3684">
        <f>_xlfn.CEILING.MATH(B24+Parameters!$K$9/2,0.001)</f>
        <v/>
      </c>
      <c r="AA3684" t="inlineStr">
        <is>
          <t>VSS</t>
        </is>
      </c>
      <c r="AE3684" s="2" t="n"/>
      <c r="AF3684" s="2" t="n"/>
    </row>
    <row r="3685">
      <c r="I3685" s="2" t="n">
        <v>3152.907</v>
      </c>
      <c r="J3685" s="2" t="n">
        <v>1521.19</v>
      </c>
      <c r="K3685" s="2" t="inlineStr">
        <is>
          <t>VSS</t>
        </is>
      </c>
      <c r="N3685" s="2">
        <f>I3685-SUM(Parameters!$K$23:$K$25)</f>
        <v/>
      </c>
      <c r="O3685" s="2">
        <f>J3685-SUM(Parameters!$K$23:$K$25)</f>
        <v/>
      </c>
      <c r="P3685" s="2">
        <f>K3685</f>
        <v/>
      </c>
      <c r="U3685">
        <f>_xlfn.CEILING.MATH(CB8+Parameters!$K$8/2,0.001)</f>
        <v/>
      </c>
      <c r="V3685">
        <f>_xlfn.CEILING.MATH(B26+Parameters!$K$9/2,0.001)</f>
        <v/>
      </c>
      <c r="W3685" t="inlineStr">
        <is>
          <t>DBG_SEL[0]</t>
        </is>
      </c>
      <c r="Y3685">
        <f>_xlfn.CEILING.MATH(CB8+Parameters!$K$8/2,0.001)</f>
        <v/>
      </c>
      <c r="Z3685">
        <f>_xlfn.CEILING.MATH(B26+Parameters!$K$9/2,0.001)</f>
        <v/>
      </c>
      <c r="AA3685" t="inlineStr">
        <is>
          <t>DBG_SEL[0]</t>
        </is>
      </c>
      <c r="AE3685" s="2" t="n"/>
      <c r="AF3685" s="2" t="n"/>
    </row>
    <row r="3686">
      <c r="I3686" s="2" t="n">
        <v>3152.907</v>
      </c>
      <c r="J3686" s="2" t="n">
        <v>1474.944</v>
      </c>
      <c r="K3686" s="2" t="inlineStr">
        <is>
          <t>VSS</t>
        </is>
      </c>
      <c r="N3686" s="2">
        <f>I3686-SUM(Parameters!$K$23:$K$25)</f>
        <v/>
      </c>
      <c r="O3686" s="2">
        <f>J3686-SUM(Parameters!$K$23:$K$25)</f>
        <v/>
      </c>
      <c r="P3686" s="2">
        <f>K3686</f>
        <v/>
      </c>
      <c r="U3686">
        <f>_xlfn.CEILING.MATH(CB8+Parameters!$K$8/2,0.001)</f>
        <v/>
      </c>
      <c r="V3686">
        <f>_xlfn.CEILING.MATH(B28+Parameters!$K$9/2,0.001)</f>
        <v/>
      </c>
      <c r="W3686" t="inlineStr">
        <is>
          <t>TCK</t>
        </is>
      </c>
      <c r="Y3686">
        <f>_xlfn.CEILING.MATH(CB8+Parameters!$K$8/2,0.001)</f>
        <v/>
      </c>
      <c r="Z3686">
        <f>_xlfn.CEILING.MATH(B28+Parameters!$K$9/2,0.001)</f>
        <v/>
      </c>
      <c r="AA3686" t="inlineStr">
        <is>
          <t>TCK</t>
        </is>
      </c>
      <c r="AE3686" s="2" t="n"/>
      <c r="AF3686" s="2" t="n"/>
    </row>
    <row r="3687">
      <c r="I3687" s="2" t="n">
        <v>3152.907</v>
      </c>
      <c r="J3687" s="2" t="n">
        <v>1428.698</v>
      </c>
      <c r="K3687" s="2" t="inlineStr">
        <is>
          <t>VSS</t>
        </is>
      </c>
      <c r="N3687" s="2">
        <f>I3687-SUM(Parameters!$K$23:$K$25)</f>
        <v/>
      </c>
      <c r="O3687" s="2">
        <f>J3687-SUM(Parameters!$K$23:$K$25)</f>
        <v/>
      </c>
      <c r="P3687" s="2">
        <f>K3687</f>
        <v/>
      </c>
      <c r="U3687">
        <f>_xlfn.CEILING.MATH(CB8+Parameters!$K$8/2,0.001)</f>
        <v/>
      </c>
      <c r="V3687">
        <f>_xlfn.CEILING.MATH(B30+Parameters!$K$9/2,0.001)</f>
        <v/>
      </c>
      <c r="W3687" t="inlineStr">
        <is>
          <t>VSS</t>
        </is>
      </c>
      <c r="Y3687">
        <f>_xlfn.CEILING.MATH(CB8+Parameters!$K$8/2,0.001)</f>
        <v/>
      </c>
      <c r="Z3687">
        <f>_xlfn.CEILING.MATH(B30+Parameters!$K$9/2,0.001)</f>
        <v/>
      </c>
      <c r="AA3687" t="inlineStr">
        <is>
          <t>VSS</t>
        </is>
      </c>
      <c r="AE3687" s="2" t="n"/>
      <c r="AF3687" s="2" t="n"/>
    </row>
    <row r="3688">
      <c r="I3688" s="2" t="n">
        <v>3152.907</v>
      </c>
      <c r="J3688" s="2" t="n">
        <v>1382.452</v>
      </c>
      <c r="K3688" s="2" t="inlineStr">
        <is>
          <t>VSS</t>
        </is>
      </c>
      <c r="N3688" s="2">
        <f>I3688-SUM(Parameters!$K$23:$K$25)</f>
        <v/>
      </c>
      <c r="O3688" s="2">
        <f>J3688-SUM(Parameters!$K$23:$K$25)</f>
        <v/>
      </c>
      <c r="P3688" s="2">
        <f>K3688</f>
        <v/>
      </c>
      <c r="U3688">
        <f>_xlfn.CEILING.MATH(CB8+Parameters!$K$8/2,0.001)</f>
        <v/>
      </c>
      <c r="V3688">
        <f>_xlfn.CEILING.MATH(B32+Parameters!$K$9/2,0.001)</f>
        <v/>
      </c>
      <c r="W3688" t="inlineStr">
        <is>
          <t>VSS</t>
        </is>
      </c>
      <c r="Y3688">
        <f>_xlfn.CEILING.MATH(CB8+Parameters!$K$8/2,0.001)</f>
        <v/>
      </c>
      <c r="Z3688">
        <f>_xlfn.CEILING.MATH(B32+Parameters!$K$9/2,0.001)</f>
        <v/>
      </c>
      <c r="AA3688" t="inlineStr">
        <is>
          <t>VSS</t>
        </is>
      </c>
      <c r="AE3688" s="2" t="n"/>
      <c r="AF3688" s="2" t="n"/>
    </row>
    <row r="3689">
      <c r="I3689" s="2" t="n">
        <v>3152.907</v>
      </c>
      <c r="J3689" s="2" t="n">
        <v>1336.206</v>
      </c>
      <c r="K3689" s="2" t="inlineStr">
        <is>
          <t>VSS</t>
        </is>
      </c>
      <c r="N3689" s="2">
        <f>I3689-SUM(Parameters!$K$23:$K$25)</f>
        <v/>
      </c>
      <c r="O3689" s="2">
        <f>J3689-SUM(Parameters!$K$23:$K$25)</f>
        <v/>
      </c>
      <c r="P3689" s="2">
        <f>K3689</f>
        <v/>
      </c>
      <c r="U3689">
        <f>_xlfn.CEILING.MATH(CB8+Parameters!$K$8/2,0.001)</f>
        <v/>
      </c>
      <c r="V3689">
        <f>_xlfn.CEILING.MATH(B34+Parameters!$K$9/2,0.001)</f>
        <v/>
      </c>
      <c r="W3689" t="inlineStr">
        <is>
          <t>VSS</t>
        </is>
      </c>
      <c r="Y3689">
        <f>_xlfn.CEILING.MATH(CB8+Parameters!$K$8/2,0.001)</f>
        <v/>
      </c>
      <c r="Z3689">
        <f>_xlfn.CEILING.MATH(B34+Parameters!$K$9/2,0.001)</f>
        <v/>
      </c>
      <c r="AA3689" t="inlineStr">
        <is>
          <t>VSS</t>
        </is>
      </c>
      <c r="AE3689" s="2" t="n"/>
      <c r="AF3689" s="2" t="n"/>
    </row>
    <row r="3690">
      <c r="I3690" s="2" t="n">
        <v>3152.907</v>
      </c>
      <c r="J3690" s="2" t="n">
        <v>1289.96</v>
      </c>
      <c r="K3690" s="2" t="inlineStr">
        <is>
          <t>VSS</t>
        </is>
      </c>
      <c r="N3690" s="2">
        <f>I3690-SUM(Parameters!$K$23:$K$25)</f>
        <v/>
      </c>
      <c r="O3690" s="2">
        <f>J3690-SUM(Parameters!$K$23:$K$25)</f>
        <v/>
      </c>
      <c r="P3690" s="2">
        <f>K3690</f>
        <v/>
      </c>
      <c r="U3690">
        <f>_xlfn.CEILING.MATH(CB8+Parameters!$K$8/2,0.001)</f>
        <v/>
      </c>
      <c r="V3690">
        <f>_xlfn.CEILING.MATH(B36+Parameters!$K$9/2,0.001)</f>
        <v/>
      </c>
      <c r="W3690" t="inlineStr">
        <is>
          <t>VSS</t>
        </is>
      </c>
      <c r="Y3690">
        <f>_xlfn.CEILING.MATH(CB8+Parameters!$K$8/2,0.001)</f>
        <v/>
      </c>
      <c r="Z3690">
        <f>_xlfn.CEILING.MATH(B36+Parameters!$K$9/2,0.001)</f>
        <v/>
      </c>
      <c r="AA3690" t="inlineStr">
        <is>
          <t>VSS</t>
        </is>
      </c>
      <c r="AE3690" s="2" t="n"/>
      <c r="AF3690" s="2" t="n"/>
    </row>
    <row r="3691">
      <c r="I3691" s="2" t="n">
        <v>3152.907</v>
      </c>
      <c r="J3691" s="2" t="n">
        <v>1243.714</v>
      </c>
      <c r="K3691" s="2" t="inlineStr">
        <is>
          <t>VSS</t>
        </is>
      </c>
      <c r="N3691" s="2">
        <f>I3691-SUM(Parameters!$K$23:$K$25)</f>
        <v/>
      </c>
      <c r="O3691" s="2">
        <f>J3691-SUM(Parameters!$K$23:$K$25)</f>
        <v/>
      </c>
      <c r="P3691" s="2">
        <f>K3691</f>
        <v/>
      </c>
      <c r="U3691">
        <f>_xlfn.CEILING.MATH(CB8+Parameters!$K$8/2,0.001)</f>
        <v/>
      </c>
      <c r="V3691">
        <f>_xlfn.CEILING.MATH(B38+Parameters!$K$9/2,0.001)</f>
        <v/>
      </c>
      <c r="W3691" t="inlineStr">
        <is>
          <t>VSS</t>
        </is>
      </c>
      <c r="Y3691">
        <f>_xlfn.CEILING.MATH(CB8+Parameters!$K$8/2,0.001)</f>
        <v/>
      </c>
      <c r="Z3691">
        <f>_xlfn.CEILING.MATH(B38+Parameters!$K$9/2,0.001)</f>
        <v/>
      </c>
      <c r="AA3691" t="inlineStr">
        <is>
          <t>VSS</t>
        </is>
      </c>
      <c r="AE3691" s="2" t="n"/>
      <c r="AF3691" s="2" t="n"/>
    </row>
    <row r="3692">
      <c r="I3692" s="2" t="n">
        <v>3152.907</v>
      </c>
      <c r="J3692" s="2" t="n">
        <v>1197.468</v>
      </c>
      <c r="K3692" s="2" t="inlineStr">
        <is>
          <t>VSS</t>
        </is>
      </c>
      <c r="N3692" s="2">
        <f>I3692-SUM(Parameters!$K$23:$K$25)</f>
        <v/>
      </c>
      <c r="O3692" s="2">
        <f>J3692-SUM(Parameters!$K$23:$K$25)</f>
        <v/>
      </c>
      <c r="P3692" s="2">
        <f>K3692</f>
        <v/>
      </c>
      <c r="U3692">
        <f>_xlfn.CEILING.MATH(CB8+Parameters!$K$8/2,0.001)</f>
        <v/>
      </c>
      <c r="V3692">
        <f>_xlfn.CEILING.MATH(B40+Parameters!$K$9/2,0.001)</f>
        <v/>
      </c>
      <c r="W3692" t="inlineStr">
        <is>
          <t>VSS</t>
        </is>
      </c>
      <c r="Y3692">
        <f>_xlfn.CEILING.MATH(CB8+Parameters!$K$8/2,0.001)</f>
        <v/>
      </c>
      <c r="Z3692">
        <f>_xlfn.CEILING.MATH(B40+Parameters!$K$9/2,0.001)</f>
        <v/>
      </c>
      <c r="AA3692" t="inlineStr">
        <is>
          <t>VSS</t>
        </is>
      </c>
      <c r="AE3692" s="2" t="n"/>
      <c r="AF3692" s="2" t="n"/>
    </row>
    <row r="3693">
      <c r="I3693" s="2" t="n">
        <v>3152.907</v>
      </c>
      <c r="J3693" s="2" t="n">
        <v>1151.222</v>
      </c>
      <c r="K3693" s="2" t="inlineStr">
        <is>
          <t>VSS</t>
        </is>
      </c>
      <c r="N3693" s="2">
        <f>I3693-SUM(Parameters!$K$23:$K$25)</f>
        <v/>
      </c>
      <c r="O3693" s="2">
        <f>J3693-SUM(Parameters!$K$23:$K$25)</f>
        <v/>
      </c>
      <c r="P3693" s="2">
        <f>K3693</f>
        <v/>
      </c>
      <c r="U3693">
        <f>_xlfn.CEILING.MATH(CB8+Parameters!$K$8/2,0.001)</f>
        <v/>
      </c>
      <c r="V3693">
        <f>_xlfn.CEILING.MATH(B42+Parameters!$K$9/2,0.001)</f>
        <v/>
      </c>
      <c r="W3693" t="inlineStr">
        <is>
          <t>VSS</t>
        </is>
      </c>
      <c r="Y3693">
        <f>_xlfn.CEILING.MATH(CB8+Parameters!$K$8/2,0.001)</f>
        <v/>
      </c>
      <c r="Z3693">
        <f>_xlfn.CEILING.MATH(B42+Parameters!$K$9/2,0.001)</f>
        <v/>
      </c>
      <c r="AA3693" t="inlineStr">
        <is>
          <t>VSS</t>
        </is>
      </c>
      <c r="AE3693" s="2" t="n"/>
      <c r="AF3693" s="2" t="n"/>
    </row>
    <row r="3694">
      <c r="I3694" s="2" t="n">
        <v>3152.907</v>
      </c>
      <c r="J3694" s="2" t="n">
        <v>1104.976</v>
      </c>
      <c r="K3694" s="2" t="inlineStr">
        <is>
          <t>VSS</t>
        </is>
      </c>
      <c r="N3694" s="2">
        <f>I3694-SUM(Parameters!$K$23:$K$25)</f>
        <v/>
      </c>
      <c r="O3694" s="2">
        <f>J3694-SUM(Parameters!$K$23:$K$25)</f>
        <v/>
      </c>
      <c r="P3694" s="2">
        <f>K3694</f>
        <v/>
      </c>
      <c r="U3694">
        <f>_xlfn.CEILING.MATH(CB8+Parameters!$K$8/2,0.001)</f>
        <v/>
      </c>
      <c r="V3694">
        <f>_xlfn.CEILING.MATH(B44+Parameters!$K$9/2,0.001)</f>
        <v/>
      </c>
      <c r="W3694" t="inlineStr">
        <is>
          <t>VSS</t>
        </is>
      </c>
      <c r="Y3694">
        <f>_xlfn.CEILING.MATH(CB8+Parameters!$K$8/2,0.001)</f>
        <v/>
      </c>
      <c r="Z3694">
        <f>_xlfn.CEILING.MATH(B44+Parameters!$K$9/2,0.001)</f>
        <v/>
      </c>
      <c r="AA3694" t="inlineStr">
        <is>
          <t>VSS</t>
        </is>
      </c>
      <c r="AE3694" s="2" t="n"/>
      <c r="AF3694" s="2" t="n"/>
    </row>
    <row r="3695">
      <c r="I3695" s="2" t="n">
        <v>3152.907</v>
      </c>
      <c r="J3695" s="2" t="n">
        <v>1058.73</v>
      </c>
      <c r="K3695" s="2" t="inlineStr">
        <is>
          <t>VSS</t>
        </is>
      </c>
      <c r="N3695" s="2">
        <f>I3695-SUM(Parameters!$K$23:$K$25)</f>
        <v/>
      </c>
      <c r="O3695" s="2">
        <f>J3695-SUM(Parameters!$K$23:$K$25)</f>
        <v/>
      </c>
      <c r="P3695" s="2">
        <f>K3695</f>
        <v/>
      </c>
      <c r="U3695">
        <f>_xlfn.CEILING.MATH(CB8+Parameters!$K$8/2,0.001)</f>
        <v/>
      </c>
      <c r="V3695">
        <f>_xlfn.CEILING.MATH(B46+Parameters!$K$9/2,0.001)</f>
        <v/>
      </c>
      <c r="W3695" t="inlineStr">
        <is>
          <t>VSS</t>
        </is>
      </c>
      <c r="Y3695">
        <f>_xlfn.CEILING.MATH(CB8+Parameters!$K$8/2,0.001)</f>
        <v/>
      </c>
      <c r="Z3695">
        <f>_xlfn.CEILING.MATH(B46+Parameters!$K$9/2,0.001)</f>
        <v/>
      </c>
      <c r="AA3695" t="inlineStr">
        <is>
          <t>VSS</t>
        </is>
      </c>
      <c r="AE3695" s="2" t="n"/>
      <c r="AF3695" s="2" t="n"/>
    </row>
    <row r="3696">
      <c r="I3696" s="2" t="n">
        <v>3152.907</v>
      </c>
      <c r="J3696" s="2" t="n">
        <v>1012.484</v>
      </c>
      <c r="K3696" s="2" t="inlineStr">
        <is>
          <t>BP_TXDATASB[0]</t>
        </is>
      </c>
      <c r="N3696" s="2">
        <f>I3696-SUM(Parameters!$K$23:$K$25)</f>
        <v/>
      </c>
      <c r="O3696" s="2">
        <f>J3696-SUM(Parameters!$K$23:$K$25)</f>
        <v/>
      </c>
      <c r="P3696" s="2">
        <f>K3696</f>
        <v/>
      </c>
      <c r="U3696">
        <f>_xlfn.CEILING.MATH(CB8+Parameters!$K$8/2,0.001)</f>
        <v/>
      </c>
      <c r="V3696">
        <f>_xlfn.CEILING.MATH(B48+Parameters!$K$9/2,0.001)</f>
        <v/>
      </c>
      <c r="W3696" t="inlineStr">
        <is>
          <t>VSS</t>
        </is>
      </c>
      <c r="Y3696">
        <f>_xlfn.CEILING.MATH(CB8+Parameters!$K$8/2,0.001)</f>
        <v/>
      </c>
      <c r="Z3696">
        <f>_xlfn.CEILING.MATH(B48+Parameters!$K$9/2,0.001)</f>
        <v/>
      </c>
      <c r="AA3696" t="inlineStr">
        <is>
          <t>VSS</t>
        </is>
      </c>
      <c r="AE3696" s="2" t="n"/>
      <c r="AF3696" s="2" t="n"/>
    </row>
    <row r="3697">
      <c r="I3697" s="2" t="n">
        <v>3152.907</v>
      </c>
      <c r="J3697" s="2" t="n">
        <v>966.2380000000001</v>
      </c>
      <c r="K3697" s="2" t="inlineStr">
        <is>
          <t>BP_RXDATA[49]</t>
        </is>
      </c>
      <c r="N3697" s="2">
        <f>I3697-SUM(Parameters!$K$23:$K$25)</f>
        <v/>
      </c>
      <c r="O3697" s="2">
        <f>J3697-SUM(Parameters!$K$23:$K$25)</f>
        <v/>
      </c>
      <c r="P3697" s="2">
        <f>K3697</f>
        <v/>
      </c>
      <c r="U3697">
        <f>_xlfn.CEILING.MATH(CB8+Parameters!$K$8/2,0.001)</f>
        <v/>
      </c>
      <c r="V3697">
        <f>_xlfn.CEILING.MATH(B50+Parameters!$K$9/2,0.001)</f>
        <v/>
      </c>
      <c r="W3697" t="inlineStr">
        <is>
          <t>VSS</t>
        </is>
      </c>
      <c r="Y3697">
        <f>_xlfn.CEILING.MATH(CB8+Parameters!$K$8/2,0.001)</f>
        <v/>
      </c>
      <c r="Z3697">
        <f>_xlfn.CEILING.MATH(B50+Parameters!$K$9/2,0.001)</f>
        <v/>
      </c>
      <c r="AA3697" t="inlineStr">
        <is>
          <t>VSS</t>
        </is>
      </c>
      <c r="AE3697" s="2" t="n"/>
      <c r="AF3697" s="2" t="n"/>
    </row>
    <row r="3698">
      <c r="I3698" s="2" t="n">
        <v>3152.907</v>
      </c>
      <c r="J3698" s="2" t="n">
        <v>919.992</v>
      </c>
      <c r="K3698" s="2" t="inlineStr">
        <is>
          <t>VCCIO</t>
        </is>
      </c>
      <c r="N3698" s="2">
        <f>I3698-SUM(Parameters!$K$23:$K$25)</f>
        <v/>
      </c>
      <c r="O3698" s="2">
        <f>J3698-SUM(Parameters!$K$23:$K$25)</f>
        <v/>
      </c>
      <c r="P3698" s="2">
        <f>K3698</f>
        <v/>
      </c>
      <c r="U3698">
        <f>_xlfn.CEILING.MATH(CB8+Parameters!$K$8/2,0.001)</f>
        <v/>
      </c>
      <c r="V3698">
        <f>_xlfn.CEILING.MATH(B52+Parameters!$K$9/2,0.001)</f>
        <v/>
      </c>
      <c r="W3698" t="inlineStr">
        <is>
          <t>VSS</t>
        </is>
      </c>
      <c r="Y3698">
        <f>_xlfn.CEILING.MATH(CB8+Parameters!$K$8/2,0.001)</f>
        <v/>
      </c>
      <c r="Z3698">
        <f>_xlfn.CEILING.MATH(B52+Parameters!$K$9/2,0.001)</f>
        <v/>
      </c>
      <c r="AA3698" t="inlineStr">
        <is>
          <t>VSS</t>
        </is>
      </c>
      <c r="AE3698" s="2" t="n"/>
      <c r="AF3698" s="2" t="n"/>
    </row>
    <row r="3699">
      <c r="I3699" s="2" t="n">
        <v>3152.907</v>
      </c>
      <c r="J3699" s="2" t="n">
        <v>873.746</v>
      </c>
      <c r="K3699" s="2" t="inlineStr">
        <is>
          <t>BP_RXDATA[48]</t>
        </is>
      </c>
      <c r="N3699" s="2">
        <f>I3699-SUM(Parameters!$K$23:$K$25)</f>
        <v/>
      </c>
      <c r="O3699" s="2">
        <f>J3699-SUM(Parameters!$K$23:$K$25)</f>
        <v/>
      </c>
      <c r="P3699" s="2">
        <f>K3699</f>
        <v/>
      </c>
      <c r="U3699">
        <f>_xlfn.CEILING.MATH(CB8+Parameters!$K$8/2,0.001)</f>
        <v/>
      </c>
      <c r="V3699">
        <f>_xlfn.CEILING.MATH(B54+Parameters!$K$9/2,0.001)</f>
        <v/>
      </c>
      <c r="W3699" t="inlineStr">
        <is>
          <t>VSS</t>
        </is>
      </c>
      <c r="Y3699">
        <f>_xlfn.CEILING.MATH(CB8+Parameters!$K$8/2,0.001)</f>
        <v/>
      </c>
      <c r="Z3699">
        <f>_xlfn.CEILING.MATH(B54+Parameters!$K$9/2,0.001)</f>
        <v/>
      </c>
      <c r="AA3699" t="inlineStr">
        <is>
          <t>VSS</t>
        </is>
      </c>
      <c r="AE3699" s="2" t="n"/>
      <c r="AF3699" s="2" t="n"/>
    </row>
    <row r="3700">
      <c r="I3700" s="2" t="n">
        <v>3152.907</v>
      </c>
      <c r="J3700" s="2" t="n">
        <v>827.5</v>
      </c>
      <c r="K3700" s="2" t="inlineStr">
        <is>
          <t>BP_RXDATA[47]</t>
        </is>
      </c>
      <c r="N3700" s="2">
        <f>I3700-SUM(Parameters!$K$23:$K$25)</f>
        <v/>
      </c>
      <c r="O3700" s="2">
        <f>J3700-SUM(Parameters!$K$23:$K$25)</f>
        <v/>
      </c>
      <c r="P3700" s="2">
        <f>K3700</f>
        <v/>
      </c>
      <c r="U3700">
        <f>_xlfn.CEILING.MATH(CB8+Parameters!$K$8/2,0.001)</f>
        <v/>
      </c>
      <c r="V3700">
        <f>_xlfn.CEILING.MATH(B56+Parameters!$K$9/2,0.001)</f>
        <v/>
      </c>
      <c r="W3700" t="inlineStr">
        <is>
          <t>VSS</t>
        </is>
      </c>
      <c r="Y3700">
        <f>_xlfn.CEILING.MATH(CB8+Parameters!$K$8/2,0.001)</f>
        <v/>
      </c>
      <c r="Z3700">
        <f>_xlfn.CEILING.MATH(B56+Parameters!$K$9/2,0.001)</f>
        <v/>
      </c>
      <c r="AA3700" t="inlineStr">
        <is>
          <t>VSS</t>
        </is>
      </c>
      <c r="AE3700" s="2" t="n"/>
      <c r="AF3700" s="2" t="n"/>
    </row>
    <row r="3701">
      <c r="I3701" s="2" t="n">
        <v>3152.907</v>
      </c>
      <c r="J3701" s="2" t="n">
        <v>781.254</v>
      </c>
      <c r="K3701" s="2" t="inlineStr">
        <is>
          <t>BP_RXDATA[46]</t>
        </is>
      </c>
      <c r="N3701" s="2">
        <f>I3701-SUM(Parameters!$K$23:$K$25)</f>
        <v/>
      </c>
      <c r="O3701" s="2">
        <f>J3701-SUM(Parameters!$K$23:$K$25)</f>
        <v/>
      </c>
      <c r="P3701" s="2">
        <f>K3701</f>
        <v/>
      </c>
      <c r="U3701">
        <f>_xlfn.CEILING.MATH(CB8+Parameters!$K$8/2,0.001)</f>
        <v/>
      </c>
      <c r="V3701">
        <f>_xlfn.CEILING.MATH(B58+Parameters!$K$9/2,0.001)</f>
        <v/>
      </c>
      <c r="W3701" t="inlineStr">
        <is>
          <t>VSS</t>
        </is>
      </c>
      <c r="Y3701">
        <f>_xlfn.CEILING.MATH(CB8+Parameters!$K$8/2,0.001)</f>
        <v/>
      </c>
      <c r="Z3701">
        <f>_xlfn.CEILING.MATH(B58+Parameters!$K$9/2,0.001)</f>
        <v/>
      </c>
      <c r="AA3701" t="inlineStr">
        <is>
          <t>VSS</t>
        </is>
      </c>
      <c r="AE3701" s="2" t="n"/>
      <c r="AF3701" s="2" t="n"/>
    </row>
    <row r="3702">
      <c r="I3702" s="2" t="n">
        <v>3152.907</v>
      </c>
      <c r="J3702" s="2" t="n">
        <v>735.008</v>
      </c>
      <c r="K3702" s="2" t="inlineStr">
        <is>
          <t>BP_RXDATA[45]</t>
        </is>
      </c>
      <c r="N3702" s="2">
        <f>I3702-SUM(Parameters!$K$23:$K$25)</f>
        <v/>
      </c>
      <c r="O3702" s="2">
        <f>J3702-SUM(Parameters!$K$23:$K$25)</f>
        <v/>
      </c>
      <c r="P3702" s="2">
        <f>K3702</f>
        <v/>
      </c>
      <c r="U3702">
        <f>_xlfn.CEILING.MATH(CB8+Parameters!$K$8/2,0.001)</f>
        <v/>
      </c>
      <c r="V3702">
        <f>_xlfn.CEILING.MATH(B60+Parameters!$K$9/2,0.001)</f>
        <v/>
      </c>
      <c r="W3702" t="inlineStr">
        <is>
          <t>VSS</t>
        </is>
      </c>
      <c r="Y3702">
        <f>_xlfn.CEILING.MATH(CB8+Parameters!$K$8/2,0.001)</f>
        <v/>
      </c>
      <c r="Z3702">
        <f>_xlfn.CEILING.MATH(B60+Parameters!$K$9/2,0.001)</f>
        <v/>
      </c>
      <c r="AA3702" t="inlineStr">
        <is>
          <t>VSS</t>
        </is>
      </c>
      <c r="AE3702" s="2" t="n"/>
      <c r="AF3702" s="2" t="n"/>
    </row>
    <row r="3703">
      <c r="I3703" s="2" t="n">
        <v>3152.907</v>
      </c>
      <c r="J3703" s="2" t="n">
        <v>688.7619999999999</v>
      </c>
      <c r="K3703" s="2" t="inlineStr">
        <is>
          <t>BP_RXDATA[44]</t>
        </is>
      </c>
      <c r="N3703" s="2">
        <f>I3703-SUM(Parameters!$K$23:$K$25)</f>
        <v/>
      </c>
      <c r="O3703" s="2">
        <f>J3703-SUM(Parameters!$K$23:$K$25)</f>
        <v/>
      </c>
      <c r="P3703" s="2">
        <f>K3703</f>
        <v/>
      </c>
      <c r="U3703">
        <f>_xlfn.CEILING.MATH(CB8+Parameters!$K$8/2,0.001)</f>
        <v/>
      </c>
      <c r="V3703">
        <f>_xlfn.CEILING.MATH(B62+Parameters!$K$9/2,0.001)</f>
        <v/>
      </c>
      <c r="W3703" t="inlineStr">
        <is>
          <t>VSS</t>
        </is>
      </c>
      <c r="Y3703">
        <f>_xlfn.CEILING.MATH(CB8+Parameters!$K$8/2,0.001)</f>
        <v/>
      </c>
      <c r="Z3703">
        <f>_xlfn.CEILING.MATH(B62+Parameters!$K$9/2,0.001)</f>
        <v/>
      </c>
      <c r="AA3703" t="inlineStr">
        <is>
          <t>VSS</t>
        </is>
      </c>
      <c r="AE3703" s="2" t="n"/>
      <c r="AF3703" s="2" t="n"/>
    </row>
    <row r="3704">
      <c r="I3704" s="2" t="n">
        <v>3152.907</v>
      </c>
      <c r="J3704" s="2" t="n">
        <v>642.516</v>
      </c>
      <c r="K3704" s="2" t="inlineStr">
        <is>
          <t>BP_RXDATA[43]</t>
        </is>
      </c>
      <c r="N3704" s="2">
        <f>I3704-SUM(Parameters!$K$23:$K$25)</f>
        <v/>
      </c>
      <c r="O3704" s="2">
        <f>J3704-SUM(Parameters!$K$23:$K$25)</f>
        <v/>
      </c>
      <c r="P3704" s="2">
        <f>K3704</f>
        <v/>
      </c>
      <c r="U3704">
        <f>_xlfn.CEILING.MATH(CB8+Parameters!$K$8/2,0.001)</f>
        <v/>
      </c>
      <c r="V3704">
        <f>_xlfn.CEILING.MATH(B64+Parameters!$K$9/2,0.001)</f>
        <v/>
      </c>
      <c r="W3704" t="inlineStr">
        <is>
          <t>BP_TXDATASB[0]</t>
        </is>
      </c>
      <c r="Y3704">
        <f>_xlfn.CEILING.MATH(CB8+Parameters!$K$8/2,0.001)</f>
        <v/>
      </c>
      <c r="Z3704">
        <f>_xlfn.CEILING.MATH(B64+Parameters!$K$9/2,0.001)</f>
        <v/>
      </c>
      <c r="AA3704" t="inlineStr">
        <is>
          <t>BP_TXDATASB[0]</t>
        </is>
      </c>
      <c r="AE3704" s="2" t="n"/>
      <c r="AF3704" s="2" t="n"/>
    </row>
    <row r="3705">
      <c r="I3705" s="2" t="n">
        <v>3152.907</v>
      </c>
      <c r="J3705" s="2" t="n">
        <v>596.27</v>
      </c>
      <c r="K3705" s="2" t="inlineStr">
        <is>
          <t>BP_RXDATA[42]</t>
        </is>
      </c>
      <c r="N3705" s="2">
        <f>I3705-SUM(Parameters!$K$23:$K$25)</f>
        <v/>
      </c>
      <c r="O3705" s="2">
        <f>J3705-SUM(Parameters!$K$23:$K$25)</f>
        <v/>
      </c>
      <c r="P3705" s="2">
        <f>K3705</f>
        <v/>
      </c>
      <c r="U3705">
        <f>_xlfn.CEILING.MATH(CB8+Parameters!$K$8/2,0.001)</f>
        <v/>
      </c>
      <c r="V3705">
        <f>_xlfn.CEILING.MATH(B66+Parameters!$K$9/2,0.001)</f>
        <v/>
      </c>
      <c r="W3705" t="inlineStr">
        <is>
          <t>BP_RXDATA[49]</t>
        </is>
      </c>
      <c r="Y3705">
        <f>_xlfn.CEILING.MATH(CB8+Parameters!$K$8/2,0.001)</f>
        <v/>
      </c>
      <c r="Z3705">
        <f>_xlfn.CEILING.MATH(B66+Parameters!$K$9/2,0.001)</f>
        <v/>
      </c>
      <c r="AA3705" t="inlineStr">
        <is>
          <t>BP_RXDATA[49]</t>
        </is>
      </c>
      <c r="AE3705" s="2" t="n"/>
      <c r="AF3705" s="2" t="n"/>
    </row>
    <row r="3706">
      <c r="I3706" s="2" t="n">
        <v>3152.907</v>
      </c>
      <c r="J3706" s="2" t="n">
        <v>550.024</v>
      </c>
      <c r="K3706" s="2" t="inlineStr">
        <is>
          <t>BP_TXDATA[21]</t>
        </is>
      </c>
      <c r="N3706" s="2">
        <f>I3706-SUM(Parameters!$K$23:$K$25)</f>
        <v/>
      </c>
      <c r="O3706" s="2">
        <f>J3706-SUM(Parameters!$K$23:$K$25)</f>
        <v/>
      </c>
      <c r="P3706" s="2">
        <f>K3706</f>
        <v/>
      </c>
      <c r="U3706">
        <f>_xlfn.CEILING.MATH(CB8+Parameters!$K$8/2,0.001)</f>
        <v/>
      </c>
      <c r="V3706">
        <f>_xlfn.CEILING.MATH(B68+Parameters!$K$9/2,0.001)</f>
        <v/>
      </c>
      <c r="W3706" t="inlineStr">
        <is>
          <t>VCCIO</t>
        </is>
      </c>
      <c r="Y3706">
        <f>_xlfn.CEILING.MATH(CB8+Parameters!$K$8/2,0.001)</f>
        <v/>
      </c>
      <c r="Z3706">
        <f>_xlfn.CEILING.MATH(B68+Parameters!$K$9/2,0.001)</f>
        <v/>
      </c>
      <c r="AA3706" t="inlineStr">
        <is>
          <t>VCCIO</t>
        </is>
      </c>
      <c r="AE3706" s="2" t="n"/>
      <c r="AF3706" s="2" t="n"/>
    </row>
    <row r="3707">
      <c r="I3707" s="2" t="n">
        <v>3152.907</v>
      </c>
      <c r="J3707" s="2" t="n">
        <v>503.778</v>
      </c>
      <c r="K3707" s="2" t="inlineStr">
        <is>
          <t>BP_TXDATA[20]</t>
        </is>
      </c>
      <c r="N3707" s="2">
        <f>I3707-SUM(Parameters!$K$23:$K$25)</f>
        <v/>
      </c>
      <c r="O3707" s="2">
        <f>J3707-SUM(Parameters!$K$23:$K$25)</f>
        <v/>
      </c>
      <c r="P3707" s="2">
        <f>K3707</f>
        <v/>
      </c>
      <c r="U3707">
        <f>_xlfn.CEILING.MATH(CB8+Parameters!$K$8/2,0.001)</f>
        <v/>
      </c>
      <c r="V3707">
        <f>_xlfn.CEILING.MATH(B70+Parameters!$K$9/2,0.001)</f>
        <v/>
      </c>
      <c r="W3707" t="inlineStr">
        <is>
          <t>BP_RXDATA[48]</t>
        </is>
      </c>
      <c r="Y3707">
        <f>_xlfn.CEILING.MATH(CB8+Parameters!$K$8/2,0.001)</f>
        <v/>
      </c>
      <c r="Z3707">
        <f>_xlfn.CEILING.MATH(B70+Parameters!$K$9/2,0.001)</f>
        <v/>
      </c>
      <c r="AA3707" t="inlineStr">
        <is>
          <t>BP_RXDATA[48]</t>
        </is>
      </c>
      <c r="AE3707" s="2" t="n"/>
      <c r="AF3707" s="2" t="n"/>
    </row>
    <row r="3708">
      <c r="I3708" s="2" t="n">
        <v>3152.907</v>
      </c>
      <c r="J3708" s="2" t="n">
        <v>457.532</v>
      </c>
      <c r="K3708" s="2" t="inlineStr">
        <is>
          <t>BP_TXDATA[19]</t>
        </is>
      </c>
      <c r="N3708" s="2">
        <f>I3708-SUM(Parameters!$K$23:$K$25)</f>
        <v/>
      </c>
      <c r="O3708" s="2">
        <f>J3708-SUM(Parameters!$K$23:$K$25)</f>
        <v/>
      </c>
      <c r="P3708" s="2">
        <f>K3708</f>
        <v/>
      </c>
      <c r="U3708">
        <f>_xlfn.CEILING.MATH(CB8+Parameters!$K$8/2,0.001)</f>
        <v/>
      </c>
      <c r="V3708">
        <f>_xlfn.CEILING.MATH(B72+Parameters!$K$9/2,0.001)</f>
        <v/>
      </c>
      <c r="W3708" t="inlineStr">
        <is>
          <t>BP_RXDATA[47]</t>
        </is>
      </c>
      <c r="Y3708">
        <f>_xlfn.CEILING.MATH(CB8+Parameters!$K$8/2,0.001)</f>
        <v/>
      </c>
      <c r="Z3708">
        <f>_xlfn.CEILING.MATH(B72+Parameters!$K$9/2,0.001)</f>
        <v/>
      </c>
      <c r="AA3708" t="inlineStr">
        <is>
          <t>BP_RXDATA[47]</t>
        </is>
      </c>
      <c r="AE3708" s="2" t="n"/>
      <c r="AF3708" s="2" t="n"/>
    </row>
    <row r="3709">
      <c r="I3709" s="2" t="n">
        <v>3152.907</v>
      </c>
      <c r="J3709" s="2" t="n">
        <v>411.286</v>
      </c>
      <c r="K3709" s="2" t="inlineStr">
        <is>
          <t>BP_TXDATA[18]</t>
        </is>
      </c>
      <c r="N3709" s="2">
        <f>I3709-SUM(Parameters!$K$23:$K$25)</f>
        <v/>
      </c>
      <c r="O3709" s="2">
        <f>J3709-SUM(Parameters!$K$23:$K$25)</f>
        <v/>
      </c>
      <c r="P3709" s="2">
        <f>K3709</f>
        <v/>
      </c>
      <c r="U3709">
        <f>_xlfn.CEILING.MATH(CB8+Parameters!$K$8/2,0.001)</f>
        <v/>
      </c>
      <c r="V3709">
        <f>_xlfn.CEILING.MATH(B74+Parameters!$K$9/2,0.001)</f>
        <v/>
      </c>
      <c r="W3709" t="inlineStr">
        <is>
          <t>BP_RXDATA[46]</t>
        </is>
      </c>
      <c r="Y3709">
        <f>_xlfn.CEILING.MATH(CB8+Parameters!$K$8/2,0.001)</f>
        <v/>
      </c>
      <c r="Z3709">
        <f>_xlfn.CEILING.MATH(B74+Parameters!$K$9/2,0.001)</f>
        <v/>
      </c>
      <c r="AA3709" t="inlineStr">
        <is>
          <t>BP_RXDATA[46]</t>
        </is>
      </c>
      <c r="AE3709" s="2" t="n"/>
      <c r="AF3709" s="2" t="n"/>
    </row>
    <row r="3710">
      <c r="I3710" s="2" t="n">
        <v>3152.907</v>
      </c>
      <c r="J3710" s="2" t="n">
        <v>365.04</v>
      </c>
      <c r="K3710" s="2" t="inlineStr">
        <is>
          <t>BP_TXDATA[17]</t>
        </is>
      </c>
      <c r="N3710" s="2">
        <f>I3710-SUM(Parameters!$K$23:$K$25)</f>
        <v/>
      </c>
      <c r="O3710" s="2">
        <f>J3710-SUM(Parameters!$K$23:$K$25)</f>
        <v/>
      </c>
      <c r="P3710" s="2">
        <f>K3710</f>
        <v/>
      </c>
      <c r="U3710">
        <f>_xlfn.CEILING.MATH(CB8+Parameters!$K$8/2,0.001)</f>
        <v/>
      </c>
      <c r="V3710">
        <f>_xlfn.CEILING.MATH(B76+Parameters!$K$9/2,0.001)</f>
        <v/>
      </c>
      <c r="W3710" t="inlineStr">
        <is>
          <t>BP_RXDATA[45]</t>
        </is>
      </c>
      <c r="Y3710">
        <f>_xlfn.CEILING.MATH(CB8+Parameters!$K$8/2,0.001)</f>
        <v/>
      </c>
      <c r="Z3710">
        <f>_xlfn.CEILING.MATH(B76+Parameters!$K$9/2,0.001)</f>
        <v/>
      </c>
      <c r="AA3710" t="inlineStr">
        <is>
          <t>BP_RXDATA[45]</t>
        </is>
      </c>
      <c r="AE3710" s="2" t="n"/>
      <c r="AF3710" s="2" t="n"/>
    </row>
    <row r="3711">
      <c r="I3711" s="2" t="n">
        <v>3152.907</v>
      </c>
      <c r="J3711" s="2" t="n">
        <v>318.794</v>
      </c>
      <c r="K3711" s="2" t="inlineStr">
        <is>
          <t>VCCIO</t>
        </is>
      </c>
      <c r="N3711" s="2">
        <f>I3711-SUM(Parameters!$K$23:$K$25)</f>
        <v/>
      </c>
      <c r="O3711" s="2">
        <f>J3711-SUM(Parameters!$K$23:$K$25)</f>
        <v/>
      </c>
      <c r="P3711" s="2">
        <f>K3711</f>
        <v/>
      </c>
      <c r="U3711">
        <f>_xlfn.CEILING.MATH(CB8+Parameters!$K$8/2,0.001)</f>
        <v/>
      </c>
      <c r="V3711">
        <f>_xlfn.CEILING.MATH(B78+Parameters!$K$9/2,0.001)</f>
        <v/>
      </c>
      <c r="W3711" t="inlineStr">
        <is>
          <t>BP_RXDATA[44]</t>
        </is>
      </c>
      <c r="Y3711">
        <f>_xlfn.CEILING.MATH(CB8+Parameters!$K$8/2,0.001)</f>
        <v/>
      </c>
      <c r="Z3711">
        <f>_xlfn.CEILING.MATH(B78+Parameters!$K$9/2,0.001)</f>
        <v/>
      </c>
      <c r="AA3711" t="inlineStr">
        <is>
          <t>BP_RXDATA[44]</t>
        </is>
      </c>
      <c r="AE3711" s="2" t="n"/>
      <c r="AF3711" s="2" t="n"/>
    </row>
    <row r="3712">
      <c r="I3712" s="2" t="n">
        <v>3152.907</v>
      </c>
      <c r="J3712" s="2" t="n">
        <v>272.548</v>
      </c>
      <c r="K3712" s="2" t="inlineStr">
        <is>
          <t>BP_TXDATA[16]</t>
        </is>
      </c>
      <c r="N3712" s="2">
        <f>I3712-SUM(Parameters!$K$23:$K$25)</f>
        <v/>
      </c>
      <c r="O3712" s="2">
        <f>J3712-SUM(Parameters!$K$23:$K$25)</f>
        <v/>
      </c>
      <c r="P3712" s="2">
        <f>K3712</f>
        <v/>
      </c>
      <c r="U3712">
        <f>_xlfn.CEILING.MATH(CB8+Parameters!$K$8/2,0.001)</f>
        <v/>
      </c>
      <c r="V3712">
        <f>_xlfn.CEILING.MATH(B80+Parameters!$K$9/2,0.001)</f>
        <v/>
      </c>
      <c r="W3712" t="inlineStr">
        <is>
          <t>BP_RXDATA[43]</t>
        </is>
      </c>
      <c r="Y3712">
        <f>_xlfn.CEILING.MATH(CB8+Parameters!$K$8/2,0.001)</f>
        <v/>
      </c>
      <c r="Z3712">
        <f>_xlfn.CEILING.MATH(B80+Parameters!$K$9/2,0.001)</f>
        <v/>
      </c>
      <c r="AA3712" t="inlineStr">
        <is>
          <t>BP_RXDATA[43]</t>
        </is>
      </c>
      <c r="AE3712" s="2" t="n"/>
      <c r="AF3712" s="2" t="n"/>
    </row>
    <row r="3713">
      <c r="I3713" s="2" t="n">
        <v>3152.907</v>
      </c>
      <c r="J3713" s="2" t="n">
        <v>226.302</v>
      </c>
      <c r="K3713" s="2" t="inlineStr">
        <is>
          <t>VSS</t>
        </is>
      </c>
      <c r="N3713" s="2">
        <f>I3713-SUM(Parameters!$K$23:$K$25)</f>
        <v/>
      </c>
      <c r="O3713" s="2">
        <f>J3713-SUM(Parameters!$K$23:$K$25)</f>
        <v/>
      </c>
      <c r="P3713" s="2">
        <f>K3713</f>
        <v/>
      </c>
      <c r="U3713">
        <f>_xlfn.CEILING.MATH(CB8+Parameters!$K$8/2,0.001)</f>
        <v/>
      </c>
      <c r="V3713">
        <f>_xlfn.CEILING.MATH(B82+Parameters!$K$9/2,0.001)</f>
        <v/>
      </c>
      <c r="W3713" t="inlineStr">
        <is>
          <t>BP_RXDATA[42]</t>
        </is>
      </c>
      <c r="Y3713">
        <f>_xlfn.CEILING.MATH(CB8+Parameters!$K$8/2,0.001)</f>
        <v/>
      </c>
      <c r="Z3713">
        <f>_xlfn.CEILING.MATH(B82+Parameters!$K$9/2,0.001)</f>
        <v/>
      </c>
      <c r="AA3713" t="inlineStr">
        <is>
          <t>BP_RXDATA[42]</t>
        </is>
      </c>
      <c r="AE3713" s="2" t="n"/>
      <c r="AF3713" s="2" t="n"/>
    </row>
    <row r="3714">
      <c r="I3714" s="2" t="n">
        <v>3152.907</v>
      </c>
      <c r="J3714" s="2" t="n">
        <v>180.056</v>
      </c>
      <c r="K3714" s="2" t="inlineStr">
        <is>
          <t>BP_TXDATA[15]</t>
        </is>
      </c>
      <c r="N3714" s="2">
        <f>I3714-SUM(Parameters!$K$23:$K$25)</f>
        <v/>
      </c>
      <c r="O3714" s="2">
        <f>J3714-SUM(Parameters!$K$23:$K$25)</f>
        <v/>
      </c>
      <c r="P3714" s="2">
        <f>K3714</f>
        <v/>
      </c>
      <c r="U3714">
        <f>_xlfn.CEILING.MATH(CB8+Parameters!$K$8/2,0.001)</f>
        <v/>
      </c>
      <c r="V3714">
        <f>_xlfn.CEILING.MATH(B84+Parameters!$K$9/2,0.001)</f>
        <v/>
      </c>
      <c r="W3714" t="inlineStr">
        <is>
          <t>BP_TXDATA[21]</t>
        </is>
      </c>
      <c r="Y3714">
        <f>_xlfn.CEILING.MATH(CB8+Parameters!$K$8/2,0.001)</f>
        <v/>
      </c>
      <c r="Z3714">
        <f>_xlfn.CEILING.MATH(B84+Parameters!$K$9/2,0.001)</f>
        <v/>
      </c>
      <c r="AA3714" t="inlineStr">
        <is>
          <t>BP_TXDATA[21]</t>
        </is>
      </c>
      <c r="AE3714" s="2" t="n"/>
      <c r="AF3714" s="2" t="n"/>
    </row>
    <row r="3715">
      <c r="I3715" s="2" t="n">
        <v>3152.907</v>
      </c>
      <c r="J3715" s="2" t="n">
        <v>133.81</v>
      </c>
      <c r="K3715" s="2" t="inlineStr">
        <is>
          <t>BP_TXDATA[14]</t>
        </is>
      </c>
      <c r="N3715" s="2">
        <f>I3715-SUM(Parameters!$K$23:$K$25)</f>
        <v/>
      </c>
      <c r="O3715" s="2">
        <f>J3715-SUM(Parameters!$K$23:$K$25)</f>
        <v/>
      </c>
      <c r="P3715" s="2">
        <f>K3715</f>
        <v/>
      </c>
      <c r="U3715">
        <f>_xlfn.CEILING.MATH(CB8+Parameters!$K$8/2,0.001)</f>
        <v/>
      </c>
      <c r="V3715">
        <f>_xlfn.CEILING.MATH(B86+Parameters!$K$9/2,0.001)</f>
        <v/>
      </c>
      <c r="W3715" t="inlineStr">
        <is>
          <t>BP_TXDATA[20]</t>
        </is>
      </c>
      <c r="Y3715">
        <f>_xlfn.CEILING.MATH(CB8+Parameters!$K$8/2,0.001)</f>
        <v/>
      </c>
      <c r="Z3715">
        <f>_xlfn.CEILING.MATH(B86+Parameters!$K$9/2,0.001)</f>
        <v/>
      </c>
      <c r="AA3715" t="inlineStr">
        <is>
          <t>BP_TXDATA[20]</t>
        </is>
      </c>
      <c r="AE3715" s="2" t="n"/>
      <c r="AF3715" s="2" t="n"/>
    </row>
    <row r="3716">
      <c r="I3716" s="2" t="n">
        <v>3152.907</v>
      </c>
      <c r="J3716" s="2" t="n">
        <v>87.56399999999999</v>
      </c>
      <c r="K3716" s="2" t="inlineStr">
        <is>
          <t>VCCIO</t>
        </is>
      </c>
      <c r="N3716" s="2">
        <f>I3716-SUM(Parameters!$K$23:$K$25)</f>
        <v/>
      </c>
      <c r="O3716" s="2">
        <f>J3716-SUM(Parameters!$K$23:$K$25)</f>
        <v/>
      </c>
      <c r="P3716" s="2">
        <f>K3716</f>
        <v/>
      </c>
      <c r="U3716">
        <f>_xlfn.CEILING.MATH(CB8+Parameters!$K$8/2,0.001)</f>
        <v/>
      </c>
      <c r="V3716">
        <f>_xlfn.CEILING.MATH(B88+Parameters!$K$9/2,0.001)</f>
        <v/>
      </c>
      <c r="W3716" t="inlineStr">
        <is>
          <t>BP_TXDATA[19]</t>
        </is>
      </c>
      <c r="Y3716">
        <f>_xlfn.CEILING.MATH(CB8+Parameters!$K$8/2,0.001)</f>
        <v/>
      </c>
      <c r="Z3716">
        <f>_xlfn.CEILING.MATH(B88+Parameters!$K$9/2,0.001)</f>
        <v/>
      </c>
      <c r="AA3716" t="inlineStr">
        <is>
          <t>BP_TXDATA[19]</t>
        </is>
      </c>
      <c r="AE3716" s="2" t="n"/>
      <c r="AF3716" s="2" t="n"/>
    </row>
    <row r="3717">
      <c r="I3717" s="2" t="n">
        <v>3192.581</v>
      </c>
      <c r="J3717" s="2" t="n">
        <v>2191.757</v>
      </c>
      <c r="K3717" s="2" t="inlineStr">
        <is>
          <t>VSS</t>
        </is>
      </c>
      <c r="N3717" s="2">
        <f>I3717-SUM(Parameters!$K$23:$K$25)</f>
        <v/>
      </c>
      <c r="O3717" s="2">
        <f>J3717-SUM(Parameters!$K$23:$K$25)</f>
        <v/>
      </c>
      <c r="P3717" s="2">
        <f>K3717</f>
        <v/>
      </c>
      <c r="U3717">
        <f>_xlfn.CEILING.MATH(CB8+Parameters!$K$8/2,0.001)</f>
        <v/>
      </c>
      <c r="V3717">
        <f>_xlfn.CEILING.MATH(B90+Parameters!$K$9/2,0.001)</f>
        <v/>
      </c>
      <c r="W3717" t="inlineStr">
        <is>
          <t>BP_TXDATA[18]</t>
        </is>
      </c>
      <c r="Y3717">
        <f>_xlfn.CEILING.MATH(CB8+Parameters!$K$8/2,0.001)</f>
        <v/>
      </c>
      <c r="Z3717">
        <f>_xlfn.CEILING.MATH(B90+Parameters!$K$9/2,0.001)</f>
        <v/>
      </c>
      <c r="AA3717" t="inlineStr">
        <is>
          <t>BP_TXDATA[18]</t>
        </is>
      </c>
      <c r="AE3717" s="2" t="n"/>
      <c r="AF3717" s="2" t="n"/>
    </row>
    <row r="3718">
      <c r="I3718" s="2" t="n">
        <v>3192.581</v>
      </c>
      <c r="J3718" s="2" t="n">
        <v>2145.511</v>
      </c>
      <c r="K3718" s="2" t="inlineStr">
        <is>
          <t>VSS</t>
        </is>
      </c>
      <c r="N3718" s="2">
        <f>I3718-SUM(Parameters!$K$23:$K$25)</f>
        <v/>
      </c>
      <c r="O3718" s="2">
        <f>J3718-SUM(Parameters!$K$23:$K$25)</f>
        <v/>
      </c>
      <c r="P3718" s="2">
        <f>K3718</f>
        <v/>
      </c>
      <c r="U3718">
        <f>_xlfn.CEILING.MATH(CB8+Parameters!$K$8/2,0.001)</f>
        <v/>
      </c>
      <c r="V3718">
        <f>_xlfn.CEILING.MATH(B92+Parameters!$K$9/2,0.001)</f>
        <v/>
      </c>
      <c r="W3718" t="inlineStr">
        <is>
          <t>BP_TXDATA[17]</t>
        </is>
      </c>
      <c r="Y3718">
        <f>_xlfn.CEILING.MATH(CB8+Parameters!$K$8/2,0.001)</f>
        <v/>
      </c>
      <c r="Z3718">
        <f>_xlfn.CEILING.MATH(B92+Parameters!$K$9/2,0.001)</f>
        <v/>
      </c>
      <c r="AA3718" t="inlineStr">
        <is>
          <t>BP_TXDATA[17]</t>
        </is>
      </c>
      <c r="AE3718" s="2" t="n"/>
      <c r="AF3718" s="2" t="n"/>
    </row>
    <row r="3719">
      <c r="I3719" s="2" t="n">
        <v>3192.581</v>
      </c>
      <c r="J3719" s="2" t="n">
        <v>2099.265</v>
      </c>
      <c r="K3719" s="2" t="inlineStr">
        <is>
          <t>VSS</t>
        </is>
      </c>
      <c r="N3719" s="2">
        <f>I3719-SUM(Parameters!$K$23:$K$25)</f>
        <v/>
      </c>
      <c r="O3719" s="2">
        <f>J3719-SUM(Parameters!$K$23:$K$25)</f>
        <v/>
      </c>
      <c r="P3719" s="2">
        <f>K3719</f>
        <v/>
      </c>
      <c r="U3719">
        <f>_xlfn.CEILING.MATH(CB8+Parameters!$K$8/2,0.001)</f>
        <v/>
      </c>
      <c r="V3719">
        <f>_xlfn.CEILING.MATH(B94+Parameters!$K$9/2,0.001)</f>
        <v/>
      </c>
      <c r="W3719" t="inlineStr">
        <is>
          <t>VCCIO</t>
        </is>
      </c>
      <c r="Y3719">
        <f>_xlfn.CEILING.MATH(CB8+Parameters!$K$8/2,0.001)</f>
        <v/>
      </c>
      <c r="Z3719">
        <f>_xlfn.CEILING.MATH(B94+Parameters!$K$9/2,0.001)</f>
        <v/>
      </c>
      <c r="AA3719" t="inlineStr">
        <is>
          <t>VCCIO</t>
        </is>
      </c>
      <c r="AE3719" s="2" t="n"/>
      <c r="AF3719" s="2" t="n"/>
    </row>
    <row r="3720">
      <c r="I3720" s="2" t="n">
        <v>3192.581</v>
      </c>
      <c r="J3720" s="2" t="n">
        <v>2053.019</v>
      </c>
      <c r="K3720" s="2" t="inlineStr">
        <is>
          <t>VSS</t>
        </is>
      </c>
      <c r="N3720" s="2">
        <f>I3720-SUM(Parameters!$K$23:$K$25)</f>
        <v/>
      </c>
      <c r="O3720" s="2">
        <f>J3720-SUM(Parameters!$K$23:$K$25)</f>
        <v/>
      </c>
      <c r="P3720" s="2">
        <f>K3720</f>
        <v/>
      </c>
      <c r="U3720">
        <f>_xlfn.CEILING.MATH(CB8+Parameters!$K$8/2,0.001)</f>
        <v/>
      </c>
      <c r="V3720">
        <f>_xlfn.CEILING.MATH(B96+Parameters!$K$9/2,0.001)</f>
        <v/>
      </c>
      <c r="W3720" t="inlineStr">
        <is>
          <t>BP_TXDATA[16]</t>
        </is>
      </c>
      <c r="Y3720">
        <f>_xlfn.CEILING.MATH(CB8+Parameters!$K$8/2,0.001)</f>
        <v/>
      </c>
      <c r="Z3720">
        <f>_xlfn.CEILING.MATH(B96+Parameters!$K$9/2,0.001)</f>
        <v/>
      </c>
      <c r="AA3720" t="inlineStr">
        <is>
          <t>BP_TXDATA[16]</t>
        </is>
      </c>
      <c r="AE3720" s="2" t="n"/>
      <c r="AF3720" s="2" t="n"/>
    </row>
    <row r="3721">
      <c r="I3721" s="2" t="n">
        <v>3192.581</v>
      </c>
      <c r="J3721" s="2" t="n">
        <v>2006.773</v>
      </c>
      <c r="K3721" s="2" t="inlineStr">
        <is>
          <t>VDD</t>
        </is>
      </c>
      <c r="N3721" s="2">
        <f>I3721-SUM(Parameters!$K$23:$K$25)</f>
        <v/>
      </c>
      <c r="O3721" s="2">
        <f>J3721-SUM(Parameters!$K$23:$K$25)</f>
        <v/>
      </c>
      <c r="P3721" s="2">
        <f>K3721</f>
        <v/>
      </c>
      <c r="U3721">
        <f>_xlfn.CEILING.MATH(CB8+Parameters!$K$8/2,0.001)</f>
        <v/>
      </c>
      <c r="V3721">
        <f>_xlfn.CEILING.MATH(B98+Parameters!$K$9/2,0.001)</f>
        <v/>
      </c>
      <c r="W3721" t="inlineStr">
        <is>
          <t>VSS</t>
        </is>
      </c>
      <c r="Y3721">
        <f>_xlfn.CEILING.MATH(CB8+Parameters!$K$8/2,0.001)</f>
        <v/>
      </c>
      <c r="Z3721">
        <f>_xlfn.CEILING.MATH(B98+Parameters!$K$9/2,0.001)</f>
        <v/>
      </c>
      <c r="AA3721" t="inlineStr">
        <is>
          <t>VSS</t>
        </is>
      </c>
      <c r="AE3721" s="2" t="n"/>
      <c r="AF3721" s="2" t="n"/>
    </row>
    <row r="3722">
      <c r="I3722" s="2" t="n">
        <v>3192.581</v>
      </c>
      <c r="J3722" s="2" t="n">
        <v>1960.527</v>
      </c>
      <c r="K3722" s="2" t="inlineStr">
        <is>
          <t>VDD</t>
        </is>
      </c>
      <c r="N3722" s="2">
        <f>I3722-SUM(Parameters!$K$23:$K$25)</f>
        <v/>
      </c>
      <c r="O3722" s="2">
        <f>J3722-SUM(Parameters!$K$23:$K$25)</f>
        <v/>
      </c>
      <c r="P3722" s="2">
        <f>K3722</f>
        <v/>
      </c>
      <c r="U3722">
        <f>_xlfn.CEILING.MATH(CB8+Parameters!$K$8/2,0.001)</f>
        <v/>
      </c>
      <c r="V3722">
        <f>_xlfn.CEILING.MATH(B100+Parameters!$K$9/2,0.001)</f>
        <v/>
      </c>
      <c r="W3722" t="inlineStr">
        <is>
          <t>BP_TXDATA[15]</t>
        </is>
      </c>
      <c r="Y3722">
        <f>_xlfn.CEILING.MATH(CB8+Parameters!$K$8/2,0.001)</f>
        <v/>
      </c>
      <c r="Z3722">
        <f>_xlfn.CEILING.MATH(B100+Parameters!$K$9/2,0.001)</f>
        <v/>
      </c>
      <c r="AA3722" t="inlineStr">
        <is>
          <t>BP_TXDATA[15]</t>
        </is>
      </c>
      <c r="AE3722" s="2" t="n"/>
      <c r="AF3722" s="2" t="n"/>
    </row>
    <row r="3723">
      <c r="I3723" s="2" t="n">
        <v>3192.581</v>
      </c>
      <c r="J3723" s="2" t="n">
        <v>1914.281</v>
      </c>
      <c r="K3723" s="2" t="inlineStr">
        <is>
          <t>TC_VDDQ</t>
        </is>
      </c>
      <c r="N3723" s="2">
        <f>I3723-SUM(Parameters!$K$23:$K$25)</f>
        <v/>
      </c>
      <c r="O3723" s="2">
        <f>J3723-SUM(Parameters!$K$23:$K$25)</f>
        <v/>
      </c>
      <c r="P3723" s="2">
        <f>K3723</f>
        <v/>
      </c>
      <c r="U3723">
        <f>_xlfn.CEILING.MATH(CB8+Parameters!$K$8/2,0.001)</f>
        <v/>
      </c>
      <c r="V3723">
        <f>_xlfn.CEILING.MATH(B102+Parameters!$K$9/2,0.001)</f>
        <v/>
      </c>
      <c r="W3723" t="inlineStr">
        <is>
          <t>BP_TXDATA[14]</t>
        </is>
      </c>
      <c r="Y3723">
        <f>_xlfn.CEILING.MATH(CB8+Parameters!$K$8/2,0.001)</f>
        <v/>
      </c>
      <c r="Z3723">
        <f>_xlfn.CEILING.MATH(B102+Parameters!$K$9/2,0.001)</f>
        <v/>
      </c>
      <c r="AA3723" t="inlineStr">
        <is>
          <t>BP_TXDATA[14]</t>
        </is>
      </c>
      <c r="AE3723" s="2" t="n"/>
      <c r="AF3723" s="2" t="n"/>
    </row>
    <row r="3724">
      <c r="I3724" s="2" t="n">
        <v>3192.581</v>
      </c>
      <c r="J3724" s="2" t="n">
        <v>1868.035</v>
      </c>
      <c r="K3724" s="2" t="inlineStr">
        <is>
          <t>VDD</t>
        </is>
      </c>
      <c r="N3724" s="2">
        <f>I3724-SUM(Parameters!$K$23:$K$25)</f>
        <v/>
      </c>
      <c r="O3724" s="2">
        <f>J3724-SUM(Parameters!$K$23:$K$25)</f>
        <v/>
      </c>
      <c r="P3724" s="2">
        <f>K3724</f>
        <v/>
      </c>
      <c r="U3724">
        <f>_xlfn.CEILING.MATH(CB8+Parameters!$K$8/2,0.001)</f>
        <v/>
      </c>
      <c r="V3724">
        <f>_xlfn.CEILING.MATH(Parameters!$C$19/Parameters!$K$4,0.001)</f>
        <v/>
      </c>
      <c r="W3724" t="inlineStr">
        <is>
          <t>VCCIO</t>
        </is>
      </c>
      <c r="Y3724">
        <f>_xlfn.CEILING.MATH(CB8+Parameters!$K$8/2,0.001)</f>
        <v/>
      </c>
      <c r="Z3724">
        <f>_xlfn.CEILING.MATH(Parameters!$C$19/Parameters!$K$4,0.001)</f>
        <v/>
      </c>
      <c r="AA3724" t="inlineStr">
        <is>
          <t>VCCIO</t>
        </is>
      </c>
      <c r="AE3724" s="2" t="n"/>
      <c r="AF3724" s="2" t="n"/>
    </row>
    <row r="3725">
      <c r="I3725" s="2" t="n">
        <v>3192.581</v>
      </c>
      <c r="J3725" s="2" t="n">
        <v>1821.789</v>
      </c>
      <c r="K3725" s="2" t="inlineStr">
        <is>
          <t>VSS</t>
        </is>
      </c>
      <c r="N3725" s="2">
        <f>I3725-SUM(Parameters!$K$23:$K$25)</f>
        <v/>
      </c>
      <c r="O3725" s="2">
        <f>J3725-SUM(Parameters!$K$23:$K$25)</f>
        <v/>
      </c>
      <c r="P3725" s="2">
        <f>K3725</f>
        <v/>
      </c>
      <c r="U3725">
        <f>_xlfn.CEILING.MATH(CC8+Parameters!$K$8/2,0.001)</f>
        <v/>
      </c>
      <c r="V3725">
        <f>_xlfn.CEILING.MATH(B13+Parameters!$K$9/2,0.001)</f>
        <v/>
      </c>
      <c r="W3725" t="inlineStr">
        <is>
          <t>VSS</t>
        </is>
      </c>
      <c r="Y3725">
        <f>_xlfn.CEILING.MATH(CC8+Parameters!$K$8/2,0.001)</f>
        <v/>
      </c>
      <c r="Z3725">
        <f>_xlfn.CEILING.MATH(B13+Parameters!$K$9/2,0.001)</f>
        <v/>
      </c>
      <c r="AA3725" t="inlineStr">
        <is>
          <t>VSS</t>
        </is>
      </c>
      <c r="AE3725" s="2" t="n"/>
      <c r="AF3725" s="2" t="n"/>
    </row>
    <row r="3726">
      <c r="I3726" s="2" t="n">
        <v>3192.581</v>
      </c>
      <c r="J3726" s="2" t="n">
        <v>1775.543</v>
      </c>
      <c r="K3726" s="2" t="inlineStr">
        <is>
          <t>VDD</t>
        </is>
      </c>
      <c r="N3726" s="2">
        <f>I3726-SUM(Parameters!$K$23:$K$25)</f>
        <v/>
      </c>
      <c r="O3726" s="2">
        <f>J3726-SUM(Parameters!$K$23:$K$25)</f>
        <v/>
      </c>
      <c r="P3726" s="2">
        <f>K3726</f>
        <v/>
      </c>
      <c r="U3726">
        <f>_xlfn.CEILING.MATH(CC8+Parameters!$K$8/2,0.001)</f>
        <v/>
      </c>
      <c r="V3726">
        <f>_xlfn.CEILING.MATH(B15+Parameters!$K$9/2,0.001)</f>
        <v/>
      </c>
      <c r="W3726" t="inlineStr">
        <is>
          <t>VSS</t>
        </is>
      </c>
      <c r="Y3726">
        <f>_xlfn.CEILING.MATH(CC8+Parameters!$K$8/2,0.001)</f>
        <v/>
      </c>
      <c r="Z3726">
        <f>_xlfn.CEILING.MATH(B15+Parameters!$K$9/2,0.001)</f>
        <v/>
      </c>
      <c r="AA3726" t="inlineStr">
        <is>
          <t>VSS</t>
        </is>
      </c>
      <c r="AE3726" s="2" t="n"/>
      <c r="AF3726" s="2" t="n"/>
    </row>
    <row r="3727">
      <c r="I3727" s="2" t="n">
        <v>3192.581</v>
      </c>
      <c r="J3727" s="2" t="n">
        <v>1729.297</v>
      </c>
      <c r="K3727" s="2" t="inlineStr">
        <is>
          <t>VDD</t>
        </is>
      </c>
      <c r="N3727" s="2">
        <f>I3727-SUM(Parameters!$K$23:$K$25)</f>
        <v/>
      </c>
      <c r="O3727" s="2">
        <f>J3727-SUM(Parameters!$K$23:$K$25)</f>
        <v/>
      </c>
      <c r="P3727" s="2">
        <f>K3727</f>
        <v/>
      </c>
      <c r="U3727">
        <f>_xlfn.CEILING.MATH(CC8+Parameters!$K$8/2,0.001)</f>
        <v/>
      </c>
      <c r="V3727">
        <f>_xlfn.CEILING.MATH(B17+Parameters!$K$9/2,0.001)</f>
        <v/>
      </c>
      <c r="W3727" t="inlineStr">
        <is>
          <t>VSS</t>
        </is>
      </c>
      <c r="Y3727">
        <f>_xlfn.CEILING.MATH(CC8+Parameters!$K$8/2,0.001)</f>
        <v/>
      </c>
      <c r="Z3727">
        <f>_xlfn.CEILING.MATH(B17+Parameters!$K$9/2,0.001)</f>
        <v/>
      </c>
      <c r="AA3727" t="inlineStr">
        <is>
          <t>VSS</t>
        </is>
      </c>
      <c r="AE3727" s="2" t="n"/>
      <c r="AF3727" s="2" t="n"/>
    </row>
    <row r="3728">
      <c r="I3728" s="2" t="n">
        <v>3192.581</v>
      </c>
      <c r="J3728" s="2" t="n">
        <v>1683.051</v>
      </c>
      <c r="K3728" s="2" t="inlineStr">
        <is>
          <t>VDD</t>
        </is>
      </c>
      <c r="N3728" s="2">
        <f>I3728-SUM(Parameters!$K$23:$K$25)</f>
        <v/>
      </c>
      <c r="O3728" s="2">
        <f>J3728-SUM(Parameters!$K$23:$K$25)</f>
        <v/>
      </c>
      <c r="P3728" s="2">
        <f>K3728</f>
        <v/>
      </c>
      <c r="U3728">
        <f>_xlfn.CEILING.MATH(CC8+Parameters!$K$8/2,0.001)</f>
        <v/>
      </c>
      <c r="V3728">
        <f>_xlfn.CEILING.MATH(B19+Parameters!$K$9/2,0.001)</f>
        <v/>
      </c>
      <c r="W3728" t="inlineStr">
        <is>
          <t>VSS</t>
        </is>
      </c>
      <c r="Y3728">
        <f>_xlfn.CEILING.MATH(CC8+Parameters!$K$8/2,0.001)</f>
        <v/>
      </c>
      <c r="Z3728">
        <f>_xlfn.CEILING.MATH(B19+Parameters!$K$9/2,0.001)</f>
        <v/>
      </c>
      <c r="AA3728" t="inlineStr">
        <is>
          <t>VSS</t>
        </is>
      </c>
      <c r="AE3728" s="2" t="n"/>
      <c r="AF3728" s="2" t="n"/>
    </row>
    <row r="3729">
      <c r="I3729" s="2" t="n">
        <v>3192.581</v>
      </c>
      <c r="J3729" s="2" t="n">
        <v>1636.805</v>
      </c>
      <c r="K3729" s="2" t="inlineStr">
        <is>
          <t>VDD</t>
        </is>
      </c>
      <c r="N3729" s="2">
        <f>I3729-SUM(Parameters!$K$23:$K$25)</f>
        <v/>
      </c>
      <c r="O3729" s="2">
        <f>J3729-SUM(Parameters!$K$23:$K$25)</f>
        <v/>
      </c>
      <c r="P3729" s="2">
        <f>K3729</f>
        <v/>
      </c>
      <c r="U3729">
        <f>_xlfn.CEILING.MATH(CC8+Parameters!$K$8/2,0.001)</f>
        <v/>
      </c>
      <c r="V3729">
        <f>_xlfn.CEILING.MATH(B21+Parameters!$K$9/2,0.001)</f>
        <v/>
      </c>
      <c r="W3729" t="inlineStr">
        <is>
          <t>VDD</t>
        </is>
      </c>
      <c r="Y3729">
        <f>_xlfn.CEILING.MATH(CC8+Parameters!$K$8/2,0.001)</f>
        <v/>
      </c>
      <c r="Z3729">
        <f>_xlfn.CEILING.MATH(B21+Parameters!$K$9/2,0.001)</f>
        <v/>
      </c>
      <c r="AA3729" t="inlineStr">
        <is>
          <t>VDD</t>
        </is>
      </c>
      <c r="AE3729" s="2" t="n"/>
      <c r="AF3729" s="2" t="n"/>
    </row>
    <row r="3730">
      <c r="I3730" s="2" t="n">
        <v>3192.581</v>
      </c>
      <c r="J3730" s="2" t="n">
        <v>1590.559</v>
      </c>
      <c r="K3730" s="2" t="inlineStr">
        <is>
          <t>VDD</t>
        </is>
      </c>
      <c r="N3730" s="2">
        <f>I3730-SUM(Parameters!$K$23:$K$25)</f>
        <v/>
      </c>
      <c r="O3730" s="2">
        <f>J3730-SUM(Parameters!$K$23:$K$25)</f>
        <v/>
      </c>
      <c r="P3730" s="2">
        <f>K3730</f>
        <v/>
      </c>
      <c r="U3730">
        <f>_xlfn.CEILING.MATH(CC8+Parameters!$K$8/2,0.001)</f>
        <v/>
      </c>
      <c r="V3730">
        <f>_xlfn.CEILING.MATH(B23+Parameters!$K$9/2,0.001)</f>
        <v/>
      </c>
      <c r="W3730" t="inlineStr">
        <is>
          <t>VDD</t>
        </is>
      </c>
      <c r="Y3730">
        <f>_xlfn.CEILING.MATH(CC8+Parameters!$K$8/2,0.001)</f>
        <v/>
      </c>
      <c r="Z3730">
        <f>_xlfn.CEILING.MATH(B23+Parameters!$K$9/2,0.001)</f>
        <v/>
      </c>
      <c r="AA3730" t="inlineStr">
        <is>
          <t>VDD</t>
        </is>
      </c>
      <c r="AE3730" s="2" t="n"/>
      <c r="AF3730" s="2" t="n"/>
    </row>
    <row r="3731">
      <c r="I3731" s="2" t="n">
        <v>3192.581</v>
      </c>
      <c r="J3731" s="2" t="n">
        <v>1544.313</v>
      </c>
      <c r="K3731" s="2" t="inlineStr">
        <is>
          <t>VDD</t>
        </is>
      </c>
      <c r="N3731" s="2">
        <f>I3731-SUM(Parameters!$K$23:$K$25)</f>
        <v/>
      </c>
      <c r="O3731" s="2">
        <f>J3731-SUM(Parameters!$K$23:$K$25)</f>
        <v/>
      </c>
      <c r="P3731" s="2">
        <f>K3731</f>
        <v/>
      </c>
      <c r="U3731">
        <f>_xlfn.CEILING.MATH(CC8+Parameters!$K$8/2,0.001)</f>
        <v/>
      </c>
      <c r="V3731">
        <f>_xlfn.CEILING.MATH(B25+Parameters!$K$9/2,0.001)</f>
        <v/>
      </c>
      <c r="W3731" t="inlineStr">
        <is>
          <t>TC_VDDQ</t>
        </is>
      </c>
      <c r="Y3731">
        <f>_xlfn.CEILING.MATH(CC8+Parameters!$K$8/2,0.001)</f>
        <v/>
      </c>
      <c r="Z3731">
        <f>_xlfn.CEILING.MATH(B25+Parameters!$K$9/2,0.001)</f>
        <v/>
      </c>
      <c r="AA3731" t="inlineStr">
        <is>
          <t>TC_VDDQ</t>
        </is>
      </c>
      <c r="AE3731" s="2" t="n"/>
      <c r="AF3731" s="2" t="n"/>
    </row>
    <row r="3732">
      <c r="I3732" s="2" t="n">
        <v>3192.581</v>
      </c>
      <c r="J3732" s="2" t="n">
        <v>1498.067</v>
      </c>
      <c r="K3732" s="2" t="inlineStr">
        <is>
          <t>VDD</t>
        </is>
      </c>
      <c r="N3732" s="2">
        <f>I3732-SUM(Parameters!$K$23:$K$25)</f>
        <v/>
      </c>
      <c r="O3732" s="2">
        <f>J3732-SUM(Parameters!$K$23:$K$25)</f>
        <v/>
      </c>
      <c r="P3732" s="2">
        <f>K3732</f>
        <v/>
      </c>
      <c r="U3732">
        <f>_xlfn.CEILING.MATH(CC8+Parameters!$K$8/2,0.001)</f>
        <v/>
      </c>
      <c r="V3732">
        <f>_xlfn.CEILING.MATH(B27+Parameters!$K$9/2,0.001)</f>
        <v/>
      </c>
      <c r="W3732" t="inlineStr">
        <is>
          <t>VDD</t>
        </is>
      </c>
      <c r="Y3732">
        <f>_xlfn.CEILING.MATH(CC8+Parameters!$K$8/2,0.001)</f>
        <v/>
      </c>
      <c r="Z3732">
        <f>_xlfn.CEILING.MATH(B27+Parameters!$K$9/2,0.001)</f>
        <v/>
      </c>
      <c r="AA3732" t="inlineStr">
        <is>
          <t>VDD</t>
        </is>
      </c>
      <c r="AE3732" s="2" t="n"/>
      <c r="AF3732" s="2" t="n"/>
    </row>
    <row r="3733">
      <c r="I3733" s="2" t="n">
        <v>3192.581</v>
      </c>
      <c r="J3733" s="2" t="n">
        <v>1451.821</v>
      </c>
      <c r="K3733" s="2" t="inlineStr">
        <is>
          <t>VDD</t>
        </is>
      </c>
      <c r="N3733" s="2">
        <f>I3733-SUM(Parameters!$K$23:$K$25)</f>
        <v/>
      </c>
      <c r="O3733" s="2">
        <f>J3733-SUM(Parameters!$K$23:$K$25)</f>
        <v/>
      </c>
      <c r="P3733" s="2">
        <f>K3733</f>
        <v/>
      </c>
      <c r="U3733">
        <f>_xlfn.CEILING.MATH(CC8+Parameters!$K$8/2,0.001)</f>
        <v/>
      </c>
      <c r="V3733">
        <f>_xlfn.CEILING.MATH(B29+Parameters!$K$9/2,0.001)</f>
        <v/>
      </c>
      <c r="W3733" t="inlineStr">
        <is>
          <t>VSS</t>
        </is>
      </c>
      <c r="Y3733">
        <f>_xlfn.CEILING.MATH(CC8+Parameters!$K$8/2,0.001)</f>
        <v/>
      </c>
      <c r="Z3733">
        <f>_xlfn.CEILING.MATH(B29+Parameters!$K$9/2,0.001)</f>
        <v/>
      </c>
      <c r="AA3733" t="inlineStr">
        <is>
          <t>VSS</t>
        </is>
      </c>
      <c r="AE3733" s="2" t="n"/>
      <c r="AF3733" s="2" t="n"/>
    </row>
    <row r="3734">
      <c r="I3734" s="2" t="n">
        <v>3192.581</v>
      </c>
      <c r="J3734" s="2" t="n">
        <v>1405.575</v>
      </c>
      <c r="K3734" s="2" t="inlineStr">
        <is>
          <t>VDD</t>
        </is>
      </c>
      <c r="N3734" s="2">
        <f>I3734-SUM(Parameters!$K$23:$K$25)</f>
        <v/>
      </c>
      <c r="O3734" s="2">
        <f>J3734-SUM(Parameters!$K$23:$K$25)</f>
        <v/>
      </c>
      <c r="P3734" s="2">
        <f>K3734</f>
        <v/>
      </c>
      <c r="U3734">
        <f>_xlfn.CEILING.MATH(CC8+Parameters!$K$8/2,0.001)</f>
        <v/>
      </c>
      <c r="V3734">
        <f>_xlfn.CEILING.MATH(B31+Parameters!$K$9/2,0.001)</f>
        <v/>
      </c>
      <c r="W3734" t="inlineStr">
        <is>
          <t>VDD</t>
        </is>
      </c>
      <c r="Y3734">
        <f>_xlfn.CEILING.MATH(CC8+Parameters!$K$8/2,0.001)</f>
        <v/>
      </c>
      <c r="Z3734">
        <f>_xlfn.CEILING.MATH(B31+Parameters!$K$9/2,0.001)</f>
        <v/>
      </c>
      <c r="AA3734" t="inlineStr">
        <is>
          <t>VDD</t>
        </is>
      </c>
      <c r="AE3734" s="2" t="n"/>
      <c r="AF3734" s="2" t="n"/>
    </row>
    <row r="3735">
      <c r="I3735" s="2" t="n">
        <v>3192.581</v>
      </c>
      <c r="J3735" s="2" t="n">
        <v>1359.329</v>
      </c>
      <c r="K3735" s="2" t="inlineStr">
        <is>
          <t>VDD</t>
        </is>
      </c>
      <c r="N3735" s="2">
        <f>I3735-SUM(Parameters!$K$23:$K$25)</f>
        <v/>
      </c>
      <c r="O3735" s="2">
        <f>J3735-SUM(Parameters!$K$23:$K$25)</f>
        <v/>
      </c>
      <c r="P3735" s="2">
        <f>K3735</f>
        <v/>
      </c>
      <c r="U3735">
        <f>_xlfn.CEILING.MATH(CC8+Parameters!$K$8/2,0.001)</f>
        <v/>
      </c>
      <c r="V3735">
        <f>_xlfn.CEILING.MATH(B33+Parameters!$K$9/2,0.001)</f>
        <v/>
      </c>
      <c r="W3735" t="inlineStr">
        <is>
          <t>VDD</t>
        </is>
      </c>
      <c r="Y3735">
        <f>_xlfn.CEILING.MATH(CC8+Parameters!$K$8/2,0.001)</f>
        <v/>
      </c>
      <c r="Z3735">
        <f>_xlfn.CEILING.MATH(B33+Parameters!$K$9/2,0.001)</f>
        <v/>
      </c>
      <c r="AA3735" t="inlineStr">
        <is>
          <t>VDD</t>
        </is>
      </c>
      <c r="AE3735" s="2" t="n"/>
      <c r="AF3735" s="2" t="n"/>
    </row>
    <row r="3736">
      <c r="I3736" s="2" t="n">
        <v>3192.581</v>
      </c>
      <c r="J3736" s="2" t="n">
        <v>1313.083</v>
      </c>
      <c r="K3736" s="2" t="inlineStr">
        <is>
          <t>VDD</t>
        </is>
      </c>
      <c r="N3736" s="2">
        <f>I3736-SUM(Parameters!$K$23:$K$25)</f>
        <v/>
      </c>
      <c r="O3736" s="2">
        <f>J3736-SUM(Parameters!$K$23:$K$25)</f>
        <v/>
      </c>
      <c r="P3736" s="2">
        <f>K3736</f>
        <v/>
      </c>
      <c r="U3736">
        <f>_xlfn.CEILING.MATH(CC8+Parameters!$K$8/2,0.001)</f>
        <v/>
      </c>
      <c r="V3736">
        <f>_xlfn.CEILING.MATH(B35+Parameters!$K$9/2,0.001)</f>
        <v/>
      </c>
      <c r="W3736" t="inlineStr">
        <is>
          <t>VDD</t>
        </is>
      </c>
      <c r="Y3736">
        <f>_xlfn.CEILING.MATH(CC8+Parameters!$K$8/2,0.001)</f>
        <v/>
      </c>
      <c r="Z3736">
        <f>_xlfn.CEILING.MATH(B35+Parameters!$K$9/2,0.001)</f>
        <v/>
      </c>
      <c r="AA3736" t="inlineStr">
        <is>
          <t>VDD</t>
        </is>
      </c>
      <c r="AE3736" s="2" t="n"/>
      <c r="AF3736" s="2" t="n"/>
    </row>
    <row r="3737">
      <c r="I3737" s="2" t="n">
        <v>3192.581</v>
      </c>
      <c r="J3737" s="2" t="n">
        <v>1266.837</v>
      </c>
      <c r="K3737" s="2" t="inlineStr">
        <is>
          <t>VDD</t>
        </is>
      </c>
      <c r="N3737" s="2">
        <f>I3737-SUM(Parameters!$K$23:$K$25)</f>
        <v/>
      </c>
      <c r="O3737" s="2">
        <f>J3737-SUM(Parameters!$K$23:$K$25)</f>
        <v/>
      </c>
      <c r="P3737" s="2">
        <f>K3737</f>
        <v/>
      </c>
      <c r="U3737">
        <f>_xlfn.CEILING.MATH(CC8+Parameters!$K$8/2,0.001)</f>
        <v/>
      </c>
      <c r="V3737">
        <f>_xlfn.CEILING.MATH(B37+Parameters!$K$9/2,0.001)</f>
        <v/>
      </c>
      <c r="W3737" t="inlineStr">
        <is>
          <t>VDD</t>
        </is>
      </c>
      <c r="Y3737">
        <f>_xlfn.CEILING.MATH(CC8+Parameters!$K$8/2,0.001)</f>
        <v/>
      </c>
      <c r="Z3737">
        <f>_xlfn.CEILING.MATH(B37+Parameters!$K$9/2,0.001)</f>
        <v/>
      </c>
      <c r="AA3737" t="inlineStr">
        <is>
          <t>VDD</t>
        </is>
      </c>
      <c r="AE3737" s="2" t="n"/>
      <c r="AF3737" s="2" t="n"/>
    </row>
    <row r="3738">
      <c r="I3738" s="2" t="n">
        <v>3192.581</v>
      </c>
      <c r="J3738" s="2" t="n">
        <v>1220.591</v>
      </c>
      <c r="K3738" s="2" t="inlineStr">
        <is>
          <t>VDD</t>
        </is>
      </c>
      <c r="N3738" s="2">
        <f>I3738-SUM(Parameters!$K$23:$K$25)</f>
        <v/>
      </c>
      <c r="O3738" s="2">
        <f>J3738-SUM(Parameters!$K$23:$K$25)</f>
        <v/>
      </c>
      <c r="P3738" s="2">
        <f>K3738</f>
        <v/>
      </c>
      <c r="U3738">
        <f>_xlfn.CEILING.MATH(CC8+Parameters!$K$8/2,0.001)</f>
        <v/>
      </c>
      <c r="V3738">
        <f>_xlfn.CEILING.MATH(B39+Parameters!$K$9/2,0.001)</f>
        <v/>
      </c>
      <c r="W3738" t="inlineStr">
        <is>
          <t>VDD</t>
        </is>
      </c>
      <c r="Y3738">
        <f>_xlfn.CEILING.MATH(CC8+Parameters!$K$8/2,0.001)</f>
        <v/>
      </c>
      <c r="Z3738">
        <f>_xlfn.CEILING.MATH(B39+Parameters!$K$9/2,0.001)</f>
        <v/>
      </c>
      <c r="AA3738" t="inlineStr">
        <is>
          <t>VDD</t>
        </is>
      </c>
      <c r="AE3738" s="2" t="n"/>
      <c r="AF3738" s="2" t="n"/>
    </row>
    <row r="3739">
      <c r="I3739" s="2" t="n">
        <v>3192.581</v>
      </c>
      <c r="J3739" s="2" t="n">
        <v>1174.345</v>
      </c>
      <c r="K3739" s="2" t="inlineStr">
        <is>
          <t>VDD</t>
        </is>
      </c>
      <c r="N3739" s="2">
        <f>I3739-SUM(Parameters!$K$23:$K$25)</f>
        <v/>
      </c>
      <c r="O3739" s="2">
        <f>J3739-SUM(Parameters!$K$23:$K$25)</f>
        <v/>
      </c>
      <c r="P3739" s="2">
        <f>K3739</f>
        <v/>
      </c>
      <c r="U3739">
        <f>_xlfn.CEILING.MATH(CC8+Parameters!$K$8/2,0.001)</f>
        <v/>
      </c>
      <c r="V3739">
        <f>_xlfn.CEILING.MATH(B41+Parameters!$K$9/2,0.001)</f>
        <v/>
      </c>
      <c r="W3739" t="inlineStr">
        <is>
          <t>VDD</t>
        </is>
      </c>
      <c r="Y3739">
        <f>_xlfn.CEILING.MATH(CC8+Parameters!$K$8/2,0.001)</f>
        <v/>
      </c>
      <c r="Z3739">
        <f>_xlfn.CEILING.MATH(B41+Parameters!$K$9/2,0.001)</f>
        <v/>
      </c>
      <c r="AA3739" t="inlineStr">
        <is>
          <t>VDD</t>
        </is>
      </c>
      <c r="AE3739" s="2" t="n"/>
      <c r="AF3739" s="2" t="n"/>
    </row>
    <row r="3740">
      <c r="I3740" s="2" t="n">
        <v>3192.581</v>
      </c>
      <c r="J3740" s="2" t="n">
        <v>1128.099</v>
      </c>
      <c r="K3740" s="2" t="inlineStr">
        <is>
          <t>VDD</t>
        </is>
      </c>
      <c r="N3740" s="2">
        <f>I3740-SUM(Parameters!$K$23:$K$25)</f>
        <v/>
      </c>
      <c r="O3740" s="2">
        <f>J3740-SUM(Parameters!$K$23:$K$25)</f>
        <v/>
      </c>
      <c r="P3740" s="2">
        <f>K3740</f>
        <v/>
      </c>
      <c r="U3740">
        <f>_xlfn.CEILING.MATH(CC8+Parameters!$K$8/2,0.001)</f>
        <v/>
      </c>
      <c r="V3740">
        <f>_xlfn.CEILING.MATH(B43+Parameters!$K$9/2,0.001)</f>
        <v/>
      </c>
      <c r="W3740" t="inlineStr">
        <is>
          <t>VDD</t>
        </is>
      </c>
      <c r="Y3740">
        <f>_xlfn.CEILING.MATH(CC8+Parameters!$K$8/2,0.001)</f>
        <v/>
      </c>
      <c r="Z3740">
        <f>_xlfn.CEILING.MATH(B43+Parameters!$K$9/2,0.001)</f>
        <v/>
      </c>
      <c r="AA3740" t="inlineStr">
        <is>
          <t>VDD</t>
        </is>
      </c>
      <c r="AE3740" s="2" t="n"/>
      <c r="AF3740" s="2" t="n"/>
    </row>
    <row r="3741">
      <c r="I3741" s="2" t="n">
        <v>3192.581</v>
      </c>
      <c r="J3741" s="2" t="n">
        <v>1081.853</v>
      </c>
      <c r="K3741" s="2" t="inlineStr">
        <is>
          <t>VCCIO</t>
        </is>
      </c>
      <c r="N3741" s="2">
        <f>I3741-SUM(Parameters!$K$23:$K$25)</f>
        <v/>
      </c>
      <c r="O3741" s="2">
        <f>J3741-SUM(Parameters!$K$23:$K$25)</f>
        <v/>
      </c>
      <c r="P3741" s="2">
        <f>K3741</f>
        <v/>
      </c>
      <c r="U3741">
        <f>_xlfn.CEILING.MATH(CC8+Parameters!$K$8/2,0.001)</f>
        <v/>
      </c>
      <c r="V3741">
        <f>_xlfn.CEILING.MATH(B45+Parameters!$K$9/2,0.001)</f>
        <v/>
      </c>
      <c r="W3741" t="inlineStr">
        <is>
          <t>VDD</t>
        </is>
      </c>
      <c r="Y3741">
        <f>_xlfn.CEILING.MATH(CC8+Parameters!$K$8/2,0.001)</f>
        <v/>
      </c>
      <c r="Z3741">
        <f>_xlfn.CEILING.MATH(B45+Parameters!$K$9/2,0.001)</f>
        <v/>
      </c>
      <c r="AA3741" t="inlineStr">
        <is>
          <t>VDD</t>
        </is>
      </c>
      <c r="AE3741" s="2" t="n"/>
      <c r="AF3741" s="2" t="n"/>
    </row>
    <row r="3742">
      <c r="I3742" s="2" t="n">
        <v>3192.581</v>
      </c>
      <c r="J3742" s="2" t="n">
        <v>1035.607</v>
      </c>
      <c r="K3742" s="2" t="inlineStr">
        <is>
          <t>BP_RXCKSB[0]</t>
        </is>
      </c>
      <c r="N3742" s="2">
        <f>I3742-SUM(Parameters!$K$23:$K$25)</f>
        <v/>
      </c>
      <c r="O3742" s="2">
        <f>J3742-SUM(Parameters!$K$23:$K$25)</f>
        <v/>
      </c>
      <c r="P3742" s="2">
        <f>K3742</f>
        <v/>
      </c>
      <c r="U3742">
        <f>_xlfn.CEILING.MATH(CC8+Parameters!$K$8/2,0.001)</f>
        <v/>
      </c>
      <c r="V3742">
        <f>_xlfn.CEILING.MATH(B47+Parameters!$K$9/2,0.001)</f>
        <v/>
      </c>
      <c r="W3742" t="inlineStr">
        <is>
          <t>VDD</t>
        </is>
      </c>
      <c r="Y3742">
        <f>_xlfn.CEILING.MATH(CC8+Parameters!$K$8/2,0.001)</f>
        <v/>
      </c>
      <c r="Z3742">
        <f>_xlfn.CEILING.MATH(B47+Parameters!$K$9/2,0.001)</f>
        <v/>
      </c>
      <c r="AA3742" t="inlineStr">
        <is>
          <t>VDD</t>
        </is>
      </c>
      <c r="AE3742" s="2" t="n"/>
      <c r="AF3742" s="2" t="n"/>
    </row>
    <row r="3743">
      <c r="I3743" s="2" t="n">
        <v>3192.581</v>
      </c>
      <c r="J3743" s="2" t="n">
        <v>989.361</v>
      </c>
      <c r="K3743" s="2" t="inlineStr">
        <is>
          <t>BP_RXDATA[35]</t>
        </is>
      </c>
      <c r="N3743" s="2">
        <f>I3743-SUM(Parameters!$K$23:$K$25)</f>
        <v/>
      </c>
      <c r="O3743" s="2">
        <f>J3743-SUM(Parameters!$K$23:$K$25)</f>
        <v/>
      </c>
      <c r="P3743" s="2">
        <f>K3743</f>
        <v/>
      </c>
      <c r="U3743">
        <f>_xlfn.CEILING.MATH(CC8+Parameters!$K$8/2,0.001)</f>
        <v/>
      </c>
      <c r="V3743">
        <f>_xlfn.CEILING.MATH(B49+Parameters!$K$9/2,0.001)</f>
        <v/>
      </c>
      <c r="W3743" t="inlineStr">
        <is>
          <t>VDD</t>
        </is>
      </c>
      <c r="Y3743">
        <f>_xlfn.CEILING.MATH(CC8+Parameters!$K$8/2,0.001)</f>
        <v/>
      </c>
      <c r="Z3743">
        <f>_xlfn.CEILING.MATH(B49+Parameters!$K$9/2,0.001)</f>
        <v/>
      </c>
      <c r="AA3743" t="inlineStr">
        <is>
          <t>VDD</t>
        </is>
      </c>
      <c r="AE3743" s="2" t="n"/>
      <c r="AF3743" s="2" t="n"/>
    </row>
    <row r="3744">
      <c r="I3744" s="2" t="n">
        <v>3192.581</v>
      </c>
      <c r="J3744" s="2" t="n">
        <v>943.115</v>
      </c>
      <c r="K3744" s="2" t="inlineStr">
        <is>
          <t>BP_RXDATA[36]</t>
        </is>
      </c>
      <c r="N3744" s="2">
        <f>I3744-SUM(Parameters!$K$23:$K$25)</f>
        <v/>
      </c>
      <c r="O3744" s="2">
        <f>J3744-SUM(Parameters!$K$23:$K$25)</f>
        <v/>
      </c>
      <c r="P3744" s="2">
        <f>K3744</f>
        <v/>
      </c>
      <c r="U3744">
        <f>_xlfn.CEILING.MATH(CC8+Parameters!$K$8/2,0.001)</f>
        <v/>
      </c>
      <c r="V3744">
        <f>_xlfn.CEILING.MATH(B51+Parameters!$K$9/2,0.001)</f>
        <v/>
      </c>
      <c r="W3744" t="inlineStr">
        <is>
          <t>VDD</t>
        </is>
      </c>
      <c r="Y3744">
        <f>_xlfn.CEILING.MATH(CC8+Parameters!$K$8/2,0.001)</f>
        <v/>
      </c>
      <c r="Z3744">
        <f>_xlfn.CEILING.MATH(B51+Parameters!$K$9/2,0.001)</f>
        <v/>
      </c>
      <c r="AA3744" t="inlineStr">
        <is>
          <t>VDD</t>
        </is>
      </c>
      <c r="AE3744" s="2" t="n"/>
      <c r="AF3744" s="2" t="n"/>
    </row>
    <row r="3745">
      <c r="I3745" s="2" t="n">
        <v>3192.581</v>
      </c>
      <c r="J3745" s="2" t="n">
        <v>896.869</v>
      </c>
      <c r="K3745" s="2" t="inlineStr">
        <is>
          <t>VSS</t>
        </is>
      </c>
      <c r="N3745" s="2">
        <f>I3745-SUM(Parameters!$K$23:$K$25)</f>
        <v/>
      </c>
      <c r="O3745" s="2">
        <f>J3745-SUM(Parameters!$K$23:$K$25)</f>
        <v/>
      </c>
      <c r="P3745" s="2">
        <f>K3745</f>
        <v/>
      </c>
      <c r="U3745">
        <f>_xlfn.CEILING.MATH(CC8+Parameters!$K$8/2,0.001)</f>
        <v/>
      </c>
      <c r="V3745">
        <f>_xlfn.CEILING.MATH(B53+Parameters!$K$9/2,0.001)</f>
        <v/>
      </c>
      <c r="W3745" t="inlineStr">
        <is>
          <t>VDD</t>
        </is>
      </c>
      <c r="Y3745">
        <f>_xlfn.CEILING.MATH(CC8+Parameters!$K$8/2,0.001)</f>
        <v/>
      </c>
      <c r="Z3745">
        <f>_xlfn.CEILING.MATH(B53+Parameters!$K$9/2,0.001)</f>
        <v/>
      </c>
      <c r="AA3745" t="inlineStr">
        <is>
          <t>VDD</t>
        </is>
      </c>
      <c r="AE3745" s="2" t="n"/>
      <c r="AF3745" s="2" t="n"/>
    </row>
    <row r="3746">
      <c r="I3746" s="2" t="n">
        <v>3192.581</v>
      </c>
      <c r="J3746" s="2" t="n">
        <v>850.623</v>
      </c>
      <c r="K3746" s="2" t="inlineStr">
        <is>
          <t>BP_RXDATA[37]</t>
        </is>
      </c>
      <c r="N3746" s="2">
        <f>I3746-SUM(Parameters!$K$23:$K$25)</f>
        <v/>
      </c>
      <c r="O3746" s="2">
        <f>J3746-SUM(Parameters!$K$23:$K$25)</f>
        <v/>
      </c>
      <c r="P3746" s="2">
        <f>K3746</f>
        <v/>
      </c>
      <c r="U3746">
        <f>_xlfn.CEILING.MATH(CC8+Parameters!$K$8/2,0.001)</f>
        <v/>
      </c>
      <c r="V3746">
        <f>_xlfn.CEILING.MATH(B55+Parameters!$K$9/2,0.001)</f>
        <v/>
      </c>
      <c r="W3746" t="inlineStr">
        <is>
          <t>VDD</t>
        </is>
      </c>
      <c r="Y3746">
        <f>_xlfn.CEILING.MATH(CC8+Parameters!$K$8/2,0.001)</f>
        <v/>
      </c>
      <c r="Z3746">
        <f>_xlfn.CEILING.MATH(B55+Parameters!$K$9/2,0.001)</f>
        <v/>
      </c>
      <c r="AA3746" t="inlineStr">
        <is>
          <t>VDD</t>
        </is>
      </c>
      <c r="AE3746" s="2" t="n"/>
      <c r="AF3746" s="2" t="n"/>
    </row>
    <row r="3747">
      <c r="I3747" s="2" t="n">
        <v>3192.581</v>
      </c>
      <c r="J3747" s="2" t="n">
        <v>804.377</v>
      </c>
      <c r="K3747" s="2" t="inlineStr">
        <is>
          <t>BP_RXDATA[38]</t>
        </is>
      </c>
      <c r="N3747" s="2">
        <f>I3747-SUM(Parameters!$K$23:$K$25)</f>
        <v/>
      </c>
      <c r="O3747" s="2">
        <f>J3747-SUM(Parameters!$K$23:$K$25)</f>
        <v/>
      </c>
      <c r="P3747" s="2">
        <f>K3747</f>
        <v/>
      </c>
      <c r="U3747">
        <f>_xlfn.CEILING.MATH(CC8+Parameters!$K$8/2,0.001)</f>
        <v/>
      </c>
      <c r="V3747">
        <f>_xlfn.CEILING.MATH(B57+Parameters!$K$9/2,0.001)</f>
        <v/>
      </c>
      <c r="W3747" t="inlineStr">
        <is>
          <t>VDD</t>
        </is>
      </c>
      <c r="Y3747">
        <f>_xlfn.CEILING.MATH(CC8+Parameters!$K$8/2,0.001)</f>
        <v/>
      </c>
      <c r="Z3747">
        <f>_xlfn.CEILING.MATH(B57+Parameters!$K$9/2,0.001)</f>
        <v/>
      </c>
      <c r="AA3747" t="inlineStr">
        <is>
          <t>VDD</t>
        </is>
      </c>
      <c r="AE3747" s="2" t="n"/>
      <c r="AF3747" s="2" t="n"/>
    </row>
    <row r="3748">
      <c r="I3748" s="2" t="n">
        <v>3192.581</v>
      </c>
      <c r="J3748" s="2" t="n">
        <v>758.131</v>
      </c>
      <c r="K3748" s="2" t="inlineStr">
        <is>
          <t>BP_RXDATA[39]</t>
        </is>
      </c>
      <c r="N3748" s="2">
        <f>I3748-SUM(Parameters!$K$23:$K$25)</f>
        <v/>
      </c>
      <c r="O3748" s="2">
        <f>J3748-SUM(Parameters!$K$23:$K$25)</f>
        <v/>
      </c>
      <c r="P3748" s="2">
        <f>K3748</f>
        <v/>
      </c>
      <c r="U3748">
        <f>_xlfn.CEILING.MATH(CC8+Parameters!$K$8/2,0.001)</f>
        <v/>
      </c>
      <c r="V3748">
        <f>_xlfn.CEILING.MATH(B59+Parameters!$K$9/2,0.001)</f>
        <v/>
      </c>
      <c r="W3748" t="inlineStr">
        <is>
          <t>VDD</t>
        </is>
      </c>
      <c r="Y3748">
        <f>_xlfn.CEILING.MATH(CC8+Parameters!$K$8/2,0.001)</f>
        <v/>
      </c>
      <c r="Z3748">
        <f>_xlfn.CEILING.MATH(B59+Parameters!$K$9/2,0.001)</f>
        <v/>
      </c>
      <c r="AA3748" t="inlineStr">
        <is>
          <t>VDD</t>
        </is>
      </c>
      <c r="AE3748" s="2" t="n"/>
      <c r="AF3748" s="2" t="n"/>
    </row>
    <row r="3749">
      <c r="I3749" s="2" t="n">
        <v>3192.581</v>
      </c>
      <c r="J3749" s="2" t="n">
        <v>711.885</v>
      </c>
      <c r="K3749" s="2" t="inlineStr">
        <is>
          <t>VSS</t>
        </is>
      </c>
      <c r="N3749" s="2">
        <f>I3749-SUM(Parameters!$K$23:$K$25)</f>
        <v/>
      </c>
      <c r="O3749" s="2">
        <f>J3749-SUM(Parameters!$K$23:$K$25)</f>
        <v/>
      </c>
      <c r="P3749" s="2">
        <f>K3749</f>
        <v/>
      </c>
      <c r="U3749">
        <f>_xlfn.CEILING.MATH(CC8+Parameters!$K$8/2,0.001)</f>
        <v/>
      </c>
      <c r="V3749">
        <f>_xlfn.CEILING.MATH(B61+Parameters!$K$9/2,0.001)</f>
        <v/>
      </c>
      <c r="W3749" t="inlineStr">
        <is>
          <t>VCCIO</t>
        </is>
      </c>
      <c r="Y3749">
        <f>_xlfn.CEILING.MATH(CC8+Parameters!$K$8/2,0.001)</f>
        <v/>
      </c>
      <c r="Z3749">
        <f>_xlfn.CEILING.MATH(B61+Parameters!$K$9/2,0.001)</f>
        <v/>
      </c>
      <c r="AA3749" t="inlineStr">
        <is>
          <t>VCCIO</t>
        </is>
      </c>
      <c r="AE3749" s="2" t="n"/>
      <c r="AF3749" s="2" t="n"/>
    </row>
    <row r="3750">
      <c r="I3750" s="2" t="n">
        <v>3192.581</v>
      </c>
      <c r="J3750" s="2" t="n">
        <v>665.639</v>
      </c>
      <c r="K3750" s="2" t="inlineStr">
        <is>
          <t>BP_RXDATA[40]</t>
        </is>
      </c>
      <c r="N3750" s="2">
        <f>I3750-SUM(Parameters!$K$23:$K$25)</f>
        <v/>
      </c>
      <c r="O3750" s="2">
        <f>J3750-SUM(Parameters!$K$23:$K$25)</f>
        <v/>
      </c>
      <c r="P3750" s="2">
        <f>K3750</f>
        <v/>
      </c>
      <c r="U3750">
        <f>_xlfn.CEILING.MATH(CC8+Parameters!$K$8/2,0.001)</f>
        <v/>
      </c>
      <c r="V3750">
        <f>_xlfn.CEILING.MATH(B63+Parameters!$K$9/2,0.001)</f>
        <v/>
      </c>
      <c r="W3750" t="inlineStr">
        <is>
          <t>BP_RXCKSB[0]</t>
        </is>
      </c>
      <c r="Y3750">
        <f>_xlfn.CEILING.MATH(CC8+Parameters!$K$8/2,0.001)</f>
        <v/>
      </c>
      <c r="Z3750">
        <f>_xlfn.CEILING.MATH(B63+Parameters!$K$9/2,0.001)</f>
        <v/>
      </c>
      <c r="AA3750" t="inlineStr">
        <is>
          <t>BP_RXCKSB[0]</t>
        </is>
      </c>
      <c r="AE3750" s="2" t="n"/>
      <c r="AF3750" s="2" t="n"/>
    </row>
    <row r="3751">
      <c r="I3751" s="2" t="n">
        <v>3192.581</v>
      </c>
      <c r="J3751" s="2" t="n">
        <v>619.393</v>
      </c>
      <c r="K3751" s="2" t="inlineStr">
        <is>
          <t>BP_RXDATA[41]</t>
        </is>
      </c>
      <c r="N3751" s="2">
        <f>I3751-SUM(Parameters!$K$23:$K$25)</f>
        <v/>
      </c>
      <c r="O3751" s="2">
        <f>J3751-SUM(Parameters!$K$23:$K$25)</f>
        <v/>
      </c>
      <c r="P3751" s="2">
        <f>K3751</f>
        <v/>
      </c>
      <c r="U3751">
        <f>_xlfn.CEILING.MATH(CC8+Parameters!$K$8/2,0.001)</f>
        <v/>
      </c>
      <c r="V3751">
        <f>_xlfn.CEILING.MATH(B65+Parameters!$K$9/2,0.001)</f>
        <v/>
      </c>
      <c r="W3751" t="inlineStr">
        <is>
          <t>BP_RXDATA[35]</t>
        </is>
      </c>
      <c r="Y3751">
        <f>_xlfn.CEILING.MATH(CC8+Parameters!$K$8/2,0.001)</f>
        <v/>
      </c>
      <c r="Z3751">
        <f>_xlfn.CEILING.MATH(B65+Parameters!$K$9/2,0.001)</f>
        <v/>
      </c>
      <c r="AA3751" t="inlineStr">
        <is>
          <t>BP_RXDATA[35]</t>
        </is>
      </c>
      <c r="AE3751" s="2" t="n"/>
      <c r="AF3751" s="2" t="n"/>
    </row>
    <row r="3752">
      <c r="I3752" s="2" t="n">
        <v>3192.581</v>
      </c>
      <c r="J3752" s="2" t="n">
        <v>573.147</v>
      </c>
      <c r="K3752" s="2" t="inlineStr">
        <is>
          <t>VCCIO</t>
        </is>
      </c>
      <c r="N3752" s="2">
        <f>I3752-SUM(Parameters!$K$23:$K$25)</f>
        <v/>
      </c>
      <c r="O3752" s="2">
        <f>J3752-SUM(Parameters!$K$23:$K$25)</f>
        <v/>
      </c>
      <c r="P3752" s="2">
        <f>K3752</f>
        <v/>
      </c>
      <c r="U3752">
        <f>_xlfn.CEILING.MATH(CC8+Parameters!$K$8/2,0.001)</f>
        <v/>
      </c>
      <c r="V3752">
        <f>_xlfn.CEILING.MATH(B67+Parameters!$K$9/2,0.001)</f>
        <v/>
      </c>
      <c r="W3752" t="inlineStr">
        <is>
          <t>BP_RXDATA[36]</t>
        </is>
      </c>
      <c r="Y3752">
        <f>_xlfn.CEILING.MATH(CC8+Parameters!$K$8/2,0.001)</f>
        <v/>
      </c>
      <c r="Z3752">
        <f>_xlfn.CEILING.MATH(B67+Parameters!$K$9/2,0.001)</f>
        <v/>
      </c>
      <c r="AA3752" t="inlineStr">
        <is>
          <t>BP_RXDATA[36]</t>
        </is>
      </c>
      <c r="AE3752" s="2" t="n"/>
      <c r="AF3752" s="2" t="n"/>
    </row>
    <row r="3753">
      <c r="I3753" s="2" t="n">
        <v>3192.581</v>
      </c>
      <c r="J3753" s="2" t="n">
        <v>526.901</v>
      </c>
      <c r="K3753" s="2" t="inlineStr">
        <is>
          <t>BP_TXDATA[22]</t>
        </is>
      </c>
      <c r="N3753" s="2">
        <f>I3753-SUM(Parameters!$K$23:$K$25)</f>
        <v/>
      </c>
      <c r="O3753" s="2">
        <f>J3753-SUM(Parameters!$K$23:$K$25)</f>
        <v/>
      </c>
      <c r="P3753" s="2">
        <f>K3753</f>
        <v/>
      </c>
      <c r="U3753">
        <f>_xlfn.CEILING.MATH(CC8+Parameters!$K$8/2,0.001)</f>
        <v/>
      </c>
      <c r="V3753">
        <f>_xlfn.CEILING.MATH(B69+Parameters!$K$9/2,0.001)</f>
        <v/>
      </c>
      <c r="W3753" t="inlineStr">
        <is>
          <t>VSS</t>
        </is>
      </c>
      <c r="Y3753">
        <f>_xlfn.CEILING.MATH(CC8+Parameters!$K$8/2,0.001)</f>
        <v/>
      </c>
      <c r="Z3753">
        <f>_xlfn.CEILING.MATH(B69+Parameters!$K$9/2,0.001)</f>
        <v/>
      </c>
      <c r="AA3753" t="inlineStr">
        <is>
          <t>VSS</t>
        </is>
      </c>
      <c r="AE3753" s="2" t="n"/>
      <c r="AF3753" s="2" t="n"/>
    </row>
    <row r="3754">
      <c r="I3754" s="2" t="n">
        <v>3192.581</v>
      </c>
      <c r="J3754" s="2" t="n">
        <v>480.655</v>
      </c>
      <c r="K3754" s="2" t="inlineStr">
        <is>
          <t>BP_TXDATA[23]</t>
        </is>
      </c>
      <c r="N3754" s="2">
        <f>I3754-SUM(Parameters!$K$23:$K$25)</f>
        <v/>
      </c>
      <c r="O3754" s="2">
        <f>J3754-SUM(Parameters!$K$23:$K$25)</f>
        <v/>
      </c>
      <c r="P3754" s="2">
        <f>K3754</f>
        <v/>
      </c>
      <c r="U3754">
        <f>_xlfn.CEILING.MATH(CC8+Parameters!$K$8/2,0.001)</f>
        <v/>
      </c>
      <c r="V3754">
        <f>_xlfn.CEILING.MATH(B71+Parameters!$K$9/2,0.001)</f>
        <v/>
      </c>
      <c r="W3754" t="inlineStr">
        <is>
          <t>BP_RXDATA[37]</t>
        </is>
      </c>
      <c r="Y3754">
        <f>_xlfn.CEILING.MATH(CC8+Parameters!$K$8/2,0.001)</f>
        <v/>
      </c>
      <c r="Z3754">
        <f>_xlfn.CEILING.MATH(B71+Parameters!$K$9/2,0.001)</f>
        <v/>
      </c>
      <c r="AA3754" t="inlineStr">
        <is>
          <t>BP_RXDATA[37]</t>
        </is>
      </c>
      <c r="AE3754" s="2" t="n"/>
      <c r="AF3754" s="2" t="n"/>
    </row>
    <row r="3755">
      <c r="I3755" s="2" t="n">
        <v>3192.581</v>
      </c>
      <c r="J3755" s="2" t="n">
        <v>434.409</v>
      </c>
      <c r="K3755" s="2" t="inlineStr">
        <is>
          <t>VSS</t>
        </is>
      </c>
      <c r="N3755" s="2">
        <f>I3755-SUM(Parameters!$K$23:$K$25)</f>
        <v/>
      </c>
      <c r="O3755" s="2">
        <f>J3755-SUM(Parameters!$K$23:$K$25)</f>
        <v/>
      </c>
      <c r="P3755" s="2">
        <f>K3755</f>
        <v/>
      </c>
      <c r="U3755">
        <f>_xlfn.CEILING.MATH(CC8+Parameters!$K$8/2,0.001)</f>
        <v/>
      </c>
      <c r="V3755">
        <f>_xlfn.CEILING.MATH(B73+Parameters!$K$9/2,0.001)</f>
        <v/>
      </c>
      <c r="W3755" t="inlineStr">
        <is>
          <t>BP_RXDATA[38]</t>
        </is>
      </c>
      <c r="Y3755">
        <f>_xlfn.CEILING.MATH(CC8+Parameters!$K$8/2,0.001)</f>
        <v/>
      </c>
      <c r="Z3755">
        <f>_xlfn.CEILING.MATH(B73+Parameters!$K$9/2,0.001)</f>
        <v/>
      </c>
      <c r="AA3755" t="inlineStr">
        <is>
          <t>BP_RXDATA[38]</t>
        </is>
      </c>
      <c r="AE3755" s="2" t="n"/>
      <c r="AF3755" s="2" t="n"/>
    </row>
    <row r="3756">
      <c r="I3756" s="2" t="n">
        <v>3192.581</v>
      </c>
      <c r="J3756" s="2" t="n">
        <v>388.163</v>
      </c>
      <c r="K3756" s="2" t="inlineStr">
        <is>
          <t>BP_TXDATA[24]</t>
        </is>
      </c>
      <c r="N3756" s="2">
        <f>I3756-SUM(Parameters!$K$23:$K$25)</f>
        <v/>
      </c>
      <c r="O3756" s="2">
        <f>J3756-SUM(Parameters!$K$23:$K$25)</f>
        <v/>
      </c>
      <c r="P3756" s="2">
        <f>K3756</f>
        <v/>
      </c>
      <c r="U3756">
        <f>_xlfn.CEILING.MATH(CC8+Parameters!$K$8/2,0.001)</f>
        <v/>
      </c>
      <c r="V3756">
        <f>_xlfn.CEILING.MATH(B75+Parameters!$K$9/2,0.001)</f>
        <v/>
      </c>
      <c r="W3756" t="inlineStr">
        <is>
          <t>BP_RXDATA[39]</t>
        </is>
      </c>
      <c r="Y3756">
        <f>_xlfn.CEILING.MATH(CC8+Parameters!$K$8/2,0.001)</f>
        <v/>
      </c>
      <c r="Z3756">
        <f>_xlfn.CEILING.MATH(B75+Parameters!$K$9/2,0.001)</f>
        <v/>
      </c>
      <c r="AA3756" t="inlineStr">
        <is>
          <t>BP_RXDATA[39]</t>
        </is>
      </c>
      <c r="AE3756" s="2" t="n"/>
      <c r="AF3756" s="2" t="n"/>
    </row>
    <row r="3757">
      <c r="I3757" s="2" t="n">
        <v>3192.581</v>
      </c>
      <c r="J3757" s="2" t="n">
        <v>341.917</v>
      </c>
      <c r="K3757" s="2" t="inlineStr">
        <is>
          <t>BP_TXDATA[25]</t>
        </is>
      </c>
      <c r="N3757" s="2">
        <f>I3757-SUM(Parameters!$K$23:$K$25)</f>
        <v/>
      </c>
      <c r="O3757" s="2">
        <f>J3757-SUM(Parameters!$K$23:$K$25)</f>
        <v/>
      </c>
      <c r="P3757" s="2">
        <f>K3757</f>
        <v/>
      </c>
      <c r="U3757">
        <f>_xlfn.CEILING.MATH(CC8+Parameters!$K$8/2,0.001)</f>
        <v/>
      </c>
      <c r="V3757">
        <f>_xlfn.CEILING.MATH(B77+Parameters!$K$9/2,0.001)</f>
        <v/>
      </c>
      <c r="W3757" t="inlineStr">
        <is>
          <t>VSS</t>
        </is>
      </c>
      <c r="Y3757">
        <f>_xlfn.CEILING.MATH(CC8+Parameters!$K$8/2,0.001)</f>
        <v/>
      </c>
      <c r="Z3757">
        <f>_xlfn.CEILING.MATH(B77+Parameters!$K$9/2,0.001)</f>
        <v/>
      </c>
      <c r="AA3757" t="inlineStr">
        <is>
          <t>VSS</t>
        </is>
      </c>
      <c r="AE3757" s="2" t="n"/>
      <c r="AF3757" s="2" t="n"/>
    </row>
    <row r="3758">
      <c r="I3758" s="2" t="n">
        <v>3192.581</v>
      </c>
      <c r="J3758" s="2" t="n">
        <v>295.671</v>
      </c>
      <c r="K3758" s="2" t="inlineStr">
        <is>
          <t>BP_TXDATA[26]</t>
        </is>
      </c>
      <c r="N3758" s="2">
        <f>I3758-SUM(Parameters!$K$23:$K$25)</f>
        <v/>
      </c>
      <c r="O3758" s="2">
        <f>J3758-SUM(Parameters!$K$23:$K$25)</f>
        <v/>
      </c>
      <c r="P3758" s="2">
        <f>K3758</f>
        <v/>
      </c>
      <c r="U3758">
        <f>_xlfn.CEILING.MATH(CC8+Parameters!$K$8/2,0.001)</f>
        <v/>
      </c>
      <c r="V3758">
        <f>_xlfn.CEILING.MATH(B79+Parameters!$K$9/2,0.001)</f>
        <v/>
      </c>
      <c r="W3758" t="inlineStr">
        <is>
          <t>BP_RXDATA[40]</t>
        </is>
      </c>
      <c r="Y3758">
        <f>_xlfn.CEILING.MATH(CC8+Parameters!$K$8/2,0.001)</f>
        <v/>
      </c>
      <c r="Z3758">
        <f>_xlfn.CEILING.MATH(B79+Parameters!$K$9/2,0.001)</f>
        <v/>
      </c>
      <c r="AA3758" t="inlineStr">
        <is>
          <t>BP_RXDATA[40]</t>
        </is>
      </c>
      <c r="AE3758" s="2" t="n"/>
      <c r="AF3758" s="2" t="n"/>
    </row>
    <row r="3759">
      <c r="I3759" s="2" t="n">
        <v>3192.581</v>
      </c>
      <c r="J3759" s="2" t="n">
        <v>249.425</v>
      </c>
      <c r="K3759" s="2" t="inlineStr">
        <is>
          <t>BP_TXDATA[27]</t>
        </is>
      </c>
      <c r="N3759" s="2">
        <f>I3759-SUM(Parameters!$K$23:$K$25)</f>
        <v/>
      </c>
      <c r="O3759" s="2">
        <f>J3759-SUM(Parameters!$K$23:$K$25)</f>
        <v/>
      </c>
      <c r="P3759" s="2">
        <f>K3759</f>
        <v/>
      </c>
      <c r="U3759">
        <f>_xlfn.CEILING.MATH(CC8+Parameters!$K$8/2,0.001)</f>
        <v/>
      </c>
      <c r="V3759">
        <f>_xlfn.CEILING.MATH(B81+Parameters!$K$9/2,0.001)</f>
        <v/>
      </c>
      <c r="W3759" t="inlineStr">
        <is>
          <t>BP_RXDATA[41]</t>
        </is>
      </c>
      <c r="Y3759">
        <f>_xlfn.CEILING.MATH(CC8+Parameters!$K$8/2,0.001)</f>
        <v/>
      </c>
      <c r="Z3759">
        <f>_xlfn.CEILING.MATH(B81+Parameters!$K$9/2,0.001)</f>
        <v/>
      </c>
      <c r="AA3759" t="inlineStr">
        <is>
          <t>BP_RXDATA[41]</t>
        </is>
      </c>
      <c r="AE3759" s="2" t="n"/>
      <c r="AF3759" s="2" t="n"/>
    </row>
    <row r="3760">
      <c r="I3760" s="2" t="n">
        <v>3192.581</v>
      </c>
      <c r="J3760" s="2" t="n">
        <v>203.179</v>
      </c>
      <c r="K3760" s="2" t="inlineStr">
        <is>
          <t>VSS</t>
        </is>
      </c>
      <c r="N3760" s="2">
        <f>I3760-SUM(Parameters!$K$23:$K$25)</f>
        <v/>
      </c>
      <c r="O3760" s="2">
        <f>J3760-SUM(Parameters!$K$23:$K$25)</f>
        <v/>
      </c>
      <c r="P3760" s="2">
        <f>K3760</f>
        <v/>
      </c>
      <c r="U3760">
        <f>_xlfn.CEILING.MATH(CC8+Parameters!$K$8/2,0.001)</f>
        <v/>
      </c>
      <c r="V3760">
        <f>_xlfn.CEILING.MATH(B83+Parameters!$K$9/2,0.001)</f>
        <v/>
      </c>
      <c r="W3760" t="inlineStr">
        <is>
          <t>VCCIO</t>
        </is>
      </c>
      <c r="Y3760">
        <f>_xlfn.CEILING.MATH(CC8+Parameters!$K$8/2,0.001)</f>
        <v/>
      </c>
      <c r="Z3760">
        <f>_xlfn.CEILING.MATH(B83+Parameters!$K$9/2,0.001)</f>
        <v/>
      </c>
      <c r="AA3760" t="inlineStr">
        <is>
          <t>VCCIO</t>
        </is>
      </c>
      <c r="AE3760" s="2" t="n"/>
      <c r="AF3760" s="2" t="n"/>
    </row>
    <row r="3761">
      <c r="I3761" s="2" t="n">
        <v>3192.581</v>
      </c>
      <c r="J3761" s="2" t="n">
        <v>156.933</v>
      </c>
      <c r="K3761" s="2" t="inlineStr">
        <is>
          <t>BP_TXDATA[28]</t>
        </is>
      </c>
      <c r="N3761" s="2">
        <f>I3761-SUM(Parameters!$K$23:$K$25)</f>
        <v/>
      </c>
      <c r="O3761" s="2">
        <f>J3761-SUM(Parameters!$K$23:$K$25)</f>
        <v/>
      </c>
      <c r="P3761" s="2">
        <f>K3761</f>
        <v/>
      </c>
      <c r="U3761">
        <f>_xlfn.CEILING.MATH(CC8+Parameters!$K$8/2,0.001)</f>
        <v/>
      </c>
      <c r="V3761">
        <f>_xlfn.CEILING.MATH(B85+Parameters!$K$9/2,0.001)</f>
        <v/>
      </c>
      <c r="W3761" t="inlineStr">
        <is>
          <t>BP_TXDATA[22]</t>
        </is>
      </c>
      <c r="Y3761">
        <f>_xlfn.CEILING.MATH(CC8+Parameters!$K$8/2,0.001)</f>
        <v/>
      </c>
      <c r="Z3761">
        <f>_xlfn.CEILING.MATH(B85+Parameters!$K$9/2,0.001)</f>
        <v/>
      </c>
      <c r="AA3761" t="inlineStr">
        <is>
          <t>BP_TXDATA[22]</t>
        </is>
      </c>
      <c r="AE3761" s="2" t="n"/>
      <c r="AF3761" s="2" t="n"/>
    </row>
    <row r="3762">
      <c r="I3762" s="2" t="n">
        <v>3192.581</v>
      </c>
      <c r="J3762" s="2" t="n">
        <v>110.687</v>
      </c>
      <c r="K3762" s="2" t="inlineStr">
        <is>
          <t>VCCIO</t>
        </is>
      </c>
      <c r="N3762" s="2">
        <f>I3762-SUM(Parameters!$K$23:$K$25)</f>
        <v/>
      </c>
      <c r="O3762" s="2">
        <f>J3762-SUM(Parameters!$K$23:$K$25)</f>
        <v/>
      </c>
      <c r="P3762" s="2">
        <f>K3762</f>
        <v/>
      </c>
      <c r="U3762">
        <f>_xlfn.CEILING.MATH(CC8+Parameters!$K$8/2,0.001)</f>
        <v/>
      </c>
      <c r="V3762">
        <f>_xlfn.CEILING.MATH(B87+Parameters!$K$9/2,0.001)</f>
        <v/>
      </c>
      <c r="W3762" t="inlineStr">
        <is>
          <t>BP_TXDATA[23]</t>
        </is>
      </c>
      <c r="Y3762">
        <f>_xlfn.CEILING.MATH(CC8+Parameters!$K$8/2,0.001)</f>
        <v/>
      </c>
      <c r="Z3762">
        <f>_xlfn.CEILING.MATH(B87+Parameters!$K$9/2,0.001)</f>
        <v/>
      </c>
      <c r="AA3762" t="inlineStr">
        <is>
          <t>BP_TXDATA[23]</t>
        </is>
      </c>
      <c r="AE3762" s="2" t="n"/>
      <c r="AF3762" s="2" t="n"/>
    </row>
    <row r="3763">
      <c r="I3763" s="2" t="n">
        <v>3232.255</v>
      </c>
      <c r="J3763" s="2" t="n">
        <v>2214.88</v>
      </c>
      <c r="K3763" s="2" t="inlineStr">
        <is>
          <t>VDD</t>
        </is>
      </c>
      <c r="N3763" s="2">
        <f>I3763-SUM(Parameters!$K$23:$K$25)</f>
        <v/>
      </c>
      <c r="O3763" s="2">
        <f>J3763-SUM(Parameters!$K$23:$K$25)</f>
        <v/>
      </c>
      <c r="P3763" s="2">
        <f>K3763</f>
        <v/>
      </c>
      <c r="U3763">
        <f>_xlfn.CEILING.MATH(CC8+Parameters!$K$8/2,0.001)</f>
        <v/>
      </c>
      <c r="V3763">
        <f>_xlfn.CEILING.MATH(B89+Parameters!$K$9/2,0.001)</f>
        <v/>
      </c>
      <c r="W3763" t="inlineStr">
        <is>
          <t>VSS</t>
        </is>
      </c>
      <c r="Y3763">
        <f>_xlfn.CEILING.MATH(CC8+Parameters!$K$8/2,0.001)</f>
        <v/>
      </c>
      <c r="Z3763">
        <f>_xlfn.CEILING.MATH(B89+Parameters!$K$9/2,0.001)</f>
        <v/>
      </c>
      <c r="AA3763" t="inlineStr">
        <is>
          <t>VSS</t>
        </is>
      </c>
      <c r="AE3763" s="2" t="n"/>
      <c r="AF3763" s="2" t="n"/>
    </row>
    <row r="3764">
      <c r="I3764" s="2" t="n">
        <v>3232.255</v>
      </c>
      <c r="J3764" s="2" t="n">
        <v>2168.634</v>
      </c>
      <c r="K3764" s="2" t="inlineStr">
        <is>
          <t>VDD</t>
        </is>
      </c>
      <c r="N3764" s="2">
        <f>I3764-SUM(Parameters!$K$23:$K$25)</f>
        <v/>
      </c>
      <c r="O3764" s="2">
        <f>J3764-SUM(Parameters!$K$23:$K$25)</f>
        <v/>
      </c>
      <c r="P3764" s="2">
        <f>K3764</f>
        <v/>
      </c>
      <c r="U3764">
        <f>_xlfn.CEILING.MATH(CC8+Parameters!$K$8/2,0.001)</f>
        <v/>
      </c>
      <c r="V3764">
        <f>_xlfn.CEILING.MATH(B91+Parameters!$K$9/2,0.001)</f>
        <v/>
      </c>
      <c r="W3764" t="inlineStr">
        <is>
          <t>BP_TXDATA[24]</t>
        </is>
      </c>
      <c r="Y3764">
        <f>_xlfn.CEILING.MATH(CC8+Parameters!$K$8/2,0.001)</f>
        <v/>
      </c>
      <c r="Z3764">
        <f>_xlfn.CEILING.MATH(B91+Parameters!$K$9/2,0.001)</f>
        <v/>
      </c>
      <c r="AA3764" t="inlineStr">
        <is>
          <t>BP_TXDATA[24]</t>
        </is>
      </c>
      <c r="AE3764" s="2" t="n"/>
      <c r="AF3764" s="2" t="n"/>
    </row>
    <row r="3765">
      <c r="I3765" s="2" t="n">
        <v>3232.255</v>
      </c>
      <c r="J3765" s="2" t="n">
        <v>2122.388</v>
      </c>
      <c r="K3765" s="2" t="inlineStr">
        <is>
          <t>VDD</t>
        </is>
      </c>
      <c r="N3765" s="2">
        <f>I3765-SUM(Parameters!$K$23:$K$25)</f>
        <v/>
      </c>
      <c r="O3765" s="2">
        <f>J3765-SUM(Parameters!$K$23:$K$25)</f>
        <v/>
      </c>
      <c r="P3765" s="2">
        <f>K3765</f>
        <v/>
      </c>
      <c r="U3765">
        <f>_xlfn.CEILING.MATH(CC8+Parameters!$K$8/2,0.001)</f>
        <v/>
      </c>
      <c r="V3765">
        <f>_xlfn.CEILING.MATH(B93+Parameters!$K$9/2,0.001)</f>
        <v/>
      </c>
      <c r="W3765" t="inlineStr">
        <is>
          <t>BP_TXDATA[25]</t>
        </is>
      </c>
      <c r="Y3765">
        <f>_xlfn.CEILING.MATH(CC8+Parameters!$K$8/2,0.001)</f>
        <v/>
      </c>
      <c r="Z3765">
        <f>_xlfn.CEILING.MATH(B93+Parameters!$K$9/2,0.001)</f>
        <v/>
      </c>
      <c r="AA3765" t="inlineStr">
        <is>
          <t>BP_TXDATA[25]</t>
        </is>
      </c>
      <c r="AE3765" s="2" t="n"/>
      <c r="AF3765" s="2" t="n"/>
    </row>
    <row r="3766">
      <c r="I3766" s="2" t="n">
        <v>3232.255</v>
      </c>
      <c r="J3766" s="2" t="n">
        <v>2076.142</v>
      </c>
      <c r="K3766" s="2" t="inlineStr">
        <is>
          <t>VDD</t>
        </is>
      </c>
      <c r="N3766" s="2">
        <f>I3766-SUM(Parameters!$K$23:$K$25)</f>
        <v/>
      </c>
      <c r="O3766" s="2">
        <f>J3766-SUM(Parameters!$K$23:$K$25)</f>
        <v/>
      </c>
      <c r="P3766" s="2">
        <f>K3766</f>
        <v/>
      </c>
      <c r="U3766">
        <f>_xlfn.CEILING.MATH(CC8+Parameters!$K$8/2,0.001)</f>
        <v/>
      </c>
      <c r="V3766">
        <f>_xlfn.CEILING.MATH(B95+Parameters!$K$9/2,0.001)</f>
        <v/>
      </c>
      <c r="W3766" t="inlineStr">
        <is>
          <t>BP_TXDATA[26]</t>
        </is>
      </c>
      <c r="Y3766">
        <f>_xlfn.CEILING.MATH(CC8+Parameters!$K$8/2,0.001)</f>
        <v/>
      </c>
      <c r="Z3766">
        <f>_xlfn.CEILING.MATH(B95+Parameters!$K$9/2,0.001)</f>
        <v/>
      </c>
      <c r="AA3766" t="inlineStr">
        <is>
          <t>BP_TXDATA[26]</t>
        </is>
      </c>
      <c r="AE3766" s="2" t="n"/>
      <c r="AF3766" s="2" t="n"/>
    </row>
    <row r="3767">
      <c r="I3767" s="2" t="n">
        <v>3232.255</v>
      </c>
      <c r="J3767" s="2" t="n">
        <v>2029.896</v>
      </c>
      <c r="K3767" s="2" t="inlineStr">
        <is>
          <t>VSS</t>
        </is>
      </c>
      <c r="N3767" s="2">
        <f>I3767-SUM(Parameters!$K$23:$K$25)</f>
        <v/>
      </c>
      <c r="O3767" s="2">
        <f>J3767-SUM(Parameters!$K$23:$K$25)</f>
        <v/>
      </c>
      <c r="P3767" s="2">
        <f>K3767</f>
        <v/>
      </c>
      <c r="U3767">
        <f>_xlfn.CEILING.MATH(CC8+Parameters!$K$8/2,0.001)</f>
        <v/>
      </c>
      <c r="V3767">
        <f>_xlfn.CEILING.MATH(B97+Parameters!$K$9/2,0.001)</f>
        <v/>
      </c>
      <c r="W3767" t="inlineStr">
        <is>
          <t>BP_TXDATA[27]</t>
        </is>
      </c>
      <c r="Y3767">
        <f>_xlfn.CEILING.MATH(CC8+Parameters!$K$8/2,0.001)</f>
        <v/>
      </c>
      <c r="Z3767">
        <f>_xlfn.CEILING.MATH(B97+Parameters!$K$9/2,0.001)</f>
        <v/>
      </c>
      <c r="AA3767" t="inlineStr">
        <is>
          <t>BP_TXDATA[27]</t>
        </is>
      </c>
      <c r="AE3767" s="2" t="n"/>
      <c r="AF3767" s="2" t="n"/>
    </row>
    <row r="3768">
      <c r="I3768" s="2" t="n">
        <v>3232.255</v>
      </c>
      <c r="J3768" s="2" t="n">
        <v>1983.65</v>
      </c>
      <c r="K3768" s="2" t="inlineStr">
        <is>
          <t>VSS</t>
        </is>
      </c>
      <c r="N3768" s="2">
        <f>I3768-SUM(Parameters!$K$23:$K$25)</f>
        <v/>
      </c>
      <c r="O3768" s="2">
        <f>J3768-SUM(Parameters!$K$23:$K$25)</f>
        <v/>
      </c>
      <c r="P3768" s="2">
        <f>K3768</f>
        <v/>
      </c>
      <c r="U3768">
        <f>_xlfn.CEILING.MATH(CC8+Parameters!$K$8/2,0.001)</f>
        <v/>
      </c>
      <c r="V3768">
        <f>_xlfn.CEILING.MATH(B99+Parameters!$K$9/2,0.001)</f>
        <v/>
      </c>
      <c r="W3768" t="inlineStr">
        <is>
          <t>VSS</t>
        </is>
      </c>
      <c r="Y3768">
        <f>_xlfn.CEILING.MATH(CC8+Parameters!$K$8/2,0.001)</f>
        <v/>
      </c>
      <c r="Z3768">
        <f>_xlfn.CEILING.MATH(B99+Parameters!$K$9/2,0.001)</f>
        <v/>
      </c>
      <c r="AA3768" t="inlineStr">
        <is>
          <t>VSS</t>
        </is>
      </c>
      <c r="AE3768" s="2" t="n"/>
      <c r="AF3768" s="2" t="n"/>
    </row>
    <row r="3769">
      <c r="I3769" s="2" t="n">
        <v>3232.255</v>
      </c>
      <c r="J3769" s="2" t="n">
        <v>1937.404</v>
      </c>
      <c r="K3769" s="2" t="inlineStr">
        <is>
          <t>VSS</t>
        </is>
      </c>
      <c r="N3769" s="2">
        <f>I3769-SUM(Parameters!$K$23:$K$25)</f>
        <v/>
      </c>
      <c r="O3769" s="2">
        <f>J3769-SUM(Parameters!$K$23:$K$25)</f>
        <v/>
      </c>
      <c r="P3769" s="2">
        <f>K3769</f>
        <v/>
      </c>
      <c r="U3769">
        <f>_xlfn.CEILING.MATH(CC8+Parameters!$K$8/2,0.001)</f>
        <v/>
      </c>
      <c r="V3769">
        <f>_xlfn.CEILING.MATH(B101+Parameters!$K$9/2,0.001)</f>
        <v/>
      </c>
      <c r="W3769" t="inlineStr">
        <is>
          <t>BP_TXDATA[28]</t>
        </is>
      </c>
      <c r="Y3769">
        <f>_xlfn.CEILING.MATH(CC8+Parameters!$K$8/2,0.001)</f>
        <v/>
      </c>
      <c r="Z3769">
        <f>_xlfn.CEILING.MATH(B101+Parameters!$K$9/2,0.001)</f>
        <v/>
      </c>
      <c r="AA3769" t="inlineStr">
        <is>
          <t>BP_TXDATA[28]</t>
        </is>
      </c>
      <c r="AE3769" s="2" t="n"/>
      <c r="AF3769" s="2" t="n"/>
    </row>
    <row r="3770">
      <c r="I3770" s="2" t="n">
        <v>3232.255</v>
      </c>
      <c r="J3770" s="2" t="n">
        <v>1891.158</v>
      </c>
      <c r="K3770" s="2" t="inlineStr">
        <is>
          <t>VSS</t>
        </is>
      </c>
      <c r="N3770" s="2">
        <f>I3770-SUM(Parameters!$K$23:$K$25)</f>
        <v/>
      </c>
      <c r="O3770" s="2">
        <f>J3770-SUM(Parameters!$K$23:$K$25)</f>
        <v/>
      </c>
      <c r="P3770" s="2">
        <f>K3770</f>
        <v/>
      </c>
      <c r="U3770">
        <f>_xlfn.CEILING.MATH(CC8+Parameters!$K$8/2,0.001)</f>
        <v/>
      </c>
      <c r="V3770">
        <f>_xlfn.CEILING.MATH(B103+Parameters!$K$9/2,0.001)</f>
        <v/>
      </c>
      <c r="W3770" t="inlineStr">
        <is>
          <t>VCCIO</t>
        </is>
      </c>
      <c r="Y3770">
        <f>_xlfn.CEILING.MATH(CC8+Parameters!$K$8/2,0.001)</f>
        <v/>
      </c>
      <c r="Z3770">
        <f>_xlfn.CEILING.MATH(B103+Parameters!$K$9/2,0.001)</f>
        <v/>
      </c>
      <c r="AA3770" t="inlineStr">
        <is>
          <t>VCCIO</t>
        </is>
      </c>
      <c r="AE3770" s="2" t="n"/>
      <c r="AF3770" s="2" t="n"/>
    </row>
    <row r="3771">
      <c r="I3771" s="2" t="n">
        <v>3232.255</v>
      </c>
      <c r="J3771" s="2" t="n">
        <v>1844.912</v>
      </c>
      <c r="K3771" s="2" t="inlineStr">
        <is>
          <t>VSS</t>
        </is>
      </c>
      <c r="N3771" s="2">
        <f>I3771-SUM(Parameters!$K$23:$K$25)</f>
        <v/>
      </c>
      <c r="O3771" s="2">
        <f>J3771-SUM(Parameters!$K$23:$K$25)</f>
        <v/>
      </c>
      <c r="P3771" s="2">
        <f>K3771</f>
        <v/>
      </c>
      <c r="U3771">
        <f>_xlfn.CEILING.MATH(CD8+Parameters!$K$8/2,0.001)</f>
        <v/>
      </c>
      <c r="V3771">
        <f>_xlfn.CEILING.MATH(B12+Parameters!$K$9/2,0.001)</f>
        <v/>
      </c>
      <c r="W3771" t="inlineStr">
        <is>
          <t>VDD</t>
        </is>
      </c>
      <c r="Y3771">
        <f>_xlfn.CEILING.MATH(CD8+Parameters!$K$8/2,0.001)</f>
        <v/>
      </c>
      <c r="Z3771">
        <f>_xlfn.CEILING.MATH(B12+Parameters!$K$9/2,0.001)</f>
        <v/>
      </c>
      <c r="AA3771" t="inlineStr">
        <is>
          <t>VDD</t>
        </is>
      </c>
      <c r="AE3771" s="2" t="n"/>
      <c r="AF3771" s="2" t="n"/>
    </row>
    <row r="3772">
      <c r="I3772" s="2" t="n">
        <v>3232.255</v>
      </c>
      <c r="J3772" s="2" t="n">
        <v>1798.666</v>
      </c>
      <c r="K3772" s="2" t="inlineStr">
        <is>
          <t>VSS</t>
        </is>
      </c>
      <c r="N3772" s="2">
        <f>I3772-SUM(Parameters!$K$23:$K$25)</f>
        <v/>
      </c>
      <c r="O3772" s="2">
        <f>J3772-SUM(Parameters!$K$23:$K$25)</f>
        <v/>
      </c>
      <c r="P3772" s="2">
        <f>K3772</f>
        <v/>
      </c>
      <c r="U3772">
        <f>_xlfn.CEILING.MATH(CD8+Parameters!$K$8/2,0.001)</f>
        <v/>
      </c>
      <c r="V3772">
        <f>_xlfn.CEILING.MATH(B14+Parameters!$K$9/2,0.001)</f>
        <v/>
      </c>
      <c r="W3772" t="inlineStr">
        <is>
          <t>VDD</t>
        </is>
      </c>
      <c r="Y3772">
        <f>_xlfn.CEILING.MATH(CD8+Parameters!$K$8/2,0.001)</f>
        <v/>
      </c>
      <c r="Z3772">
        <f>_xlfn.CEILING.MATH(B14+Parameters!$K$9/2,0.001)</f>
        <v/>
      </c>
      <c r="AA3772" t="inlineStr">
        <is>
          <t>VDD</t>
        </is>
      </c>
      <c r="AE3772" s="2" t="n"/>
      <c r="AF3772" s="2" t="n"/>
    </row>
    <row r="3773">
      <c r="I3773" s="2" t="n">
        <v>3232.255</v>
      </c>
      <c r="J3773" s="2" t="n">
        <v>1752.42</v>
      </c>
      <c r="K3773" s="2" t="inlineStr">
        <is>
          <t>VSS</t>
        </is>
      </c>
      <c r="N3773" s="2">
        <f>I3773-SUM(Parameters!$K$23:$K$25)</f>
        <v/>
      </c>
      <c r="O3773" s="2">
        <f>J3773-SUM(Parameters!$K$23:$K$25)</f>
        <v/>
      </c>
      <c r="P3773" s="2">
        <f>K3773</f>
        <v/>
      </c>
      <c r="U3773">
        <f>_xlfn.CEILING.MATH(CD8+Parameters!$K$8/2,0.001)</f>
        <v/>
      </c>
      <c r="V3773">
        <f>_xlfn.CEILING.MATH(B16+Parameters!$K$9/2,0.001)</f>
        <v/>
      </c>
      <c r="W3773" t="inlineStr">
        <is>
          <t>VDD</t>
        </is>
      </c>
      <c r="Y3773">
        <f>_xlfn.CEILING.MATH(CD8+Parameters!$K$8/2,0.001)</f>
        <v/>
      </c>
      <c r="Z3773">
        <f>_xlfn.CEILING.MATH(B16+Parameters!$K$9/2,0.001)</f>
        <v/>
      </c>
      <c r="AA3773" t="inlineStr">
        <is>
          <t>VDD</t>
        </is>
      </c>
      <c r="AE3773" s="2" t="n"/>
      <c r="AF3773" s="2" t="n"/>
    </row>
    <row r="3774">
      <c r="I3774" s="2" t="n">
        <v>3232.255</v>
      </c>
      <c r="J3774" s="2" t="n">
        <v>1706.174</v>
      </c>
      <c r="K3774" s="2" t="inlineStr">
        <is>
          <t>VSS</t>
        </is>
      </c>
      <c r="N3774" s="2">
        <f>I3774-SUM(Parameters!$K$23:$K$25)</f>
        <v/>
      </c>
      <c r="O3774" s="2">
        <f>J3774-SUM(Parameters!$K$23:$K$25)</f>
        <v/>
      </c>
      <c r="P3774" s="2">
        <f>K3774</f>
        <v/>
      </c>
      <c r="U3774">
        <f>_xlfn.CEILING.MATH(CD8+Parameters!$K$8/2,0.001)</f>
        <v/>
      </c>
      <c r="V3774">
        <f>_xlfn.CEILING.MATH(B18+Parameters!$K$9/2,0.001)</f>
        <v/>
      </c>
      <c r="W3774" t="inlineStr">
        <is>
          <t>VDD</t>
        </is>
      </c>
      <c r="Y3774">
        <f>_xlfn.CEILING.MATH(CD8+Parameters!$K$8/2,0.001)</f>
        <v/>
      </c>
      <c r="Z3774">
        <f>_xlfn.CEILING.MATH(B18+Parameters!$K$9/2,0.001)</f>
        <v/>
      </c>
      <c r="AA3774" t="inlineStr">
        <is>
          <t>VDD</t>
        </is>
      </c>
      <c r="AE3774" s="2" t="n"/>
      <c r="AF3774" s="2" t="n"/>
    </row>
    <row r="3775">
      <c r="I3775" s="2" t="n">
        <v>3232.255</v>
      </c>
      <c r="J3775" s="2" t="n">
        <v>1659.928</v>
      </c>
      <c r="K3775" s="2" t="inlineStr">
        <is>
          <t>VSS</t>
        </is>
      </c>
      <c r="N3775" s="2">
        <f>I3775-SUM(Parameters!$K$23:$K$25)</f>
        <v/>
      </c>
      <c r="O3775" s="2">
        <f>J3775-SUM(Parameters!$K$23:$K$25)</f>
        <v/>
      </c>
      <c r="P3775" s="2">
        <f>K3775</f>
        <v/>
      </c>
      <c r="U3775">
        <f>_xlfn.CEILING.MATH(CD8+Parameters!$K$8/2,0.001)</f>
        <v/>
      </c>
      <c r="V3775">
        <f>_xlfn.CEILING.MATH(B20+Parameters!$K$9/2,0.001)</f>
        <v/>
      </c>
      <c r="W3775" t="inlineStr">
        <is>
          <t>VSS</t>
        </is>
      </c>
      <c r="Y3775">
        <f>_xlfn.CEILING.MATH(CD8+Parameters!$K$8/2,0.001)</f>
        <v/>
      </c>
      <c r="Z3775">
        <f>_xlfn.CEILING.MATH(B20+Parameters!$K$9/2,0.001)</f>
        <v/>
      </c>
      <c r="AA3775" t="inlineStr">
        <is>
          <t>VSS</t>
        </is>
      </c>
      <c r="AE3775" s="2" t="n"/>
      <c r="AF3775" s="2" t="n"/>
    </row>
    <row r="3776">
      <c r="I3776" s="2" t="n">
        <v>3232.255</v>
      </c>
      <c r="J3776" s="2" t="n">
        <v>1613.682</v>
      </c>
      <c r="K3776" s="2" t="inlineStr">
        <is>
          <t>VSS</t>
        </is>
      </c>
      <c r="N3776" s="2">
        <f>I3776-SUM(Parameters!$K$23:$K$25)</f>
        <v/>
      </c>
      <c r="O3776" s="2">
        <f>J3776-SUM(Parameters!$K$23:$K$25)</f>
        <v/>
      </c>
      <c r="P3776" s="2">
        <f>K3776</f>
        <v/>
      </c>
      <c r="U3776">
        <f>_xlfn.CEILING.MATH(CD8+Parameters!$K$8/2,0.001)</f>
        <v/>
      </c>
      <c r="V3776">
        <f>_xlfn.CEILING.MATH(B22+Parameters!$K$9/2,0.001)</f>
        <v/>
      </c>
      <c r="W3776" t="inlineStr">
        <is>
          <t>VSS</t>
        </is>
      </c>
      <c r="Y3776">
        <f>_xlfn.CEILING.MATH(CD8+Parameters!$K$8/2,0.001)</f>
        <v/>
      </c>
      <c r="Z3776">
        <f>_xlfn.CEILING.MATH(B22+Parameters!$K$9/2,0.001)</f>
        <v/>
      </c>
      <c r="AA3776" t="inlineStr">
        <is>
          <t>VSS</t>
        </is>
      </c>
      <c r="AE3776" s="2" t="n"/>
      <c r="AF3776" s="2" t="n"/>
    </row>
    <row r="3777">
      <c r="I3777" s="2" t="n">
        <v>3232.255</v>
      </c>
      <c r="J3777" s="2" t="n">
        <v>1567.436</v>
      </c>
      <c r="K3777" s="2" t="inlineStr">
        <is>
          <t>VSS</t>
        </is>
      </c>
      <c r="N3777" s="2">
        <f>I3777-SUM(Parameters!$K$23:$K$25)</f>
        <v/>
      </c>
      <c r="O3777" s="2">
        <f>J3777-SUM(Parameters!$K$23:$K$25)</f>
        <v/>
      </c>
      <c r="P3777" s="2">
        <f>K3777</f>
        <v/>
      </c>
      <c r="U3777">
        <f>_xlfn.CEILING.MATH(CD8+Parameters!$K$8/2,0.001)</f>
        <v/>
      </c>
      <c r="V3777">
        <f>_xlfn.CEILING.MATH(B24+Parameters!$K$9/2,0.001)</f>
        <v/>
      </c>
      <c r="W3777" t="inlineStr">
        <is>
          <t>VSS</t>
        </is>
      </c>
      <c r="Y3777">
        <f>_xlfn.CEILING.MATH(CD8+Parameters!$K$8/2,0.001)</f>
        <v/>
      </c>
      <c r="Z3777">
        <f>_xlfn.CEILING.MATH(B24+Parameters!$K$9/2,0.001)</f>
        <v/>
      </c>
      <c r="AA3777" t="inlineStr">
        <is>
          <t>VSS</t>
        </is>
      </c>
      <c r="AE3777" s="2" t="n"/>
      <c r="AF3777" s="2" t="n"/>
    </row>
    <row r="3778">
      <c r="I3778" s="2" t="n">
        <v>3232.255</v>
      </c>
      <c r="J3778" s="2" t="n">
        <v>1521.19</v>
      </c>
      <c r="K3778" s="2" t="inlineStr">
        <is>
          <t>VSS</t>
        </is>
      </c>
      <c r="N3778" s="2">
        <f>I3778-SUM(Parameters!$K$23:$K$25)</f>
        <v/>
      </c>
      <c r="O3778" s="2">
        <f>J3778-SUM(Parameters!$K$23:$K$25)</f>
        <v/>
      </c>
      <c r="P3778" s="2">
        <f>K3778</f>
        <v/>
      </c>
      <c r="U3778">
        <f>_xlfn.CEILING.MATH(CD8+Parameters!$K$8/2,0.001)</f>
        <v/>
      </c>
      <c r="V3778">
        <f>_xlfn.CEILING.MATH(B26+Parameters!$K$9/2,0.001)</f>
        <v/>
      </c>
      <c r="W3778" t="inlineStr">
        <is>
          <t>VSS</t>
        </is>
      </c>
      <c r="Y3778">
        <f>_xlfn.CEILING.MATH(CD8+Parameters!$K$8/2,0.001)</f>
        <v/>
      </c>
      <c r="Z3778">
        <f>_xlfn.CEILING.MATH(B26+Parameters!$K$9/2,0.001)</f>
        <v/>
      </c>
      <c r="AA3778" t="inlineStr">
        <is>
          <t>VSS</t>
        </is>
      </c>
      <c r="AE3778" s="2" t="n"/>
      <c r="AF3778" s="2" t="n"/>
    </row>
    <row r="3779">
      <c r="I3779" s="2" t="n">
        <v>3232.255</v>
      </c>
      <c r="J3779" s="2" t="n">
        <v>1474.944</v>
      </c>
      <c r="K3779" s="2" t="inlineStr">
        <is>
          <t>VSS</t>
        </is>
      </c>
      <c r="N3779" s="2">
        <f>I3779-SUM(Parameters!$K$23:$K$25)</f>
        <v/>
      </c>
      <c r="O3779" s="2">
        <f>J3779-SUM(Parameters!$K$23:$K$25)</f>
        <v/>
      </c>
      <c r="P3779" s="2">
        <f>K3779</f>
        <v/>
      </c>
      <c r="U3779">
        <f>_xlfn.CEILING.MATH(CD8+Parameters!$K$8/2,0.001)</f>
        <v/>
      </c>
      <c r="V3779">
        <f>_xlfn.CEILING.MATH(B28+Parameters!$K$9/2,0.001)</f>
        <v/>
      </c>
      <c r="W3779" t="inlineStr">
        <is>
          <t>VSS</t>
        </is>
      </c>
      <c r="Y3779">
        <f>_xlfn.CEILING.MATH(CD8+Parameters!$K$8/2,0.001)</f>
        <v/>
      </c>
      <c r="Z3779">
        <f>_xlfn.CEILING.MATH(B28+Parameters!$K$9/2,0.001)</f>
        <v/>
      </c>
      <c r="AA3779" t="inlineStr">
        <is>
          <t>VSS</t>
        </is>
      </c>
      <c r="AE3779" s="2" t="n"/>
      <c r="AF3779" s="2" t="n"/>
    </row>
    <row r="3780">
      <c r="I3780" s="2" t="n">
        <v>3232.255</v>
      </c>
      <c r="J3780" s="2" t="n">
        <v>1428.698</v>
      </c>
      <c r="K3780" s="2" t="inlineStr">
        <is>
          <t>VCCAON</t>
        </is>
      </c>
      <c r="N3780" s="2">
        <f>I3780-SUM(Parameters!$K$23:$K$25)</f>
        <v/>
      </c>
      <c r="O3780" s="2">
        <f>J3780-SUM(Parameters!$K$23:$K$25)</f>
        <v/>
      </c>
      <c r="P3780" s="2">
        <f>K3780</f>
        <v/>
      </c>
      <c r="U3780">
        <f>_xlfn.CEILING.MATH(CD8+Parameters!$K$8/2,0.001)</f>
        <v/>
      </c>
      <c r="V3780">
        <f>_xlfn.CEILING.MATH(B30+Parameters!$K$9/2,0.001)</f>
        <v/>
      </c>
      <c r="W3780" t="inlineStr">
        <is>
          <t>VSS</t>
        </is>
      </c>
      <c r="Y3780">
        <f>_xlfn.CEILING.MATH(CD8+Parameters!$K$8/2,0.001)</f>
        <v/>
      </c>
      <c r="Z3780">
        <f>_xlfn.CEILING.MATH(B30+Parameters!$K$9/2,0.001)</f>
        <v/>
      </c>
      <c r="AA3780" t="inlineStr">
        <is>
          <t>VSS</t>
        </is>
      </c>
      <c r="AE3780" s="2" t="n"/>
      <c r="AF3780" s="2" t="n"/>
    </row>
    <row r="3781">
      <c r="I3781" s="2" t="n">
        <v>3232.255</v>
      </c>
      <c r="J3781" s="2" t="n">
        <v>1382.452</v>
      </c>
      <c r="K3781" s="2" t="inlineStr">
        <is>
          <t>VCCAON</t>
        </is>
      </c>
      <c r="N3781" s="2">
        <f>I3781-SUM(Parameters!$K$23:$K$25)</f>
        <v/>
      </c>
      <c r="O3781" s="2">
        <f>J3781-SUM(Parameters!$K$23:$K$25)</f>
        <v/>
      </c>
      <c r="P3781" s="2">
        <f>K3781</f>
        <v/>
      </c>
      <c r="U3781">
        <f>_xlfn.CEILING.MATH(CD8+Parameters!$K$8/2,0.001)</f>
        <v/>
      </c>
      <c r="V3781">
        <f>_xlfn.CEILING.MATH(B32+Parameters!$K$9/2,0.001)</f>
        <v/>
      </c>
      <c r="W3781" t="inlineStr">
        <is>
          <t>VSS</t>
        </is>
      </c>
      <c r="Y3781">
        <f>_xlfn.CEILING.MATH(CD8+Parameters!$K$8/2,0.001)</f>
        <v/>
      </c>
      <c r="Z3781">
        <f>_xlfn.CEILING.MATH(B32+Parameters!$K$9/2,0.001)</f>
        <v/>
      </c>
      <c r="AA3781" t="inlineStr">
        <is>
          <t>VSS</t>
        </is>
      </c>
      <c r="AE3781" s="2" t="n"/>
      <c r="AF3781" s="2" t="n"/>
    </row>
    <row r="3782">
      <c r="I3782" s="2" t="n">
        <v>3232.255</v>
      </c>
      <c r="J3782" s="2" t="n">
        <v>1336.206</v>
      </c>
      <c r="K3782" s="2" t="inlineStr">
        <is>
          <t>VSS</t>
        </is>
      </c>
      <c r="N3782" s="2">
        <f>I3782-SUM(Parameters!$K$23:$K$25)</f>
        <v/>
      </c>
      <c r="O3782" s="2">
        <f>J3782-SUM(Parameters!$K$23:$K$25)</f>
        <v/>
      </c>
      <c r="P3782" s="2">
        <f>K3782</f>
        <v/>
      </c>
      <c r="U3782">
        <f>_xlfn.CEILING.MATH(CD8+Parameters!$K$8/2,0.001)</f>
        <v/>
      </c>
      <c r="V3782">
        <f>_xlfn.CEILING.MATH(B34+Parameters!$K$9/2,0.001)</f>
        <v/>
      </c>
      <c r="W3782" t="inlineStr">
        <is>
          <t>VSS</t>
        </is>
      </c>
      <c r="Y3782">
        <f>_xlfn.CEILING.MATH(CD8+Parameters!$K$8/2,0.001)</f>
        <v/>
      </c>
      <c r="Z3782">
        <f>_xlfn.CEILING.MATH(B34+Parameters!$K$9/2,0.001)</f>
        <v/>
      </c>
      <c r="AA3782" t="inlineStr">
        <is>
          <t>VSS</t>
        </is>
      </c>
      <c r="AE3782" s="2" t="n"/>
      <c r="AF3782" s="2" t="n"/>
    </row>
    <row r="3783">
      <c r="I3783" s="2" t="n">
        <v>3232.255</v>
      </c>
      <c r="J3783" s="2" t="n">
        <v>1289.96</v>
      </c>
      <c r="K3783" s="2" t="inlineStr">
        <is>
          <t>VSS</t>
        </is>
      </c>
      <c r="N3783" s="2">
        <f>I3783-SUM(Parameters!$K$23:$K$25)</f>
        <v/>
      </c>
      <c r="O3783" s="2">
        <f>J3783-SUM(Parameters!$K$23:$K$25)</f>
        <v/>
      </c>
      <c r="P3783" s="2">
        <f>K3783</f>
        <v/>
      </c>
      <c r="U3783">
        <f>_xlfn.CEILING.MATH(CD8+Parameters!$K$8/2,0.001)</f>
        <v/>
      </c>
      <c r="V3783">
        <f>_xlfn.CEILING.MATH(B36+Parameters!$K$9/2,0.001)</f>
        <v/>
      </c>
      <c r="W3783" t="inlineStr">
        <is>
          <t>VSS</t>
        </is>
      </c>
      <c r="Y3783">
        <f>_xlfn.CEILING.MATH(CD8+Parameters!$K$8/2,0.001)</f>
        <v/>
      </c>
      <c r="Z3783">
        <f>_xlfn.CEILING.MATH(B36+Parameters!$K$9/2,0.001)</f>
        <v/>
      </c>
      <c r="AA3783" t="inlineStr">
        <is>
          <t>VSS</t>
        </is>
      </c>
      <c r="AE3783" s="2" t="n"/>
      <c r="AF3783" s="2" t="n"/>
    </row>
    <row r="3784">
      <c r="I3784" s="2" t="n">
        <v>3232.255</v>
      </c>
      <c r="J3784" s="2" t="n">
        <v>1243.714</v>
      </c>
      <c r="K3784" s="2" t="inlineStr">
        <is>
          <t>VSS</t>
        </is>
      </c>
      <c r="N3784" s="2">
        <f>I3784-SUM(Parameters!$K$23:$K$25)</f>
        <v/>
      </c>
      <c r="O3784" s="2">
        <f>J3784-SUM(Parameters!$K$23:$K$25)</f>
        <v/>
      </c>
      <c r="P3784" s="2">
        <f>K3784</f>
        <v/>
      </c>
      <c r="U3784">
        <f>_xlfn.CEILING.MATH(CD8+Parameters!$K$8/2,0.001)</f>
        <v/>
      </c>
      <c r="V3784">
        <f>_xlfn.CEILING.MATH(B38+Parameters!$K$9/2,0.001)</f>
        <v/>
      </c>
      <c r="W3784" t="inlineStr">
        <is>
          <t>VSS</t>
        </is>
      </c>
      <c r="Y3784">
        <f>_xlfn.CEILING.MATH(CD8+Parameters!$K$8/2,0.001)</f>
        <v/>
      </c>
      <c r="Z3784">
        <f>_xlfn.CEILING.MATH(B38+Parameters!$K$9/2,0.001)</f>
        <v/>
      </c>
      <c r="AA3784" t="inlineStr">
        <is>
          <t>VSS</t>
        </is>
      </c>
      <c r="AE3784" s="2" t="n"/>
      <c r="AF3784" s="2" t="n"/>
    </row>
    <row r="3785">
      <c r="I3785" s="2" t="n">
        <v>3232.255</v>
      </c>
      <c r="J3785" s="2" t="n">
        <v>1197.468</v>
      </c>
      <c r="K3785" s="2" t="inlineStr">
        <is>
          <t>VSS</t>
        </is>
      </c>
      <c r="N3785" s="2">
        <f>I3785-SUM(Parameters!$K$23:$K$25)</f>
        <v/>
      </c>
      <c r="O3785" s="2">
        <f>J3785-SUM(Parameters!$K$23:$K$25)</f>
        <v/>
      </c>
      <c r="P3785" s="2">
        <f>K3785</f>
        <v/>
      </c>
      <c r="U3785">
        <f>_xlfn.CEILING.MATH(CD8+Parameters!$K$8/2,0.001)</f>
        <v/>
      </c>
      <c r="V3785">
        <f>_xlfn.CEILING.MATH(B40+Parameters!$K$9/2,0.001)</f>
        <v/>
      </c>
      <c r="W3785" t="inlineStr">
        <is>
          <t>VSS</t>
        </is>
      </c>
      <c r="Y3785">
        <f>_xlfn.CEILING.MATH(CD8+Parameters!$K$8/2,0.001)</f>
        <v/>
      </c>
      <c r="Z3785">
        <f>_xlfn.CEILING.MATH(B40+Parameters!$K$9/2,0.001)</f>
        <v/>
      </c>
      <c r="AA3785" t="inlineStr">
        <is>
          <t>VSS</t>
        </is>
      </c>
      <c r="AE3785" s="2" t="n"/>
      <c r="AF3785" s="2" t="n"/>
    </row>
    <row r="3786">
      <c r="I3786" s="2" t="n">
        <v>3232.255</v>
      </c>
      <c r="J3786" s="2" t="n">
        <v>1151.222</v>
      </c>
      <c r="K3786" s="2" t="inlineStr">
        <is>
          <t>VSS</t>
        </is>
      </c>
      <c r="N3786" s="2">
        <f>I3786-SUM(Parameters!$K$23:$K$25)</f>
        <v/>
      </c>
      <c r="O3786" s="2">
        <f>J3786-SUM(Parameters!$K$23:$K$25)</f>
        <v/>
      </c>
      <c r="P3786" s="2">
        <f>K3786</f>
        <v/>
      </c>
      <c r="U3786">
        <f>_xlfn.CEILING.MATH(CD8+Parameters!$K$8/2,0.001)</f>
        <v/>
      </c>
      <c r="V3786">
        <f>_xlfn.CEILING.MATH(B42+Parameters!$K$9/2,0.001)</f>
        <v/>
      </c>
      <c r="W3786" t="inlineStr">
        <is>
          <t>VSS</t>
        </is>
      </c>
      <c r="Y3786">
        <f>_xlfn.CEILING.MATH(CD8+Parameters!$K$8/2,0.001)</f>
        <v/>
      </c>
      <c r="Z3786">
        <f>_xlfn.CEILING.MATH(B42+Parameters!$K$9/2,0.001)</f>
        <v/>
      </c>
      <c r="AA3786" t="inlineStr">
        <is>
          <t>VSS</t>
        </is>
      </c>
      <c r="AE3786" s="2" t="n"/>
      <c r="AF3786" s="2" t="n"/>
    </row>
    <row r="3787">
      <c r="I3787" s="2" t="n">
        <v>3232.255</v>
      </c>
      <c r="J3787" s="2" t="n">
        <v>1104.976</v>
      </c>
      <c r="K3787" s="2" t="inlineStr">
        <is>
          <t>VCCIO</t>
        </is>
      </c>
      <c r="N3787" s="2">
        <f>I3787-SUM(Parameters!$K$23:$K$25)</f>
        <v/>
      </c>
      <c r="O3787" s="2">
        <f>J3787-SUM(Parameters!$K$23:$K$25)</f>
        <v/>
      </c>
      <c r="P3787" s="2">
        <f>K3787</f>
        <v/>
      </c>
      <c r="U3787">
        <f>_xlfn.CEILING.MATH(CD8+Parameters!$K$8/2,0.001)</f>
        <v/>
      </c>
      <c r="V3787">
        <f>_xlfn.CEILING.MATH(B44+Parameters!$K$9/2,0.001)</f>
        <v/>
      </c>
      <c r="W3787" t="inlineStr">
        <is>
          <t>VSS</t>
        </is>
      </c>
      <c r="Y3787">
        <f>_xlfn.CEILING.MATH(CD8+Parameters!$K$8/2,0.001)</f>
        <v/>
      </c>
      <c r="Z3787">
        <f>_xlfn.CEILING.MATH(B44+Parameters!$K$9/2,0.001)</f>
        <v/>
      </c>
      <c r="AA3787" t="inlineStr">
        <is>
          <t>VSS</t>
        </is>
      </c>
      <c r="AE3787" s="2" t="n"/>
      <c r="AF3787" s="2" t="n"/>
    </row>
    <row r="3788">
      <c r="I3788" s="2" t="n">
        <v>3232.255</v>
      </c>
      <c r="J3788" s="2" t="n">
        <v>1058.73</v>
      </c>
      <c r="K3788" s="2" t="inlineStr">
        <is>
          <t>VCCIO</t>
        </is>
      </c>
      <c r="N3788" s="2">
        <f>I3788-SUM(Parameters!$K$23:$K$25)</f>
        <v/>
      </c>
      <c r="O3788" s="2">
        <f>J3788-SUM(Parameters!$K$23:$K$25)</f>
        <v/>
      </c>
      <c r="P3788" s="2">
        <f>K3788</f>
        <v/>
      </c>
      <c r="U3788">
        <f>_xlfn.CEILING.MATH(CD8+Parameters!$K$8/2,0.001)</f>
        <v/>
      </c>
      <c r="V3788">
        <f>_xlfn.CEILING.MATH(B46+Parameters!$K$9/2,0.001)</f>
        <v/>
      </c>
      <c r="W3788" t="inlineStr">
        <is>
          <t>VCCAON</t>
        </is>
      </c>
      <c r="Y3788">
        <f>_xlfn.CEILING.MATH(CD8+Parameters!$K$8/2,0.001)</f>
        <v/>
      </c>
      <c r="Z3788">
        <f>_xlfn.CEILING.MATH(B46+Parameters!$K$9/2,0.001)</f>
        <v/>
      </c>
      <c r="AA3788" t="inlineStr">
        <is>
          <t>VCCAON</t>
        </is>
      </c>
      <c r="AE3788" s="2" t="n"/>
      <c r="AF3788" s="2" t="n"/>
    </row>
    <row r="3789">
      <c r="I3789" s="2" t="n">
        <v>3232.255</v>
      </c>
      <c r="J3789" s="2" t="n">
        <v>1012.484</v>
      </c>
      <c r="K3789" s="2" t="inlineStr">
        <is>
          <t>VCCIO</t>
        </is>
      </c>
      <c r="N3789" s="2">
        <f>I3789-SUM(Parameters!$K$23:$K$25)</f>
        <v/>
      </c>
      <c r="O3789" s="2">
        <f>J3789-SUM(Parameters!$K$23:$K$25)</f>
        <v/>
      </c>
      <c r="P3789" s="2">
        <f>K3789</f>
        <v/>
      </c>
      <c r="U3789">
        <f>_xlfn.CEILING.MATH(CD8+Parameters!$K$8/2,0.001)</f>
        <v/>
      </c>
      <c r="V3789">
        <f>_xlfn.CEILING.MATH(B48+Parameters!$K$9/2,0.001)</f>
        <v/>
      </c>
      <c r="W3789" t="inlineStr">
        <is>
          <t>VCCAON</t>
        </is>
      </c>
      <c r="Y3789">
        <f>_xlfn.CEILING.MATH(CD8+Parameters!$K$8/2,0.001)</f>
        <v/>
      </c>
      <c r="Z3789">
        <f>_xlfn.CEILING.MATH(B48+Parameters!$K$9/2,0.001)</f>
        <v/>
      </c>
      <c r="AA3789" t="inlineStr">
        <is>
          <t>VCCAON</t>
        </is>
      </c>
      <c r="AE3789" s="2" t="n"/>
      <c r="AF3789" s="2" t="n"/>
    </row>
    <row r="3790">
      <c r="I3790" s="2" t="n">
        <v>3232.255</v>
      </c>
      <c r="J3790" s="2" t="n">
        <v>966.2380000000001</v>
      </c>
      <c r="K3790" s="2" t="inlineStr">
        <is>
          <t>BP_RXDATA[34]</t>
        </is>
      </c>
      <c r="N3790" s="2">
        <f>I3790-SUM(Parameters!$K$23:$K$25)</f>
        <v/>
      </c>
      <c r="O3790" s="2">
        <f>J3790-SUM(Parameters!$K$23:$K$25)</f>
        <v/>
      </c>
      <c r="P3790" s="2">
        <f>K3790</f>
        <v/>
      </c>
      <c r="U3790">
        <f>_xlfn.CEILING.MATH(CD8+Parameters!$K$8/2,0.001)</f>
        <v/>
      </c>
      <c r="V3790">
        <f>_xlfn.CEILING.MATH(B50+Parameters!$K$9/2,0.001)</f>
        <v/>
      </c>
      <c r="W3790" t="inlineStr">
        <is>
          <t>VSS</t>
        </is>
      </c>
      <c r="Y3790">
        <f>_xlfn.CEILING.MATH(CD8+Parameters!$K$8/2,0.001)</f>
        <v/>
      </c>
      <c r="Z3790">
        <f>_xlfn.CEILING.MATH(B50+Parameters!$K$9/2,0.001)</f>
        <v/>
      </c>
      <c r="AA3790" t="inlineStr">
        <is>
          <t>VSS</t>
        </is>
      </c>
      <c r="AE3790" s="2" t="n"/>
      <c r="AF3790" s="2" t="n"/>
    </row>
    <row r="3791">
      <c r="I3791" s="2" t="n">
        <v>3232.255</v>
      </c>
      <c r="J3791" s="2" t="n">
        <v>919.992</v>
      </c>
      <c r="K3791" s="2" t="inlineStr">
        <is>
          <t>BP_RXDATA[33]</t>
        </is>
      </c>
      <c r="N3791" s="2">
        <f>I3791-SUM(Parameters!$K$23:$K$25)</f>
        <v/>
      </c>
      <c r="O3791" s="2">
        <f>J3791-SUM(Parameters!$K$23:$K$25)</f>
        <v/>
      </c>
      <c r="P3791" s="2">
        <f>K3791</f>
        <v/>
      </c>
      <c r="U3791">
        <f>_xlfn.CEILING.MATH(CD8+Parameters!$K$8/2,0.001)</f>
        <v/>
      </c>
      <c r="V3791">
        <f>_xlfn.CEILING.MATH(B52+Parameters!$K$9/2,0.001)</f>
        <v/>
      </c>
      <c r="W3791" t="inlineStr">
        <is>
          <t>VSS</t>
        </is>
      </c>
      <c r="Y3791">
        <f>_xlfn.CEILING.MATH(CD8+Parameters!$K$8/2,0.001)</f>
        <v/>
      </c>
      <c r="Z3791">
        <f>_xlfn.CEILING.MATH(B52+Parameters!$K$9/2,0.001)</f>
        <v/>
      </c>
      <c r="AA3791" t="inlineStr">
        <is>
          <t>VSS</t>
        </is>
      </c>
      <c r="AE3791" s="2" t="n"/>
      <c r="AF3791" s="2" t="n"/>
    </row>
    <row r="3792">
      <c r="I3792" s="2" t="n">
        <v>3232.255</v>
      </c>
      <c r="J3792" s="2" t="n">
        <v>873.746</v>
      </c>
      <c r="K3792" s="2" t="inlineStr">
        <is>
          <t>BP_RXDATA[32]</t>
        </is>
      </c>
      <c r="N3792" s="2">
        <f>I3792-SUM(Parameters!$K$23:$K$25)</f>
        <v/>
      </c>
      <c r="O3792" s="2">
        <f>J3792-SUM(Parameters!$K$23:$K$25)</f>
        <v/>
      </c>
      <c r="P3792" s="2">
        <f>K3792</f>
        <v/>
      </c>
      <c r="U3792">
        <f>_xlfn.CEILING.MATH(CD8+Parameters!$K$8/2,0.001)</f>
        <v/>
      </c>
      <c r="V3792">
        <f>_xlfn.CEILING.MATH(B54+Parameters!$K$9/2,0.001)</f>
        <v/>
      </c>
      <c r="W3792" t="inlineStr">
        <is>
          <t>VSS</t>
        </is>
      </c>
      <c r="Y3792">
        <f>_xlfn.CEILING.MATH(CD8+Parameters!$K$8/2,0.001)</f>
        <v/>
      </c>
      <c r="Z3792">
        <f>_xlfn.CEILING.MATH(B54+Parameters!$K$9/2,0.001)</f>
        <v/>
      </c>
      <c r="AA3792" t="inlineStr">
        <is>
          <t>VSS</t>
        </is>
      </c>
      <c r="AE3792" s="2" t="n"/>
      <c r="AF3792" s="2" t="n"/>
    </row>
    <row r="3793">
      <c r="I3793" s="2" t="n">
        <v>3232.255</v>
      </c>
      <c r="J3793" s="2" t="n">
        <v>827.5</v>
      </c>
      <c r="K3793" s="2" t="inlineStr">
        <is>
          <t>BP_RXRD[2]</t>
        </is>
      </c>
      <c r="N3793" s="2">
        <f>I3793-SUM(Parameters!$K$23:$K$25)</f>
        <v/>
      </c>
      <c r="O3793" s="2">
        <f>J3793-SUM(Parameters!$K$23:$K$25)</f>
        <v/>
      </c>
      <c r="P3793" s="2">
        <f>K3793</f>
        <v/>
      </c>
      <c r="U3793">
        <f>_xlfn.CEILING.MATH(CD8+Parameters!$K$8/2,0.001)</f>
        <v/>
      </c>
      <c r="V3793">
        <f>_xlfn.CEILING.MATH(B56+Parameters!$K$9/2,0.001)</f>
        <v/>
      </c>
      <c r="W3793" t="inlineStr">
        <is>
          <t>VSS</t>
        </is>
      </c>
      <c r="Y3793">
        <f>_xlfn.CEILING.MATH(CD8+Parameters!$K$8/2,0.001)</f>
        <v/>
      </c>
      <c r="Z3793">
        <f>_xlfn.CEILING.MATH(B56+Parameters!$K$9/2,0.001)</f>
        <v/>
      </c>
      <c r="AA3793" t="inlineStr">
        <is>
          <t>VSS</t>
        </is>
      </c>
      <c r="AE3793" s="2" t="n"/>
      <c r="AF3793" s="2" t="n"/>
    </row>
    <row r="3794">
      <c r="I3794" s="2" t="n">
        <v>3232.255</v>
      </c>
      <c r="J3794" s="2" t="n">
        <v>781.254</v>
      </c>
      <c r="K3794" s="2" t="inlineStr">
        <is>
          <t>VCCIO</t>
        </is>
      </c>
      <c r="N3794" s="2">
        <f>I3794-SUM(Parameters!$K$23:$K$25)</f>
        <v/>
      </c>
      <c r="O3794" s="2">
        <f>J3794-SUM(Parameters!$K$23:$K$25)</f>
        <v/>
      </c>
      <c r="P3794" s="2">
        <f>K3794</f>
        <v/>
      </c>
      <c r="U3794">
        <f>_xlfn.CEILING.MATH(CD8+Parameters!$K$8/2,0.001)</f>
        <v/>
      </c>
      <c r="V3794">
        <f>_xlfn.CEILING.MATH(B58+Parameters!$K$9/2,0.001)</f>
        <v/>
      </c>
      <c r="W3794" t="inlineStr">
        <is>
          <t>VSS</t>
        </is>
      </c>
      <c r="Y3794">
        <f>_xlfn.CEILING.MATH(CD8+Parameters!$K$8/2,0.001)</f>
        <v/>
      </c>
      <c r="Z3794">
        <f>_xlfn.CEILING.MATH(B58+Parameters!$K$9/2,0.001)</f>
        <v/>
      </c>
      <c r="AA3794" t="inlineStr">
        <is>
          <t>VSS</t>
        </is>
      </c>
      <c r="AE3794" s="2" t="n"/>
      <c r="AF3794" s="2" t="n"/>
    </row>
    <row r="3795">
      <c r="I3795" s="2" t="n">
        <v>3232.255</v>
      </c>
      <c r="J3795" s="2" t="n">
        <v>735.008</v>
      </c>
      <c r="K3795" s="2" t="inlineStr">
        <is>
          <t>BP_RXTRK[0]</t>
        </is>
      </c>
      <c r="N3795" s="2">
        <f>I3795-SUM(Parameters!$K$23:$K$25)</f>
        <v/>
      </c>
      <c r="O3795" s="2">
        <f>J3795-SUM(Parameters!$K$23:$K$25)</f>
        <v/>
      </c>
      <c r="P3795" s="2">
        <f>K3795</f>
        <v/>
      </c>
      <c r="U3795">
        <f>_xlfn.CEILING.MATH(CD8+Parameters!$K$8/2,0.001)</f>
        <v/>
      </c>
      <c r="V3795">
        <f>_xlfn.CEILING.MATH(B60+Parameters!$K$9/2,0.001)</f>
        <v/>
      </c>
      <c r="W3795" t="inlineStr">
        <is>
          <t>VCCIO</t>
        </is>
      </c>
      <c r="Y3795">
        <f>_xlfn.CEILING.MATH(CD8+Parameters!$K$8/2,0.001)</f>
        <v/>
      </c>
      <c r="Z3795">
        <f>_xlfn.CEILING.MATH(B60+Parameters!$K$9/2,0.001)</f>
        <v/>
      </c>
      <c r="AA3795" t="inlineStr">
        <is>
          <t>VCCIO</t>
        </is>
      </c>
      <c r="AE3795" s="2" t="n"/>
      <c r="AF3795" s="2" t="n"/>
    </row>
    <row r="3796">
      <c r="I3796" s="2" t="n">
        <v>3232.255</v>
      </c>
      <c r="J3796" s="2" t="n">
        <v>688.7619999999999</v>
      </c>
      <c r="K3796" s="2" t="inlineStr">
        <is>
          <t>BP_RXVLD[0]</t>
        </is>
      </c>
      <c r="N3796" s="2">
        <f>I3796-SUM(Parameters!$K$23:$K$25)</f>
        <v/>
      </c>
      <c r="O3796" s="2">
        <f>J3796-SUM(Parameters!$K$23:$K$25)</f>
        <v/>
      </c>
      <c r="P3796" s="2">
        <f>K3796</f>
        <v/>
      </c>
      <c r="U3796">
        <f>_xlfn.CEILING.MATH(CD8+Parameters!$K$8/2,0.001)</f>
        <v/>
      </c>
      <c r="V3796">
        <f>_xlfn.CEILING.MATH(B62+Parameters!$K$9/2,0.001)</f>
        <v/>
      </c>
      <c r="W3796" t="inlineStr">
        <is>
          <t>VCCIO</t>
        </is>
      </c>
      <c r="Y3796">
        <f>_xlfn.CEILING.MATH(CD8+Parameters!$K$8/2,0.001)</f>
        <v/>
      </c>
      <c r="Z3796">
        <f>_xlfn.CEILING.MATH(B62+Parameters!$K$9/2,0.001)</f>
        <v/>
      </c>
      <c r="AA3796" t="inlineStr">
        <is>
          <t>VCCIO</t>
        </is>
      </c>
      <c r="AE3796" s="2" t="n"/>
      <c r="AF3796" s="2" t="n"/>
    </row>
    <row r="3797">
      <c r="I3797" s="2" t="n">
        <v>3232.255</v>
      </c>
      <c r="J3797" s="2" t="n">
        <v>642.516</v>
      </c>
      <c r="K3797" s="2" t="inlineStr">
        <is>
          <t>BP_RXVLDRD[0]</t>
        </is>
      </c>
      <c r="N3797" s="2">
        <f>I3797-SUM(Parameters!$K$23:$K$25)</f>
        <v/>
      </c>
      <c r="O3797" s="2">
        <f>J3797-SUM(Parameters!$K$23:$K$25)</f>
        <v/>
      </c>
      <c r="P3797" s="2">
        <f>K3797</f>
        <v/>
      </c>
      <c r="U3797">
        <f>_xlfn.CEILING.MATH(CD8+Parameters!$K$8/2,0.001)</f>
        <v/>
      </c>
      <c r="V3797">
        <f>_xlfn.CEILING.MATH(B64+Parameters!$K$9/2,0.001)</f>
        <v/>
      </c>
      <c r="W3797" t="inlineStr">
        <is>
          <t>VCCIO</t>
        </is>
      </c>
      <c r="Y3797">
        <f>_xlfn.CEILING.MATH(CD8+Parameters!$K$8/2,0.001)</f>
        <v/>
      </c>
      <c r="Z3797">
        <f>_xlfn.CEILING.MATH(B64+Parameters!$K$9/2,0.001)</f>
        <v/>
      </c>
      <c r="AA3797" t="inlineStr">
        <is>
          <t>VCCIO</t>
        </is>
      </c>
      <c r="AE3797" s="2" t="n"/>
      <c r="AF3797" s="2" t="n"/>
    </row>
    <row r="3798">
      <c r="I3798" s="2" t="n">
        <v>3232.255</v>
      </c>
      <c r="J3798" s="2" t="n">
        <v>596.27</v>
      </c>
      <c r="K3798" s="2" t="inlineStr">
        <is>
          <t>VCCIO</t>
        </is>
      </c>
      <c r="N3798" s="2">
        <f>I3798-SUM(Parameters!$K$23:$K$25)</f>
        <v/>
      </c>
      <c r="O3798" s="2">
        <f>J3798-SUM(Parameters!$K$23:$K$25)</f>
        <v/>
      </c>
      <c r="P3798" s="2">
        <f>K3798</f>
        <v/>
      </c>
      <c r="U3798">
        <f>_xlfn.CEILING.MATH(CD8+Parameters!$K$8/2,0.001)</f>
        <v/>
      </c>
      <c r="V3798">
        <f>_xlfn.CEILING.MATH(B66+Parameters!$K$9/2,0.001)</f>
        <v/>
      </c>
      <c r="W3798" t="inlineStr">
        <is>
          <t>BP_RXDATA[34]</t>
        </is>
      </c>
      <c r="Y3798">
        <f>_xlfn.CEILING.MATH(CD8+Parameters!$K$8/2,0.001)</f>
        <v/>
      </c>
      <c r="Z3798">
        <f>_xlfn.CEILING.MATH(B66+Parameters!$K$9/2,0.001)</f>
        <v/>
      </c>
      <c r="AA3798" t="inlineStr">
        <is>
          <t>BP_RXDATA[34]</t>
        </is>
      </c>
      <c r="AE3798" s="2" t="n"/>
      <c r="AF3798" s="2" t="n"/>
    </row>
    <row r="3799">
      <c r="I3799" s="2" t="n">
        <v>3232.255</v>
      </c>
      <c r="J3799" s="2" t="n">
        <v>550.024</v>
      </c>
      <c r="K3799" s="2" t="inlineStr">
        <is>
          <t>VCCIO</t>
        </is>
      </c>
      <c r="N3799" s="2">
        <f>I3799-SUM(Parameters!$K$23:$K$25)</f>
        <v/>
      </c>
      <c r="O3799" s="2">
        <f>J3799-SUM(Parameters!$K$23:$K$25)</f>
        <v/>
      </c>
      <c r="P3799" s="2">
        <f>K3799</f>
        <v/>
      </c>
      <c r="U3799">
        <f>_xlfn.CEILING.MATH(CD8+Parameters!$K$8/2,0.001)</f>
        <v/>
      </c>
      <c r="V3799">
        <f>_xlfn.CEILING.MATH(B68+Parameters!$K$9/2,0.001)</f>
        <v/>
      </c>
      <c r="W3799" t="inlineStr">
        <is>
          <t>BP_RXDATA[33]</t>
        </is>
      </c>
      <c r="Y3799">
        <f>_xlfn.CEILING.MATH(CD8+Parameters!$K$8/2,0.001)</f>
        <v/>
      </c>
      <c r="Z3799">
        <f>_xlfn.CEILING.MATH(B68+Parameters!$K$9/2,0.001)</f>
        <v/>
      </c>
      <c r="AA3799" t="inlineStr">
        <is>
          <t>BP_RXDATA[33]</t>
        </is>
      </c>
      <c r="AE3799" s="2" t="n"/>
      <c r="AF3799" s="2" t="n"/>
    </row>
    <row r="3800">
      <c r="I3800" s="2" t="n">
        <v>3232.255</v>
      </c>
      <c r="J3800" s="2" t="n">
        <v>503.778</v>
      </c>
      <c r="K3800" s="2" t="inlineStr">
        <is>
          <t>BP_TXCKP[0]</t>
        </is>
      </c>
      <c r="N3800" s="2">
        <f>I3800-SUM(Parameters!$K$23:$K$25)</f>
        <v/>
      </c>
      <c r="O3800" s="2">
        <f>J3800-SUM(Parameters!$K$23:$K$25)</f>
        <v/>
      </c>
      <c r="P3800" s="2">
        <f>K3800</f>
        <v/>
      </c>
      <c r="U3800">
        <f>_xlfn.CEILING.MATH(CD8+Parameters!$K$8/2,0.001)</f>
        <v/>
      </c>
      <c r="V3800">
        <f>_xlfn.CEILING.MATH(B70+Parameters!$K$9/2,0.001)</f>
        <v/>
      </c>
      <c r="W3800" t="inlineStr">
        <is>
          <t>BP_RXDATA[32]</t>
        </is>
      </c>
      <c r="Y3800">
        <f>_xlfn.CEILING.MATH(CD8+Parameters!$K$8/2,0.001)</f>
        <v/>
      </c>
      <c r="Z3800">
        <f>_xlfn.CEILING.MATH(B70+Parameters!$K$9/2,0.001)</f>
        <v/>
      </c>
      <c r="AA3800" t="inlineStr">
        <is>
          <t>BP_RXDATA[32]</t>
        </is>
      </c>
      <c r="AE3800" s="2" t="n"/>
      <c r="AF3800" s="2" t="n"/>
    </row>
    <row r="3801">
      <c r="I3801" s="2" t="n">
        <v>3232.255</v>
      </c>
      <c r="J3801" s="2" t="n">
        <v>457.532</v>
      </c>
      <c r="K3801" s="2" t="inlineStr">
        <is>
          <t>BP_TXCKN[0]</t>
        </is>
      </c>
      <c r="N3801" s="2">
        <f>I3801-SUM(Parameters!$K$23:$K$25)</f>
        <v/>
      </c>
      <c r="O3801" s="2">
        <f>J3801-SUM(Parameters!$K$23:$K$25)</f>
        <v/>
      </c>
      <c r="P3801" s="2">
        <f>K3801</f>
        <v/>
      </c>
      <c r="U3801">
        <f>_xlfn.CEILING.MATH(CD8+Parameters!$K$8/2,0.001)</f>
        <v/>
      </c>
      <c r="V3801">
        <f>_xlfn.CEILING.MATH(B72+Parameters!$K$9/2,0.001)</f>
        <v/>
      </c>
      <c r="W3801" t="inlineStr">
        <is>
          <t>BP_RXRD[2]</t>
        </is>
      </c>
      <c r="Y3801">
        <f>_xlfn.CEILING.MATH(CD8+Parameters!$K$8/2,0.001)</f>
        <v/>
      </c>
      <c r="Z3801">
        <f>_xlfn.CEILING.MATH(B72+Parameters!$K$9/2,0.001)</f>
        <v/>
      </c>
      <c r="AA3801" t="inlineStr">
        <is>
          <t>BP_RXRD[2]</t>
        </is>
      </c>
      <c r="AE3801" s="2" t="n"/>
      <c r="AF3801" s="2" t="n"/>
    </row>
    <row r="3802">
      <c r="I3802" s="2" t="n">
        <v>3232.255</v>
      </c>
      <c r="J3802" s="2" t="n">
        <v>411.286</v>
      </c>
      <c r="K3802" s="2" t="inlineStr">
        <is>
          <t>BP_TXCKRD[0]</t>
        </is>
      </c>
      <c r="N3802" s="2">
        <f>I3802-SUM(Parameters!$K$23:$K$25)</f>
        <v/>
      </c>
      <c r="O3802" s="2">
        <f>J3802-SUM(Parameters!$K$23:$K$25)</f>
        <v/>
      </c>
      <c r="P3802" s="2">
        <f>K3802</f>
        <v/>
      </c>
      <c r="U3802">
        <f>_xlfn.CEILING.MATH(CD8+Parameters!$K$8/2,0.001)</f>
        <v/>
      </c>
      <c r="V3802">
        <f>_xlfn.CEILING.MATH(B74+Parameters!$K$9/2,0.001)</f>
        <v/>
      </c>
      <c r="W3802" t="inlineStr">
        <is>
          <t>VCCIO</t>
        </is>
      </c>
      <c r="Y3802">
        <f>_xlfn.CEILING.MATH(CD8+Parameters!$K$8/2,0.001)</f>
        <v/>
      </c>
      <c r="Z3802">
        <f>_xlfn.CEILING.MATH(B74+Parameters!$K$9/2,0.001)</f>
        <v/>
      </c>
      <c r="AA3802" t="inlineStr">
        <is>
          <t>VCCIO</t>
        </is>
      </c>
      <c r="AE3802" s="2" t="n"/>
      <c r="AF3802" s="2" t="n"/>
    </row>
    <row r="3803">
      <c r="I3803" s="2" t="n">
        <v>3232.255</v>
      </c>
      <c r="J3803" s="2" t="n">
        <v>365.04</v>
      </c>
      <c r="K3803" s="2" t="inlineStr">
        <is>
          <t>VCCIO</t>
        </is>
      </c>
      <c r="N3803" s="2">
        <f>I3803-SUM(Parameters!$K$23:$K$25)</f>
        <v/>
      </c>
      <c r="O3803" s="2">
        <f>J3803-SUM(Parameters!$K$23:$K$25)</f>
        <v/>
      </c>
      <c r="P3803" s="2">
        <f>K3803</f>
        <v/>
      </c>
      <c r="U3803">
        <f>_xlfn.CEILING.MATH(CD8+Parameters!$K$8/2,0.001)</f>
        <v/>
      </c>
      <c r="V3803">
        <f>_xlfn.CEILING.MATH(B76+Parameters!$K$9/2,0.001)</f>
        <v/>
      </c>
      <c r="W3803" t="inlineStr">
        <is>
          <t>BP_RXTRK[0]</t>
        </is>
      </c>
      <c r="Y3803">
        <f>_xlfn.CEILING.MATH(CD8+Parameters!$K$8/2,0.001)</f>
        <v/>
      </c>
      <c r="Z3803">
        <f>_xlfn.CEILING.MATH(B76+Parameters!$K$9/2,0.001)</f>
        <v/>
      </c>
      <c r="AA3803" t="inlineStr">
        <is>
          <t>BP_RXTRK[0]</t>
        </is>
      </c>
      <c r="AE3803" s="2" t="n"/>
      <c r="AF3803" s="2" t="n"/>
    </row>
    <row r="3804">
      <c r="I3804" s="2" t="n">
        <v>3232.255</v>
      </c>
      <c r="J3804" s="2" t="n">
        <v>318.794</v>
      </c>
      <c r="K3804" s="2" t="inlineStr">
        <is>
          <t>VCCIO</t>
        </is>
      </c>
      <c r="N3804" s="2">
        <f>I3804-SUM(Parameters!$K$23:$K$25)</f>
        <v/>
      </c>
      <c r="O3804" s="2">
        <f>J3804-SUM(Parameters!$K$23:$K$25)</f>
        <v/>
      </c>
      <c r="P3804" s="2">
        <f>K3804</f>
        <v/>
      </c>
      <c r="U3804">
        <f>_xlfn.CEILING.MATH(CD8+Parameters!$K$8/2,0.001)</f>
        <v/>
      </c>
      <c r="V3804">
        <f>_xlfn.CEILING.MATH(B78+Parameters!$K$9/2,0.001)</f>
        <v/>
      </c>
      <c r="W3804" t="inlineStr">
        <is>
          <t>BP_RXVLD[0]</t>
        </is>
      </c>
      <c r="Y3804">
        <f>_xlfn.CEILING.MATH(CD8+Parameters!$K$8/2,0.001)</f>
        <v/>
      </c>
      <c r="Z3804">
        <f>_xlfn.CEILING.MATH(B78+Parameters!$K$9/2,0.001)</f>
        <v/>
      </c>
      <c r="AA3804" t="inlineStr">
        <is>
          <t>BP_RXVLD[0]</t>
        </is>
      </c>
      <c r="AE3804" s="2" t="n"/>
      <c r="AF3804" s="2" t="n"/>
    </row>
    <row r="3805">
      <c r="I3805" s="2" t="n">
        <v>3232.255</v>
      </c>
      <c r="J3805" s="2" t="n">
        <v>272.548</v>
      </c>
      <c r="K3805" s="2" t="inlineStr">
        <is>
          <t>BP_TXRD[1]</t>
        </is>
      </c>
      <c r="N3805" s="2">
        <f>I3805-SUM(Parameters!$K$23:$K$25)</f>
        <v/>
      </c>
      <c r="O3805" s="2">
        <f>J3805-SUM(Parameters!$K$23:$K$25)</f>
        <v/>
      </c>
      <c r="P3805" s="2">
        <f>K3805</f>
        <v/>
      </c>
      <c r="U3805">
        <f>_xlfn.CEILING.MATH(CD8+Parameters!$K$8/2,0.001)</f>
        <v/>
      </c>
      <c r="V3805">
        <f>_xlfn.CEILING.MATH(B80+Parameters!$K$9/2,0.001)</f>
        <v/>
      </c>
      <c r="W3805" t="inlineStr">
        <is>
          <t>BP_RXVLDRD[0]</t>
        </is>
      </c>
      <c r="Y3805">
        <f>_xlfn.CEILING.MATH(CD8+Parameters!$K$8/2,0.001)</f>
        <v/>
      </c>
      <c r="Z3805">
        <f>_xlfn.CEILING.MATH(B80+Parameters!$K$9/2,0.001)</f>
        <v/>
      </c>
      <c r="AA3805" t="inlineStr">
        <is>
          <t>BP_RXVLDRD[0]</t>
        </is>
      </c>
      <c r="AE3805" s="2" t="n"/>
      <c r="AF3805" s="2" t="n"/>
    </row>
    <row r="3806">
      <c r="I3806" s="2" t="n">
        <v>3232.255</v>
      </c>
      <c r="J3806" s="2" t="n">
        <v>226.302</v>
      </c>
      <c r="K3806" s="2" t="inlineStr">
        <is>
          <t>BP_TXDATA[31]</t>
        </is>
      </c>
      <c r="N3806" s="2">
        <f>I3806-SUM(Parameters!$K$23:$K$25)</f>
        <v/>
      </c>
      <c r="O3806" s="2">
        <f>J3806-SUM(Parameters!$K$23:$K$25)</f>
        <v/>
      </c>
      <c r="P3806" s="2">
        <f>K3806</f>
        <v/>
      </c>
      <c r="U3806">
        <f>_xlfn.CEILING.MATH(CD8+Parameters!$K$8/2,0.001)</f>
        <v/>
      </c>
      <c r="V3806">
        <f>_xlfn.CEILING.MATH(B82+Parameters!$K$9/2,0.001)</f>
        <v/>
      </c>
      <c r="W3806" t="inlineStr">
        <is>
          <t>VCCIO</t>
        </is>
      </c>
      <c r="Y3806">
        <f>_xlfn.CEILING.MATH(CD8+Parameters!$K$8/2,0.001)</f>
        <v/>
      </c>
      <c r="Z3806">
        <f>_xlfn.CEILING.MATH(B82+Parameters!$K$9/2,0.001)</f>
        <v/>
      </c>
      <c r="AA3806" t="inlineStr">
        <is>
          <t>VCCIO</t>
        </is>
      </c>
      <c r="AE3806" s="2" t="n"/>
      <c r="AF3806" s="2" t="n"/>
    </row>
    <row r="3807">
      <c r="I3807" s="2" t="n">
        <v>3232.255</v>
      </c>
      <c r="J3807" s="2" t="n">
        <v>180.056</v>
      </c>
      <c r="K3807" s="2" t="inlineStr">
        <is>
          <t>BP_TXDATA[30]</t>
        </is>
      </c>
      <c r="N3807" s="2">
        <f>I3807-SUM(Parameters!$K$23:$K$25)</f>
        <v/>
      </c>
      <c r="O3807" s="2">
        <f>J3807-SUM(Parameters!$K$23:$K$25)</f>
        <v/>
      </c>
      <c r="P3807" s="2">
        <f>K3807</f>
        <v/>
      </c>
      <c r="U3807">
        <f>_xlfn.CEILING.MATH(CD8+Parameters!$K$8/2,0.001)</f>
        <v/>
      </c>
      <c r="V3807">
        <f>_xlfn.CEILING.MATH(B84+Parameters!$K$9/2,0.001)</f>
        <v/>
      </c>
      <c r="W3807" t="inlineStr">
        <is>
          <t>VCCIO</t>
        </is>
      </c>
      <c r="Y3807">
        <f>_xlfn.CEILING.MATH(CD8+Parameters!$K$8/2,0.001)</f>
        <v/>
      </c>
      <c r="Z3807">
        <f>_xlfn.CEILING.MATH(B84+Parameters!$K$9/2,0.001)</f>
        <v/>
      </c>
      <c r="AA3807" t="inlineStr">
        <is>
          <t>VCCIO</t>
        </is>
      </c>
      <c r="AE3807" s="2" t="n"/>
      <c r="AF3807" s="2" t="n"/>
    </row>
    <row r="3808">
      <c r="I3808" s="2" t="n">
        <v>3232.255</v>
      </c>
      <c r="J3808" s="2" t="n">
        <v>133.81</v>
      </c>
      <c r="K3808" s="2" t="inlineStr">
        <is>
          <t>BP_TXDATA[29]</t>
        </is>
      </c>
      <c r="N3808" s="2">
        <f>I3808-SUM(Parameters!$K$23:$K$25)</f>
        <v/>
      </c>
      <c r="O3808" s="2">
        <f>J3808-SUM(Parameters!$K$23:$K$25)</f>
        <v/>
      </c>
      <c r="P3808" s="2">
        <f>K3808</f>
        <v/>
      </c>
      <c r="U3808">
        <f>_xlfn.CEILING.MATH(CD8+Parameters!$K$8/2,0.001)</f>
        <v/>
      </c>
      <c r="V3808">
        <f>_xlfn.CEILING.MATH(B86+Parameters!$K$9/2,0.001)</f>
        <v/>
      </c>
      <c r="W3808" t="inlineStr">
        <is>
          <t>BP_TXCKP[0]</t>
        </is>
      </c>
      <c r="Y3808">
        <f>_xlfn.CEILING.MATH(CD8+Parameters!$K$8/2,0.001)</f>
        <v/>
      </c>
      <c r="Z3808">
        <f>_xlfn.CEILING.MATH(B86+Parameters!$K$9/2,0.001)</f>
        <v/>
      </c>
      <c r="AA3808" t="inlineStr">
        <is>
          <t>BP_TXCKP[0]</t>
        </is>
      </c>
      <c r="AE3808" s="2" t="n"/>
      <c r="AF3808" s="2" t="n"/>
    </row>
    <row r="3809">
      <c r="I3809" s="2" t="n">
        <v>3232.255</v>
      </c>
      <c r="J3809" s="2" t="n">
        <v>87.56399999999999</v>
      </c>
      <c r="K3809" s="2" t="inlineStr">
        <is>
          <t>VCCIO</t>
        </is>
      </c>
      <c r="N3809" s="2">
        <f>I3809-SUM(Parameters!$K$23:$K$25)</f>
        <v/>
      </c>
      <c r="O3809" s="2">
        <f>J3809-SUM(Parameters!$K$23:$K$25)</f>
        <v/>
      </c>
      <c r="P3809" s="2">
        <f>K3809</f>
        <v/>
      </c>
      <c r="U3809">
        <f>_xlfn.CEILING.MATH(CD8+Parameters!$K$8/2,0.001)</f>
        <v/>
      </c>
      <c r="V3809">
        <f>_xlfn.CEILING.MATH(B88+Parameters!$K$9/2,0.001)</f>
        <v/>
      </c>
      <c r="W3809" t="inlineStr">
        <is>
          <t>BP_TXCKN[0]</t>
        </is>
      </c>
      <c r="Y3809">
        <f>_xlfn.CEILING.MATH(CD8+Parameters!$K$8/2,0.001)</f>
        <v/>
      </c>
      <c r="Z3809">
        <f>_xlfn.CEILING.MATH(B88+Parameters!$K$9/2,0.001)</f>
        <v/>
      </c>
      <c r="AA3809" t="inlineStr">
        <is>
          <t>BP_TXCKN[0]</t>
        </is>
      </c>
      <c r="AE3809" s="2" t="n"/>
      <c r="AF3809" s="2" t="n"/>
    </row>
    <row r="3810">
      <c r="I3810" s="2" t="n">
        <v>3271.929</v>
      </c>
      <c r="J3810" s="2" t="n">
        <v>2191.757</v>
      </c>
      <c r="K3810" s="2" t="inlineStr">
        <is>
          <t>VSS</t>
        </is>
      </c>
      <c r="N3810" s="2">
        <f>I3810-SUM(Parameters!$K$23:$K$25)</f>
        <v/>
      </c>
      <c r="O3810" s="2">
        <f>J3810-SUM(Parameters!$K$23:$K$25)</f>
        <v/>
      </c>
      <c r="P3810" s="2">
        <f>K3810</f>
        <v/>
      </c>
      <c r="U3810">
        <f>_xlfn.CEILING.MATH(CD8+Parameters!$K$8/2,0.001)</f>
        <v/>
      </c>
      <c r="V3810">
        <f>_xlfn.CEILING.MATH(B90+Parameters!$K$9/2,0.001)</f>
        <v/>
      </c>
      <c r="W3810" t="inlineStr">
        <is>
          <t>BP_TXCKRD[0]</t>
        </is>
      </c>
      <c r="Y3810">
        <f>_xlfn.CEILING.MATH(CD8+Parameters!$K$8/2,0.001)</f>
        <v/>
      </c>
      <c r="Z3810">
        <f>_xlfn.CEILING.MATH(B90+Parameters!$K$9/2,0.001)</f>
        <v/>
      </c>
      <c r="AA3810" t="inlineStr">
        <is>
          <t>BP_TXCKRD[0]</t>
        </is>
      </c>
      <c r="AE3810" s="2" t="n"/>
      <c r="AF3810" s="2" t="n"/>
    </row>
    <row r="3811">
      <c r="I3811" s="2" t="n">
        <v>3271.929</v>
      </c>
      <c r="J3811" s="2" t="n">
        <v>2145.511</v>
      </c>
      <c r="K3811" s="2" t="inlineStr">
        <is>
          <t>VSS</t>
        </is>
      </c>
      <c r="N3811" s="2">
        <f>I3811-SUM(Parameters!$K$23:$K$25)</f>
        <v/>
      </c>
      <c r="O3811" s="2">
        <f>J3811-SUM(Parameters!$K$23:$K$25)</f>
        <v/>
      </c>
      <c r="P3811" s="2">
        <f>K3811</f>
        <v/>
      </c>
      <c r="U3811">
        <f>_xlfn.CEILING.MATH(CD8+Parameters!$K$8/2,0.001)</f>
        <v/>
      </c>
      <c r="V3811">
        <f>_xlfn.CEILING.MATH(B92+Parameters!$K$9/2,0.001)</f>
        <v/>
      </c>
      <c r="W3811" t="inlineStr">
        <is>
          <t>VCCIO</t>
        </is>
      </c>
      <c r="Y3811">
        <f>_xlfn.CEILING.MATH(CD8+Parameters!$K$8/2,0.001)</f>
        <v/>
      </c>
      <c r="Z3811">
        <f>_xlfn.CEILING.MATH(B92+Parameters!$K$9/2,0.001)</f>
        <v/>
      </c>
      <c r="AA3811" t="inlineStr">
        <is>
          <t>VCCIO</t>
        </is>
      </c>
      <c r="AE3811" s="2" t="n"/>
      <c r="AF3811" s="2" t="n"/>
    </row>
    <row r="3812">
      <c r="I3812" s="2" t="n">
        <v>3271.929</v>
      </c>
      <c r="J3812" s="2" t="n">
        <v>2099.265</v>
      </c>
      <c r="K3812" s="2" t="inlineStr">
        <is>
          <t>VSS</t>
        </is>
      </c>
      <c r="N3812" s="2">
        <f>I3812-SUM(Parameters!$K$23:$K$25)</f>
        <v/>
      </c>
      <c r="O3812" s="2">
        <f>J3812-SUM(Parameters!$K$23:$K$25)</f>
        <v/>
      </c>
      <c r="P3812" s="2">
        <f>K3812</f>
        <v/>
      </c>
      <c r="U3812">
        <f>_xlfn.CEILING.MATH(CD8+Parameters!$K$8/2,0.001)</f>
        <v/>
      </c>
      <c r="V3812">
        <f>_xlfn.CEILING.MATH(B94+Parameters!$K$9/2,0.001)</f>
        <v/>
      </c>
      <c r="W3812" t="inlineStr">
        <is>
          <t>VCCIO</t>
        </is>
      </c>
      <c r="Y3812">
        <f>_xlfn.CEILING.MATH(CD8+Parameters!$K$8/2,0.001)</f>
        <v/>
      </c>
      <c r="Z3812">
        <f>_xlfn.CEILING.MATH(B94+Parameters!$K$9/2,0.001)</f>
        <v/>
      </c>
      <c r="AA3812" t="inlineStr">
        <is>
          <t>VCCIO</t>
        </is>
      </c>
      <c r="AE3812" s="2" t="n"/>
      <c r="AF3812" s="2" t="n"/>
    </row>
    <row r="3813">
      <c r="I3813" s="2" t="n">
        <v>3271.929</v>
      </c>
      <c r="J3813" s="2" t="n">
        <v>2053.019</v>
      </c>
      <c r="K3813" s="2" t="inlineStr">
        <is>
          <t>VSS</t>
        </is>
      </c>
      <c r="N3813" s="2">
        <f>I3813-SUM(Parameters!$K$23:$K$25)</f>
        <v/>
      </c>
      <c r="O3813" s="2">
        <f>J3813-SUM(Parameters!$K$23:$K$25)</f>
        <v/>
      </c>
      <c r="P3813" s="2">
        <f>K3813</f>
        <v/>
      </c>
      <c r="U3813">
        <f>_xlfn.CEILING.MATH(CD8+Parameters!$K$8/2,0.001)</f>
        <v/>
      </c>
      <c r="V3813">
        <f>_xlfn.CEILING.MATH(B96+Parameters!$K$9/2,0.001)</f>
        <v/>
      </c>
      <c r="W3813" t="inlineStr">
        <is>
          <t>BP_TXRD[1]</t>
        </is>
      </c>
      <c r="Y3813">
        <f>_xlfn.CEILING.MATH(CD8+Parameters!$K$8/2,0.001)</f>
        <v/>
      </c>
      <c r="Z3813">
        <f>_xlfn.CEILING.MATH(B96+Parameters!$K$9/2,0.001)</f>
        <v/>
      </c>
      <c r="AA3813" t="inlineStr">
        <is>
          <t>BP_TXRD[1]</t>
        </is>
      </c>
      <c r="AE3813" s="2" t="n"/>
      <c r="AF3813" s="2" t="n"/>
    </row>
    <row r="3814">
      <c r="I3814" s="2" t="n">
        <v>3271.929</v>
      </c>
      <c r="J3814" s="2" t="n">
        <v>2006.773</v>
      </c>
      <c r="K3814" s="2" t="inlineStr">
        <is>
          <t>VDD</t>
        </is>
      </c>
      <c r="N3814" s="2">
        <f>I3814-SUM(Parameters!$K$23:$K$25)</f>
        <v/>
      </c>
      <c r="O3814" s="2">
        <f>J3814-SUM(Parameters!$K$23:$K$25)</f>
        <v/>
      </c>
      <c r="P3814" s="2">
        <f>K3814</f>
        <v/>
      </c>
      <c r="U3814">
        <f>_xlfn.CEILING.MATH(CD8+Parameters!$K$8/2,0.001)</f>
        <v/>
      </c>
      <c r="V3814">
        <f>_xlfn.CEILING.MATH(B98+Parameters!$K$9/2,0.001)</f>
        <v/>
      </c>
      <c r="W3814" t="inlineStr">
        <is>
          <t>BP_TXDATA[31]</t>
        </is>
      </c>
      <c r="Y3814">
        <f>_xlfn.CEILING.MATH(CD8+Parameters!$K$8/2,0.001)</f>
        <v/>
      </c>
      <c r="Z3814">
        <f>_xlfn.CEILING.MATH(B98+Parameters!$K$9/2,0.001)</f>
        <v/>
      </c>
      <c r="AA3814" t="inlineStr">
        <is>
          <t>BP_TXDATA[31]</t>
        </is>
      </c>
      <c r="AE3814" s="2" t="n"/>
      <c r="AF3814" s="2" t="n"/>
    </row>
    <row r="3815">
      <c r="I3815" s="2" t="n">
        <v>3271.929</v>
      </c>
      <c r="J3815" s="2" t="n">
        <v>1960.527</v>
      </c>
      <c r="K3815" s="2" t="inlineStr">
        <is>
          <t>VDD</t>
        </is>
      </c>
      <c r="N3815" s="2">
        <f>I3815-SUM(Parameters!$K$23:$K$25)</f>
        <v/>
      </c>
      <c r="O3815" s="2">
        <f>J3815-SUM(Parameters!$K$23:$K$25)</f>
        <v/>
      </c>
      <c r="P3815" s="2">
        <f>K3815</f>
        <v/>
      </c>
      <c r="U3815">
        <f>_xlfn.CEILING.MATH(CD8+Parameters!$K$8/2,0.001)</f>
        <v/>
      </c>
      <c r="V3815">
        <f>_xlfn.CEILING.MATH(B100+Parameters!$K$9/2,0.001)</f>
        <v/>
      </c>
      <c r="W3815" t="inlineStr">
        <is>
          <t>BP_TXDATA[30]</t>
        </is>
      </c>
      <c r="Y3815">
        <f>_xlfn.CEILING.MATH(CD8+Parameters!$K$8/2,0.001)</f>
        <v/>
      </c>
      <c r="Z3815">
        <f>_xlfn.CEILING.MATH(B100+Parameters!$K$9/2,0.001)</f>
        <v/>
      </c>
      <c r="AA3815" t="inlineStr">
        <is>
          <t>BP_TXDATA[30]</t>
        </is>
      </c>
      <c r="AE3815" s="2" t="n"/>
      <c r="AF3815" s="2" t="n"/>
    </row>
    <row r="3816">
      <c r="I3816" s="2" t="n">
        <v>3271.929</v>
      </c>
      <c r="J3816" s="2" t="n">
        <v>1914.281</v>
      </c>
      <c r="K3816" s="2" t="inlineStr">
        <is>
          <t>VDD</t>
        </is>
      </c>
      <c r="N3816" s="2">
        <f>I3816-SUM(Parameters!$K$23:$K$25)</f>
        <v/>
      </c>
      <c r="O3816" s="2">
        <f>J3816-SUM(Parameters!$K$23:$K$25)</f>
        <v/>
      </c>
      <c r="P3816" s="2">
        <f>K3816</f>
        <v/>
      </c>
      <c r="U3816">
        <f>_xlfn.CEILING.MATH(CD8+Parameters!$K$8/2,0.001)</f>
        <v/>
      </c>
      <c r="V3816">
        <f>_xlfn.CEILING.MATH(B102+Parameters!$K$9/2,0.001)</f>
        <v/>
      </c>
      <c r="W3816" t="inlineStr">
        <is>
          <t>BP_TXDATA[29]</t>
        </is>
      </c>
      <c r="Y3816">
        <f>_xlfn.CEILING.MATH(CD8+Parameters!$K$8/2,0.001)</f>
        <v/>
      </c>
      <c r="Z3816">
        <f>_xlfn.CEILING.MATH(B102+Parameters!$K$9/2,0.001)</f>
        <v/>
      </c>
      <c r="AA3816" t="inlineStr">
        <is>
          <t>BP_TXDATA[29]</t>
        </is>
      </c>
      <c r="AE3816" s="2" t="n"/>
      <c r="AF3816" s="2" t="n"/>
    </row>
    <row r="3817">
      <c r="I3817" s="2" t="n">
        <v>3271.929</v>
      </c>
      <c r="J3817" s="2" t="n">
        <v>1868.035</v>
      </c>
      <c r="K3817" s="2" t="inlineStr">
        <is>
          <t>VDD</t>
        </is>
      </c>
      <c r="N3817" s="2">
        <f>I3817-SUM(Parameters!$K$23:$K$25)</f>
        <v/>
      </c>
      <c r="O3817" s="2">
        <f>J3817-SUM(Parameters!$K$23:$K$25)</f>
        <v/>
      </c>
      <c r="P3817" s="2">
        <f>K3817</f>
        <v/>
      </c>
      <c r="U3817">
        <f>_xlfn.CEILING.MATH(CD8+Parameters!$K$8/2,0.001)</f>
        <v/>
      </c>
      <c r="V3817">
        <f>_xlfn.CEILING.MATH(Parameters!$C$19/Parameters!$K$4,0.001)</f>
        <v/>
      </c>
      <c r="W3817" t="inlineStr">
        <is>
          <t>VCCIO</t>
        </is>
      </c>
      <c r="Y3817">
        <f>_xlfn.CEILING.MATH(CD8+Parameters!$K$8/2,0.001)</f>
        <v/>
      </c>
      <c r="Z3817">
        <f>_xlfn.CEILING.MATH(Parameters!$C$19/Parameters!$K$4,0.001)</f>
        <v/>
      </c>
      <c r="AA3817" t="inlineStr">
        <is>
          <t>VCCIO</t>
        </is>
      </c>
      <c r="AE3817" s="2" t="n"/>
      <c r="AF3817" s="2" t="n"/>
    </row>
    <row r="3818">
      <c r="I3818" s="2" t="n">
        <v>3271.929</v>
      </c>
      <c r="J3818" s="2" t="n">
        <v>1821.789</v>
      </c>
      <c r="K3818" s="2" t="inlineStr">
        <is>
          <t>VDD</t>
        </is>
      </c>
      <c r="N3818" s="2">
        <f>I3818-SUM(Parameters!$K$23:$K$25)</f>
        <v/>
      </c>
      <c r="O3818" s="2">
        <f>J3818-SUM(Parameters!$K$23:$K$25)</f>
        <v/>
      </c>
      <c r="P3818" s="2">
        <f>K3818</f>
        <v/>
      </c>
      <c r="U3818">
        <f>_xlfn.CEILING.MATH(CE8+Parameters!$K$8/2,0.001)</f>
        <v/>
      </c>
      <c r="V3818">
        <f>_xlfn.CEILING.MATH(B13+Parameters!$K$9/2,0.001)</f>
        <v/>
      </c>
      <c r="W3818" t="inlineStr">
        <is>
          <t>VSS</t>
        </is>
      </c>
      <c r="Y3818">
        <f>_xlfn.CEILING.MATH(CE8+Parameters!$K$8/2,0.001)</f>
        <v/>
      </c>
      <c r="Z3818">
        <f>_xlfn.CEILING.MATH(B13+Parameters!$K$9/2,0.001)</f>
        <v/>
      </c>
      <c r="AA3818" t="inlineStr">
        <is>
          <t>VSS</t>
        </is>
      </c>
      <c r="AE3818" s="2" t="n"/>
      <c r="AF3818" s="2" t="n"/>
    </row>
    <row r="3819">
      <c r="I3819" s="2" t="n">
        <v>3271.929</v>
      </c>
      <c r="J3819" s="2" t="n">
        <v>1775.543</v>
      </c>
      <c r="K3819" s="2" t="inlineStr">
        <is>
          <t>VDD</t>
        </is>
      </c>
      <c r="N3819" s="2">
        <f>I3819-SUM(Parameters!$K$23:$K$25)</f>
        <v/>
      </c>
      <c r="O3819" s="2">
        <f>J3819-SUM(Parameters!$K$23:$K$25)</f>
        <v/>
      </c>
      <c r="P3819" s="2">
        <f>K3819</f>
        <v/>
      </c>
      <c r="U3819">
        <f>_xlfn.CEILING.MATH(CE8+Parameters!$K$8/2,0.001)</f>
        <v/>
      </c>
      <c r="V3819">
        <f>_xlfn.CEILING.MATH(B15+Parameters!$K$9/2,0.001)</f>
        <v/>
      </c>
      <c r="W3819" t="inlineStr">
        <is>
          <t>VSS</t>
        </is>
      </c>
      <c r="Y3819">
        <f>_xlfn.CEILING.MATH(CE8+Parameters!$K$8/2,0.001)</f>
        <v/>
      </c>
      <c r="Z3819">
        <f>_xlfn.CEILING.MATH(B15+Parameters!$K$9/2,0.001)</f>
        <v/>
      </c>
      <c r="AA3819" t="inlineStr">
        <is>
          <t>VSS</t>
        </is>
      </c>
      <c r="AE3819" s="2" t="n"/>
      <c r="AF3819" s="2" t="n"/>
    </row>
    <row r="3820">
      <c r="I3820" s="2" t="n">
        <v>3271.929</v>
      </c>
      <c r="J3820" s="2" t="n">
        <v>1729.297</v>
      </c>
      <c r="K3820" s="2" t="inlineStr">
        <is>
          <t>VDD</t>
        </is>
      </c>
      <c r="N3820" s="2">
        <f>I3820-SUM(Parameters!$K$23:$K$25)</f>
        <v/>
      </c>
      <c r="O3820" s="2">
        <f>J3820-SUM(Parameters!$K$23:$K$25)</f>
        <v/>
      </c>
      <c r="P3820" s="2">
        <f>K3820</f>
        <v/>
      </c>
      <c r="U3820">
        <f>_xlfn.CEILING.MATH(CE8+Parameters!$K$8/2,0.001)</f>
        <v/>
      </c>
      <c r="V3820">
        <f>_xlfn.CEILING.MATH(B17+Parameters!$K$9/2,0.001)</f>
        <v/>
      </c>
      <c r="W3820" t="inlineStr">
        <is>
          <t>VSS</t>
        </is>
      </c>
      <c r="Y3820">
        <f>_xlfn.CEILING.MATH(CE8+Parameters!$K$8/2,0.001)</f>
        <v/>
      </c>
      <c r="Z3820">
        <f>_xlfn.CEILING.MATH(B17+Parameters!$K$9/2,0.001)</f>
        <v/>
      </c>
      <c r="AA3820" t="inlineStr">
        <is>
          <t>VSS</t>
        </is>
      </c>
      <c r="AE3820" s="2" t="n"/>
      <c r="AF3820" s="2" t="n"/>
    </row>
    <row r="3821">
      <c r="I3821" s="2" t="n">
        <v>3271.929</v>
      </c>
      <c r="J3821" s="2" t="n">
        <v>1683.051</v>
      </c>
      <c r="K3821" s="2" t="inlineStr">
        <is>
          <t>VDD</t>
        </is>
      </c>
      <c r="N3821" s="2">
        <f>I3821-SUM(Parameters!$K$23:$K$25)</f>
        <v/>
      </c>
      <c r="O3821" s="2">
        <f>J3821-SUM(Parameters!$K$23:$K$25)</f>
        <v/>
      </c>
      <c r="P3821" s="2">
        <f>K3821</f>
        <v/>
      </c>
      <c r="U3821">
        <f>_xlfn.CEILING.MATH(CE8+Parameters!$K$8/2,0.001)</f>
        <v/>
      </c>
      <c r="V3821">
        <f>_xlfn.CEILING.MATH(B19+Parameters!$K$9/2,0.001)</f>
        <v/>
      </c>
      <c r="W3821" t="inlineStr">
        <is>
          <t>VSS</t>
        </is>
      </c>
      <c r="Y3821">
        <f>_xlfn.CEILING.MATH(CE8+Parameters!$K$8/2,0.001)</f>
        <v/>
      </c>
      <c r="Z3821">
        <f>_xlfn.CEILING.MATH(B19+Parameters!$K$9/2,0.001)</f>
        <v/>
      </c>
      <c r="AA3821" t="inlineStr">
        <is>
          <t>VSS</t>
        </is>
      </c>
      <c r="AE3821" s="2" t="n"/>
      <c r="AF3821" s="2" t="n"/>
    </row>
    <row r="3822">
      <c r="I3822" s="2" t="n">
        <v>3271.929</v>
      </c>
      <c r="J3822" s="2" t="n">
        <v>1636.805</v>
      </c>
      <c r="K3822" s="2" t="inlineStr">
        <is>
          <t>BP_ZN</t>
        </is>
      </c>
      <c r="N3822" s="2">
        <f>I3822-SUM(Parameters!$K$23:$K$25)</f>
        <v/>
      </c>
      <c r="O3822" s="2">
        <f>J3822-SUM(Parameters!$K$23:$K$25)</f>
        <v/>
      </c>
      <c r="P3822" s="2">
        <f>K3822</f>
        <v/>
      </c>
      <c r="U3822">
        <f>_xlfn.CEILING.MATH(CE8+Parameters!$K$8/2,0.001)</f>
        <v/>
      </c>
      <c r="V3822">
        <f>_xlfn.CEILING.MATH(B21+Parameters!$K$9/2,0.001)</f>
        <v/>
      </c>
      <c r="W3822" t="inlineStr">
        <is>
          <t>VDD</t>
        </is>
      </c>
      <c r="Y3822">
        <f>_xlfn.CEILING.MATH(CE8+Parameters!$K$8/2,0.001)</f>
        <v/>
      </c>
      <c r="Z3822">
        <f>_xlfn.CEILING.MATH(B21+Parameters!$K$9/2,0.001)</f>
        <v/>
      </c>
      <c r="AA3822" t="inlineStr">
        <is>
          <t>VDD</t>
        </is>
      </c>
      <c r="AE3822" s="2" t="n"/>
      <c r="AF3822" s="2" t="n"/>
    </row>
    <row r="3823">
      <c r="I3823" s="2" t="n">
        <v>3271.929</v>
      </c>
      <c r="J3823" s="2" t="n">
        <v>1590.559</v>
      </c>
      <c r="K3823" s="2" t="inlineStr">
        <is>
          <t>BP_ZN</t>
        </is>
      </c>
      <c r="N3823" s="2">
        <f>I3823-SUM(Parameters!$K$23:$K$25)</f>
        <v/>
      </c>
      <c r="O3823" s="2">
        <f>J3823-SUM(Parameters!$K$23:$K$25)</f>
        <v/>
      </c>
      <c r="P3823" s="2">
        <f>K3823</f>
        <v/>
      </c>
      <c r="U3823">
        <f>_xlfn.CEILING.MATH(CE8+Parameters!$K$8/2,0.001)</f>
        <v/>
      </c>
      <c r="V3823">
        <f>_xlfn.CEILING.MATH(B23+Parameters!$K$9/2,0.001)</f>
        <v/>
      </c>
      <c r="W3823" t="inlineStr">
        <is>
          <t>VDD</t>
        </is>
      </c>
      <c r="Y3823">
        <f>_xlfn.CEILING.MATH(CE8+Parameters!$K$8/2,0.001)</f>
        <v/>
      </c>
      <c r="Z3823">
        <f>_xlfn.CEILING.MATH(B23+Parameters!$K$9/2,0.001)</f>
        <v/>
      </c>
      <c r="AA3823" t="inlineStr">
        <is>
          <t>VDD</t>
        </is>
      </c>
      <c r="AE3823" s="2" t="n"/>
      <c r="AF3823" s="2" t="n"/>
    </row>
    <row r="3824">
      <c r="I3824" s="2" t="n">
        <v>3271.929</v>
      </c>
      <c r="J3824" s="2" t="n">
        <v>1544.313</v>
      </c>
      <c r="K3824" s="2" t="inlineStr">
        <is>
          <t>VDD</t>
        </is>
      </c>
      <c r="N3824" s="2">
        <f>I3824-SUM(Parameters!$K$23:$K$25)</f>
        <v/>
      </c>
      <c r="O3824" s="2">
        <f>J3824-SUM(Parameters!$K$23:$K$25)</f>
        <v/>
      </c>
      <c r="P3824" s="2">
        <f>K3824</f>
        <v/>
      </c>
      <c r="U3824">
        <f>_xlfn.CEILING.MATH(CE8+Parameters!$K$8/2,0.001)</f>
        <v/>
      </c>
      <c r="V3824">
        <f>_xlfn.CEILING.MATH(B25+Parameters!$K$9/2,0.001)</f>
        <v/>
      </c>
      <c r="W3824" t="inlineStr">
        <is>
          <t>VDD</t>
        </is>
      </c>
      <c r="Y3824">
        <f>_xlfn.CEILING.MATH(CE8+Parameters!$K$8/2,0.001)</f>
        <v/>
      </c>
      <c r="Z3824">
        <f>_xlfn.CEILING.MATH(B25+Parameters!$K$9/2,0.001)</f>
        <v/>
      </c>
      <c r="AA3824" t="inlineStr">
        <is>
          <t>VDD</t>
        </is>
      </c>
      <c r="AE3824" s="2" t="n"/>
      <c r="AF3824" s="2" t="n"/>
    </row>
    <row r="3825">
      <c r="I3825" s="2" t="n">
        <v>3271.929</v>
      </c>
      <c r="J3825" s="2" t="n">
        <v>1498.067</v>
      </c>
      <c r="K3825" s="2" t="inlineStr">
        <is>
          <t>VDD</t>
        </is>
      </c>
      <c r="N3825" s="2">
        <f>I3825-SUM(Parameters!$K$23:$K$25)</f>
        <v/>
      </c>
      <c r="O3825" s="2">
        <f>J3825-SUM(Parameters!$K$23:$K$25)</f>
        <v/>
      </c>
      <c r="P3825" s="2">
        <f>K3825</f>
        <v/>
      </c>
      <c r="U3825">
        <f>_xlfn.CEILING.MATH(CE8+Parameters!$K$8/2,0.001)</f>
        <v/>
      </c>
      <c r="V3825">
        <f>_xlfn.CEILING.MATH(B27+Parameters!$K$9/2,0.001)</f>
        <v/>
      </c>
      <c r="W3825" t="inlineStr">
        <is>
          <t>VDD</t>
        </is>
      </c>
      <c r="Y3825">
        <f>_xlfn.CEILING.MATH(CE8+Parameters!$K$8/2,0.001)</f>
        <v/>
      </c>
      <c r="Z3825">
        <f>_xlfn.CEILING.MATH(B27+Parameters!$K$9/2,0.001)</f>
        <v/>
      </c>
      <c r="AA3825" t="inlineStr">
        <is>
          <t>VDD</t>
        </is>
      </c>
      <c r="AE3825" s="2" t="n"/>
      <c r="AF3825" s="2" t="n"/>
    </row>
    <row r="3826">
      <c r="I3826" s="2" t="n">
        <v>3271.929</v>
      </c>
      <c r="J3826" s="2" t="n">
        <v>1451.821</v>
      </c>
      <c r="K3826" s="2" t="inlineStr">
        <is>
          <t>VCCIO</t>
        </is>
      </c>
      <c r="N3826" s="2">
        <f>I3826-SUM(Parameters!$K$23:$K$25)</f>
        <v/>
      </c>
      <c r="O3826" s="2">
        <f>J3826-SUM(Parameters!$K$23:$K$25)</f>
        <v/>
      </c>
      <c r="P3826" s="2">
        <f>K3826</f>
        <v/>
      </c>
      <c r="U3826">
        <f>_xlfn.CEILING.MATH(CE8+Parameters!$K$8/2,0.001)</f>
        <v/>
      </c>
      <c r="V3826">
        <f>_xlfn.CEILING.MATH(B29+Parameters!$K$9/2,0.001)</f>
        <v/>
      </c>
      <c r="W3826" t="inlineStr">
        <is>
          <t>VDD</t>
        </is>
      </c>
      <c r="Y3826">
        <f>_xlfn.CEILING.MATH(CE8+Parameters!$K$8/2,0.001)</f>
        <v/>
      </c>
      <c r="Z3826">
        <f>_xlfn.CEILING.MATH(B29+Parameters!$K$9/2,0.001)</f>
        <v/>
      </c>
      <c r="AA3826" t="inlineStr">
        <is>
          <t>VDD</t>
        </is>
      </c>
      <c r="AE3826" s="2" t="n"/>
      <c r="AF3826" s="2" t="n"/>
    </row>
    <row r="3827">
      <c r="I3827" s="2" t="n">
        <v>3271.929</v>
      </c>
      <c r="J3827" s="2" t="n">
        <v>1405.575</v>
      </c>
      <c r="K3827" s="2" t="inlineStr">
        <is>
          <t>VCCIO</t>
        </is>
      </c>
      <c r="N3827" s="2">
        <f>I3827-SUM(Parameters!$K$23:$K$25)</f>
        <v/>
      </c>
      <c r="O3827" s="2">
        <f>J3827-SUM(Parameters!$K$23:$K$25)</f>
        <v/>
      </c>
      <c r="P3827" s="2">
        <f>K3827</f>
        <v/>
      </c>
      <c r="U3827">
        <f>_xlfn.CEILING.MATH(CE8+Parameters!$K$8/2,0.001)</f>
        <v/>
      </c>
      <c r="V3827">
        <f>_xlfn.CEILING.MATH(B31+Parameters!$K$9/2,0.001)</f>
        <v/>
      </c>
      <c r="W3827" t="inlineStr">
        <is>
          <t>VDD</t>
        </is>
      </c>
      <c r="Y3827">
        <f>_xlfn.CEILING.MATH(CE8+Parameters!$K$8/2,0.001)</f>
        <v/>
      </c>
      <c r="Z3827">
        <f>_xlfn.CEILING.MATH(B31+Parameters!$K$9/2,0.001)</f>
        <v/>
      </c>
      <c r="AA3827" t="inlineStr">
        <is>
          <t>VDD</t>
        </is>
      </c>
      <c r="AE3827" s="2" t="n"/>
      <c r="AF3827" s="2" t="n"/>
    </row>
    <row r="3828">
      <c r="I3828" s="2" t="n">
        <v>3271.929</v>
      </c>
      <c r="J3828" s="2" t="n">
        <v>1359.329</v>
      </c>
      <c r="K3828" s="2" t="inlineStr">
        <is>
          <t>VDD</t>
        </is>
      </c>
      <c r="N3828" s="2">
        <f>I3828-SUM(Parameters!$K$23:$K$25)</f>
        <v/>
      </c>
      <c r="O3828" s="2">
        <f>J3828-SUM(Parameters!$K$23:$K$25)</f>
        <v/>
      </c>
      <c r="P3828" s="2">
        <f>K3828</f>
        <v/>
      </c>
      <c r="U3828">
        <f>_xlfn.CEILING.MATH(CE8+Parameters!$K$8/2,0.001)</f>
        <v/>
      </c>
      <c r="V3828">
        <f>_xlfn.CEILING.MATH(B33+Parameters!$K$9/2,0.001)</f>
        <v/>
      </c>
      <c r="W3828" t="inlineStr">
        <is>
          <t>VDD</t>
        </is>
      </c>
      <c r="Y3828">
        <f>_xlfn.CEILING.MATH(CE8+Parameters!$K$8/2,0.001)</f>
        <v/>
      </c>
      <c r="Z3828">
        <f>_xlfn.CEILING.MATH(B33+Parameters!$K$9/2,0.001)</f>
        <v/>
      </c>
      <c r="AA3828" t="inlineStr">
        <is>
          <t>VDD</t>
        </is>
      </c>
      <c r="AE3828" s="2" t="n"/>
      <c r="AF3828" s="2" t="n"/>
    </row>
    <row r="3829">
      <c r="I3829" s="2" t="n">
        <v>3271.929</v>
      </c>
      <c r="J3829" s="2" t="n">
        <v>1313.083</v>
      </c>
      <c r="K3829" s="2" t="inlineStr">
        <is>
          <t>VDD</t>
        </is>
      </c>
      <c r="N3829" s="2">
        <f>I3829-SUM(Parameters!$K$23:$K$25)</f>
        <v/>
      </c>
      <c r="O3829" s="2">
        <f>J3829-SUM(Parameters!$K$23:$K$25)</f>
        <v/>
      </c>
      <c r="P3829" s="2">
        <f>K3829</f>
        <v/>
      </c>
      <c r="U3829">
        <f>_xlfn.CEILING.MATH(CE8+Parameters!$K$8/2,0.001)</f>
        <v/>
      </c>
      <c r="V3829">
        <f>_xlfn.CEILING.MATH(B35+Parameters!$K$9/2,0.001)</f>
        <v/>
      </c>
      <c r="W3829" t="inlineStr">
        <is>
          <t>VDD</t>
        </is>
      </c>
      <c r="Y3829">
        <f>_xlfn.CEILING.MATH(CE8+Parameters!$K$8/2,0.001)</f>
        <v/>
      </c>
      <c r="Z3829">
        <f>_xlfn.CEILING.MATH(B35+Parameters!$K$9/2,0.001)</f>
        <v/>
      </c>
      <c r="AA3829" t="inlineStr">
        <is>
          <t>VDD</t>
        </is>
      </c>
      <c r="AE3829" s="2" t="n"/>
      <c r="AF3829" s="2" t="n"/>
    </row>
    <row r="3830">
      <c r="I3830" s="2" t="n">
        <v>3271.929</v>
      </c>
      <c r="J3830" s="2" t="n">
        <v>1266.837</v>
      </c>
      <c r="K3830" s="2" t="inlineStr">
        <is>
          <t>VDD</t>
        </is>
      </c>
      <c r="N3830" s="2">
        <f>I3830-SUM(Parameters!$K$23:$K$25)</f>
        <v/>
      </c>
      <c r="O3830" s="2">
        <f>J3830-SUM(Parameters!$K$23:$K$25)</f>
        <v/>
      </c>
      <c r="P3830" s="2">
        <f>K3830</f>
        <v/>
      </c>
      <c r="U3830">
        <f>_xlfn.CEILING.MATH(CE8+Parameters!$K$8/2,0.001)</f>
        <v/>
      </c>
      <c r="V3830">
        <f>_xlfn.CEILING.MATH(B37+Parameters!$K$9/2,0.001)</f>
        <v/>
      </c>
      <c r="W3830" t="inlineStr">
        <is>
          <t>BP_ZN</t>
        </is>
      </c>
      <c r="Y3830">
        <f>_xlfn.CEILING.MATH(CE8+Parameters!$K$8/2,0.001)</f>
        <v/>
      </c>
      <c r="Z3830">
        <f>_xlfn.CEILING.MATH(B37+Parameters!$K$9/2,0.001)</f>
        <v/>
      </c>
      <c r="AA3830" t="inlineStr">
        <is>
          <t>BP_ZN</t>
        </is>
      </c>
      <c r="AE3830" s="2" t="n"/>
      <c r="AF3830" s="2" t="n"/>
    </row>
    <row r="3831">
      <c r="I3831" s="2" t="n">
        <v>3271.929</v>
      </c>
      <c r="J3831" s="2" t="n">
        <v>1220.591</v>
      </c>
      <c r="K3831" s="2" t="inlineStr">
        <is>
          <t>VDD</t>
        </is>
      </c>
      <c r="N3831" s="2">
        <f>I3831-SUM(Parameters!$K$23:$K$25)</f>
        <v/>
      </c>
      <c r="O3831" s="2">
        <f>J3831-SUM(Parameters!$K$23:$K$25)</f>
        <v/>
      </c>
      <c r="P3831" s="2">
        <f>K3831</f>
        <v/>
      </c>
      <c r="U3831">
        <f>_xlfn.CEILING.MATH(CE8+Parameters!$K$8/2,0.001)</f>
        <v/>
      </c>
      <c r="V3831">
        <f>_xlfn.CEILING.MATH(B39+Parameters!$K$9/2,0.001)</f>
        <v/>
      </c>
      <c r="W3831" t="inlineStr">
        <is>
          <t>BP_ZN</t>
        </is>
      </c>
      <c r="Y3831">
        <f>_xlfn.CEILING.MATH(CE8+Parameters!$K$8/2,0.001)</f>
        <v/>
      </c>
      <c r="Z3831">
        <f>_xlfn.CEILING.MATH(B39+Parameters!$K$9/2,0.001)</f>
        <v/>
      </c>
      <c r="AA3831" t="inlineStr">
        <is>
          <t>BP_ZN</t>
        </is>
      </c>
      <c r="AE3831" s="2" t="n"/>
      <c r="AF3831" s="2" t="n"/>
    </row>
    <row r="3832">
      <c r="I3832" s="2" t="n">
        <v>3271.929</v>
      </c>
      <c r="J3832" s="2" t="n">
        <v>1174.345</v>
      </c>
      <c r="K3832" s="2" t="inlineStr">
        <is>
          <t>VDD</t>
        </is>
      </c>
      <c r="N3832" s="2">
        <f>I3832-SUM(Parameters!$K$23:$K$25)</f>
        <v/>
      </c>
      <c r="O3832" s="2">
        <f>J3832-SUM(Parameters!$K$23:$K$25)</f>
        <v/>
      </c>
      <c r="P3832" s="2">
        <f>K3832</f>
        <v/>
      </c>
      <c r="U3832">
        <f>_xlfn.CEILING.MATH(CE8+Parameters!$K$8/2,0.001)</f>
        <v/>
      </c>
      <c r="V3832">
        <f>_xlfn.CEILING.MATH(B41+Parameters!$K$9/2,0.001)</f>
        <v/>
      </c>
      <c r="W3832" t="inlineStr">
        <is>
          <t>VDD</t>
        </is>
      </c>
      <c r="Y3832">
        <f>_xlfn.CEILING.MATH(CE8+Parameters!$K$8/2,0.001)</f>
        <v/>
      </c>
      <c r="Z3832">
        <f>_xlfn.CEILING.MATH(B41+Parameters!$K$9/2,0.001)</f>
        <v/>
      </c>
      <c r="AA3832" t="inlineStr">
        <is>
          <t>VDD</t>
        </is>
      </c>
      <c r="AE3832" s="2" t="n"/>
      <c r="AF3832" s="2" t="n"/>
    </row>
    <row r="3833">
      <c r="I3833" s="2" t="n">
        <v>3271.929</v>
      </c>
      <c r="J3833" s="2" t="n">
        <v>1128.099</v>
      </c>
      <c r="K3833" s="2" t="inlineStr">
        <is>
          <t>VDD</t>
        </is>
      </c>
      <c r="N3833" s="2">
        <f>I3833-SUM(Parameters!$K$23:$K$25)</f>
        <v/>
      </c>
      <c r="O3833" s="2">
        <f>J3833-SUM(Parameters!$K$23:$K$25)</f>
        <v/>
      </c>
      <c r="P3833" s="2">
        <f>K3833</f>
        <v/>
      </c>
      <c r="U3833">
        <f>_xlfn.CEILING.MATH(CE8+Parameters!$K$8/2,0.001)</f>
        <v/>
      </c>
      <c r="V3833">
        <f>_xlfn.CEILING.MATH(B43+Parameters!$K$9/2,0.001)</f>
        <v/>
      </c>
      <c r="W3833" t="inlineStr">
        <is>
          <t>VDD</t>
        </is>
      </c>
      <c r="Y3833">
        <f>_xlfn.CEILING.MATH(CE8+Parameters!$K$8/2,0.001)</f>
        <v/>
      </c>
      <c r="Z3833">
        <f>_xlfn.CEILING.MATH(B43+Parameters!$K$9/2,0.001)</f>
        <v/>
      </c>
      <c r="AA3833" t="inlineStr">
        <is>
          <t>VDD</t>
        </is>
      </c>
      <c r="AE3833" s="2" t="n"/>
      <c r="AF3833" s="2" t="n"/>
    </row>
    <row r="3834">
      <c r="I3834" s="2" t="n">
        <v>3271.929</v>
      </c>
      <c r="J3834" s="2" t="n">
        <v>1081.853</v>
      </c>
      <c r="K3834" s="2" t="inlineStr">
        <is>
          <t>VCCIO</t>
        </is>
      </c>
      <c r="N3834" s="2">
        <f>I3834-SUM(Parameters!$K$23:$K$25)</f>
        <v/>
      </c>
      <c r="O3834" s="2">
        <f>J3834-SUM(Parameters!$K$23:$K$25)</f>
        <v/>
      </c>
      <c r="P3834" s="2">
        <f>K3834</f>
        <v/>
      </c>
      <c r="U3834">
        <f>_xlfn.CEILING.MATH(CE8+Parameters!$K$8/2,0.001)</f>
        <v/>
      </c>
      <c r="V3834">
        <f>_xlfn.CEILING.MATH(B45+Parameters!$K$9/2,0.001)</f>
        <v/>
      </c>
      <c r="W3834" t="inlineStr">
        <is>
          <t>VCCIO</t>
        </is>
      </c>
      <c r="Y3834">
        <f>_xlfn.CEILING.MATH(CE8+Parameters!$K$8/2,0.001)</f>
        <v/>
      </c>
      <c r="Z3834">
        <f>_xlfn.CEILING.MATH(B45+Parameters!$K$9/2,0.001)</f>
        <v/>
      </c>
      <c r="AA3834" t="inlineStr">
        <is>
          <t>VCCIO</t>
        </is>
      </c>
      <c r="AE3834" s="2" t="n"/>
      <c r="AF3834" s="2" t="n"/>
    </row>
    <row r="3835">
      <c r="I3835" s="2" t="n">
        <v>3271.929</v>
      </c>
      <c r="J3835" s="2" t="n">
        <v>1035.607</v>
      </c>
      <c r="K3835" s="2" t="inlineStr">
        <is>
          <t>VCCIO</t>
        </is>
      </c>
      <c r="N3835" s="2">
        <f>I3835-SUM(Parameters!$K$23:$K$25)</f>
        <v/>
      </c>
      <c r="O3835" s="2">
        <f>J3835-SUM(Parameters!$K$23:$K$25)</f>
        <v/>
      </c>
      <c r="P3835" s="2">
        <f>K3835</f>
        <v/>
      </c>
      <c r="U3835">
        <f>_xlfn.CEILING.MATH(CE8+Parameters!$K$8/2,0.001)</f>
        <v/>
      </c>
      <c r="V3835">
        <f>_xlfn.CEILING.MATH(B47+Parameters!$K$9/2,0.001)</f>
        <v/>
      </c>
      <c r="W3835" t="inlineStr">
        <is>
          <t>VCCIO</t>
        </is>
      </c>
      <c r="Y3835">
        <f>_xlfn.CEILING.MATH(CE8+Parameters!$K$8/2,0.001)</f>
        <v/>
      </c>
      <c r="Z3835">
        <f>_xlfn.CEILING.MATH(B47+Parameters!$K$9/2,0.001)</f>
        <v/>
      </c>
      <c r="AA3835" t="inlineStr">
        <is>
          <t>VCCIO</t>
        </is>
      </c>
      <c r="AE3835" s="2" t="n"/>
      <c r="AF3835" s="2" t="n"/>
    </row>
    <row r="3836">
      <c r="I3836" s="2" t="n">
        <v>3271.929</v>
      </c>
      <c r="J3836" s="2" t="n">
        <v>989.361</v>
      </c>
      <c r="K3836" s="2" t="inlineStr">
        <is>
          <t>BP_RXDATA[29]</t>
        </is>
      </c>
      <c r="N3836" s="2">
        <f>I3836-SUM(Parameters!$K$23:$K$25)</f>
        <v/>
      </c>
      <c r="O3836" s="2">
        <f>J3836-SUM(Parameters!$K$23:$K$25)</f>
        <v/>
      </c>
      <c r="P3836" s="2">
        <f>K3836</f>
        <v/>
      </c>
      <c r="U3836">
        <f>_xlfn.CEILING.MATH(CE8+Parameters!$K$8/2,0.001)</f>
        <v/>
      </c>
      <c r="V3836">
        <f>_xlfn.CEILING.MATH(B49+Parameters!$K$9/2,0.001)</f>
        <v/>
      </c>
      <c r="W3836" t="inlineStr">
        <is>
          <t>VDD</t>
        </is>
      </c>
      <c r="Y3836">
        <f>_xlfn.CEILING.MATH(CE8+Parameters!$K$8/2,0.001)</f>
        <v/>
      </c>
      <c r="Z3836">
        <f>_xlfn.CEILING.MATH(B49+Parameters!$K$9/2,0.001)</f>
        <v/>
      </c>
      <c r="AA3836" t="inlineStr">
        <is>
          <t>VDD</t>
        </is>
      </c>
      <c r="AE3836" s="2" t="n"/>
      <c r="AF3836" s="2" t="n"/>
    </row>
    <row r="3837">
      <c r="I3837" s="2" t="n">
        <v>3271.929</v>
      </c>
      <c r="J3837" s="2" t="n">
        <v>943.115</v>
      </c>
      <c r="K3837" s="2" t="inlineStr">
        <is>
          <t>BP_RXDATA[30]</t>
        </is>
      </c>
      <c r="N3837" s="2">
        <f>I3837-SUM(Parameters!$K$23:$K$25)</f>
        <v/>
      </c>
      <c r="O3837" s="2">
        <f>J3837-SUM(Parameters!$K$23:$K$25)</f>
        <v/>
      </c>
      <c r="P3837" s="2">
        <f>K3837</f>
        <v/>
      </c>
      <c r="U3837">
        <f>_xlfn.CEILING.MATH(CE8+Parameters!$K$8/2,0.001)</f>
        <v/>
      </c>
      <c r="V3837">
        <f>_xlfn.CEILING.MATH(B51+Parameters!$K$9/2,0.001)</f>
        <v/>
      </c>
      <c r="W3837" t="inlineStr">
        <is>
          <t>VDD</t>
        </is>
      </c>
      <c r="Y3837">
        <f>_xlfn.CEILING.MATH(CE8+Parameters!$K$8/2,0.001)</f>
        <v/>
      </c>
      <c r="Z3837">
        <f>_xlfn.CEILING.MATH(B51+Parameters!$K$9/2,0.001)</f>
        <v/>
      </c>
      <c r="AA3837" t="inlineStr">
        <is>
          <t>VDD</t>
        </is>
      </c>
      <c r="AE3837" s="2" t="n"/>
      <c r="AF3837" s="2" t="n"/>
    </row>
    <row r="3838">
      <c r="I3838" s="2" t="n">
        <v>3271.929</v>
      </c>
      <c r="J3838" s="2" t="n">
        <v>896.869</v>
      </c>
      <c r="K3838" s="2" t="inlineStr">
        <is>
          <t>BP_RXDATA[31]</t>
        </is>
      </c>
      <c r="N3838" s="2">
        <f>I3838-SUM(Parameters!$K$23:$K$25)</f>
        <v/>
      </c>
      <c r="O3838" s="2">
        <f>J3838-SUM(Parameters!$K$23:$K$25)</f>
        <v/>
      </c>
      <c r="P3838" s="2">
        <f>K3838</f>
        <v/>
      </c>
      <c r="U3838">
        <f>_xlfn.CEILING.MATH(CE8+Parameters!$K$8/2,0.001)</f>
        <v/>
      </c>
      <c r="V3838">
        <f>_xlfn.CEILING.MATH(B53+Parameters!$K$9/2,0.001)</f>
        <v/>
      </c>
      <c r="W3838" t="inlineStr">
        <is>
          <t>VDD</t>
        </is>
      </c>
      <c r="Y3838">
        <f>_xlfn.CEILING.MATH(CE8+Parameters!$K$8/2,0.001)</f>
        <v/>
      </c>
      <c r="Z3838">
        <f>_xlfn.CEILING.MATH(B53+Parameters!$K$9/2,0.001)</f>
        <v/>
      </c>
      <c r="AA3838" t="inlineStr">
        <is>
          <t>VDD</t>
        </is>
      </c>
      <c r="AE3838" s="2" t="n"/>
      <c r="AF3838" s="2" t="n"/>
    </row>
    <row r="3839">
      <c r="I3839" s="2" t="n">
        <v>3271.929</v>
      </c>
      <c r="J3839" s="2" t="n">
        <v>850.623</v>
      </c>
      <c r="K3839" s="2" t="inlineStr">
        <is>
          <t>BP_RXRD[1]</t>
        </is>
      </c>
      <c r="N3839" s="2">
        <f>I3839-SUM(Parameters!$K$23:$K$25)</f>
        <v/>
      </c>
      <c r="O3839" s="2">
        <f>J3839-SUM(Parameters!$K$23:$K$25)</f>
        <v/>
      </c>
      <c r="P3839" s="2">
        <f>K3839</f>
        <v/>
      </c>
      <c r="U3839">
        <f>_xlfn.CEILING.MATH(CE8+Parameters!$K$8/2,0.001)</f>
        <v/>
      </c>
      <c r="V3839">
        <f>_xlfn.CEILING.MATH(B55+Parameters!$K$9/2,0.001)</f>
        <v/>
      </c>
      <c r="W3839" t="inlineStr">
        <is>
          <t>VDD</t>
        </is>
      </c>
      <c r="Y3839">
        <f>_xlfn.CEILING.MATH(CE8+Parameters!$K$8/2,0.001)</f>
        <v/>
      </c>
      <c r="Z3839">
        <f>_xlfn.CEILING.MATH(B55+Parameters!$K$9/2,0.001)</f>
        <v/>
      </c>
      <c r="AA3839" t="inlineStr">
        <is>
          <t>VDD</t>
        </is>
      </c>
      <c r="AE3839" s="2" t="n"/>
      <c r="AF3839" s="2" t="n"/>
    </row>
    <row r="3840">
      <c r="I3840" s="2" t="n">
        <v>3271.929</v>
      </c>
      <c r="J3840" s="2" t="n">
        <v>804.377</v>
      </c>
      <c r="K3840" s="2" t="inlineStr">
        <is>
          <t>VSS</t>
        </is>
      </c>
      <c r="N3840" s="2">
        <f>I3840-SUM(Parameters!$K$23:$K$25)</f>
        <v/>
      </c>
      <c r="O3840" s="2">
        <f>J3840-SUM(Parameters!$K$23:$K$25)</f>
        <v/>
      </c>
      <c r="P3840" s="2">
        <f>K3840</f>
        <v/>
      </c>
      <c r="U3840">
        <f>_xlfn.CEILING.MATH(CE8+Parameters!$K$8/2,0.001)</f>
        <v/>
      </c>
      <c r="V3840">
        <f>_xlfn.CEILING.MATH(B57+Parameters!$K$9/2,0.001)</f>
        <v/>
      </c>
      <c r="W3840" t="inlineStr">
        <is>
          <t>VDD</t>
        </is>
      </c>
      <c r="Y3840">
        <f>_xlfn.CEILING.MATH(CE8+Parameters!$K$8/2,0.001)</f>
        <v/>
      </c>
      <c r="Z3840">
        <f>_xlfn.CEILING.MATH(B57+Parameters!$K$9/2,0.001)</f>
        <v/>
      </c>
      <c r="AA3840" t="inlineStr">
        <is>
          <t>VDD</t>
        </is>
      </c>
      <c r="AE3840" s="2" t="n"/>
      <c r="AF3840" s="2" t="n"/>
    </row>
    <row r="3841">
      <c r="I3841" s="2" t="n">
        <v>3271.929</v>
      </c>
      <c r="J3841" s="2" t="n">
        <v>758.131</v>
      </c>
      <c r="K3841" s="2" t="inlineStr">
        <is>
          <t>BP_RXCKRD[0]</t>
        </is>
      </c>
      <c r="N3841" s="2">
        <f>I3841-SUM(Parameters!$K$23:$K$25)</f>
        <v/>
      </c>
      <c r="O3841" s="2">
        <f>J3841-SUM(Parameters!$K$23:$K$25)</f>
        <v/>
      </c>
      <c r="P3841" s="2">
        <f>K3841</f>
        <v/>
      </c>
      <c r="U3841">
        <f>_xlfn.CEILING.MATH(CE8+Parameters!$K$8/2,0.001)</f>
        <v/>
      </c>
      <c r="V3841">
        <f>_xlfn.CEILING.MATH(B59+Parameters!$K$9/2,0.001)</f>
        <v/>
      </c>
      <c r="W3841" t="inlineStr">
        <is>
          <t>VDD</t>
        </is>
      </c>
      <c r="Y3841">
        <f>_xlfn.CEILING.MATH(CE8+Parameters!$K$8/2,0.001)</f>
        <v/>
      </c>
      <c r="Z3841">
        <f>_xlfn.CEILING.MATH(B59+Parameters!$K$9/2,0.001)</f>
        <v/>
      </c>
      <c r="AA3841" t="inlineStr">
        <is>
          <t>VDD</t>
        </is>
      </c>
      <c r="AE3841" s="2" t="n"/>
      <c r="AF3841" s="2" t="n"/>
    </row>
    <row r="3842">
      <c r="I3842" s="2" t="n">
        <v>3271.929</v>
      </c>
      <c r="J3842" s="2" t="n">
        <v>711.885</v>
      </c>
      <c r="K3842" s="2" t="inlineStr">
        <is>
          <t>BP_RXCKN[0]</t>
        </is>
      </c>
      <c r="N3842" s="2">
        <f>I3842-SUM(Parameters!$K$23:$K$25)</f>
        <v/>
      </c>
      <c r="O3842" s="2">
        <f>J3842-SUM(Parameters!$K$23:$K$25)</f>
        <v/>
      </c>
      <c r="P3842" s="2">
        <f>K3842</f>
        <v/>
      </c>
      <c r="U3842">
        <f>_xlfn.CEILING.MATH(CE8+Parameters!$K$8/2,0.001)</f>
        <v/>
      </c>
      <c r="V3842">
        <f>_xlfn.CEILING.MATH(B61+Parameters!$K$9/2,0.001)</f>
        <v/>
      </c>
      <c r="W3842" t="inlineStr">
        <is>
          <t>VCCIO</t>
        </is>
      </c>
      <c r="Y3842">
        <f>_xlfn.CEILING.MATH(CE8+Parameters!$K$8/2,0.001)</f>
        <v/>
      </c>
      <c r="Z3842">
        <f>_xlfn.CEILING.MATH(B61+Parameters!$K$9/2,0.001)</f>
        <v/>
      </c>
      <c r="AA3842" t="inlineStr">
        <is>
          <t>VCCIO</t>
        </is>
      </c>
      <c r="AE3842" s="2" t="n"/>
      <c r="AF3842" s="2" t="n"/>
    </row>
    <row r="3843">
      <c r="I3843" s="2" t="n">
        <v>3271.929</v>
      </c>
      <c r="J3843" s="2" t="n">
        <v>665.639</v>
      </c>
      <c r="K3843" s="2" t="inlineStr">
        <is>
          <t>BP_RXCKP[0]</t>
        </is>
      </c>
      <c r="N3843" s="2">
        <f>I3843-SUM(Parameters!$K$23:$K$25)</f>
        <v/>
      </c>
      <c r="O3843" s="2">
        <f>J3843-SUM(Parameters!$K$23:$K$25)</f>
        <v/>
      </c>
      <c r="P3843" s="2">
        <f>K3843</f>
        <v/>
      </c>
      <c r="U3843">
        <f>_xlfn.CEILING.MATH(CE8+Parameters!$K$8/2,0.001)</f>
        <v/>
      </c>
      <c r="V3843">
        <f>_xlfn.CEILING.MATH(B63+Parameters!$K$9/2,0.001)</f>
        <v/>
      </c>
      <c r="W3843" t="inlineStr">
        <is>
          <t>VCCIO</t>
        </is>
      </c>
      <c r="Y3843">
        <f>_xlfn.CEILING.MATH(CE8+Parameters!$K$8/2,0.001)</f>
        <v/>
      </c>
      <c r="Z3843">
        <f>_xlfn.CEILING.MATH(B63+Parameters!$K$9/2,0.001)</f>
        <v/>
      </c>
      <c r="AA3843" t="inlineStr">
        <is>
          <t>VCCIO</t>
        </is>
      </c>
      <c r="AE3843" s="2" t="n"/>
      <c r="AF3843" s="2" t="n"/>
    </row>
    <row r="3844">
      <c r="I3844" s="2" t="n">
        <v>3271.929</v>
      </c>
      <c r="J3844" s="2" t="n">
        <v>619.393</v>
      </c>
      <c r="K3844" s="2" t="inlineStr">
        <is>
          <t>VSS</t>
        </is>
      </c>
      <c r="N3844" s="2">
        <f>I3844-SUM(Parameters!$K$23:$K$25)</f>
        <v/>
      </c>
      <c r="O3844" s="2">
        <f>J3844-SUM(Parameters!$K$23:$K$25)</f>
        <v/>
      </c>
      <c r="P3844" s="2">
        <f>K3844</f>
        <v/>
      </c>
      <c r="U3844">
        <f>_xlfn.CEILING.MATH(CE8+Parameters!$K$8/2,0.001)</f>
        <v/>
      </c>
      <c r="V3844">
        <f>_xlfn.CEILING.MATH(B65+Parameters!$K$9/2,0.001)</f>
        <v/>
      </c>
      <c r="W3844" t="inlineStr">
        <is>
          <t>BP_RXDATA[29]</t>
        </is>
      </c>
      <c r="Y3844">
        <f>_xlfn.CEILING.MATH(CE8+Parameters!$K$8/2,0.001)</f>
        <v/>
      </c>
      <c r="Z3844">
        <f>_xlfn.CEILING.MATH(B65+Parameters!$K$9/2,0.001)</f>
        <v/>
      </c>
      <c r="AA3844" t="inlineStr">
        <is>
          <t>BP_RXDATA[29]</t>
        </is>
      </c>
      <c r="AE3844" s="2" t="n"/>
      <c r="AF3844" s="2" t="n"/>
    </row>
    <row r="3845">
      <c r="I3845" s="2" t="n">
        <v>3271.929</v>
      </c>
      <c r="J3845" s="2" t="n">
        <v>573.147</v>
      </c>
      <c r="K3845" s="2" t="inlineStr">
        <is>
          <t>VCCIO</t>
        </is>
      </c>
      <c r="N3845" s="2">
        <f>I3845-SUM(Parameters!$K$23:$K$25)</f>
        <v/>
      </c>
      <c r="O3845" s="2">
        <f>J3845-SUM(Parameters!$K$23:$K$25)</f>
        <v/>
      </c>
      <c r="P3845" s="2">
        <f>K3845</f>
        <v/>
      </c>
      <c r="U3845">
        <f>_xlfn.CEILING.MATH(CE8+Parameters!$K$8/2,0.001)</f>
        <v/>
      </c>
      <c r="V3845">
        <f>_xlfn.CEILING.MATH(B67+Parameters!$K$9/2,0.001)</f>
        <v/>
      </c>
      <c r="W3845" t="inlineStr">
        <is>
          <t>BP_RXDATA[30]</t>
        </is>
      </c>
      <c r="Y3845">
        <f>_xlfn.CEILING.MATH(CE8+Parameters!$K$8/2,0.001)</f>
        <v/>
      </c>
      <c r="Z3845">
        <f>_xlfn.CEILING.MATH(B67+Parameters!$K$9/2,0.001)</f>
        <v/>
      </c>
      <c r="AA3845" t="inlineStr">
        <is>
          <t>BP_RXDATA[30]</t>
        </is>
      </c>
      <c r="AE3845" s="2" t="n"/>
      <c r="AF3845" s="2" t="n"/>
    </row>
    <row r="3846">
      <c r="I3846" s="2" t="n">
        <v>3271.929</v>
      </c>
      <c r="J3846" s="2" t="n">
        <v>526.901</v>
      </c>
      <c r="K3846" s="2" t="inlineStr">
        <is>
          <t>VSS</t>
        </is>
      </c>
      <c r="N3846" s="2">
        <f>I3846-SUM(Parameters!$K$23:$K$25)</f>
        <v/>
      </c>
      <c r="O3846" s="2">
        <f>J3846-SUM(Parameters!$K$23:$K$25)</f>
        <v/>
      </c>
      <c r="P3846" s="2">
        <f>K3846</f>
        <v/>
      </c>
      <c r="U3846">
        <f>_xlfn.CEILING.MATH(CE8+Parameters!$K$8/2,0.001)</f>
        <v/>
      </c>
      <c r="V3846">
        <f>_xlfn.CEILING.MATH(B69+Parameters!$K$9/2,0.001)</f>
        <v/>
      </c>
      <c r="W3846" t="inlineStr">
        <is>
          <t>BP_RXDATA[31]</t>
        </is>
      </c>
      <c r="Y3846">
        <f>_xlfn.CEILING.MATH(CE8+Parameters!$K$8/2,0.001)</f>
        <v/>
      </c>
      <c r="Z3846">
        <f>_xlfn.CEILING.MATH(B69+Parameters!$K$9/2,0.001)</f>
        <v/>
      </c>
      <c r="AA3846" t="inlineStr">
        <is>
          <t>BP_RXDATA[31]</t>
        </is>
      </c>
      <c r="AE3846" s="2" t="n"/>
      <c r="AF3846" s="2" t="n"/>
    </row>
    <row r="3847">
      <c r="I3847" s="2" t="n">
        <v>3271.929</v>
      </c>
      <c r="J3847" s="2" t="n">
        <v>480.655</v>
      </c>
      <c r="K3847" s="2" t="inlineStr">
        <is>
          <t>BP_TXTRK[0]</t>
        </is>
      </c>
      <c r="N3847" s="2">
        <f>I3847-SUM(Parameters!$K$23:$K$25)</f>
        <v/>
      </c>
      <c r="O3847" s="2">
        <f>J3847-SUM(Parameters!$K$23:$K$25)</f>
        <v/>
      </c>
      <c r="P3847" s="2">
        <f>K3847</f>
        <v/>
      </c>
      <c r="U3847">
        <f>_xlfn.CEILING.MATH(CE8+Parameters!$K$8/2,0.001)</f>
        <v/>
      </c>
      <c r="V3847">
        <f>_xlfn.CEILING.MATH(B71+Parameters!$K$9/2,0.001)</f>
        <v/>
      </c>
      <c r="W3847" t="inlineStr">
        <is>
          <t>BP_RXRD[1]</t>
        </is>
      </c>
      <c r="Y3847">
        <f>_xlfn.CEILING.MATH(CE8+Parameters!$K$8/2,0.001)</f>
        <v/>
      </c>
      <c r="Z3847">
        <f>_xlfn.CEILING.MATH(B71+Parameters!$K$9/2,0.001)</f>
        <v/>
      </c>
      <c r="AA3847" t="inlineStr">
        <is>
          <t>BP_RXRD[1]</t>
        </is>
      </c>
      <c r="AE3847" s="2" t="n"/>
      <c r="AF3847" s="2" t="n"/>
    </row>
    <row r="3848">
      <c r="I3848" s="2" t="n">
        <v>3271.929</v>
      </c>
      <c r="J3848" s="2" t="n">
        <v>434.409</v>
      </c>
      <c r="K3848" s="2" t="inlineStr">
        <is>
          <t>BP_TXVLD[0]</t>
        </is>
      </c>
      <c r="N3848" s="2">
        <f>I3848-SUM(Parameters!$K$23:$K$25)</f>
        <v/>
      </c>
      <c r="O3848" s="2">
        <f>J3848-SUM(Parameters!$K$23:$K$25)</f>
        <v/>
      </c>
      <c r="P3848" s="2">
        <f>K3848</f>
        <v/>
      </c>
      <c r="U3848">
        <f>_xlfn.CEILING.MATH(CE8+Parameters!$K$8/2,0.001)</f>
        <v/>
      </c>
      <c r="V3848">
        <f>_xlfn.CEILING.MATH(B73+Parameters!$K$9/2,0.001)</f>
        <v/>
      </c>
      <c r="W3848" t="inlineStr">
        <is>
          <t>VSS</t>
        </is>
      </c>
      <c r="Y3848">
        <f>_xlfn.CEILING.MATH(CE8+Parameters!$K$8/2,0.001)</f>
        <v/>
      </c>
      <c r="Z3848">
        <f>_xlfn.CEILING.MATH(B73+Parameters!$K$9/2,0.001)</f>
        <v/>
      </c>
      <c r="AA3848" t="inlineStr">
        <is>
          <t>VSS</t>
        </is>
      </c>
      <c r="AE3848" s="2" t="n"/>
      <c r="AF3848" s="2" t="n"/>
    </row>
    <row r="3849">
      <c r="I3849" s="2" t="n">
        <v>3271.929</v>
      </c>
      <c r="J3849" s="2" t="n">
        <v>388.163</v>
      </c>
      <c r="K3849" s="2" t="inlineStr">
        <is>
          <t>BP_TXVLDRD[0]</t>
        </is>
      </c>
      <c r="N3849" s="2">
        <f>I3849-SUM(Parameters!$K$23:$K$25)</f>
        <v/>
      </c>
      <c r="O3849" s="2">
        <f>J3849-SUM(Parameters!$K$23:$K$25)</f>
        <v/>
      </c>
      <c r="P3849" s="2">
        <f>K3849</f>
        <v/>
      </c>
      <c r="U3849">
        <f>_xlfn.CEILING.MATH(CE8+Parameters!$K$8/2,0.001)</f>
        <v/>
      </c>
      <c r="V3849">
        <f>_xlfn.CEILING.MATH(B75+Parameters!$K$9/2,0.001)</f>
        <v/>
      </c>
      <c r="W3849" t="inlineStr">
        <is>
          <t>BP_RXCKRD[0]</t>
        </is>
      </c>
      <c r="Y3849">
        <f>_xlfn.CEILING.MATH(CE8+Parameters!$K$8/2,0.001)</f>
        <v/>
      </c>
      <c r="Z3849">
        <f>_xlfn.CEILING.MATH(B75+Parameters!$K$9/2,0.001)</f>
        <v/>
      </c>
      <c r="AA3849" t="inlineStr">
        <is>
          <t>BP_RXCKRD[0]</t>
        </is>
      </c>
      <c r="AE3849" s="2" t="n"/>
      <c r="AF3849" s="2" t="n"/>
    </row>
    <row r="3850">
      <c r="I3850" s="2" t="n">
        <v>3271.929</v>
      </c>
      <c r="J3850" s="2" t="n">
        <v>341.917</v>
      </c>
      <c r="K3850" s="2" t="inlineStr">
        <is>
          <t>VSS</t>
        </is>
      </c>
      <c r="N3850" s="2">
        <f>I3850-SUM(Parameters!$K$23:$K$25)</f>
        <v/>
      </c>
      <c r="O3850" s="2">
        <f>J3850-SUM(Parameters!$K$23:$K$25)</f>
        <v/>
      </c>
      <c r="P3850" s="2">
        <f>K3850</f>
        <v/>
      </c>
      <c r="U3850">
        <f>_xlfn.CEILING.MATH(CE8+Parameters!$K$8/2,0.001)</f>
        <v/>
      </c>
      <c r="V3850">
        <f>_xlfn.CEILING.MATH(B77+Parameters!$K$9/2,0.001)</f>
        <v/>
      </c>
      <c r="W3850" t="inlineStr">
        <is>
          <t>BP_RXCKN[0]</t>
        </is>
      </c>
      <c r="Y3850">
        <f>_xlfn.CEILING.MATH(CE8+Parameters!$K$8/2,0.001)</f>
        <v/>
      </c>
      <c r="Z3850">
        <f>_xlfn.CEILING.MATH(B77+Parameters!$K$9/2,0.001)</f>
        <v/>
      </c>
      <c r="AA3850" t="inlineStr">
        <is>
          <t>BP_RXCKN[0]</t>
        </is>
      </c>
      <c r="AE3850" s="2" t="n"/>
      <c r="AF3850" s="2" t="n"/>
    </row>
    <row r="3851">
      <c r="I3851" s="2" t="n">
        <v>3271.929</v>
      </c>
      <c r="J3851" s="2" t="n">
        <v>295.671</v>
      </c>
      <c r="K3851" s="2" t="inlineStr">
        <is>
          <t>BP_TXRD[2]</t>
        </is>
      </c>
      <c r="N3851" s="2">
        <f>I3851-SUM(Parameters!$K$23:$K$25)</f>
        <v/>
      </c>
      <c r="O3851" s="2">
        <f>J3851-SUM(Parameters!$K$23:$K$25)</f>
        <v/>
      </c>
      <c r="P3851" s="2">
        <f>K3851</f>
        <v/>
      </c>
      <c r="U3851">
        <f>_xlfn.CEILING.MATH(CE8+Parameters!$K$8/2,0.001)</f>
        <v/>
      </c>
      <c r="V3851">
        <f>_xlfn.CEILING.MATH(B79+Parameters!$K$9/2,0.001)</f>
        <v/>
      </c>
      <c r="W3851" t="inlineStr">
        <is>
          <t>BP_RXCKP[0]</t>
        </is>
      </c>
      <c r="Y3851">
        <f>_xlfn.CEILING.MATH(CE8+Parameters!$K$8/2,0.001)</f>
        <v/>
      </c>
      <c r="Z3851">
        <f>_xlfn.CEILING.MATH(B79+Parameters!$K$9/2,0.001)</f>
        <v/>
      </c>
      <c r="AA3851" t="inlineStr">
        <is>
          <t>BP_RXCKP[0]</t>
        </is>
      </c>
      <c r="AE3851" s="2" t="n"/>
      <c r="AF3851" s="2" t="n"/>
    </row>
    <row r="3852">
      <c r="I3852" s="2" t="n">
        <v>3271.929</v>
      </c>
      <c r="J3852" s="2" t="n">
        <v>249.425</v>
      </c>
      <c r="K3852" s="2" t="inlineStr">
        <is>
          <t>BP_TXDATA[32]</t>
        </is>
      </c>
      <c r="N3852" s="2">
        <f>I3852-SUM(Parameters!$K$23:$K$25)</f>
        <v/>
      </c>
      <c r="O3852" s="2">
        <f>J3852-SUM(Parameters!$K$23:$K$25)</f>
        <v/>
      </c>
      <c r="P3852" s="2">
        <f>K3852</f>
        <v/>
      </c>
      <c r="U3852">
        <f>_xlfn.CEILING.MATH(CE8+Parameters!$K$8/2,0.001)</f>
        <v/>
      </c>
      <c r="V3852">
        <f>_xlfn.CEILING.MATH(B81+Parameters!$K$9/2,0.001)</f>
        <v/>
      </c>
      <c r="W3852" t="inlineStr">
        <is>
          <t>VSS</t>
        </is>
      </c>
      <c r="Y3852">
        <f>_xlfn.CEILING.MATH(CE8+Parameters!$K$8/2,0.001)</f>
        <v/>
      </c>
      <c r="Z3852">
        <f>_xlfn.CEILING.MATH(B81+Parameters!$K$9/2,0.001)</f>
        <v/>
      </c>
      <c r="AA3852" t="inlineStr">
        <is>
          <t>VSS</t>
        </is>
      </c>
      <c r="AE3852" s="2" t="n"/>
      <c r="AF3852" s="2" t="n"/>
    </row>
    <row r="3853">
      <c r="I3853" s="2" t="n">
        <v>3271.929</v>
      </c>
      <c r="J3853" s="2" t="n">
        <v>203.179</v>
      </c>
      <c r="K3853" s="2" t="inlineStr">
        <is>
          <t>BP_TXDATA[33]</t>
        </is>
      </c>
      <c r="N3853" s="2">
        <f>I3853-SUM(Parameters!$K$23:$K$25)</f>
        <v/>
      </c>
      <c r="O3853" s="2">
        <f>J3853-SUM(Parameters!$K$23:$K$25)</f>
        <v/>
      </c>
      <c r="P3853" s="2">
        <f>K3853</f>
        <v/>
      </c>
      <c r="U3853">
        <f>_xlfn.CEILING.MATH(CE8+Parameters!$K$8/2,0.001)</f>
        <v/>
      </c>
      <c r="V3853">
        <f>_xlfn.CEILING.MATH(B83+Parameters!$K$9/2,0.001)</f>
        <v/>
      </c>
      <c r="W3853" t="inlineStr">
        <is>
          <t>VCCIO</t>
        </is>
      </c>
      <c r="Y3853">
        <f>_xlfn.CEILING.MATH(CE8+Parameters!$K$8/2,0.001)</f>
        <v/>
      </c>
      <c r="Z3853">
        <f>_xlfn.CEILING.MATH(B83+Parameters!$K$9/2,0.001)</f>
        <v/>
      </c>
      <c r="AA3853" t="inlineStr">
        <is>
          <t>VCCIO</t>
        </is>
      </c>
      <c r="AE3853" s="2" t="n"/>
      <c r="AF3853" s="2" t="n"/>
    </row>
    <row r="3854">
      <c r="I3854" s="2" t="n">
        <v>3271.929</v>
      </c>
      <c r="J3854" s="2" t="n">
        <v>156.933</v>
      </c>
      <c r="K3854" s="2" t="inlineStr">
        <is>
          <t>BP_TXDATA[34]</t>
        </is>
      </c>
      <c r="N3854" s="2">
        <f>I3854-SUM(Parameters!$K$23:$K$25)</f>
        <v/>
      </c>
      <c r="O3854" s="2">
        <f>J3854-SUM(Parameters!$K$23:$K$25)</f>
        <v/>
      </c>
      <c r="P3854" s="2">
        <f>K3854</f>
        <v/>
      </c>
      <c r="U3854">
        <f>_xlfn.CEILING.MATH(CE8+Parameters!$K$8/2,0.001)</f>
        <v/>
      </c>
      <c r="V3854">
        <f>_xlfn.CEILING.MATH(B85+Parameters!$K$9/2,0.001)</f>
        <v/>
      </c>
      <c r="W3854" t="inlineStr">
        <is>
          <t>VSS</t>
        </is>
      </c>
      <c r="Y3854">
        <f>_xlfn.CEILING.MATH(CE8+Parameters!$K$8/2,0.001)</f>
        <v/>
      </c>
      <c r="Z3854">
        <f>_xlfn.CEILING.MATH(B85+Parameters!$K$9/2,0.001)</f>
        <v/>
      </c>
      <c r="AA3854" t="inlineStr">
        <is>
          <t>VSS</t>
        </is>
      </c>
      <c r="AE3854" s="2" t="n"/>
      <c r="AF3854" s="2" t="n"/>
    </row>
    <row r="3855">
      <c r="I3855" s="2" t="n">
        <v>3271.929</v>
      </c>
      <c r="J3855" s="2" t="n">
        <v>110.687</v>
      </c>
      <c r="K3855" s="2" t="inlineStr">
        <is>
          <t>VCCIO</t>
        </is>
      </c>
      <c r="N3855" s="2">
        <f>I3855-SUM(Parameters!$K$23:$K$25)</f>
        <v/>
      </c>
      <c r="O3855" s="2">
        <f>J3855-SUM(Parameters!$K$23:$K$25)</f>
        <v/>
      </c>
      <c r="P3855" s="2">
        <f>K3855</f>
        <v/>
      </c>
      <c r="U3855">
        <f>_xlfn.CEILING.MATH(CE8+Parameters!$K$8/2,0.001)</f>
        <v/>
      </c>
      <c r="V3855">
        <f>_xlfn.CEILING.MATH(B87+Parameters!$K$9/2,0.001)</f>
        <v/>
      </c>
      <c r="W3855" t="inlineStr">
        <is>
          <t>BP_TXTRK[0]</t>
        </is>
      </c>
      <c r="Y3855">
        <f>_xlfn.CEILING.MATH(CE8+Parameters!$K$8/2,0.001)</f>
        <v/>
      </c>
      <c r="Z3855">
        <f>_xlfn.CEILING.MATH(B87+Parameters!$K$9/2,0.001)</f>
        <v/>
      </c>
      <c r="AA3855" t="inlineStr">
        <is>
          <t>BP_TXTRK[0]</t>
        </is>
      </c>
      <c r="AE3855" s="2" t="n"/>
      <c r="AF3855" s="2" t="n"/>
    </row>
    <row r="3856">
      <c r="I3856" s="2" t="n">
        <v>3311.603</v>
      </c>
      <c r="J3856" s="2" t="n">
        <v>2214.88</v>
      </c>
      <c r="K3856" s="2" t="inlineStr">
        <is>
          <t>VDD</t>
        </is>
      </c>
      <c r="N3856" s="2">
        <f>I3856-SUM(Parameters!$K$23:$K$25)</f>
        <v/>
      </c>
      <c r="O3856" s="2">
        <f>J3856-SUM(Parameters!$K$23:$K$25)</f>
        <v/>
      </c>
      <c r="P3856" s="2">
        <f>K3856</f>
        <v/>
      </c>
      <c r="U3856">
        <f>_xlfn.CEILING.MATH(CE8+Parameters!$K$8/2,0.001)</f>
        <v/>
      </c>
      <c r="V3856">
        <f>_xlfn.CEILING.MATH(B89+Parameters!$K$9/2,0.001)</f>
        <v/>
      </c>
      <c r="W3856" t="inlineStr">
        <is>
          <t>BP_TXVLD[0]</t>
        </is>
      </c>
      <c r="Y3856">
        <f>_xlfn.CEILING.MATH(CE8+Parameters!$K$8/2,0.001)</f>
        <v/>
      </c>
      <c r="Z3856">
        <f>_xlfn.CEILING.MATH(B89+Parameters!$K$9/2,0.001)</f>
        <v/>
      </c>
      <c r="AA3856" t="inlineStr">
        <is>
          <t>BP_TXVLD[0]</t>
        </is>
      </c>
      <c r="AE3856" s="2" t="n"/>
      <c r="AF3856" s="2" t="n"/>
    </row>
    <row r="3857">
      <c r="I3857" s="2" t="n">
        <v>3311.603</v>
      </c>
      <c r="J3857" s="2" t="n">
        <v>2168.634</v>
      </c>
      <c r="K3857" s="2" t="inlineStr">
        <is>
          <t>VDD</t>
        </is>
      </c>
      <c r="N3857" s="2">
        <f>I3857-SUM(Parameters!$K$23:$K$25)</f>
        <v/>
      </c>
      <c r="O3857" s="2">
        <f>J3857-SUM(Parameters!$K$23:$K$25)</f>
        <v/>
      </c>
      <c r="P3857" s="2">
        <f>K3857</f>
        <v/>
      </c>
      <c r="U3857">
        <f>_xlfn.CEILING.MATH(CE8+Parameters!$K$8/2,0.001)</f>
        <v/>
      </c>
      <c r="V3857">
        <f>_xlfn.CEILING.MATH(B91+Parameters!$K$9/2,0.001)</f>
        <v/>
      </c>
      <c r="W3857" t="inlineStr">
        <is>
          <t>BP_TXVLDRD[0]</t>
        </is>
      </c>
      <c r="Y3857">
        <f>_xlfn.CEILING.MATH(CE8+Parameters!$K$8/2,0.001)</f>
        <v/>
      </c>
      <c r="Z3857">
        <f>_xlfn.CEILING.MATH(B91+Parameters!$K$9/2,0.001)</f>
        <v/>
      </c>
      <c r="AA3857" t="inlineStr">
        <is>
          <t>BP_TXVLDRD[0]</t>
        </is>
      </c>
      <c r="AE3857" s="2" t="n"/>
      <c r="AF3857" s="2" t="n"/>
    </row>
    <row r="3858">
      <c r="I3858" s="2" t="n">
        <v>3311.603</v>
      </c>
      <c r="J3858" s="2" t="n">
        <v>2122.388</v>
      </c>
      <c r="K3858" s="2" t="inlineStr">
        <is>
          <t>VDD</t>
        </is>
      </c>
      <c r="N3858" s="2">
        <f>I3858-SUM(Parameters!$K$23:$K$25)</f>
        <v/>
      </c>
      <c r="O3858" s="2">
        <f>J3858-SUM(Parameters!$K$23:$K$25)</f>
        <v/>
      </c>
      <c r="P3858" s="2">
        <f>K3858</f>
        <v/>
      </c>
      <c r="U3858">
        <f>_xlfn.CEILING.MATH(CE8+Parameters!$K$8/2,0.001)</f>
        <v/>
      </c>
      <c r="V3858">
        <f>_xlfn.CEILING.MATH(B93+Parameters!$K$9/2,0.001)</f>
        <v/>
      </c>
      <c r="W3858" t="inlineStr">
        <is>
          <t>VSS</t>
        </is>
      </c>
      <c r="Y3858">
        <f>_xlfn.CEILING.MATH(CE8+Parameters!$K$8/2,0.001)</f>
        <v/>
      </c>
      <c r="Z3858">
        <f>_xlfn.CEILING.MATH(B93+Parameters!$K$9/2,0.001)</f>
        <v/>
      </c>
      <c r="AA3858" t="inlineStr">
        <is>
          <t>VSS</t>
        </is>
      </c>
      <c r="AE3858" s="2" t="n"/>
      <c r="AF3858" s="2" t="n"/>
    </row>
    <row r="3859">
      <c r="I3859" s="2" t="n">
        <v>3311.603</v>
      </c>
      <c r="J3859" s="2" t="n">
        <v>2076.142</v>
      </c>
      <c r="K3859" s="2" t="inlineStr">
        <is>
          <t>VDD</t>
        </is>
      </c>
      <c r="N3859" s="2">
        <f>I3859-SUM(Parameters!$K$23:$K$25)</f>
        <v/>
      </c>
      <c r="O3859" s="2">
        <f>J3859-SUM(Parameters!$K$23:$K$25)</f>
        <v/>
      </c>
      <c r="P3859" s="2">
        <f>K3859</f>
        <v/>
      </c>
      <c r="U3859">
        <f>_xlfn.CEILING.MATH(CE8+Parameters!$K$8/2,0.001)</f>
        <v/>
      </c>
      <c r="V3859">
        <f>_xlfn.CEILING.MATH(B95+Parameters!$K$9/2,0.001)</f>
        <v/>
      </c>
      <c r="W3859" t="inlineStr">
        <is>
          <t>BP_TXRD[2]</t>
        </is>
      </c>
      <c r="Y3859">
        <f>_xlfn.CEILING.MATH(CE8+Parameters!$K$8/2,0.001)</f>
        <v/>
      </c>
      <c r="Z3859">
        <f>_xlfn.CEILING.MATH(B95+Parameters!$K$9/2,0.001)</f>
        <v/>
      </c>
      <c r="AA3859" t="inlineStr">
        <is>
          <t>BP_TXRD[2]</t>
        </is>
      </c>
      <c r="AE3859" s="2" t="n"/>
      <c r="AF3859" s="2" t="n"/>
    </row>
    <row r="3860">
      <c r="I3860" s="2" t="n">
        <v>3311.603</v>
      </c>
      <c r="J3860" s="2" t="n">
        <v>2029.896</v>
      </c>
      <c r="K3860" s="2" t="inlineStr">
        <is>
          <t>VSS</t>
        </is>
      </c>
      <c r="N3860" s="2">
        <f>I3860-SUM(Parameters!$K$23:$K$25)</f>
        <v/>
      </c>
      <c r="O3860" s="2">
        <f>J3860-SUM(Parameters!$K$23:$K$25)</f>
        <v/>
      </c>
      <c r="P3860" s="2">
        <f>K3860</f>
        <v/>
      </c>
      <c r="U3860">
        <f>_xlfn.CEILING.MATH(CE8+Parameters!$K$8/2,0.001)</f>
        <v/>
      </c>
      <c r="V3860">
        <f>_xlfn.CEILING.MATH(B97+Parameters!$K$9/2,0.001)</f>
        <v/>
      </c>
      <c r="W3860" t="inlineStr">
        <is>
          <t>BP_TXDATA[32]</t>
        </is>
      </c>
      <c r="Y3860">
        <f>_xlfn.CEILING.MATH(CE8+Parameters!$K$8/2,0.001)</f>
        <v/>
      </c>
      <c r="Z3860">
        <f>_xlfn.CEILING.MATH(B97+Parameters!$K$9/2,0.001)</f>
        <v/>
      </c>
      <c r="AA3860" t="inlineStr">
        <is>
          <t>BP_TXDATA[32]</t>
        </is>
      </c>
      <c r="AE3860" s="2" t="n"/>
      <c r="AF3860" s="2" t="n"/>
    </row>
    <row r="3861">
      <c r="I3861" s="2" t="n">
        <v>3311.603</v>
      </c>
      <c r="J3861" s="2" t="n">
        <v>1983.65</v>
      </c>
      <c r="K3861" s="2" t="inlineStr">
        <is>
          <t>VSS</t>
        </is>
      </c>
      <c r="N3861" s="2">
        <f>I3861-SUM(Parameters!$K$23:$K$25)</f>
        <v/>
      </c>
      <c r="O3861" s="2">
        <f>J3861-SUM(Parameters!$K$23:$K$25)</f>
        <v/>
      </c>
      <c r="P3861" s="2">
        <f>K3861</f>
        <v/>
      </c>
      <c r="U3861">
        <f>_xlfn.CEILING.MATH(CE8+Parameters!$K$8/2,0.001)</f>
        <v/>
      </c>
      <c r="V3861">
        <f>_xlfn.CEILING.MATH(B99+Parameters!$K$9/2,0.001)</f>
        <v/>
      </c>
      <c r="W3861" t="inlineStr">
        <is>
          <t>BP_TXDATA[33]</t>
        </is>
      </c>
      <c r="Y3861">
        <f>_xlfn.CEILING.MATH(CE8+Parameters!$K$8/2,0.001)</f>
        <v/>
      </c>
      <c r="Z3861">
        <f>_xlfn.CEILING.MATH(B99+Parameters!$K$9/2,0.001)</f>
        <v/>
      </c>
      <c r="AA3861" t="inlineStr">
        <is>
          <t>BP_TXDATA[33]</t>
        </is>
      </c>
      <c r="AE3861" s="2" t="n"/>
      <c r="AF3861" s="2" t="n"/>
    </row>
    <row r="3862">
      <c r="I3862" s="2" t="n">
        <v>3311.603</v>
      </c>
      <c r="J3862" s="2" t="n">
        <v>1937.404</v>
      </c>
      <c r="K3862" s="2" t="inlineStr">
        <is>
          <t>VSS</t>
        </is>
      </c>
      <c r="N3862" s="2">
        <f>I3862-SUM(Parameters!$K$23:$K$25)</f>
        <v/>
      </c>
      <c r="O3862" s="2">
        <f>J3862-SUM(Parameters!$K$23:$K$25)</f>
        <v/>
      </c>
      <c r="P3862" s="2">
        <f>K3862</f>
        <v/>
      </c>
      <c r="U3862">
        <f>_xlfn.CEILING.MATH(CE8+Parameters!$K$8/2,0.001)</f>
        <v/>
      </c>
      <c r="V3862">
        <f>_xlfn.CEILING.MATH(B101+Parameters!$K$9/2,0.001)</f>
        <v/>
      </c>
      <c r="W3862" t="inlineStr">
        <is>
          <t>BP_TXDATA[34]</t>
        </is>
      </c>
      <c r="Y3862">
        <f>_xlfn.CEILING.MATH(CE8+Parameters!$K$8/2,0.001)</f>
        <v/>
      </c>
      <c r="Z3862">
        <f>_xlfn.CEILING.MATH(B101+Parameters!$K$9/2,0.001)</f>
        <v/>
      </c>
      <c r="AA3862" t="inlineStr">
        <is>
          <t>BP_TXDATA[34]</t>
        </is>
      </c>
      <c r="AE3862" s="2" t="n"/>
      <c r="AF3862" s="2" t="n"/>
    </row>
    <row r="3863">
      <c r="I3863" s="2" t="n">
        <v>3311.603</v>
      </c>
      <c r="J3863" s="2" t="n">
        <v>1891.158</v>
      </c>
      <c r="K3863" s="2" t="inlineStr">
        <is>
          <t>VSS</t>
        </is>
      </c>
      <c r="N3863" s="2">
        <f>I3863-SUM(Parameters!$K$23:$K$25)</f>
        <v/>
      </c>
      <c r="O3863" s="2">
        <f>J3863-SUM(Parameters!$K$23:$K$25)</f>
        <v/>
      </c>
      <c r="P3863" s="2">
        <f>K3863</f>
        <v/>
      </c>
      <c r="U3863">
        <f>_xlfn.CEILING.MATH(CE8+Parameters!$K$8/2,0.001)</f>
        <v/>
      </c>
      <c r="V3863">
        <f>_xlfn.CEILING.MATH(B103+Parameters!$K$9/2,0.001)</f>
        <v/>
      </c>
      <c r="W3863" t="inlineStr">
        <is>
          <t>VCCIO</t>
        </is>
      </c>
      <c r="Y3863">
        <f>_xlfn.CEILING.MATH(CE8+Parameters!$K$8/2,0.001)</f>
        <v/>
      </c>
      <c r="Z3863">
        <f>_xlfn.CEILING.MATH(B103+Parameters!$K$9/2,0.001)</f>
        <v/>
      </c>
      <c r="AA3863" t="inlineStr">
        <is>
          <t>VCCIO</t>
        </is>
      </c>
      <c r="AE3863" s="2" t="n"/>
      <c r="AF3863" s="2" t="n"/>
    </row>
    <row r="3864">
      <c r="I3864" s="2" t="n">
        <v>3311.603</v>
      </c>
      <c r="J3864" s="2" t="n">
        <v>1844.912</v>
      </c>
      <c r="K3864" s="2" t="inlineStr">
        <is>
          <t>VSS</t>
        </is>
      </c>
      <c r="N3864" s="2">
        <f>I3864-SUM(Parameters!$K$23:$K$25)</f>
        <v/>
      </c>
      <c r="O3864" s="2">
        <f>J3864-SUM(Parameters!$K$23:$K$25)</f>
        <v/>
      </c>
      <c r="P3864" s="2">
        <f>K3864</f>
        <v/>
      </c>
      <c r="U3864">
        <f>_xlfn.CEILING.MATH(CF8+Parameters!$K$8/2,0.001)</f>
        <v/>
      </c>
      <c r="V3864">
        <f>_xlfn.CEILING.MATH(B12+Parameters!$K$9/2,0.001)</f>
        <v/>
      </c>
      <c r="W3864" t="inlineStr">
        <is>
          <t>VDD</t>
        </is>
      </c>
      <c r="Y3864">
        <f>_xlfn.CEILING.MATH(CF8+Parameters!$K$8/2,0.001)</f>
        <v/>
      </c>
      <c r="Z3864">
        <f>_xlfn.CEILING.MATH(B12+Parameters!$K$9/2,0.001)</f>
        <v/>
      </c>
      <c r="AA3864" t="inlineStr">
        <is>
          <t>VDD</t>
        </is>
      </c>
      <c r="AE3864" s="2" t="n"/>
      <c r="AF3864" s="2" t="n"/>
    </row>
    <row r="3865">
      <c r="I3865" s="2" t="n">
        <v>3311.603</v>
      </c>
      <c r="J3865" s="2" t="n">
        <v>1798.666</v>
      </c>
      <c r="K3865" s="2" t="inlineStr">
        <is>
          <t>VSS</t>
        </is>
      </c>
      <c r="N3865" s="2">
        <f>I3865-SUM(Parameters!$K$23:$K$25)</f>
        <v/>
      </c>
      <c r="O3865" s="2">
        <f>J3865-SUM(Parameters!$K$23:$K$25)</f>
        <v/>
      </c>
      <c r="P3865" s="2">
        <f>K3865</f>
        <v/>
      </c>
      <c r="U3865">
        <f>_xlfn.CEILING.MATH(CF8+Parameters!$K$8/2,0.001)</f>
        <v/>
      </c>
      <c r="V3865">
        <f>_xlfn.CEILING.MATH(B14+Parameters!$K$9/2,0.001)</f>
        <v/>
      </c>
      <c r="W3865" t="inlineStr">
        <is>
          <t>VDD</t>
        </is>
      </c>
      <c r="Y3865">
        <f>_xlfn.CEILING.MATH(CF8+Parameters!$K$8/2,0.001)</f>
        <v/>
      </c>
      <c r="Z3865">
        <f>_xlfn.CEILING.MATH(B14+Parameters!$K$9/2,0.001)</f>
        <v/>
      </c>
      <c r="AA3865" t="inlineStr">
        <is>
          <t>VDD</t>
        </is>
      </c>
      <c r="AE3865" s="2" t="n"/>
      <c r="AF3865" s="2" t="n"/>
    </row>
    <row r="3866">
      <c r="I3866" s="2" t="n">
        <v>3311.603</v>
      </c>
      <c r="J3866" s="2" t="n">
        <v>1752.42</v>
      </c>
      <c r="K3866" s="2" t="inlineStr">
        <is>
          <t>VSS</t>
        </is>
      </c>
      <c r="N3866" s="2">
        <f>I3866-SUM(Parameters!$K$23:$K$25)</f>
        <v/>
      </c>
      <c r="O3866" s="2">
        <f>J3866-SUM(Parameters!$K$23:$K$25)</f>
        <v/>
      </c>
      <c r="P3866" s="2">
        <f>K3866</f>
        <v/>
      </c>
      <c r="U3866">
        <f>_xlfn.CEILING.MATH(CF8+Parameters!$K$8/2,0.001)</f>
        <v/>
      </c>
      <c r="V3866">
        <f>_xlfn.CEILING.MATH(B16+Parameters!$K$9/2,0.001)</f>
        <v/>
      </c>
      <c r="W3866" t="inlineStr">
        <is>
          <t>VDD</t>
        </is>
      </c>
      <c r="Y3866">
        <f>_xlfn.CEILING.MATH(CF8+Parameters!$K$8/2,0.001)</f>
        <v/>
      </c>
      <c r="Z3866">
        <f>_xlfn.CEILING.MATH(B16+Parameters!$K$9/2,0.001)</f>
        <v/>
      </c>
      <c r="AA3866" t="inlineStr">
        <is>
          <t>VDD</t>
        </is>
      </c>
      <c r="AE3866" s="2" t="n"/>
      <c r="AF3866" s="2" t="n"/>
    </row>
    <row r="3867">
      <c r="I3867" s="2" t="n">
        <v>3311.603</v>
      </c>
      <c r="J3867" s="2" t="n">
        <v>1706.174</v>
      </c>
      <c r="K3867" s="2" t="inlineStr">
        <is>
          <t>VSS</t>
        </is>
      </c>
      <c r="N3867" s="2">
        <f>I3867-SUM(Parameters!$K$23:$K$25)</f>
        <v/>
      </c>
      <c r="O3867" s="2">
        <f>J3867-SUM(Parameters!$K$23:$K$25)</f>
        <v/>
      </c>
      <c r="P3867" s="2">
        <f>K3867</f>
        <v/>
      </c>
      <c r="U3867">
        <f>_xlfn.CEILING.MATH(CF8+Parameters!$K$8/2,0.001)</f>
        <v/>
      </c>
      <c r="V3867">
        <f>_xlfn.CEILING.MATH(B18+Parameters!$K$9/2,0.001)</f>
        <v/>
      </c>
      <c r="W3867" t="inlineStr">
        <is>
          <t>VDD</t>
        </is>
      </c>
      <c r="Y3867">
        <f>_xlfn.CEILING.MATH(CF8+Parameters!$K$8/2,0.001)</f>
        <v/>
      </c>
      <c r="Z3867">
        <f>_xlfn.CEILING.MATH(B18+Parameters!$K$9/2,0.001)</f>
        <v/>
      </c>
      <c r="AA3867" t="inlineStr">
        <is>
          <t>VDD</t>
        </is>
      </c>
      <c r="AE3867" s="2" t="n"/>
      <c r="AF3867" s="2" t="n"/>
    </row>
    <row r="3868">
      <c r="I3868" s="2" t="n">
        <v>3311.603</v>
      </c>
      <c r="J3868" s="2" t="n">
        <v>1659.928</v>
      </c>
      <c r="K3868" s="2" t="inlineStr">
        <is>
          <t>VSS</t>
        </is>
      </c>
      <c r="N3868" s="2">
        <f>I3868-SUM(Parameters!$K$23:$K$25)</f>
        <v/>
      </c>
      <c r="O3868" s="2">
        <f>J3868-SUM(Parameters!$K$23:$K$25)</f>
        <v/>
      </c>
      <c r="P3868" s="2">
        <f>K3868</f>
        <v/>
      </c>
      <c r="U3868">
        <f>_xlfn.CEILING.MATH(CF8+Parameters!$K$8/2,0.001)</f>
        <v/>
      </c>
      <c r="V3868">
        <f>_xlfn.CEILING.MATH(B20+Parameters!$K$9/2,0.001)</f>
        <v/>
      </c>
      <c r="W3868" t="inlineStr">
        <is>
          <t>VSS</t>
        </is>
      </c>
      <c r="Y3868">
        <f>_xlfn.CEILING.MATH(CF8+Parameters!$K$8/2,0.001)</f>
        <v/>
      </c>
      <c r="Z3868">
        <f>_xlfn.CEILING.MATH(B20+Parameters!$K$9/2,0.001)</f>
        <v/>
      </c>
      <c r="AA3868" t="inlineStr">
        <is>
          <t>VSS</t>
        </is>
      </c>
      <c r="AE3868" s="2" t="n"/>
      <c r="AF3868" s="2" t="n"/>
    </row>
    <row r="3869">
      <c r="I3869" s="2" t="n">
        <v>3311.603</v>
      </c>
      <c r="J3869" s="2" t="n">
        <v>1613.682</v>
      </c>
      <c r="K3869" s="2" t="inlineStr">
        <is>
          <t>VSS</t>
        </is>
      </c>
      <c r="N3869" s="2">
        <f>I3869-SUM(Parameters!$K$23:$K$25)</f>
        <v/>
      </c>
      <c r="O3869" s="2">
        <f>J3869-SUM(Parameters!$K$23:$K$25)</f>
        <v/>
      </c>
      <c r="P3869" s="2">
        <f>K3869</f>
        <v/>
      </c>
      <c r="U3869">
        <f>_xlfn.CEILING.MATH(CF8+Parameters!$K$8/2,0.001)</f>
        <v/>
      </c>
      <c r="V3869">
        <f>_xlfn.CEILING.MATH(B22+Parameters!$K$9/2,0.001)</f>
        <v/>
      </c>
      <c r="W3869" t="inlineStr">
        <is>
          <t>VSS</t>
        </is>
      </c>
      <c r="Y3869">
        <f>_xlfn.CEILING.MATH(CF8+Parameters!$K$8/2,0.001)</f>
        <v/>
      </c>
      <c r="Z3869">
        <f>_xlfn.CEILING.MATH(B22+Parameters!$K$9/2,0.001)</f>
        <v/>
      </c>
      <c r="AA3869" t="inlineStr">
        <is>
          <t>VSS</t>
        </is>
      </c>
      <c r="AE3869" s="2" t="n"/>
      <c r="AF3869" s="2" t="n"/>
    </row>
    <row r="3870">
      <c r="I3870" s="2" t="n">
        <v>3311.603</v>
      </c>
      <c r="J3870" s="2" t="n">
        <v>1567.436</v>
      </c>
      <c r="K3870" s="2" t="inlineStr">
        <is>
          <t>VSS</t>
        </is>
      </c>
      <c r="N3870" s="2">
        <f>I3870-SUM(Parameters!$K$23:$K$25)</f>
        <v/>
      </c>
      <c r="O3870" s="2">
        <f>J3870-SUM(Parameters!$K$23:$K$25)</f>
        <v/>
      </c>
      <c r="P3870" s="2">
        <f>K3870</f>
        <v/>
      </c>
      <c r="U3870">
        <f>_xlfn.CEILING.MATH(CF8+Parameters!$K$8/2,0.001)</f>
        <v/>
      </c>
      <c r="V3870">
        <f>_xlfn.CEILING.MATH(B24+Parameters!$K$9/2,0.001)</f>
        <v/>
      </c>
      <c r="W3870" t="inlineStr">
        <is>
          <t>VSS</t>
        </is>
      </c>
      <c r="Y3870">
        <f>_xlfn.CEILING.MATH(CF8+Parameters!$K$8/2,0.001)</f>
        <v/>
      </c>
      <c r="Z3870">
        <f>_xlfn.CEILING.MATH(B24+Parameters!$K$9/2,0.001)</f>
        <v/>
      </c>
      <c r="AA3870" t="inlineStr">
        <is>
          <t>VSS</t>
        </is>
      </c>
      <c r="AE3870" s="2" t="n"/>
      <c r="AF3870" s="2" t="n"/>
    </row>
    <row r="3871">
      <c r="I3871" s="2" t="n">
        <v>3311.603</v>
      </c>
      <c r="J3871" s="2" t="n">
        <v>1521.19</v>
      </c>
      <c r="K3871" s="2" t="inlineStr">
        <is>
          <t>VSS</t>
        </is>
      </c>
      <c r="N3871" s="2">
        <f>I3871-SUM(Parameters!$K$23:$K$25)</f>
        <v/>
      </c>
      <c r="O3871" s="2">
        <f>J3871-SUM(Parameters!$K$23:$K$25)</f>
        <v/>
      </c>
      <c r="P3871" s="2">
        <f>K3871</f>
        <v/>
      </c>
      <c r="U3871">
        <f>_xlfn.CEILING.MATH(CF8+Parameters!$K$8/2,0.001)</f>
        <v/>
      </c>
      <c r="V3871">
        <f>_xlfn.CEILING.MATH(B26+Parameters!$K$9/2,0.001)</f>
        <v/>
      </c>
      <c r="W3871" t="inlineStr">
        <is>
          <t>VSS</t>
        </is>
      </c>
      <c r="Y3871">
        <f>_xlfn.CEILING.MATH(CF8+Parameters!$K$8/2,0.001)</f>
        <v/>
      </c>
      <c r="Z3871">
        <f>_xlfn.CEILING.MATH(B26+Parameters!$K$9/2,0.001)</f>
        <v/>
      </c>
      <c r="AA3871" t="inlineStr">
        <is>
          <t>VSS</t>
        </is>
      </c>
      <c r="AE3871" s="2" t="n"/>
      <c r="AF3871" s="2" t="n"/>
    </row>
    <row r="3872">
      <c r="I3872" s="2" t="n">
        <v>3311.603</v>
      </c>
      <c r="J3872" s="2" t="n">
        <v>1474.944</v>
      </c>
      <c r="K3872" s="2" t="inlineStr">
        <is>
          <t>VSS</t>
        </is>
      </c>
      <c r="N3872" s="2">
        <f>I3872-SUM(Parameters!$K$23:$K$25)</f>
        <v/>
      </c>
      <c r="O3872" s="2">
        <f>J3872-SUM(Parameters!$K$23:$K$25)</f>
        <v/>
      </c>
      <c r="P3872" s="2">
        <f>K3872</f>
        <v/>
      </c>
      <c r="U3872">
        <f>_xlfn.CEILING.MATH(CF8+Parameters!$K$8/2,0.001)</f>
        <v/>
      </c>
      <c r="V3872">
        <f>_xlfn.CEILING.MATH(B28+Parameters!$K$9/2,0.001)</f>
        <v/>
      </c>
      <c r="W3872" t="inlineStr">
        <is>
          <t>VSS</t>
        </is>
      </c>
      <c r="Y3872">
        <f>_xlfn.CEILING.MATH(CF8+Parameters!$K$8/2,0.001)</f>
        <v/>
      </c>
      <c r="Z3872">
        <f>_xlfn.CEILING.MATH(B28+Parameters!$K$9/2,0.001)</f>
        <v/>
      </c>
      <c r="AA3872" t="inlineStr">
        <is>
          <t>VSS</t>
        </is>
      </c>
      <c r="AE3872" s="2" t="n"/>
      <c r="AF3872" s="2" t="n"/>
    </row>
    <row r="3873">
      <c r="I3873" s="2" t="n">
        <v>3311.603</v>
      </c>
      <c r="J3873" s="2" t="n">
        <v>1428.698</v>
      </c>
      <c r="K3873" s="2" t="inlineStr">
        <is>
          <t>VCCIO</t>
        </is>
      </c>
      <c r="N3873" s="2">
        <f>I3873-SUM(Parameters!$K$23:$K$25)</f>
        <v/>
      </c>
      <c r="O3873" s="2">
        <f>J3873-SUM(Parameters!$K$23:$K$25)</f>
        <v/>
      </c>
      <c r="P3873" s="2">
        <f>K3873</f>
        <v/>
      </c>
      <c r="U3873">
        <f>_xlfn.CEILING.MATH(CF8+Parameters!$K$8/2,0.001)</f>
        <v/>
      </c>
      <c r="V3873">
        <f>_xlfn.CEILING.MATH(B30+Parameters!$K$9/2,0.001)</f>
        <v/>
      </c>
      <c r="W3873" t="inlineStr">
        <is>
          <t>VSS</t>
        </is>
      </c>
      <c r="Y3873">
        <f>_xlfn.CEILING.MATH(CF8+Parameters!$K$8/2,0.001)</f>
        <v/>
      </c>
      <c r="Z3873">
        <f>_xlfn.CEILING.MATH(B30+Parameters!$K$9/2,0.001)</f>
        <v/>
      </c>
      <c r="AA3873" t="inlineStr">
        <is>
          <t>VSS</t>
        </is>
      </c>
      <c r="AE3873" s="2" t="n"/>
      <c r="AF3873" s="2" t="n"/>
    </row>
    <row r="3874">
      <c r="I3874" s="2" t="n">
        <v>3311.603</v>
      </c>
      <c r="J3874" s="2" t="n">
        <v>1382.452</v>
      </c>
      <c r="K3874" s="2" t="inlineStr">
        <is>
          <t>VSS</t>
        </is>
      </c>
      <c r="N3874" s="2">
        <f>I3874-SUM(Parameters!$K$23:$K$25)</f>
        <v/>
      </c>
      <c r="O3874" s="2">
        <f>J3874-SUM(Parameters!$K$23:$K$25)</f>
        <v/>
      </c>
      <c r="P3874" s="2">
        <f>K3874</f>
        <v/>
      </c>
      <c r="U3874">
        <f>_xlfn.CEILING.MATH(CF8+Parameters!$K$8/2,0.001)</f>
        <v/>
      </c>
      <c r="V3874">
        <f>_xlfn.CEILING.MATH(B32+Parameters!$K$9/2,0.001)</f>
        <v/>
      </c>
      <c r="W3874" t="inlineStr">
        <is>
          <t>VSS</t>
        </is>
      </c>
      <c r="Y3874">
        <f>_xlfn.CEILING.MATH(CF8+Parameters!$K$8/2,0.001)</f>
        <v/>
      </c>
      <c r="Z3874">
        <f>_xlfn.CEILING.MATH(B32+Parameters!$K$9/2,0.001)</f>
        <v/>
      </c>
      <c r="AA3874" t="inlineStr">
        <is>
          <t>VSS</t>
        </is>
      </c>
      <c r="AE3874" s="2" t="n"/>
      <c r="AF3874" s="2" t="n"/>
    </row>
    <row r="3875">
      <c r="I3875" s="2" t="n">
        <v>3311.603</v>
      </c>
      <c r="J3875" s="2" t="n">
        <v>1336.206</v>
      </c>
      <c r="K3875" s="2" t="inlineStr">
        <is>
          <t>VSS</t>
        </is>
      </c>
      <c r="N3875" s="2">
        <f>I3875-SUM(Parameters!$K$23:$K$25)</f>
        <v/>
      </c>
      <c r="O3875" s="2">
        <f>J3875-SUM(Parameters!$K$23:$K$25)</f>
        <v/>
      </c>
      <c r="P3875" s="2">
        <f>K3875</f>
        <v/>
      </c>
      <c r="U3875">
        <f>_xlfn.CEILING.MATH(CF8+Parameters!$K$8/2,0.001)</f>
        <v/>
      </c>
      <c r="V3875">
        <f>_xlfn.CEILING.MATH(B34+Parameters!$K$9/2,0.001)</f>
        <v/>
      </c>
      <c r="W3875" t="inlineStr">
        <is>
          <t>VSS</t>
        </is>
      </c>
      <c r="Y3875">
        <f>_xlfn.CEILING.MATH(CF8+Parameters!$K$8/2,0.001)</f>
        <v/>
      </c>
      <c r="Z3875">
        <f>_xlfn.CEILING.MATH(B34+Parameters!$K$9/2,0.001)</f>
        <v/>
      </c>
      <c r="AA3875" t="inlineStr">
        <is>
          <t>VSS</t>
        </is>
      </c>
      <c r="AE3875" s="2" t="n"/>
      <c r="AF3875" s="2" t="n"/>
    </row>
    <row r="3876">
      <c r="I3876" s="2" t="n">
        <v>3311.603</v>
      </c>
      <c r="J3876" s="2" t="n">
        <v>1289.96</v>
      </c>
      <c r="K3876" s="2" t="inlineStr">
        <is>
          <t>VSS</t>
        </is>
      </c>
      <c r="N3876" s="2">
        <f>I3876-SUM(Parameters!$K$23:$K$25)</f>
        <v/>
      </c>
      <c r="O3876" s="2">
        <f>J3876-SUM(Parameters!$K$23:$K$25)</f>
        <v/>
      </c>
      <c r="P3876" s="2">
        <f>K3876</f>
        <v/>
      </c>
      <c r="U3876">
        <f>_xlfn.CEILING.MATH(CF8+Parameters!$K$8/2,0.001)</f>
        <v/>
      </c>
      <c r="V3876">
        <f>_xlfn.CEILING.MATH(B36+Parameters!$K$9/2,0.001)</f>
        <v/>
      </c>
      <c r="W3876" t="inlineStr">
        <is>
          <t>VSS</t>
        </is>
      </c>
      <c r="Y3876">
        <f>_xlfn.CEILING.MATH(CF8+Parameters!$K$8/2,0.001)</f>
        <v/>
      </c>
      <c r="Z3876">
        <f>_xlfn.CEILING.MATH(B36+Parameters!$K$9/2,0.001)</f>
        <v/>
      </c>
      <c r="AA3876" t="inlineStr">
        <is>
          <t>VSS</t>
        </is>
      </c>
      <c r="AE3876" s="2" t="n"/>
      <c r="AF3876" s="2" t="n"/>
    </row>
    <row r="3877">
      <c r="I3877" s="2" t="n">
        <v>3311.603</v>
      </c>
      <c r="J3877" s="2" t="n">
        <v>1243.714</v>
      </c>
      <c r="K3877" s="2" t="inlineStr">
        <is>
          <t>VSS</t>
        </is>
      </c>
      <c r="N3877" s="2">
        <f>I3877-SUM(Parameters!$K$23:$K$25)</f>
        <v/>
      </c>
      <c r="O3877" s="2">
        <f>J3877-SUM(Parameters!$K$23:$K$25)</f>
        <v/>
      </c>
      <c r="P3877" s="2">
        <f>K3877</f>
        <v/>
      </c>
      <c r="U3877">
        <f>_xlfn.CEILING.MATH(CF8+Parameters!$K$8/2,0.001)</f>
        <v/>
      </c>
      <c r="V3877">
        <f>_xlfn.CEILING.MATH(B38+Parameters!$K$9/2,0.001)</f>
        <v/>
      </c>
      <c r="W3877" t="inlineStr">
        <is>
          <t>VSS</t>
        </is>
      </c>
      <c r="Y3877">
        <f>_xlfn.CEILING.MATH(CF8+Parameters!$K$8/2,0.001)</f>
        <v/>
      </c>
      <c r="Z3877">
        <f>_xlfn.CEILING.MATH(B38+Parameters!$K$9/2,0.001)</f>
        <v/>
      </c>
      <c r="AA3877" t="inlineStr">
        <is>
          <t>VSS</t>
        </is>
      </c>
      <c r="AE3877" s="2" t="n"/>
      <c r="AF3877" s="2" t="n"/>
    </row>
    <row r="3878">
      <c r="I3878" s="2" t="n">
        <v>3311.603</v>
      </c>
      <c r="J3878" s="2" t="n">
        <v>1197.468</v>
      </c>
      <c r="K3878" s="2" t="inlineStr">
        <is>
          <t>VSS</t>
        </is>
      </c>
      <c r="N3878" s="2">
        <f>I3878-SUM(Parameters!$K$23:$K$25)</f>
        <v/>
      </c>
      <c r="O3878" s="2">
        <f>J3878-SUM(Parameters!$K$23:$K$25)</f>
        <v/>
      </c>
      <c r="P3878" s="2">
        <f>K3878</f>
        <v/>
      </c>
      <c r="U3878">
        <f>_xlfn.CEILING.MATH(CF8+Parameters!$K$8/2,0.001)</f>
        <v/>
      </c>
      <c r="V3878">
        <f>_xlfn.CEILING.MATH(B40+Parameters!$K$9/2,0.001)</f>
        <v/>
      </c>
      <c r="W3878" t="inlineStr">
        <is>
          <t>VSS</t>
        </is>
      </c>
      <c r="Y3878">
        <f>_xlfn.CEILING.MATH(CF8+Parameters!$K$8/2,0.001)</f>
        <v/>
      </c>
      <c r="Z3878">
        <f>_xlfn.CEILING.MATH(B40+Parameters!$K$9/2,0.001)</f>
        <v/>
      </c>
      <c r="AA3878" t="inlineStr">
        <is>
          <t>VSS</t>
        </is>
      </c>
      <c r="AE3878" s="2" t="n"/>
      <c r="AF3878" s="2" t="n"/>
    </row>
    <row r="3879">
      <c r="I3879" s="2" t="n">
        <v>3311.603</v>
      </c>
      <c r="J3879" s="2" t="n">
        <v>1151.222</v>
      </c>
      <c r="K3879" s="2" t="inlineStr">
        <is>
          <t>VSS</t>
        </is>
      </c>
      <c r="N3879" s="2">
        <f>I3879-SUM(Parameters!$K$23:$K$25)</f>
        <v/>
      </c>
      <c r="O3879" s="2">
        <f>J3879-SUM(Parameters!$K$23:$K$25)</f>
        <v/>
      </c>
      <c r="P3879" s="2">
        <f>K3879</f>
        <v/>
      </c>
      <c r="U3879">
        <f>_xlfn.CEILING.MATH(CF8+Parameters!$K$8/2,0.001)</f>
        <v/>
      </c>
      <c r="V3879">
        <f>_xlfn.CEILING.MATH(B42+Parameters!$K$9/2,0.001)</f>
        <v/>
      </c>
      <c r="W3879" t="inlineStr">
        <is>
          <t>VSS</t>
        </is>
      </c>
      <c r="Y3879">
        <f>_xlfn.CEILING.MATH(CF8+Parameters!$K$8/2,0.001)</f>
        <v/>
      </c>
      <c r="Z3879">
        <f>_xlfn.CEILING.MATH(B42+Parameters!$K$9/2,0.001)</f>
        <v/>
      </c>
      <c r="AA3879" t="inlineStr">
        <is>
          <t>VSS</t>
        </is>
      </c>
      <c r="AE3879" s="2" t="n"/>
      <c r="AF3879" s="2" t="n"/>
    </row>
    <row r="3880">
      <c r="I3880" s="2" t="n">
        <v>3311.603</v>
      </c>
      <c r="J3880" s="2" t="n">
        <v>1104.976</v>
      </c>
      <c r="K3880" s="2" t="inlineStr">
        <is>
          <t>VCCIO</t>
        </is>
      </c>
      <c r="N3880" s="2">
        <f>I3880-SUM(Parameters!$K$23:$K$25)</f>
        <v/>
      </c>
      <c r="O3880" s="2">
        <f>J3880-SUM(Parameters!$K$23:$K$25)</f>
        <v/>
      </c>
      <c r="P3880" s="2">
        <f>K3880</f>
        <v/>
      </c>
      <c r="U3880">
        <f>_xlfn.CEILING.MATH(CF8+Parameters!$K$8/2,0.001)</f>
        <v/>
      </c>
      <c r="V3880">
        <f>_xlfn.CEILING.MATH(B44+Parameters!$K$9/2,0.001)</f>
        <v/>
      </c>
      <c r="W3880" t="inlineStr">
        <is>
          <t>VSS</t>
        </is>
      </c>
      <c r="Y3880">
        <f>_xlfn.CEILING.MATH(CF8+Parameters!$K$8/2,0.001)</f>
        <v/>
      </c>
      <c r="Z3880">
        <f>_xlfn.CEILING.MATH(B44+Parameters!$K$9/2,0.001)</f>
        <v/>
      </c>
      <c r="AA3880" t="inlineStr">
        <is>
          <t>VSS</t>
        </is>
      </c>
      <c r="AE3880" s="2" t="n"/>
      <c r="AF3880" s="2" t="n"/>
    </row>
    <row r="3881">
      <c r="I3881" s="2" t="n">
        <v>3311.603</v>
      </c>
      <c r="J3881" s="2" t="n">
        <v>1058.73</v>
      </c>
      <c r="K3881" s="2" t="inlineStr">
        <is>
          <t>VCCIO</t>
        </is>
      </c>
      <c r="N3881" s="2">
        <f>I3881-SUM(Parameters!$K$23:$K$25)</f>
        <v/>
      </c>
      <c r="O3881" s="2">
        <f>J3881-SUM(Parameters!$K$23:$K$25)</f>
        <v/>
      </c>
      <c r="P3881" s="2">
        <f>K3881</f>
        <v/>
      </c>
      <c r="U3881">
        <f>_xlfn.CEILING.MATH(CF8+Parameters!$K$8/2,0.001)</f>
        <v/>
      </c>
      <c r="V3881">
        <f>_xlfn.CEILING.MATH(B46+Parameters!$K$9/2,0.001)</f>
        <v/>
      </c>
      <c r="W3881" t="inlineStr">
        <is>
          <t>VCCIO</t>
        </is>
      </c>
      <c r="Y3881">
        <f>_xlfn.CEILING.MATH(CF8+Parameters!$K$8/2,0.001)</f>
        <v/>
      </c>
      <c r="Z3881">
        <f>_xlfn.CEILING.MATH(B46+Parameters!$K$9/2,0.001)</f>
        <v/>
      </c>
      <c r="AA3881" t="inlineStr">
        <is>
          <t>VCCIO</t>
        </is>
      </c>
      <c r="AE3881" s="2" t="n"/>
      <c r="AF3881" s="2" t="n"/>
    </row>
    <row r="3882">
      <c r="I3882" s="2" t="n">
        <v>3311.603</v>
      </c>
      <c r="J3882" s="2" t="n">
        <v>1012.484</v>
      </c>
      <c r="K3882" s="2" t="inlineStr">
        <is>
          <t>BP_TXCKSB[0]</t>
        </is>
      </c>
      <c r="N3882" s="2">
        <f>I3882-SUM(Parameters!$K$23:$K$25)</f>
        <v/>
      </c>
      <c r="O3882" s="2">
        <f>J3882-SUM(Parameters!$K$23:$K$25)</f>
        <v/>
      </c>
      <c r="P3882" s="2">
        <f>K3882</f>
        <v/>
      </c>
      <c r="U3882">
        <f>_xlfn.CEILING.MATH(CF8+Parameters!$K$8/2,0.001)</f>
        <v/>
      </c>
      <c r="V3882">
        <f>_xlfn.CEILING.MATH(B48+Parameters!$K$9/2,0.001)</f>
        <v/>
      </c>
      <c r="W3882" t="inlineStr">
        <is>
          <t>VSS</t>
        </is>
      </c>
      <c r="Y3882">
        <f>_xlfn.CEILING.MATH(CF8+Parameters!$K$8/2,0.001)</f>
        <v/>
      </c>
      <c r="Z3882">
        <f>_xlfn.CEILING.MATH(B48+Parameters!$K$9/2,0.001)</f>
        <v/>
      </c>
      <c r="AA3882" t="inlineStr">
        <is>
          <t>VSS</t>
        </is>
      </c>
      <c r="AE3882" s="2" t="n"/>
      <c r="AF3882" s="2" t="n"/>
    </row>
    <row r="3883">
      <c r="I3883" s="2" t="n">
        <v>3311.603</v>
      </c>
      <c r="J3883" s="2" t="n">
        <v>966.2380000000001</v>
      </c>
      <c r="K3883" s="2" t="inlineStr">
        <is>
          <t>BP_RXDATA[28]</t>
        </is>
      </c>
      <c r="N3883" s="2">
        <f>I3883-SUM(Parameters!$K$23:$K$25)</f>
        <v/>
      </c>
      <c r="O3883" s="2">
        <f>J3883-SUM(Parameters!$K$23:$K$25)</f>
        <v/>
      </c>
      <c r="P3883" s="2">
        <f>K3883</f>
        <v/>
      </c>
      <c r="U3883">
        <f>_xlfn.CEILING.MATH(CF8+Parameters!$K$8/2,0.001)</f>
        <v/>
      </c>
      <c r="V3883">
        <f>_xlfn.CEILING.MATH(B50+Parameters!$K$9/2,0.001)</f>
        <v/>
      </c>
      <c r="W3883" t="inlineStr">
        <is>
          <t>VSS</t>
        </is>
      </c>
      <c r="Y3883">
        <f>_xlfn.CEILING.MATH(CF8+Parameters!$K$8/2,0.001)</f>
        <v/>
      </c>
      <c r="Z3883">
        <f>_xlfn.CEILING.MATH(B50+Parameters!$K$9/2,0.001)</f>
        <v/>
      </c>
      <c r="AA3883" t="inlineStr">
        <is>
          <t>VSS</t>
        </is>
      </c>
      <c r="AE3883" s="2" t="n"/>
      <c r="AF3883" s="2" t="n"/>
    </row>
    <row r="3884">
      <c r="I3884" s="2" t="n">
        <v>3311.603</v>
      </c>
      <c r="J3884" s="2" t="n">
        <v>919.992</v>
      </c>
      <c r="K3884" s="2" t="inlineStr">
        <is>
          <t>VCCIO</t>
        </is>
      </c>
      <c r="N3884" s="2">
        <f>I3884-SUM(Parameters!$K$23:$K$25)</f>
        <v/>
      </c>
      <c r="O3884" s="2">
        <f>J3884-SUM(Parameters!$K$23:$K$25)</f>
        <v/>
      </c>
      <c r="P3884" s="2">
        <f>K3884</f>
        <v/>
      </c>
      <c r="U3884">
        <f>_xlfn.CEILING.MATH(CF8+Parameters!$K$8/2,0.001)</f>
        <v/>
      </c>
      <c r="V3884">
        <f>_xlfn.CEILING.MATH(B52+Parameters!$K$9/2,0.001)</f>
        <v/>
      </c>
      <c r="W3884" t="inlineStr">
        <is>
          <t>VSS</t>
        </is>
      </c>
      <c r="Y3884">
        <f>_xlfn.CEILING.MATH(CF8+Parameters!$K$8/2,0.001)</f>
        <v/>
      </c>
      <c r="Z3884">
        <f>_xlfn.CEILING.MATH(B52+Parameters!$K$9/2,0.001)</f>
        <v/>
      </c>
      <c r="AA3884" t="inlineStr">
        <is>
          <t>VSS</t>
        </is>
      </c>
      <c r="AE3884" s="2" t="n"/>
      <c r="AF3884" s="2" t="n"/>
    </row>
    <row r="3885">
      <c r="I3885" s="2" t="n">
        <v>3311.603</v>
      </c>
      <c r="J3885" s="2" t="n">
        <v>873.746</v>
      </c>
      <c r="K3885" s="2" t="inlineStr">
        <is>
          <t>BP_RXDATA[27]</t>
        </is>
      </c>
      <c r="N3885" s="2">
        <f>I3885-SUM(Parameters!$K$23:$K$25)</f>
        <v/>
      </c>
      <c r="O3885" s="2">
        <f>J3885-SUM(Parameters!$K$23:$K$25)</f>
        <v/>
      </c>
      <c r="P3885" s="2">
        <f>K3885</f>
        <v/>
      </c>
      <c r="U3885">
        <f>_xlfn.CEILING.MATH(CF8+Parameters!$K$8/2,0.001)</f>
        <v/>
      </c>
      <c r="V3885">
        <f>_xlfn.CEILING.MATH(B54+Parameters!$K$9/2,0.001)</f>
        <v/>
      </c>
      <c r="W3885" t="inlineStr">
        <is>
          <t>VSS</t>
        </is>
      </c>
      <c r="Y3885">
        <f>_xlfn.CEILING.MATH(CF8+Parameters!$K$8/2,0.001)</f>
        <v/>
      </c>
      <c r="Z3885">
        <f>_xlfn.CEILING.MATH(B54+Parameters!$K$9/2,0.001)</f>
        <v/>
      </c>
      <c r="AA3885" t="inlineStr">
        <is>
          <t>VSS</t>
        </is>
      </c>
      <c r="AE3885" s="2" t="n"/>
      <c r="AF3885" s="2" t="n"/>
    </row>
    <row r="3886">
      <c r="I3886" s="2" t="n">
        <v>3311.603</v>
      </c>
      <c r="J3886" s="2" t="n">
        <v>827.5</v>
      </c>
      <c r="K3886" s="2" t="inlineStr">
        <is>
          <t>BP_RXDATA[26]</t>
        </is>
      </c>
      <c r="N3886" s="2">
        <f>I3886-SUM(Parameters!$K$23:$K$25)</f>
        <v/>
      </c>
      <c r="O3886" s="2">
        <f>J3886-SUM(Parameters!$K$23:$K$25)</f>
        <v/>
      </c>
      <c r="P3886" s="2">
        <f>K3886</f>
        <v/>
      </c>
      <c r="U3886">
        <f>_xlfn.CEILING.MATH(CF8+Parameters!$K$8/2,0.001)</f>
        <v/>
      </c>
      <c r="V3886">
        <f>_xlfn.CEILING.MATH(B56+Parameters!$K$9/2,0.001)</f>
        <v/>
      </c>
      <c r="W3886" t="inlineStr">
        <is>
          <t>VSS</t>
        </is>
      </c>
      <c r="Y3886">
        <f>_xlfn.CEILING.MATH(CF8+Parameters!$K$8/2,0.001)</f>
        <v/>
      </c>
      <c r="Z3886">
        <f>_xlfn.CEILING.MATH(B56+Parameters!$K$9/2,0.001)</f>
        <v/>
      </c>
      <c r="AA3886" t="inlineStr">
        <is>
          <t>VSS</t>
        </is>
      </c>
      <c r="AE3886" s="2" t="n"/>
      <c r="AF3886" s="2" t="n"/>
    </row>
    <row r="3887">
      <c r="I3887" s="2" t="n">
        <v>3311.603</v>
      </c>
      <c r="J3887" s="2" t="n">
        <v>781.254</v>
      </c>
      <c r="K3887" s="2" t="inlineStr">
        <is>
          <t>BP_RXDATA[25]</t>
        </is>
      </c>
      <c r="N3887" s="2">
        <f>I3887-SUM(Parameters!$K$23:$K$25)</f>
        <v/>
      </c>
      <c r="O3887" s="2">
        <f>J3887-SUM(Parameters!$K$23:$K$25)</f>
        <v/>
      </c>
      <c r="P3887" s="2">
        <f>K3887</f>
        <v/>
      </c>
      <c r="U3887">
        <f>_xlfn.CEILING.MATH(CF8+Parameters!$K$8/2,0.001)</f>
        <v/>
      </c>
      <c r="V3887">
        <f>_xlfn.CEILING.MATH(B58+Parameters!$K$9/2,0.001)</f>
        <v/>
      </c>
      <c r="W3887" t="inlineStr">
        <is>
          <t>VSS</t>
        </is>
      </c>
      <c r="Y3887">
        <f>_xlfn.CEILING.MATH(CF8+Parameters!$K$8/2,0.001)</f>
        <v/>
      </c>
      <c r="Z3887">
        <f>_xlfn.CEILING.MATH(B58+Parameters!$K$9/2,0.001)</f>
        <v/>
      </c>
      <c r="AA3887" t="inlineStr">
        <is>
          <t>VSS</t>
        </is>
      </c>
      <c r="AE3887" s="2" t="n"/>
      <c r="AF3887" s="2" t="n"/>
    </row>
    <row r="3888">
      <c r="I3888" s="2" t="n">
        <v>3311.603</v>
      </c>
      <c r="J3888" s="2" t="n">
        <v>735.008</v>
      </c>
      <c r="K3888" s="2" t="inlineStr">
        <is>
          <t>BP_RXDATA[24]</t>
        </is>
      </c>
      <c r="N3888" s="2">
        <f>I3888-SUM(Parameters!$K$23:$K$25)</f>
        <v/>
      </c>
      <c r="O3888" s="2">
        <f>J3888-SUM(Parameters!$K$23:$K$25)</f>
        <v/>
      </c>
      <c r="P3888" s="2">
        <f>K3888</f>
        <v/>
      </c>
      <c r="U3888">
        <f>_xlfn.CEILING.MATH(CF8+Parameters!$K$8/2,0.001)</f>
        <v/>
      </c>
      <c r="V3888">
        <f>_xlfn.CEILING.MATH(B60+Parameters!$K$9/2,0.001)</f>
        <v/>
      </c>
      <c r="W3888" t="inlineStr">
        <is>
          <t>VCCIO</t>
        </is>
      </c>
      <c r="Y3888">
        <f>_xlfn.CEILING.MATH(CF8+Parameters!$K$8/2,0.001)</f>
        <v/>
      </c>
      <c r="Z3888">
        <f>_xlfn.CEILING.MATH(B60+Parameters!$K$9/2,0.001)</f>
        <v/>
      </c>
      <c r="AA3888" t="inlineStr">
        <is>
          <t>VCCIO</t>
        </is>
      </c>
      <c r="AE3888" s="2" t="n"/>
      <c r="AF3888" s="2" t="n"/>
    </row>
    <row r="3889">
      <c r="I3889" s="2" t="n">
        <v>3311.603</v>
      </c>
      <c r="J3889" s="2" t="n">
        <v>688.7619999999999</v>
      </c>
      <c r="K3889" s="2" t="inlineStr">
        <is>
          <t>VSS</t>
        </is>
      </c>
      <c r="N3889" s="2">
        <f>I3889-SUM(Parameters!$K$23:$K$25)</f>
        <v/>
      </c>
      <c r="O3889" s="2">
        <f>J3889-SUM(Parameters!$K$23:$K$25)</f>
        <v/>
      </c>
      <c r="P3889" s="2">
        <f>K3889</f>
        <v/>
      </c>
      <c r="U3889">
        <f>_xlfn.CEILING.MATH(CF8+Parameters!$K$8/2,0.001)</f>
        <v/>
      </c>
      <c r="V3889">
        <f>_xlfn.CEILING.MATH(B62+Parameters!$K$9/2,0.001)</f>
        <v/>
      </c>
      <c r="W3889" t="inlineStr">
        <is>
          <t>VCCIO</t>
        </is>
      </c>
      <c r="Y3889">
        <f>_xlfn.CEILING.MATH(CF8+Parameters!$K$8/2,0.001)</f>
        <v/>
      </c>
      <c r="Z3889">
        <f>_xlfn.CEILING.MATH(B62+Parameters!$K$9/2,0.001)</f>
        <v/>
      </c>
      <c r="AA3889" t="inlineStr">
        <is>
          <t>VCCIO</t>
        </is>
      </c>
      <c r="AE3889" s="2" t="n"/>
      <c r="AF3889" s="2" t="n"/>
    </row>
    <row r="3890">
      <c r="I3890" s="2" t="n">
        <v>3311.603</v>
      </c>
      <c r="J3890" s="2" t="n">
        <v>642.516</v>
      </c>
      <c r="K3890" s="2" t="inlineStr">
        <is>
          <t>BP_RXDATA[23]</t>
        </is>
      </c>
      <c r="N3890" s="2">
        <f>I3890-SUM(Parameters!$K$23:$K$25)</f>
        <v/>
      </c>
      <c r="O3890" s="2">
        <f>J3890-SUM(Parameters!$K$23:$K$25)</f>
        <v/>
      </c>
      <c r="P3890" s="2">
        <f>K3890</f>
        <v/>
      </c>
      <c r="U3890">
        <f>_xlfn.CEILING.MATH(CF8+Parameters!$K$8/2,0.001)</f>
        <v/>
      </c>
      <c r="V3890">
        <f>_xlfn.CEILING.MATH(B64+Parameters!$K$9/2,0.001)</f>
        <v/>
      </c>
      <c r="W3890" t="inlineStr">
        <is>
          <t>BP_TXCKSB[0]</t>
        </is>
      </c>
      <c r="Y3890">
        <f>_xlfn.CEILING.MATH(CF8+Parameters!$K$8/2,0.001)</f>
        <v/>
      </c>
      <c r="Z3890">
        <f>_xlfn.CEILING.MATH(B64+Parameters!$K$9/2,0.001)</f>
        <v/>
      </c>
      <c r="AA3890" t="inlineStr">
        <is>
          <t>BP_TXCKSB[0]</t>
        </is>
      </c>
      <c r="AE3890" s="2" t="n"/>
      <c r="AF3890" s="2" t="n"/>
    </row>
    <row r="3891">
      <c r="I3891" s="2" t="n">
        <v>3311.603</v>
      </c>
      <c r="J3891" s="2" t="n">
        <v>596.27</v>
      </c>
      <c r="K3891" s="2" t="inlineStr">
        <is>
          <t>BP_RXDATA[22]</t>
        </is>
      </c>
      <c r="N3891" s="2">
        <f>I3891-SUM(Parameters!$K$23:$K$25)</f>
        <v/>
      </c>
      <c r="O3891" s="2">
        <f>J3891-SUM(Parameters!$K$23:$K$25)</f>
        <v/>
      </c>
      <c r="P3891" s="2">
        <f>K3891</f>
        <v/>
      </c>
      <c r="U3891">
        <f>_xlfn.CEILING.MATH(CF8+Parameters!$K$8/2,0.001)</f>
        <v/>
      </c>
      <c r="V3891">
        <f>_xlfn.CEILING.MATH(B66+Parameters!$K$9/2,0.001)</f>
        <v/>
      </c>
      <c r="W3891" t="inlineStr">
        <is>
          <t>BP_RXDATA[28]</t>
        </is>
      </c>
      <c r="Y3891">
        <f>_xlfn.CEILING.MATH(CF8+Parameters!$K$8/2,0.001)</f>
        <v/>
      </c>
      <c r="Z3891">
        <f>_xlfn.CEILING.MATH(B66+Parameters!$K$9/2,0.001)</f>
        <v/>
      </c>
      <c r="AA3891" t="inlineStr">
        <is>
          <t>BP_RXDATA[28]</t>
        </is>
      </c>
      <c r="AE3891" s="2" t="n"/>
      <c r="AF3891" s="2" t="n"/>
    </row>
    <row r="3892">
      <c r="I3892" s="2" t="n">
        <v>3311.603</v>
      </c>
      <c r="J3892" s="2" t="n">
        <v>550.024</v>
      </c>
      <c r="K3892" s="2" t="inlineStr">
        <is>
          <t>BP_TXDATA[41]</t>
        </is>
      </c>
      <c r="N3892" s="2">
        <f>I3892-SUM(Parameters!$K$23:$K$25)</f>
        <v/>
      </c>
      <c r="O3892" s="2">
        <f>J3892-SUM(Parameters!$K$23:$K$25)</f>
        <v/>
      </c>
      <c r="P3892" s="2">
        <f>K3892</f>
        <v/>
      </c>
      <c r="U3892">
        <f>_xlfn.CEILING.MATH(CF8+Parameters!$K$8/2,0.001)</f>
        <v/>
      </c>
      <c r="V3892">
        <f>_xlfn.CEILING.MATH(B68+Parameters!$K$9/2,0.001)</f>
        <v/>
      </c>
      <c r="W3892" t="inlineStr">
        <is>
          <t>VCCIO</t>
        </is>
      </c>
      <c r="Y3892">
        <f>_xlfn.CEILING.MATH(CF8+Parameters!$K$8/2,0.001)</f>
        <v/>
      </c>
      <c r="Z3892">
        <f>_xlfn.CEILING.MATH(B68+Parameters!$K$9/2,0.001)</f>
        <v/>
      </c>
      <c r="AA3892" t="inlineStr">
        <is>
          <t>VCCIO</t>
        </is>
      </c>
      <c r="AE3892" s="2" t="n"/>
      <c r="AF3892" s="2" t="n"/>
    </row>
    <row r="3893">
      <c r="I3893" s="2" t="n">
        <v>3311.603</v>
      </c>
      <c r="J3893" s="2" t="n">
        <v>503.778</v>
      </c>
      <c r="K3893" s="2" t="inlineStr">
        <is>
          <t>BP_TXDATA[40]</t>
        </is>
      </c>
      <c r="N3893" s="2">
        <f>I3893-SUM(Parameters!$K$23:$K$25)</f>
        <v/>
      </c>
      <c r="O3893" s="2">
        <f>J3893-SUM(Parameters!$K$23:$K$25)</f>
        <v/>
      </c>
      <c r="P3893" s="2">
        <f>K3893</f>
        <v/>
      </c>
      <c r="U3893">
        <f>_xlfn.CEILING.MATH(CF8+Parameters!$K$8/2,0.001)</f>
        <v/>
      </c>
      <c r="V3893">
        <f>_xlfn.CEILING.MATH(B70+Parameters!$K$9/2,0.001)</f>
        <v/>
      </c>
      <c r="W3893" t="inlineStr">
        <is>
          <t>BP_RXDATA[27]</t>
        </is>
      </c>
      <c r="Y3893">
        <f>_xlfn.CEILING.MATH(CF8+Parameters!$K$8/2,0.001)</f>
        <v/>
      </c>
      <c r="Z3893">
        <f>_xlfn.CEILING.MATH(B70+Parameters!$K$9/2,0.001)</f>
        <v/>
      </c>
      <c r="AA3893" t="inlineStr">
        <is>
          <t>BP_RXDATA[27]</t>
        </is>
      </c>
      <c r="AE3893" s="2" t="n"/>
      <c r="AF3893" s="2" t="n"/>
    </row>
    <row r="3894">
      <c r="I3894" s="2" t="n">
        <v>3311.603</v>
      </c>
      <c r="J3894" s="2" t="n">
        <v>457.532</v>
      </c>
      <c r="K3894" s="2" t="inlineStr">
        <is>
          <t>VSS</t>
        </is>
      </c>
      <c r="N3894" s="2">
        <f>I3894-SUM(Parameters!$K$23:$K$25)</f>
        <v/>
      </c>
      <c r="O3894" s="2">
        <f>J3894-SUM(Parameters!$K$23:$K$25)</f>
        <v/>
      </c>
      <c r="P3894" s="2">
        <f>K3894</f>
        <v/>
      </c>
      <c r="U3894">
        <f>_xlfn.CEILING.MATH(CF8+Parameters!$K$8/2,0.001)</f>
        <v/>
      </c>
      <c r="V3894">
        <f>_xlfn.CEILING.MATH(B72+Parameters!$K$9/2,0.001)</f>
        <v/>
      </c>
      <c r="W3894" t="inlineStr">
        <is>
          <t>BP_RXDATA[26]</t>
        </is>
      </c>
      <c r="Y3894">
        <f>_xlfn.CEILING.MATH(CF8+Parameters!$K$8/2,0.001)</f>
        <v/>
      </c>
      <c r="Z3894">
        <f>_xlfn.CEILING.MATH(B72+Parameters!$K$9/2,0.001)</f>
        <v/>
      </c>
      <c r="AA3894" t="inlineStr">
        <is>
          <t>BP_RXDATA[26]</t>
        </is>
      </c>
      <c r="AE3894" s="2" t="n"/>
      <c r="AF3894" s="2" t="n"/>
    </row>
    <row r="3895">
      <c r="I3895" s="2" t="n">
        <v>3311.603</v>
      </c>
      <c r="J3895" s="2" t="n">
        <v>411.286</v>
      </c>
      <c r="K3895" s="2" t="inlineStr">
        <is>
          <t>BP_TXDATA[39]</t>
        </is>
      </c>
      <c r="N3895" s="2">
        <f>I3895-SUM(Parameters!$K$23:$K$25)</f>
        <v/>
      </c>
      <c r="O3895" s="2">
        <f>J3895-SUM(Parameters!$K$23:$K$25)</f>
        <v/>
      </c>
      <c r="P3895" s="2">
        <f>K3895</f>
        <v/>
      </c>
      <c r="U3895">
        <f>_xlfn.CEILING.MATH(CF8+Parameters!$K$8/2,0.001)</f>
        <v/>
      </c>
      <c r="V3895">
        <f>_xlfn.CEILING.MATH(B74+Parameters!$K$9/2,0.001)</f>
        <v/>
      </c>
      <c r="W3895" t="inlineStr">
        <is>
          <t>BP_RXDATA[25]</t>
        </is>
      </c>
      <c r="Y3895">
        <f>_xlfn.CEILING.MATH(CF8+Parameters!$K$8/2,0.001)</f>
        <v/>
      </c>
      <c r="Z3895">
        <f>_xlfn.CEILING.MATH(B74+Parameters!$K$9/2,0.001)</f>
        <v/>
      </c>
      <c r="AA3895" t="inlineStr">
        <is>
          <t>BP_RXDATA[25]</t>
        </is>
      </c>
      <c r="AE3895" s="2" t="n"/>
      <c r="AF3895" s="2" t="n"/>
    </row>
    <row r="3896">
      <c r="I3896" s="2" t="n">
        <v>3311.603</v>
      </c>
      <c r="J3896" s="2" t="n">
        <v>365.04</v>
      </c>
      <c r="K3896" s="2" t="inlineStr">
        <is>
          <t>BP_TXDATA[38]</t>
        </is>
      </c>
      <c r="N3896" s="2">
        <f>I3896-SUM(Parameters!$K$23:$K$25)</f>
        <v/>
      </c>
      <c r="O3896" s="2">
        <f>J3896-SUM(Parameters!$K$23:$K$25)</f>
        <v/>
      </c>
      <c r="P3896" s="2">
        <f>K3896</f>
        <v/>
      </c>
      <c r="U3896">
        <f>_xlfn.CEILING.MATH(CF8+Parameters!$K$8/2,0.001)</f>
        <v/>
      </c>
      <c r="V3896">
        <f>_xlfn.CEILING.MATH(B76+Parameters!$K$9/2,0.001)</f>
        <v/>
      </c>
      <c r="W3896" t="inlineStr">
        <is>
          <t>BP_RXDATA[24]</t>
        </is>
      </c>
      <c r="Y3896">
        <f>_xlfn.CEILING.MATH(CF8+Parameters!$K$8/2,0.001)</f>
        <v/>
      </c>
      <c r="Z3896">
        <f>_xlfn.CEILING.MATH(B76+Parameters!$K$9/2,0.001)</f>
        <v/>
      </c>
      <c r="AA3896" t="inlineStr">
        <is>
          <t>BP_RXDATA[24]</t>
        </is>
      </c>
      <c r="AE3896" s="2" t="n"/>
      <c r="AF3896" s="2" t="n"/>
    </row>
    <row r="3897">
      <c r="I3897" s="2" t="n">
        <v>3311.603</v>
      </c>
      <c r="J3897" s="2" t="n">
        <v>318.794</v>
      </c>
      <c r="K3897" s="2" t="inlineStr">
        <is>
          <t>VCCIO</t>
        </is>
      </c>
      <c r="N3897" s="2">
        <f>I3897-SUM(Parameters!$K$23:$K$25)</f>
        <v/>
      </c>
      <c r="O3897" s="2">
        <f>J3897-SUM(Parameters!$K$23:$K$25)</f>
        <v/>
      </c>
      <c r="P3897" s="2">
        <f>K3897</f>
        <v/>
      </c>
      <c r="U3897">
        <f>_xlfn.CEILING.MATH(CF8+Parameters!$K$8/2,0.001)</f>
        <v/>
      </c>
      <c r="V3897">
        <f>_xlfn.CEILING.MATH(B78+Parameters!$K$9/2,0.001)</f>
        <v/>
      </c>
      <c r="W3897" t="inlineStr">
        <is>
          <t>VSS</t>
        </is>
      </c>
      <c r="Y3897">
        <f>_xlfn.CEILING.MATH(CF8+Parameters!$K$8/2,0.001)</f>
        <v/>
      </c>
      <c r="Z3897">
        <f>_xlfn.CEILING.MATH(B78+Parameters!$K$9/2,0.001)</f>
        <v/>
      </c>
      <c r="AA3897" t="inlineStr">
        <is>
          <t>VSS</t>
        </is>
      </c>
      <c r="AE3897" s="2" t="n"/>
      <c r="AF3897" s="2" t="n"/>
    </row>
    <row r="3898">
      <c r="I3898" s="2" t="n">
        <v>3311.603</v>
      </c>
      <c r="J3898" s="2" t="n">
        <v>272.548</v>
      </c>
      <c r="K3898" s="2" t="inlineStr">
        <is>
          <t>BP_TXDATA[37]</t>
        </is>
      </c>
      <c r="N3898" s="2">
        <f>I3898-SUM(Parameters!$K$23:$K$25)</f>
        <v/>
      </c>
      <c r="O3898" s="2">
        <f>J3898-SUM(Parameters!$K$23:$K$25)</f>
        <v/>
      </c>
      <c r="P3898" s="2">
        <f>K3898</f>
        <v/>
      </c>
      <c r="U3898">
        <f>_xlfn.CEILING.MATH(CF8+Parameters!$K$8/2,0.001)</f>
        <v/>
      </c>
      <c r="V3898">
        <f>_xlfn.CEILING.MATH(B80+Parameters!$K$9/2,0.001)</f>
        <v/>
      </c>
      <c r="W3898" t="inlineStr">
        <is>
          <t>BP_RXDATA[23]</t>
        </is>
      </c>
      <c r="Y3898">
        <f>_xlfn.CEILING.MATH(CF8+Parameters!$K$8/2,0.001)</f>
        <v/>
      </c>
      <c r="Z3898">
        <f>_xlfn.CEILING.MATH(B80+Parameters!$K$9/2,0.001)</f>
        <v/>
      </c>
      <c r="AA3898" t="inlineStr">
        <is>
          <t>BP_RXDATA[23]</t>
        </is>
      </c>
      <c r="AE3898" s="2" t="n"/>
      <c r="AF3898" s="2" t="n"/>
    </row>
    <row r="3899">
      <c r="I3899" s="2" t="n">
        <v>3311.603</v>
      </c>
      <c r="J3899" s="2" t="n">
        <v>226.302</v>
      </c>
      <c r="K3899" s="2" t="inlineStr">
        <is>
          <t>VSS</t>
        </is>
      </c>
      <c r="N3899" s="2">
        <f>I3899-SUM(Parameters!$K$23:$K$25)</f>
        <v/>
      </c>
      <c r="O3899" s="2">
        <f>J3899-SUM(Parameters!$K$23:$K$25)</f>
        <v/>
      </c>
      <c r="P3899" s="2">
        <f>K3899</f>
        <v/>
      </c>
      <c r="U3899">
        <f>_xlfn.CEILING.MATH(CF8+Parameters!$K$8/2,0.001)</f>
        <v/>
      </c>
      <c r="V3899">
        <f>_xlfn.CEILING.MATH(B82+Parameters!$K$9/2,0.001)</f>
        <v/>
      </c>
      <c r="W3899" t="inlineStr">
        <is>
          <t>BP_RXDATA[22]</t>
        </is>
      </c>
      <c r="Y3899">
        <f>_xlfn.CEILING.MATH(CF8+Parameters!$K$8/2,0.001)</f>
        <v/>
      </c>
      <c r="Z3899">
        <f>_xlfn.CEILING.MATH(B82+Parameters!$K$9/2,0.001)</f>
        <v/>
      </c>
      <c r="AA3899" t="inlineStr">
        <is>
          <t>BP_RXDATA[22]</t>
        </is>
      </c>
      <c r="AE3899" s="2" t="n"/>
      <c r="AF3899" s="2" t="n"/>
    </row>
    <row r="3900">
      <c r="I3900" s="2" t="n">
        <v>3311.603</v>
      </c>
      <c r="J3900" s="2" t="n">
        <v>180.056</v>
      </c>
      <c r="K3900" s="2" t="inlineStr">
        <is>
          <t>BP_TXDATA[36]</t>
        </is>
      </c>
      <c r="N3900" s="2">
        <f>I3900-SUM(Parameters!$K$23:$K$25)</f>
        <v/>
      </c>
      <c r="O3900" s="2">
        <f>J3900-SUM(Parameters!$K$23:$K$25)</f>
        <v/>
      </c>
      <c r="P3900" s="2">
        <f>K3900</f>
        <v/>
      </c>
      <c r="U3900">
        <f>_xlfn.CEILING.MATH(CF8+Parameters!$K$8/2,0.001)</f>
        <v/>
      </c>
      <c r="V3900">
        <f>_xlfn.CEILING.MATH(B84+Parameters!$K$9/2,0.001)</f>
        <v/>
      </c>
      <c r="W3900" t="inlineStr">
        <is>
          <t>BP_TXDATA[41]</t>
        </is>
      </c>
      <c r="Y3900">
        <f>_xlfn.CEILING.MATH(CF8+Parameters!$K$8/2,0.001)</f>
        <v/>
      </c>
      <c r="Z3900">
        <f>_xlfn.CEILING.MATH(B84+Parameters!$K$9/2,0.001)</f>
        <v/>
      </c>
      <c r="AA3900" t="inlineStr">
        <is>
          <t>BP_TXDATA[41]</t>
        </is>
      </c>
      <c r="AE3900" s="2" t="n"/>
      <c r="AF3900" s="2" t="n"/>
    </row>
    <row r="3901">
      <c r="I3901" s="2" t="n">
        <v>3311.603</v>
      </c>
      <c r="J3901" s="2" t="n">
        <v>133.81</v>
      </c>
      <c r="K3901" s="2" t="inlineStr">
        <is>
          <t>BP_TXDATA[35]</t>
        </is>
      </c>
      <c r="N3901" s="2">
        <f>I3901-SUM(Parameters!$K$23:$K$25)</f>
        <v/>
      </c>
      <c r="O3901" s="2">
        <f>J3901-SUM(Parameters!$K$23:$K$25)</f>
        <v/>
      </c>
      <c r="P3901" s="2">
        <f>K3901</f>
        <v/>
      </c>
      <c r="U3901">
        <f>_xlfn.CEILING.MATH(CF8+Parameters!$K$8/2,0.001)</f>
        <v/>
      </c>
      <c r="V3901">
        <f>_xlfn.CEILING.MATH(B86+Parameters!$K$9/2,0.001)</f>
        <v/>
      </c>
      <c r="W3901" t="inlineStr">
        <is>
          <t>BP_TXDATA[40]</t>
        </is>
      </c>
      <c r="Y3901">
        <f>_xlfn.CEILING.MATH(CF8+Parameters!$K$8/2,0.001)</f>
        <v/>
      </c>
      <c r="Z3901">
        <f>_xlfn.CEILING.MATH(B86+Parameters!$K$9/2,0.001)</f>
        <v/>
      </c>
      <c r="AA3901" t="inlineStr">
        <is>
          <t>BP_TXDATA[40]</t>
        </is>
      </c>
      <c r="AE3901" s="2" t="n"/>
      <c r="AF3901" s="2" t="n"/>
    </row>
    <row r="3902">
      <c r="I3902" s="2" t="n">
        <v>3311.603</v>
      </c>
      <c r="J3902" s="2" t="n">
        <v>87.56399999999999</v>
      </c>
      <c r="K3902" s="2" t="inlineStr">
        <is>
          <t>VCCIO</t>
        </is>
      </c>
      <c r="N3902" s="2">
        <f>I3902-SUM(Parameters!$K$23:$K$25)</f>
        <v/>
      </c>
      <c r="O3902" s="2">
        <f>J3902-SUM(Parameters!$K$23:$K$25)</f>
        <v/>
      </c>
      <c r="P3902" s="2">
        <f>K3902</f>
        <v/>
      </c>
      <c r="U3902">
        <f>_xlfn.CEILING.MATH(CF8+Parameters!$K$8/2,0.001)</f>
        <v/>
      </c>
      <c r="V3902">
        <f>_xlfn.CEILING.MATH(B88+Parameters!$K$9/2,0.001)</f>
        <v/>
      </c>
      <c r="W3902" t="inlineStr">
        <is>
          <t>VSS</t>
        </is>
      </c>
      <c r="Y3902">
        <f>_xlfn.CEILING.MATH(CF8+Parameters!$K$8/2,0.001)</f>
        <v/>
      </c>
      <c r="Z3902">
        <f>_xlfn.CEILING.MATH(B88+Parameters!$K$9/2,0.001)</f>
        <v/>
      </c>
      <c r="AA3902" t="inlineStr">
        <is>
          <t>VSS</t>
        </is>
      </c>
      <c r="AE3902" s="2" t="n"/>
      <c r="AF3902" s="2" t="n"/>
    </row>
    <row r="3903">
      <c r="I3903" s="2" t="n">
        <v>3351.277</v>
      </c>
      <c r="J3903" s="2" t="n">
        <v>2191.757</v>
      </c>
      <c r="K3903" s="2" t="inlineStr">
        <is>
          <t>VSS</t>
        </is>
      </c>
      <c r="N3903" s="2">
        <f>I3903-SUM(Parameters!$K$23:$K$25)</f>
        <v/>
      </c>
      <c r="O3903" s="2">
        <f>J3903-SUM(Parameters!$K$23:$K$25)</f>
        <v/>
      </c>
      <c r="P3903" s="2">
        <f>K3903</f>
        <v/>
      </c>
      <c r="U3903">
        <f>_xlfn.CEILING.MATH(CF8+Parameters!$K$8/2,0.001)</f>
        <v/>
      </c>
      <c r="V3903">
        <f>_xlfn.CEILING.MATH(B90+Parameters!$K$9/2,0.001)</f>
        <v/>
      </c>
      <c r="W3903" t="inlineStr">
        <is>
          <t>BP_TXDATA[39]</t>
        </is>
      </c>
      <c r="Y3903">
        <f>_xlfn.CEILING.MATH(CF8+Parameters!$K$8/2,0.001)</f>
        <v/>
      </c>
      <c r="Z3903">
        <f>_xlfn.CEILING.MATH(B90+Parameters!$K$9/2,0.001)</f>
        <v/>
      </c>
      <c r="AA3903" t="inlineStr">
        <is>
          <t>BP_TXDATA[39]</t>
        </is>
      </c>
      <c r="AE3903" s="2" t="n"/>
      <c r="AF3903" s="2" t="n"/>
    </row>
    <row r="3904">
      <c r="I3904" s="2" t="n">
        <v>3351.277</v>
      </c>
      <c r="J3904" s="2" t="n">
        <v>2145.511</v>
      </c>
      <c r="K3904" s="2" t="inlineStr">
        <is>
          <t>VSS</t>
        </is>
      </c>
      <c r="N3904" s="2">
        <f>I3904-SUM(Parameters!$K$23:$K$25)</f>
        <v/>
      </c>
      <c r="O3904" s="2">
        <f>J3904-SUM(Parameters!$K$23:$K$25)</f>
        <v/>
      </c>
      <c r="P3904" s="2">
        <f>K3904</f>
        <v/>
      </c>
      <c r="U3904">
        <f>_xlfn.CEILING.MATH(CF8+Parameters!$K$8/2,0.001)</f>
        <v/>
      </c>
      <c r="V3904">
        <f>_xlfn.CEILING.MATH(B92+Parameters!$K$9/2,0.001)</f>
        <v/>
      </c>
      <c r="W3904" t="inlineStr">
        <is>
          <t>BP_TXDATA[38]</t>
        </is>
      </c>
      <c r="Y3904">
        <f>_xlfn.CEILING.MATH(CF8+Parameters!$K$8/2,0.001)</f>
        <v/>
      </c>
      <c r="Z3904">
        <f>_xlfn.CEILING.MATH(B92+Parameters!$K$9/2,0.001)</f>
        <v/>
      </c>
      <c r="AA3904" t="inlineStr">
        <is>
          <t>BP_TXDATA[38]</t>
        </is>
      </c>
      <c r="AE3904" s="2" t="n"/>
      <c r="AF3904" s="2" t="n"/>
    </row>
    <row r="3905">
      <c r="I3905" s="2" t="n">
        <v>3351.277</v>
      </c>
      <c r="J3905" s="2" t="n">
        <v>2099.265</v>
      </c>
      <c r="K3905" s="2" t="inlineStr">
        <is>
          <t>VSS</t>
        </is>
      </c>
      <c r="N3905" s="2">
        <f>I3905-SUM(Parameters!$K$23:$K$25)</f>
        <v/>
      </c>
      <c r="O3905" s="2">
        <f>J3905-SUM(Parameters!$K$23:$K$25)</f>
        <v/>
      </c>
      <c r="P3905" s="2">
        <f>K3905</f>
        <v/>
      </c>
      <c r="U3905">
        <f>_xlfn.CEILING.MATH(CF8+Parameters!$K$8/2,0.001)</f>
        <v/>
      </c>
      <c r="V3905">
        <f>_xlfn.CEILING.MATH(B94+Parameters!$K$9/2,0.001)</f>
        <v/>
      </c>
      <c r="W3905" t="inlineStr">
        <is>
          <t>VCCIO</t>
        </is>
      </c>
      <c r="Y3905">
        <f>_xlfn.CEILING.MATH(CF8+Parameters!$K$8/2,0.001)</f>
        <v/>
      </c>
      <c r="Z3905">
        <f>_xlfn.CEILING.MATH(B94+Parameters!$K$9/2,0.001)</f>
        <v/>
      </c>
      <c r="AA3905" t="inlineStr">
        <is>
          <t>VCCIO</t>
        </is>
      </c>
      <c r="AE3905" s="2" t="n"/>
      <c r="AF3905" s="2" t="n"/>
    </row>
    <row r="3906">
      <c r="I3906" s="2" t="n">
        <v>3351.277</v>
      </c>
      <c r="J3906" s="2" t="n">
        <v>2053.019</v>
      </c>
      <c r="K3906" s="2" t="inlineStr">
        <is>
          <t>VSS</t>
        </is>
      </c>
      <c r="N3906" s="2">
        <f>I3906-SUM(Parameters!$K$23:$K$25)</f>
        <v/>
      </c>
      <c r="O3906" s="2">
        <f>J3906-SUM(Parameters!$K$23:$K$25)</f>
        <v/>
      </c>
      <c r="P3906" s="2">
        <f>K3906</f>
        <v/>
      </c>
      <c r="U3906">
        <f>_xlfn.CEILING.MATH(CF8+Parameters!$K$8/2,0.001)</f>
        <v/>
      </c>
      <c r="V3906">
        <f>_xlfn.CEILING.MATH(B96+Parameters!$K$9/2,0.001)</f>
        <v/>
      </c>
      <c r="W3906" t="inlineStr">
        <is>
          <t>BP_TXDATA[37]</t>
        </is>
      </c>
      <c r="Y3906">
        <f>_xlfn.CEILING.MATH(CF8+Parameters!$K$8/2,0.001)</f>
        <v/>
      </c>
      <c r="Z3906">
        <f>_xlfn.CEILING.MATH(B96+Parameters!$K$9/2,0.001)</f>
        <v/>
      </c>
      <c r="AA3906" t="inlineStr">
        <is>
          <t>BP_TXDATA[37]</t>
        </is>
      </c>
      <c r="AE3906" s="2" t="n"/>
      <c r="AF3906" s="2" t="n"/>
    </row>
    <row r="3907">
      <c r="I3907" s="2" t="n">
        <v>3351.277</v>
      </c>
      <c r="J3907" s="2" t="n">
        <v>2006.773</v>
      </c>
      <c r="K3907" s="2" t="inlineStr">
        <is>
          <t>VDD</t>
        </is>
      </c>
      <c r="N3907" s="2">
        <f>I3907-SUM(Parameters!$K$23:$K$25)</f>
        <v/>
      </c>
      <c r="O3907" s="2">
        <f>J3907-SUM(Parameters!$K$23:$K$25)</f>
        <v/>
      </c>
      <c r="P3907" s="2">
        <f>K3907</f>
        <v/>
      </c>
      <c r="U3907">
        <f>_xlfn.CEILING.MATH(CF8+Parameters!$K$8/2,0.001)</f>
        <v/>
      </c>
      <c r="V3907">
        <f>_xlfn.CEILING.MATH(B98+Parameters!$K$9/2,0.001)</f>
        <v/>
      </c>
      <c r="W3907" t="inlineStr">
        <is>
          <t>VSS</t>
        </is>
      </c>
      <c r="Y3907">
        <f>_xlfn.CEILING.MATH(CF8+Parameters!$K$8/2,0.001)</f>
        <v/>
      </c>
      <c r="Z3907">
        <f>_xlfn.CEILING.MATH(B98+Parameters!$K$9/2,0.001)</f>
        <v/>
      </c>
      <c r="AA3907" t="inlineStr">
        <is>
          <t>VSS</t>
        </is>
      </c>
      <c r="AE3907" s="2" t="n"/>
      <c r="AF3907" s="2" t="n"/>
    </row>
    <row r="3908">
      <c r="I3908" s="2" t="n">
        <v>3351.277</v>
      </c>
      <c r="J3908" s="2" t="n">
        <v>1960.527</v>
      </c>
      <c r="K3908" s="2" t="inlineStr">
        <is>
          <t>CLK_P</t>
        </is>
      </c>
      <c r="N3908" s="2">
        <f>I3908-SUM(Parameters!$K$23:$K$25)</f>
        <v/>
      </c>
      <c r="O3908" s="2">
        <f>J3908-SUM(Parameters!$K$23:$K$25)</f>
        <v/>
      </c>
      <c r="P3908" s="2">
        <f>K3908</f>
        <v/>
      </c>
      <c r="U3908">
        <f>_xlfn.CEILING.MATH(CF8+Parameters!$K$8/2,0.001)</f>
        <v/>
      </c>
      <c r="V3908">
        <f>_xlfn.CEILING.MATH(B100+Parameters!$K$9/2,0.001)</f>
        <v/>
      </c>
      <c r="W3908" t="inlineStr">
        <is>
          <t>BP_TXDATA[36]</t>
        </is>
      </c>
      <c r="Y3908">
        <f>_xlfn.CEILING.MATH(CF8+Parameters!$K$8/2,0.001)</f>
        <v/>
      </c>
      <c r="Z3908">
        <f>_xlfn.CEILING.MATH(B100+Parameters!$K$9/2,0.001)</f>
        <v/>
      </c>
      <c r="AA3908" t="inlineStr">
        <is>
          <t>BP_TXDATA[36]</t>
        </is>
      </c>
      <c r="AE3908" s="2" t="n"/>
      <c r="AF3908" s="2" t="n"/>
    </row>
    <row r="3909">
      <c r="I3909" s="2" t="n">
        <v>3351.277</v>
      </c>
      <c r="J3909" s="2" t="n">
        <v>1914.281</v>
      </c>
      <c r="K3909" s="2" t="inlineStr">
        <is>
          <t>VDD</t>
        </is>
      </c>
      <c r="N3909" s="2">
        <f>I3909-SUM(Parameters!$K$23:$K$25)</f>
        <v/>
      </c>
      <c r="O3909" s="2">
        <f>J3909-SUM(Parameters!$K$23:$K$25)</f>
        <v/>
      </c>
      <c r="P3909" s="2">
        <f>K3909</f>
        <v/>
      </c>
      <c r="U3909">
        <f>_xlfn.CEILING.MATH(CF8+Parameters!$K$8/2,0.001)</f>
        <v/>
      </c>
      <c r="V3909">
        <f>_xlfn.CEILING.MATH(B102+Parameters!$K$9/2,0.001)</f>
        <v/>
      </c>
      <c r="W3909" t="inlineStr">
        <is>
          <t>BP_TXDATA[35]</t>
        </is>
      </c>
      <c r="Y3909">
        <f>_xlfn.CEILING.MATH(CF8+Parameters!$K$8/2,0.001)</f>
        <v/>
      </c>
      <c r="Z3909">
        <f>_xlfn.CEILING.MATH(B102+Parameters!$K$9/2,0.001)</f>
        <v/>
      </c>
      <c r="AA3909" t="inlineStr">
        <is>
          <t>BP_TXDATA[35]</t>
        </is>
      </c>
      <c r="AE3909" s="2" t="n"/>
      <c r="AF3909" s="2" t="n"/>
    </row>
    <row r="3910">
      <c r="I3910" s="2" t="n">
        <v>3351.277</v>
      </c>
      <c r="J3910" s="2" t="n">
        <v>1868.035</v>
      </c>
      <c r="K3910" s="2" t="inlineStr">
        <is>
          <t>VDD</t>
        </is>
      </c>
      <c r="N3910" s="2">
        <f>I3910-SUM(Parameters!$K$23:$K$25)</f>
        <v/>
      </c>
      <c r="O3910" s="2">
        <f>J3910-SUM(Parameters!$K$23:$K$25)</f>
        <v/>
      </c>
      <c r="P3910" s="2">
        <f>K3910</f>
        <v/>
      </c>
      <c r="U3910">
        <f>_xlfn.CEILING.MATH(CF8+Parameters!$K$8/2,0.001)</f>
        <v/>
      </c>
      <c r="V3910">
        <f>_xlfn.CEILING.MATH(Parameters!$C$19/Parameters!$K$4,0.001)</f>
        <v/>
      </c>
      <c r="W3910" t="inlineStr">
        <is>
          <t>VCCIO</t>
        </is>
      </c>
      <c r="Y3910">
        <f>_xlfn.CEILING.MATH(CF8+Parameters!$K$8/2,0.001)</f>
        <v/>
      </c>
      <c r="Z3910">
        <f>_xlfn.CEILING.MATH(Parameters!$C$19/Parameters!$K$4,0.001)</f>
        <v/>
      </c>
      <c r="AA3910" t="inlineStr">
        <is>
          <t>VCCIO</t>
        </is>
      </c>
      <c r="AE3910" s="2" t="n"/>
      <c r="AF3910" s="2" t="n"/>
    </row>
    <row r="3911">
      <c r="I3911" s="2" t="n">
        <v>3351.277</v>
      </c>
      <c r="J3911" s="2" t="n">
        <v>1821.789</v>
      </c>
      <c r="K3911" s="2" t="inlineStr">
        <is>
          <t>VDD</t>
        </is>
      </c>
      <c r="N3911" s="2">
        <f>I3911-SUM(Parameters!$K$23:$K$25)</f>
        <v/>
      </c>
      <c r="O3911" s="2">
        <f>J3911-SUM(Parameters!$K$23:$K$25)</f>
        <v/>
      </c>
      <c r="P3911" s="2">
        <f>K3911</f>
        <v/>
      </c>
      <c r="U3911">
        <f>_xlfn.CEILING.MATH(CG8+Parameters!$K$8/2,0.001)</f>
        <v/>
      </c>
      <c r="V3911">
        <f>_xlfn.CEILING.MATH(B13+Parameters!$K$9/2,0.001)</f>
        <v/>
      </c>
      <c r="W3911" t="inlineStr">
        <is>
          <t>VSS</t>
        </is>
      </c>
      <c r="Y3911">
        <f>_xlfn.CEILING.MATH(CG8+Parameters!$K$8/2,0.001)</f>
        <v/>
      </c>
      <c r="Z3911">
        <f>_xlfn.CEILING.MATH(B13+Parameters!$K$9/2,0.001)</f>
        <v/>
      </c>
      <c r="AA3911" t="inlineStr">
        <is>
          <t>VSS</t>
        </is>
      </c>
      <c r="AE3911" s="2" t="n"/>
      <c r="AF3911" s="2" t="n"/>
    </row>
    <row r="3912">
      <c r="I3912" s="2" t="n">
        <v>3351.277</v>
      </c>
      <c r="J3912" s="2" t="n">
        <v>1775.543</v>
      </c>
      <c r="K3912" s="2" t="inlineStr">
        <is>
          <t>VDD</t>
        </is>
      </c>
      <c r="N3912" s="2">
        <f>I3912-SUM(Parameters!$K$23:$K$25)</f>
        <v/>
      </c>
      <c r="O3912" s="2">
        <f>J3912-SUM(Parameters!$K$23:$K$25)</f>
        <v/>
      </c>
      <c r="P3912" s="2">
        <f>K3912</f>
        <v/>
      </c>
      <c r="U3912">
        <f>_xlfn.CEILING.MATH(CG8+Parameters!$K$8/2,0.001)</f>
        <v/>
      </c>
      <c r="V3912">
        <f>_xlfn.CEILING.MATH(B15+Parameters!$K$9/2,0.001)</f>
        <v/>
      </c>
      <c r="W3912" t="inlineStr">
        <is>
          <t>VSS</t>
        </is>
      </c>
      <c r="Y3912">
        <f>_xlfn.CEILING.MATH(CG8+Parameters!$K$8/2,0.001)</f>
        <v/>
      </c>
      <c r="Z3912">
        <f>_xlfn.CEILING.MATH(B15+Parameters!$K$9/2,0.001)</f>
        <v/>
      </c>
      <c r="AA3912" t="inlineStr">
        <is>
          <t>VSS</t>
        </is>
      </c>
      <c r="AE3912" s="2" t="n"/>
      <c r="AF3912" s="2" t="n"/>
    </row>
    <row r="3913">
      <c r="I3913" s="2" t="n">
        <v>3351.277</v>
      </c>
      <c r="J3913" s="2" t="n">
        <v>1729.297</v>
      </c>
      <c r="K3913" s="2" t="inlineStr">
        <is>
          <t>VDD</t>
        </is>
      </c>
      <c r="N3913" s="2">
        <f>I3913-SUM(Parameters!$K$23:$K$25)</f>
        <v/>
      </c>
      <c r="O3913" s="2">
        <f>J3913-SUM(Parameters!$K$23:$K$25)</f>
        <v/>
      </c>
      <c r="P3913" s="2">
        <f>K3913</f>
        <v/>
      </c>
      <c r="U3913">
        <f>_xlfn.CEILING.MATH(CG8+Parameters!$K$8/2,0.001)</f>
        <v/>
      </c>
      <c r="V3913">
        <f>_xlfn.CEILING.MATH(B17+Parameters!$K$9/2,0.001)</f>
        <v/>
      </c>
      <c r="W3913" t="inlineStr">
        <is>
          <t>VSS</t>
        </is>
      </c>
      <c r="Y3913">
        <f>_xlfn.CEILING.MATH(CG8+Parameters!$K$8/2,0.001)</f>
        <v/>
      </c>
      <c r="Z3913">
        <f>_xlfn.CEILING.MATH(B17+Parameters!$K$9/2,0.001)</f>
        <v/>
      </c>
      <c r="AA3913" t="inlineStr">
        <is>
          <t>VSS</t>
        </is>
      </c>
      <c r="AE3913" s="2" t="n"/>
      <c r="AF3913" s="2" t="n"/>
    </row>
    <row r="3914">
      <c r="I3914" s="2" t="n">
        <v>3351.277</v>
      </c>
      <c r="J3914" s="2" t="n">
        <v>1683.051</v>
      </c>
      <c r="K3914" s="2" t="inlineStr">
        <is>
          <t>VDD</t>
        </is>
      </c>
      <c r="N3914" s="2">
        <f>I3914-SUM(Parameters!$K$23:$K$25)</f>
        <v/>
      </c>
      <c r="O3914" s="2">
        <f>J3914-SUM(Parameters!$K$23:$K$25)</f>
        <v/>
      </c>
      <c r="P3914" s="2">
        <f>K3914</f>
        <v/>
      </c>
      <c r="U3914">
        <f>_xlfn.CEILING.MATH(CG8+Parameters!$K$8/2,0.001)</f>
        <v/>
      </c>
      <c r="V3914">
        <f>_xlfn.CEILING.MATH(B19+Parameters!$K$9/2,0.001)</f>
        <v/>
      </c>
      <c r="W3914" t="inlineStr">
        <is>
          <t>VSS</t>
        </is>
      </c>
      <c r="Y3914">
        <f>_xlfn.CEILING.MATH(CG8+Parameters!$K$8/2,0.001)</f>
        <v/>
      </c>
      <c r="Z3914">
        <f>_xlfn.CEILING.MATH(B19+Parameters!$K$9/2,0.001)</f>
        <v/>
      </c>
      <c r="AA3914" t="inlineStr">
        <is>
          <t>VSS</t>
        </is>
      </c>
      <c r="AE3914" s="2" t="n"/>
      <c r="AF3914" s="2" t="n"/>
    </row>
    <row r="3915">
      <c r="I3915" s="2" t="n">
        <v>3351.277</v>
      </c>
      <c r="J3915" s="2" t="n">
        <v>1636.805</v>
      </c>
      <c r="K3915" s="2" t="inlineStr">
        <is>
          <t>BP_ATO</t>
        </is>
      </c>
      <c r="N3915" s="2">
        <f>I3915-SUM(Parameters!$K$23:$K$25)</f>
        <v/>
      </c>
      <c r="O3915" s="2">
        <f>J3915-SUM(Parameters!$K$23:$K$25)</f>
        <v/>
      </c>
      <c r="P3915" s="2">
        <f>K3915</f>
        <v/>
      </c>
      <c r="U3915">
        <f>_xlfn.CEILING.MATH(CG8+Parameters!$K$8/2,0.001)</f>
        <v/>
      </c>
      <c r="V3915">
        <f>_xlfn.CEILING.MATH(B21+Parameters!$K$9/2,0.001)</f>
        <v/>
      </c>
      <c r="W3915" t="inlineStr">
        <is>
          <t>VDD</t>
        </is>
      </c>
      <c r="Y3915">
        <f>_xlfn.CEILING.MATH(CG8+Parameters!$K$8/2,0.001)</f>
        <v/>
      </c>
      <c r="Z3915">
        <f>_xlfn.CEILING.MATH(B21+Parameters!$K$9/2,0.001)</f>
        <v/>
      </c>
      <c r="AA3915" t="inlineStr">
        <is>
          <t>VDD</t>
        </is>
      </c>
      <c r="AE3915" s="2" t="n"/>
      <c r="AF3915" s="2" t="n"/>
    </row>
    <row r="3916">
      <c r="I3916" s="2" t="n">
        <v>3351.277</v>
      </c>
      <c r="J3916" s="2" t="n">
        <v>1590.559</v>
      </c>
      <c r="K3916" s="2" t="inlineStr">
        <is>
          <t>BP_ATO</t>
        </is>
      </c>
      <c r="N3916" s="2">
        <f>I3916-SUM(Parameters!$K$23:$K$25)</f>
        <v/>
      </c>
      <c r="O3916" s="2">
        <f>J3916-SUM(Parameters!$K$23:$K$25)</f>
        <v/>
      </c>
      <c r="P3916" s="2">
        <f>K3916</f>
        <v/>
      </c>
      <c r="U3916">
        <f>_xlfn.CEILING.MATH(CG8+Parameters!$K$8/2,0.001)</f>
        <v/>
      </c>
      <c r="V3916">
        <f>_xlfn.CEILING.MATH(B23+Parameters!$K$9/2,0.001)</f>
        <v/>
      </c>
      <c r="W3916" t="inlineStr">
        <is>
          <t>CLK_P</t>
        </is>
      </c>
      <c r="Y3916">
        <f>_xlfn.CEILING.MATH(CG8+Parameters!$K$8/2,0.001)</f>
        <v/>
      </c>
      <c r="Z3916">
        <f>_xlfn.CEILING.MATH(B23+Parameters!$K$9/2,0.001)</f>
        <v/>
      </c>
      <c r="AA3916" t="inlineStr">
        <is>
          <t>CLK_P</t>
        </is>
      </c>
      <c r="AE3916" s="2" t="n"/>
      <c r="AF3916" s="2" t="n"/>
    </row>
    <row r="3917">
      <c r="I3917" s="2" t="n">
        <v>3351.277</v>
      </c>
      <c r="J3917" s="2" t="n">
        <v>1544.313</v>
      </c>
      <c r="K3917" s="2" t="inlineStr">
        <is>
          <t>VCCAON</t>
        </is>
      </c>
      <c r="N3917" s="2">
        <f>I3917-SUM(Parameters!$K$23:$K$25)</f>
        <v/>
      </c>
      <c r="O3917" s="2">
        <f>J3917-SUM(Parameters!$K$23:$K$25)</f>
        <v/>
      </c>
      <c r="P3917" s="2">
        <f>K3917</f>
        <v/>
      </c>
      <c r="U3917">
        <f>_xlfn.CEILING.MATH(CG8+Parameters!$K$8/2,0.001)</f>
        <v/>
      </c>
      <c r="V3917">
        <f>_xlfn.CEILING.MATH(B25+Parameters!$K$9/2,0.001)</f>
        <v/>
      </c>
      <c r="W3917" t="inlineStr">
        <is>
          <t>VDD</t>
        </is>
      </c>
      <c r="Y3917">
        <f>_xlfn.CEILING.MATH(CG8+Parameters!$K$8/2,0.001)</f>
        <v/>
      </c>
      <c r="Z3917">
        <f>_xlfn.CEILING.MATH(B25+Parameters!$K$9/2,0.001)</f>
        <v/>
      </c>
      <c r="AA3917" t="inlineStr">
        <is>
          <t>VDD</t>
        </is>
      </c>
      <c r="AE3917" s="2" t="n"/>
      <c r="AF3917" s="2" t="n"/>
    </row>
    <row r="3918">
      <c r="I3918" s="2" t="n">
        <v>3351.277</v>
      </c>
      <c r="J3918" s="2" t="n">
        <v>1498.067</v>
      </c>
      <c r="K3918" s="2" t="inlineStr">
        <is>
          <t>VDD</t>
        </is>
      </c>
      <c r="N3918" s="2">
        <f>I3918-SUM(Parameters!$K$23:$K$25)</f>
        <v/>
      </c>
      <c r="O3918" s="2">
        <f>J3918-SUM(Parameters!$K$23:$K$25)</f>
        <v/>
      </c>
      <c r="P3918" s="2">
        <f>K3918</f>
        <v/>
      </c>
      <c r="U3918">
        <f>_xlfn.CEILING.MATH(CG8+Parameters!$K$8/2,0.001)</f>
        <v/>
      </c>
      <c r="V3918">
        <f>_xlfn.CEILING.MATH(B27+Parameters!$K$9/2,0.001)</f>
        <v/>
      </c>
      <c r="W3918" t="inlineStr">
        <is>
          <t>VDD</t>
        </is>
      </c>
      <c r="Y3918">
        <f>_xlfn.CEILING.MATH(CG8+Parameters!$K$8/2,0.001)</f>
        <v/>
      </c>
      <c r="Z3918">
        <f>_xlfn.CEILING.MATH(B27+Parameters!$K$9/2,0.001)</f>
        <v/>
      </c>
      <c r="AA3918" t="inlineStr">
        <is>
          <t>VDD</t>
        </is>
      </c>
      <c r="AE3918" s="2" t="n"/>
      <c r="AF3918" s="2" t="n"/>
    </row>
    <row r="3919">
      <c r="I3919" s="2" t="n">
        <v>3351.277</v>
      </c>
      <c r="J3919" s="2" t="n">
        <v>1451.821</v>
      </c>
      <c r="K3919" s="2" t="inlineStr">
        <is>
          <t>VCCIO</t>
        </is>
      </c>
      <c r="N3919" s="2">
        <f>I3919-SUM(Parameters!$K$23:$K$25)</f>
        <v/>
      </c>
      <c r="O3919" s="2">
        <f>J3919-SUM(Parameters!$K$23:$K$25)</f>
        <v/>
      </c>
      <c r="P3919" s="2">
        <f>K3919</f>
        <v/>
      </c>
      <c r="U3919">
        <f>_xlfn.CEILING.MATH(CG8+Parameters!$K$8/2,0.001)</f>
        <v/>
      </c>
      <c r="V3919">
        <f>_xlfn.CEILING.MATH(B29+Parameters!$K$9/2,0.001)</f>
        <v/>
      </c>
      <c r="W3919" t="inlineStr">
        <is>
          <t>VDD</t>
        </is>
      </c>
      <c r="Y3919">
        <f>_xlfn.CEILING.MATH(CG8+Parameters!$K$8/2,0.001)</f>
        <v/>
      </c>
      <c r="Z3919">
        <f>_xlfn.CEILING.MATH(B29+Parameters!$K$9/2,0.001)</f>
        <v/>
      </c>
      <c r="AA3919" t="inlineStr">
        <is>
          <t>VDD</t>
        </is>
      </c>
      <c r="AE3919" s="2" t="n"/>
      <c r="AF3919" s="2" t="n"/>
    </row>
    <row r="3920">
      <c r="I3920" s="2" t="n">
        <v>3351.277</v>
      </c>
      <c r="J3920" s="2" t="n">
        <v>1405.575</v>
      </c>
      <c r="K3920" s="2" t="inlineStr">
        <is>
          <t>VCCIO</t>
        </is>
      </c>
      <c r="N3920" s="2">
        <f>I3920-SUM(Parameters!$K$23:$K$25)</f>
        <v/>
      </c>
      <c r="O3920" s="2">
        <f>J3920-SUM(Parameters!$K$23:$K$25)</f>
        <v/>
      </c>
      <c r="P3920" s="2">
        <f>K3920</f>
        <v/>
      </c>
      <c r="U3920">
        <f>_xlfn.CEILING.MATH(CG8+Parameters!$K$8/2,0.001)</f>
        <v/>
      </c>
      <c r="V3920">
        <f>_xlfn.CEILING.MATH(B31+Parameters!$K$9/2,0.001)</f>
        <v/>
      </c>
      <c r="W3920" t="inlineStr">
        <is>
          <t>VDD</t>
        </is>
      </c>
      <c r="Y3920">
        <f>_xlfn.CEILING.MATH(CG8+Parameters!$K$8/2,0.001)</f>
        <v/>
      </c>
      <c r="Z3920">
        <f>_xlfn.CEILING.MATH(B31+Parameters!$K$9/2,0.001)</f>
        <v/>
      </c>
      <c r="AA3920" t="inlineStr">
        <is>
          <t>VDD</t>
        </is>
      </c>
      <c r="AE3920" s="2" t="n"/>
      <c r="AF3920" s="2" t="n"/>
    </row>
    <row r="3921">
      <c r="I3921" s="2" t="n">
        <v>3351.277</v>
      </c>
      <c r="J3921" s="2" t="n">
        <v>1359.329</v>
      </c>
      <c r="K3921" s="2" t="inlineStr">
        <is>
          <t>VDD</t>
        </is>
      </c>
      <c r="N3921" s="2">
        <f>I3921-SUM(Parameters!$K$23:$K$25)</f>
        <v/>
      </c>
      <c r="O3921" s="2">
        <f>J3921-SUM(Parameters!$K$23:$K$25)</f>
        <v/>
      </c>
      <c r="P3921" s="2">
        <f>K3921</f>
        <v/>
      </c>
      <c r="U3921">
        <f>_xlfn.CEILING.MATH(CG8+Parameters!$K$8/2,0.001)</f>
        <v/>
      </c>
      <c r="V3921">
        <f>_xlfn.CEILING.MATH(B33+Parameters!$K$9/2,0.001)</f>
        <v/>
      </c>
      <c r="W3921" t="inlineStr">
        <is>
          <t>VDD</t>
        </is>
      </c>
      <c r="Y3921">
        <f>_xlfn.CEILING.MATH(CG8+Parameters!$K$8/2,0.001)</f>
        <v/>
      </c>
      <c r="Z3921">
        <f>_xlfn.CEILING.MATH(B33+Parameters!$K$9/2,0.001)</f>
        <v/>
      </c>
      <c r="AA3921" t="inlineStr">
        <is>
          <t>VDD</t>
        </is>
      </c>
      <c r="AE3921" s="2" t="n"/>
      <c r="AF3921" s="2" t="n"/>
    </row>
    <row r="3922">
      <c r="I3922" s="2" t="n">
        <v>3351.277</v>
      </c>
      <c r="J3922" s="2" t="n">
        <v>1313.083</v>
      </c>
      <c r="K3922" s="2" t="inlineStr">
        <is>
          <t>VDD</t>
        </is>
      </c>
      <c r="N3922" s="2">
        <f>I3922-SUM(Parameters!$K$23:$K$25)</f>
        <v/>
      </c>
      <c r="O3922" s="2">
        <f>J3922-SUM(Parameters!$K$23:$K$25)</f>
        <v/>
      </c>
      <c r="P3922" s="2">
        <f>K3922</f>
        <v/>
      </c>
      <c r="U3922">
        <f>_xlfn.CEILING.MATH(CG8+Parameters!$K$8/2,0.001)</f>
        <v/>
      </c>
      <c r="V3922">
        <f>_xlfn.CEILING.MATH(B35+Parameters!$K$9/2,0.001)</f>
        <v/>
      </c>
      <c r="W3922" t="inlineStr">
        <is>
          <t>VDD</t>
        </is>
      </c>
      <c r="Y3922">
        <f>_xlfn.CEILING.MATH(CG8+Parameters!$K$8/2,0.001)</f>
        <v/>
      </c>
      <c r="Z3922">
        <f>_xlfn.CEILING.MATH(B35+Parameters!$K$9/2,0.001)</f>
        <v/>
      </c>
      <c r="AA3922" t="inlineStr">
        <is>
          <t>VDD</t>
        </is>
      </c>
      <c r="AE3922" s="2" t="n"/>
      <c r="AF3922" s="2" t="n"/>
    </row>
    <row r="3923">
      <c r="I3923" s="2" t="n">
        <v>3351.277</v>
      </c>
      <c r="J3923" s="2" t="n">
        <v>1266.837</v>
      </c>
      <c r="K3923" s="2" t="inlineStr">
        <is>
          <t>VDD</t>
        </is>
      </c>
      <c r="N3923" s="2">
        <f>I3923-SUM(Parameters!$K$23:$K$25)</f>
        <v/>
      </c>
      <c r="O3923" s="2">
        <f>J3923-SUM(Parameters!$K$23:$K$25)</f>
        <v/>
      </c>
      <c r="P3923" s="2">
        <f>K3923</f>
        <v/>
      </c>
      <c r="U3923">
        <f>_xlfn.CEILING.MATH(CG8+Parameters!$K$8/2,0.001)</f>
        <v/>
      </c>
      <c r="V3923">
        <f>_xlfn.CEILING.MATH(B37+Parameters!$K$9/2,0.001)</f>
        <v/>
      </c>
      <c r="W3923" t="inlineStr">
        <is>
          <t>BP_ATO</t>
        </is>
      </c>
      <c r="Y3923">
        <f>_xlfn.CEILING.MATH(CG8+Parameters!$K$8/2,0.001)</f>
        <v/>
      </c>
      <c r="Z3923">
        <f>_xlfn.CEILING.MATH(B37+Parameters!$K$9/2,0.001)</f>
        <v/>
      </c>
      <c r="AA3923" t="inlineStr">
        <is>
          <t>BP_ATO</t>
        </is>
      </c>
      <c r="AE3923" s="2" t="n"/>
      <c r="AF3923" s="2" t="n"/>
    </row>
    <row r="3924">
      <c r="I3924" s="2" t="n">
        <v>3351.277</v>
      </c>
      <c r="J3924" s="2" t="n">
        <v>1220.591</v>
      </c>
      <c r="K3924" s="2" t="inlineStr">
        <is>
          <t>VDD</t>
        </is>
      </c>
      <c r="N3924" s="2">
        <f>I3924-SUM(Parameters!$K$23:$K$25)</f>
        <v/>
      </c>
      <c r="O3924" s="2">
        <f>J3924-SUM(Parameters!$K$23:$K$25)</f>
        <v/>
      </c>
      <c r="P3924" s="2">
        <f>K3924</f>
        <v/>
      </c>
      <c r="U3924">
        <f>_xlfn.CEILING.MATH(CG8+Parameters!$K$8/2,0.001)</f>
        <v/>
      </c>
      <c r="V3924">
        <f>_xlfn.CEILING.MATH(B39+Parameters!$K$9/2,0.001)</f>
        <v/>
      </c>
      <c r="W3924" t="inlineStr">
        <is>
          <t>BP_ATO</t>
        </is>
      </c>
      <c r="Y3924">
        <f>_xlfn.CEILING.MATH(CG8+Parameters!$K$8/2,0.001)</f>
        <v/>
      </c>
      <c r="Z3924">
        <f>_xlfn.CEILING.MATH(B39+Parameters!$K$9/2,0.001)</f>
        <v/>
      </c>
      <c r="AA3924" t="inlineStr">
        <is>
          <t>BP_ATO</t>
        </is>
      </c>
      <c r="AE3924" s="2" t="n"/>
      <c r="AF3924" s="2" t="n"/>
    </row>
    <row r="3925">
      <c r="I3925" s="2" t="n">
        <v>3351.277</v>
      </c>
      <c r="J3925" s="2" t="n">
        <v>1174.345</v>
      </c>
      <c r="K3925" s="2" t="inlineStr">
        <is>
          <t>VDD</t>
        </is>
      </c>
      <c r="N3925" s="2">
        <f>I3925-SUM(Parameters!$K$23:$K$25)</f>
        <v/>
      </c>
      <c r="O3925" s="2">
        <f>J3925-SUM(Parameters!$K$23:$K$25)</f>
        <v/>
      </c>
      <c r="P3925" s="2">
        <f>K3925</f>
        <v/>
      </c>
      <c r="U3925">
        <f>_xlfn.CEILING.MATH(CG8+Parameters!$K$8/2,0.001)</f>
        <v/>
      </c>
      <c r="V3925">
        <f>_xlfn.CEILING.MATH(B41+Parameters!$K$9/2,0.001)</f>
        <v/>
      </c>
      <c r="W3925" t="inlineStr">
        <is>
          <t>VCCAON</t>
        </is>
      </c>
      <c r="Y3925">
        <f>_xlfn.CEILING.MATH(CG8+Parameters!$K$8/2,0.001)</f>
        <v/>
      </c>
      <c r="Z3925">
        <f>_xlfn.CEILING.MATH(B41+Parameters!$K$9/2,0.001)</f>
        <v/>
      </c>
      <c r="AA3925" t="inlineStr">
        <is>
          <t>VCCAON</t>
        </is>
      </c>
      <c r="AE3925" s="2" t="n"/>
      <c r="AF3925" s="2" t="n"/>
    </row>
    <row r="3926">
      <c r="I3926" s="2" t="n">
        <v>3351.277</v>
      </c>
      <c r="J3926" s="2" t="n">
        <v>1128.099</v>
      </c>
      <c r="K3926" s="2" t="inlineStr">
        <is>
          <t>VDD</t>
        </is>
      </c>
      <c r="N3926" s="2">
        <f>I3926-SUM(Parameters!$K$23:$K$25)</f>
        <v/>
      </c>
      <c r="O3926" s="2">
        <f>J3926-SUM(Parameters!$K$23:$K$25)</f>
        <v/>
      </c>
      <c r="P3926" s="2">
        <f>K3926</f>
        <v/>
      </c>
      <c r="U3926">
        <f>_xlfn.CEILING.MATH(CG8+Parameters!$K$8/2,0.001)</f>
        <v/>
      </c>
      <c r="V3926">
        <f>_xlfn.CEILING.MATH(B43+Parameters!$K$9/2,0.001)</f>
        <v/>
      </c>
      <c r="W3926" t="inlineStr">
        <is>
          <t>VDD</t>
        </is>
      </c>
      <c r="Y3926">
        <f>_xlfn.CEILING.MATH(CG8+Parameters!$K$8/2,0.001)</f>
        <v/>
      </c>
      <c r="Z3926">
        <f>_xlfn.CEILING.MATH(B43+Parameters!$K$9/2,0.001)</f>
        <v/>
      </c>
      <c r="AA3926" t="inlineStr">
        <is>
          <t>VDD</t>
        </is>
      </c>
      <c r="AE3926" s="2" t="n"/>
      <c r="AF3926" s="2" t="n"/>
    </row>
    <row r="3927">
      <c r="I3927" s="2" t="n">
        <v>3351.277</v>
      </c>
      <c r="J3927" s="2" t="n">
        <v>1081.853</v>
      </c>
      <c r="K3927" s="2" t="inlineStr">
        <is>
          <t>VSS</t>
        </is>
      </c>
      <c r="N3927" s="2">
        <f>I3927-SUM(Parameters!$K$23:$K$25)</f>
        <v/>
      </c>
      <c r="O3927" s="2">
        <f>J3927-SUM(Parameters!$K$23:$K$25)</f>
        <v/>
      </c>
      <c r="P3927" s="2">
        <f>K3927</f>
        <v/>
      </c>
      <c r="U3927">
        <f>_xlfn.CEILING.MATH(CG8+Parameters!$K$8/2,0.001)</f>
        <v/>
      </c>
      <c r="V3927">
        <f>_xlfn.CEILING.MATH(B45+Parameters!$K$9/2,0.001)</f>
        <v/>
      </c>
      <c r="W3927" t="inlineStr">
        <is>
          <t>VCCIO</t>
        </is>
      </c>
      <c r="Y3927">
        <f>_xlfn.CEILING.MATH(CG8+Parameters!$K$8/2,0.001)</f>
        <v/>
      </c>
      <c r="Z3927">
        <f>_xlfn.CEILING.MATH(B45+Parameters!$K$9/2,0.001)</f>
        <v/>
      </c>
      <c r="AA3927" t="inlineStr">
        <is>
          <t>VCCIO</t>
        </is>
      </c>
      <c r="AE3927" s="2" t="n"/>
      <c r="AF3927" s="2" t="n"/>
    </row>
    <row r="3928">
      <c r="I3928" s="2" t="n">
        <v>3351.277</v>
      </c>
      <c r="J3928" s="2" t="n">
        <v>1035.607</v>
      </c>
      <c r="K3928" s="2" t="inlineStr">
        <is>
          <t>BP_RXDATASB[0]</t>
        </is>
      </c>
      <c r="N3928" s="2">
        <f>I3928-SUM(Parameters!$K$23:$K$25)</f>
        <v/>
      </c>
      <c r="O3928" s="2">
        <f>J3928-SUM(Parameters!$K$23:$K$25)</f>
        <v/>
      </c>
      <c r="P3928" s="2">
        <f>K3928</f>
        <v/>
      </c>
      <c r="U3928">
        <f>_xlfn.CEILING.MATH(CG8+Parameters!$K$8/2,0.001)</f>
        <v/>
      </c>
      <c r="V3928">
        <f>_xlfn.CEILING.MATH(B47+Parameters!$K$9/2,0.001)</f>
        <v/>
      </c>
      <c r="W3928" t="inlineStr">
        <is>
          <t>VCCIO</t>
        </is>
      </c>
      <c r="Y3928">
        <f>_xlfn.CEILING.MATH(CG8+Parameters!$K$8/2,0.001)</f>
        <v/>
      </c>
      <c r="Z3928">
        <f>_xlfn.CEILING.MATH(B47+Parameters!$K$9/2,0.001)</f>
        <v/>
      </c>
      <c r="AA3928" t="inlineStr">
        <is>
          <t>VCCIO</t>
        </is>
      </c>
      <c r="AE3928" s="2" t="n"/>
      <c r="AF3928" s="2" t="n"/>
    </row>
    <row r="3929">
      <c r="I3929" s="2" t="n">
        <v>3351.277</v>
      </c>
      <c r="J3929" s="2" t="n">
        <v>989.361</v>
      </c>
      <c r="K3929" s="2" t="inlineStr">
        <is>
          <t>BP_RXDATA[14]</t>
        </is>
      </c>
      <c r="N3929" s="2">
        <f>I3929-SUM(Parameters!$K$23:$K$25)</f>
        <v/>
      </c>
      <c r="O3929" s="2">
        <f>J3929-SUM(Parameters!$K$23:$K$25)</f>
        <v/>
      </c>
      <c r="P3929" s="2">
        <f>K3929</f>
        <v/>
      </c>
      <c r="U3929">
        <f>_xlfn.CEILING.MATH(CG8+Parameters!$K$8/2,0.001)</f>
        <v/>
      </c>
      <c r="V3929">
        <f>_xlfn.CEILING.MATH(B49+Parameters!$K$9/2,0.001)</f>
        <v/>
      </c>
      <c r="W3929" t="inlineStr">
        <is>
          <t>VDD</t>
        </is>
      </c>
      <c r="Y3929">
        <f>_xlfn.CEILING.MATH(CG8+Parameters!$K$8/2,0.001)</f>
        <v/>
      </c>
      <c r="Z3929">
        <f>_xlfn.CEILING.MATH(B49+Parameters!$K$9/2,0.001)</f>
        <v/>
      </c>
      <c r="AA3929" t="inlineStr">
        <is>
          <t>VDD</t>
        </is>
      </c>
      <c r="AE3929" s="2" t="n"/>
      <c r="AF3929" s="2" t="n"/>
    </row>
    <row r="3930">
      <c r="I3930" s="2" t="n">
        <v>3351.277</v>
      </c>
      <c r="J3930" s="2" t="n">
        <v>943.115</v>
      </c>
      <c r="K3930" s="2" t="inlineStr">
        <is>
          <t>BP_RXDATA[15]</t>
        </is>
      </c>
      <c r="N3930" s="2">
        <f>I3930-SUM(Parameters!$K$23:$K$25)</f>
        <v/>
      </c>
      <c r="O3930" s="2">
        <f>J3930-SUM(Parameters!$K$23:$K$25)</f>
        <v/>
      </c>
      <c r="P3930" s="2">
        <f>K3930</f>
        <v/>
      </c>
      <c r="U3930">
        <f>_xlfn.CEILING.MATH(CG8+Parameters!$K$8/2,0.001)</f>
        <v/>
      </c>
      <c r="V3930">
        <f>_xlfn.CEILING.MATH(B51+Parameters!$K$9/2,0.001)</f>
        <v/>
      </c>
      <c r="W3930" t="inlineStr">
        <is>
          <t>VDD</t>
        </is>
      </c>
      <c r="Y3930">
        <f>_xlfn.CEILING.MATH(CG8+Parameters!$K$8/2,0.001)</f>
        <v/>
      </c>
      <c r="Z3930">
        <f>_xlfn.CEILING.MATH(B51+Parameters!$K$9/2,0.001)</f>
        <v/>
      </c>
      <c r="AA3930" t="inlineStr">
        <is>
          <t>VDD</t>
        </is>
      </c>
      <c r="AE3930" s="2" t="n"/>
      <c r="AF3930" s="2" t="n"/>
    </row>
    <row r="3931">
      <c r="I3931" s="2" t="n">
        <v>3351.277</v>
      </c>
      <c r="J3931" s="2" t="n">
        <v>896.869</v>
      </c>
      <c r="K3931" s="2" t="inlineStr">
        <is>
          <t>VSS</t>
        </is>
      </c>
      <c r="N3931" s="2">
        <f>I3931-SUM(Parameters!$K$23:$K$25)</f>
        <v/>
      </c>
      <c r="O3931" s="2">
        <f>J3931-SUM(Parameters!$K$23:$K$25)</f>
        <v/>
      </c>
      <c r="P3931" s="2">
        <f>K3931</f>
        <v/>
      </c>
      <c r="U3931">
        <f>_xlfn.CEILING.MATH(CG8+Parameters!$K$8/2,0.001)</f>
        <v/>
      </c>
      <c r="V3931">
        <f>_xlfn.CEILING.MATH(B53+Parameters!$K$9/2,0.001)</f>
        <v/>
      </c>
      <c r="W3931" t="inlineStr">
        <is>
          <t>VDD</t>
        </is>
      </c>
      <c r="Y3931">
        <f>_xlfn.CEILING.MATH(CG8+Parameters!$K$8/2,0.001)</f>
        <v/>
      </c>
      <c r="Z3931">
        <f>_xlfn.CEILING.MATH(B53+Parameters!$K$9/2,0.001)</f>
        <v/>
      </c>
      <c r="AA3931" t="inlineStr">
        <is>
          <t>VDD</t>
        </is>
      </c>
      <c r="AE3931" s="2" t="n"/>
      <c r="AF3931" s="2" t="n"/>
    </row>
    <row r="3932">
      <c r="I3932" s="2" t="n">
        <v>3351.277</v>
      </c>
      <c r="J3932" s="2" t="n">
        <v>850.623</v>
      </c>
      <c r="K3932" s="2" t="inlineStr">
        <is>
          <t>BP_RXDATA[16]</t>
        </is>
      </c>
      <c r="N3932" s="2">
        <f>I3932-SUM(Parameters!$K$23:$K$25)</f>
        <v/>
      </c>
      <c r="O3932" s="2">
        <f>J3932-SUM(Parameters!$K$23:$K$25)</f>
        <v/>
      </c>
      <c r="P3932" s="2">
        <f>K3932</f>
        <v/>
      </c>
      <c r="U3932">
        <f>_xlfn.CEILING.MATH(CG8+Parameters!$K$8/2,0.001)</f>
        <v/>
      </c>
      <c r="V3932">
        <f>_xlfn.CEILING.MATH(B55+Parameters!$K$9/2,0.001)</f>
        <v/>
      </c>
      <c r="W3932" t="inlineStr">
        <is>
          <t>VDD</t>
        </is>
      </c>
      <c r="Y3932">
        <f>_xlfn.CEILING.MATH(CG8+Parameters!$K$8/2,0.001)</f>
        <v/>
      </c>
      <c r="Z3932">
        <f>_xlfn.CEILING.MATH(B55+Parameters!$K$9/2,0.001)</f>
        <v/>
      </c>
      <c r="AA3932" t="inlineStr">
        <is>
          <t>VDD</t>
        </is>
      </c>
      <c r="AE3932" s="2" t="n"/>
      <c r="AF3932" s="2" t="n"/>
    </row>
    <row r="3933">
      <c r="I3933" s="2" t="n">
        <v>3351.277</v>
      </c>
      <c r="J3933" s="2" t="n">
        <v>804.377</v>
      </c>
      <c r="K3933" s="2" t="inlineStr">
        <is>
          <t>BP_RXDATA[17]</t>
        </is>
      </c>
      <c r="N3933" s="2">
        <f>I3933-SUM(Parameters!$K$23:$K$25)</f>
        <v/>
      </c>
      <c r="O3933" s="2">
        <f>J3933-SUM(Parameters!$K$23:$K$25)</f>
        <v/>
      </c>
      <c r="P3933" s="2">
        <f>K3933</f>
        <v/>
      </c>
      <c r="U3933">
        <f>_xlfn.CEILING.MATH(CG8+Parameters!$K$8/2,0.001)</f>
        <v/>
      </c>
      <c r="V3933">
        <f>_xlfn.CEILING.MATH(B57+Parameters!$K$9/2,0.001)</f>
        <v/>
      </c>
      <c r="W3933" t="inlineStr">
        <is>
          <t>VDD</t>
        </is>
      </c>
      <c r="Y3933">
        <f>_xlfn.CEILING.MATH(CG8+Parameters!$K$8/2,0.001)</f>
        <v/>
      </c>
      <c r="Z3933">
        <f>_xlfn.CEILING.MATH(B57+Parameters!$K$9/2,0.001)</f>
        <v/>
      </c>
      <c r="AA3933" t="inlineStr">
        <is>
          <t>VDD</t>
        </is>
      </c>
      <c r="AE3933" s="2" t="n"/>
      <c r="AF3933" s="2" t="n"/>
    </row>
    <row r="3934">
      <c r="I3934" s="2" t="n">
        <v>3351.277</v>
      </c>
      <c r="J3934" s="2" t="n">
        <v>758.131</v>
      </c>
      <c r="K3934" s="2" t="inlineStr">
        <is>
          <t>BP_RXDATA[18]</t>
        </is>
      </c>
      <c r="N3934" s="2">
        <f>I3934-SUM(Parameters!$K$23:$K$25)</f>
        <v/>
      </c>
      <c r="O3934" s="2">
        <f>J3934-SUM(Parameters!$K$23:$K$25)</f>
        <v/>
      </c>
      <c r="P3934" s="2">
        <f>K3934</f>
        <v/>
      </c>
      <c r="U3934">
        <f>_xlfn.CEILING.MATH(CG8+Parameters!$K$8/2,0.001)</f>
        <v/>
      </c>
      <c r="V3934">
        <f>_xlfn.CEILING.MATH(B59+Parameters!$K$9/2,0.001)</f>
        <v/>
      </c>
      <c r="W3934" t="inlineStr">
        <is>
          <t>VDD</t>
        </is>
      </c>
      <c r="Y3934">
        <f>_xlfn.CEILING.MATH(CG8+Parameters!$K$8/2,0.001)</f>
        <v/>
      </c>
      <c r="Z3934">
        <f>_xlfn.CEILING.MATH(B59+Parameters!$K$9/2,0.001)</f>
        <v/>
      </c>
      <c r="AA3934" t="inlineStr">
        <is>
          <t>VDD</t>
        </is>
      </c>
      <c r="AE3934" s="2" t="n"/>
      <c r="AF3934" s="2" t="n"/>
    </row>
    <row r="3935">
      <c r="I3935" s="2" t="n">
        <v>3351.277</v>
      </c>
      <c r="J3935" s="2" t="n">
        <v>711.885</v>
      </c>
      <c r="K3935" s="2" t="inlineStr">
        <is>
          <t>BP_RXDATA[19]</t>
        </is>
      </c>
      <c r="N3935" s="2">
        <f>I3935-SUM(Parameters!$K$23:$K$25)</f>
        <v/>
      </c>
      <c r="O3935" s="2">
        <f>J3935-SUM(Parameters!$K$23:$K$25)</f>
        <v/>
      </c>
      <c r="P3935" s="2">
        <f>K3935</f>
        <v/>
      </c>
      <c r="U3935">
        <f>_xlfn.CEILING.MATH(CG8+Parameters!$K$8/2,0.001)</f>
        <v/>
      </c>
      <c r="V3935">
        <f>_xlfn.CEILING.MATH(B61+Parameters!$K$9/2,0.001)</f>
        <v/>
      </c>
      <c r="W3935" t="inlineStr">
        <is>
          <t>VSS</t>
        </is>
      </c>
      <c r="Y3935">
        <f>_xlfn.CEILING.MATH(CG8+Parameters!$K$8/2,0.001)</f>
        <v/>
      </c>
      <c r="Z3935">
        <f>_xlfn.CEILING.MATH(B61+Parameters!$K$9/2,0.001)</f>
        <v/>
      </c>
      <c r="AA3935" t="inlineStr">
        <is>
          <t>VSS</t>
        </is>
      </c>
      <c r="AE3935" s="2" t="n"/>
      <c r="AF3935" s="2" t="n"/>
    </row>
    <row r="3936">
      <c r="I3936" s="2" t="n">
        <v>3351.277</v>
      </c>
      <c r="J3936" s="2" t="n">
        <v>665.639</v>
      </c>
      <c r="K3936" s="2" t="inlineStr">
        <is>
          <t>BP_RXDATA[20]</t>
        </is>
      </c>
      <c r="N3936" s="2">
        <f>I3936-SUM(Parameters!$K$23:$K$25)</f>
        <v/>
      </c>
      <c r="O3936" s="2">
        <f>J3936-SUM(Parameters!$K$23:$K$25)</f>
        <v/>
      </c>
      <c r="P3936" s="2">
        <f>K3936</f>
        <v/>
      </c>
      <c r="U3936">
        <f>_xlfn.CEILING.MATH(CG8+Parameters!$K$8/2,0.001)</f>
        <v/>
      </c>
      <c r="V3936">
        <f>_xlfn.CEILING.MATH(B63+Parameters!$K$9/2,0.001)</f>
        <v/>
      </c>
      <c r="W3936" t="inlineStr">
        <is>
          <t>BP_RXDATASB[0]</t>
        </is>
      </c>
      <c r="Y3936">
        <f>_xlfn.CEILING.MATH(CG8+Parameters!$K$8/2,0.001)</f>
        <v/>
      </c>
      <c r="Z3936">
        <f>_xlfn.CEILING.MATH(B63+Parameters!$K$9/2,0.001)</f>
        <v/>
      </c>
      <c r="AA3936" t="inlineStr">
        <is>
          <t>BP_RXDATASB[0]</t>
        </is>
      </c>
      <c r="AE3936" s="2" t="n"/>
      <c r="AF3936" s="2" t="n"/>
    </row>
    <row r="3937">
      <c r="I3937" s="2" t="n">
        <v>3351.277</v>
      </c>
      <c r="J3937" s="2" t="n">
        <v>619.393</v>
      </c>
      <c r="K3937" s="2" t="inlineStr">
        <is>
          <t>BP_RXDATA[21]</t>
        </is>
      </c>
      <c r="N3937" s="2">
        <f>I3937-SUM(Parameters!$K$23:$K$25)</f>
        <v/>
      </c>
      <c r="O3937" s="2">
        <f>J3937-SUM(Parameters!$K$23:$K$25)</f>
        <v/>
      </c>
      <c r="P3937" s="2">
        <f>K3937</f>
        <v/>
      </c>
      <c r="U3937">
        <f>_xlfn.CEILING.MATH(CG8+Parameters!$K$8/2,0.001)</f>
        <v/>
      </c>
      <c r="V3937">
        <f>_xlfn.CEILING.MATH(B65+Parameters!$K$9/2,0.001)</f>
        <v/>
      </c>
      <c r="W3937" t="inlineStr">
        <is>
          <t>BP_RXDATA[14]</t>
        </is>
      </c>
      <c r="Y3937">
        <f>_xlfn.CEILING.MATH(CG8+Parameters!$K$8/2,0.001)</f>
        <v/>
      </c>
      <c r="Z3937">
        <f>_xlfn.CEILING.MATH(B65+Parameters!$K$9/2,0.001)</f>
        <v/>
      </c>
      <c r="AA3937" t="inlineStr">
        <is>
          <t>BP_RXDATA[14]</t>
        </is>
      </c>
      <c r="AE3937" s="2" t="n"/>
      <c r="AF3937" s="2" t="n"/>
    </row>
    <row r="3938">
      <c r="I3938" s="2" t="n">
        <v>3351.277</v>
      </c>
      <c r="J3938" s="2" t="n">
        <v>573.147</v>
      </c>
      <c r="K3938" s="2" t="inlineStr">
        <is>
          <t>VCCIO</t>
        </is>
      </c>
      <c r="N3938" s="2">
        <f>I3938-SUM(Parameters!$K$23:$K$25)</f>
        <v/>
      </c>
      <c r="O3938" s="2">
        <f>J3938-SUM(Parameters!$K$23:$K$25)</f>
        <v/>
      </c>
      <c r="P3938" s="2">
        <f>K3938</f>
        <v/>
      </c>
      <c r="U3938">
        <f>_xlfn.CEILING.MATH(CG8+Parameters!$K$8/2,0.001)</f>
        <v/>
      </c>
      <c r="V3938">
        <f>_xlfn.CEILING.MATH(B67+Parameters!$K$9/2,0.001)</f>
        <v/>
      </c>
      <c r="W3938" t="inlineStr">
        <is>
          <t>BP_RXDATA[15]</t>
        </is>
      </c>
      <c r="Y3938">
        <f>_xlfn.CEILING.MATH(CG8+Parameters!$K$8/2,0.001)</f>
        <v/>
      </c>
      <c r="Z3938">
        <f>_xlfn.CEILING.MATH(B67+Parameters!$K$9/2,0.001)</f>
        <v/>
      </c>
      <c r="AA3938" t="inlineStr">
        <is>
          <t>BP_RXDATA[15]</t>
        </is>
      </c>
      <c r="AE3938" s="2" t="n"/>
      <c r="AF3938" s="2" t="n"/>
    </row>
    <row r="3939">
      <c r="I3939" s="2" t="n">
        <v>3351.277</v>
      </c>
      <c r="J3939" s="2" t="n">
        <v>526.901</v>
      </c>
      <c r="K3939" s="2" t="inlineStr">
        <is>
          <t>BP_TXDATA[42]</t>
        </is>
      </c>
      <c r="N3939" s="2">
        <f>I3939-SUM(Parameters!$K$23:$K$25)</f>
        <v/>
      </c>
      <c r="O3939" s="2">
        <f>J3939-SUM(Parameters!$K$23:$K$25)</f>
        <v/>
      </c>
      <c r="P3939" s="2">
        <f>K3939</f>
        <v/>
      </c>
      <c r="U3939">
        <f>_xlfn.CEILING.MATH(CG8+Parameters!$K$8/2,0.001)</f>
        <v/>
      </c>
      <c r="V3939">
        <f>_xlfn.CEILING.MATH(B69+Parameters!$K$9/2,0.001)</f>
        <v/>
      </c>
      <c r="W3939" t="inlineStr">
        <is>
          <t>VSS</t>
        </is>
      </c>
      <c r="Y3939">
        <f>_xlfn.CEILING.MATH(CG8+Parameters!$K$8/2,0.001)</f>
        <v/>
      </c>
      <c r="Z3939">
        <f>_xlfn.CEILING.MATH(B69+Parameters!$K$9/2,0.001)</f>
        <v/>
      </c>
      <c r="AA3939" t="inlineStr">
        <is>
          <t>VSS</t>
        </is>
      </c>
      <c r="AE3939" s="2" t="n"/>
      <c r="AF3939" s="2" t="n"/>
    </row>
    <row r="3940">
      <c r="I3940" s="2" t="n">
        <v>3351.277</v>
      </c>
      <c r="J3940" s="2" t="n">
        <v>480.655</v>
      </c>
      <c r="K3940" s="2" t="inlineStr">
        <is>
          <t>BP_TXDATA[43]</t>
        </is>
      </c>
      <c r="N3940" s="2">
        <f>I3940-SUM(Parameters!$K$23:$K$25)</f>
        <v/>
      </c>
      <c r="O3940" s="2">
        <f>J3940-SUM(Parameters!$K$23:$K$25)</f>
        <v/>
      </c>
      <c r="P3940" s="2">
        <f>K3940</f>
        <v/>
      </c>
      <c r="U3940">
        <f>_xlfn.CEILING.MATH(CG8+Parameters!$K$8/2,0.001)</f>
        <v/>
      </c>
      <c r="V3940">
        <f>_xlfn.CEILING.MATH(B71+Parameters!$K$9/2,0.001)</f>
        <v/>
      </c>
      <c r="W3940" t="inlineStr">
        <is>
          <t>BP_RXDATA[16]</t>
        </is>
      </c>
      <c r="Y3940">
        <f>_xlfn.CEILING.MATH(CG8+Parameters!$K$8/2,0.001)</f>
        <v/>
      </c>
      <c r="Z3940">
        <f>_xlfn.CEILING.MATH(B71+Parameters!$K$9/2,0.001)</f>
        <v/>
      </c>
      <c r="AA3940" t="inlineStr">
        <is>
          <t>BP_RXDATA[16]</t>
        </is>
      </c>
      <c r="AE3940" s="2" t="n"/>
      <c r="AF3940" s="2" t="n"/>
    </row>
    <row r="3941">
      <c r="I3941" s="2" t="n">
        <v>3351.277</v>
      </c>
      <c r="J3941" s="2" t="n">
        <v>434.409</v>
      </c>
      <c r="K3941" s="2" t="inlineStr">
        <is>
          <t>BP_TXDATA[44]</t>
        </is>
      </c>
      <c r="N3941" s="2">
        <f>I3941-SUM(Parameters!$K$23:$K$25)</f>
        <v/>
      </c>
      <c r="O3941" s="2">
        <f>J3941-SUM(Parameters!$K$23:$K$25)</f>
        <v/>
      </c>
      <c r="P3941" s="2">
        <f>K3941</f>
        <v/>
      </c>
      <c r="U3941">
        <f>_xlfn.CEILING.MATH(CG8+Parameters!$K$8/2,0.001)</f>
        <v/>
      </c>
      <c r="V3941">
        <f>_xlfn.CEILING.MATH(B73+Parameters!$K$9/2,0.001)</f>
        <v/>
      </c>
      <c r="W3941" t="inlineStr">
        <is>
          <t>BP_RXDATA[17]</t>
        </is>
      </c>
      <c r="Y3941">
        <f>_xlfn.CEILING.MATH(CG8+Parameters!$K$8/2,0.001)</f>
        <v/>
      </c>
      <c r="Z3941">
        <f>_xlfn.CEILING.MATH(B73+Parameters!$K$9/2,0.001)</f>
        <v/>
      </c>
      <c r="AA3941" t="inlineStr">
        <is>
          <t>BP_RXDATA[17]</t>
        </is>
      </c>
      <c r="AE3941" s="2" t="n"/>
      <c r="AF3941" s="2" t="n"/>
    </row>
    <row r="3942">
      <c r="I3942" s="2" t="n">
        <v>3351.277</v>
      </c>
      <c r="J3942" s="2" t="n">
        <v>388.163</v>
      </c>
      <c r="K3942" s="2" t="inlineStr">
        <is>
          <t>BP_TXDATA[45]</t>
        </is>
      </c>
      <c r="N3942" s="2">
        <f>I3942-SUM(Parameters!$K$23:$K$25)</f>
        <v/>
      </c>
      <c r="O3942" s="2">
        <f>J3942-SUM(Parameters!$K$23:$K$25)</f>
        <v/>
      </c>
      <c r="P3942" s="2">
        <f>K3942</f>
        <v/>
      </c>
      <c r="U3942">
        <f>_xlfn.CEILING.MATH(CG8+Parameters!$K$8/2,0.001)</f>
        <v/>
      </c>
      <c r="V3942">
        <f>_xlfn.CEILING.MATH(B75+Parameters!$K$9/2,0.001)</f>
        <v/>
      </c>
      <c r="W3942" t="inlineStr">
        <is>
          <t>BP_RXDATA[18]</t>
        </is>
      </c>
      <c r="Y3942">
        <f>_xlfn.CEILING.MATH(CG8+Parameters!$K$8/2,0.001)</f>
        <v/>
      </c>
      <c r="Z3942">
        <f>_xlfn.CEILING.MATH(B75+Parameters!$K$9/2,0.001)</f>
        <v/>
      </c>
      <c r="AA3942" t="inlineStr">
        <is>
          <t>BP_RXDATA[18]</t>
        </is>
      </c>
      <c r="AE3942" s="2" t="n"/>
      <c r="AF3942" s="2" t="n"/>
    </row>
    <row r="3943">
      <c r="I3943" s="2" t="n">
        <v>3351.277</v>
      </c>
      <c r="J3943" s="2" t="n">
        <v>341.917</v>
      </c>
      <c r="K3943" s="2" t="inlineStr">
        <is>
          <t>BP_TXDATA[46]</t>
        </is>
      </c>
      <c r="N3943" s="2">
        <f>I3943-SUM(Parameters!$K$23:$K$25)</f>
        <v/>
      </c>
      <c r="O3943" s="2">
        <f>J3943-SUM(Parameters!$K$23:$K$25)</f>
        <v/>
      </c>
      <c r="P3943" s="2">
        <f>K3943</f>
        <v/>
      </c>
      <c r="U3943">
        <f>_xlfn.CEILING.MATH(CG8+Parameters!$K$8/2,0.001)</f>
        <v/>
      </c>
      <c r="V3943">
        <f>_xlfn.CEILING.MATH(B77+Parameters!$K$9/2,0.001)</f>
        <v/>
      </c>
      <c r="W3943" t="inlineStr">
        <is>
          <t>BP_RXDATA[19]</t>
        </is>
      </c>
      <c r="Y3943">
        <f>_xlfn.CEILING.MATH(CG8+Parameters!$K$8/2,0.001)</f>
        <v/>
      </c>
      <c r="Z3943">
        <f>_xlfn.CEILING.MATH(B77+Parameters!$K$9/2,0.001)</f>
        <v/>
      </c>
      <c r="AA3943" t="inlineStr">
        <is>
          <t>BP_RXDATA[19]</t>
        </is>
      </c>
      <c r="AE3943" s="2" t="n"/>
      <c r="AF3943" s="2" t="n"/>
    </row>
    <row r="3944">
      <c r="I3944" s="2" t="n">
        <v>3351.277</v>
      </c>
      <c r="J3944" s="2" t="n">
        <v>295.671</v>
      </c>
      <c r="K3944" s="2" t="inlineStr">
        <is>
          <t>BP_TXDATA[47]</t>
        </is>
      </c>
      <c r="N3944" s="2">
        <f>I3944-SUM(Parameters!$K$23:$K$25)</f>
        <v/>
      </c>
      <c r="O3944" s="2">
        <f>J3944-SUM(Parameters!$K$23:$K$25)</f>
        <v/>
      </c>
      <c r="P3944" s="2">
        <f>K3944</f>
        <v/>
      </c>
      <c r="U3944">
        <f>_xlfn.CEILING.MATH(CG8+Parameters!$K$8/2,0.001)</f>
        <v/>
      </c>
      <c r="V3944">
        <f>_xlfn.CEILING.MATH(B79+Parameters!$K$9/2,0.001)</f>
        <v/>
      </c>
      <c r="W3944" t="inlineStr">
        <is>
          <t>BP_RXDATA[20]</t>
        </is>
      </c>
      <c r="Y3944">
        <f>_xlfn.CEILING.MATH(CG8+Parameters!$K$8/2,0.001)</f>
        <v/>
      </c>
      <c r="Z3944">
        <f>_xlfn.CEILING.MATH(B79+Parameters!$K$9/2,0.001)</f>
        <v/>
      </c>
      <c r="AA3944" t="inlineStr">
        <is>
          <t>BP_RXDATA[20]</t>
        </is>
      </c>
      <c r="AE3944" s="2" t="n"/>
      <c r="AF3944" s="2" t="n"/>
    </row>
    <row r="3945">
      <c r="I3945" s="2" t="n">
        <v>3351.277</v>
      </c>
      <c r="J3945" s="2" t="n">
        <v>249.425</v>
      </c>
      <c r="K3945" s="2" t="inlineStr">
        <is>
          <t>BP_TXDATA[48]</t>
        </is>
      </c>
      <c r="N3945" s="2">
        <f>I3945-SUM(Parameters!$K$23:$K$25)</f>
        <v/>
      </c>
      <c r="O3945" s="2">
        <f>J3945-SUM(Parameters!$K$23:$K$25)</f>
        <v/>
      </c>
      <c r="P3945" s="2">
        <f>K3945</f>
        <v/>
      </c>
      <c r="U3945">
        <f>_xlfn.CEILING.MATH(CG8+Parameters!$K$8/2,0.001)</f>
        <v/>
      </c>
      <c r="V3945">
        <f>_xlfn.CEILING.MATH(B81+Parameters!$K$9/2,0.001)</f>
        <v/>
      </c>
      <c r="W3945" t="inlineStr">
        <is>
          <t>BP_RXDATA[21]</t>
        </is>
      </c>
      <c r="Y3945">
        <f>_xlfn.CEILING.MATH(CG8+Parameters!$K$8/2,0.001)</f>
        <v/>
      </c>
      <c r="Z3945">
        <f>_xlfn.CEILING.MATH(B81+Parameters!$K$9/2,0.001)</f>
        <v/>
      </c>
      <c r="AA3945" t="inlineStr">
        <is>
          <t>BP_RXDATA[21]</t>
        </is>
      </c>
      <c r="AE3945" s="2" t="n"/>
      <c r="AF3945" s="2" t="n"/>
    </row>
    <row r="3946">
      <c r="I3946" s="2" t="n">
        <v>3351.277</v>
      </c>
      <c r="J3946" s="2" t="n">
        <v>203.179</v>
      </c>
      <c r="K3946" s="2" t="inlineStr">
        <is>
          <t>VSS</t>
        </is>
      </c>
      <c r="N3946" s="2">
        <f>I3946-SUM(Parameters!$K$23:$K$25)</f>
        <v/>
      </c>
      <c r="O3946" s="2">
        <f>J3946-SUM(Parameters!$K$23:$K$25)</f>
        <v/>
      </c>
      <c r="P3946" s="2">
        <f>K3946</f>
        <v/>
      </c>
      <c r="U3946">
        <f>_xlfn.CEILING.MATH(CG8+Parameters!$K$8/2,0.001)</f>
        <v/>
      </c>
      <c r="V3946">
        <f>_xlfn.CEILING.MATH(B83+Parameters!$K$9/2,0.001)</f>
        <v/>
      </c>
      <c r="W3946" t="inlineStr">
        <is>
          <t>VCCIO</t>
        </is>
      </c>
      <c r="Y3946">
        <f>_xlfn.CEILING.MATH(CG8+Parameters!$K$8/2,0.001)</f>
        <v/>
      </c>
      <c r="Z3946">
        <f>_xlfn.CEILING.MATH(B83+Parameters!$K$9/2,0.001)</f>
        <v/>
      </c>
      <c r="AA3946" t="inlineStr">
        <is>
          <t>VCCIO</t>
        </is>
      </c>
      <c r="AE3946" s="2" t="n"/>
      <c r="AF3946" s="2" t="n"/>
    </row>
    <row r="3947">
      <c r="I3947" s="2" t="n">
        <v>3351.277</v>
      </c>
      <c r="J3947" s="2" t="n">
        <v>156.933</v>
      </c>
      <c r="K3947" s="2" t="inlineStr">
        <is>
          <t>BP_TXDATA[49]</t>
        </is>
      </c>
      <c r="N3947" s="2">
        <f>I3947-SUM(Parameters!$K$23:$K$25)</f>
        <v/>
      </c>
      <c r="O3947" s="2">
        <f>J3947-SUM(Parameters!$K$23:$K$25)</f>
        <v/>
      </c>
      <c r="P3947" s="2">
        <f>K3947</f>
        <v/>
      </c>
      <c r="U3947">
        <f>_xlfn.CEILING.MATH(CG8+Parameters!$K$8/2,0.001)</f>
        <v/>
      </c>
      <c r="V3947">
        <f>_xlfn.CEILING.MATH(B85+Parameters!$K$9/2,0.001)</f>
        <v/>
      </c>
      <c r="W3947" t="inlineStr">
        <is>
          <t>BP_TXDATA[42]</t>
        </is>
      </c>
      <c r="Y3947">
        <f>_xlfn.CEILING.MATH(CG8+Parameters!$K$8/2,0.001)</f>
        <v/>
      </c>
      <c r="Z3947">
        <f>_xlfn.CEILING.MATH(B85+Parameters!$K$9/2,0.001)</f>
        <v/>
      </c>
      <c r="AA3947" t="inlineStr">
        <is>
          <t>BP_TXDATA[42]</t>
        </is>
      </c>
      <c r="AE3947" s="2" t="n"/>
      <c r="AF3947" s="2" t="n"/>
    </row>
    <row r="3948">
      <c r="I3948" s="2" t="n">
        <v>3351.277</v>
      </c>
      <c r="J3948" s="2" t="n">
        <v>110.687</v>
      </c>
      <c r="K3948" s="2" t="inlineStr">
        <is>
          <t>VCCIO</t>
        </is>
      </c>
      <c r="N3948" s="2">
        <f>I3948-SUM(Parameters!$K$23:$K$25)</f>
        <v/>
      </c>
      <c r="O3948" s="2">
        <f>J3948-SUM(Parameters!$K$23:$K$25)</f>
        <v/>
      </c>
      <c r="P3948" s="2">
        <f>K3948</f>
        <v/>
      </c>
      <c r="U3948">
        <f>_xlfn.CEILING.MATH(CG8+Parameters!$K$8/2,0.001)</f>
        <v/>
      </c>
      <c r="V3948">
        <f>_xlfn.CEILING.MATH(B87+Parameters!$K$9/2,0.001)</f>
        <v/>
      </c>
      <c r="W3948" t="inlineStr">
        <is>
          <t>BP_TXDATA[43]</t>
        </is>
      </c>
      <c r="Y3948">
        <f>_xlfn.CEILING.MATH(CG8+Parameters!$K$8/2,0.001)</f>
        <v/>
      </c>
      <c r="Z3948">
        <f>_xlfn.CEILING.MATH(B87+Parameters!$K$9/2,0.001)</f>
        <v/>
      </c>
      <c r="AA3948" t="inlineStr">
        <is>
          <t>BP_TXDATA[43]</t>
        </is>
      </c>
      <c r="AE3948" s="2" t="n"/>
      <c r="AF3948" s="2" t="n"/>
    </row>
    <row r="3949">
      <c r="I3949" s="2" t="n">
        <v>3390.951</v>
      </c>
      <c r="J3949" s="2" t="n">
        <v>2214.88</v>
      </c>
      <c r="K3949" s="2" t="inlineStr">
        <is>
          <t>VDD</t>
        </is>
      </c>
      <c r="N3949" s="2">
        <f>I3949-SUM(Parameters!$K$23:$K$25)</f>
        <v/>
      </c>
      <c r="O3949" s="2">
        <f>J3949-SUM(Parameters!$K$23:$K$25)</f>
        <v/>
      </c>
      <c r="P3949" s="2">
        <f>K3949</f>
        <v/>
      </c>
      <c r="U3949">
        <f>_xlfn.CEILING.MATH(CG8+Parameters!$K$8/2,0.001)</f>
        <v/>
      </c>
      <c r="V3949">
        <f>_xlfn.CEILING.MATH(B89+Parameters!$K$9/2,0.001)</f>
        <v/>
      </c>
      <c r="W3949" t="inlineStr">
        <is>
          <t>BP_TXDATA[44]</t>
        </is>
      </c>
      <c r="Y3949">
        <f>_xlfn.CEILING.MATH(CG8+Parameters!$K$8/2,0.001)</f>
        <v/>
      </c>
      <c r="Z3949">
        <f>_xlfn.CEILING.MATH(B89+Parameters!$K$9/2,0.001)</f>
        <v/>
      </c>
      <c r="AA3949" t="inlineStr">
        <is>
          <t>BP_TXDATA[44]</t>
        </is>
      </c>
      <c r="AE3949" s="2" t="n"/>
      <c r="AF3949" s="2" t="n"/>
    </row>
    <row r="3950">
      <c r="I3950" s="2" t="n">
        <v>3390.951</v>
      </c>
      <c r="J3950" s="2" t="n">
        <v>2168.634</v>
      </c>
      <c r="K3950" s="2" t="inlineStr">
        <is>
          <t>VDD</t>
        </is>
      </c>
      <c r="N3950" s="2">
        <f>I3950-SUM(Parameters!$K$23:$K$25)</f>
        <v/>
      </c>
      <c r="O3950" s="2">
        <f>J3950-SUM(Parameters!$K$23:$K$25)</f>
        <v/>
      </c>
      <c r="P3950" s="2">
        <f>K3950</f>
        <v/>
      </c>
      <c r="U3950">
        <f>_xlfn.CEILING.MATH(CG8+Parameters!$K$8/2,0.001)</f>
        <v/>
      </c>
      <c r="V3950">
        <f>_xlfn.CEILING.MATH(B91+Parameters!$K$9/2,0.001)</f>
        <v/>
      </c>
      <c r="W3950" t="inlineStr">
        <is>
          <t>BP_TXDATA[45]</t>
        </is>
      </c>
      <c r="Y3950">
        <f>_xlfn.CEILING.MATH(CG8+Parameters!$K$8/2,0.001)</f>
        <v/>
      </c>
      <c r="Z3950">
        <f>_xlfn.CEILING.MATH(B91+Parameters!$K$9/2,0.001)</f>
        <v/>
      </c>
      <c r="AA3950" t="inlineStr">
        <is>
          <t>BP_TXDATA[45]</t>
        </is>
      </c>
      <c r="AE3950" s="2" t="n"/>
      <c r="AF3950" s="2" t="n"/>
    </row>
    <row r="3951">
      <c r="I3951" s="2" t="n">
        <v>3390.951</v>
      </c>
      <c r="J3951" s="2" t="n">
        <v>2122.388</v>
      </c>
      <c r="K3951" s="2" t="inlineStr">
        <is>
          <t>VDD</t>
        </is>
      </c>
      <c r="N3951" s="2">
        <f>I3951-SUM(Parameters!$K$23:$K$25)</f>
        <v/>
      </c>
      <c r="O3951" s="2">
        <f>J3951-SUM(Parameters!$K$23:$K$25)</f>
        <v/>
      </c>
      <c r="P3951" s="2">
        <f>K3951</f>
        <v/>
      </c>
      <c r="U3951">
        <f>_xlfn.CEILING.MATH(CG8+Parameters!$K$8/2,0.001)</f>
        <v/>
      </c>
      <c r="V3951">
        <f>_xlfn.CEILING.MATH(B93+Parameters!$K$9/2,0.001)</f>
        <v/>
      </c>
      <c r="W3951" t="inlineStr">
        <is>
          <t>BP_TXDATA[46]</t>
        </is>
      </c>
      <c r="Y3951">
        <f>_xlfn.CEILING.MATH(CG8+Parameters!$K$8/2,0.001)</f>
        <v/>
      </c>
      <c r="Z3951">
        <f>_xlfn.CEILING.MATH(B93+Parameters!$K$9/2,0.001)</f>
        <v/>
      </c>
      <c r="AA3951" t="inlineStr">
        <is>
          <t>BP_TXDATA[46]</t>
        </is>
      </c>
      <c r="AE3951" s="2" t="n"/>
      <c r="AF3951" s="2" t="n"/>
    </row>
    <row r="3952">
      <c r="I3952" s="2" t="n">
        <v>3390.951</v>
      </c>
      <c r="J3952" s="2" t="n">
        <v>2076.142</v>
      </c>
      <c r="K3952" s="2" t="inlineStr">
        <is>
          <t>VDD</t>
        </is>
      </c>
      <c r="N3952" s="2">
        <f>I3952-SUM(Parameters!$K$23:$K$25)</f>
        <v/>
      </c>
      <c r="O3952" s="2">
        <f>J3952-SUM(Parameters!$K$23:$K$25)</f>
        <v/>
      </c>
      <c r="P3952" s="2">
        <f>K3952</f>
        <v/>
      </c>
      <c r="U3952">
        <f>_xlfn.CEILING.MATH(CG8+Parameters!$K$8/2,0.001)</f>
        <v/>
      </c>
      <c r="V3952">
        <f>_xlfn.CEILING.MATH(B95+Parameters!$K$9/2,0.001)</f>
        <v/>
      </c>
      <c r="W3952" t="inlineStr">
        <is>
          <t>BP_TXDATA[47]</t>
        </is>
      </c>
      <c r="Y3952">
        <f>_xlfn.CEILING.MATH(CG8+Parameters!$K$8/2,0.001)</f>
        <v/>
      </c>
      <c r="Z3952">
        <f>_xlfn.CEILING.MATH(B95+Parameters!$K$9/2,0.001)</f>
        <v/>
      </c>
      <c r="AA3952" t="inlineStr">
        <is>
          <t>BP_TXDATA[47]</t>
        </is>
      </c>
      <c r="AE3952" s="2" t="n"/>
      <c r="AF3952" s="2" t="n"/>
    </row>
    <row r="3953">
      <c r="I3953" s="2" t="n">
        <v>3390.951</v>
      </c>
      <c r="J3953" s="2" t="n">
        <v>2029.896</v>
      </c>
      <c r="K3953" s="2" t="inlineStr">
        <is>
          <t>VSS</t>
        </is>
      </c>
      <c r="N3953" s="2">
        <f>I3953-SUM(Parameters!$K$23:$K$25)</f>
        <v/>
      </c>
      <c r="O3953" s="2">
        <f>J3953-SUM(Parameters!$K$23:$K$25)</f>
        <v/>
      </c>
      <c r="P3953" s="2">
        <f>K3953</f>
        <v/>
      </c>
      <c r="U3953">
        <f>_xlfn.CEILING.MATH(CG8+Parameters!$K$8/2,0.001)</f>
        <v/>
      </c>
      <c r="V3953">
        <f>_xlfn.CEILING.MATH(B97+Parameters!$K$9/2,0.001)</f>
        <v/>
      </c>
      <c r="W3953" t="inlineStr">
        <is>
          <t>BP_TXDATA[48]</t>
        </is>
      </c>
      <c r="Y3953">
        <f>_xlfn.CEILING.MATH(CG8+Parameters!$K$8/2,0.001)</f>
        <v/>
      </c>
      <c r="Z3953">
        <f>_xlfn.CEILING.MATH(B97+Parameters!$K$9/2,0.001)</f>
        <v/>
      </c>
      <c r="AA3953" t="inlineStr">
        <is>
          <t>BP_TXDATA[48]</t>
        </is>
      </c>
      <c r="AE3953" s="2" t="n"/>
      <c r="AF3953" s="2" t="n"/>
    </row>
    <row r="3954">
      <c r="I3954" s="2" t="n">
        <v>3390.951</v>
      </c>
      <c r="J3954" s="2" t="n">
        <v>1983.65</v>
      </c>
      <c r="K3954" s="2" t="inlineStr">
        <is>
          <t>CLK_P</t>
        </is>
      </c>
      <c r="N3954" s="2">
        <f>I3954-SUM(Parameters!$K$23:$K$25)</f>
        <v/>
      </c>
      <c r="O3954" s="2">
        <f>J3954-SUM(Parameters!$K$23:$K$25)</f>
        <v/>
      </c>
      <c r="P3954" s="2">
        <f>K3954</f>
        <v/>
      </c>
      <c r="U3954">
        <f>_xlfn.CEILING.MATH(CG8+Parameters!$K$8/2,0.001)</f>
        <v/>
      </c>
      <c r="V3954">
        <f>_xlfn.CEILING.MATH(B99+Parameters!$K$9/2,0.001)</f>
        <v/>
      </c>
      <c r="W3954" t="inlineStr">
        <is>
          <t>VSS</t>
        </is>
      </c>
      <c r="Y3954">
        <f>_xlfn.CEILING.MATH(CG8+Parameters!$K$8/2,0.001)</f>
        <v/>
      </c>
      <c r="Z3954">
        <f>_xlfn.CEILING.MATH(B99+Parameters!$K$9/2,0.001)</f>
        <v/>
      </c>
      <c r="AA3954" t="inlineStr">
        <is>
          <t>VSS</t>
        </is>
      </c>
      <c r="AE3954" s="2" t="n"/>
      <c r="AF3954" s="2" t="n"/>
    </row>
    <row r="3955">
      <c r="I3955" s="2" t="n">
        <v>3390.951</v>
      </c>
      <c r="J3955" s="2" t="n">
        <v>1937.404</v>
      </c>
      <c r="K3955" s="2" t="inlineStr">
        <is>
          <t>CLK_N</t>
        </is>
      </c>
      <c r="N3955" s="2">
        <f>I3955-SUM(Parameters!$K$23:$K$25)</f>
        <v/>
      </c>
      <c r="O3955" s="2">
        <f>J3955-SUM(Parameters!$K$23:$K$25)</f>
        <v/>
      </c>
      <c r="P3955" s="2">
        <f>K3955</f>
        <v/>
      </c>
      <c r="U3955">
        <f>_xlfn.CEILING.MATH(CG8+Parameters!$K$8/2,0.001)</f>
        <v/>
      </c>
      <c r="V3955">
        <f>_xlfn.CEILING.MATH(B101+Parameters!$K$9/2,0.001)</f>
        <v/>
      </c>
      <c r="W3955" t="inlineStr">
        <is>
          <t>BP_TXDATA[49]</t>
        </is>
      </c>
      <c r="Y3955">
        <f>_xlfn.CEILING.MATH(CG8+Parameters!$K$8/2,0.001)</f>
        <v/>
      </c>
      <c r="Z3955">
        <f>_xlfn.CEILING.MATH(B101+Parameters!$K$9/2,0.001)</f>
        <v/>
      </c>
      <c r="AA3955" t="inlineStr">
        <is>
          <t>BP_TXDATA[49]</t>
        </is>
      </c>
      <c r="AE3955" s="2" t="n"/>
      <c r="AF3955" s="2" t="n"/>
    </row>
    <row r="3956">
      <c r="I3956" s="2" t="n">
        <v>3390.951</v>
      </c>
      <c r="J3956" s="2" t="n">
        <v>1891.158</v>
      </c>
      <c r="K3956" s="2" t="inlineStr">
        <is>
          <t>VSS</t>
        </is>
      </c>
      <c r="N3956" s="2">
        <f>I3956-SUM(Parameters!$K$23:$K$25)</f>
        <v/>
      </c>
      <c r="O3956" s="2">
        <f>J3956-SUM(Parameters!$K$23:$K$25)</f>
        <v/>
      </c>
      <c r="P3956" s="2">
        <f>K3956</f>
        <v/>
      </c>
      <c r="U3956">
        <f>_xlfn.CEILING.MATH(CG8+Parameters!$K$8/2,0.001)</f>
        <v/>
      </c>
      <c r="V3956">
        <f>_xlfn.CEILING.MATH(B103+Parameters!$K$9/2,0.001)</f>
        <v/>
      </c>
      <c r="W3956" t="inlineStr">
        <is>
          <t>VCCIO</t>
        </is>
      </c>
      <c r="Y3956">
        <f>_xlfn.CEILING.MATH(CG8+Parameters!$K$8/2,0.001)</f>
        <v/>
      </c>
      <c r="Z3956">
        <f>_xlfn.CEILING.MATH(B103+Parameters!$K$9/2,0.001)</f>
        <v/>
      </c>
      <c r="AA3956" t="inlineStr">
        <is>
          <t>VCCIO</t>
        </is>
      </c>
      <c r="AE3956" s="2" t="n"/>
      <c r="AF3956" s="2" t="n"/>
    </row>
    <row r="3957">
      <c r="I3957" s="2" t="n">
        <v>3390.951</v>
      </c>
      <c r="J3957" s="2" t="n">
        <v>1844.912</v>
      </c>
      <c r="K3957" s="2" t="inlineStr">
        <is>
          <t>VSS</t>
        </is>
      </c>
      <c r="N3957" s="2">
        <f>I3957-SUM(Parameters!$K$23:$K$25)</f>
        <v/>
      </c>
      <c r="O3957" s="2">
        <f>J3957-SUM(Parameters!$K$23:$K$25)</f>
        <v/>
      </c>
      <c r="P3957" s="2">
        <f>K3957</f>
        <v/>
      </c>
      <c r="U3957">
        <f>_xlfn.CEILING.MATH(CH8+Parameters!$K$8/2,0.001)</f>
        <v/>
      </c>
      <c r="V3957">
        <f>_xlfn.CEILING.MATH(B12+Parameters!$K$9/2,0.001)</f>
        <v/>
      </c>
      <c r="W3957" t="inlineStr">
        <is>
          <t>VDD</t>
        </is>
      </c>
      <c r="Y3957">
        <f>_xlfn.CEILING.MATH(CH8+Parameters!$K$8/2,0.001)</f>
        <v/>
      </c>
      <c r="Z3957">
        <f>_xlfn.CEILING.MATH(B12+Parameters!$K$9/2,0.001)</f>
        <v/>
      </c>
      <c r="AA3957" t="inlineStr">
        <is>
          <t>VDD</t>
        </is>
      </c>
      <c r="AE3957" s="2" t="n"/>
      <c r="AF3957" s="2" t="n"/>
    </row>
    <row r="3958">
      <c r="I3958" s="2" t="n">
        <v>3390.951</v>
      </c>
      <c r="J3958" s="2" t="n">
        <v>1798.666</v>
      </c>
      <c r="K3958" s="2" t="inlineStr">
        <is>
          <t>VSS</t>
        </is>
      </c>
      <c r="N3958" s="2">
        <f>I3958-SUM(Parameters!$K$23:$K$25)</f>
        <v/>
      </c>
      <c r="O3958" s="2">
        <f>J3958-SUM(Parameters!$K$23:$K$25)</f>
        <v/>
      </c>
      <c r="P3958" s="2">
        <f>K3958</f>
        <v/>
      </c>
      <c r="U3958">
        <f>_xlfn.CEILING.MATH(CH8+Parameters!$K$8/2,0.001)</f>
        <v/>
      </c>
      <c r="V3958">
        <f>_xlfn.CEILING.MATH(B14+Parameters!$K$9/2,0.001)</f>
        <v/>
      </c>
      <c r="W3958" t="inlineStr">
        <is>
          <t>VDD</t>
        </is>
      </c>
      <c r="Y3958">
        <f>_xlfn.CEILING.MATH(CH8+Parameters!$K$8/2,0.001)</f>
        <v/>
      </c>
      <c r="Z3958">
        <f>_xlfn.CEILING.MATH(B14+Parameters!$K$9/2,0.001)</f>
        <v/>
      </c>
      <c r="AA3958" t="inlineStr">
        <is>
          <t>VDD</t>
        </is>
      </c>
      <c r="AE3958" s="2" t="n"/>
      <c r="AF3958" s="2" t="n"/>
    </row>
    <row r="3959">
      <c r="I3959" s="2" t="n">
        <v>3390.951</v>
      </c>
      <c r="J3959" s="2" t="n">
        <v>1752.42</v>
      </c>
      <c r="K3959" s="2" t="inlineStr">
        <is>
          <t>VSS</t>
        </is>
      </c>
      <c r="N3959" s="2">
        <f>I3959-SUM(Parameters!$K$23:$K$25)</f>
        <v/>
      </c>
      <c r="O3959" s="2">
        <f>J3959-SUM(Parameters!$K$23:$K$25)</f>
        <v/>
      </c>
      <c r="P3959" s="2">
        <f>K3959</f>
        <v/>
      </c>
      <c r="U3959">
        <f>_xlfn.CEILING.MATH(CH8+Parameters!$K$8/2,0.001)</f>
        <v/>
      </c>
      <c r="V3959">
        <f>_xlfn.CEILING.MATH(B16+Parameters!$K$9/2,0.001)</f>
        <v/>
      </c>
      <c r="W3959" t="inlineStr">
        <is>
          <t>VDD</t>
        </is>
      </c>
      <c r="Y3959">
        <f>_xlfn.CEILING.MATH(CH8+Parameters!$K$8/2,0.001)</f>
        <v/>
      </c>
      <c r="Z3959">
        <f>_xlfn.CEILING.MATH(B16+Parameters!$K$9/2,0.001)</f>
        <v/>
      </c>
      <c r="AA3959" t="inlineStr">
        <is>
          <t>VDD</t>
        </is>
      </c>
      <c r="AE3959" s="2" t="n"/>
      <c r="AF3959" s="2" t="n"/>
    </row>
    <row r="3960">
      <c r="I3960" s="2" t="n">
        <v>3390.951</v>
      </c>
      <c r="J3960" s="2" t="n">
        <v>1706.174</v>
      </c>
      <c r="K3960" s="2" t="inlineStr">
        <is>
          <t>VSS</t>
        </is>
      </c>
      <c r="N3960" s="2">
        <f>I3960-SUM(Parameters!$K$23:$K$25)</f>
        <v/>
      </c>
      <c r="O3960" s="2">
        <f>J3960-SUM(Parameters!$K$23:$K$25)</f>
        <v/>
      </c>
      <c r="P3960" s="2">
        <f>K3960</f>
        <v/>
      </c>
      <c r="U3960">
        <f>_xlfn.CEILING.MATH(CH8+Parameters!$K$8/2,0.001)</f>
        <v/>
      </c>
      <c r="V3960">
        <f>_xlfn.CEILING.MATH(B18+Parameters!$K$9/2,0.001)</f>
        <v/>
      </c>
      <c r="W3960" t="inlineStr">
        <is>
          <t>VDD</t>
        </is>
      </c>
      <c r="Y3960">
        <f>_xlfn.CEILING.MATH(CH8+Parameters!$K$8/2,0.001)</f>
        <v/>
      </c>
      <c r="Z3960">
        <f>_xlfn.CEILING.MATH(B18+Parameters!$K$9/2,0.001)</f>
        <v/>
      </c>
      <c r="AA3960" t="inlineStr">
        <is>
          <t>VDD</t>
        </is>
      </c>
      <c r="AE3960" s="2" t="n"/>
      <c r="AF3960" s="2" t="n"/>
    </row>
    <row r="3961">
      <c r="I3961" s="2" t="n">
        <v>3390.951</v>
      </c>
      <c r="J3961" s="2" t="n">
        <v>1659.928</v>
      </c>
      <c r="K3961" s="2" t="inlineStr">
        <is>
          <t>BP_DTO</t>
        </is>
      </c>
      <c r="N3961" s="2">
        <f>I3961-SUM(Parameters!$K$23:$K$25)</f>
        <v/>
      </c>
      <c r="O3961" s="2">
        <f>J3961-SUM(Parameters!$K$23:$K$25)</f>
        <v/>
      </c>
      <c r="P3961" s="2">
        <f>K3961</f>
        <v/>
      </c>
      <c r="U3961">
        <f>_xlfn.CEILING.MATH(CH8+Parameters!$K$8/2,0.001)</f>
        <v/>
      </c>
      <c r="V3961">
        <f>_xlfn.CEILING.MATH(B20+Parameters!$K$9/2,0.001)</f>
        <v/>
      </c>
      <c r="W3961" t="inlineStr">
        <is>
          <t>VSS</t>
        </is>
      </c>
      <c r="Y3961">
        <f>_xlfn.CEILING.MATH(CH8+Parameters!$K$8/2,0.001)</f>
        <v/>
      </c>
      <c r="Z3961">
        <f>_xlfn.CEILING.MATH(B20+Parameters!$K$9/2,0.001)</f>
        <v/>
      </c>
      <c r="AA3961" t="inlineStr">
        <is>
          <t>VSS</t>
        </is>
      </c>
      <c r="AE3961" s="2" t="n"/>
      <c r="AF3961" s="2" t="n"/>
    </row>
    <row r="3962">
      <c r="I3962" s="2" t="n">
        <v>3390.951</v>
      </c>
      <c r="J3962" s="2" t="n">
        <v>1613.682</v>
      </c>
      <c r="K3962" s="2" t="inlineStr">
        <is>
          <t>BP_DTO</t>
        </is>
      </c>
      <c r="N3962" s="2">
        <f>I3962-SUM(Parameters!$K$23:$K$25)</f>
        <v/>
      </c>
      <c r="O3962" s="2">
        <f>J3962-SUM(Parameters!$K$23:$K$25)</f>
        <v/>
      </c>
      <c r="P3962" s="2">
        <f>K3962</f>
        <v/>
      </c>
      <c r="U3962">
        <f>_xlfn.CEILING.MATH(CH8+Parameters!$K$8/2,0.001)</f>
        <v/>
      </c>
      <c r="V3962">
        <f>_xlfn.CEILING.MATH(B22+Parameters!$K$9/2,0.001)</f>
        <v/>
      </c>
      <c r="W3962" t="inlineStr">
        <is>
          <t>CLK_P</t>
        </is>
      </c>
      <c r="Y3962">
        <f>_xlfn.CEILING.MATH(CH8+Parameters!$K$8/2,0.001)</f>
        <v/>
      </c>
      <c r="Z3962">
        <f>_xlfn.CEILING.MATH(B22+Parameters!$K$9/2,0.001)</f>
        <v/>
      </c>
      <c r="AA3962" t="inlineStr">
        <is>
          <t>CLK_P</t>
        </is>
      </c>
      <c r="AE3962" s="2" t="n"/>
      <c r="AF3962" s="2" t="n"/>
    </row>
    <row r="3963">
      <c r="I3963" s="2" t="n">
        <v>3390.951</v>
      </c>
      <c r="J3963" s="2" t="n">
        <v>1567.436</v>
      </c>
      <c r="K3963" s="2" t="inlineStr">
        <is>
          <t>VCCAON</t>
        </is>
      </c>
      <c r="N3963" s="2">
        <f>I3963-SUM(Parameters!$K$23:$K$25)</f>
        <v/>
      </c>
      <c r="O3963" s="2">
        <f>J3963-SUM(Parameters!$K$23:$K$25)</f>
        <v/>
      </c>
      <c r="P3963" s="2">
        <f>K3963</f>
        <v/>
      </c>
      <c r="U3963">
        <f>_xlfn.CEILING.MATH(CH8+Parameters!$K$8/2,0.001)</f>
        <v/>
      </c>
      <c r="V3963">
        <f>_xlfn.CEILING.MATH(B24+Parameters!$K$9/2,0.001)</f>
        <v/>
      </c>
      <c r="W3963" t="inlineStr">
        <is>
          <t>CLK_N</t>
        </is>
      </c>
      <c r="Y3963">
        <f>_xlfn.CEILING.MATH(CH8+Parameters!$K$8/2,0.001)</f>
        <v/>
      </c>
      <c r="Z3963">
        <f>_xlfn.CEILING.MATH(B24+Parameters!$K$9/2,0.001)</f>
        <v/>
      </c>
      <c r="AA3963" t="inlineStr">
        <is>
          <t>CLK_N</t>
        </is>
      </c>
      <c r="AE3963" s="2" t="n"/>
      <c r="AF3963" s="2" t="n"/>
    </row>
    <row r="3964">
      <c r="I3964" s="2" t="n">
        <v>3390.951</v>
      </c>
      <c r="J3964" s="2" t="n">
        <v>1521.19</v>
      </c>
      <c r="K3964" s="2" t="inlineStr">
        <is>
          <t>VSS</t>
        </is>
      </c>
      <c r="N3964" s="2">
        <f>I3964-SUM(Parameters!$K$23:$K$25)</f>
        <v/>
      </c>
      <c r="O3964" s="2">
        <f>J3964-SUM(Parameters!$K$23:$K$25)</f>
        <v/>
      </c>
      <c r="P3964" s="2">
        <f>K3964</f>
        <v/>
      </c>
      <c r="U3964">
        <f>_xlfn.CEILING.MATH(CH8+Parameters!$K$8/2,0.001)</f>
        <v/>
      </c>
      <c r="V3964">
        <f>_xlfn.CEILING.MATH(B26+Parameters!$K$9/2,0.001)</f>
        <v/>
      </c>
      <c r="W3964" t="inlineStr">
        <is>
          <t>VSS</t>
        </is>
      </c>
      <c r="Y3964">
        <f>_xlfn.CEILING.MATH(CH8+Parameters!$K$8/2,0.001)</f>
        <v/>
      </c>
      <c r="Z3964">
        <f>_xlfn.CEILING.MATH(B26+Parameters!$K$9/2,0.001)</f>
        <v/>
      </c>
      <c r="AA3964" t="inlineStr">
        <is>
          <t>VSS</t>
        </is>
      </c>
      <c r="AE3964" s="2" t="n"/>
      <c r="AF3964" s="2" t="n"/>
    </row>
    <row r="3965">
      <c r="I3965" s="2" t="n">
        <v>3390.951</v>
      </c>
      <c r="J3965" s="2" t="n">
        <v>1474.944</v>
      </c>
      <c r="K3965" s="2" t="inlineStr">
        <is>
          <t>VSS</t>
        </is>
      </c>
      <c r="N3965" s="2">
        <f>I3965-SUM(Parameters!$K$23:$K$25)</f>
        <v/>
      </c>
      <c r="O3965" s="2">
        <f>J3965-SUM(Parameters!$K$23:$K$25)</f>
        <v/>
      </c>
      <c r="P3965" s="2">
        <f>K3965</f>
        <v/>
      </c>
      <c r="U3965">
        <f>_xlfn.CEILING.MATH(CH8+Parameters!$K$8/2,0.001)</f>
        <v/>
      </c>
      <c r="V3965">
        <f>_xlfn.CEILING.MATH(B28+Parameters!$K$9/2,0.001)</f>
        <v/>
      </c>
      <c r="W3965" t="inlineStr">
        <is>
          <t>VSS</t>
        </is>
      </c>
      <c r="Y3965">
        <f>_xlfn.CEILING.MATH(CH8+Parameters!$K$8/2,0.001)</f>
        <v/>
      </c>
      <c r="Z3965">
        <f>_xlfn.CEILING.MATH(B28+Parameters!$K$9/2,0.001)</f>
        <v/>
      </c>
      <c r="AA3965" t="inlineStr">
        <is>
          <t>VSS</t>
        </is>
      </c>
      <c r="AE3965" s="2" t="n"/>
      <c r="AF3965" s="2" t="n"/>
    </row>
    <row r="3966">
      <c r="I3966" s="2" t="n">
        <v>3390.951</v>
      </c>
      <c r="J3966" s="2" t="n">
        <v>1428.698</v>
      </c>
      <c r="K3966" s="2" t="inlineStr">
        <is>
          <t>VSS</t>
        </is>
      </c>
      <c r="N3966" s="2">
        <f>I3966-SUM(Parameters!$K$23:$K$25)</f>
        <v/>
      </c>
      <c r="O3966" s="2">
        <f>J3966-SUM(Parameters!$K$23:$K$25)</f>
        <v/>
      </c>
      <c r="P3966" s="2">
        <f>K3966</f>
        <v/>
      </c>
      <c r="U3966">
        <f>_xlfn.CEILING.MATH(CH8+Parameters!$K$8/2,0.001)</f>
        <v/>
      </c>
      <c r="V3966">
        <f>_xlfn.CEILING.MATH(B30+Parameters!$K$9/2,0.001)</f>
        <v/>
      </c>
      <c r="W3966" t="inlineStr">
        <is>
          <t>VSS</t>
        </is>
      </c>
      <c r="Y3966">
        <f>_xlfn.CEILING.MATH(CH8+Parameters!$K$8/2,0.001)</f>
        <v/>
      </c>
      <c r="Z3966">
        <f>_xlfn.CEILING.MATH(B30+Parameters!$K$9/2,0.001)</f>
        <v/>
      </c>
      <c r="AA3966" t="inlineStr">
        <is>
          <t>VSS</t>
        </is>
      </c>
      <c r="AE3966" s="2" t="n"/>
      <c r="AF3966" s="2" t="n"/>
    </row>
    <row r="3967">
      <c r="I3967" s="2" t="n">
        <v>3390.951</v>
      </c>
      <c r="J3967" s="2" t="n">
        <v>1382.452</v>
      </c>
      <c r="K3967" s="2" t="inlineStr">
        <is>
          <t>VSS</t>
        </is>
      </c>
      <c r="N3967" s="2">
        <f>I3967-SUM(Parameters!$K$23:$K$25)</f>
        <v/>
      </c>
      <c r="O3967" s="2">
        <f>J3967-SUM(Parameters!$K$23:$K$25)</f>
        <v/>
      </c>
      <c r="P3967" s="2">
        <f>K3967</f>
        <v/>
      </c>
      <c r="U3967">
        <f>_xlfn.CEILING.MATH(CH8+Parameters!$K$8/2,0.001)</f>
        <v/>
      </c>
      <c r="V3967">
        <f>_xlfn.CEILING.MATH(B32+Parameters!$K$9/2,0.001)</f>
        <v/>
      </c>
      <c r="W3967" t="inlineStr">
        <is>
          <t>VSS</t>
        </is>
      </c>
      <c r="Y3967">
        <f>_xlfn.CEILING.MATH(CH8+Parameters!$K$8/2,0.001)</f>
        <v/>
      </c>
      <c r="Z3967">
        <f>_xlfn.CEILING.MATH(B32+Parameters!$K$9/2,0.001)</f>
        <v/>
      </c>
      <c r="AA3967" t="inlineStr">
        <is>
          <t>VSS</t>
        </is>
      </c>
      <c r="AE3967" s="2" t="n"/>
      <c r="AF3967" s="2" t="n"/>
    </row>
    <row r="3968">
      <c r="I3968" s="2" t="n">
        <v>3390.951</v>
      </c>
      <c r="J3968" s="2" t="n">
        <v>1336.206</v>
      </c>
      <c r="K3968" s="2" t="inlineStr">
        <is>
          <t>VSS</t>
        </is>
      </c>
      <c r="N3968" s="2">
        <f>I3968-SUM(Parameters!$K$23:$K$25)</f>
        <v/>
      </c>
      <c r="O3968" s="2">
        <f>J3968-SUM(Parameters!$K$23:$K$25)</f>
        <v/>
      </c>
      <c r="P3968" s="2">
        <f>K3968</f>
        <v/>
      </c>
      <c r="U3968">
        <f>_xlfn.CEILING.MATH(CH8+Parameters!$K$8/2,0.001)</f>
        <v/>
      </c>
      <c r="V3968">
        <f>_xlfn.CEILING.MATH(B34+Parameters!$K$9/2,0.001)</f>
        <v/>
      </c>
      <c r="W3968" t="inlineStr">
        <is>
          <t>VSS</t>
        </is>
      </c>
      <c r="Y3968">
        <f>_xlfn.CEILING.MATH(CH8+Parameters!$K$8/2,0.001)</f>
        <v/>
      </c>
      <c r="Z3968">
        <f>_xlfn.CEILING.MATH(B34+Parameters!$K$9/2,0.001)</f>
        <v/>
      </c>
      <c r="AA3968" t="inlineStr">
        <is>
          <t>VSS</t>
        </is>
      </c>
      <c r="AE3968" s="2" t="n"/>
      <c r="AF3968" s="2" t="n"/>
    </row>
    <row r="3969">
      <c r="I3969" s="2" t="n">
        <v>3390.951</v>
      </c>
      <c r="J3969" s="2" t="n">
        <v>1289.96</v>
      </c>
      <c r="K3969" s="2" t="inlineStr">
        <is>
          <t>VSS</t>
        </is>
      </c>
      <c r="N3969" s="2">
        <f>I3969-SUM(Parameters!$K$23:$K$25)</f>
        <v/>
      </c>
      <c r="O3969" s="2">
        <f>J3969-SUM(Parameters!$K$23:$K$25)</f>
        <v/>
      </c>
      <c r="P3969" s="2">
        <f>K3969</f>
        <v/>
      </c>
      <c r="U3969">
        <f>_xlfn.CEILING.MATH(CH8+Parameters!$K$8/2,0.001)</f>
        <v/>
      </c>
      <c r="V3969">
        <f>_xlfn.CEILING.MATH(B36+Parameters!$K$9/2,0.001)</f>
        <v/>
      </c>
      <c r="W3969" t="inlineStr">
        <is>
          <t>BP_DTO</t>
        </is>
      </c>
      <c r="Y3969">
        <f>_xlfn.CEILING.MATH(CH8+Parameters!$K$8/2,0.001)</f>
        <v/>
      </c>
      <c r="Z3969">
        <f>_xlfn.CEILING.MATH(B36+Parameters!$K$9/2,0.001)</f>
        <v/>
      </c>
      <c r="AA3969" t="inlineStr">
        <is>
          <t>BP_DTO</t>
        </is>
      </c>
      <c r="AE3969" s="2" t="n"/>
      <c r="AF3969" s="2" t="n"/>
    </row>
    <row r="3970">
      <c r="I3970" s="2" t="n">
        <v>3390.951</v>
      </c>
      <c r="J3970" s="2" t="n">
        <v>1243.714</v>
      </c>
      <c r="K3970" s="2" t="inlineStr">
        <is>
          <t>VSS</t>
        </is>
      </c>
      <c r="N3970" s="2">
        <f>I3970-SUM(Parameters!$K$23:$K$25)</f>
        <v/>
      </c>
      <c r="O3970" s="2">
        <f>J3970-SUM(Parameters!$K$23:$K$25)</f>
        <v/>
      </c>
      <c r="P3970" s="2">
        <f>K3970</f>
        <v/>
      </c>
      <c r="U3970">
        <f>_xlfn.CEILING.MATH(CH8+Parameters!$K$8/2,0.001)</f>
        <v/>
      </c>
      <c r="V3970">
        <f>_xlfn.CEILING.MATH(B38+Parameters!$K$9/2,0.001)</f>
        <v/>
      </c>
      <c r="W3970" t="inlineStr">
        <is>
          <t>BP_DTO</t>
        </is>
      </c>
      <c r="Y3970">
        <f>_xlfn.CEILING.MATH(CH8+Parameters!$K$8/2,0.001)</f>
        <v/>
      </c>
      <c r="Z3970">
        <f>_xlfn.CEILING.MATH(B38+Parameters!$K$9/2,0.001)</f>
        <v/>
      </c>
      <c r="AA3970" t="inlineStr">
        <is>
          <t>BP_DTO</t>
        </is>
      </c>
      <c r="AE3970" s="2" t="n"/>
      <c r="AF3970" s="2" t="n"/>
    </row>
    <row r="3971">
      <c r="I3971" s="2" t="n">
        <v>3390.951</v>
      </c>
      <c r="J3971" s="2" t="n">
        <v>1197.468</v>
      </c>
      <c r="K3971" s="2" t="inlineStr">
        <is>
          <t>VSS</t>
        </is>
      </c>
      <c r="N3971" s="2">
        <f>I3971-SUM(Parameters!$K$23:$K$25)</f>
        <v/>
      </c>
      <c r="O3971" s="2">
        <f>J3971-SUM(Parameters!$K$23:$K$25)</f>
        <v/>
      </c>
      <c r="P3971" s="2">
        <f>K3971</f>
        <v/>
      </c>
      <c r="U3971">
        <f>_xlfn.CEILING.MATH(CH8+Parameters!$K$8/2,0.001)</f>
        <v/>
      </c>
      <c r="V3971">
        <f>_xlfn.CEILING.MATH(B40+Parameters!$K$9/2,0.001)</f>
        <v/>
      </c>
      <c r="W3971" t="inlineStr">
        <is>
          <t>VCCAON</t>
        </is>
      </c>
      <c r="Y3971">
        <f>_xlfn.CEILING.MATH(CH8+Parameters!$K$8/2,0.001)</f>
        <v/>
      </c>
      <c r="Z3971">
        <f>_xlfn.CEILING.MATH(B40+Parameters!$K$9/2,0.001)</f>
        <v/>
      </c>
      <c r="AA3971" t="inlineStr">
        <is>
          <t>VCCAON</t>
        </is>
      </c>
      <c r="AE3971" s="2" t="n"/>
      <c r="AF3971" s="2" t="n"/>
    </row>
    <row r="3972">
      <c r="I3972" s="2" t="n">
        <v>3390.951</v>
      </c>
      <c r="J3972" s="2" t="n">
        <v>1151.222</v>
      </c>
      <c r="K3972" s="2" t="inlineStr">
        <is>
          <t>VSS</t>
        </is>
      </c>
      <c r="N3972" s="2">
        <f>I3972-SUM(Parameters!$K$23:$K$25)</f>
        <v/>
      </c>
      <c r="O3972" s="2">
        <f>J3972-SUM(Parameters!$K$23:$K$25)</f>
        <v/>
      </c>
      <c r="P3972" s="2">
        <f>K3972</f>
        <v/>
      </c>
      <c r="U3972">
        <f>_xlfn.CEILING.MATH(CH8+Parameters!$K$8/2,0.001)</f>
        <v/>
      </c>
      <c r="V3972">
        <f>_xlfn.CEILING.MATH(B42+Parameters!$K$9/2,0.001)</f>
        <v/>
      </c>
      <c r="W3972" t="inlineStr">
        <is>
          <t>VSS</t>
        </is>
      </c>
      <c r="Y3972">
        <f>_xlfn.CEILING.MATH(CH8+Parameters!$K$8/2,0.001)</f>
        <v/>
      </c>
      <c r="Z3972">
        <f>_xlfn.CEILING.MATH(B42+Parameters!$K$9/2,0.001)</f>
        <v/>
      </c>
      <c r="AA3972" t="inlineStr">
        <is>
          <t>VSS</t>
        </is>
      </c>
      <c r="AE3972" s="2" t="n"/>
      <c r="AF3972" s="2" t="n"/>
    </row>
    <row r="3973">
      <c r="I3973" s="2" t="n">
        <v>3390.951</v>
      </c>
      <c r="J3973" s="2" t="n">
        <v>1104.976</v>
      </c>
      <c r="K3973" s="2" t="inlineStr">
        <is>
          <t>VSS</t>
        </is>
      </c>
      <c r="N3973" s="2">
        <f>I3973-SUM(Parameters!$K$23:$K$25)</f>
        <v/>
      </c>
      <c r="O3973" s="2">
        <f>J3973-SUM(Parameters!$K$23:$K$25)</f>
        <v/>
      </c>
      <c r="P3973" s="2">
        <f>K3973</f>
        <v/>
      </c>
      <c r="U3973">
        <f>_xlfn.CEILING.MATH(CH8+Parameters!$K$8/2,0.001)</f>
        <v/>
      </c>
      <c r="V3973">
        <f>_xlfn.CEILING.MATH(B44+Parameters!$K$9/2,0.001)</f>
        <v/>
      </c>
      <c r="W3973" t="inlineStr">
        <is>
          <t>VSS</t>
        </is>
      </c>
      <c r="Y3973">
        <f>_xlfn.CEILING.MATH(CH8+Parameters!$K$8/2,0.001)</f>
        <v/>
      </c>
      <c r="Z3973">
        <f>_xlfn.CEILING.MATH(B44+Parameters!$K$9/2,0.001)</f>
        <v/>
      </c>
      <c r="AA3973" t="inlineStr">
        <is>
          <t>VSS</t>
        </is>
      </c>
      <c r="AE3973" s="2" t="n"/>
      <c r="AF3973" s="2" t="n"/>
    </row>
    <row r="3974">
      <c r="I3974" s="2" t="n">
        <v>3390.951</v>
      </c>
      <c r="J3974" s="2" t="n">
        <v>1058.73</v>
      </c>
      <c r="K3974" s="2" t="inlineStr">
        <is>
          <t>VSS</t>
        </is>
      </c>
      <c r="N3974" s="2">
        <f>I3974-SUM(Parameters!$K$23:$K$25)</f>
        <v/>
      </c>
      <c r="O3974" s="2">
        <f>J3974-SUM(Parameters!$K$23:$K$25)</f>
        <v/>
      </c>
      <c r="P3974" s="2">
        <f>K3974</f>
        <v/>
      </c>
      <c r="U3974">
        <f>_xlfn.CEILING.MATH(CH8+Parameters!$K$8/2,0.001)</f>
        <v/>
      </c>
      <c r="V3974">
        <f>_xlfn.CEILING.MATH(B46+Parameters!$K$9/2,0.001)</f>
        <v/>
      </c>
      <c r="W3974" t="inlineStr">
        <is>
          <t>VSS</t>
        </is>
      </c>
      <c r="Y3974">
        <f>_xlfn.CEILING.MATH(CH8+Parameters!$K$8/2,0.001)</f>
        <v/>
      </c>
      <c r="Z3974">
        <f>_xlfn.CEILING.MATH(B46+Parameters!$K$9/2,0.001)</f>
        <v/>
      </c>
      <c r="AA3974" t="inlineStr">
        <is>
          <t>VSS</t>
        </is>
      </c>
      <c r="AE3974" s="2" t="n"/>
      <c r="AF3974" s="2" t="n"/>
    </row>
    <row r="3975">
      <c r="I3975" s="2" t="n">
        <v>3390.951</v>
      </c>
      <c r="J3975" s="2" t="n">
        <v>1012.484</v>
      </c>
      <c r="K3975" s="2" t="inlineStr">
        <is>
          <t>BP_TXCKSBRD[0]</t>
        </is>
      </c>
      <c r="N3975" s="2">
        <f>I3975-SUM(Parameters!$K$23:$K$25)</f>
        <v/>
      </c>
      <c r="O3975" s="2">
        <f>J3975-SUM(Parameters!$K$23:$K$25)</f>
        <v/>
      </c>
      <c r="P3975" s="2">
        <f>K3975</f>
        <v/>
      </c>
      <c r="U3975">
        <f>_xlfn.CEILING.MATH(CH8+Parameters!$K$8/2,0.001)</f>
        <v/>
      </c>
      <c r="V3975">
        <f>_xlfn.CEILING.MATH(B48+Parameters!$K$9/2,0.001)</f>
        <v/>
      </c>
      <c r="W3975" t="inlineStr">
        <is>
          <t>VSS</t>
        </is>
      </c>
      <c r="Y3975">
        <f>_xlfn.CEILING.MATH(CH8+Parameters!$K$8/2,0.001)</f>
        <v/>
      </c>
      <c r="Z3975">
        <f>_xlfn.CEILING.MATH(B48+Parameters!$K$9/2,0.001)</f>
        <v/>
      </c>
      <c r="AA3975" t="inlineStr">
        <is>
          <t>VSS</t>
        </is>
      </c>
      <c r="AE3975" s="2" t="n"/>
      <c r="AF3975" s="2" t="n"/>
    </row>
    <row r="3976">
      <c r="I3976" s="2" t="n">
        <v>3390.951</v>
      </c>
      <c r="J3976" s="2" t="n">
        <v>966.2380000000001</v>
      </c>
      <c r="K3976" s="2" t="inlineStr">
        <is>
          <t>BP_RXDATA[13]</t>
        </is>
      </c>
      <c r="N3976" s="2">
        <f>I3976-SUM(Parameters!$K$23:$K$25)</f>
        <v/>
      </c>
      <c r="O3976" s="2">
        <f>J3976-SUM(Parameters!$K$23:$K$25)</f>
        <v/>
      </c>
      <c r="P3976" s="2">
        <f>K3976</f>
        <v/>
      </c>
      <c r="U3976">
        <f>_xlfn.CEILING.MATH(CH8+Parameters!$K$8/2,0.001)</f>
        <v/>
      </c>
      <c r="V3976">
        <f>_xlfn.CEILING.MATH(B50+Parameters!$K$9/2,0.001)</f>
        <v/>
      </c>
      <c r="W3976" t="inlineStr">
        <is>
          <t>VSS</t>
        </is>
      </c>
      <c r="Y3976">
        <f>_xlfn.CEILING.MATH(CH8+Parameters!$K$8/2,0.001)</f>
        <v/>
      </c>
      <c r="Z3976">
        <f>_xlfn.CEILING.MATH(B50+Parameters!$K$9/2,0.001)</f>
        <v/>
      </c>
      <c r="AA3976" t="inlineStr">
        <is>
          <t>VSS</t>
        </is>
      </c>
      <c r="AE3976" s="2" t="n"/>
      <c r="AF3976" s="2" t="n"/>
    </row>
    <row r="3977">
      <c r="I3977" s="2" t="n">
        <v>3390.951</v>
      </c>
      <c r="J3977" s="2" t="n">
        <v>919.992</v>
      </c>
      <c r="K3977" s="2" t="inlineStr">
        <is>
          <t>BP_RXDATA[12]</t>
        </is>
      </c>
      <c r="N3977" s="2">
        <f>I3977-SUM(Parameters!$K$23:$K$25)</f>
        <v/>
      </c>
      <c r="O3977" s="2">
        <f>J3977-SUM(Parameters!$K$23:$K$25)</f>
        <v/>
      </c>
      <c r="P3977" s="2">
        <f>K3977</f>
        <v/>
      </c>
      <c r="U3977">
        <f>_xlfn.CEILING.MATH(CH8+Parameters!$K$8/2,0.001)</f>
        <v/>
      </c>
      <c r="V3977">
        <f>_xlfn.CEILING.MATH(B52+Parameters!$K$9/2,0.001)</f>
        <v/>
      </c>
      <c r="W3977" t="inlineStr">
        <is>
          <t>VSS</t>
        </is>
      </c>
      <c r="Y3977">
        <f>_xlfn.CEILING.MATH(CH8+Parameters!$K$8/2,0.001)</f>
        <v/>
      </c>
      <c r="Z3977">
        <f>_xlfn.CEILING.MATH(B52+Parameters!$K$9/2,0.001)</f>
        <v/>
      </c>
      <c r="AA3977" t="inlineStr">
        <is>
          <t>VSS</t>
        </is>
      </c>
      <c r="AE3977" s="2" t="n"/>
      <c r="AF3977" s="2" t="n"/>
    </row>
    <row r="3978">
      <c r="I3978" s="2" t="n">
        <v>3390.951</v>
      </c>
      <c r="J3978" s="2" t="n">
        <v>873.746</v>
      </c>
      <c r="K3978" s="2" t="inlineStr">
        <is>
          <t>BP_RXDATA[11]</t>
        </is>
      </c>
      <c r="N3978" s="2">
        <f>I3978-SUM(Parameters!$K$23:$K$25)</f>
        <v/>
      </c>
      <c r="O3978" s="2">
        <f>J3978-SUM(Parameters!$K$23:$K$25)</f>
        <v/>
      </c>
      <c r="P3978" s="2">
        <f>K3978</f>
        <v/>
      </c>
      <c r="U3978">
        <f>_xlfn.CEILING.MATH(CH8+Parameters!$K$8/2,0.001)</f>
        <v/>
      </c>
      <c r="V3978">
        <f>_xlfn.CEILING.MATH(B54+Parameters!$K$9/2,0.001)</f>
        <v/>
      </c>
      <c r="W3978" t="inlineStr">
        <is>
          <t>VSS</t>
        </is>
      </c>
      <c r="Y3978">
        <f>_xlfn.CEILING.MATH(CH8+Parameters!$K$8/2,0.001)</f>
        <v/>
      </c>
      <c r="Z3978">
        <f>_xlfn.CEILING.MATH(B54+Parameters!$K$9/2,0.001)</f>
        <v/>
      </c>
      <c r="AA3978" t="inlineStr">
        <is>
          <t>VSS</t>
        </is>
      </c>
      <c r="AE3978" s="2" t="n"/>
      <c r="AF3978" s="2" t="n"/>
    </row>
    <row r="3979">
      <c r="I3979" s="2" t="n">
        <v>3390.951</v>
      </c>
      <c r="J3979" s="2" t="n">
        <v>827.5</v>
      </c>
      <c r="K3979" s="2" t="inlineStr">
        <is>
          <t>BP_RXDATA[10]</t>
        </is>
      </c>
      <c r="N3979" s="2">
        <f>I3979-SUM(Parameters!$K$23:$K$25)</f>
        <v/>
      </c>
      <c r="O3979" s="2">
        <f>J3979-SUM(Parameters!$K$23:$K$25)</f>
        <v/>
      </c>
      <c r="P3979" s="2">
        <f>K3979</f>
        <v/>
      </c>
      <c r="U3979">
        <f>_xlfn.CEILING.MATH(CH8+Parameters!$K$8/2,0.001)</f>
        <v/>
      </c>
      <c r="V3979">
        <f>_xlfn.CEILING.MATH(B56+Parameters!$K$9/2,0.001)</f>
        <v/>
      </c>
      <c r="W3979" t="inlineStr">
        <is>
          <t>VSS</t>
        </is>
      </c>
      <c r="Y3979">
        <f>_xlfn.CEILING.MATH(CH8+Parameters!$K$8/2,0.001)</f>
        <v/>
      </c>
      <c r="Z3979">
        <f>_xlfn.CEILING.MATH(B56+Parameters!$K$9/2,0.001)</f>
        <v/>
      </c>
      <c r="AA3979" t="inlineStr">
        <is>
          <t>VSS</t>
        </is>
      </c>
      <c r="AE3979" s="2" t="n"/>
      <c r="AF3979" s="2" t="n"/>
    </row>
    <row r="3980">
      <c r="I3980" s="2" t="n">
        <v>3390.951</v>
      </c>
      <c r="J3980" s="2" t="n">
        <v>781.254</v>
      </c>
      <c r="K3980" s="2" t="inlineStr">
        <is>
          <t>BP_RXDATA[9]</t>
        </is>
      </c>
      <c r="N3980" s="2">
        <f>I3980-SUM(Parameters!$K$23:$K$25)</f>
        <v/>
      </c>
      <c r="O3980" s="2">
        <f>J3980-SUM(Parameters!$K$23:$K$25)</f>
        <v/>
      </c>
      <c r="P3980" s="2">
        <f>K3980</f>
        <v/>
      </c>
      <c r="U3980">
        <f>_xlfn.CEILING.MATH(CH8+Parameters!$K$8/2,0.001)</f>
        <v/>
      </c>
      <c r="V3980">
        <f>_xlfn.CEILING.MATH(B58+Parameters!$K$9/2,0.001)</f>
        <v/>
      </c>
      <c r="W3980" t="inlineStr">
        <is>
          <t>VSS</t>
        </is>
      </c>
      <c r="Y3980">
        <f>_xlfn.CEILING.MATH(CH8+Parameters!$K$8/2,0.001)</f>
        <v/>
      </c>
      <c r="Z3980">
        <f>_xlfn.CEILING.MATH(B58+Parameters!$K$9/2,0.001)</f>
        <v/>
      </c>
      <c r="AA3980" t="inlineStr">
        <is>
          <t>VSS</t>
        </is>
      </c>
      <c r="AE3980" s="2" t="n"/>
      <c r="AF3980" s="2" t="n"/>
    </row>
    <row r="3981">
      <c r="I3981" s="2" t="n">
        <v>3390.951</v>
      </c>
      <c r="J3981" s="2" t="n">
        <v>735.008</v>
      </c>
      <c r="K3981" s="2" t="inlineStr">
        <is>
          <t>BP_RXDATA[8]</t>
        </is>
      </c>
      <c r="N3981" s="2">
        <f>I3981-SUM(Parameters!$K$23:$K$25)</f>
        <v/>
      </c>
      <c r="O3981" s="2">
        <f>J3981-SUM(Parameters!$K$23:$K$25)</f>
        <v/>
      </c>
      <c r="P3981" s="2">
        <f>K3981</f>
        <v/>
      </c>
      <c r="U3981">
        <f>_xlfn.CEILING.MATH(CH8+Parameters!$K$8/2,0.001)</f>
        <v/>
      </c>
      <c r="V3981">
        <f>_xlfn.CEILING.MATH(B60+Parameters!$K$9/2,0.001)</f>
        <v/>
      </c>
      <c r="W3981" t="inlineStr">
        <is>
          <t>VSS</t>
        </is>
      </c>
      <c r="Y3981">
        <f>_xlfn.CEILING.MATH(CH8+Parameters!$K$8/2,0.001)</f>
        <v/>
      </c>
      <c r="Z3981">
        <f>_xlfn.CEILING.MATH(B60+Parameters!$K$9/2,0.001)</f>
        <v/>
      </c>
      <c r="AA3981" t="inlineStr">
        <is>
          <t>VSS</t>
        </is>
      </c>
      <c r="AE3981" s="2" t="n"/>
      <c r="AF3981" s="2" t="n"/>
    </row>
    <row r="3982">
      <c r="I3982" s="2" t="n">
        <v>3390.951</v>
      </c>
      <c r="J3982" s="2" t="n">
        <v>688.7619999999999</v>
      </c>
      <c r="K3982" s="2" t="inlineStr">
        <is>
          <t>BP_RXDATA[7]</t>
        </is>
      </c>
      <c r="N3982" s="2">
        <f>I3982-SUM(Parameters!$K$23:$K$25)</f>
        <v/>
      </c>
      <c r="O3982" s="2">
        <f>J3982-SUM(Parameters!$K$23:$K$25)</f>
        <v/>
      </c>
      <c r="P3982" s="2">
        <f>K3982</f>
        <v/>
      </c>
      <c r="U3982">
        <f>_xlfn.CEILING.MATH(CH8+Parameters!$K$8/2,0.001)</f>
        <v/>
      </c>
      <c r="V3982">
        <f>_xlfn.CEILING.MATH(B62+Parameters!$K$9/2,0.001)</f>
        <v/>
      </c>
      <c r="W3982" t="inlineStr">
        <is>
          <t>VSS</t>
        </is>
      </c>
      <c r="Y3982">
        <f>_xlfn.CEILING.MATH(CH8+Parameters!$K$8/2,0.001)</f>
        <v/>
      </c>
      <c r="Z3982">
        <f>_xlfn.CEILING.MATH(B62+Parameters!$K$9/2,0.001)</f>
        <v/>
      </c>
      <c r="AA3982" t="inlineStr">
        <is>
          <t>VSS</t>
        </is>
      </c>
      <c r="AE3982" s="2" t="n"/>
      <c r="AF3982" s="2" t="n"/>
    </row>
    <row r="3983">
      <c r="I3983" s="2" t="n">
        <v>3390.951</v>
      </c>
      <c r="J3983" s="2" t="n">
        <v>642.516</v>
      </c>
      <c r="K3983" s="2" t="inlineStr">
        <is>
          <t>BP_RXDATA[6]</t>
        </is>
      </c>
      <c r="N3983" s="2">
        <f>I3983-SUM(Parameters!$K$23:$K$25)</f>
        <v/>
      </c>
      <c r="O3983" s="2">
        <f>J3983-SUM(Parameters!$K$23:$K$25)</f>
        <v/>
      </c>
      <c r="P3983" s="2">
        <f>K3983</f>
        <v/>
      </c>
      <c r="U3983">
        <f>_xlfn.CEILING.MATH(CH8+Parameters!$K$8/2,0.001)</f>
        <v/>
      </c>
      <c r="V3983">
        <f>_xlfn.CEILING.MATH(B64+Parameters!$K$9/2,0.001)</f>
        <v/>
      </c>
      <c r="W3983" t="inlineStr">
        <is>
          <t>BP_TXCKSBRD[0]</t>
        </is>
      </c>
      <c r="Y3983">
        <f>_xlfn.CEILING.MATH(CH8+Parameters!$K$8/2,0.001)</f>
        <v/>
      </c>
      <c r="Z3983">
        <f>_xlfn.CEILING.MATH(B64+Parameters!$K$9/2,0.001)</f>
        <v/>
      </c>
      <c r="AA3983" t="inlineStr">
        <is>
          <t>BP_TXCKSBRD[0]</t>
        </is>
      </c>
      <c r="AE3983" s="2" t="n"/>
      <c r="AF3983" s="2" t="n"/>
    </row>
    <row r="3984">
      <c r="I3984" s="2" t="n">
        <v>3390.951</v>
      </c>
      <c r="J3984" s="2" t="n">
        <v>596.27</v>
      </c>
      <c r="K3984" s="2" t="inlineStr">
        <is>
          <t>BP_RXDATA[5]</t>
        </is>
      </c>
      <c r="N3984" s="2">
        <f>I3984-SUM(Parameters!$K$23:$K$25)</f>
        <v/>
      </c>
      <c r="O3984" s="2">
        <f>J3984-SUM(Parameters!$K$23:$K$25)</f>
        <v/>
      </c>
      <c r="P3984" s="2">
        <f>K3984</f>
        <v/>
      </c>
      <c r="U3984">
        <f>_xlfn.CEILING.MATH(CH8+Parameters!$K$8/2,0.001)</f>
        <v/>
      </c>
      <c r="V3984">
        <f>_xlfn.CEILING.MATH(B66+Parameters!$K$9/2,0.001)</f>
        <v/>
      </c>
      <c r="W3984" t="inlineStr">
        <is>
          <t>BP_RXDATA[13]</t>
        </is>
      </c>
      <c r="Y3984">
        <f>_xlfn.CEILING.MATH(CH8+Parameters!$K$8/2,0.001)</f>
        <v/>
      </c>
      <c r="Z3984">
        <f>_xlfn.CEILING.MATH(B66+Parameters!$K$9/2,0.001)</f>
        <v/>
      </c>
      <c r="AA3984" t="inlineStr">
        <is>
          <t>BP_RXDATA[13]</t>
        </is>
      </c>
      <c r="AE3984" s="2" t="n"/>
      <c r="AF3984" s="2" t="n"/>
    </row>
    <row r="3985">
      <c r="I3985" s="2" t="n">
        <v>3390.951</v>
      </c>
      <c r="J3985" s="2" t="n">
        <v>550.024</v>
      </c>
      <c r="K3985" s="2" t="inlineStr">
        <is>
          <t>BP_TXDATA[58]</t>
        </is>
      </c>
      <c r="N3985" s="2">
        <f>I3985-SUM(Parameters!$K$23:$K$25)</f>
        <v/>
      </c>
      <c r="O3985" s="2">
        <f>J3985-SUM(Parameters!$K$23:$K$25)</f>
        <v/>
      </c>
      <c r="P3985" s="2">
        <f>K3985</f>
        <v/>
      </c>
      <c r="U3985">
        <f>_xlfn.CEILING.MATH(CH8+Parameters!$K$8/2,0.001)</f>
        <v/>
      </c>
      <c r="V3985">
        <f>_xlfn.CEILING.MATH(B68+Parameters!$K$9/2,0.001)</f>
        <v/>
      </c>
      <c r="W3985" t="inlineStr">
        <is>
          <t>BP_RXDATA[12]</t>
        </is>
      </c>
      <c r="Y3985">
        <f>_xlfn.CEILING.MATH(CH8+Parameters!$K$8/2,0.001)</f>
        <v/>
      </c>
      <c r="Z3985">
        <f>_xlfn.CEILING.MATH(B68+Parameters!$K$9/2,0.001)</f>
        <v/>
      </c>
      <c r="AA3985" t="inlineStr">
        <is>
          <t>BP_RXDATA[12]</t>
        </is>
      </c>
      <c r="AE3985" s="2" t="n"/>
      <c r="AF3985" s="2" t="n"/>
    </row>
    <row r="3986">
      <c r="I3986" s="2" t="n">
        <v>3390.951</v>
      </c>
      <c r="J3986" s="2" t="n">
        <v>503.778</v>
      </c>
      <c r="K3986" s="2" t="inlineStr">
        <is>
          <t>BP_TXDATA[57]</t>
        </is>
      </c>
      <c r="N3986" s="2">
        <f>I3986-SUM(Parameters!$K$23:$K$25)</f>
        <v/>
      </c>
      <c r="O3986" s="2">
        <f>J3986-SUM(Parameters!$K$23:$K$25)</f>
        <v/>
      </c>
      <c r="P3986" s="2">
        <f>K3986</f>
        <v/>
      </c>
      <c r="U3986">
        <f>_xlfn.CEILING.MATH(CH8+Parameters!$K$8/2,0.001)</f>
        <v/>
      </c>
      <c r="V3986">
        <f>_xlfn.CEILING.MATH(B70+Parameters!$K$9/2,0.001)</f>
        <v/>
      </c>
      <c r="W3986" t="inlineStr">
        <is>
          <t>BP_RXDATA[11]</t>
        </is>
      </c>
      <c r="Y3986">
        <f>_xlfn.CEILING.MATH(CH8+Parameters!$K$8/2,0.001)</f>
        <v/>
      </c>
      <c r="Z3986">
        <f>_xlfn.CEILING.MATH(B70+Parameters!$K$9/2,0.001)</f>
        <v/>
      </c>
      <c r="AA3986" t="inlineStr">
        <is>
          <t>BP_RXDATA[11]</t>
        </is>
      </c>
      <c r="AE3986" s="2" t="n"/>
      <c r="AF3986" s="2" t="n"/>
    </row>
    <row r="3987">
      <c r="I3987" s="2" t="n">
        <v>3390.951</v>
      </c>
      <c r="J3987" s="2" t="n">
        <v>457.532</v>
      </c>
      <c r="K3987" s="2" t="inlineStr">
        <is>
          <t>BP_TXDATA[56]</t>
        </is>
      </c>
      <c r="N3987" s="2">
        <f>I3987-SUM(Parameters!$K$23:$K$25)</f>
        <v/>
      </c>
      <c r="O3987" s="2">
        <f>J3987-SUM(Parameters!$K$23:$K$25)</f>
        <v/>
      </c>
      <c r="P3987" s="2">
        <f>K3987</f>
        <v/>
      </c>
      <c r="U3987">
        <f>_xlfn.CEILING.MATH(CH8+Parameters!$K$8/2,0.001)</f>
        <v/>
      </c>
      <c r="V3987">
        <f>_xlfn.CEILING.MATH(B72+Parameters!$K$9/2,0.001)</f>
        <v/>
      </c>
      <c r="W3987" t="inlineStr">
        <is>
          <t>BP_RXDATA[10]</t>
        </is>
      </c>
      <c r="Y3987">
        <f>_xlfn.CEILING.MATH(CH8+Parameters!$K$8/2,0.001)</f>
        <v/>
      </c>
      <c r="Z3987">
        <f>_xlfn.CEILING.MATH(B72+Parameters!$K$9/2,0.001)</f>
        <v/>
      </c>
      <c r="AA3987" t="inlineStr">
        <is>
          <t>BP_RXDATA[10]</t>
        </is>
      </c>
      <c r="AE3987" s="2" t="n"/>
      <c r="AF3987" s="2" t="n"/>
    </row>
    <row r="3988">
      <c r="I3988" s="2" t="n">
        <v>3390.951</v>
      </c>
      <c r="J3988" s="2" t="n">
        <v>411.286</v>
      </c>
      <c r="K3988" s="2" t="inlineStr">
        <is>
          <t>BP_TXDATA[55]</t>
        </is>
      </c>
      <c r="N3988" s="2">
        <f>I3988-SUM(Parameters!$K$23:$K$25)</f>
        <v/>
      </c>
      <c r="O3988" s="2">
        <f>J3988-SUM(Parameters!$K$23:$K$25)</f>
        <v/>
      </c>
      <c r="P3988" s="2">
        <f>K3988</f>
        <v/>
      </c>
      <c r="U3988">
        <f>_xlfn.CEILING.MATH(CH8+Parameters!$K$8/2,0.001)</f>
        <v/>
      </c>
      <c r="V3988">
        <f>_xlfn.CEILING.MATH(B74+Parameters!$K$9/2,0.001)</f>
        <v/>
      </c>
      <c r="W3988" t="inlineStr">
        <is>
          <t>BP_RXDATA[9]</t>
        </is>
      </c>
      <c r="Y3988">
        <f>_xlfn.CEILING.MATH(CH8+Parameters!$K$8/2,0.001)</f>
        <v/>
      </c>
      <c r="Z3988">
        <f>_xlfn.CEILING.MATH(B74+Parameters!$K$9/2,0.001)</f>
        <v/>
      </c>
      <c r="AA3988" t="inlineStr">
        <is>
          <t>BP_RXDATA[9]</t>
        </is>
      </c>
      <c r="AE3988" s="2" t="n"/>
      <c r="AF3988" s="2" t="n"/>
    </row>
    <row r="3989">
      <c r="I3989" s="2" t="n">
        <v>3390.951</v>
      </c>
      <c r="J3989" s="2" t="n">
        <v>365.04</v>
      </c>
      <c r="K3989" s="2" t="inlineStr">
        <is>
          <t>BP_TXDATA[54]</t>
        </is>
      </c>
      <c r="N3989" s="2">
        <f>I3989-SUM(Parameters!$K$23:$K$25)</f>
        <v/>
      </c>
      <c r="O3989" s="2">
        <f>J3989-SUM(Parameters!$K$23:$K$25)</f>
        <v/>
      </c>
      <c r="P3989" s="2">
        <f>K3989</f>
        <v/>
      </c>
      <c r="U3989">
        <f>_xlfn.CEILING.MATH(CH8+Parameters!$K$8/2,0.001)</f>
        <v/>
      </c>
      <c r="V3989">
        <f>_xlfn.CEILING.MATH(B76+Parameters!$K$9/2,0.001)</f>
        <v/>
      </c>
      <c r="W3989" t="inlineStr">
        <is>
          <t>BP_RXDATA[8]</t>
        </is>
      </c>
      <c r="Y3989">
        <f>_xlfn.CEILING.MATH(CH8+Parameters!$K$8/2,0.001)</f>
        <v/>
      </c>
      <c r="Z3989">
        <f>_xlfn.CEILING.MATH(B76+Parameters!$K$9/2,0.001)</f>
        <v/>
      </c>
      <c r="AA3989" t="inlineStr">
        <is>
          <t>BP_RXDATA[8]</t>
        </is>
      </c>
      <c r="AE3989" s="2" t="n"/>
      <c r="AF3989" s="2" t="n"/>
    </row>
    <row r="3990">
      <c r="I3990" s="2" t="n">
        <v>3390.951</v>
      </c>
      <c r="J3990" s="2" t="n">
        <v>318.794</v>
      </c>
      <c r="K3990" s="2" t="inlineStr">
        <is>
          <t>VCCIO</t>
        </is>
      </c>
      <c r="N3990" s="2">
        <f>I3990-SUM(Parameters!$K$23:$K$25)</f>
        <v/>
      </c>
      <c r="O3990" s="2">
        <f>J3990-SUM(Parameters!$K$23:$K$25)</f>
        <v/>
      </c>
      <c r="P3990" s="2">
        <f>K3990</f>
        <v/>
      </c>
      <c r="U3990">
        <f>_xlfn.CEILING.MATH(CH8+Parameters!$K$8/2,0.001)</f>
        <v/>
      </c>
      <c r="V3990">
        <f>_xlfn.CEILING.MATH(B78+Parameters!$K$9/2,0.001)</f>
        <v/>
      </c>
      <c r="W3990" t="inlineStr">
        <is>
          <t>BP_RXDATA[7]</t>
        </is>
      </c>
      <c r="Y3990">
        <f>_xlfn.CEILING.MATH(CH8+Parameters!$K$8/2,0.001)</f>
        <v/>
      </c>
      <c r="Z3990">
        <f>_xlfn.CEILING.MATH(B78+Parameters!$K$9/2,0.001)</f>
        <v/>
      </c>
      <c r="AA3990" t="inlineStr">
        <is>
          <t>BP_RXDATA[7]</t>
        </is>
      </c>
      <c r="AE3990" s="2" t="n"/>
      <c r="AF3990" s="2" t="n"/>
    </row>
    <row r="3991">
      <c r="I3991" s="2" t="n">
        <v>3390.951</v>
      </c>
      <c r="J3991" s="2" t="n">
        <v>272.548</v>
      </c>
      <c r="K3991" s="2" t="inlineStr">
        <is>
          <t>BP_TXDATA[53]</t>
        </is>
      </c>
      <c r="N3991" s="2">
        <f>I3991-SUM(Parameters!$K$23:$K$25)</f>
        <v/>
      </c>
      <c r="O3991" s="2">
        <f>J3991-SUM(Parameters!$K$23:$K$25)</f>
        <v/>
      </c>
      <c r="P3991" s="2">
        <f>K3991</f>
        <v/>
      </c>
      <c r="U3991">
        <f>_xlfn.CEILING.MATH(CH8+Parameters!$K$8/2,0.001)</f>
        <v/>
      </c>
      <c r="V3991">
        <f>_xlfn.CEILING.MATH(B80+Parameters!$K$9/2,0.001)</f>
        <v/>
      </c>
      <c r="W3991" t="inlineStr">
        <is>
          <t>BP_RXDATA[6]</t>
        </is>
      </c>
      <c r="Y3991">
        <f>_xlfn.CEILING.MATH(CH8+Parameters!$K$8/2,0.001)</f>
        <v/>
      </c>
      <c r="Z3991">
        <f>_xlfn.CEILING.MATH(B80+Parameters!$K$9/2,0.001)</f>
        <v/>
      </c>
      <c r="AA3991" t="inlineStr">
        <is>
          <t>BP_RXDATA[6]</t>
        </is>
      </c>
      <c r="AE3991" s="2" t="n"/>
      <c r="AF3991" s="2" t="n"/>
    </row>
    <row r="3992">
      <c r="I3992" s="2" t="n">
        <v>3390.951</v>
      </c>
      <c r="J3992" s="2" t="n">
        <v>226.302</v>
      </c>
      <c r="K3992" s="2" t="inlineStr">
        <is>
          <t>BP_TXDATA[52]</t>
        </is>
      </c>
      <c r="N3992" s="2">
        <f>I3992-SUM(Parameters!$K$23:$K$25)</f>
        <v/>
      </c>
      <c r="O3992" s="2">
        <f>J3992-SUM(Parameters!$K$23:$K$25)</f>
        <v/>
      </c>
      <c r="P3992" s="2">
        <f>K3992</f>
        <v/>
      </c>
      <c r="U3992">
        <f>_xlfn.CEILING.MATH(CH8+Parameters!$K$8/2,0.001)</f>
        <v/>
      </c>
      <c r="V3992">
        <f>_xlfn.CEILING.MATH(B82+Parameters!$K$9/2,0.001)</f>
        <v/>
      </c>
      <c r="W3992" t="inlineStr">
        <is>
          <t>BP_RXDATA[5]</t>
        </is>
      </c>
      <c r="Y3992">
        <f>_xlfn.CEILING.MATH(CH8+Parameters!$K$8/2,0.001)</f>
        <v/>
      </c>
      <c r="Z3992">
        <f>_xlfn.CEILING.MATH(B82+Parameters!$K$9/2,0.001)</f>
        <v/>
      </c>
      <c r="AA3992" t="inlineStr">
        <is>
          <t>BP_RXDATA[5]</t>
        </is>
      </c>
      <c r="AE3992" s="2" t="n"/>
      <c r="AF3992" s="2" t="n"/>
    </row>
    <row r="3993">
      <c r="I3993" s="2" t="n">
        <v>3390.951</v>
      </c>
      <c r="J3993" s="2" t="n">
        <v>180.056</v>
      </c>
      <c r="K3993" s="2" t="inlineStr">
        <is>
          <t>BP_TXDATA[51]</t>
        </is>
      </c>
      <c r="N3993" s="2">
        <f>I3993-SUM(Parameters!$K$23:$K$25)</f>
        <v/>
      </c>
      <c r="O3993" s="2">
        <f>J3993-SUM(Parameters!$K$23:$K$25)</f>
        <v/>
      </c>
      <c r="P3993" s="2">
        <f>K3993</f>
        <v/>
      </c>
      <c r="U3993">
        <f>_xlfn.CEILING.MATH(CH8+Parameters!$K$8/2,0.001)</f>
        <v/>
      </c>
      <c r="V3993">
        <f>_xlfn.CEILING.MATH(B84+Parameters!$K$9/2,0.001)</f>
        <v/>
      </c>
      <c r="W3993" t="inlineStr">
        <is>
          <t>BP_TXDATA[58]</t>
        </is>
      </c>
      <c r="Y3993">
        <f>_xlfn.CEILING.MATH(CH8+Parameters!$K$8/2,0.001)</f>
        <v/>
      </c>
      <c r="Z3993">
        <f>_xlfn.CEILING.MATH(B84+Parameters!$K$9/2,0.001)</f>
        <v/>
      </c>
      <c r="AA3993" t="inlineStr">
        <is>
          <t>BP_TXDATA[58]</t>
        </is>
      </c>
      <c r="AE3993" s="2" t="n"/>
      <c r="AF3993" s="2" t="n"/>
    </row>
    <row r="3994">
      <c r="I3994" s="2" t="n">
        <v>3390.951</v>
      </c>
      <c r="J3994" s="2" t="n">
        <v>133.81</v>
      </c>
      <c r="K3994" s="2" t="inlineStr">
        <is>
          <t>BP_TXDATA[50]</t>
        </is>
      </c>
      <c r="N3994" s="2">
        <f>I3994-SUM(Parameters!$K$23:$K$25)</f>
        <v/>
      </c>
      <c r="O3994" s="2">
        <f>J3994-SUM(Parameters!$K$23:$K$25)</f>
        <v/>
      </c>
      <c r="P3994" s="2">
        <f>K3994</f>
        <v/>
      </c>
      <c r="U3994">
        <f>_xlfn.CEILING.MATH(CH8+Parameters!$K$8/2,0.001)</f>
        <v/>
      </c>
      <c r="V3994">
        <f>_xlfn.CEILING.MATH(B86+Parameters!$K$9/2,0.001)</f>
        <v/>
      </c>
      <c r="W3994" t="inlineStr">
        <is>
          <t>BP_TXDATA[57]</t>
        </is>
      </c>
      <c r="Y3994">
        <f>_xlfn.CEILING.MATH(CH8+Parameters!$K$8/2,0.001)</f>
        <v/>
      </c>
      <c r="Z3994">
        <f>_xlfn.CEILING.MATH(B86+Parameters!$K$9/2,0.001)</f>
        <v/>
      </c>
      <c r="AA3994" t="inlineStr">
        <is>
          <t>BP_TXDATA[57]</t>
        </is>
      </c>
      <c r="AE3994" s="2" t="n"/>
      <c r="AF3994" s="2" t="n"/>
    </row>
    <row r="3995">
      <c r="I3995" s="2" t="n">
        <v>3390.951</v>
      </c>
      <c r="J3995" s="2" t="n">
        <v>87.56399999999999</v>
      </c>
      <c r="K3995" s="2" t="inlineStr">
        <is>
          <t>VCCIO</t>
        </is>
      </c>
      <c r="N3995" s="2">
        <f>I3995-SUM(Parameters!$K$23:$K$25)</f>
        <v/>
      </c>
      <c r="O3995" s="2">
        <f>J3995-SUM(Parameters!$K$23:$K$25)</f>
        <v/>
      </c>
      <c r="P3995" s="2">
        <f>K3995</f>
        <v/>
      </c>
      <c r="U3995">
        <f>_xlfn.CEILING.MATH(CH8+Parameters!$K$8/2,0.001)</f>
        <v/>
      </c>
      <c r="V3995">
        <f>_xlfn.CEILING.MATH(B88+Parameters!$K$9/2,0.001)</f>
        <v/>
      </c>
      <c r="W3995" t="inlineStr">
        <is>
          <t>BP_TXDATA[56]</t>
        </is>
      </c>
      <c r="Y3995">
        <f>_xlfn.CEILING.MATH(CH8+Parameters!$K$8/2,0.001)</f>
        <v/>
      </c>
      <c r="Z3995">
        <f>_xlfn.CEILING.MATH(B88+Parameters!$K$9/2,0.001)</f>
        <v/>
      </c>
      <c r="AA3995" t="inlineStr">
        <is>
          <t>BP_TXDATA[56]</t>
        </is>
      </c>
      <c r="AE3995" s="2" t="n"/>
      <c r="AF3995" s="2" t="n"/>
    </row>
    <row r="3996">
      <c r="I3996" s="2" t="n">
        <v>3430.625</v>
      </c>
      <c r="J3996" s="2" t="n">
        <v>2191.757</v>
      </c>
      <c r="K3996" s="2" t="inlineStr">
        <is>
          <t>VSS</t>
        </is>
      </c>
      <c r="N3996" s="2">
        <f>I3996-SUM(Parameters!$K$23:$K$25)</f>
        <v/>
      </c>
      <c r="O3996" s="2">
        <f>J3996-SUM(Parameters!$K$23:$K$25)</f>
        <v/>
      </c>
      <c r="P3996" s="2">
        <f>K3996</f>
        <v/>
      </c>
      <c r="U3996">
        <f>_xlfn.CEILING.MATH(CH8+Parameters!$K$8/2,0.001)</f>
        <v/>
      </c>
      <c r="V3996">
        <f>_xlfn.CEILING.MATH(B90+Parameters!$K$9/2,0.001)</f>
        <v/>
      </c>
      <c r="W3996" t="inlineStr">
        <is>
          <t>BP_TXDATA[55]</t>
        </is>
      </c>
      <c r="Y3996">
        <f>_xlfn.CEILING.MATH(CH8+Parameters!$K$8/2,0.001)</f>
        <v/>
      </c>
      <c r="Z3996">
        <f>_xlfn.CEILING.MATH(B90+Parameters!$K$9/2,0.001)</f>
        <v/>
      </c>
      <c r="AA3996" t="inlineStr">
        <is>
          <t>BP_TXDATA[55]</t>
        </is>
      </c>
      <c r="AE3996" s="2" t="n"/>
      <c r="AF3996" s="2" t="n"/>
    </row>
    <row r="3997">
      <c r="I3997" s="2" t="n">
        <v>3430.625</v>
      </c>
      <c r="J3997" s="2" t="n">
        <v>2145.511</v>
      </c>
      <c r="K3997" s="2" t="inlineStr">
        <is>
          <t>VSS</t>
        </is>
      </c>
      <c r="N3997" s="2">
        <f>I3997-SUM(Parameters!$K$23:$K$25)</f>
        <v/>
      </c>
      <c r="O3997" s="2">
        <f>J3997-SUM(Parameters!$K$23:$K$25)</f>
        <v/>
      </c>
      <c r="P3997" s="2">
        <f>K3997</f>
        <v/>
      </c>
      <c r="U3997">
        <f>_xlfn.CEILING.MATH(CH8+Parameters!$K$8/2,0.001)</f>
        <v/>
      </c>
      <c r="V3997">
        <f>_xlfn.CEILING.MATH(B92+Parameters!$K$9/2,0.001)</f>
        <v/>
      </c>
      <c r="W3997" t="inlineStr">
        <is>
          <t>BP_TXDATA[54]</t>
        </is>
      </c>
      <c r="Y3997">
        <f>_xlfn.CEILING.MATH(CH8+Parameters!$K$8/2,0.001)</f>
        <v/>
      </c>
      <c r="Z3997">
        <f>_xlfn.CEILING.MATH(B92+Parameters!$K$9/2,0.001)</f>
        <v/>
      </c>
      <c r="AA3997" t="inlineStr">
        <is>
          <t>BP_TXDATA[54]</t>
        </is>
      </c>
      <c r="AE3997" s="2" t="n"/>
      <c r="AF3997" s="2" t="n"/>
    </row>
    <row r="3998">
      <c r="I3998" s="2" t="n">
        <v>3430.625</v>
      </c>
      <c r="J3998" s="2" t="n">
        <v>2099.265</v>
      </c>
      <c r="K3998" s="2" t="inlineStr">
        <is>
          <t>VSS</t>
        </is>
      </c>
      <c r="N3998" s="2">
        <f>I3998-SUM(Parameters!$K$23:$K$25)</f>
        <v/>
      </c>
      <c r="O3998" s="2">
        <f>J3998-SUM(Parameters!$K$23:$K$25)</f>
        <v/>
      </c>
      <c r="P3998" s="2">
        <f>K3998</f>
        <v/>
      </c>
      <c r="U3998">
        <f>_xlfn.CEILING.MATH(CH8+Parameters!$K$8/2,0.001)</f>
        <v/>
      </c>
      <c r="V3998">
        <f>_xlfn.CEILING.MATH(B94+Parameters!$K$9/2,0.001)</f>
        <v/>
      </c>
      <c r="W3998" t="inlineStr">
        <is>
          <t>VCCIO</t>
        </is>
      </c>
      <c r="Y3998">
        <f>_xlfn.CEILING.MATH(CH8+Parameters!$K$8/2,0.001)</f>
        <v/>
      </c>
      <c r="Z3998">
        <f>_xlfn.CEILING.MATH(B94+Parameters!$K$9/2,0.001)</f>
        <v/>
      </c>
      <c r="AA3998" t="inlineStr">
        <is>
          <t>VCCIO</t>
        </is>
      </c>
      <c r="AE3998" s="2" t="n"/>
      <c r="AF3998" s="2" t="n"/>
    </row>
    <row r="3999">
      <c r="I3999" s="2" t="n">
        <v>3430.625</v>
      </c>
      <c r="J3999" s="2" t="n">
        <v>2053.019</v>
      </c>
      <c r="K3999" s="2" t="inlineStr">
        <is>
          <t>VSS</t>
        </is>
      </c>
      <c r="N3999" s="2">
        <f>I3999-SUM(Parameters!$K$23:$K$25)</f>
        <v/>
      </c>
      <c r="O3999" s="2">
        <f>J3999-SUM(Parameters!$K$23:$K$25)</f>
        <v/>
      </c>
      <c r="P3999" s="2">
        <f>K3999</f>
        <v/>
      </c>
      <c r="U3999">
        <f>_xlfn.CEILING.MATH(CH8+Parameters!$K$8/2,0.001)</f>
        <v/>
      </c>
      <c r="V3999">
        <f>_xlfn.CEILING.MATH(B96+Parameters!$K$9/2,0.001)</f>
        <v/>
      </c>
      <c r="W3999" t="inlineStr">
        <is>
          <t>BP_TXDATA[53]</t>
        </is>
      </c>
      <c r="Y3999">
        <f>_xlfn.CEILING.MATH(CH8+Parameters!$K$8/2,0.001)</f>
        <v/>
      </c>
      <c r="Z3999">
        <f>_xlfn.CEILING.MATH(B96+Parameters!$K$9/2,0.001)</f>
        <v/>
      </c>
      <c r="AA3999" t="inlineStr">
        <is>
          <t>BP_TXDATA[53]</t>
        </is>
      </c>
      <c r="AE3999" s="2" t="n"/>
      <c r="AF3999" s="2" t="n"/>
    </row>
    <row r="4000">
      <c r="I4000" s="2" t="n">
        <v>3430.625</v>
      </c>
      <c r="J4000" s="2" t="n">
        <v>2006.773</v>
      </c>
      <c r="K4000" s="2" t="inlineStr">
        <is>
          <t>VDD</t>
        </is>
      </c>
      <c r="N4000" s="2">
        <f>I4000-SUM(Parameters!$K$23:$K$25)</f>
        <v/>
      </c>
      <c r="O4000" s="2">
        <f>J4000-SUM(Parameters!$K$23:$K$25)</f>
        <v/>
      </c>
      <c r="P4000" s="2">
        <f>K4000</f>
        <v/>
      </c>
      <c r="U4000">
        <f>_xlfn.CEILING.MATH(CH8+Parameters!$K$8/2,0.001)</f>
        <v/>
      </c>
      <c r="V4000">
        <f>_xlfn.CEILING.MATH(B98+Parameters!$K$9/2,0.001)</f>
        <v/>
      </c>
      <c r="W4000" t="inlineStr">
        <is>
          <t>BP_TXDATA[52]</t>
        </is>
      </c>
      <c r="Y4000">
        <f>_xlfn.CEILING.MATH(CH8+Parameters!$K$8/2,0.001)</f>
        <v/>
      </c>
      <c r="Z4000">
        <f>_xlfn.CEILING.MATH(B98+Parameters!$K$9/2,0.001)</f>
        <v/>
      </c>
      <c r="AA4000" t="inlineStr">
        <is>
          <t>BP_TXDATA[52]</t>
        </is>
      </c>
      <c r="AE4000" s="2" t="n"/>
      <c r="AF4000" s="2" t="n"/>
    </row>
    <row r="4001">
      <c r="I4001" s="2" t="n">
        <v>3430.625</v>
      </c>
      <c r="J4001" s="2" t="n">
        <v>1960.527</v>
      </c>
      <c r="K4001" s="2" t="inlineStr">
        <is>
          <t>VDD</t>
        </is>
      </c>
      <c r="N4001" s="2">
        <f>I4001-SUM(Parameters!$K$23:$K$25)</f>
        <v/>
      </c>
      <c r="O4001" s="2">
        <f>J4001-SUM(Parameters!$K$23:$K$25)</f>
        <v/>
      </c>
      <c r="P4001" s="2">
        <f>K4001</f>
        <v/>
      </c>
      <c r="U4001">
        <f>_xlfn.CEILING.MATH(CH8+Parameters!$K$8/2,0.001)</f>
        <v/>
      </c>
      <c r="V4001">
        <f>_xlfn.CEILING.MATH(B100+Parameters!$K$9/2,0.001)</f>
        <v/>
      </c>
      <c r="W4001" t="inlineStr">
        <is>
          <t>BP_TXDATA[51]</t>
        </is>
      </c>
      <c r="Y4001">
        <f>_xlfn.CEILING.MATH(CH8+Parameters!$K$8/2,0.001)</f>
        <v/>
      </c>
      <c r="Z4001">
        <f>_xlfn.CEILING.MATH(B100+Parameters!$K$9/2,0.001)</f>
        <v/>
      </c>
      <c r="AA4001" t="inlineStr">
        <is>
          <t>BP_TXDATA[51]</t>
        </is>
      </c>
      <c r="AE4001" s="2" t="n"/>
      <c r="AF4001" s="2" t="n"/>
    </row>
    <row r="4002">
      <c r="I4002" s="2" t="n">
        <v>3430.625</v>
      </c>
      <c r="J4002" s="2" t="n">
        <v>1914.281</v>
      </c>
      <c r="K4002" s="2" t="inlineStr">
        <is>
          <t>CLK_N</t>
        </is>
      </c>
      <c r="N4002" s="2">
        <f>I4002-SUM(Parameters!$K$23:$K$25)</f>
        <v/>
      </c>
      <c r="O4002" s="2">
        <f>J4002-SUM(Parameters!$K$23:$K$25)</f>
        <v/>
      </c>
      <c r="P4002" s="2">
        <f>K4002</f>
        <v/>
      </c>
      <c r="U4002">
        <f>_xlfn.CEILING.MATH(CH8+Parameters!$K$8/2,0.001)</f>
        <v/>
      </c>
      <c r="V4002">
        <f>_xlfn.CEILING.MATH(B102+Parameters!$K$9/2,0.001)</f>
        <v/>
      </c>
      <c r="W4002" t="inlineStr">
        <is>
          <t>BP_TXDATA[50]</t>
        </is>
      </c>
      <c r="Y4002">
        <f>_xlfn.CEILING.MATH(CH8+Parameters!$K$8/2,0.001)</f>
        <v/>
      </c>
      <c r="Z4002">
        <f>_xlfn.CEILING.MATH(B102+Parameters!$K$9/2,0.001)</f>
        <v/>
      </c>
      <c r="AA4002" t="inlineStr">
        <is>
          <t>BP_TXDATA[50]</t>
        </is>
      </c>
      <c r="AE4002" s="2" t="n"/>
      <c r="AF4002" s="2" t="n"/>
    </row>
    <row r="4003">
      <c r="I4003" s="2" t="n">
        <v>3430.625</v>
      </c>
      <c r="J4003" s="2" t="n">
        <v>1868.035</v>
      </c>
      <c r="K4003" s="2" t="inlineStr">
        <is>
          <t>VDD</t>
        </is>
      </c>
      <c r="N4003" s="2">
        <f>I4003-SUM(Parameters!$K$23:$K$25)</f>
        <v/>
      </c>
      <c r="O4003" s="2">
        <f>J4003-SUM(Parameters!$K$23:$K$25)</f>
        <v/>
      </c>
      <c r="P4003" s="2">
        <f>K4003</f>
        <v/>
      </c>
      <c r="U4003">
        <f>_xlfn.CEILING.MATH(CH8+Parameters!$K$8/2,0.001)</f>
        <v/>
      </c>
      <c r="V4003">
        <f>_xlfn.CEILING.MATH(Parameters!$C$19/Parameters!$K$4,0.001)</f>
        <v/>
      </c>
      <c r="W4003" t="inlineStr">
        <is>
          <t>VCCIO</t>
        </is>
      </c>
      <c r="Y4003">
        <f>_xlfn.CEILING.MATH(CH8+Parameters!$K$8/2,0.001)</f>
        <v/>
      </c>
      <c r="Z4003">
        <f>_xlfn.CEILING.MATH(Parameters!$C$19/Parameters!$K$4,0.001)</f>
        <v/>
      </c>
      <c r="AA4003" t="inlineStr">
        <is>
          <t>VCCIO</t>
        </is>
      </c>
      <c r="AE4003" s="2" t="n"/>
      <c r="AF4003" s="2" t="n"/>
    </row>
    <row r="4004">
      <c r="I4004" s="2" t="n">
        <v>3430.625</v>
      </c>
      <c r="J4004" s="2" t="n">
        <v>1821.789</v>
      </c>
      <c r="K4004" s="2" t="inlineStr">
        <is>
          <t>VDD</t>
        </is>
      </c>
      <c r="N4004" s="2">
        <f>I4004-SUM(Parameters!$K$23:$K$25)</f>
        <v/>
      </c>
      <c r="O4004" s="2">
        <f>J4004-SUM(Parameters!$K$23:$K$25)</f>
        <v/>
      </c>
      <c r="P4004" s="2">
        <f>K4004</f>
        <v/>
      </c>
      <c r="U4004">
        <f>_xlfn.CEILING.MATH(CI8+Parameters!$K$8/2,0.001)</f>
        <v/>
      </c>
      <c r="V4004">
        <f>_xlfn.CEILING.MATH(B13+Parameters!$K$9/2,0.001)</f>
        <v/>
      </c>
      <c r="W4004" t="inlineStr">
        <is>
          <t>VSS</t>
        </is>
      </c>
      <c r="Y4004">
        <f>_xlfn.CEILING.MATH(CI8+Parameters!$K$8/2,0.001)</f>
        <v/>
      </c>
      <c r="Z4004">
        <f>_xlfn.CEILING.MATH(B13+Parameters!$K$9/2,0.001)</f>
        <v/>
      </c>
      <c r="AA4004" t="inlineStr">
        <is>
          <t>VSS</t>
        </is>
      </c>
      <c r="AE4004" s="2" t="n"/>
      <c r="AF4004" s="2" t="n"/>
    </row>
    <row r="4005">
      <c r="I4005" s="2" t="n">
        <v>3430.625</v>
      </c>
      <c r="J4005" s="2" t="n">
        <v>1775.543</v>
      </c>
      <c r="K4005" s="2" t="inlineStr">
        <is>
          <t>VDD</t>
        </is>
      </c>
      <c r="N4005" s="2">
        <f>I4005-SUM(Parameters!$K$23:$K$25)</f>
        <v/>
      </c>
      <c r="O4005" s="2">
        <f>J4005-SUM(Parameters!$K$23:$K$25)</f>
        <v/>
      </c>
      <c r="P4005" s="2">
        <f>K4005</f>
        <v/>
      </c>
      <c r="U4005">
        <f>_xlfn.CEILING.MATH(CI8+Parameters!$K$8/2,0.001)</f>
        <v/>
      </c>
      <c r="V4005">
        <f>_xlfn.CEILING.MATH(B15+Parameters!$K$9/2,0.001)</f>
        <v/>
      </c>
      <c r="W4005" t="inlineStr">
        <is>
          <t>VSS</t>
        </is>
      </c>
      <c r="Y4005">
        <f>_xlfn.CEILING.MATH(CI8+Parameters!$K$8/2,0.001)</f>
        <v/>
      </c>
      <c r="Z4005">
        <f>_xlfn.CEILING.MATH(B15+Parameters!$K$9/2,0.001)</f>
        <v/>
      </c>
      <c r="AA4005" t="inlineStr">
        <is>
          <t>VSS</t>
        </is>
      </c>
      <c r="AE4005" s="2" t="n"/>
      <c r="AF4005" s="2" t="n"/>
    </row>
    <row r="4006">
      <c r="I4006" s="2" t="n">
        <v>3430.625</v>
      </c>
      <c r="J4006" s="2" t="n">
        <v>1729.297</v>
      </c>
      <c r="K4006" s="2" t="inlineStr">
        <is>
          <t>VDD</t>
        </is>
      </c>
      <c r="N4006" s="2">
        <f>I4006-SUM(Parameters!$K$23:$K$25)</f>
        <v/>
      </c>
      <c r="O4006" s="2">
        <f>J4006-SUM(Parameters!$K$23:$K$25)</f>
        <v/>
      </c>
      <c r="P4006" s="2">
        <f>K4006</f>
        <v/>
      </c>
      <c r="U4006">
        <f>_xlfn.CEILING.MATH(CI8+Parameters!$K$8/2,0.001)</f>
        <v/>
      </c>
      <c r="V4006">
        <f>_xlfn.CEILING.MATH(B17+Parameters!$K$9/2,0.001)</f>
        <v/>
      </c>
      <c r="W4006" t="inlineStr">
        <is>
          <t>VSS</t>
        </is>
      </c>
      <c r="Y4006">
        <f>_xlfn.CEILING.MATH(CI8+Parameters!$K$8/2,0.001)</f>
        <v/>
      </c>
      <c r="Z4006">
        <f>_xlfn.CEILING.MATH(B17+Parameters!$K$9/2,0.001)</f>
        <v/>
      </c>
      <c r="AA4006" t="inlineStr">
        <is>
          <t>VSS</t>
        </is>
      </c>
      <c r="AE4006" s="2" t="n"/>
      <c r="AF4006" s="2" t="n"/>
    </row>
    <row r="4007">
      <c r="I4007" s="2" t="n">
        <v>3430.625</v>
      </c>
      <c r="J4007" s="2" t="n">
        <v>1683.051</v>
      </c>
      <c r="K4007" s="2" t="inlineStr">
        <is>
          <t>VDD</t>
        </is>
      </c>
      <c r="N4007" s="2">
        <f>I4007-SUM(Parameters!$K$23:$K$25)</f>
        <v/>
      </c>
      <c r="O4007" s="2">
        <f>J4007-SUM(Parameters!$K$23:$K$25)</f>
        <v/>
      </c>
      <c r="P4007" s="2">
        <f>K4007</f>
        <v/>
      </c>
      <c r="U4007">
        <f>_xlfn.CEILING.MATH(CI8+Parameters!$K$8/2,0.001)</f>
        <v/>
      </c>
      <c r="V4007">
        <f>_xlfn.CEILING.MATH(B19+Parameters!$K$9/2,0.001)</f>
        <v/>
      </c>
      <c r="W4007" t="inlineStr">
        <is>
          <t>VSS</t>
        </is>
      </c>
      <c r="Y4007">
        <f>_xlfn.CEILING.MATH(CI8+Parameters!$K$8/2,0.001)</f>
        <v/>
      </c>
      <c r="Z4007">
        <f>_xlfn.CEILING.MATH(B19+Parameters!$K$9/2,0.001)</f>
        <v/>
      </c>
      <c r="AA4007" t="inlineStr">
        <is>
          <t>VSS</t>
        </is>
      </c>
      <c r="AE4007" s="2" t="n"/>
      <c r="AF4007" s="2" t="n"/>
    </row>
    <row r="4008">
      <c r="I4008" s="2" t="n">
        <v>3430.625</v>
      </c>
      <c r="J4008" s="2" t="n">
        <v>1636.805</v>
      </c>
      <c r="K4008" s="2" t="inlineStr">
        <is>
          <t>VDD</t>
        </is>
      </c>
      <c r="N4008" s="2">
        <f>I4008-SUM(Parameters!$K$23:$K$25)</f>
        <v/>
      </c>
      <c r="O4008" s="2">
        <f>J4008-SUM(Parameters!$K$23:$K$25)</f>
        <v/>
      </c>
      <c r="P4008" s="2">
        <f>K4008</f>
        <v/>
      </c>
      <c r="U4008">
        <f>_xlfn.CEILING.MATH(CI8+Parameters!$K$8/2,0.001)</f>
        <v/>
      </c>
      <c r="V4008">
        <f>_xlfn.CEILING.MATH(B21+Parameters!$K$9/2,0.001)</f>
        <v/>
      </c>
      <c r="W4008" t="inlineStr">
        <is>
          <t>VDD</t>
        </is>
      </c>
      <c r="Y4008">
        <f>_xlfn.CEILING.MATH(CI8+Parameters!$K$8/2,0.001)</f>
        <v/>
      </c>
      <c r="Z4008">
        <f>_xlfn.CEILING.MATH(B21+Parameters!$K$9/2,0.001)</f>
        <v/>
      </c>
      <c r="AA4008" t="inlineStr">
        <is>
          <t>VDD</t>
        </is>
      </c>
      <c r="AE4008" s="2" t="n"/>
      <c r="AF4008" s="2" t="n"/>
    </row>
    <row r="4009">
      <c r="I4009" s="2" t="n">
        <v>3430.625</v>
      </c>
      <c r="J4009" s="2" t="n">
        <v>1590.559</v>
      </c>
      <c r="K4009" s="2" t="inlineStr">
        <is>
          <t>VDD</t>
        </is>
      </c>
      <c r="N4009" s="2">
        <f>I4009-SUM(Parameters!$K$23:$K$25)</f>
        <v/>
      </c>
      <c r="O4009" s="2">
        <f>J4009-SUM(Parameters!$K$23:$K$25)</f>
        <v/>
      </c>
      <c r="P4009" s="2">
        <f>K4009</f>
        <v/>
      </c>
      <c r="U4009">
        <f>_xlfn.CEILING.MATH(CI8+Parameters!$K$8/2,0.001)</f>
        <v/>
      </c>
      <c r="V4009">
        <f>_xlfn.CEILING.MATH(B23+Parameters!$K$9/2,0.001)</f>
        <v/>
      </c>
      <c r="W4009" t="inlineStr">
        <is>
          <t>VDD</t>
        </is>
      </c>
      <c r="Y4009">
        <f>_xlfn.CEILING.MATH(CI8+Parameters!$K$8/2,0.001)</f>
        <v/>
      </c>
      <c r="Z4009">
        <f>_xlfn.CEILING.MATH(B23+Parameters!$K$9/2,0.001)</f>
        <v/>
      </c>
      <c r="AA4009" t="inlineStr">
        <is>
          <t>VDD</t>
        </is>
      </c>
      <c r="AE4009" s="2" t="n"/>
      <c r="AF4009" s="2" t="n"/>
    </row>
    <row r="4010">
      <c r="I4010" s="2" t="n">
        <v>3430.625</v>
      </c>
      <c r="J4010" s="2" t="n">
        <v>1544.313</v>
      </c>
      <c r="K4010" s="2" t="inlineStr">
        <is>
          <t>VDD</t>
        </is>
      </c>
      <c r="N4010" s="2">
        <f>I4010-SUM(Parameters!$K$23:$K$25)</f>
        <v/>
      </c>
      <c r="O4010" s="2">
        <f>J4010-SUM(Parameters!$K$23:$K$25)</f>
        <v/>
      </c>
      <c r="P4010" s="2">
        <f>K4010</f>
        <v/>
      </c>
      <c r="U4010">
        <f>_xlfn.CEILING.MATH(CI8+Parameters!$K$8/2,0.001)</f>
        <v/>
      </c>
      <c r="V4010">
        <f>_xlfn.CEILING.MATH(B25+Parameters!$K$9/2,0.001)</f>
        <v/>
      </c>
      <c r="W4010" t="inlineStr">
        <is>
          <t>CLK_N</t>
        </is>
      </c>
      <c r="Y4010">
        <f>_xlfn.CEILING.MATH(CI8+Parameters!$K$8/2,0.001)</f>
        <v/>
      </c>
      <c r="Z4010">
        <f>_xlfn.CEILING.MATH(B25+Parameters!$K$9/2,0.001)</f>
        <v/>
      </c>
      <c r="AA4010" t="inlineStr">
        <is>
          <t>CLK_N</t>
        </is>
      </c>
      <c r="AE4010" s="2" t="n"/>
      <c r="AF4010" s="2" t="n"/>
    </row>
    <row r="4011">
      <c r="I4011" s="2" t="n">
        <v>3430.625</v>
      </c>
      <c r="J4011" s="2" t="n">
        <v>1498.067</v>
      </c>
      <c r="K4011" s="2" t="inlineStr">
        <is>
          <t>VDD</t>
        </is>
      </c>
      <c r="N4011" s="2">
        <f>I4011-SUM(Parameters!$K$23:$K$25)</f>
        <v/>
      </c>
      <c r="O4011" s="2">
        <f>J4011-SUM(Parameters!$K$23:$K$25)</f>
        <v/>
      </c>
      <c r="P4011" s="2">
        <f>K4011</f>
        <v/>
      </c>
      <c r="U4011">
        <f>_xlfn.CEILING.MATH(CI8+Parameters!$K$8/2,0.001)</f>
        <v/>
      </c>
      <c r="V4011">
        <f>_xlfn.CEILING.MATH(B27+Parameters!$K$9/2,0.001)</f>
        <v/>
      </c>
      <c r="W4011" t="inlineStr">
        <is>
          <t>VDD</t>
        </is>
      </c>
      <c r="Y4011">
        <f>_xlfn.CEILING.MATH(CI8+Parameters!$K$8/2,0.001)</f>
        <v/>
      </c>
      <c r="Z4011">
        <f>_xlfn.CEILING.MATH(B27+Parameters!$K$9/2,0.001)</f>
        <v/>
      </c>
      <c r="AA4011" t="inlineStr">
        <is>
          <t>VDD</t>
        </is>
      </c>
      <c r="AE4011" s="2" t="n"/>
      <c r="AF4011" s="2" t="n"/>
    </row>
    <row r="4012">
      <c r="I4012" s="2" t="n">
        <v>3430.625</v>
      </c>
      <c r="J4012" s="2" t="n">
        <v>1451.821</v>
      </c>
      <c r="K4012" s="2" t="inlineStr">
        <is>
          <t>VDD</t>
        </is>
      </c>
      <c r="N4012" s="2">
        <f>I4012-SUM(Parameters!$K$23:$K$25)</f>
        <v/>
      </c>
      <c r="O4012" s="2">
        <f>J4012-SUM(Parameters!$K$23:$K$25)</f>
        <v/>
      </c>
      <c r="P4012" s="2">
        <f>K4012</f>
        <v/>
      </c>
      <c r="U4012">
        <f>_xlfn.CEILING.MATH(CI8+Parameters!$K$8/2,0.001)</f>
        <v/>
      </c>
      <c r="V4012">
        <f>_xlfn.CEILING.MATH(B29+Parameters!$K$9/2,0.001)</f>
        <v/>
      </c>
      <c r="W4012" t="inlineStr">
        <is>
          <t>VDD</t>
        </is>
      </c>
      <c r="Y4012">
        <f>_xlfn.CEILING.MATH(CI8+Parameters!$K$8/2,0.001)</f>
        <v/>
      </c>
      <c r="Z4012">
        <f>_xlfn.CEILING.MATH(B29+Parameters!$K$9/2,0.001)</f>
        <v/>
      </c>
      <c r="AA4012" t="inlineStr">
        <is>
          <t>VDD</t>
        </is>
      </c>
      <c r="AE4012" s="2" t="n"/>
      <c r="AF4012" s="2" t="n"/>
    </row>
    <row r="4013">
      <c r="I4013" s="2" t="n">
        <v>3430.625</v>
      </c>
      <c r="J4013" s="2" t="n">
        <v>1405.575</v>
      </c>
      <c r="K4013" s="2" t="inlineStr">
        <is>
          <t>VDD</t>
        </is>
      </c>
      <c r="N4013" s="2">
        <f>I4013-SUM(Parameters!$K$23:$K$25)</f>
        <v/>
      </c>
      <c r="O4013" s="2">
        <f>J4013-SUM(Parameters!$K$23:$K$25)</f>
        <v/>
      </c>
      <c r="P4013" s="2">
        <f>K4013</f>
        <v/>
      </c>
      <c r="U4013">
        <f>_xlfn.CEILING.MATH(CI8+Parameters!$K$8/2,0.001)</f>
        <v/>
      </c>
      <c r="V4013">
        <f>_xlfn.CEILING.MATH(B31+Parameters!$K$9/2,0.001)</f>
        <v/>
      </c>
      <c r="W4013" t="inlineStr">
        <is>
          <t>VDD</t>
        </is>
      </c>
      <c r="Y4013">
        <f>_xlfn.CEILING.MATH(CI8+Parameters!$K$8/2,0.001)</f>
        <v/>
      </c>
      <c r="Z4013">
        <f>_xlfn.CEILING.MATH(B31+Parameters!$K$9/2,0.001)</f>
        <v/>
      </c>
      <c r="AA4013" t="inlineStr">
        <is>
          <t>VDD</t>
        </is>
      </c>
      <c r="AE4013" s="2" t="n"/>
      <c r="AF4013" s="2" t="n"/>
    </row>
    <row r="4014">
      <c r="I4014" s="2" t="n">
        <v>3430.625</v>
      </c>
      <c r="J4014" s="2" t="n">
        <v>1359.329</v>
      </c>
      <c r="K4014" s="2" t="inlineStr">
        <is>
          <t>VDD</t>
        </is>
      </c>
      <c r="N4014" s="2">
        <f>I4014-SUM(Parameters!$K$23:$K$25)</f>
        <v/>
      </c>
      <c r="O4014" s="2">
        <f>J4014-SUM(Parameters!$K$23:$K$25)</f>
        <v/>
      </c>
      <c r="P4014" s="2">
        <f>K4014</f>
        <v/>
      </c>
      <c r="U4014">
        <f>_xlfn.CEILING.MATH(CI8+Parameters!$K$8/2,0.001)</f>
        <v/>
      </c>
      <c r="V4014">
        <f>_xlfn.CEILING.MATH(B33+Parameters!$K$9/2,0.001)</f>
        <v/>
      </c>
      <c r="W4014" t="inlineStr">
        <is>
          <t>VDD</t>
        </is>
      </c>
      <c r="Y4014">
        <f>_xlfn.CEILING.MATH(CI8+Parameters!$K$8/2,0.001)</f>
        <v/>
      </c>
      <c r="Z4014">
        <f>_xlfn.CEILING.MATH(B33+Parameters!$K$9/2,0.001)</f>
        <v/>
      </c>
      <c r="AA4014" t="inlineStr">
        <is>
          <t>VDD</t>
        </is>
      </c>
      <c r="AE4014" s="2" t="n"/>
      <c r="AF4014" s="2" t="n"/>
    </row>
    <row r="4015">
      <c r="I4015" s="2" t="n">
        <v>3430.625</v>
      </c>
      <c r="J4015" s="2" t="n">
        <v>1313.083</v>
      </c>
      <c r="K4015" s="2" t="inlineStr">
        <is>
          <t>VDD</t>
        </is>
      </c>
      <c r="N4015" s="2">
        <f>I4015-SUM(Parameters!$K$23:$K$25)</f>
        <v/>
      </c>
      <c r="O4015" s="2">
        <f>J4015-SUM(Parameters!$K$23:$K$25)</f>
        <v/>
      </c>
      <c r="P4015" s="2">
        <f>K4015</f>
        <v/>
      </c>
      <c r="U4015">
        <f>_xlfn.CEILING.MATH(CI8+Parameters!$K$8/2,0.001)</f>
        <v/>
      </c>
      <c r="V4015">
        <f>_xlfn.CEILING.MATH(B35+Parameters!$K$9/2,0.001)</f>
        <v/>
      </c>
      <c r="W4015" t="inlineStr">
        <is>
          <t>VDD</t>
        </is>
      </c>
      <c r="Y4015">
        <f>_xlfn.CEILING.MATH(CI8+Parameters!$K$8/2,0.001)</f>
        <v/>
      </c>
      <c r="Z4015">
        <f>_xlfn.CEILING.MATH(B35+Parameters!$K$9/2,0.001)</f>
        <v/>
      </c>
      <c r="AA4015" t="inlineStr">
        <is>
          <t>VDD</t>
        </is>
      </c>
      <c r="AE4015" s="2" t="n"/>
      <c r="AF4015" s="2" t="n"/>
    </row>
    <row r="4016">
      <c r="I4016" s="2" t="n">
        <v>3430.625</v>
      </c>
      <c r="J4016" s="2" t="n">
        <v>1266.837</v>
      </c>
      <c r="K4016" s="2" t="inlineStr">
        <is>
          <t>VDD</t>
        </is>
      </c>
      <c r="N4016" s="2">
        <f>I4016-SUM(Parameters!$K$23:$K$25)</f>
        <v/>
      </c>
      <c r="O4016" s="2">
        <f>J4016-SUM(Parameters!$K$23:$K$25)</f>
        <v/>
      </c>
      <c r="P4016" s="2">
        <f>K4016</f>
        <v/>
      </c>
      <c r="U4016">
        <f>_xlfn.CEILING.MATH(CI8+Parameters!$K$8/2,0.001)</f>
        <v/>
      </c>
      <c r="V4016">
        <f>_xlfn.CEILING.MATH(B37+Parameters!$K$9/2,0.001)</f>
        <v/>
      </c>
      <c r="W4016" t="inlineStr">
        <is>
          <t>VDD</t>
        </is>
      </c>
      <c r="Y4016">
        <f>_xlfn.CEILING.MATH(CI8+Parameters!$K$8/2,0.001)</f>
        <v/>
      </c>
      <c r="Z4016">
        <f>_xlfn.CEILING.MATH(B37+Parameters!$K$9/2,0.001)</f>
        <v/>
      </c>
      <c r="AA4016" t="inlineStr">
        <is>
          <t>VDD</t>
        </is>
      </c>
      <c r="AE4016" s="2" t="n"/>
      <c r="AF4016" s="2" t="n"/>
    </row>
    <row r="4017">
      <c r="I4017" s="2" t="n">
        <v>3430.625</v>
      </c>
      <c r="J4017" s="2" t="n">
        <v>1220.591</v>
      </c>
      <c r="K4017" s="2" t="inlineStr">
        <is>
          <t>VDD</t>
        </is>
      </c>
      <c r="N4017" s="2">
        <f>I4017-SUM(Parameters!$K$23:$K$25)</f>
        <v/>
      </c>
      <c r="O4017" s="2">
        <f>J4017-SUM(Parameters!$K$23:$K$25)</f>
        <v/>
      </c>
      <c r="P4017" s="2">
        <f>K4017</f>
        <v/>
      </c>
      <c r="U4017">
        <f>_xlfn.CEILING.MATH(CI8+Parameters!$K$8/2,0.001)</f>
        <v/>
      </c>
      <c r="V4017">
        <f>_xlfn.CEILING.MATH(B39+Parameters!$K$9/2,0.001)</f>
        <v/>
      </c>
      <c r="W4017" t="inlineStr">
        <is>
          <t>VDD</t>
        </is>
      </c>
      <c r="Y4017">
        <f>_xlfn.CEILING.MATH(CI8+Parameters!$K$8/2,0.001)</f>
        <v/>
      </c>
      <c r="Z4017">
        <f>_xlfn.CEILING.MATH(B39+Parameters!$K$9/2,0.001)</f>
        <v/>
      </c>
      <c r="AA4017" t="inlineStr">
        <is>
          <t>VDD</t>
        </is>
      </c>
      <c r="AE4017" s="2" t="n"/>
      <c r="AF4017" s="2" t="n"/>
    </row>
    <row r="4018">
      <c r="I4018" s="2" t="n">
        <v>3430.625</v>
      </c>
      <c r="J4018" s="2" t="n">
        <v>1174.345</v>
      </c>
      <c r="K4018" s="2" t="inlineStr">
        <is>
          <t>VDD</t>
        </is>
      </c>
      <c r="N4018" s="2">
        <f>I4018-SUM(Parameters!$K$23:$K$25)</f>
        <v/>
      </c>
      <c r="O4018" s="2">
        <f>J4018-SUM(Parameters!$K$23:$K$25)</f>
        <v/>
      </c>
      <c r="P4018" s="2">
        <f>K4018</f>
        <v/>
      </c>
      <c r="U4018">
        <f>_xlfn.CEILING.MATH(CI8+Parameters!$K$8/2,0.001)</f>
        <v/>
      </c>
      <c r="V4018">
        <f>_xlfn.CEILING.MATH(B41+Parameters!$K$9/2,0.001)</f>
        <v/>
      </c>
      <c r="W4018" t="inlineStr">
        <is>
          <t>VDD</t>
        </is>
      </c>
      <c r="Y4018">
        <f>_xlfn.CEILING.MATH(CI8+Parameters!$K$8/2,0.001)</f>
        <v/>
      </c>
      <c r="Z4018">
        <f>_xlfn.CEILING.MATH(B41+Parameters!$K$9/2,0.001)</f>
        <v/>
      </c>
      <c r="AA4018" t="inlineStr">
        <is>
          <t>VDD</t>
        </is>
      </c>
      <c r="AE4018" s="2" t="n"/>
      <c r="AF4018" s="2" t="n"/>
    </row>
    <row r="4019">
      <c r="I4019" s="2" t="n">
        <v>3430.625</v>
      </c>
      <c r="J4019" s="2" t="n">
        <v>1128.099</v>
      </c>
      <c r="K4019" s="2" t="inlineStr">
        <is>
          <t>VDD</t>
        </is>
      </c>
      <c r="N4019" s="2">
        <f>I4019-SUM(Parameters!$K$23:$K$25)</f>
        <v/>
      </c>
      <c r="O4019" s="2">
        <f>J4019-SUM(Parameters!$K$23:$K$25)</f>
        <v/>
      </c>
      <c r="P4019" s="2">
        <f>K4019</f>
        <v/>
      </c>
      <c r="U4019">
        <f>_xlfn.CEILING.MATH(CI8+Parameters!$K$8/2,0.001)</f>
        <v/>
      </c>
      <c r="V4019">
        <f>_xlfn.CEILING.MATH(B43+Parameters!$K$9/2,0.001)</f>
        <v/>
      </c>
      <c r="W4019" t="inlineStr">
        <is>
          <t>VDD</t>
        </is>
      </c>
      <c r="Y4019">
        <f>_xlfn.CEILING.MATH(CI8+Parameters!$K$8/2,0.001)</f>
        <v/>
      </c>
      <c r="Z4019">
        <f>_xlfn.CEILING.MATH(B43+Parameters!$K$9/2,0.001)</f>
        <v/>
      </c>
      <c r="AA4019" t="inlineStr">
        <is>
          <t>VDD</t>
        </is>
      </c>
      <c r="AE4019" s="2" t="n"/>
      <c r="AF4019" s="2" t="n"/>
    </row>
    <row r="4020">
      <c r="I4020" s="2" t="n">
        <v>3430.625</v>
      </c>
      <c r="J4020" s="2" t="n">
        <v>1081.853</v>
      </c>
      <c r="K4020" s="2" t="inlineStr">
        <is>
          <t>VSS</t>
        </is>
      </c>
      <c r="N4020" s="2">
        <f>I4020-SUM(Parameters!$K$23:$K$25)</f>
        <v/>
      </c>
      <c r="O4020" s="2">
        <f>J4020-SUM(Parameters!$K$23:$K$25)</f>
        <v/>
      </c>
      <c r="P4020" s="2">
        <f>K4020</f>
        <v/>
      </c>
      <c r="U4020">
        <f>_xlfn.CEILING.MATH(CI8+Parameters!$K$8/2,0.001)</f>
        <v/>
      </c>
      <c r="V4020">
        <f>_xlfn.CEILING.MATH(B45+Parameters!$K$9/2,0.001)</f>
        <v/>
      </c>
      <c r="W4020" t="inlineStr">
        <is>
          <t>VDD</t>
        </is>
      </c>
      <c r="Y4020">
        <f>_xlfn.CEILING.MATH(CI8+Parameters!$K$8/2,0.001)</f>
        <v/>
      </c>
      <c r="Z4020">
        <f>_xlfn.CEILING.MATH(B45+Parameters!$K$9/2,0.001)</f>
        <v/>
      </c>
      <c r="AA4020" t="inlineStr">
        <is>
          <t>VDD</t>
        </is>
      </c>
      <c r="AE4020" s="2" t="n"/>
      <c r="AF4020" s="2" t="n"/>
    </row>
    <row r="4021">
      <c r="I4021" s="2" t="n">
        <v>3430.625</v>
      </c>
      <c r="J4021" s="2" t="n">
        <v>1035.607</v>
      </c>
      <c r="K4021" s="2" t="inlineStr">
        <is>
          <t>BP_RXDATASBRD[0]</t>
        </is>
      </c>
      <c r="N4021" s="2">
        <f>I4021-SUM(Parameters!$K$23:$K$25)</f>
        <v/>
      </c>
      <c r="O4021" s="2">
        <f>J4021-SUM(Parameters!$K$23:$K$25)</f>
        <v/>
      </c>
      <c r="P4021" s="2">
        <f>K4021</f>
        <v/>
      </c>
      <c r="U4021">
        <f>_xlfn.CEILING.MATH(CI8+Parameters!$K$8/2,0.001)</f>
        <v/>
      </c>
      <c r="V4021">
        <f>_xlfn.CEILING.MATH(B47+Parameters!$K$9/2,0.001)</f>
        <v/>
      </c>
      <c r="W4021" t="inlineStr">
        <is>
          <t>VDD</t>
        </is>
      </c>
      <c r="Y4021">
        <f>_xlfn.CEILING.MATH(CI8+Parameters!$K$8/2,0.001)</f>
        <v/>
      </c>
      <c r="Z4021">
        <f>_xlfn.CEILING.MATH(B47+Parameters!$K$9/2,0.001)</f>
        <v/>
      </c>
      <c r="AA4021" t="inlineStr">
        <is>
          <t>VDD</t>
        </is>
      </c>
      <c r="AE4021" s="2" t="n"/>
      <c r="AF4021" s="2" t="n"/>
    </row>
    <row r="4022">
      <c r="I4022" s="2" t="n">
        <v>3430.625</v>
      </c>
      <c r="J4022" s="2" t="n">
        <v>989.361</v>
      </c>
      <c r="K4022" s="2" t="inlineStr">
        <is>
          <t>BP_RXRD[0]</t>
        </is>
      </c>
      <c r="N4022" s="2">
        <f>I4022-SUM(Parameters!$K$23:$K$25)</f>
        <v/>
      </c>
      <c r="O4022" s="2">
        <f>J4022-SUM(Parameters!$K$23:$K$25)</f>
        <v/>
      </c>
      <c r="P4022" s="2">
        <f>K4022</f>
        <v/>
      </c>
      <c r="U4022">
        <f>_xlfn.CEILING.MATH(CI8+Parameters!$K$8/2,0.001)</f>
        <v/>
      </c>
      <c r="V4022">
        <f>_xlfn.CEILING.MATH(B49+Parameters!$K$9/2,0.001)</f>
        <v/>
      </c>
      <c r="W4022" t="inlineStr">
        <is>
          <t>VDD</t>
        </is>
      </c>
      <c r="Y4022">
        <f>_xlfn.CEILING.MATH(CI8+Parameters!$K$8/2,0.001)</f>
        <v/>
      </c>
      <c r="Z4022">
        <f>_xlfn.CEILING.MATH(B49+Parameters!$K$9/2,0.001)</f>
        <v/>
      </c>
      <c r="AA4022" t="inlineStr">
        <is>
          <t>VDD</t>
        </is>
      </c>
      <c r="AE4022" s="2" t="n"/>
      <c r="AF4022" s="2" t="n"/>
    </row>
    <row r="4023">
      <c r="I4023" s="2" t="n">
        <v>3430.625</v>
      </c>
      <c r="J4023" s="2" t="n">
        <v>943.115</v>
      </c>
      <c r="K4023" s="2" t="inlineStr">
        <is>
          <t>VSS</t>
        </is>
      </c>
      <c r="N4023" s="2">
        <f>I4023-SUM(Parameters!$K$23:$K$25)</f>
        <v/>
      </c>
      <c r="O4023" s="2">
        <f>J4023-SUM(Parameters!$K$23:$K$25)</f>
        <v/>
      </c>
      <c r="P4023" s="2">
        <f>K4023</f>
        <v/>
      </c>
      <c r="U4023">
        <f>_xlfn.CEILING.MATH(CI8+Parameters!$K$8/2,0.001)</f>
        <v/>
      </c>
      <c r="V4023">
        <f>_xlfn.CEILING.MATH(B51+Parameters!$K$9/2,0.001)</f>
        <v/>
      </c>
      <c r="W4023" t="inlineStr">
        <is>
          <t>VDD</t>
        </is>
      </c>
      <c r="Y4023">
        <f>_xlfn.CEILING.MATH(CI8+Parameters!$K$8/2,0.001)</f>
        <v/>
      </c>
      <c r="Z4023">
        <f>_xlfn.CEILING.MATH(B51+Parameters!$K$9/2,0.001)</f>
        <v/>
      </c>
      <c r="AA4023" t="inlineStr">
        <is>
          <t>VDD</t>
        </is>
      </c>
      <c r="AE4023" s="2" t="n"/>
      <c r="AF4023" s="2" t="n"/>
    </row>
    <row r="4024">
      <c r="I4024" s="2" t="n">
        <v>3430.625</v>
      </c>
      <c r="J4024" s="2" t="n">
        <v>896.869</v>
      </c>
      <c r="K4024" s="2" t="inlineStr">
        <is>
          <t>BP_RXDATA[0]</t>
        </is>
      </c>
      <c r="N4024" s="2">
        <f>I4024-SUM(Parameters!$K$23:$K$25)</f>
        <v/>
      </c>
      <c r="O4024" s="2">
        <f>J4024-SUM(Parameters!$K$23:$K$25)</f>
        <v/>
      </c>
      <c r="P4024" s="2">
        <f>K4024</f>
        <v/>
      </c>
      <c r="U4024">
        <f>_xlfn.CEILING.MATH(CI8+Parameters!$K$8/2,0.001)</f>
        <v/>
      </c>
      <c r="V4024">
        <f>_xlfn.CEILING.MATH(B53+Parameters!$K$9/2,0.001)</f>
        <v/>
      </c>
      <c r="W4024" t="inlineStr">
        <is>
          <t>VDD</t>
        </is>
      </c>
      <c r="Y4024">
        <f>_xlfn.CEILING.MATH(CI8+Parameters!$K$8/2,0.001)</f>
        <v/>
      </c>
      <c r="Z4024">
        <f>_xlfn.CEILING.MATH(B53+Parameters!$K$9/2,0.001)</f>
        <v/>
      </c>
      <c r="AA4024" t="inlineStr">
        <is>
          <t>VDD</t>
        </is>
      </c>
      <c r="AE4024" s="2" t="n"/>
      <c r="AF4024" s="2" t="n"/>
    </row>
    <row r="4025">
      <c r="I4025" s="2" t="n">
        <v>3430.625</v>
      </c>
      <c r="J4025" s="2" t="n">
        <v>850.623</v>
      </c>
      <c r="K4025" s="2" t="inlineStr">
        <is>
          <t>BP_RXDATA[1]</t>
        </is>
      </c>
      <c r="N4025" s="2">
        <f>I4025-SUM(Parameters!$K$23:$K$25)</f>
        <v/>
      </c>
      <c r="O4025" s="2">
        <f>J4025-SUM(Parameters!$K$23:$K$25)</f>
        <v/>
      </c>
      <c r="P4025" s="2">
        <f>K4025</f>
        <v/>
      </c>
      <c r="U4025">
        <f>_xlfn.CEILING.MATH(CI8+Parameters!$K$8/2,0.001)</f>
        <v/>
      </c>
      <c r="V4025">
        <f>_xlfn.CEILING.MATH(B55+Parameters!$K$9/2,0.001)</f>
        <v/>
      </c>
      <c r="W4025" t="inlineStr">
        <is>
          <t>VDD</t>
        </is>
      </c>
      <c r="Y4025">
        <f>_xlfn.CEILING.MATH(CI8+Parameters!$K$8/2,0.001)</f>
        <v/>
      </c>
      <c r="Z4025">
        <f>_xlfn.CEILING.MATH(B55+Parameters!$K$9/2,0.001)</f>
        <v/>
      </c>
      <c r="AA4025" t="inlineStr">
        <is>
          <t>VDD</t>
        </is>
      </c>
      <c r="AE4025" s="2" t="n"/>
      <c r="AF4025" s="2" t="n"/>
    </row>
    <row r="4026">
      <c r="I4026" s="2" t="n">
        <v>3430.625</v>
      </c>
      <c r="J4026" s="2" t="n">
        <v>804.377</v>
      </c>
      <c r="K4026" s="2" t="inlineStr">
        <is>
          <t>VSS</t>
        </is>
      </c>
      <c r="N4026" s="2">
        <f>I4026-SUM(Parameters!$K$23:$K$25)</f>
        <v/>
      </c>
      <c r="O4026" s="2">
        <f>J4026-SUM(Parameters!$K$23:$K$25)</f>
        <v/>
      </c>
      <c r="P4026" s="2">
        <f>K4026</f>
        <v/>
      </c>
      <c r="U4026">
        <f>_xlfn.CEILING.MATH(CI8+Parameters!$K$8/2,0.001)</f>
        <v/>
      </c>
      <c r="V4026">
        <f>_xlfn.CEILING.MATH(B57+Parameters!$K$9/2,0.001)</f>
        <v/>
      </c>
      <c r="W4026" t="inlineStr">
        <is>
          <t>VDD</t>
        </is>
      </c>
      <c r="Y4026">
        <f>_xlfn.CEILING.MATH(CI8+Parameters!$K$8/2,0.001)</f>
        <v/>
      </c>
      <c r="Z4026">
        <f>_xlfn.CEILING.MATH(B57+Parameters!$K$9/2,0.001)</f>
        <v/>
      </c>
      <c r="AA4026" t="inlineStr">
        <is>
          <t>VDD</t>
        </is>
      </c>
      <c r="AE4026" s="2" t="n"/>
      <c r="AF4026" s="2" t="n"/>
    </row>
    <row r="4027">
      <c r="I4027" s="2" t="n">
        <v>3430.625</v>
      </c>
      <c r="J4027" s="2" t="n">
        <v>758.131</v>
      </c>
      <c r="K4027" s="2" t="inlineStr">
        <is>
          <t>BP_RXDATA[2]</t>
        </is>
      </c>
      <c r="N4027" s="2">
        <f>I4027-SUM(Parameters!$K$23:$K$25)</f>
        <v/>
      </c>
      <c r="O4027" s="2">
        <f>J4027-SUM(Parameters!$K$23:$K$25)</f>
        <v/>
      </c>
      <c r="P4027" s="2">
        <f>K4027</f>
        <v/>
      </c>
      <c r="U4027">
        <f>_xlfn.CEILING.MATH(CI8+Parameters!$K$8/2,0.001)</f>
        <v/>
      </c>
      <c r="V4027">
        <f>_xlfn.CEILING.MATH(B59+Parameters!$K$9/2,0.001)</f>
        <v/>
      </c>
      <c r="W4027" t="inlineStr">
        <is>
          <t>VDD</t>
        </is>
      </c>
      <c r="Y4027">
        <f>_xlfn.CEILING.MATH(CI8+Parameters!$K$8/2,0.001)</f>
        <v/>
      </c>
      <c r="Z4027">
        <f>_xlfn.CEILING.MATH(B59+Parameters!$K$9/2,0.001)</f>
        <v/>
      </c>
      <c r="AA4027" t="inlineStr">
        <is>
          <t>VDD</t>
        </is>
      </c>
      <c r="AE4027" s="2" t="n"/>
      <c r="AF4027" s="2" t="n"/>
    </row>
    <row r="4028">
      <c r="I4028" s="2" t="n">
        <v>3430.625</v>
      </c>
      <c r="J4028" s="2" t="n">
        <v>711.885</v>
      </c>
      <c r="K4028" s="2" t="inlineStr">
        <is>
          <t>BP_RXDATA[3]</t>
        </is>
      </c>
      <c r="N4028" s="2">
        <f>I4028-SUM(Parameters!$K$23:$K$25)</f>
        <v/>
      </c>
      <c r="O4028" s="2">
        <f>J4028-SUM(Parameters!$K$23:$K$25)</f>
        <v/>
      </c>
      <c r="P4028" s="2">
        <f>K4028</f>
        <v/>
      </c>
      <c r="U4028">
        <f>_xlfn.CEILING.MATH(CI8+Parameters!$K$8/2,0.001)</f>
        <v/>
      </c>
      <c r="V4028">
        <f>_xlfn.CEILING.MATH(B61+Parameters!$K$9/2,0.001)</f>
        <v/>
      </c>
      <c r="W4028" t="inlineStr">
        <is>
          <t>VSS</t>
        </is>
      </c>
      <c r="Y4028">
        <f>_xlfn.CEILING.MATH(CI8+Parameters!$K$8/2,0.001)</f>
        <v/>
      </c>
      <c r="Z4028">
        <f>_xlfn.CEILING.MATH(B61+Parameters!$K$9/2,0.001)</f>
        <v/>
      </c>
      <c r="AA4028" t="inlineStr">
        <is>
          <t>VSS</t>
        </is>
      </c>
      <c r="AE4028" s="2" t="n"/>
      <c r="AF4028" s="2" t="n"/>
    </row>
    <row r="4029">
      <c r="I4029" s="2" t="n">
        <v>3430.625</v>
      </c>
      <c r="J4029" s="2" t="n">
        <v>665.639</v>
      </c>
      <c r="K4029" s="2" t="inlineStr">
        <is>
          <t>VSS</t>
        </is>
      </c>
      <c r="N4029" s="2">
        <f>I4029-SUM(Parameters!$K$23:$K$25)</f>
        <v/>
      </c>
      <c r="O4029" s="2">
        <f>J4029-SUM(Parameters!$K$23:$K$25)</f>
        <v/>
      </c>
      <c r="P4029" s="2">
        <f>K4029</f>
        <v/>
      </c>
      <c r="U4029">
        <f>_xlfn.CEILING.MATH(CI8+Parameters!$K$8/2,0.001)</f>
        <v/>
      </c>
      <c r="V4029">
        <f>_xlfn.CEILING.MATH(B63+Parameters!$K$9/2,0.001)</f>
        <v/>
      </c>
      <c r="W4029" t="inlineStr">
        <is>
          <t>BP_RXDATASBRD[0]</t>
        </is>
      </c>
      <c r="Y4029">
        <f>_xlfn.CEILING.MATH(CI8+Parameters!$K$8/2,0.001)</f>
        <v/>
      </c>
      <c r="Z4029">
        <f>_xlfn.CEILING.MATH(B63+Parameters!$K$9/2,0.001)</f>
        <v/>
      </c>
      <c r="AA4029" t="inlineStr">
        <is>
          <t>BP_RXDATASBRD[0]</t>
        </is>
      </c>
      <c r="AE4029" s="2" t="n"/>
      <c r="AF4029" s="2" t="n"/>
    </row>
    <row r="4030">
      <c r="I4030" s="2" t="n">
        <v>3430.625</v>
      </c>
      <c r="J4030" s="2" t="n">
        <v>619.393</v>
      </c>
      <c r="K4030" s="2" t="inlineStr">
        <is>
          <t>BP_RXDATA[4]</t>
        </is>
      </c>
      <c r="N4030" s="2">
        <f>I4030-SUM(Parameters!$K$23:$K$25)</f>
        <v/>
      </c>
      <c r="O4030" s="2">
        <f>J4030-SUM(Parameters!$K$23:$K$25)</f>
        <v/>
      </c>
      <c r="P4030" s="2">
        <f>K4030</f>
        <v/>
      </c>
      <c r="U4030">
        <f>_xlfn.CEILING.MATH(CI8+Parameters!$K$8/2,0.001)</f>
        <v/>
      </c>
      <c r="V4030">
        <f>_xlfn.CEILING.MATH(B65+Parameters!$K$9/2,0.001)</f>
        <v/>
      </c>
      <c r="W4030" t="inlineStr">
        <is>
          <t>BP_RXRD[0]</t>
        </is>
      </c>
      <c r="Y4030">
        <f>_xlfn.CEILING.MATH(CI8+Parameters!$K$8/2,0.001)</f>
        <v/>
      </c>
      <c r="Z4030">
        <f>_xlfn.CEILING.MATH(B65+Parameters!$K$9/2,0.001)</f>
        <v/>
      </c>
      <c r="AA4030" t="inlineStr">
        <is>
          <t>BP_RXRD[0]</t>
        </is>
      </c>
      <c r="AE4030" s="2" t="n"/>
      <c r="AF4030" s="2" t="n"/>
    </row>
    <row r="4031">
      <c r="I4031" s="2" t="n">
        <v>3430.625</v>
      </c>
      <c r="J4031" s="2" t="n">
        <v>573.147</v>
      </c>
      <c r="K4031" s="2" t="inlineStr">
        <is>
          <t>VCCIO</t>
        </is>
      </c>
      <c r="N4031" s="2">
        <f>I4031-SUM(Parameters!$K$23:$K$25)</f>
        <v/>
      </c>
      <c r="O4031" s="2">
        <f>J4031-SUM(Parameters!$K$23:$K$25)</f>
        <v/>
      </c>
      <c r="P4031" s="2">
        <f>K4031</f>
        <v/>
      </c>
      <c r="U4031">
        <f>_xlfn.CEILING.MATH(CI8+Parameters!$K$8/2,0.001)</f>
        <v/>
      </c>
      <c r="V4031">
        <f>_xlfn.CEILING.MATH(B67+Parameters!$K$9/2,0.001)</f>
        <v/>
      </c>
      <c r="W4031" t="inlineStr">
        <is>
          <t>VSS</t>
        </is>
      </c>
      <c r="Y4031">
        <f>_xlfn.CEILING.MATH(CI8+Parameters!$K$8/2,0.001)</f>
        <v/>
      </c>
      <c r="Z4031">
        <f>_xlfn.CEILING.MATH(B67+Parameters!$K$9/2,0.001)</f>
        <v/>
      </c>
      <c r="AA4031" t="inlineStr">
        <is>
          <t>VSS</t>
        </is>
      </c>
      <c r="AE4031" s="2" t="n"/>
      <c r="AF4031" s="2" t="n"/>
    </row>
    <row r="4032">
      <c r="I4032" s="2" t="n">
        <v>3430.625</v>
      </c>
      <c r="J4032" s="2" t="n">
        <v>526.901</v>
      </c>
      <c r="K4032" s="2" t="inlineStr">
        <is>
          <t>VSS</t>
        </is>
      </c>
      <c r="N4032" s="2">
        <f>I4032-SUM(Parameters!$K$23:$K$25)</f>
        <v/>
      </c>
      <c r="O4032" s="2">
        <f>J4032-SUM(Parameters!$K$23:$K$25)</f>
        <v/>
      </c>
      <c r="P4032" s="2">
        <f>K4032</f>
        <v/>
      </c>
      <c r="U4032">
        <f>_xlfn.CEILING.MATH(CI8+Parameters!$K$8/2,0.001)</f>
        <v/>
      </c>
      <c r="V4032">
        <f>_xlfn.CEILING.MATH(B69+Parameters!$K$9/2,0.001)</f>
        <v/>
      </c>
      <c r="W4032" t="inlineStr">
        <is>
          <t>BP_RXDATA[0]</t>
        </is>
      </c>
      <c r="Y4032">
        <f>_xlfn.CEILING.MATH(CI8+Parameters!$K$8/2,0.001)</f>
        <v/>
      </c>
      <c r="Z4032">
        <f>_xlfn.CEILING.MATH(B69+Parameters!$K$9/2,0.001)</f>
        <v/>
      </c>
      <c r="AA4032" t="inlineStr">
        <is>
          <t>BP_RXDATA[0]</t>
        </is>
      </c>
      <c r="AE4032" s="2" t="n"/>
      <c r="AF4032" s="2" t="n"/>
    </row>
    <row r="4033">
      <c r="I4033" s="2" t="n">
        <v>3430.625</v>
      </c>
      <c r="J4033" s="2" t="n">
        <v>480.655</v>
      </c>
      <c r="K4033" s="2" t="inlineStr">
        <is>
          <t>BP_TXDATA[59]</t>
        </is>
      </c>
      <c r="N4033" s="2">
        <f>I4033-SUM(Parameters!$K$23:$K$25)</f>
        <v/>
      </c>
      <c r="O4033" s="2">
        <f>J4033-SUM(Parameters!$K$23:$K$25)</f>
        <v/>
      </c>
      <c r="P4033" s="2">
        <f>K4033</f>
        <v/>
      </c>
      <c r="U4033">
        <f>_xlfn.CEILING.MATH(CI8+Parameters!$K$8/2,0.001)</f>
        <v/>
      </c>
      <c r="V4033">
        <f>_xlfn.CEILING.MATH(B71+Parameters!$K$9/2,0.001)</f>
        <v/>
      </c>
      <c r="W4033" t="inlineStr">
        <is>
          <t>BP_RXDATA[1]</t>
        </is>
      </c>
      <c r="Y4033">
        <f>_xlfn.CEILING.MATH(CI8+Parameters!$K$8/2,0.001)</f>
        <v/>
      </c>
      <c r="Z4033">
        <f>_xlfn.CEILING.MATH(B71+Parameters!$K$9/2,0.001)</f>
        <v/>
      </c>
      <c r="AA4033" t="inlineStr">
        <is>
          <t>BP_RXDATA[1]</t>
        </is>
      </c>
      <c r="AE4033" s="2" t="n"/>
      <c r="AF4033" s="2" t="n"/>
    </row>
    <row r="4034">
      <c r="I4034" s="2" t="n">
        <v>3430.625</v>
      </c>
      <c r="J4034" s="2" t="n">
        <v>434.409</v>
      </c>
      <c r="K4034" s="2" t="inlineStr">
        <is>
          <t>BP_TXDATA[60]</t>
        </is>
      </c>
      <c r="N4034" s="2">
        <f>I4034-SUM(Parameters!$K$23:$K$25)</f>
        <v/>
      </c>
      <c r="O4034" s="2">
        <f>J4034-SUM(Parameters!$K$23:$K$25)</f>
        <v/>
      </c>
      <c r="P4034" s="2">
        <f>K4034</f>
        <v/>
      </c>
      <c r="U4034">
        <f>_xlfn.CEILING.MATH(CI8+Parameters!$K$8/2,0.001)</f>
        <v/>
      </c>
      <c r="V4034">
        <f>_xlfn.CEILING.MATH(B73+Parameters!$K$9/2,0.001)</f>
        <v/>
      </c>
      <c r="W4034" t="inlineStr">
        <is>
          <t>VSS</t>
        </is>
      </c>
      <c r="Y4034">
        <f>_xlfn.CEILING.MATH(CI8+Parameters!$K$8/2,0.001)</f>
        <v/>
      </c>
      <c r="Z4034">
        <f>_xlfn.CEILING.MATH(B73+Parameters!$K$9/2,0.001)</f>
        <v/>
      </c>
      <c r="AA4034" t="inlineStr">
        <is>
          <t>VSS</t>
        </is>
      </c>
      <c r="AE4034" s="2" t="n"/>
      <c r="AF4034" s="2" t="n"/>
    </row>
    <row r="4035">
      <c r="I4035" s="2" t="n">
        <v>3430.625</v>
      </c>
      <c r="J4035" s="2" t="n">
        <v>388.163</v>
      </c>
      <c r="K4035" s="2" t="inlineStr">
        <is>
          <t>VSS</t>
        </is>
      </c>
      <c r="N4035" s="2">
        <f>I4035-SUM(Parameters!$K$23:$K$25)</f>
        <v/>
      </c>
      <c r="O4035" s="2">
        <f>J4035-SUM(Parameters!$K$23:$K$25)</f>
        <v/>
      </c>
      <c r="P4035" s="2">
        <f>K4035</f>
        <v/>
      </c>
      <c r="U4035">
        <f>_xlfn.CEILING.MATH(CI8+Parameters!$K$8/2,0.001)</f>
        <v/>
      </c>
      <c r="V4035">
        <f>_xlfn.CEILING.MATH(B75+Parameters!$K$9/2,0.001)</f>
        <v/>
      </c>
      <c r="W4035" t="inlineStr">
        <is>
          <t>BP_RXDATA[2]</t>
        </is>
      </c>
      <c r="Y4035">
        <f>_xlfn.CEILING.MATH(CI8+Parameters!$K$8/2,0.001)</f>
        <v/>
      </c>
      <c r="Z4035">
        <f>_xlfn.CEILING.MATH(B75+Parameters!$K$9/2,0.001)</f>
        <v/>
      </c>
      <c r="AA4035" t="inlineStr">
        <is>
          <t>BP_RXDATA[2]</t>
        </is>
      </c>
      <c r="AE4035" s="2" t="n"/>
      <c r="AF4035" s="2" t="n"/>
    </row>
    <row r="4036">
      <c r="I4036" s="2" t="n">
        <v>3430.625</v>
      </c>
      <c r="J4036" s="2" t="n">
        <v>341.917</v>
      </c>
      <c r="K4036" s="2" t="inlineStr">
        <is>
          <t>BP_TXDATA[61]</t>
        </is>
      </c>
      <c r="N4036" s="2">
        <f>I4036-SUM(Parameters!$K$23:$K$25)</f>
        <v/>
      </c>
      <c r="O4036" s="2">
        <f>J4036-SUM(Parameters!$K$23:$K$25)</f>
        <v/>
      </c>
      <c r="P4036" s="2">
        <f>K4036</f>
        <v/>
      </c>
      <c r="U4036">
        <f>_xlfn.CEILING.MATH(CI8+Parameters!$K$8/2,0.001)</f>
        <v/>
      </c>
      <c r="V4036">
        <f>_xlfn.CEILING.MATH(B77+Parameters!$K$9/2,0.001)</f>
        <v/>
      </c>
      <c r="W4036" t="inlineStr">
        <is>
          <t>BP_RXDATA[3]</t>
        </is>
      </c>
      <c r="Y4036">
        <f>_xlfn.CEILING.MATH(CI8+Parameters!$K$8/2,0.001)</f>
        <v/>
      </c>
      <c r="Z4036">
        <f>_xlfn.CEILING.MATH(B77+Parameters!$K$9/2,0.001)</f>
        <v/>
      </c>
      <c r="AA4036" t="inlineStr">
        <is>
          <t>BP_RXDATA[3]</t>
        </is>
      </c>
      <c r="AE4036" s="2" t="n"/>
      <c r="AF4036" s="2" t="n"/>
    </row>
    <row r="4037">
      <c r="I4037" s="2" t="n">
        <v>3430.625</v>
      </c>
      <c r="J4037" s="2" t="n">
        <v>295.671</v>
      </c>
      <c r="K4037" s="2" t="inlineStr">
        <is>
          <t>BP_TXDATA[62]</t>
        </is>
      </c>
      <c r="N4037" s="2">
        <f>I4037-SUM(Parameters!$K$23:$K$25)</f>
        <v/>
      </c>
      <c r="O4037" s="2">
        <f>J4037-SUM(Parameters!$K$23:$K$25)</f>
        <v/>
      </c>
      <c r="P4037" s="2">
        <f>K4037</f>
        <v/>
      </c>
      <c r="U4037">
        <f>_xlfn.CEILING.MATH(CI8+Parameters!$K$8/2,0.001)</f>
        <v/>
      </c>
      <c r="V4037">
        <f>_xlfn.CEILING.MATH(B79+Parameters!$K$9/2,0.001)</f>
        <v/>
      </c>
      <c r="W4037" t="inlineStr">
        <is>
          <t>VSS</t>
        </is>
      </c>
      <c r="Y4037">
        <f>_xlfn.CEILING.MATH(CI8+Parameters!$K$8/2,0.001)</f>
        <v/>
      </c>
      <c r="Z4037">
        <f>_xlfn.CEILING.MATH(B79+Parameters!$K$9/2,0.001)</f>
        <v/>
      </c>
      <c r="AA4037" t="inlineStr">
        <is>
          <t>VSS</t>
        </is>
      </c>
      <c r="AE4037" s="2" t="n"/>
      <c r="AF4037" s="2" t="n"/>
    </row>
    <row r="4038">
      <c r="I4038" s="2" t="n">
        <v>3430.625</v>
      </c>
      <c r="J4038" s="2" t="n">
        <v>249.425</v>
      </c>
      <c r="K4038" s="2" t="inlineStr">
        <is>
          <t>VSS</t>
        </is>
      </c>
      <c r="N4038" s="2">
        <f>I4038-SUM(Parameters!$K$23:$K$25)</f>
        <v/>
      </c>
      <c r="O4038" s="2">
        <f>J4038-SUM(Parameters!$K$23:$K$25)</f>
        <v/>
      </c>
      <c r="P4038" s="2">
        <f>K4038</f>
        <v/>
      </c>
      <c r="U4038">
        <f>_xlfn.CEILING.MATH(CI8+Parameters!$K$8/2,0.001)</f>
        <v/>
      </c>
      <c r="V4038">
        <f>_xlfn.CEILING.MATH(B81+Parameters!$K$9/2,0.001)</f>
        <v/>
      </c>
      <c r="W4038" t="inlineStr">
        <is>
          <t>BP_RXDATA[4]</t>
        </is>
      </c>
      <c r="Y4038">
        <f>_xlfn.CEILING.MATH(CI8+Parameters!$K$8/2,0.001)</f>
        <v/>
      </c>
      <c r="Z4038">
        <f>_xlfn.CEILING.MATH(B81+Parameters!$K$9/2,0.001)</f>
        <v/>
      </c>
      <c r="AA4038" t="inlineStr">
        <is>
          <t>BP_RXDATA[4]</t>
        </is>
      </c>
      <c r="AE4038" s="2" t="n"/>
      <c r="AF4038" s="2" t="n"/>
    </row>
    <row r="4039">
      <c r="I4039" s="2" t="n">
        <v>3430.625</v>
      </c>
      <c r="J4039" s="2" t="n">
        <v>203.179</v>
      </c>
      <c r="K4039" s="2" t="inlineStr">
        <is>
          <t>BP_TXDATA[63]</t>
        </is>
      </c>
      <c r="N4039" s="2">
        <f>I4039-SUM(Parameters!$K$23:$K$25)</f>
        <v/>
      </c>
      <c r="O4039" s="2">
        <f>J4039-SUM(Parameters!$K$23:$K$25)</f>
        <v/>
      </c>
      <c r="P4039" s="2">
        <f>K4039</f>
        <v/>
      </c>
      <c r="U4039">
        <f>_xlfn.CEILING.MATH(CI8+Parameters!$K$8/2,0.001)</f>
        <v/>
      </c>
      <c r="V4039">
        <f>_xlfn.CEILING.MATH(B83+Parameters!$K$9/2,0.001)</f>
        <v/>
      </c>
      <c r="W4039" t="inlineStr">
        <is>
          <t>VCCIO</t>
        </is>
      </c>
      <c r="Y4039">
        <f>_xlfn.CEILING.MATH(CI8+Parameters!$K$8/2,0.001)</f>
        <v/>
      </c>
      <c r="Z4039">
        <f>_xlfn.CEILING.MATH(B83+Parameters!$K$9/2,0.001)</f>
        <v/>
      </c>
      <c r="AA4039" t="inlineStr">
        <is>
          <t>VCCIO</t>
        </is>
      </c>
      <c r="AE4039" s="2" t="n"/>
      <c r="AF4039" s="2" t="n"/>
    </row>
    <row r="4040">
      <c r="I4040" s="2" t="n">
        <v>3430.625</v>
      </c>
      <c r="J4040" s="2" t="n">
        <v>156.933</v>
      </c>
      <c r="K4040" s="2" t="inlineStr">
        <is>
          <t>BP_TXRD[3]</t>
        </is>
      </c>
      <c r="N4040" s="2">
        <f>I4040-SUM(Parameters!$K$23:$K$25)</f>
        <v/>
      </c>
      <c r="O4040" s="2">
        <f>J4040-SUM(Parameters!$K$23:$K$25)</f>
        <v/>
      </c>
      <c r="P4040" s="2">
        <f>K4040</f>
        <v/>
      </c>
      <c r="U4040">
        <f>_xlfn.CEILING.MATH(CI8+Parameters!$K$8/2,0.001)</f>
        <v/>
      </c>
      <c r="V4040">
        <f>_xlfn.CEILING.MATH(B85+Parameters!$K$9/2,0.001)</f>
        <v/>
      </c>
      <c r="W4040" t="inlineStr">
        <is>
          <t>VSS</t>
        </is>
      </c>
      <c r="Y4040">
        <f>_xlfn.CEILING.MATH(CI8+Parameters!$K$8/2,0.001)</f>
        <v/>
      </c>
      <c r="Z4040">
        <f>_xlfn.CEILING.MATH(B85+Parameters!$K$9/2,0.001)</f>
        <v/>
      </c>
      <c r="AA4040" t="inlineStr">
        <is>
          <t>VSS</t>
        </is>
      </c>
      <c r="AE4040" s="2" t="n"/>
      <c r="AF4040" s="2" t="n"/>
    </row>
    <row r="4041">
      <c r="I4041" s="2" t="n">
        <v>3430.625</v>
      </c>
      <c r="J4041" s="2" t="n">
        <v>110.687</v>
      </c>
      <c r="K4041" s="2" t="inlineStr">
        <is>
          <t>VCCIO</t>
        </is>
      </c>
      <c r="N4041" s="2">
        <f>I4041-SUM(Parameters!$K$23:$K$25)</f>
        <v/>
      </c>
      <c r="O4041" s="2">
        <f>J4041-SUM(Parameters!$K$23:$K$25)</f>
        <v/>
      </c>
      <c r="P4041" s="2">
        <f>K4041</f>
        <v/>
      </c>
      <c r="U4041">
        <f>_xlfn.CEILING.MATH(CI8+Parameters!$K$8/2,0.001)</f>
        <v/>
      </c>
      <c r="V4041">
        <f>_xlfn.CEILING.MATH(B87+Parameters!$K$9/2,0.001)</f>
        <v/>
      </c>
      <c r="W4041" t="inlineStr">
        <is>
          <t>BP_TXDATA[59]</t>
        </is>
      </c>
      <c r="Y4041">
        <f>_xlfn.CEILING.MATH(CI8+Parameters!$K$8/2,0.001)</f>
        <v/>
      </c>
      <c r="Z4041">
        <f>_xlfn.CEILING.MATH(B87+Parameters!$K$9/2,0.001)</f>
        <v/>
      </c>
      <c r="AA4041" t="inlineStr">
        <is>
          <t>BP_TXDATA[59]</t>
        </is>
      </c>
      <c r="AE4041" s="2" t="n"/>
      <c r="AF4041" s="2" t="n"/>
    </row>
    <row r="4042">
      <c r="I4042" s="2" t="n">
        <v>3470.299</v>
      </c>
      <c r="J4042" s="2" t="n">
        <v>2214.88</v>
      </c>
      <c r="K4042" s="2" t="inlineStr">
        <is>
          <t>VDD</t>
        </is>
      </c>
      <c r="N4042" s="2">
        <f>I4042-SUM(Parameters!$K$23:$K$25)</f>
        <v/>
      </c>
      <c r="O4042" s="2">
        <f>J4042-SUM(Parameters!$K$23:$K$25)</f>
        <v/>
      </c>
      <c r="P4042" s="2">
        <f>K4042</f>
        <v/>
      </c>
      <c r="U4042">
        <f>_xlfn.CEILING.MATH(CI8+Parameters!$K$8/2,0.001)</f>
        <v/>
      </c>
      <c r="V4042">
        <f>_xlfn.CEILING.MATH(B89+Parameters!$K$9/2,0.001)</f>
        <v/>
      </c>
      <c r="W4042" t="inlineStr">
        <is>
          <t>BP_TXDATA[60]</t>
        </is>
      </c>
      <c r="Y4042">
        <f>_xlfn.CEILING.MATH(CI8+Parameters!$K$8/2,0.001)</f>
        <v/>
      </c>
      <c r="Z4042">
        <f>_xlfn.CEILING.MATH(B89+Parameters!$K$9/2,0.001)</f>
        <v/>
      </c>
      <c r="AA4042" t="inlineStr">
        <is>
          <t>BP_TXDATA[60]</t>
        </is>
      </c>
      <c r="AE4042" s="2" t="n"/>
      <c r="AF4042" s="2" t="n"/>
    </row>
    <row r="4043">
      <c r="I4043" s="2" t="n">
        <v>3470.299</v>
      </c>
      <c r="J4043" s="2" t="n">
        <v>2168.634</v>
      </c>
      <c r="K4043" s="2" t="inlineStr">
        <is>
          <t>VDD</t>
        </is>
      </c>
      <c r="N4043" s="2">
        <f>I4043-SUM(Parameters!$K$23:$K$25)</f>
        <v/>
      </c>
      <c r="O4043" s="2">
        <f>J4043-SUM(Parameters!$K$23:$K$25)</f>
        <v/>
      </c>
      <c r="P4043" s="2">
        <f>K4043</f>
        <v/>
      </c>
      <c r="U4043">
        <f>_xlfn.CEILING.MATH(CI8+Parameters!$K$8/2,0.001)</f>
        <v/>
      </c>
      <c r="V4043">
        <f>_xlfn.CEILING.MATH(B91+Parameters!$K$9/2,0.001)</f>
        <v/>
      </c>
      <c r="W4043" t="inlineStr">
        <is>
          <t>VSS</t>
        </is>
      </c>
      <c r="Y4043">
        <f>_xlfn.CEILING.MATH(CI8+Parameters!$K$8/2,0.001)</f>
        <v/>
      </c>
      <c r="Z4043">
        <f>_xlfn.CEILING.MATH(B91+Parameters!$K$9/2,0.001)</f>
        <v/>
      </c>
      <c r="AA4043" t="inlineStr">
        <is>
          <t>VSS</t>
        </is>
      </c>
      <c r="AE4043" s="2" t="n"/>
      <c r="AF4043" s="2" t="n"/>
    </row>
    <row r="4044">
      <c r="I4044" s="2" t="n">
        <v>3470.299</v>
      </c>
      <c r="J4044" s="2" t="n">
        <v>2122.388</v>
      </c>
      <c r="K4044" s="2" t="inlineStr">
        <is>
          <t>VDD</t>
        </is>
      </c>
      <c r="N4044" s="2">
        <f>I4044-SUM(Parameters!$K$23:$K$25)</f>
        <v/>
      </c>
      <c r="O4044" s="2">
        <f>J4044-SUM(Parameters!$K$23:$K$25)</f>
        <v/>
      </c>
      <c r="P4044" s="2">
        <f>K4044</f>
        <v/>
      </c>
      <c r="U4044">
        <f>_xlfn.CEILING.MATH(CI8+Parameters!$K$8/2,0.001)</f>
        <v/>
      </c>
      <c r="V4044">
        <f>_xlfn.CEILING.MATH(B93+Parameters!$K$9/2,0.001)</f>
        <v/>
      </c>
      <c r="W4044" t="inlineStr">
        <is>
          <t>BP_TXDATA[61]</t>
        </is>
      </c>
      <c r="Y4044">
        <f>_xlfn.CEILING.MATH(CI8+Parameters!$K$8/2,0.001)</f>
        <v/>
      </c>
      <c r="Z4044">
        <f>_xlfn.CEILING.MATH(B93+Parameters!$K$9/2,0.001)</f>
        <v/>
      </c>
      <c r="AA4044" t="inlineStr">
        <is>
          <t>BP_TXDATA[61]</t>
        </is>
      </c>
      <c r="AE4044" s="2" t="n"/>
      <c r="AF4044" s="2" t="n"/>
    </row>
    <row r="4045">
      <c r="I4045" s="2" t="n">
        <v>3470.299</v>
      </c>
      <c r="J4045" s="2" t="n">
        <v>2076.142</v>
      </c>
      <c r="K4045" s="2" t="inlineStr">
        <is>
          <t>VDD</t>
        </is>
      </c>
      <c r="N4045" s="2">
        <f>I4045-SUM(Parameters!$K$23:$K$25)</f>
        <v/>
      </c>
      <c r="O4045" s="2">
        <f>J4045-SUM(Parameters!$K$23:$K$25)</f>
        <v/>
      </c>
      <c r="P4045" s="2">
        <f>K4045</f>
        <v/>
      </c>
      <c r="U4045">
        <f>_xlfn.CEILING.MATH(CI8+Parameters!$K$8/2,0.001)</f>
        <v/>
      </c>
      <c r="V4045">
        <f>_xlfn.CEILING.MATH(B95+Parameters!$K$9/2,0.001)</f>
        <v/>
      </c>
      <c r="W4045" t="inlineStr">
        <is>
          <t>BP_TXDATA[62]</t>
        </is>
      </c>
      <c r="Y4045">
        <f>_xlfn.CEILING.MATH(CI8+Parameters!$K$8/2,0.001)</f>
        <v/>
      </c>
      <c r="Z4045">
        <f>_xlfn.CEILING.MATH(B95+Parameters!$K$9/2,0.001)</f>
        <v/>
      </c>
      <c r="AA4045" t="inlineStr">
        <is>
          <t>BP_TXDATA[62]</t>
        </is>
      </c>
      <c r="AE4045" s="2" t="n"/>
      <c r="AF4045" s="2" t="n"/>
    </row>
    <row r="4046">
      <c r="I4046" s="2" t="n">
        <v>3470.299</v>
      </c>
      <c r="J4046" s="2" t="n">
        <v>2029.896</v>
      </c>
      <c r="K4046" s="2" t="inlineStr">
        <is>
          <t>VSS</t>
        </is>
      </c>
      <c r="N4046" s="2">
        <f>I4046-SUM(Parameters!$K$23:$K$25)</f>
        <v/>
      </c>
      <c r="O4046" s="2">
        <f>J4046-SUM(Parameters!$K$23:$K$25)</f>
        <v/>
      </c>
      <c r="P4046" s="2">
        <f>K4046</f>
        <v/>
      </c>
      <c r="U4046">
        <f>_xlfn.CEILING.MATH(CI8+Parameters!$K$8/2,0.001)</f>
        <v/>
      </c>
      <c r="V4046">
        <f>_xlfn.CEILING.MATH(B97+Parameters!$K$9/2,0.001)</f>
        <v/>
      </c>
      <c r="W4046" t="inlineStr">
        <is>
          <t>VSS</t>
        </is>
      </c>
      <c r="Y4046">
        <f>_xlfn.CEILING.MATH(CI8+Parameters!$K$8/2,0.001)</f>
        <v/>
      </c>
      <c r="Z4046">
        <f>_xlfn.CEILING.MATH(B97+Parameters!$K$9/2,0.001)</f>
        <v/>
      </c>
      <c r="AA4046" t="inlineStr">
        <is>
          <t>VSS</t>
        </is>
      </c>
      <c r="AE4046" s="2" t="n"/>
      <c r="AF4046" s="2" t="n"/>
    </row>
    <row r="4047">
      <c r="I4047" s="2" t="n">
        <v>3470.299</v>
      </c>
      <c r="J4047" s="2" t="n">
        <v>1983.65</v>
      </c>
      <c r="K4047" s="2" t="inlineStr">
        <is>
          <t>VSS</t>
        </is>
      </c>
      <c r="N4047" s="2">
        <f>I4047-SUM(Parameters!$K$23:$K$25)</f>
        <v/>
      </c>
      <c r="O4047" s="2">
        <f>J4047-SUM(Parameters!$K$23:$K$25)</f>
        <v/>
      </c>
      <c r="P4047" s="2">
        <f>K4047</f>
        <v/>
      </c>
      <c r="U4047">
        <f>_xlfn.CEILING.MATH(CI8+Parameters!$K$8/2,0.001)</f>
        <v/>
      </c>
      <c r="V4047">
        <f>_xlfn.CEILING.MATH(B99+Parameters!$K$9/2,0.001)</f>
        <v/>
      </c>
      <c r="W4047" t="inlineStr">
        <is>
          <t>BP_TXDATA[63]</t>
        </is>
      </c>
      <c r="Y4047">
        <f>_xlfn.CEILING.MATH(CI8+Parameters!$K$8/2,0.001)</f>
        <v/>
      </c>
      <c r="Z4047">
        <f>_xlfn.CEILING.MATH(B99+Parameters!$K$9/2,0.001)</f>
        <v/>
      </c>
      <c r="AA4047" t="inlineStr">
        <is>
          <t>BP_TXDATA[63]</t>
        </is>
      </c>
      <c r="AE4047" s="2" t="n"/>
      <c r="AF4047" s="2" t="n"/>
    </row>
    <row r="4048">
      <c r="I4048" s="2" t="n">
        <v>3470.299</v>
      </c>
      <c r="J4048" s="2" t="n">
        <v>1937.404</v>
      </c>
      <c r="K4048" s="2" t="inlineStr">
        <is>
          <t>VSS</t>
        </is>
      </c>
      <c r="N4048" s="2">
        <f>I4048-SUM(Parameters!$K$23:$K$25)</f>
        <v/>
      </c>
      <c r="O4048" s="2">
        <f>J4048-SUM(Parameters!$K$23:$K$25)</f>
        <v/>
      </c>
      <c r="P4048" s="2">
        <f>K4048</f>
        <v/>
      </c>
      <c r="U4048">
        <f>_xlfn.CEILING.MATH(CI8+Parameters!$K$8/2,0.001)</f>
        <v/>
      </c>
      <c r="V4048">
        <f>_xlfn.CEILING.MATH(B101+Parameters!$K$9/2,0.001)</f>
        <v/>
      </c>
      <c r="W4048" t="inlineStr">
        <is>
          <t>BP_TXRD[3]</t>
        </is>
      </c>
      <c r="Y4048">
        <f>_xlfn.CEILING.MATH(CI8+Parameters!$K$8/2,0.001)</f>
        <v/>
      </c>
      <c r="Z4048">
        <f>_xlfn.CEILING.MATH(B101+Parameters!$K$9/2,0.001)</f>
        <v/>
      </c>
      <c r="AA4048" t="inlineStr">
        <is>
          <t>BP_TXRD[3]</t>
        </is>
      </c>
      <c r="AE4048" s="2" t="n"/>
      <c r="AF4048" s="2" t="n"/>
    </row>
    <row r="4049">
      <c r="I4049" s="2" t="n">
        <v>3470.299</v>
      </c>
      <c r="J4049" s="2" t="n">
        <v>1891.158</v>
      </c>
      <c r="K4049" s="2" t="inlineStr">
        <is>
          <t>VSS</t>
        </is>
      </c>
      <c r="N4049" s="2">
        <f>I4049-SUM(Parameters!$K$23:$K$25)</f>
        <v/>
      </c>
      <c r="O4049" s="2">
        <f>J4049-SUM(Parameters!$K$23:$K$25)</f>
        <v/>
      </c>
      <c r="P4049" s="2">
        <f>K4049</f>
        <v/>
      </c>
      <c r="U4049">
        <f>_xlfn.CEILING.MATH(CI8+Parameters!$K$8/2,0.001)</f>
        <v/>
      </c>
      <c r="V4049">
        <f>_xlfn.CEILING.MATH(B103+Parameters!$K$9/2,0.001)</f>
        <v/>
      </c>
      <c r="W4049" t="inlineStr">
        <is>
          <t>VCCIO</t>
        </is>
      </c>
      <c r="Y4049">
        <f>_xlfn.CEILING.MATH(CI8+Parameters!$K$8/2,0.001)</f>
        <v/>
      </c>
      <c r="Z4049">
        <f>_xlfn.CEILING.MATH(B103+Parameters!$K$9/2,0.001)</f>
        <v/>
      </c>
      <c r="AA4049" t="inlineStr">
        <is>
          <t>VCCIO</t>
        </is>
      </c>
      <c r="AE4049" s="2" t="n"/>
      <c r="AF4049" s="2" t="n"/>
    </row>
    <row r="4050">
      <c r="I4050" s="2" t="n">
        <v>3470.299</v>
      </c>
      <c r="J4050" s="2" t="n">
        <v>1844.912</v>
      </c>
      <c r="K4050" s="2" t="inlineStr">
        <is>
          <t>VSS</t>
        </is>
      </c>
      <c r="N4050" s="2">
        <f>I4050-SUM(Parameters!$K$23:$K$25)</f>
        <v/>
      </c>
      <c r="O4050" s="2">
        <f>J4050-SUM(Parameters!$K$23:$K$25)</f>
        <v/>
      </c>
      <c r="P4050" s="2">
        <f>K4050</f>
        <v/>
      </c>
      <c r="U4050">
        <f>_xlfn.CEILING.MATH(CJ8+Parameters!$K$8/2,0.001)</f>
        <v/>
      </c>
      <c r="V4050">
        <f>_xlfn.CEILING.MATH(B12+Parameters!$K$9/2,0.001)</f>
        <v/>
      </c>
      <c r="W4050" t="inlineStr">
        <is>
          <t>VDD</t>
        </is>
      </c>
      <c r="Y4050">
        <f>_xlfn.CEILING.MATH(CJ8+Parameters!$K$8/2,0.001)</f>
        <v/>
      </c>
      <c r="Z4050">
        <f>_xlfn.CEILING.MATH(B12+Parameters!$K$9/2,0.001)</f>
        <v/>
      </c>
      <c r="AA4050" t="inlineStr">
        <is>
          <t>VDD</t>
        </is>
      </c>
      <c r="AE4050" s="2" t="n"/>
      <c r="AF4050" s="2" t="n"/>
    </row>
    <row r="4051">
      <c r="I4051" s="2" t="n">
        <v>3470.299</v>
      </c>
      <c r="J4051" s="2" t="n">
        <v>1798.666</v>
      </c>
      <c r="K4051" s="2" t="inlineStr">
        <is>
          <t>VSS</t>
        </is>
      </c>
      <c r="N4051" s="2">
        <f>I4051-SUM(Parameters!$K$23:$K$25)</f>
        <v/>
      </c>
      <c r="O4051" s="2">
        <f>J4051-SUM(Parameters!$K$23:$K$25)</f>
        <v/>
      </c>
      <c r="P4051" s="2">
        <f>K4051</f>
        <v/>
      </c>
      <c r="U4051">
        <f>_xlfn.CEILING.MATH(CJ8+Parameters!$K$8/2,0.001)</f>
        <v/>
      </c>
      <c r="V4051">
        <f>_xlfn.CEILING.MATH(B14+Parameters!$K$9/2,0.001)</f>
        <v/>
      </c>
      <c r="W4051" t="inlineStr">
        <is>
          <t>VDD</t>
        </is>
      </c>
      <c r="Y4051">
        <f>_xlfn.CEILING.MATH(CJ8+Parameters!$K$8/2,0.001)</f>
        <v/>
      </c>
      <c r="Z4051">
        <f>_xlfn.CEILING.MATH(B14+Parameters!$K$9/2,0.001)</f>
        <v/>
      </c>
      <c r="AA4051" t="inlineStr">
        <is>
          <t>VDD</t>
        </is>
      </c>
      <c r="AE4051" s="2" t="n"/>
      <c r="AF4051" s="2" t="n"/>
    </row>
    <row r="4052">
      <c r="I4052" s="2" t="n">
        <v>3470.299</v>
      </c>
      <c r="J4052" s="2" t="n">
        <v>1752.42</v>
      </c>
      <c r="K4052" s="2" t="inlineStr">
        <is>
          <t>VSS</t>
        </is>
      </c>
      <c r="N4052" s="2">
        <f>I4052-SUM(Parameters!$K$23:$K$25)</f>
        <v/>
      </c>
      <c r="O4052" s="2">
        <f>J4052-SUM(Parameters!$K$23:$K$25)</f>
        <v/>
      </c>
      <c r="P4052" s="2">
        <f>K4052</f>
        <v/>
      </c>
      <c r="U4052">
        <f>_xlfn.CEILING.MATH(CJ8+Parameters!$K$8/2,0.001)</f>
        <v/>
      </c>
      <c r="V4052">
        <f>_xlfn.CEILING.MATH(B16+Parameters!$K$9/2,0.001)</f>
        <v/>
      </c>
      <c r="W4052" t="inlineStr">
        <is>
          <t>VDD</t>
        </is>
      </c>
      <c r="Y4052">
        <f>_xlfn.CEILING.MATH(CJ8+Parameters!$K$8/2,0.001)</f>
        <v/>
      </c>
      <c r="Z4052">
        <f>_xlfn.CEILING.MATH(B16+Parameters!$K$9/2,0.001)</f>
        <v/>
      </c>
      <c r="AA4052" t="inlineStr">
        <is>
          <t>VDD</t>
        </is>
      </c>
      <c r="AE4052" s="2" t="n"/>
      <c r="AF4052" s="2" t="n"/>
    </row>
    <row r="4053">
      <c r="I4053" s="2" t="n">
        <v>3470.299</v>
      </c>
      <c r="J4053" s="2" t="n">
        <v>1706.174</v>
      </c>
      <c r="K4053" s="2" t="inlineStr">
        <is>
          <t>VSS</t>
        </is>
      </c>
      <c r="N4053" s="2">
        <f>I4053-SUM(Parameters!$K$23:$K$25)</f>
        <v/>
      </c>
      <c r="O4053" s="2">
        <f>J4053-SUM(Parameters!$K$23:$K$25)</f>
        <v/>
      </c>
      <c r="P4053" s="2">
        <f>K4053</f>
        <v/>
      </c>
      <c r="U4053">
        <f>_xlfn.CEILING.MATH(CJ8+Parameters!$K$8/2,0.001)</f>
        <v/>
      </c>
      <c r="V4053">
        <f>_xlfn.CEILING.MATH(B18+Parameters!$K$9/2,0.001)</f>
        <v/>
      </c>
      <c r="W4053" t="inlineStr">
        <is>
          <t>VDD</t>
        </is>
      </c>
      <c r="Y4053">
        <f>_xlfn.CEILING.MATH(CJ8+Parameters!$K$8/2,0.001)</f>
        <v/>
      </c>
      <c r="Z4053">
        <f>_xlfn.CEILING.MATH(B18+Parameters!$K$9/2,0.001)</f>
        <v/>
      </c>
      <c r="AA4053" t="inlineStr">
        <is>
          <t>VDD</t>
        </is>
      </c>
      <c r="AE4053" s="2" t="n"/>
      <c r="AF4053" s="2" t="n"/>
    </row>
    <row r="4054">
      <c r="I4054" s="2" t="n">
        <v>3470.299</v>
      </c>
      <c r="J4054" s="2" t="n">
        <v>1659.928</v>
      </c>
      <c r="K4054" s="2" t="inlineStr">
        <is>
          <t>VSS</t>
        </is>
      </c>
      <c r="N4054" s="2">
        <f>I4054-SUM(Parameters!$K$23:$K$25)</f>
        <v/>
      </c>
      <c r="O4054" s="2">
        <f>J4054-SUM(Parameters!$K$23:$K$25)</f>
        <v/>
      </c>
      <c r="P4054" s="2">
        <f>K4054</f>
        <v/>
      </c>
      <c r="U4054">
        <f>_xlfn.CEILING.MATH(CJ8+Parameters!$K$8/2,0.001)</f>
        <v/>
      </c>
      <c r="V4054">
        <f>_xlfn.CEILING.MATH(B20+Parameters!$K$9/2,0.001)</f>
        <v/>
      </c>
      <c r="W4054" t="inlineStr">
        <is>
          <t>VSS</t>
        </is>
      </c>
      <c r="Y4054">
        <f>_xlfn.CEILING.MATH(CJ8+Parameters!$K$8/2,0.001)</f>
        <v/>
      </c>
      <c r="Z4054">
        <f>_xlfn.CEILING.MATH(B20+Parameters!$K$9/2,0.001)</f>
        <v/>
      </c>
      <c r="AA4054" t="inlineStr">
        <is>
          <t>VSS</t>
        </is>
      </c>
      <c r="AE4054" s="2" t="n"/>
      <c r="AF4054" s="2" t="n"/>
    </row>
    <row r="4055">
      <c r="I4055" s="2" t="n">
        <v>3470.299</v>
      </c>
      <c r="J4055" s="2" t="n">
        <v>1613.682</v>
      </c>
      <c r="K4055" s="2" t="inlineStr">
        <is>
          <t>VSS</t>
        </is>
      </c>
      <c r="N4055" s="2">
        <f>I4055-SUM(Parameters!$K$23:$K$25)</f>
        <v/>
      </c>
      <c r="O4055" s="2">
        <f>J4055-SUM(Parameters!$K$23:$K$25)</f>
        <v/>
      </c>
      <c r="P4055" s="2">
        <f>K4055</f>
        <v/>
      </c>
      <c r="U4055">
        <f>_xlfn.CEILING.MATH(CJ8+Parameters!$K$8/2,0.001)</f>
        <v/>
      </c>
      <c r="V4055">
        <f>_xlfn.CEILING.MATH(B22+Parameters!$K$9/2,0.001)</f>
        <v/>
      </c>
      <c r="W4055" t="inlineStr">
        <is>
          <t>VSS</t>
        </is>
      </c>
      <c r="Y4055">
        <f>_xlfn.CEILING.MATH(CJ8+Parameters!$K$8/2,0.001)</f>
        <v/>
      </c>
      <c r="Z4055">
        <f>_xlfn.CEILING.MATH(B22+Parameters!$K$9/2,0.001)</f>
        <v/>
      </c>
      <c r="AA4055" t="inlineStr">
        <is>
          <t>VSS</t>
        </is>
      </c>
      <c r="AE4055" s="2" t="n"/>
      <c r="AF4055" s="2" t="n"/>
    </row>
    <row r="4056">
      <c r="I4056" s="2" t="n">
        <v>3470.299</v>
      </c>
      <c r="J4056" s="2" t="n">
        <v>1567.436</v>
      </c>
      <c r="K4056" s="2" t="inlineStr">
        <is>
          <t>VSS</t>
        </is>
      </c>
      <c r="N4056" s="2">
        <f>I4056-SUM(Parameters!$K$23:$K$25)</f>
        <v/>
      </c>
      <c r="O4056" s="2">
        <f>J4056-SUM(Parameters!$K$23:$K$25)</f>
        <v/>
      </c>
      <c r="P4056" s="2">
        <f>K4056</f>
        <v/>
      </c>
      <c r="U4056">
        <f>_xlfn.CEILING.MATH(CJ8+Parameters!$K$8/2,0.001)</f>
        <v/>
      </c>
      <c r="V4056">
        <f>_xlfn.CEILING.MATH(B24+Parameters!$K$9/2,0.001)</f>
        <v/>
      </c>
      <c r="W4056" t="inlineStr">
        <is>
          <t>VSS</t>
        </is>
      </c>
      <c r="Y4056">
        <f>_xlfn.CEILING.MATH(CJ8+Parameters!$K$8/2,0.001)</f>
        <v/>
      </c>
      <c r="Z4056">
        <f>_xlfn.CEILING.MATH(B24+Parameters!$K$9/2,0.001)</f>
        <v/>
      </c>
      <c r="AA4056" t="inlineStr">
        <is>
          <t>VSS</t>
        </is>
      </c>
      <c r="AE4056" s="2" t="n"/>
      <c r="AF4056" s="2" t="n"/>
    </row>
    <row r="4057">
      <c r="I4057" s="2" t="n">
        <v>3470.299</v>
      </c>
      <c r="J4057" s="2" t="n">
        <v>1521.19</v>
      </c>
      <c r="K4057" s="2" t="inlineStr">
        <is>
          <t>VAA</t>
        </is>
      </c>
      <c r="N4057" s="2">
        <f>I4057-SUM(Parameters!$K$23:$K$25)</f>
        <v/>
      </c>
      <c r="O4057" s="2">
        <f>J4057-SUM(Parameters!$K$23:$K$25)</f>
        <v/>
      </c>
      <c r="P4057" s="2">
        <f>K4057</f>
        <v/>
      </c>
      <c r="U4057">
        <f>_xlfn.CEILING.MATH(CJ8+Parameters!$K$8/2,0.001)</f>
        <v/>
      </c>
      <c r="V4057">
        <f>_xlfn.CEILING.MATH(B26+Parameters!$K$9/2,0.001)</f>
        <v/>
      </c>
      <c r="W4057" t="inlineStr">
        <is>
          <t>VSS</t>
        </is>
      </c>
      <c r="Y4057">
        <f>_xlfn.CEILING.MATH(CJ8+Parameters!$K$8/2,0.001)</f>
        <v/>
      </c>
      <c r="Z4057">
        <f>_xlfn.CEILING.MATH(B26+Parameters!$K$9/2,0.001)</f>
        <v/>
      </c>
      <c r="AA4057" t="inlineStr">
        <is>
          <t>VSS</t>
        </is>
      </c>
      <c r="AE4057" s="2" t="n"/>
      <c r="AF4057" s="2" t="n"/>
    </row>
    <row r="4058">
      <c r="I4058" s="2" t="n">
        <v>3470.299</v>
      </c>
      <c r="J4058" s="2" t="n">
        <v>1474.944</v>
      </c>
      <c r="K4058" s="2" t="inlineStr">
        <is>
          <t>VAA</t>
        </is>
      </c>
      <c r="N4058" s="2">
        <f>I4058-SUM(Parameters!$K$23:$K$25)</f>
        <v/>
      </c>
      <c r="O4058" s="2">
        <f>J4058-SUM(Parameters!$K$23:$K$25)</f>
        <v/>
      </c>
      <c r="P4058" s="2">
        <f>K4058</f>
        <v/>
      </c>
      <c r="U4058">
        <f>_xlfn.CEILING.MATH(CJ8+Parameters!$K$8/2,0.001)</f>
        <v/>
      </c>
      <c r="V4058">
        <f>_xlfn.CEILING.MATH(B28+Parameters!$K$9/2,0.001)</f>
        <v/>
      </c>
      <c r="W4058" t="inlineStr">
        <is>
          <t>VSS</t>
        </is>
      </c>
      <c r="Y4058">
        <f>_xlfn.CEILING.MATH(CJ8+Parameters!$K$8/2,0.001)</f>
        <v/>
      </c>
      <c r="Z4058">
        <f>_xlfn.CEILING.MATH(B28+Parameters!$K$9/2,0.001)</f>
        <v/>
      </c>
      <c r="AA4058" t="inlineStr">
        <is>
          <t>VSS</t>
        </is>
      </c>
      <c r="AE4058" s="2" t="n"/>
      <c r="AF4058" s="2" t="n"/>
    </row>
    <row r="4059">
      <c r="I4059" s="2" t="n">
        <v>3470.299</v>
      </c>
      <c r="J4059" s="2" t="n">
        <v>1428.698</v>
      </c>
      <c r="K4059" s="2" t="inlineStr">
        <is>
          <t>VSS</t>
        </is>
      </c>
      <c r="N4059" s="2">
        <f>I4059-SUM(Parameters!$K$23:$K$25)</f>
        <v/>
      </c>
      <c r="O4059" s="2">
        <f>J4059-SUM(Parameters!$K$23:$K$25)</f>
        <v/>
      </c>
      <c r="P4059" s="2">
        <f>K4059</f>
        <v/>
      </c>
      <c r="U4059">
        <f>_xlfn.CEILING.MATH(CJ8+Parameters!$K$8/2,0.001)</f>
        <v/>
      </c>
      <c r="V4059">
        <f>_xlfn.CEILING.MATH(B30+Parameters!$K$9/2,0.001)</f>
        <v/>
      </c>
      <c r="W4059" t="inlineStr">
        <is>
          <t>VSS</t>
        </is>
      </c>
      <c r="Y4059">
        <f>_xlfn.CEILING.MATH(CJ8+Parameters!$K$8/2,0.001)</f>
        <v/>
      </c>
      <c r="Z4059">
        <f>_xlfn.CEILING.MATH(B30+Parameters!$K$9/2,0.001)</f>
        <v/>
      </c>
      <c r="AA4059" t="inlineStr">
        <is>
          <t>VSS</t>
        </is>
      </c>
      <c r="AE4059" s="2" t="n"/>
      <c r="AF4059" s="2" t="n"/>
    </row>
    <row r="4060">
      <c r="I4060" s="2" t="n">
        <v>3470.299</v>
      </c>
      <c r="J4060" s="2" t="n">
        <v>1382.452</v>
      </c>
      <c r="K4060" s="2" t="inlineStr">
        <is>
          <t>VSS</t>
        </is>
      </c>
      <c r="N4060" s="2">
        <f>I4060-SUM(Parameters!$K$23:$K$25)</f>
        <v/>
      </c>
      <c r="O4060" s="2">
        <f>J4060-SUM(Parameters!$K$23:$K$25)</f>
        <v/>
      </c>
      <c r="P4060" s="2">
        <f>K4060</f>
        <v/>
      </c>
      <c r="U4060">
        <f>_xlfn.CEILING.MATH(CJ8+Parameters!$K$8/2,0.001)</f>
        <v/>
      </c>
      <c r="V4060">
        <f>_xlfn.CEILING.MATH(B32+Parameters!$K$9/2,0.001)</f>
        <v/>
      </c>
      <c r="W4060" t="inlineStr">
        <is>
          <t>VSS</t>
        </is>
      </c>
      <c r="Y4060">
        <f>_xlfn.CEILING.MATH(CJ8+Parameters!$K$8/2,0.001)</f>
        <v/>
      </c>
      <c r="Z4060">
        <f>_xlfn.CEILING.MATH(B32+Parameters!$K$9/2,0.001)</f>
        <v/>
      </c>
      <c r="AA4060" t="inlineStr">
        <is>
          <t>VSS</t>
        </is>
      </c>
      <c r="AE4060" s="2" t="n"/>
      <c r="AF4060" s="2" t="n"/>
    </row>
    <row r="4061">
      <c r="I4061" s="2" t="n">
        <v>3470.299</v>
      </c>
      <c r="J4061" s="2" t="n">
        <v>1336.206</v>
      </c>
      <c r="K4061" s="2" t="inlineStr">
        <is>
          <t>VSS</t>
        </is>
      </c>
      <c r="N4061" s="2">
        <f>I4061-SUM(Parameters!$K$23:$K$25)</f>
        <v/>
      </c>
      <c r="O4061" s="2">
        <f>J4061-SUM(Parameters!$K$23:$K$25)</f>
        <v/>
      </c>
      <c r="P4061" s="2">
        <f>K4061</f>
        <v/>
      </c>
      <c r="U4061">
        <f>_xlfn.CEILING.MATH(CJ8+Parameters!$K$8/2,0.001)</f>
        <v/>
      </c>
      <c r="V4061">
        <f>_xlfn.CEILING.MATH(B34+Parameters!$K$9/2,0.001)</f>
        <v/>
      </c>
      <c r="W4061" t="inlineStr">
        <is>
          <t>VSS</t>
        </is>
      </c>
      <c r="Y4061">
        <f>_xlfn.CEILING.MATH(CJ8+Parameters!$K$8/2,0.001)</f>
        <v/>
      </c>
      <c r="Z4061">
        <f>_xlfn.CEILING.MATH(B34+Parameters!$K$9/2,0.001)</f>
        <v/>
      </c>
      <c r="AA4061" t="inlineStr">
        <is>
          <t>VSS</t>
        </is>
      </c>
      <c r="AE4061" s="2" t="n"/>
      <c r="AF4061" s="2" t="n"/>
    </row>
    <row r="4062">
      <c r="I4062" s="2" t="n">
        <v>3470.299</v>
      </c>
      <c r="J4062" s="2" t="n">
        <v>1289.96</v>
      </c>
      <c r="K4062" s="2" t="inlineStr">
        <is>
          <t>VSS</t>
        </is>
      </c>
      <c r="N4062" s="2">
        <f>I4062-SUM(Parameters!$K$23:$K$25)</f>
        <v/>
      </c>
      <c r="O4062" s="2">
        <f>J4062-SUM(Parameters!$K$23:$K$25)</f>
        <v/>
      </c>
      <c r="P4062" s="2">
        <f>K4062</f>
        <v/>
      </c>
      <c r="U4062">
        <f>_xlfn.CEILING.MATH(CJ8+Parameters!$K$8/2,0.001)</f>
        <v/>
      </c>
      <c r="V4062">
        <f>_xlfn.CEILING.MATH(B36+Parameters!$K$9/2,0.001)</f>
        <v/>
      </c>
      <c r="W4062" t="inlineStr">
        <is>
          <t>VSS</t>
        </is>
      </c>
      <c r="Y4062">
        <f>_xlfn.CEILING.MATH(CJ8+Parameters!$K$8/2,0.001)</f>
        <v/>
      </c>
      <c r="Z4062">
        <f>_xlfn.CEILING.MATH(B36+Parameters!$K$9/2,0.001)</f>
        <v/>
      </c>
      <c r="AA4062" t="inlineStr">
        <is>
          <t>VSS</t>
        </is>
      </c>
      <c r="AE4062" s="2" t="n"/>
      <c r="AF4062" s="2" t="n"/>
    </row>
    <row r="4063">
      <c r="I4063" s="2" t="n">
        <v>3470.299</v>
      </c>
      <c r="J4063" s="2" t="n">
        <v>1243.714</v>
      </c>
      <c r="K4063" s="2" t="inlineStr">
        <is>
          <t>VSS</t>
        </is>
      </c>
      <c r="N4063" s="2">
        <f>I4063-SUM(Parameters!$K$23:$K$25)</f>
        <v/>
      </c>
      <c r="O4063" s="2">
        <f>J4063-SUM(Parameters!$K$23:$K$25)</f>
        <v/>
      </c>
      <c r="P4063" s="2">
        <f>K4063</f>
        <v/>
      </c>
      <c r="U4063">
        <f>_xlfn.CEILING.MATH(CJ8+Parameters!$K$8/2,0.001)</f>
        <v/>
      </c>
      <c r="V4063">
        <f>_xlfn.CEILING.MATH(B38+Parameters!$K$9/2,0.001)</f>
        <v/>
      </c>
      <c r="W4063" t="inlineStr">
        <is>
          <t>VSS</t>
        </is>
      </c>
      <c r="Y4063">
        <f>_xlfn.CEILING.MATH(CJ8+Parameters!$K$8/2,0.001)</f>
        <v/>
      </c>
      <c r="Z4063">
        <f>_xlfn.CEILING.MATH(B38+Parameters!$K$9/2,0.001)</f>
        <v/>
      </c>
      <c r="AA4063" t="inlineStr">
        <is>
          <t>VSS</t>
        </is>
      </c>
      <c r="AE4063" s="2" t="n"/>
      <c r="AF4063" s="2" t="n"/>
    </row>
    <row r="4064">
      <c r="I4064" s="2" t="n">
        <v>3470.299</v>
      </c>
      <c r="J4064" s="2" t="n">
        <v>1197.468</v>
      </c>
      <c r="K4064" s="2" t="inlineStr">
        <is>
          <t>VSS</t>
        </is>
      </c>
      <c r="N4064" s="2">
        <f>I4064-SUM(Parameters!$K$23:$K$25)</f>
        <v/>
      </c>
      <c r="O4064" s="2">
        <f>J4064-SUM(Parameters!$K$23:$K$25)</f>
        <v/>
      </c>
      <c r="P4064" s="2">
        <f>K4064</f>
        <v/>
      </c>
      <c r="U4064">
        <f>_xlfn.CEILING.MATH(CJ8+Parameters!$K$8/2,0.001)</f>
        <v/>
      </c>
      <c r="V4064">
        <f>_xlfn.CEILING.MATH(B40+Parameters!$K$9/2,0.001)</f>
        <v/>
      </c>
      <c r="W4064" t="inlineStr">
        <is>
          <t>VSS</t>
        </is>
      </c>
      <c r="Y4064">
        <f>_xlfn.CEILING.MATH(CJ8+Parameters!$K$8/2,0.001)</f>
        <v/>
      </c>
      <c r="Z4064">
        <f>_xlfn.CEILING.MATH(B40+Parameters!$K$9/2,0.001)</f>
        <v/>
      </c>
      <c r="AA4064" t="inlineStr">
        <is>
          <t>VSS</t>
        </is>
      </c>
      <c r="AE4064" s="2" t="n"/>
      <c r="AF4064" s="2" t="n"/>
    </row>
    <row r="4065">
      <c r="I4065" s="2" t="n">
        <v>3470.299</v>
      </c>
      <c r="J4065" s="2" t="n">
        <v>1151.222</v>
      </c>
      <c r="K4065" s="2" t="inlineStr">
        <is>
          <t>VSS</t>
        </is>
      </c>
      <c r="N4065" s="2">
        <f>I4065-SUM(Parameters!$K$23:$K$25)</f>
        <v/>
      </c>
      <c r="O4065" s="2">
        <f>J4065-SUM(Parameters!$K$23:$K$25)</f>
        <v/>
      </c>
      <c r="P4065" s="2">
        <f>K4065</f>
        <v/>
      </c>
      <c r="U4065">
        <f>_xlfn.CEILING.MATH(CJ8+Parameters!$K$8/2,0.001)</f>
        <v/>
      </c>
      <c r="V4065">
        <f>_xlfn.CEILING.MATH(B42+Parameters!$K$9/2,0.001)</f>
        <v/>
      </c>
      <c r="W4065" t="inlineStr">
        <is>
          <t>VAA</t>
        </is>
      </c>
      <c r="Y4065">
        <f>_xlfn.CEILING.MATH(CJ8+Parameters!$K$8/2,0.001)</f>
        <v/>
      </c>
      <c r="Z4065">
        <f>_xlfn.CEILING.MATH(B42+Parameters!$K$9/2,0.001)</f>
        <v/>
      </c>
      <c r="AA4065" t="inlineStr">
        <is>
          <t>VAA</t>
        </is>
      </c>
      <c r="AE4065" s="2" t="n"/>
      <c r="AF4065" s="2" t="n"/>
    </row>
    <row r="4066">
      <c r="I4066" s="2" t="n">
        <v>3470.299</v>
      </c>
      <c r="J4066" s="2" t="n">
        <v>1104.976</v>
      </c>
      <c r="K4066" s="2" t="inlineStr">
        <is>
          <t>VSS</t>
        </is>
      </c>
      <c r="N4066" s="2">
        <f>I4066-SUM(Parameters!$K$23:$K$25)</f>
        <v/>
      </c>
      <c r="O4066" s="2">
        <f>J4066-SUM(Parameters!$K$23:$K$25)</f>
        <v/>
      </c>
      <c r="P4066" s="2">
        <f>K4066</f>
        <v/>
      </c>
      <c r="U4066">
        <f>_xlfn.CEILING.MATH(CJ8+Parameters!$K$8/2,0.001)</f>
        <v/>
      </c>
      <c r="V4066">
        <f>_xlfn.CEILING.MATH(B44+Parameters!$K$9/2,0.001)</f>
        <v/>
      </c>
      <c r="W4066" t="inlineStr">
        <is>
          <t>VAA</t>
        </is>
      </c>
      <c r="Y4066">
        <f>_xlfn.CEILING.MATH(CJ8+Parameters!$K$8/2,0.001)</f>
        <v/>
      </c>
      <c r="Z4066">
        <f>_xlfn.CEILING.MATH(B44+Parameters!$K$9/2,0.001)</f>
        <v/>
      </c>
      <c r="AA4066" t="inlineStr">
        <is>
          <t>VAA</t>
        </is>
      </c>
      <c r="AE4066" s="2" t="n"/>
      <c r="AF4066" s="2" t="n"/>
    </row>
    <row r="4067">
      <c r="I4067" s="2" t="n">
        <v>3470.299</v>
      </c>
      <c r="J4067" s="2" t="n">
        <v>1058.73</v>
      </c>
      <c r="K4067" s="2" t="inlineStr">
        <is>
          <t>VSS</t>
        </is>
      </c>
      <c r="N4067" s="2">
        <f>I4067-SUM(Parameters!$K$23:$K$25)</f>
        <v/>
      </c>
      <c r="O4067" s="2">
        <f>J4067-SUM(Parameters!$K$23:$K$25)</f>
        <v/>
      </c>
      <c r="P4067" s="2">
        <f>K4067</f>
        <v/>
      </c>
      <c r="U4067">
        <f>_xlfn.CEILING.MATH(CJ8+Parameters!$K$8/2,0.001)</f>
        <v/>
      </c>
      <c r="V4067">
        <f>_xlfn.CEILING.MATH(B46+Parameters!$K$9/2,0.001)</f>
        <v/>
      </c>
      <c r="W4067" t="inlineStr">
        <is>
          <t>VSS</t>
        </is>
      </c>
      <c r="Y4067">
        <f>_xlfn.CEILING.MATH(CJ8+Parameters!$K$8/2,0.001)</f>
        <v/>
      </c>
      <c r="Z4067">
        <f>_xlfn.CEILING.MATH(B46+Parameters!$K$9/2,0.001)</f>
        <v/>
      </c>
      <c r="AA4067" t="inlineStr">
        <is>
          <t>VSS</t>
        </is>
      </c>
      <c r="AE4067" s="2" t="n"/>
      <c r="AF4067" s="2" t="n"/>
    </row>
    <row r="4068">
      <c r="I4068" s="2" t="n">
        <v>3470.299</v>
      </c>
      <c r="J4068" s="2" t="n">
        <v>1012.484</v>
      </c>
      <c r="K4068" s="2" t="inlineStr">
        <is>
          <t>VSS</t>
        </is>
      </c>
      <c r="N4068" s="2">
        <f>I4068-SUM(Parameters!$K$23:$K$25)</f>
        <v/>
      </c>
      <c r="O4068" s="2">
        <f>J4068-SUM(Parameters!$K$23:$K$25)</f>
        <v/>
      </c>
      <c r="P4068" s="2">
        <f>K4068</f>
        <v/>
      </c>
      <c r="U4068">
        <f>_xlfn.CEILING.MATH(CJ8+Parameters!$K$8/2,0.001)</f>
        <v/>
      </c>
      <c r="V4068">
        <f>_xlfn.CEILING.MATH(B48+Parameters!$K$9/2,0.001)</f>
        <v/>
      </c>
      <c r="W4068" t="inlineStr">
        <is>
          <t>VSS</t>
        </is>
      </c>
      <c r="Y4068">
        <f>_xlfn.CEILING.MATH(CJ8+Parameters!$K$8/2,0.001)</f>
        <v/>
      </c>
      <c r="Z4068">
        <f>_xlfn.CEILING.MATH(B48+Parameters!$K$9/2,0.001)</f>
        <v/>
      </c>
      <c r="AA4068" t="inlineStr">
        <is>
          <t>VSS</t>
        </is>
      </c>
      <c r="AE4068" s="2" t="n"/>
      <c r="AF4068" s="2" t="n"/>
    </row>
    <row r="4069">
      <c r="I4069" s="2" t="n">
        <v>3470.299</v>
      </c>
      <c r="J4069" s="2" t="n">
        <v>966.2380000000001</v>
      </c>
      <c r="K4069" s="2" t="inlineStr">
        <is>
          <t>VSS</t>
        </is>
      </c>
      <c r="N4069" s="2">
        <f>I4069-SUM(Parameters!$K$23:$K$25)</f>
        <v/>
      </c>
      <c r="O4069" s="2">
        <f>J4069-SUM(Parameters!$K$23:$K$25)</f>
        <v/>
      </c>
      <c r="P4069" s="2">
        <f>K4069</f>
        <v/>
      </c>
      <c r="U4069">
        <f>_xlfn.CEILING.MATH(CJ8+Parameters!$K$8/2,0.001)</f>
        <v/>
      </c>
      <c r="V4069">
        <f>_xlfn.CEILING.MATH(B50+Parameters!$K$9/2,0.001)</f>
        <v/>
      </c>
      <c r="W4069" t="inlineStr">
        <is>
          <t>VSS</t>
        </is>
      </c>
      <c r="Y4069">
        <f>_xlfn.CEILING.MATH(CJ8+Parameters!$K$8/2,0.001)</f>
        <v/>
      </c>
      <c r="Z4069">
        <f>_xlfn.CEILING.MATH(B50+Parameters!$K$9/2,0.001)</f>
        <v/>
      </c>
      <c r="AA4069" t="inlineStr">
        <is>
          <t>VSS</t>
        </is>
      </c>
      <c r="AE4069" s="2" t="n"/>
      <c r="AF4069" s="2" t="n"/>
    </row>
    <row r="4070">
      <c r="I4070" s="2" t="n">
        <v>3470.299</v>
      </c>
      <c r="J4070" s="2" t="n">
        <v>919.992</v>
      </c>
      <c r="K4070" s="2" t="inlineStr">
        <is>
          <t>VSS</t>
        </is>
      </c>
      <c r="N4070" s="2">
        <f>I4070-SUM(Parameters!$K$23:$K$25)</f>
        <v/>
      </c>
      <c r="O4070" s="2">
        <f>J4070-SUM(Parameters!$K$23:$K$25)</f>
        <v/>
      </c>
      <c r="P4070" s="2">
        <f>K4070</f>
        <v/>
      </c>
      <c r="U4070">
        <f>_xlfn.CEILING.MATH(CJ8+Parameters!$K$8/2,0.001)</f>
        <v/>
      </c>
      <c r="V4070">
        <f>_xlfn.CEILING.MATH(B52+Parameters!$K$9/2,0.001)</f>
        <v/>
      </c>
      <c r="W4070" t="inlineStr">
        <is>
          <t>VSS</t>
        </is>
      </c>
      <c r="Y4070">
        <f>_xlfn.CEILING.MATH(CJ8+Parameters!$K$8/2,0.001)</f>
        <v/>
      </c>
      <c r="Z4070">
        <f>_xlfn.CEILING.MATH(B52+Parameters!$K$9/2,0.001)</f>
        <v/>
      </c>
      <c r="AA4070" t="inlineStr">
        <is>
          <t>VSS</t>
        </is>
      </c>
      <c r="AE4070" s="2" t="n"/>
      <c r="AF4070" s="2" t="n"/>
    </row>
    <row r="4071">
      <c r="I4071" s="2" t="n">
        <v>3470.299</v>
      </c>
      <c r="J4071" s="2" t="n">
        <v>873.746</v>
      </c>
      <c r="K4071" s="2" t="inlineStr">
        <is>
          <t>VDD_probe</t>
        </is>
      </c>
      <c r="N4071" s="2">
        <f>I4071-SUM(Parameters!$K$23:$K$25)</f>
        <v/>
      </c>
      <c r="O4071" s="2">
        <f>J4071-SUM(Parameters!$K$23:$K$25)</f>
        <v/>
      </c>
      <c r="P4071" s="2">
        <f>K4071</f>
        <v/>
      </c>
      <c r="U4071">
        <f>_xlfn.CEILING.MATH(CJ8+Parameters!$K$8/2,0.001)</f>
        <v/>
      </c>
      <c r="V4071">
        <f>_xlfn.CEILING.MATH(B54+Parameters!$K$9/2,0.001)</f>
        <v/>
      </c>
      <c r="W4071" t="inlineStr">
        <is>
          <t>VSS</t>
        </is>
      </c>
      <c r="Y4071">
        <f>_xlfn.CEILING.MATH(CJ8+Parameters!$K$8/2,0.001)</f>
        <v/>
      </c>
      <c r="Z4071">
        <f>_xlfn.CEILING.MATH(B54+Parameters!$K$9/2,0.001)</f>
        <v/>
      </c>
      <c r="AA4071" t="inlineStr">
        <is>
          <t>VSS</t>
        </is>
      </c>
      <c r="AE4071" s="2" t="n"/>
      <c r="AF4071" s="2" t="n"/>
    </row>
    <row r="4072">
      <c r="I4072" s="2" t="n">
        <v>3470.299</v>
      </c>
      <c r="J4072" s="2" t="n">
        <v>827.5</v>
      </c>
      <c r="K4072" s="2" t="inlineStr">
        <is>
          <t>VSS_probe</t>
        </is>
      </c>
      <c r="N4072" s="2">
        <f>I4072-SUM(Parameters!$K$23:$K$25)</f>
        <v/>
      </c>
      <c r="O4072" s="2">
        <f>J4072-SUM(Parameters!$K$23:$K$25)</f>
        <v/>
      </c>
      <c r="P4072" s="2">
        <f>K4072</f>
        <v/>
      </c>
      <c r="U4072">
        <f>_xlfn.CEILING.MATH(CJ8+Parameters!$K$8/2,0.001)</f>
        <v/>
      </c>
      <c r="V4072">
        <f>_xlfn.CEILING.MATH(B56+Parameters!$K$9/2,0.001)</f>
        <v/>
      </c>
      <c r="W4072" t="inlineStr">
        <is>
          <t>VSS</t>
        </is>
      </c>
      <c r="Y4072">
        <f>_xlfn.CEILING.MATH(CJ8+Parameters!$K$8/2,0.001)</f>
        <v/>
      </c>
      <c r="Z4072">
        <f>_xlfn.CEILING.MATH(B56+Parameters!$K$9/2,0.001)</f>
        <v/>
      </c>
      <c r="AA4072" t="inlineStr">
        <is>
          <t>VSS</t>
        </is>
      </c>
      <c r="AE4072" s="2" t="n"/>
      <c r="AF4072" s="2" t="n"/>
    </row>
    <row r="4073">
      <c r="I4073" s="2" t="n">
        <v>3470.299</v>
      </c>
      <c r="J4073" s="2" t="n">
        <v>781.254</v>
      </c>
      <c r="K4073" s="2" t="inlineStr">
        <is>
          <t>VSS</t>
        </is>
      </c>
      <c r="N4073" s="2">
        <f>I4073-SUM(Parameters!$K$23:$K$25)</f>
        <v/>
      </c>
      <c r="O4073" s="2">
        <f>J4073-SUM(Parameters!$K$23:$K$25)</f>
        <v/>
      </c>
      <c r="P4073" s="2">
        <f>K4073</f>
        <v/>
      </c>
      <c r="U4073">
        <f>_xlfn.CEILING.MATH(CJ8+Parameters!$K$8/2,0.001)</f>
        <v/>
      </c>
      <c r="V4073">
        <f>_xlfn.CEILING.MATH(B58+Parameters!$K$9/2,0.001)</f>
        <v/>
      </c>
      <c r="W4073" t="inlineStr">
        <is>
          <t>VSS</t>
        </is>
      </c>
      <c r="Y4073">
        <f>_xlfn.CEILING.MATH(CJ8+Parameters!$K$8/2,0.001)</f>
        <v/>
      </c>
      <c r="Z4073">
        <f>_xlfn.CEILING.MATH(B58+Parameters!$K$9/2,0.001)</f>
        <v/>
      </c>
      <c r="AA4073" t="inlineStr">
        <is>
          <t>VSS</t>
        </is>
      </c>
      <c r="AE4073" s="2" t="n"/>
      <c r="AF4073" s="2" t="n"/>
    </row>
    <row r="4074">
      <c r="I4074" s="2" t="n">
        <v>3470.299</v>
      </c>
      <c r="J4074" s="2" t="n">
        <v>735.008</v>
      </c>
      <c r="K4074" s="2" t="inlineStr">
        <is>
          <t>VSS</t>
        </is>
      </c>
      <c r="N4074" s="2">
        <f>I4074-SUM(Parameters!$K$23:$K$25)</f>
        <v/>
      </c>
      <c r="O4074" s="2">
        <f>J4074-SUM(Parameters!$K$23:$K$25)</f>
        <v/>
      </c>
      <c r="P4074" s="2">
        <f>K4074</f>
        <v/>
      </c>
      <c r="U4074">
        <f>_xlfn.CEILING.MATH(CJ8+Parameters!$K$8/2,0.001)</f>
        <v/>
      </c>
      <c r="V4074">
        <f>_xlfn.CEILING.MATH(B60+Parameters!$K$9/2,0.001)</f>
        <v/>
      </c>
      <c r="W4074" t="inlineStr">
        <is>
          <t>VSS</t>
        </is>
      </c>
      <c r="Y4074">
        <f>_xlfn.CEILING.MATH(CJ8+Parameters!$K$8/2,0.001)</f>
        <v/>
      </c>
      <c r="Z4074">
        <f>_xlfn.CEILING.MATH(B60+Parameters!$K$9/2,0.001)</f>
        <v/>
      </c>
      <c r="AA4074" t="inlineStr">
        <is>
          <t>VSS</t>
        </is>
      </c>
      <c r="AE4074" s="2" t="n"/>
      <c r="AF4074" s="2" t="n"/>
    </row>
    <row r="4075">
      <c r="I4075" s="2" t="n">
        <v>3470.299</v>
      </c>
      <c r="J4075" s="2" t="n">
        <v>688.7619999999999</v>
      </c>
      <c r="K4075" s="2" t="inlineStr">
        <is>
          <t>VSS</t>
        </is>
      </c>
      <c r="N4075" s="2">
        <f>I4075-SUM(Parameters!$K$23:$K$25)</f>
        <v/>
      </c>
      <c r="O4075" s="2">
        <f>J4075-SUM(Parameters!$K$23:$K$25)</f>
        <v/>
      </c>
      <c r="P4075" s="2">
        <f>K4075</f>
        <v/>
      </c>
      <c r="U4075">
        <f>_xlfn.CEILING.MATH(CJ8+Parameters!$K$8/2,0.001)</f>
        <v/>
      </c>
      <c r="V4075">
        <f>_xlfn.CEILING.MATH(B62+Parameters!$K$9/2,0.001)</f>
        <v/>
      </c>
      <c r="W4075" t="inlineStr">
        <is>
          <t>VSS</t>
        </is>
      </c>
      <c r="Y4075">
        <f>_xlfn.CEILING.MATH(CJ8+Parameters!$K$8/2,0.001)</f>
        <v/>
      </c>
      <c r="Z4075">
        <f>_xlfn.CEILING.MATH(B62+Parameters!$K$9/2,0.001)</f>
        <v/>
      </c>
      <c r="AA4075" t="inlineStr">
        <is>
          <t>VSS</t>
        </is>
      </c>
      <c r="AE4075" s="2" t="n"/>
      <c r="AF4075" s="2" t="n"/>
    </row>
    <row r="4076">
      <c r="I4076" s="2" t="n">
        <v>3470.299</v>
      </c>
      <c r="J4076" s="2" t="n">
        <v>642.516</v>
      </c>
      <c r="K4076" s="2" t="inlineStr">
        <is>
          <t>VSS</t>
        </is>
      </c>
      <c r="N4076" s="2">
        <f>I4076-SUM(Parameters!$K$23:$K$25)</f>
        <v/>
      </c>
      <c r="O4076" s="2">
        <f>J4076-SUM(Parameters!$K$23:$K$25)</f>
        <v/>
      </c>
      <c r="P4076" s="2">
        <f>K4076</f>
        <v/>
      </c>
      <c r="U4076">
        <f>_xlfn.CEILING.MATH(CJ8+Parameters!$K$8/2,0.001)</f>
        <v/>
      </c>
      <c r="V4076">
        <f>_xlfn.CEILING.MATH(B64+Parameters!$K$9/2,0.001)</f>
        <v/>
      </c>
      <c r="W4076" t="inlineStr">
        <is>
          <t>VSS</t>
        </is>
      </c>
      <c r="Y4076">
        <f>_xlfn.CEILING.MATH(CJ8+Parameters!$K$8/2,0.001)</f>
        <v/>
      </c>
      <c r="Z4076">
        <f>_xlfn.CEILING.MATH(B64+Parameters!$K$9/2,0.001)</f>
        <v/>
      </c>
      <c r="AA4076" t="inlineStr">
        <is>
          <t>VSS</t>
        </is>
      </c>
      <c r="AE4076" s="2" t="n"/>
      <c r="AF4076" s="2" t="n"/>
    </row>
    <row r="4077">
      <c r="I4077" s="2" t="n">
        <v>3470.299</v>
      </c>
      <c r="J4077" s="2" t="n">
        <v>596.27</v>
      </c>
      <c r="K4077" s="2" t="inlineStr">
        <is>
          <t>VSS</t>
        </is>
      </c>
      <c r="N4077" s="2">
        <f>I4077-SUM(Parameters!$K$23:$K$25)</f>
        <v/>
      </c>
      <c r="O4077" s="2">
        <f>J4077-SUM(Parameters!$K$23:$K$25)</f>
        <v/>
      </c>
      <c r="P4077" s="2">
        <f>K4077</f>
        <v/>
      </c>
      <c r="U4077">
        <f>_xlfn.CEILING.MATH(CJ8+Parameters!$K$8/2,0.001)</f>
        <v/>
      </c>
      <c r="V4077">
        <f>_xlfn.CEILING.MATH(B66+Parameters!$K$9/2,0.001)</f>
        <v/>
      </c>
      <c r="W4077" t="inlineStr">
        <is>
          <t>VSS</t>
        </is>
      </c>
      <c r="Y4077">
        <f>_xlfn.CEILING.MATH(CJ8+Parameters!$K$8/2,0.001)</f>
        <v/>
      </c>
      <c r="Z4077">
        <f>_xlfn.CEILING.MATH(B66+Parameters!$K$9/2,0.001)</f>
        <v/>
      </c>
      <c r="AA4077" t="inlineStr">
        <is>
          <t>VSS</t>
        </is>
      </c>
      <c r="AE4077" s="2" t="n"/>
      <c r="AF4077" s="2" t="n"/>
    </row>
    <row r="4078">
      <c r="I4078" s="2" t="n">
        <v>3470.299</v>
      </c>
      <c r="J4078" s="2" t="n">
        <v>550.024</v>
      </c>
      <c r="K4078" s="2" t="inlineStr">
        <is>
          <t>VSS</t>
        </is>
      </c>
      <c r="N4078" s="2">
        <f>I4078-SUM(Parameters!$K$23:$K$25)</f>
        <v/>
      </c>
      <c r="O4078" s="2">
        <f>J4078-SUM(Parameters!$K$23:$K$25)</f>
        <v/>
      </c>
      <c r="P4078" s="2">
        <f>K4078</f>
        <v/>
      </c>
      <c r="U4078">
        <f>_xlfn.CEILING.MATH(CJ8+Parameters!$K$8/2,0.001)</f>
        <v/>
      </c>
      <c r="V4078">
        <f>_xlfn.CEILING.MATH(B68+Parameters!$K$9/2,0.001)</f>
        <v/>
      </c>
      <c r="W4078" t="inlineStr">
        <is>
          <t>VSS</t>
        </is>
      </c>
      <c r="Y4078">
        <f>_xlfn.CEILING.MATH(CJ8+Parameters!$K$8/2,0.001)</f>
        <v/>
      </c>
      <c r="Z4078">
        <f>_xlfn.CEILING.MATH(B68+Parameters!$K$9/2,0.001)</f>
        <v/>
      </c>
      <c r="AA4078" t="inlineStr">
        <is>
          <t>VSS</t>
        </is>
      </c>
      <c r="AE4078" s="2" t="n"/>
      <c r="AF4078" s="2" t="n"/>
    </row>
    <row r="4079">
      <c r="I4079" s="2" t="n">
        <v>3470.299</v>
      </c>
      <c r="J4079" s="2" t="n">
        <v>503.778</v>
      </c>
      <c r="K4079" s="2" t="inlineStr">
        <is>
          <t>VSS</t>
        </is>
      </c>
      <c r="N4079" s="2">
        <f>I4079-SUM(Parameters!$K$23:$K$25)</f>
        <v/>
      </c>
      <c r="O4079" s="2">
        <f>J4079-SUM(Parameters!$K$23:$K$25)</f>
        <v/>
      </c>
      <c r="P4079" s="2">
        <f>K4079</f>
        <v/>
      </c>
      <c r="U4079">
        <f>_xlfn.CEILING.MATH(CJ8+Parameters!$K$8/2,0.001)</f>
        <v/>
      </c>
      <c r="V4079">
        <f>_xlfn.CEILING.MATH(B70+Parameters!$K$9/2,0.001)</f>
        <v/>
      </c>
      <c r="W4079" t="inlineStr">
        <is>
          <t>VDD_probe</t>
        </is>
      </c>
      <c r="Y4079">
        <f>_xlfn.CEILING.MATH(CJ8+Parameters!$K$8/2,0.001)</f>
        <v/>
      </c>
      <c r="Z4079">
        <f>_xlfn.CEILING.MATH(B70+Parameters!$K$9/2,0.001)</f>
        <v/>
      </c>
      <c r="AA4079" t="inlineStr">
        <is>
          <t>VDD_probe</t>
        </is>
      </c>
      <c r="AE4079" s="2" t="n"/>
      <c r="AF4079" s="2" t="n"/>
    </row>
    <row r="4080">
      <c r="I4080" s="2" t="n">
        <v>3470.299</v>
      </c>
      <c r="J4080" s="2" t="n">
        <v>457.532</v>
      </c>
      <c r="K4080" s="2" t="inlineStr">
        <is>
          <t>VSS</t>
        </is>
      </c>
      <c r="N4080" s="2">
        <f>I4080-SUM(Parameters!$K$23:$K$25)</f>
        <v/>
      </c>
      <c r="O4080" s="2">
        <f>J4080-SUM(Parameters!$K$23:$K$25)</f>
        <v/>
      </c>
      <c r="P4080" s="2">
        <f>K4080</f>
        <v/>
      </c>
      <c r="U4080">
        <f>_xlfn.CEILING.MATH(CJ8+Parameters!$K$8/2,0.001)</f>
        <v/>
      </c>
      <c r="V4080">
        <f>_xlfn.CEILING.MATH(B72+Parameters!$K$9/2,0.001)</f>
        <v/>
      </c>
      <c r="W4080" t="inlineStr">
        <is>
          <t>VSS_probe</t>
        </is>
      </c>
      <c r="Y4080">
        <f>_xlfn.CEILING.MATH(CJ8+Parameters!$K$8/2,0.001)</f>
        <v/>
      </c>
      <c r="Z4080">
        <f>_xlfn.CEILING.MATH(B72+Parameters!$K$9/2,0.001)</f>
        <v/>
      </c>
      <c r="AA4080" t="inlineStr">
        <is>
          <t>VSS_probe</t>
        </is>
      </c>
      <c r="AE4080" s="2" t="n"/>
      <c r="AF4080" s="2" t="n"/>
    </row>
    <row r="4081">
      <c r="I4081" s="2" t="n">
        <v>3470.299</v>
      </c>
      <c r="J4081" s="2" t="n">
        <v>411.286</v>
      </c>
      <c r="K4081" s="2" t="inlineStr">
        <is>
          <t>VSS</t>
        </is>
      </c>
      <c r="N4081" s="2">
        <f>I4081-SUM(Parameters!$K$23:$K$25)</f>
        <v/>
      </c>
      <c r="O4081" s="2">
        <f>J4081-SUM(Parameters!$K$23:$K$25)</f>
        <v/>
      </c>
      <c r="P4081" s="2">
        <f>K4081</f>
        <v/>
      </c>
      <c r="U4081">
        <f>_xlfn.CEILING.MATH(CJ8+Parameters!$K$8/2,0.001)</f>
        <v/>
      </c>
      <c r="V4081">
        <f>_xlfn.CEILING.MATH(B74+Parameters!$K$9/2,0.001)</f>
        <v/>
      </c>
      <c r="W4081" t="inlineStr">
        <is>
          <t>VSS</t>
        </is>
      </c>
      <c r="Y4081">
        <f>_xlfn.CEILING.MATH(CJ8+Parameters!$K$8/2,0.001)</f>
        <v/>
      </c>
      <c r="Z4081">
        <f>_xlfn.CEILING.MATH(B74+Parameters!$K$9/2,0.001)</f>
        <v/>
      </c>
      <c r="AA4081" t="inlineStr">
        <is>
          <t>VSS</t>
        </is>
      </c>
      <c r="AE4081" s="2" t="n"/>
      <c r="AF4081" s="2" t="n"/>
    </row>
    <row r="4082">
      <c r="I4082" s="2" t="n">
        <v>3470.299</v>
      </c>
      <c r="J4082" s="2" t="n">
        <v>365.04</v>
      </c>
      <c r="K4082" s="2" t="inlineStr">
        <is>
          <t>VSS</t>
        </is>
      </c>
      <c r="N4082" s="2">
        <f>I4082-SUM(Parameters!$K$23:$K$25)</f>
        <v/>
      </c>
      <c r="O4082" s="2">
        <f>J4082-SUM(Parameters!$K$23:$K$25)</f>
        <v/>
      </c>
      <c r="P4082" s="2">
        <f>K4082</f>
        <v/>
      </c>
      <c r="U4082">
        <f>_xlfn.CEILING.MATH(CJ8+Parameters!$K$8/2,0.001)</f>
        <v/>
      </c>
      <c r="V4082">
        <f>_xlfn.CEILING.MATH(B76+Parameters!$K$9/2,0.001)</f>
        <v/>
      </c>
      <c r="W4082" t="inlineStr">
        <is>
          <t>VSS</t>
        </is>
      </c>
      <c r="Y4082">
        <f>_xlfn.CEILING.MATH(CJ8+Parameters!$K$8/2,0.001)</f>
        <v/>
      </c>
      <c r="Z4082">
        <f>_xlfn.CEILING.MATH(B76+Parameters!$K$9/2,0.001)</f>
        <v/>
      </c>
      <c r="AA4082" t="inlineStr">
        <is>
          <t>VSS</t>
        </is>
      </c>
      <c r="AE4082" s="2" t="n"/>
      <c r="AF4082" s="2" t="n"/>
    </row>
    <row r="4083">
      <c r="I4083" s="2" t="n">
        <v>3470.299</v>
      </c>
      <c r="J4083" s="2" t="n">
        <v>318.794</v>
      </c>
      <c r="K4083" s="2" t="inlineStr">
        <is>
          <t>VSS</t>
        </is>
      </c>
      <c r="N4083" s="2">
        <f>I4083-SUM(Parameters!$K$23:$K$25)</f>
        <v/>
      </c>
      <c r="O4083" s="2">
        <f>J4083-SUM(Parameters!$K$23:$K$25)</f>
        <v/>
      </c>
      <c r="P4083" s="2">
        <f>K4083</f>
        <v/>
      </c>
      <c r="U4083">
        <f>_xlfn.CEILING.MATH(CJ8+Parameters!$K$8/2,0.001)</f>
        <v/>
      </c>
      <c r="V4083">
        <f>_xlfn.CEILING.MATH(B78+Parameters!$K$9/2,0.001)</f>
        <v/>
      </c>
      <c r="W4083" t="inlineStr">
        <is>
          <t>VSS</t>
        </is>
      </c>
      <c r="Y4083">
        <f>_xlfn.CEILING.MATH(CJ8+Parameters!$K$8/2,0.001)</f>
        <v/>
      </c>
      <c r="Z4083">
        <f>_xlfn.CEILING.MATH(B78+Parameters!$K$9/2,0.001)</f>
        <v/>
      </c>
      <c r="AA4083" t="inlineStr">
        <is>
          <t>VSS</t>
        </is>
      </c>
      <c r="AE4083" s="2" t="n"/>
      <c r="AF4083" s="2" t="n"/>
    </row>
    <row r="4084">
      <c r="I4084" s="2" t="n">
        <v>3470.299</v>
      </c>
      <c r="J4084" s="2" t="n">
        <v>272.548</v>
      </c>
      <c r="K4084" s="2" t="inlineStr">
        <is>
          <t>VDD_probe</t>
        </is>
      </c>
      <c r="N4084" s="2">
        <f>I4084-SUM(Parameters!$K$23:$K$25)</f>
        <v/>
      </c>
      <c r="O4084" s="2">
        <f>J4084-SUM(Parameters!$K$23:$K$25)</f>
        <v/>
      </c>
      <c r="P4084" s="2">
        <f>K4084</f>
        <v/>
      </c>
      <c r="U4084">
        <f>_xlfn.CEILING.MATH(CJ8+Parameters!$K$8/2,0.001)</f>
        <v/>
      </c>
      <c r="V4084">
        <f>_xlfn.CEILING.MATH(B80+Parameters!$K$9/2,0.001)</f>
        <v/>
      </c>
      <c r="W4084" t="inlineStr">
        <is>
          <t>VSS</t>
        </is>
      </c>
      <c r="Y4084">
        <f>_xlfn.CEILING.MATH(CJ8+Parameters!$K$8/2,0.001)</f>
        <v/>
      </c>
      <c r="Z4084">
        <f>_xlfn.CEILING.MATH(B80+Parameters!$K$9/2,0.001)</f>
        <v/>
      </c>
      <c r="AA4084" t="inlineStr">
        <is>
          <t>VSS</t>
        </is>
      </c>
      <c r="AE4084" s="2" t="n"/>
      <c r="AF4084" s="2" t="n"/>
    </row>
    <row r="4085">
      <c r="I4085" s="2" t="n">
        <v>3470.299</v>
      </c>
      <c r="J4085" s="2" t="n">
        <v>226.302</v>
      </c>
      <c r="K4085" s="2" t="inlineStr">
        <is>
          <t>VSS_probe</t>
        </is>
      </c>
      <c r="N4085" s="2">
        <f>I4085-SUM(Parameters!$K$23:$K$25)</f>
        <v/>
      </c>
      <c r="O4085" s="2">
        <f>J4085-SUM(Parameters!$K$23:$K$25)</f>
        <v/>
      </c>
      <c r="P4085" s="2">
        <f>K4085</f>
        <v/>
      </c>
      <c r="U4085">
        <f>_xlfn.CEILING.MATH(CJ8+Parameters!$K$8/2,0.001)</f>
        <v/>
      </c>
      <c r="V4085">
        <f>_xlfn.CEILING.MATH(B82+Parameters!$K$9/2,0.001)</f>
        <v/>
      </c>
      <c r="W4085" t="inlineStr">
        <is>
          <t>VSS</t>
        </is>
      </c>
      <c r="Y4085">
        <f>_xlfn.CEILING.MATH(CJ8+Parameters!$K$8/2,0.001)</f>
        <v/>
      </c>
      <c r="Z4085">
        <f>_xlfn.CEILING.MATH(B82+Parameters!$K$9/2,0.001)</f>
        <v/>
      </c>
      <c r="AA4085" t="inlineStr">
        <is>
          <t>VSS</t>
        </is>
      </c>
      <c r="AE4085" s="2" t="n"/>
      <c r="AF4085" s="2" t="n"/>
    </row>
    <row r="4086">
      <c r="I4086" s="2" t="n">
        <v>3470.299</v>
      </c>
      <c r="J4086" s="2" t="n">
        <v>180.056</v>
      </c>
      <c r="K4086" s="2" t="inlineStr">
        <is>
          <t>VCCIO_probe</t>
        </is>
      </c>
      <c r="N4086" s="2">
        <f>I4086-SUM(Parameters!$K$23:$K$25)</f>
        <v/>
      </c>
      <c r="O4086" s="2">
        <f>J4086-SUM(Parameters!$K$23:$K$25)</f>
        <v/>
      </c>
      <c r="P4086" s="2">
        <f>K4086</f>
        <v/>
      </c>
      <c r="U4086">
        <f>_xlfn.CEILING.MATH(CJ8+Parameters!$K$8/2,0.001)</f>
        <v/>
      </c>
      <c r="V4086">
        <f>_xlfn.CEILING.MATH(B84+Parameters!$K$9/2,0.001)</f>
        <v/>
      </c>
      <c r="W4086" t="inlineStr">
        <is>
          <t>VSS</t>
        </is>
      </c>
      <c r="Y4086">
        <f>_xlfn.CEILING.MATH(CJ8+Parameters!$K$8/2,0.001)</f>
        <v/>
      </c>
      <c r="Z4086">
        <f>_xlfn.CEILING.MATH(B84+Parameters!$K$9/2,0.001)</f>
        <v/>
      </c>
      <c r="AA4086" t="inlineStr">
        <is>
          <t>VSS</t>
        </is>
      </c>
      <c r="AE4086" s="2" t="n"/>
      <c r="AF4086" s="2" t="n"/>
    </row>
    <row r="4087">
      <c r="I4087" s="2" t="n">
        <v>3470.299</v>
      </c>
      <c r="J4087" s="2" t="n">
        <v>133.81</v>
      </c>
      <c r="K4087" s="2" t="inlineStr">
        <is>
          <t>VSS</t>
        </is>
      </c>
      <c r="N4087" s="2">
        <f>I4087-SUM(Parameters!$K$23:$K$25)</f>
        <v/>
      </c>
      <c r="O4087" s="2">
        <f>J4087-SUM(Parameters!$K$23:$K$25)</f>
        <v/>
      </c>
      <c r="P4087" s="2">
        <f>K4087</f>
        <v/>
      </c>
      <c r="U4087">
        <f>_xlfn.CEILING.MATH(CJ8+Parameters!$K$8/2,0.001)</f>
        <v/>
      </c>
      <c r="V4087">
        <f>_xlfn.CEILING.MATH(B86+Parameters!$K$9/2,0.001)</f>
        <v/>
      </c>
      <c r="W4087" t="inlineStr">
        <is>
          <t>VSS</t>
        </is>
      </c>
      <c r="Y4087">
        <f>_xlfn.CEILING.MATH(CJ8+Parameters!$K$8/2,0.001)</f>
        <v/>
      </c>
      <c r="Z4087">
        <f>_xlfn.CEILING.MATH(B86+Parameters!$K$9/2,0.001)</f>
        <v/>
      </c>
      <c r="AA4087" t="inlineStr">
        <is>
          <t>VSS</t>
        </is>
      </c>
      <c r="AE4087" s="2" t="n"/>
      <c r="AF4087" s="2" t="n"/>
    </row>
    <row r="4088">
      <c r="I4088" s="2" t="n">
        <v>3470.299</v>
      </c>
      <c r="J4088" s="2" t="n">
        <v>87.56399999999999</v>
      </c>
      <c r="K4088" s="2" t="inlineStr">
        <is>
          <t>VSS</t>
        </is>
      </c>
      <c r="N4088" s="2">
        <f>I4088-SUM(Parameters!$K$23:$K$25)</f>
        <v/>
      </c>
      <c r="O4088" s="2">
        <f>J4088-SUM(Parameters!$K$23:$K$25)</f>
        <v/>
      </c>
      <c r="P4088" s="2">
        <f>K4088</f>
        <v/>
      </c>
      <c r="U4088">
        <f>_xlfn.CEILING.MATH(CJ8+Parameters!$K$8/2,0.001)</f>
        <v/>
      </c>
      <c r="V4088">
        <f>_xlfn.CEILING.MATH(B88+Parameters!$K$9/2,0.001)</f>
        <v/>
      </c>
      <c r="W4088" t="inlineStr">
        <is>
          <t>VSS</t>
        </is>
      </c>
      <c r="Y4088">
        <f>_xlfn.CEILING.MATH(CJ8+Parameters!$K$8/2,0.001)</f>
        <v/>
      </c>
      <c r="Z4088">
        <f>_xlfn.CEILING.MATH(B88+Parameters!$K$9/2,0.001)</f>
        <v/>
      </c>
      <c r="AA4088" t="inlineStr">
        <is>
          <t>VSS</t>
        </is>
      </c>
      <c r="AE4088" s="2" t="n"/>
      <c r="AF4088" s="2" t="n"/>
    </row>
    <row r="4089">
      <c r="I4089" s="2" t="n">
        <v>3509.973</v>
      </c>
      <c r="J4089" s="2" t="n">
        <v>2191.757</v>
      </c>
      <c r="K4089" s="2" t="inlineStr">
        <is>
          <t>VSS</t>
        </is>
      </c>
      <c r="N4089" s="2">
        <f>I4089-SUM(Parameters!$K$23:$K$25)</f>
        <v/>
      </c>
      <c r="O4089" s="2">
        <f>J4089-SUM(Parameters!$K$23:$K$25)</f>
        <v/>
      </c>
      <c r="P4089" s="2">
        <f>K4089</f>
        <v/>
      </c>
      <c r="U4089">
        <f>_xlfn.CEILING.MATH(CJ8+Parameters!$K$8/2,0.001)</f>
        <v/>
      </c>
      <c r="V4089">
        <f>_xlfn.CEILING.MATH(B90+Parameters!$K$9/2,0.001)</f>
        <v/>
      </c>
      <c r="W4089" t="inlineStr">
        <is>
          <t>VSS</t>
        </is>
      </c>
      <c r="Y4089">
        <f>_xlfn.CEILING.MATH(CJ8+Parameters!$K$8/2,0.001)</f>
        <v/>
      </c>
      <c r="Z4089">
        <f>_xlfn.CEILING.MATH(B90+Parameters!$K$9/2,0.001)</f>
        <v/>
      </c>
      <c r="AA4089" t="inlineStr">
        <is>
          <t>VSS</t>
        </is>
      </c>
      <c r="AE4089" s="2" t="n"/>
      <c r="AF4089" s="2" t="n"/>
    </row>
    <row r="4090">
      <c r="I4090" s="2" t="n">
        <v>3509.973</v>
      </c>
      <c r="J4090" s="2" t="n">
        <v>2145.511</v>
      </c>
      <c r="K4090" s="2" t="inlineStr">
        <is>
          <t>VSS</t>
        </is>
      </c>
      <c r="N4090" s="2">
        <f>I4090-SUM(Parameters!$K$23:$K$25)</f>
        <v/>
      </c>
      <c r="O4090" s="2">
        <f>J4090-SUM(Parameters!$K$23:$K$25)</f>
        <v/>
      </c>
      <c r="P4090" s="2">
        <f>K4090</f>
        <v/>
      </c>
      <c r="U4090">
        <f>_xlfn.CEILING.MATH(CJ8+Parameters!$K$8/2,0.001)</f>
        <v/>
      </c>
      <c r="V4090">
        <f>_xlfn.CEILING.MATH(B92+Parameters!$K$9/2,0.001)</f>
        <v/>
      </c>
      <c r="W4090" t="inlineStr">
        <is>
          <t>VSS</t>
        </is>
      </c>
      <c r="Y4090">
        <f>_xlfn.CEILING.MATH(CJ8+Parameters!$K$8/2,0.001)</f>
        <v/>
      </c>
      <c r="Z4090">
        <f>_xlfn.CEILING.MATH(B92+Parameters!$K$9/2,0.001)</f>
        <v/>
      </c>
      <c r="AA4090" t="inlineStr">
        <is>
          <t>VSS</t>
        </is>
      </c>
      <c r="AE4090" s="2" t="n"/>
      <c r="AF4090" s="2" t="n"/>
    </row>
    <row r="4091">
      <c r="I4091" s="2" t="n">
        <v>3509.973</v>
      </c>
      <c r="J4091" s="2" t="n">
        <v>2099.265</v>
      </c>
      <c r="K4091" s="2" t="inlineStr">
        <is>
          <t>VSS</t>
        </is>
      </c>
      <c r="N4091" s="2">
        <f>I4091-SUM(Parameters!$K$23:$K$25)</f>
        <v/>
      </c>
      <c r="O4091" s="2">
        <f>J4091-SUM(Parameters!$K$23:$K$25)</f>
        <v/>
      </c>
      <c r="P4091" s="2">
        <f>K4091</f>
        <v/>
      </c>
      <c r="U4091">
        <f>_xlfn.CEILING.MATH(CJ8+Parameters!$K$8/2,0.001)</f>
        <v/>
      </c>
      <c r="V4091">
        <f>_xlfn.CEILING.MATH(B94+Parameters!$K$9/2,0.001)</f>
        <v/>
      </c>
      <c r="W4091" t="inlineStr">
        <is>
          <t>VSS</t>
        </is>
      </c>
      <c r="Y4091">
        <f>_xlfn.CEILING.MATH(CJ8+Parameters!$K$8/2,0.001)</f>
        <v/>
      </c>
      <c r="Z4091">
        <f>_xlfn.CEILING.MATH(B94+Parameters!$K$9/2,0.001)</f>
        <v/>
      </c>
      <c r="AA4091" t="inlineStr">
        <is>
          <t>VSS</t>
        </is>
      </c>
      <c r="AE4091" s="2" t="n"/>
      <c r="AF4091" s="2" t="n"/>
    </row>
    <row r="4092">
      <c r="I4092" s="2" t="n">
        <v>3509.973</v>
      </c>
      <c r="J4092" s="2" t="n">
        <v>2053.019</v>
      </c>
      <c r="K4092" s="2" t="inlineStr">
        <is>
          <t>VSS</t>
        </is>
      </c>
      <c r="N4092" s="2">
        <f>I4092-SUM(Parameters!$K$23:$K$25)</f>
        <v/>
      </c>
      <c r="O4092" s="2">
        <f>J4092-SUM(Parameters!$K$23:$K$25)</f>
        <v/>
      </c>
      <c r="P4092" s="2">
        <f>K4092</f>
        <v/>
      </c>
      <c r="U4092">
        <f>_xlfn.CEILING.MATH(CJ8+Parameters!$K$8/2,0.001)</f>
        <v/>
      </c>
      <c r="V4092">
        <f>_xlfn.CEILING.MATH(B96+Parameters!$K$9/2,0.001)</f>
        <v/>
      </c>
      <c r="W4092" t="inlineStr">
        <is>
          <t>VDD_probe</t>
        </is>
      </c>
      <c r="Y4092">
        <f>_xlfn.CEILING.MATH(CJ8+Parameters!$K$8/2,0.001)</f>
        <v/>
      </c>
      <c r="Z4092">
        <f>_xlfn.CEILING.MATH(B96+Parameters!$K$9/2,0.001)</f>
        <v/>
      </c>
      <c r="AA4092" t="inlineStr">
        <is>
          <t>VDD_probe</t>
        </is>
      </c>
      <c r="AE4092" s="2" t="n"/>
      <c r="AF4092" s="2" t="n"/>
    </row>
    <row r="4093">
      <c r="I4093" s="2" t="n">
        <v>3509.973</v>
      </c>
      <c r="J4093" s="2" t="n">
        <v>2006.773</v>
      </c>
      <c r="K4093" s="2" t="inlineStr">
        <is>
          <t>VDD</t>
        </is>
      </c>
      <c r="N4093" s="2">
        <f>I4093-SUM(Parameters!$K$23:$K$25)</f>
        <v/>
      </c>
      <c r="O4093" s="2">
        <f>J4093-SUM(Parameters!$K$23:$K$25)</f>
        <v/>
      </c>
      <c r="P4093" s="2">
        <f>K4093</f>
        <v/>
      </c>
      <c r="U4093">
        <f>_xlfn.CEILING.MATH(CJ8+Parameters!$K$8/2,0.001)</f>
        <v/>
      </c>
      <c r="V4093">
        <f>_xlfn.CEILING.MATH(B98+Parameters!$K$9/2,0.001)</f>
        <v/>
      </c>
      <c r="W4093" t="inlineStr">
        <is>
          <t>VSS_probe</t>
        </is>
      </c>
      <c r="Y4093">
        <f>_xlfn.CEILING.MATH(CJ8+Parameters!$K$8/2,0.001)</f>
        <v/>
      </c>
      <c r="Z4093">
        <f>_xlfn.CEILING.MATH(B98+Parameters!$K$9/2,0.001)</f>
        <v/>
      </c>
      <c r="AA4093" t="inlineStr">
        <is>
          <t>VSS_probe</t>
        </is>
      </c>
      <c r="AE4093" s="2" t="n"/>
      <c r="AF4093" s="2" t="n"/>
    </row>
    <row r="4094">
      <c r="I4094" s="2" t="n">
        <v>3509.973</v>
      </c>
      <c r="J4094" s="2" t="n">
        <v>1960.527</v>
      </c>
      <c r="K4094" s="2" t="inlineStr">
        <is>
          <t>VDD</t>
        </is>
      </c>
      <c r="N4094" s="2">
        <f>I4094-SUM(Parameters!$K$23:$K$25)</f>
        <v/>
      </c>
      <c r="O4094" s="2">
        <f>J4094-SUM(Parameters!$K$23:$K$25)</f>
        <v/>
      </c>
      <c r="P4094" s="2">
        <f>K4094</f>
        <v/>
      </c>
      <c r="U4094">
        <f>_xlfn.CEILING.MATH(CJ8+Parameters!$K$8/2,0.001)</f>
        <v/>
      </c>
      <c r="V4094">
        <f>_xlfn.CEILING.MATH(B100+Parameters!$K$9/2,0.001)</f>
        <v/>
      </c>
      <c r="W4094" t="inlineStr">
        <is>
          <t>VCCIO_probe</t>
        </is>
      </c>
      <c r="Y4094">
        <f>_xlfn.CEILING.MATH(CJ8+Parameters!$K$8/2,0.001)</f>
        <v/>
      </c>
      <c r="Z4094">
        <f>_xlfn.CEILING.MATH(B100+Parameters!$K$9/2,0.001)</f>
        <v/>
      </c>
      <c r="AA4094" t="inlineStr">
        <is>
          <t>VCCIO_probe</t>
        </is>
      </c>
      <c r="AE4094" s="2" t="n"/>
      <c r="AF4094" s="2" t="n"/>
    </row>
    <row r="4095">
      <c r="I4095" s="2" t="n">
        <v>3509.973</v>
      </c>
      <c r="J4095" s="2" t="n">
        <v>1914.281</v>
      </c>
      <c r="K4095" s="2" t="inlineStr">
        <is>
          <t>VDD</t>
        </is>
      </c>
      <c r="N4095" s="2">
        <f>I4095-SUM(Parameters!$K$23:$K$25)</f>
        <v/>
      </c>
      <c r="O4095" s="2">
        <f>J4095-SUM(Parameters!$K$23:$K$25)</f>
        <v/>
      </c>
      <c r="P4095" s="2">
        <f>K4095</f>
        <v/>
      </c>
      <c r="U4095">
        <f>_xlfn.CEILING.MATH(CJ8+Parameters!$K$8/2,0.001)</f>
        <v/>
      </c>
      <c r="V4095">
        <f>_xlfn.CEILING.MATH(B102+Parameters!$K$9/2,0.001)</f>
        <v/>
      </c>
      <c r="W4095" t="inlineStr">
        <is>
          <t>VSS</t>
        </is>
      </c>
      <c r="Y4095">
        <f>_xlfn.CEILING.MATH(CJ8+Parameters!$K$8/2,0.001)</f>
        <v/>
      </c>
      <c r="Z4095">
        <f>_xlfn.CEILING.MATH(B102+Parameters!$K$9/2,0.001)</f>
        <v/>
      </c>
      <c r="AA4095" t="inlineStr">
        <is>
          <t>VSS</t>
        </is>
      </c>
      <c r="AE4095" s="2" t="n"/>
      <c r="AF4095" s="2" t="n"/>
    </row>
    <row r="4096">
      <c r="I4096" s="2" t="n">
        <v>3509.973</v>
      </c>
      <c r="J4096" s="2" t="n">
        <v>1868.035</v>
      </c>
      <c r="K4096" s="2" t="inlineStr">
        <is>
          <t>VDD</t>
        </is>
      </c>
      <c r="N4096" s="2">
        <f>I4096-SUM(Parameters!$K$23:$K$25)</f>
        <v/>
      </c>
      <c r="O4096" s="2">
        <f>J4096-SUM(Parameters!$K$23:$K$25)</f>
        <v/>
      </c>
      <c r="P4096" s="2">
        <f>K4096</f>
        <v/>
      </c>
      <c r="U4096">
        <f>_xlfn.CEILING.MATH(CJ8+Parameters!$K$8/2,0.001)</f>
        <v/>
      </c>
      <c r="V4096">
        <f>_xlfn.CEILING.MATH(Parameters!$C$19/Parameters!$K$4,0.001)</f>
        <v/>
      </c>
      <c r="W4096" t="inlineStr">
        <is>
          <t>VSS</t>
        </is>
      </c>
      <c r="Y4096">
        <f>_xlfn.CEILING.MATH(CJ8+Parameters!$K$8/2,0.001)</f>
        <v/>
      </c>
      <c r="Z4096">
        <f>_xlfn.CEILING.MATH(Parameters!$C$19/Parameters!$K$4,0.001)</f>
        <v/>
      </c>
      <c r="AA4096" t="inlineStr">
        <is>
          <t>VSS</t>
        </is>
      </c>
      <c r="AE4096" s="2" t="n"/>
      <c r="AF4096" s="2" t="n"/>
    </row>
    <row r="4097">
      <c r="I4097" s="2" t="n">
        <v>3509.973</v>
      </c>
      <c r="J4097" s="2" t="n">
        <v>1821.789</v>
      </c>
      <c r="K4097" s="2" t="inlineStr">
        <is>
          <t>VDD</t>
        </is>
      </c>
      <c r="N4097" s="2">
        <f>I4097-SUM(Parameters!$K$23:$K$25)</f>
        <v/>
      </c>
      <c r="O4097" s="2">
        <f>J4097-SUM(Parameters!$K$23:$K$25)</f>
        <v/>
      </c>
      <c r="P4097" s="2">
        <f>K4097</f>
        <v/>
      </c>
      <c r="U4097">
        <f>_xlfn.CEILING.MATH(CK8+Parameters!$K$8/2,0.001)</f>
        <v/>
      </c>
      <c r="V4097">
        <f>_xlfn.CEILING.MATH(B13+Parameters!$K$9/2,0.001)</f>
        <v/>
      </c>
      <c r="W4097" t="inlineStr">
        <is>
          <t>VSS</t>
        </is>
      </c>
      <c r="Y4097">
        <f>_xlfn.CEILING.MATH(CK8+Parameters!$K$8/2,0.001)</f>
        <v/>
      </c>
      <c r="Z4097">
        <f>_xlfn.CEILING.MATH(B13+Parameters!$K$9/2,0.001)</f>
        <v/>
      </c>
      <c r="AA4097" t="inlineStr">
        <is>
          <t>VSS</t>
        </is>
      </c>
      <c r="AE4097" s="2" t="n"/>
      <c r="AF4097" s="2" t="n"/>
    </row>
    <row r="4098">
      <c r="I4098" s="2" t="n">
        <v>3509.973</v>
      </c>
      <c r="J4098" s="2" t="n">
        <v>1775.543</v>
      </c>
      <c r="K4098" s="2" t="inlineStr">
        <is>
          <t>VDD</t>
        </is>
      </c>
      <c r="N4098" s="2">
        <f>I4098-SUM(Parameters!$K$23:$K$25)</f>
        <v/>
      </c>
      <c r="O4098" s="2">
        <f>J4098-SUM(Parameters!$K$23:$K$25)</f>
        <v/>
      </c>
      <c r="P4098" s="2">
        <f>K4098</f>
        <v/>
      </c>
      <c r="U4098">
        <f>_xlfn.CEILING.MATH(CK8+Parameters!$K$8/2,0.001)</f>
        <v/>
      </c>
      <c r="V4098">
        <f>_xlfn.CEILING.MATH(B15+Parameters!$K$9/2,0.001)</f>
        <v/>
      </c>
      <c r="W4098" t="inlineStr">
        <is>
          <t>VSS</t>
        </is>
      </c>
      <c r="Y4098">
        <f>_xlfn.CEILING.MATH(CK8+Parameters!$K$8/2,0.001)</f>
        <v/>
      </c>
      <c r="Z4098">
        <f>_xlfn.CEILING.MATH(B15+Parameters!$K$9/2,0.001)</f>
        <v/>
      </c>
      <c r="AA4098" t="inlineStr">
        <is>
          <t>VSS</t>
        </is>
      </c>
      <c r="AE4098" s="2" t="n"/>
      <c r="AF4098" s="2" t="n"/>
    </row>
    <row r="4099">
      <c r="I4099" s="2" t="n">
        <v>3509.973</v>
      </c>
      <c r="J4099" s="2" t="n">
        <v>1729.297</v>
      </c>
      <c r="K4099" s="2" t="inlineStr">
        <is>
          <t>VDD</t>
        </is>
      </c>
      <c r="N4099" s="2">
        <f>I4099-SUM(Parameters!$K$23:$K$25)</f>
        <v/>
      </c>
      <c r="O4099" s="2">
        <f>J4099-SUM(Parameters!$K$23:$K$25)</f>
        <v/>
      </c>
      <c r="P4099" s="2">
        <f>K4099</f>
        <v/>
      </c>
      <c r="U4099">
        <f>_xlfn.CEILING.MATH(CK8+Parameters!$K$8/2,0.001)</f>
        <v/>
      </c>
      <c r="V4099">
        <f>_xlfn.CEILING.MATH(B17+Parameters!$K$9/2,0.001)</f>
        <v/>
      </c>
      <c r="W4099" t="inlineStr">
        <is>
          <t>VSS</t>
        </is>
      </c>
      <c r="Y4099">
        <f>_xlfn.CEILING.MATH(CK8+Parameters!$K$8/2,0.001)</f>
        <v/>
      </c>
      <c r="Z4099">
        <f>_xlfn.CEILING.MATH(B17+Parameters!$K$9/2,0.001)</f>
        <v/>
      </c>
      <c r="AA4099" t="inlineStr">
        <is>
          <t>VSS</t>
        </is>
      </c>
      <c r="AE4099" s="2" t="n"/>
      <c r="AF4099" s="2" t="n"/>
    </row>
    <row r="4100">
      <c r="I4100" s="2" t="n">
        <v>3509.973</v>
      </c>
      <c r="J4100" s="2" t="n">
        <v>1683.051</v>
      </c>
      <c r="K4100" s="2" t="inlineStr">
        <is>
          <t>VDD</t>
        </is>
      </c>
      <c r="N4100" s="2">
        <f>I4100-SUM(Parameters!$K$23:$K$25)</f>
        <v/>
      </c>
      <c r="O4100" s="2">
        <f>J4100-SUM(Parameters!$K$23:$K$25)</f>
        <v/>
      </c>
      <c r="P4100" s="2">
        <f>K4100</f>
        <v/>
      </c>
      <c r="U4100">
        <f>_xlfn.CEILING.MATH(CK8+Parameters!$K$8/2,0.001)</f>
        <v/>
      </c>
      <c r="V4100">
        <f>_xlfn.CEILING.MATH(B19+Parameters!$K$9/2,0.001)</f>
        <v/>
      </c>
      <c r="W4100" t="inlineStr">
        <is>
          <t>VSS</t>
        </is>
      </c>
      <c r="Y4100">
        <f>_xlfn.CEILING.MATH(CK8+Parameters!$K$8/2,0.001)</f>
        <v/>
      </c>
      <c r="Z4100">
        <f>_xlfn.CEILING.MATH(B19+Parameters!$K$9/2,0.001)</f>
        <v/>
      </c>
      <c r="AA4100" t="inlineStr">
        <is>
          <t>VSS</t>
        </is>
      </c>
      <c r="AE4100" s="2" t="n"/>
      <c r="AF4100" s="2" t="n"/>
    </row>
    <row r="4101">
      <c r="I4101" s="2" t="n">
        <v>3509.973</v>
      </c>
      <c r="J4101" s="2" t="n">
        <v>1636.805</v>
      </c>
      <c r="K4101" s="2" t="inlineStr">
        <is>
          <t>VDD</t>
        </is>
      </c>
      <c r="N4101" s="2">
        <f>I4101-SUM(Parameters!$K$23:$K$25)</f>
        <v/>
      </c>
      <c r="O4101" s="2">
        <f>J4101-SUM(Parameters!$K$23:$K$25)</f>
        <v/>
      </c>
      <c r="P4101" s="2">
        <f>K4101</f>
        <v/>
      </c>
      <c r="U4101">
        <f>_xlfn.CEILING.MATH(CK8+Parameters!$K$8/2,0.001)</f>
        <v/>
      </c>
      <c r="V4101">
        <f>_xlfn.CEILING.MATH(B21+Parameters!$K$9/2,0.001)</f>
        <v/>
      </c>
      <c r="W4101" t="inlineStr">
        <is>
          <t>VDD</t>
        </is>
      </c>
      <c r="Y4101">
        <f>_xlfn.CEILING.MATH(CK8+Parameters!$K$8/2,0.001)</f>
        <v/>
      </c>
      <c r="Z4101">
        <f>_xlfn.CEILING.MATH(B21+Parameters!$K$9/2,0.001)</f>
        <v/>
      </c>
      <c r="AA4101" t="inlineStr">
        <is>
          <t>VDD</t>
        </is>
      </c>
      <c r="AE4101" s="2" t="n"/>
      <c r="AF4101" s="2" t="n"/>
    </row>
    <row r="4102">
      <c r="I4102" s="2" t="n">
        <v>3509.973</v>
      </c>
      <c r="J4102" s="2" t="n">
        <v>1590.559</v>
      </c>
      <c r="K4102" s="2" t="inlineStr">
        <is>
          <t>VDD</t>
        </is>
      </c>
      <c r="N4102" s="2">
        <f>I4102-SUM(Parameters!$K$23:$K$25)</f>
        <v/>
      </c>
      <c r="O4102" s="2">
        <f>J4102-SUM(Parameters!$K$23:$K$25)</f>
        <v/>
      </c>
      <c r="P4102" s="2">
        <f>K4102</f>
        <v/>
      </c>
      <c r="U4102">
        <f>_xlfn.CEILING.MATH(CK8+Parameters!$K$8/2,0.001)</f>
        <v/>
      </c>
      <c r="V4102">
        <f>_xlfn.CEILING.MATH(B23+Parameters!$K$9/2,0.001)</f>
        <v/>
      </c>
      <c r="W4102" t="inlineStr">
        <is>
          <t>VDD</t>
        </is>
      </c>
      <c r="Y4102">
        <f>_xlfn.CEILING.MATH(CK8+Parameters!$K$8/2,0.001)</f>
        <v/>
      </c>
      <c r="Z4102">
        <f>_xlfn.CEILING.MATH(B23+Parameters!$K$9/2,0.001)</f>
        <v/>
      </c>
      <c r="AA4102" t="inlineStr">
        <is>
          <t>VDD</t>
        </is>
      </c>
      <c r="AE4102" s="2" t="n"/>
      <c r="AF4102" s="2" t="n"/>
    </row>
    <row r="4103">
      <c r="I4103" s="2" t="n">
        <v>3509.973</v>
      </c>
      <c r="J4103" s="2" t="n">
        <v>1544.313</v>
      </c>
      <c r="K4103" s="2" t="inlineStr">
        <is>
          <t>VDD</t>
        </is>
      </c>
      <c r="N4103" s="2">
        <f>I4103-SUM(Parameters!$K$23:$K$25)</f>
        <v/>
      </c>
      <c r="O4103" s="2">
        <f>J4103-SUM(Parameters!$K$23:$K$25)</f>
        <v/>
      </c>
      <c r="P4103" s="2">
        <f>K4103</f>
        <v/>
      </c>
      <c r="U4103">
        <f>_xlfn.CEILING.MATH(CK8+Parameters!$K$8/2,0.001)</f>
        <v/>
      </c>
      <c r="V4103">
        <f>_xlfn.CEILING.MATH(B25+Parameters!$K$9/2,0.001)</f>
        <v/>
      </c>
      <c r="W4103" t="inlineStr">
        <is>
          <t>VDD</t>
        </is>
      </c>
      <c r="Y4103">
        <f>_xlfn.CEILING.MATH(CK8+Parameters!$K$8/2,0.001)</f>
        <v/>
      </c>
      <c r="Z4103">
        <f>_xlfn.CEILING.MATH(B25+Parameters!$K$9/2,0.001)</f>
        <v/>
      </c>
      <c r="AA4103" t="inlineStr">
        <is>
          <t>VDD</t>
        </is>
      </c>
      <c r="AE4103" s="2" t="n"/>
      <c r="AF4103" s="2" t="n"/>
    </row>
    <row r="4104">
      <c r="I4104" s="2" t="n">
        <v>3509.973</v>
      </c>
      <c r="J4104" s="2" t="n">
        <v>1498.067</v>
      </c>
      <c r="K4104" s="2" t="inlineStr">
        <is>
          <t>VAA</t>
        </is>
      </c>
      <c r="N4104" s="2">
        <f>I4104-SUM(Parameters!$K$23:$K$25)</f>
        <v/>
      </c>
      <c r="O4104" s="2">
        <f>J4104-SUM(Parameters!$K$23:$K$25)</f>
        <v/>
      </c>
      <c r="P4104" s="2">
        <f>K4104</f>
        <v/>
      </c>
      <c r="U4104">
        <f>_xlfn.CEILING.MATH(CK8+Parameters!$K$8/2,0.001)</f>
        <v/>
      </c>
      <c r="V4104">
        <f>_xlfn.CEILING.MATH(B27+Parameters!$K$9/2,0.001)</f>
        <v/>
      </c>
      <c r="W4104" t="inlineStr">
        <is>
          <t>VDD</t>
        </is>
      </c>
      <c r="Y4104">
        <f>_xlfn.CEILING.MATH(CK8+Parameters!$K$8/2,0.001)</f>
        <v/>
      </c>
      <c r="Z4104">
        <f>_xlfn.CEILING.MATH(B27+Parameters!$K$9/2,0.001)</f>
        <v/>
      </c>
      <c r="AA4104" t="inlineStr">
        <is>
          <t>VDD</t>
        </is>
      </c>
      <c r="AE4104" s="2" t="n"/>
      <c r="AF4104" s="2" t="n"/>
    </row>
    <row r="4105">
      <c r="I4105" s="2" t="n">
        <v>3509.973</v>
      </c>
      <c r="J4105" s="2" t="n">
        <v>1451.821</v>
      </c>
      <c r="K4105" s="2" t="inlineStr">
        <is>
          <t>VDD</t>
        </is>
      </c>
      <c r="N4105" s="2">
        <f>I4105-SUM(Parameters!$K$23:$K$25)</f>
        <v/>
      </c>
      <c r="O4105" s="2">
        <f>J4105-SUM(Parameters!$K$23:$K$25)</f>
        <v/>
      </c>
      <c r="P4105" s="2">
        <f>K4105</f>
        <v/>
      </c>
      <c r="U4105">
        <f>_xlfn.CEILING.MATH(CK8+Parameters!$K$8/2,0.001)</f>
        <v/>
      </c>
      <c r="V4105">
        <f>_xlfn.CEILING.MATH(B29+Parameters!$K$9/2,0.001)</f>
        <v/>
      </c>
      <c r="W4105" t="inlineStr">
        <is>
          <t>VDD</t>
        </is>
      </c>
      <c r="Y4105">
        <f>_xlfn.CEILING.MATH(CK8+Parameters!$K$8/2,0.001)</f>
        <v/>
      </c>
      <c r="Z4105">
        <f>_xlfn.CEILING.MATH(B29+Parameters!$K$9/2,0.001)</f>
        <v/>
      </c>
      <c r="AA4105" t="inlineStr">
        <is>
          <t>VDD</t>
        </is>
      </c>
      <c r="AE4105" s="2" t="n"/>
      <c r="AF4105" s="2" t="n"/>
    </row>
    <row r="4106">
      <c r="I4106" s="2" t="n">
        <v>3509.973</v>
      </c>
      <c r="J4106" s="2" t="n">
        <v>1405.575</v>
      </c>
      <c r="K4106" s="2" t="inlineStr">
        <is>
          <t>VDD</t>
        </is>
      </c>
      <c r="N4106" s="2">
        <f>I4106-SUM(Parameters!$K$23:$K$25)</f>
        <v/>
      </c>
      <c r="O4106" s="2">
        <f>J4106-SUM(Parameters!$K$23:$K$25)</f>
        <v/>
      </c>
      <c r="P4106" s="2">
        <f>K4106</f>
        <v/>
      </c>
      <c r="U4106">
        <f>_xlfn.CEILING.MATH(CK8+Parameters!$K$8/2,0.001)</f>
        <v/>
      </c>
      <c r="V4106">
        <f>_xlfn.CEILING.MATH(B31+Parameters!$K$9/2,0.001)</f>
        <v/>
      </c>
      <c r="W4106" t="inlineStr">
        <is>
          <t>VDD</t>
        </is>
      </c>
      <c r="Y4106">
        <f>_xlfn.CEILING.MATH(CK8+Parameters!$K$8/2,0.001)</f>
        <v/>
      </c>
      <c r="Z4106">
        <f>_xlfn.CEILING.MATH(B31+Parameters!$K$9/2,0.001)</f>
        <v/>
      </c>
      <c r="AA4106" t="inlineStr">
        <is>
          <t>VDD</t>
        </is>
      </c>
      <c r="AE4106" s="2" t="n"/>
      <c r="AF4106" s="2" t="n"/>
    </row>
    <row r="4107">
      <c r="I4107" s="2" t="n">
        <v>3509.973</v>
      </c>
      <c r="J4107" s="2" t="n">
        <v>1359.329</v>
      </c>
      <c r="K4107" s="2" t="inlineStr">
        <is>
          <t>VDD</t>
        </is>
      </c>
      <c r="N4107" s="2">
        <f>I4107-SUM(Parameters!$K$23:$K$25)</f>
        <v/>
      </c>
      <c r="O4107" s="2">
        <f>J4107-SUM(Parameters!$K$23:$K$25)</f>
        <v/>
      </c>
      <c r="P4107" s="2">
        <f>K4107</f>
        <v/>
      </c>
      <c r="U4107">
        <f>_xlfn.CEILING.MATH(CK8+Parameters!$K$8/2,0.001)</f>
        <v/>
      </c>
      <c r="V4107">
        <f>_xlfn.CEILING.MATH(B33+Parameters!$K$9/2,0.001)</f>
        <v/>
      </c>
      <c r="W4107" t="inlineStr">
        <is>
          <t>VDD</t>
        </is>
      </c>
      <c r="Y4107">
        <f>_xlfn.CEILING.MATH(CK8+Parameters!$K$8/2,0.001)</f>
        <v/>
      </c>
      <c r="Z4107">
        <f>_xlfn.CEILING.MATH(B33+Parameters!$K$9/2,0.001)</f>
        <v/>
      </c>
      <c r="AA4107" t="inlineStr">
        <is>
          <t>VDD</t>
        </is>
      </c>
      <c r="AE4107" s="2" t="n"/>
      <c r="AF4107" s="2" t="n"/>
    </row>
    <row r="4108">
      <c r="I4108" s="2" t="n">
        <v>3509.973</v>
      </c>
      <c r="J4108" s="2" t="n">
        <v>1313.083</v>
      </c>
      <c r="K4108" s="2" t="inlineStr">
        <is>
          <t>VDD</t>
        </is>
      </c>
      <c r="N4108" s="2">
        <f>I4108-SUM(Parameters!$K$23:$K$25)</f>
        <v/>
      </c>
      <c r="O4108" s="2">
        <f>J4108-SUM(Parameters!$K$23:$K$25)</f>
        <v/>
      </c>
      <c r="P4108" s="2">
        <f>K4108</f>
        <v/>
      </c>
      <c r="U4108">
        <f>_xlfn.CEILING.MATH(CK8+Parameters!$K$8/2,0.001)</f>
        <v/>
      </c>
      <c r="V4108">
        <f>_xlfn.CEILING.MATH(B35+Parameters!$K$9/2,0.001)</f>
        <v/>
      </c>
      <c r="W4108" t="inlineStr">
        <is>
          <t>VDD</t>
        </is>
      </c>
      <c r="Y4108">
        <f>_xlfn.CEILING.MATH(CK8+Parameters!$K$8/2,0.001)</f>
        <v/>
      </c>
      <c r="Z4108">
        <f>_xlfn.CEILING.MATH(B35+Parameters!$K$9/2,0.001)</f>
        <v/>
      </c>
      <c r="AA4108" t="inlineStr">
        <is>
          <t>VDD</t>
        </is>
      </c>
      <c r="AE4108" s="2" t="n"/>
      <c r="AF4108" s="2" t="n"/>
    </row>
    <row r="4109">
      <c r="I4109" s="2" t="n">
        <v>3509.973</v>
      </c>
      <c r="J4109" s="2" t="n">
        <v>1266.837</v>
      </c>
      <c r="K4109" s="2" t="inlineStr">
        <is>
          <t>VDD</t>
        </is>
      </c>
      <c r="N4109" s="2">
        <f>I4109-SUM(Parameters!$K$23:$K$25)</f>
        <v/>
      </c>
      <c r="O4109" s="2">
        <f>J4109-SUM(Parameters!$K$23:$K$25)</f>
        <v/>
      </c>
      <c r="P4109" s="2">
        <f>K4109</f>
        <v/>
      </c>
      <c r="U4109">
        <f>_xlfn.CEILING.MATH(CK8+Parameters!$K$8/2,0.001)</f>
        <v/>
      </c>
      <c r="V4109">
        <f>_xlfn.CEILING.MATH(B37+Parameters!$K$9/2,0.001)</f>
        <v/>
      </c>
      <c r="W4109" t="inlineStr">
        <is>
          <t>VDD</t>
        </is>
      </c>
      <c r="Y4109">
        <f>_xlfn.CEILING.MATH(CK8+Parameters!$K$8/2,0.001)</f>
        <v/>
      </c>
      <c r="Z4109">
        <f>_xlfn.CEILING.MATH(B37+Parameters!$K$9/2,0.001)</f>
        <v/>
      </c>
      <c r="AA4109" t="inlineStr">
        <is>
          <t>VDD</t>
        </is>
      </c>
      <c r="AE4109" s="2" t="n"/>
      <c r="AF4109" s="2" t="n"/>
    </row>
    <row r="4110">
      <c r="I4110" s="2" t="n">
        <v>3509.973</v>
      </c>
      <c r="J4110" s="2" t="n">
        <v>1220.591</v>
      </c>
      <c r="K4110" s="2" t="inlineStr">
        <is>
          <t>VDD</t>
        </is>
      </c>
      <c r="N4110" s="2">
        <f>I4110-SUM(Parameters!$K$23:$K$25)</f>
        <v/>
      </c>
      <c r="O4110" s="2">
        <f>J4110-SUM(Parameters!$K$23:$K$25)</f>
        <v/>
      </c>
      <c r="P4110" s="2">
        <f>K4110</f>
        <v/>
      </c>
      <c r="U4110">
        <f>_xlfn.CEILING.MATH(CK8+Parameters!$K$8/2,0.001)</f>
        <v/>
      </c>
      <c r="V4110">
        <f>_xlfn.CEILING.MATH(B39+Parameters!$K$9/2,0.001)</f>
        <v/>
      </c>
      <c r="W4110" t="inlineStr">
        <is>
          <t>VDD</t>
        </is>
      </c>
      <c r="Y4110">
        <f>_xlfn.CEILING.MATH(CK8+Parameters!$K$8/2,0.001)</f>
        <v/>
      </c>
      <c r="Z4110">
        <f>_xlfn.CEILING.MATH(B39+Parameters!$K$9/2,0.001)</f>
        <v/>
      </c>
      <c r="AA4110" t="inlineStr">
        <is>
          <t>VDD</t>
        </is>
      </c>
      <c r="AE4110" s="2" t="n"/>
      <c r="AF4110" s="2" t="n"/>
    </row>
    <row r="4111">
      <c r="I4111" s="2" t="n">
        <v>3509.973</v>
      </c>
      <c r="J4111" s="2" t="n">
        <v>1174.345</v>
      </c>
      <c r="K4111" s="2" t="inlineStr">
        <is>
          <t>VDD</t>
        </is>
      </c>
      <c r="N4111" s="2">
        <f>I4111-SUM(Parameters!$K$23:$K$25)</f>
        <v/>
      </c>
      <c r="O4111" s="2">
        <f>J4111-SUM(Parameters!$K$23:$K$25)</f>
        <v/>
      </c>
      <c r="P4111" s="2">
        <f>K4111</f>
        <v/>
      </c>
      <c r="U4111">
        <f>_xlfn.CEILING.MATH(CK8+Parameters!$K$8/2,0.001)</f>
        <v/>
      </c>
      <c r="V4111">
        <f>_xlfn.CEILING.MATH(B41+Parameters!$K$9/2,0.001)</f>
        <v/>
      </c>
      <c r="W4111" t="inlineStr">
        <is>
          <t>VDD</t>
        </is>
      </c>
      <c r="Y4111">
        <f>_xlfn.CEILING.MATH(CK8+Parameters!$K$8/2,0.001)</f>
        <v/>
      </c>
      <c r="Z4111">
        <f>_xlfn.CEILING.MATH(B41+Parameters!$K$9/2,0.001)</f>
        <v/>
      </c>
      <c r="AA4111" t="inlineStr">
        <is>
          <t>VDD</t>
        </is>
      </c>
      <c r="AE4111" s="2" t="n"/>
      <c r="AF4111" s="2" t="n"/>
    </row>
    <row r="4112">
      <c r="I4112" s="2" t="n">
        <v>3509.973</v>
      </c>
      <c r="J4112" s="2" t="n">
        <v>1128.099</v>
      </c>
      <c r="K4112" s="2" t="inlineStr">
        <is>
          <t>VDD</t>
        </is>
      </c>
      <c r="N4112" s="2">
        <f>I4112-SUM(Parameters!$K$23:$K$25)</f>
        <v/>
      </c>
      <c r="O4112" s="2">
        <f>J4112-SUM(Parameters!$K$23:$K$25)</f>
        <v/>
      </c>
      <c r="P4112" s="2">
        <f>K4112</f>
        <v/>
      </c>
      <c r="U4112">
        <f>_xlfn.CEILING.MATH(CK8+Parameters!$K$8/2,0.001)</f>
        <v/>
      </c>
      <c r="V4112">
        <f>_xlfn.CEILING.MATH(B43+Parameters!$K$9/2,0.001)</f>
        <v/>
      </c>
      <c r="W4112" t="inlineStr">
        <is>
          <t>VAA</t>
        </is>
      </c>
      <c r="Y4112">
        <f>_xlfn.CEILING.MATH(CK8+Parameters!$K$8/2,0.001)</f>
        <v/>
      </c>
      <c r="Z4112">
        <f>_xlfn.CEILING.MATH(B43+Parameters!$K$9/2,0.001)</f>
        <v/>
      </c>
      <c r="AA4112" t="inlineStr">
        <is>
          <t>VAA</t>
        </is>
      </c>
      <c r="AE4112" s="2" t="n"/>
      <c r="AF4112" s="2" t="n"/>
    </row>
    <row r="4113">
      <c r="I4113" s="2" t="n">
        <v>3509.973</v>
      </c>
      <c r="J4113" s="2" t="n">
        <v>1081.853</v>
      </c>
      <c r="K4113" s="2" t="inlineStr">
        <is>
          <t>VSS</t>
        </is>
      </c>
      <c r="N4113" s="2">
        <f>I4113-SUM(Parameters!$K$23:$K$25)</f>
        <v/>
      </c>
      <c r="O4113" s="2">
        <f>J4113-SUM(Parameters!$K$23:$K$25)</f>
        <v/>
      </c>
      <c r="P4113" s="2">
        <f>K4113</f>
        <v/>
      </c>
      <c r="U4113">
        <f>_xlfn.CEILING.MATH(CK8+Parameters!$K$8/2,0.001)</f>
        <v/>
      </c>
      <c r="V4113">
        <f>_xlfn.CEILING.MATH(B45+Parameters!$K$9/2,0.001)</f>
        <v/>
      </c>
      <c r="W4113" t="inlineStr">
        <is>
          <t>VDD</t>
        </is>
      </c>
      <c r="Y4113">
        <f>_xlfn.CEILING.MATH(CK8+Parameters!$K$8/2,0.001)</f>
        <v/>
      </c>
      <c r="Z4113">
        <f>_xlfn.CEILING.MATH(B45+Parameters!$K$9/2,0.001)</f>
        <v/>
      </c>
      <c r="AA4113" t="inlineStr">
        <is>
          <t>VDD</t>
        </is>
      </c>
      <c r="AE4113" s="2" t="n"/>
      <c r="AF4113" s="2" t="n"/>
    </row>
    <row r="4114">
      <c r="I4114" s="2" t="n">
        <v>3509.973</v>
      </c>
      <c r="J4114" s="2" t="n">
        <v>1035.607</v>
      </c>
      <c r="K4114" s="2" t="inlineStr">
        <is>
          <t>VSS</t>
        </is>
      </c>
      <c r="N4114" s="2">
        <f>I4114-SUM(Parameters!$K$23:$K$25)</f>
        <v/>
      </c>
      <c r="O4114" s="2">
        <f>J4114-SUM(Parameters!$K$23:$K$25)</f>
        <v/>
      </c>
      <c r="P4114" s="2">
        <f>K4114</f>
        <v/>
      </c>
      <c r="U4114">
        <f>_xlfn.CEILING.MATH(CK8+Parameters!$K$8/2,0.001)</f>
        <v/>
      </c>
      <c r="V4114">
        <f>_xlfn.CEILING.MATH(B47+Parameters!$K$9/2,0.001)</f>
        <v/>
      </c>
      <c r="W4114" t="inlineStr">
        <is>
          <t>VDD</t>
        </is>
      </c>
      <c r="Y4114">
        <f>_xlfn.CEILING.MATH(CK8+Parameters!$K$8/2,0.001)</f>
        <v/>
      </c>
      <c r="Z4114">
        <f>_xlfn.CEILING.MATH(B47+Parameters!$K$9/2,0.001)</f>
        <v/>
      </c>
      <c r="AA4114" t="inlineStr">
        <is>
          <t>VDD</t>
        </is>
      </c>
      <c r="AE4114" s="2" t="n"/>
      <c r="AF4114" s="2" t="n"/>
    </row>
    <row r="4115">
      <c r="I4115" s="2" t="n">
        <v>3509.973</v>
      </c>
      <c r="J4115" s="2" t="n">
        <v>989.361</v>
      </c>
      <c r="K4115" s="2" t="inlineStr">
        <is>
          <t>VSS</t>
        </is>
      </c>
      <c r="N4115" s="2">
        <f>I4115-SUM(Parameters!$K$23:$K$25)</f>
        <v/>
      </c>
      <c r="O4115" s="2">
        <f>J4115-SUM(Parameters!$K$23:$K$25)</f>
        <v/>
      </c>
      <c r="P4115" s="2">
        <f>K4115</f>
        <v/>
      </c>
      <c r="U4115">
        <f>_xlfn.CEILING.MATH(CK8+Parameters!$K$8/2,0.001)</f>
        <v/>
      </c>
      <c r="V4115">
        <f>_xlfn.CEILING.MATH(B49+Parameters!$K$9/2,0.001)</f>
        <v/>
      </c>
      <c r="W4115" t="inlineStr">
        <is>
          <t>VDD</t>
        </is>
      </c>
      <c r="Y4115">
        <f>_xlfn.CEILING.MATH(CK8+Parameters!$K$8/2,0.001)</f>
        <v/>
      </c>
      <c r="Z4115">
        <f>_xlfn.CEILING.MATH(B49+Parameters!$K$9/2,0.001)</f>
        <v/>
      </c>
      <c r="AA4115" t="inlineStr">
        <is>
          <t>VDD</t>
        </is>
      </c>
      <c r="AE4115" s="2" t="n"/>
      <c r="AF4115" s="2" t="n"/>
    </row>
    <row r="4116">
      <c r="I4116" s="2" t="n">
        <v>3509.973</v>
      </c>
      <c r="J4116" s="2" t="n">
        <v>943.115</v>
      </c>
      <c r="K4116" s="2" t="inlineStr">
        <is>
          <t>VSS</t>
        </is>
      </c>
      <c r="N4116" s="2">
        <f>I4116-SUM(Parameters!$K$23:$K$25)</f>
        <v/>
      </c>
      <c r="O4116" s="2">
        <f>J4116-SUM(Parameters!$K$23:$K$25)</f>
        <v/>
      </c>
      <c r="P4116" s="2">
        <f>K4116</f>
        <v/>
      </c>
      <c r="U4116">
        <f>_xlfn.CEILING.MATH(CK8+Parameters!$K$8/2,0.001)</f>
        <v/>
      </c>
      <c r="V4116">
        <f>_xlfn.CEILING.MATH(B51+Parameters!$K$9/2,0.001)</f>
        <v/>
      </c>
      <c r="W4116" t="inlineStr">
        <is>
          <t>VDD</t>
        </is>
      </c>
      <c r="Y4116">
        <f>_xlfn.CEILING.MATH(CK8+Parameters!$K$8/2,0.001)</f>
        <v/>
      </c>
      <c r="Z4116">
        <f>_xlfn.CEILING.MATH(B51+Parameters!$K$9/2,0.001)</f>
        <v/>
      </c>
      <c r="AA4116" t="inlineStr">
        <is>
          <t>VDD</t>
        </is>
      </c>
      <c r="AE4116" s="2" t="n"/>
      <c r="AF4116" s="2" t="n"/>
    </row>
    <row r="4117">
      <c r="I4117" s="2" t="n">
        <v>3509.973</v>
      </c>
      <c r="J4117" s="2" t="n">
        <v>896.869</v>
      </c>
      <c r="K4117" s="2" t="inlineStr">
        <is>
          <t>VSS</t>
        </is>
      </c>
      <c r="N4117" s="2">
        <f>I4117-SUM(Parameters!$K$23:$K$25)</f>
        <v/>
      </c>
      <c r="O4117" s="2">
        <f>J4117-SUM(Parameters!$K$23:$K$25)</f>
        <v/>
      </c>
      <c r="P4117" s="2">
        <f>K4117</f>
        <v/>
      </c>
      <c r="U4117">
        <f>_xlfn.CEILING.MATH(CK8+Parameters!$K$8/2,0.001)</f>
        <v/>
      </c>
      <c r="V4117">
        <f>_xlfn.CEILING.MATH(B53+Parameters!$K$9/2,0.001)</f>
        <v/>
      </c>
      <c r="W4117" t="inlineStr">
        <is>
          <t>VDD</t>
        </is>
      </c>
      <c r="Y4117">
        <f>_xlfn.CEILING.MATH(CK8+Parameters!$K$8/2,0.001)</f>
        <v/>
      </c>
      <c r="Z4117">
        <f>_xlfn.CEILING.MATH(B53+Parameters!$K$9/2,0.001)</f>
        <v/>
      </c>
      <c r="AA4117" t="inlineStr">
        <is>
          <t>VDD</t>
        </is>
      </c>
      <c r="AE4117" s="2" t="n"/>
      <c r="AF4117" s="2" t="n"/>
    </row>
    <row r="4118">
      <c r="I4118" s="2" t="n">
        <v>3509.973</v>
      </c>
      <c r="J4118" s="2" t="n">
        <v>850.623</v>
      </c>
      <c r="K4118" s="2" t="inlineStr">
        <is>
          <t>VDD_probe</t>
        </is>
      </c>
      <c r="N4118" s="2">
        <f>I4118-SUM(Parameters!$K$23:$K$25)</f>
        <v/>
      </c>
      <c r="O4118" s="2">
        <f>J4118-SUM(Parameters!$K$23:$K$25)</f>
        <v/>
      </c>
      <c r="P4118" s="2">
        <f>K4118</f>
        <v/>
      </c>
      <c r="U4118">
        <f>_xlfn.CEILING.MATH(CK8+Parameters!$K$8/2,0.001)</f>
        <v/>
      </c>
      <c r="V4118">
        <f>_xlfn.CEILING.MATH(B55+Parameters!$K$9/2,0.001)</f>
        <v/>
      </c>
      <c r="W4118" t="inlineStr">
        <is>
          <t>VDD</t>
        </is>
      </c>
      <c r="Y4118">
        <f>_xlfn.CEILING.MATH(CK8+Parameters!$K$8/2,0.001)</f>
        <v/>
      </c>
      <c r="Z4118">
        <f>_xlfn.CEILING.MATH(B55+Parameters!$K$9/2,0.001)</f>
        <v/>
      </c>
      <c r="AA4118" t="inlineStr">
        <is>
          <t>VDD</t>
        </is>
      </c>
      <c r="AE4118" s="2" t="n"/>
      <c r="AF4118" s="2" t="n"/>
    </row>
    <row r="4119">
      <c r="I4119" s="2" t="n">
        <v>3509.973</v>
      </c>
      <c r="J4119" s="2" t="n">
        <v>804.377</v>
      </c>
      <c r="K4119" s="2" t="inlineStr">
        <is>
          <t>VSS_probe</t>
        </is>
      </c>
      <c r="N4119" s="2">
        <f>I4119-SUM(Parameters!$K$23:$K$25)</f>
        <v/>
      </c>
      <c r="O4119" s="2">
        <f>J4119-SUM(Parameters!$K$23:$K$25)</f>
        <v/>
      </c>
      <c r="P4119" s="2">
        <f>K4119</f>
        <v/>
      </c>
      <c r="U4119">
        <f>_xlfn.CEILING.MATH(CK8+Parameters!$K$8/2,0.001)</f>
        <v/>
      </c>
      <c r="V4119">
        <f>_xlfn.CEILING.MATH(B57+Parameters!$K$9/2,0.001)</f>
        <v/>
      </c>
      <c r="W4119" t="inlineStr">
        <is>
          <t>VDD</t>
        </is>
      </c>
      <c r="Y4119">
        <f>_xlfn.CEILING.MATH(CK8+Parameters!$K$8/2,0.001)</f>
        <v/>
      </c>
      <c r="Z4119">
        <f>_xlfn.CEILING.MATH(B57+Parameters!$K$9/2,0.001)</f>
        <v/>
      </c>
      <c r="AA4119" t="inlineStr">
        <is>
          <t>VDD</t>
        </is>
      </c>
      <c r="AE4119" s="2" t="n"/>
      <c r="AF4119" s="2" t="n"/>
    </row>
    <row r="4120">
      <c r="I4120" s="2" t="n">
        <v>3509.973</v>
      </c>
      <c r="J4120" s="2" t="n">
        <v>758.131</v>
      </c>
      <c r="K4120" s="2" t="inlineStr">
        <is>
          <t>VSS</t>
        </is>
      </c>
      <c r="N4120" s="2">
        <f>I4120-SUM(Parameters!$K$23:$K$25)</f>
        <v/>
      </c>
      <c r="O4120" s="2">
        <f>J4120-SUM(Parameters!$K$23:$K$25)</f>
        <v/>
      </c>
      <c r="P4120" s="2">
        <f>K4120</f>
        <v/>
      </c>
      <c r="U4120">
        <f>_xlfn.CEILING.MATH(CK8+Parameters!$K$8/2,0.001)</f>
        <v/>
      </c>
      <c r="V4120">
        <f>_xlfn.CEILING.MATH(B59+Parameters!$K$9/2,0.001)</f>
        <v/>
      </c>
      <c r="W4120" t="inlineStr">
        <is>
          <t>VDD</t>
        </is>
      </c>
      <c r="Y4120">
        <f>_xlfn.CEILING.MATH(CK8+Parameters!$K$8/2,0.001)</f>
        <v/>
      </c>
      <c r="Z4120">
        <f>_xlfn.CEILING.MATH(B59+Parameters!$K$9/2,0.001)</f>
        <v/>
      </c>
      <c r="AA4120" t="inlineStr">
        <is>
          <t>VDD</t>
        </is>
      </c>
      <c r="AE4120" s="2" t="n"/>
      <c r="AF4120" s="2" t="n"/>
    </row>
    <row r="4121">
      <c r="I4121" s="2" t="n">
        <v>3509.973</v>
      </c>
      <c r="J4121" s="2" t="n">
        <v>711.885</v>
      </c>
      <c r="K4121" s="2" t="inlineStr">
        <is>
          <t>VSS</t>
        </is>
      </c>
      <c r="N4121" s="2">
        <f>I4121-SUM(Parameters!$K$23:$K$25)</f>
        <v/>
      </c>
      <c r="O4121" s="2">
        <f>J4121-SUM(Parameters!$K$23:$K$25)</f>
        <v/>
      </c>
      <c r="P4121" s="2">
        <f>K4121</f>
        <v/>
      </c>
      <c r="U4121">
        <f>_xlfn.CEILING.MATH(CK8+Parameters!$K$8/2,0.001)</f>
        <v/>
      </c>
      <c r="V4121">
        <f>_xlfn.CEILING.MATH(B61+Parameters!$K$9/2,0.001)</f>
        <v/>
      </c>
      <c r="W4121" t="inlineStr">
        <is>
          <t>VSS</t>
        </is>
      </c>
      <c r="Y4121">
        <f>_xlfn.CEILING.MATH(CK8+Parameters!$K$8/2,0.001)</f>
        <v/>
      </c>
      <c r="Z4121">
        <f>_xlfn.CEILING.MATH(B61+Parameters!$K$9/2,0.001)</f>
        <v/>
      </c>
      <c r="AA4121" t="inlineStr">
        <is>
          <t>VSS</t>
        </is>
      </c>
      <c r="AE4121" s="2" t="n"/>
      <c r="AF4121" s="2" t="n"/>
    </row>
    <row r="4122">
      <c r="I4122" s="2" t="n">
        <v>3509.973</v>
      </c>
      <c r="J4122" s="2" t="n">
        <v>665.639</v>
      </c>
      <c r="K4122" s="2" t="inlineStr">
        <is>
          <t>VSS</t>
        </is>
      </c>
      <c r="N4122" s="2">
        <f>I4122-SUM(Parameters!$K$23:$K$25)</f>
        <v/>
      </c>
      <c r="O4122" s="2">
        <f>J4122-SUM(Parameters!$K$23:$K$25)</f>
        <v/>
      </c>
      <c r="P4122" s="2">
        <f>K4122</f>
        <v/>
      </c>
      <c r="U4122">
        <f>_xlfn.CEILING.MATH(CK8+Parameters!$K$8/2,0.001)</f>
        <v/>
      </c>
      <c r="V4122">
        <f>_xlfn.CEILING.MATH(B63+Parameters!$K$9/2,0.001)</f>
        <v/>
      </c>
      <c r="W4122" t="inlineStr">
        <is>
          <t>VSS</t>
        </is>
      </c>
      <c r="Y4122">
        <f>_xlfn.CEILING.MATH(CK8+Parameters!$K$8/2,0.001)</f>
        <v/>
      </c>
      <c r="Z4122">
        <f>_xlfn.CEILING.MATH(B63+Parameters!$K$9/2,0.001)</f>
        <v/>
      </c>
      <c r="AA4122" t="inlineStr">
        <is>
          <t>VSS</t>
        </is>
      </c>
      <c r="AE4122" s="2" t="n"/>
      <c r="AF4122" s="2" t="n"/>
    </row>
    <row r="4123">
      <c r="I4123" s="2" t="n">
        <v>3509.973</v>
      </c>
      <c r="J4123" s="2" t="n">
        <v>619.393</v>
      </c>
      <c r="K4123" s="2" t="inlineStr">
        <is>
          <t>VSS</t>
        </is>
      </c>
      <c r="N4123" s="2">
        <f>I4123-SUM(Parameters!$K$23:$K$25)</f>
        <v/>
      </c>
      <c r="O4123" s="2">
        <f>J4123-SUM(Parameters!$K$23:$K$25)</f>
        <v/>
      </c>
      <c r="P4123" s="2">
        <f>K4123</f>
        <v/>
      </c>
      <c r="U4123">
        <f>_xlfn.CEILING.MATH(CK8+Parameters!$K$8/2,0.001)</f>
        <v/>
      </c>
      <c r="V4123">
        <f>_xlfn.CEILING.MATH(B65+Parameters!$K$9/2,0.001)</f>
        <v/>
      </c>
      <c r="W4123" t="inlineStr">
        <is>
          <t>VSS</t>
        </is>
      </c>
      <c r="Y4123">
        <f>_xlfn.CEILING.MATH(CK8+Parameters!$K$8/2,0.001)</f>
        <v/>
      </c>
      <c r="Z4123">
        <f>_xlfn.CEILING.MATH(B65+Parameters!$K$9/2,0.001)</f>
        <v/>
      </c>
      <c r="AA4123" t="inlineStr">
        <is>
          <t>VSS</t>
        </is>
      </c>
      <c r="AE4123" s="2" t="n"/>
      <c r="AF4123" s="2" t="n"/>
    </row>
    <row r="4124">
      <c r="I4124" s="2" t="n">
        <v>3509.973</v>
      </c>
      <c r="J4124" s="2" t="n">
        <v>573.147</v>
      </c>
      <c r="K4124" s="2" t="inlineStr">
        <is>
          <t>VSS</t>
        </is>
      </c>
      <c r="N4124" s="2">
        <f>I4124-SUM(Parameters!$K$23:$K$25)</f>
        <v/>
      </c>
      <c r="O4124" s="2">
        <f>J4124-SUM(Parameters!$K$23:$K$25)</f>
        <v/>
      </c>
      <c r="P4124" s="2">
        <f>K4124</f>
        <v/>
      </c>
      <c r="U4124">
        <f>_xlfn.CEILING.MATH(CK8+Parameters!$K$8/2,0.001)</f>
        <v/>
      </c>
      <c r="V4124">
        <f>_xlfn.CEILING.MATH(B67+Parameters!$K$9/2,0.001)</f>
        <v/>
      </c>
      <c r="W4124" t="inlineStr">
        <is>
          <t>VSS</t>
        </is>
      </c>
      <c r="Y4124">
        <f>_xlfn.CEILING.MATH(CK8+Parameters!$K$8/2,0.001)</f>
        <v/>
      </c>
      <c r="Z4124">
        <f>_xlfn.CEILING.MATH(B67+Parameters!$K$9/2,0.001)</f>
        <v/>
      </c>
      <c r="AA4124" t="inlineStr">
        <is>
          <t>VSS</t>
        </is>
      </c>
      <c r="AE4124" s="2" t="n"/>
      <c r="AF4124" s="2" t="n"/>
    </row>
    <row r="4125">
      <c r="I4125" s="2" t="n">
        <v>3509.973</v>
      </c>
      <c r="J4125" s="2" t="n">
        <v>526.901</v>
      </c>
      <c r="K4125" s="2" t="inlineStr">
        <is>
          <t>VSS</t>
        </is>
      </c>
      <c r="N4125" s="2">
        <f>I4125-SUM(Parameters!$K$23:$K$25)</f>
        <v/>
      </c>
      <c r="O4125" s="2">
        <f>J4125-SUM(Parameters!$K$23:$K$25)</f>
        <v/>
      </c>
      <c r="P4125" s="2">
        <f>K4125</f>
        <v/>
      </c>
      <c r="U4125">
        <f>_xlfn.CEILING.MATH(CK8+Parameters!$K$8/2,0.001)</f>
        <v/>
      </c>
      <c r="V4125">
        <f>_xlfn.CEILING.MATH(B69+Parameters!$K$9/2,0.001)</f>
        <v/>
      </c>
      <c r="W4125" t="inlineStr">
        <is>
          <t>VSS</t>
        </is>
      </c>
      <c r="Y4125">
        <f>_xlfn.CEILING.MATH(CK8+Parameters!$K$8/2,0.001)</f>
        <v/>
      </c>
      <c r="Z4125">
        <f>_xlfn.CEILING.MATH(B69+Parameters!$K$9/2,0.001)</f>
        <v/>
      </c>
      <c r="AA4125" t="inlineStr">
        <is>
          <t>VSS</t>
        </is>
      </c>
      <c r="AE4125" s="2" t="n"/>
      <c r="AF4125" s="2" t="n"/>
    </row>
    <row r="4126">
      <c r="I4126" s="2" t="n">
        <v>3509.973</v>
      </c>
      <c r="J4126" s="2" t="n">
        <v>480.655</v>
      </c>
      <c r="K4126" s="2" t="inlineStr">
        <is>
          <t>VSS</t>
        </is>
      </c>
      <c r="N4126" s="2">
        <f>I4126-SUM(Parameters!$K$23:$K$25)</f>
        <v/>
      </c>
      <c r="O4126" s="2">
        <f>J4126-SUM(Parameters!$K$23:$K$25)</f>
        <v/>
      </c>
      <c r="P4126" s="2">
        <f>K4126</f>
        <v/>
      </c>
      <c r="U4126">
        <f>_xlfn.CEILING.MATH(CK8+Parameters!$K$8/2,0.001)</f>
        <v/>
      </c>
      <c r="V4126">
        <f>_xlfn.CEILING.MATH(B71+Parameters!$K$9/2,0.001)</f>
        <v/>
      </c>
      <c r="W4126" t="inlineStr">
        <is>
          <t>VDD_probe</t>
        </is>
      </c>
      <c r="Y4126">
        <f>_xlfn.CEILING.MATH(CK8+Parameters!$K$8/2,0.001)</f>
        <v/>
      </c>
      <c r="Z4126">
        <f>_xlfn.CEILING.MATH(B71+Parameters!$K$9/2,0.001)</f>
        <v/>
      </c>
      <c r="AA4126" t="inlineStr">
        <is>
          <t>VDD_probe</t>
        </is>
      </c>
      <c r="AE4126" s="2" t="n"/>
      <c r="AF4126" s="2" t="n"/>
    </row>
    <row r="4127">
      <c r="I4127" s="2" t="n">
        <v>3509.973</v>
      </c>
      <c r="J4127" s="2" t="n">
        <v>434.409</v>
      </c>
      <c r="K4127" s="2" t="inlineStr">
        <is>
          <t>VSS</t>
        </is>
      </c>
      <c r="N4127" s="2">
        <f>I4127-SUM(Parameters!$K$23:$K$25)</f>
        <v/>
      </c>
      <c r="O4127" s="2">
        <f>J4127-SUM(Parameters!$K$23:$K$25)</f>
        <v/>
      </c>
      <c r="P4127" s="2">
        <f>K4127</f>
        <v/>
      </c>
      <c r="U4127">
        <f>_xlfn.CEILING.MATH(CK8+Parameters!$K$8/2,0.001)</f>
        <v/>
      </c>
      <c r="V4127">
        <f>_xlfn.CEILING.MATH(B73+Parameters!$K$9/2,0.001)</f>
        <v/>
      </c>
      <c r="W4127" t="inlineStr">
        <is>
          <t>VSS_probe</t>
        </is>
      </c>
      <c r="Y4127">
        <f>_xlfn.CEILING.MATH(CK8+Parameters!$K$8/2,0.001)</f>
        <v/>
      </c>
      <c r="Z4127">
        <f>_xlfn.CEILING.MATH(B73+Parameters!$K$9/2,0.001)</f>
        <v/>
      </c>
      <c r="AA4127" t="inlineStr">
        <is>
          <t>VSS_probe</t>
        </is>
      </c>
      <c r="AE4127" s="2" t="n"/>
      <c r="AF4127" s="2" t="n"/>
    </row>
    <row r="4128">
      <c r="I4128" s="2" t="n">
        <v>3509.973</v>
      </c>
      <c r="J4128" s="2" t="n">
        <v>388.163</v>
      </c>
      <c r="K4128" s="2" t="inlineStr">
        <is>
          <t>VSS</t>
        </is>
      </c>
      <c r="N4128" s="2">
        <f>I4128-SUM(Parameters!$K$23:$K$25)</f>
        <v/>
      </c>
      <c r="O4128" s="2">
        <f>J4128-SUM(Parameters!$K$23:$K$25)</f>
        <v/>
      </c>
      <c r="P4128" s="2">
        <f>K4128</f>
        <v/>
      </c>
      <c r="U4128">
        <f>_xlfn.CEILING.MATH(CK8+Parameters!$K$8/2,0.001)</f>
        <v/>
      </c>
      <c r="V4128">
        <f>_xlfn.CEILING.MATH(B75+Parameters!$K$9/2,0.001)</f>
        <v/>
      </c>
      <c r="W4128" t="inlineStr">
        <is>
          <t>VSS</t>
        </is>
      </c>
      <c r="Y4128">
        <f>_xlfn.CEILING.MATH(CK8+Parameters!$K$8/2,0.001)</f>
        <v/>
      </c>
      <c r="Z4128">
        <f>_xlfn.CEILING.MATH(B75+Parameters!$K$9/2,0.001)</f>
        <v/>
      </c>
      <c r="AA4128" t="inlineStr">
        <is>
          <t>VSS</t>
        </is>
      </c>
      <c r="AE4128" s="2" t="n"/>
      <c r="AF4128" s="2" t="n"/>
    </row>
    <row r="4129">
      <c r="I4129" s="2" t="n">
        <v>3509.973</v>
      </c>
      <c r="J4129" s="2" t="n">
        <v>341.917</v>
      </c>
      <c r="K4129" s="2" t="inlineStr">
        <is>
          <t>VSS</t>
        </is>
      </c>
      <c r="N4129" s="2">
        <f>I4129-SUM(Parameters!$K$23:$K$25)</f>
        <v/>
      </c>
      <c r="O4129" s="2">
        <f>J4129-SUM(Parameters!$K$23:$K$25)</f>
        <v/>
      </c>
      <c r="P4129" s="2">
        <f>K4129</f>
        <v/>
      </c>
      <c r="U4129">
        <f>_xlfn.CEILING.MATH(CK8+Parameters!$K$8/2,0.001)</f>
        <v/>
      </c>
      <c r="V4129">
        <f>_xlfn.CEILING.MATH(B77+Parameters!$K$9/2,0.001)</f>
        <v/>
      </c>
      <c r="W4129" t="inlineStr">
        <is>
          <t>VSS</t>
        </is>
      </c>
      <c r="Y4129">
        <f>_xlfn.CEILING.MATH(CK8+Parameters!$K$8/2,0.001)</f>
        <v/>
      </c>
      <c r="Z4129">
        <f>_xlfn.CEILING.MATH(B77+Parameters!$K$9/2,0.001)</f>
        <v/>
      </c>
      <c r="AA4129" t="inlineStr">
        <is>
          <t>VSS</t>
        </is>
      </c>
      <c r="AE4129" s="2" t="n"/>
      <c r="AF4129" s="2" t="n"/>
    </row>
    <row r="4130">
      <c r="I4130" s="2" t="n">
        <v>3509.973</v>
      </c>
      <c r="J4130" s="2" t="n">
        <v>295.671</v>
      </c>
      <c r="K4130" s="2" t="inlineStr">
        <is>
          <t>VSS</t>
        </is>
      </c>
      <c r="N4130" s="2">
        <f>I4130-SUM(Parameters!$K$23:$K$25)</f>
        <v/>
      </c>
      <c r="O4130" s="2">
        <f>J4130-SUM(Parameters!$K$23:$K$25)</f>
        <v/>
      </c>
      <c r="P4130" s="2">
        <f>K4130</f>
        <v/>
      </c>
      <c r="U4130">
        <f>_xlfn.CEILING.MATH(CK8+Parameters!$K$8/2,0.001)</f>
        <v/>
      </c>
      <c r="V4130">
        <f>_xlfn.CEILING.MATH(B79+Parameters!$K$9/2,0.001)</f>
        <v/>
      </c>
      <c r="W4130" t="inlineStr">
        <is>
          <t>VSS</t>
        </is>
      </c>
      <c r="Y4130">
        <f>_xlfn.CEILING.MATH(CK8+Parameters!$K$8/2,0.001)</f>
        <v/>
      </c>
      <c r="Z4130">
        <f>_xlfn.CEILING.MATH(B79+Parameters!$K$9/2,0.001)</f>
        <v/>
      </c>
      <c r="AA4130" t="inlineStr">
        <is>
          <t>VSS</t>
        </is>
      </c>
      <c r="AE4130" s="2" t="n"/>
      <c r="AF4130" s="2" t="n"/>
    </row>
    <row r="4131">
      <c r="I4131" s="2" t="n">
        <v>3509.973</v>
      </c>
      <c r="J4131" s="2" t="n">
        <v>249.425</v>
      </c>
      <c r="K4131" s="2" t="inlineStr">
        <is>
          <t>VDD_probe</t>
        </is>
      </c>
      <c r="N4131" s="2">
        <f>I4131-SUM(Parameters!$K$23:$K$25)</f>
        <v/>
      </c>
      <c r="O4131" s="2">
        <f>J4131-SUM(Parameters!$K$23:$K$25)</f>
        <v/>
      </c>
      <c r="P4131" s="2">
        <f>K4131</f>
        <v/>
      </c>
      <c r="U4131">
        <f>_xlfn.CEILING.MATH(CK8+Parameters!$K$8/2,0.001)</f>
        <v/>
      </c>
      <c r="V4131">
        <f>_xlfn.CEILING.MATH(B81+Parameters!$K$9/2,0.001)</f>
        <v/>
      </c>
      <c r="W4131" t="inlineStr">
        <is>
          <t>VSS</t>
        </is>
      </c>
      <c r="Y4131">
        <f>_xlfn.CEILING.MATH(CK8+Parameters!$K$8/2,0.001)</f>
        <v/>
      </c>
      <c r="Z4131">
        <f>_xlfn.CEILING.MATH(B81+Parameters!$K$9/2,0.001)</f>
        <v/>
      </c>
      <c r="AA4131" t="inlineStr">
        <is>
          <t>VSS</t>
        </is>
      </c>
      <c r="AE4131" s="2" t="n"/>
      <c r="AF4131" s="2" t="n"/>
    </row>
    <row r="4132">
      <c r="I4132" s="2" t="n">
        <v>3509.973</v>
      </c>
      <c r="J4132" s="2" t="n">
        <v>203.179</v>
      </c>
      <c r="K4132" s="2" t="inlineStr">
        <is>
          <t>VSS_probe</t>
        </is>
      </c>
      <c r="N4132" s="2">
        <f>I4132-SUM(Parameters!$K$23:$K$25)</f>
        <v/>
      </c>
      <c r="O4132" s="2">
        <f>J4132-SUM(Parameters!$K$23:$K$25)</f>
        <v/>
      </c>
      <c r="P4132" s="2">
        <f>K4132</f>
        <v/>
      </c>
      <c r="U4132">
        <f>_xlfn.CEILING.MATH(CK8+Parameters!$K$8/2,0.001)</f>
        <v/>
      </c>
      <c r="V4132">
        <f>_xlfn.CEILING.MATH(B83+Parameters!$K$9/2,0.001)</f>
        <v/>
      </c>
      <c r="W4132" t="inlineStr">
        <is>
          <t>VSS</t>
        </is>
      </c>
      <c r="Y4132">
        <f>_xlfn.CEILING.MATH(CK8+Parameters!$K$8/2,0.001)</f>
        <v/>
      </c>
      <c r="Z4132">
        <f>_xlfn.CEILING.MATH(B83+Parameters!$K$9/2,0.001)</f>
        <v/>
      </c>
      <c r="AA4132" t="inlineStr">
        <is>
          <t>VSS</t>
        </is>
      </c>
      <c r="AE4132" s="2" t="n"/>
      <c r="AF4132" s="2" t="n"/>
    </row>
    <row r="4133">
      <c r="I4133" s="2" t="n">
        <v>3509.973</v>
      </c>
      <c r="J4133" s="2" t="n">
        <v>156.933</v>
      </c>
      <c r="K4133" s="2" t="inlineStr">
        <is>
          <t>VCCIO_probe</t>
        </is>
      </c>
      <c r="N4133" s="2">
        <f>I4133-SUM(Parameters!$K$23:$K$25)</f>
        <v/>
      </c>
      <c r="O4133" s="2">
        <f>J4133-SUM(Parameters!$K$23:$K$25)</f>
        <v/>
      </c>
      <c r="P4133" s="2">
        <f>K4133</f>
        <v/>
      </c>
      <c r="U4133">
        <f>_xlfn.CEILING.MATH(CK8+Parameters!$K$8/2,0.001)</f>
        <v/>
      </c>
      <c r="V4133">
        <f>_xlfn.CEILING.MATH(B85+Parameters!$K$9/2,0.001)</f>
        <v/>
      </c>
      <c r="W4133" t="inlineStr">
        <is>
          <t>VSS</t>
        </is>
      </c>
      <c r="Y4133">
        <f>_xlfn.CEILING.MATH(CK8+Parameters!$K$8/2,0.001)</f>
        <v/>
      </c>
      <c r="Z4133">
        <f>_xlfn.CEILING.MATH(B85+Parameters!$K$9/2,0.001)</f>
        <v/>
      </c>
      <c r="AA4133" t="inlineStr">
        <is>
          <t>VSS</t>
        </is>
      </c>
      <c r="AE4133" s="2" t="n"/>
      <c r="AF4133" s="2" t="n"/>
    </row>
    <row r="4134">
      <c r="I4134" s="2" t="n">
        <v>3509.973</v>
      </c>
      <c r="J4134" s="2" t="n">
        <v>110.687</v>
      </c>
      <c r="K4134" s="2" t="inlineStr">
        <is>
          <t>VSS</t>
        </is>
      </c>
      <c r="N4134" s="2">
        <f>I4134-SUM(Parameters!$K$23:$K$25)</f>
        <v/>
      </c>
      <c r="O4134" s="2">
        <f>J4134-SUM(Parameters!$K$23:$K$25)</f>
        <v/>
      </c>
      <c r="P4134" s="2">
        <f>K4134</f>
        <v/>
      </c>
      <c r="U4134">
        <f>_xlfn.CEILING.MATH(CK8+Parameters!$K$8/2,0.001)</f>
        <v/>
      </c>
      <c r="V4134">
        <f>_xlfn.CEILING.MATH(B87+Parameters!$K$9/2,0.001)</f>
        <v/>
      </c>
      <c r="W4134" t="inlineStr">
        <is>
          <t>VSS</t>
        </is>
      </c>
      <c r="Y4134">
        <f>_xlfn.CEILING.MATH(CK8+Parameters!$K$8/2,0.001)</f>
        <v/>
      </c>
      <c r="Z4134">
        <f>_xlfn.CEILING.MATH(B87+Parameters!$K$9/2,0.001)</f>
        <v/>
      </c>
      <c r="AA4134" t="inlineStr">
        <is>
          <t>VSS</t>
        </is>
      </c>
      <c r="AE4134" s="2" t="n"/>
      <c r="AF4134" s="2" t="n"/>
    </row>
    <row r="4135">
      <c r="I4135" s="2" t="n">
        <v>3549.647</v>
      </c>
      <c r="J4135" s="2" t="n">
        <v>2214.88</v>
      </c>
      <c r="K4135" s="2" t="inlineStr">
        <is>
          <t>VDD</t>
        </is>
      </c>
      <c r="N4135" s="2">
        <f>I4135-SUM(Parameters!$K$23:$K$25)</f>
        <v/>
      </c>
      <c r="O4135" s="2">
        <f>J4135-SUM(Parameters!$K$23:$K$25)</f>
        <v/>
      </c>
      <c r="P4135" s="2">
        <f>K4135</f>
        <v/>
      </c>
      <c r="U4135">
        <f>_xlfn.CEILING.MATH(CK8+Parameters!$K$8/2,0.001)</f>
        <v/>
      </c>
      <c r="V4135">
        <f>_xlfn.CEILING.MATH(B89+Parameters!$K$9/2,0.001)</f>
        <v/>
      </c>
      <c r="W4135" t="inlineStr">
        <is>
          <t>VSS</t>
        </is>
      </c>
      <c r="Y4135">
        <f>_xlfn.CEILING.MATH(CK8+Parameters!$K$8/2,0.001)</f>
        <v/>
      </c>
      <c r="Z4135">
        <f>_xlfn.CEILING.MATH(B89+Parameters!$K$9/2,0.001)</f>
        <v/>
      </c>
      <c r="AA4135" t="inlineStr">
        <is>
          <t>VSS</t>
        </is>
      </c>
      <c r="AE4135" s="2" t="n"/>
      <c r="AF4135" s="2" t="n"/>
    </row>
    <row r="4136">
      <c r="I4136" s="2" t="n">
        <v>3549.647</v>
      </c>
      <c r="J4136" s="2" t="n">
        <v>2168.634</v>
      </c>
      <c r="K4136" s="2" t="inlineStr">
        <is>
          <t>VDD</t>
        </is>
      </c>
      <c r="N4136" s="2">
        <f>I4136-SUM(Parameters!$K$23:$K$25)</f>
        <v/>
      </c>
      <c r="O4136" s="2">
        <f>J4136-SUM(Parameters!$K$23:$K$25)</f>
        <v/>
      </c>
      <c r="P4136" s="2">
        <f>K4136</f>
        <v/>
      </c>
      <c r="U4136">
        <f>_xlfn.CEILING.MATH(CK8+Parameters!$K$8/2,0.001)</f>
        <v/>
      </c>
      <c r="V4136">
        <f>_xlfn.CEILING.MATH(B91+Parameters!$K$9/2,0.001)</f>
        <v/>
      </c>
      <c r="W4136" t="inlineStr">
        <is>
          <t>VSS</t>
        </is>
      </c>
      <c r="Y4136">
        <f>_xlfn.CEILING.MATH(CK8+Parameters!$K$8/2,0.001)</f>
        <v/>
      </c>
      <c r="Z4136">
        <f>_xlfn.CEILING.MATH(B91+Parameters!$K$9/2,0.001)</f>
        <v/>
      </c>
      <c r="AA4136" t="inlineStr">
        <is>
          <t>VSS</t>
        </is>
      </c>
      <c r="AE4136" s="2" t="n"/>
      <c r="AF4136" s="2" t="n"/>
    </row>
    <row r="4137">
      <c r="I4137" s="2" t="n">
        <v>3549.647</v>
      </c>
      <c r="J4137" s="2" t="n">
        <v>2122.388</v>
      </c>
      <c r="K4137" s="2" t="inlineStr">
        <is>
          <t>VDD</t>
        </is>
      </c>
      <c r="N4137" s="2">
        <f>I4137-SUM(Parameters!$K$23:$K$25)</f>
        <v/>
      </c>
      <c r="O4137" s="2">
        <f>J4137-SUM(Parameters!$K$23:$K$25)</f>
        <v/>
      </c>
      <c r="P4137" s="2">
        <f>K4137</f>
        <v/>
      </c>
      <c r="U4137">
        <f>_xlfn.CEILING.MATH(CK8+Parameters!$K$8/2,0.001)</f>
        <v/>
      </c>
      <c r="V4137">
        <f>_xlfn.CEILING.MATH(B93+Parameters!$K$9/2,0.001)</f>
        <v/>
      </c>
      <c r="W4137" t="inlineStr">
        <is>
          <t>VSS</t>
        </is>
      </c>
      <c r="Y4137">
        <f>_xlfn.CEILING.MATH(CK8+Parameters!$K$8/2,0.001)</f>
        <v/>
      </c>
      <c r="Z4137">
        <f>_xlfn.CEILING.MATH(B93+Parameters!$K$9/2,0.001)</f>
        <v/>
      </c>
      <c r="AA4137" t="inlineStr">
        <is>
          <t>VSS</t>
        </is>
      </c>
      <c r="AE4137" s="2" t="n"/>
      <c r="AF4137" s="2" t="n"/>
    </row>
    <row r="4138">
      <c r="I4138" s="2" t="n">
        <v>3549.647</v>
      </c>
      <c r="J4138" s="2" t="n">
        <v>2076.142</v>
      </c>
      <c r="K4138" s="2" t="inlineStr">
        <is>
          <t>VDD</t>
        </is>
      </c>
      <c r="N4138" s="2">
        <f>I4138-SUM(Parameters!$K$23:$K$25)</f>
        <v/>
      </c>
      <c r="O4138" s="2">
        <f>J4138-SUM(Parameters!$K$23:$K$25)</f>
        <v/>
      </c>
      <c r="P4138" s="2">
        <f>K4138</f>
        <v/>
      </c>
      <c r="U4138">
        <f>_xlfn.CEILING.MATH(CK8+Parameters!$K$8/2,0.001)</f>
        <v/>
      </c>
      <c r="V4138">
        <f>_xlfn.CEILING.MATH(B95+Parameters!$K$9/2,0.001)</f>
        <v/>
      </c>
      <c r="W4138" t="inlineStr">
        <is>
          <t>VSS</t>
        </is>
      </c>
      <c r="Y4138">
        <f>_xlfn.CEILING.MATH(CK8+Parameters!$K$8/2,0.001)</f>
        <v/>
      </c>
      <c r="Z4138">
        <f>_xlfn.CEILING.MATH(B95+Parameters!$K$9/2,0.001)</f>
        <v/>
      </c>
      <c r="AA4138" t="inlineStr">
        <is>
          <t>VSS</t>
        </is>
      </c>
      <c r="AE4138" s="2" t="n"/>
      <c r="AF4138" s="2" t="n"/>
    </row>
    <row r="4139">
      <c r="I4139" s="2" t="n">
        <v>3549.647</v>
      </c>
      <c r="J4139" s="2" t="n">
        <v>2029.896</v>
      </c>
      <c r="K4139" s="2" t="inlineStr">
        <is>
          <t>VSS</t>
        </is>
      </c>
      <c r="N4139" s="2">
        <f>I4139-SUM(Parameters!$K$23:$K$25)</f>
        <v/>
      </c>
      <c r="O4139" s="2">
        <f>J4139-SUM(Parameters!$K$23:$K$25)</f>
        <v/>
      </c>
      <c r="P4139" s="2">
        <f>K4139</f>
        <v/>
      </c>
      <c r="U4139">
        <f>_xlfn.CEILING.MATH(CK8+Parameters!$K$8/2,0.001)</f>
        <v/>
      </c>
      <c r="V4139">
        <f>_xlfn.CEILING.MATH(B97+Parameters!$K$9/2,0.001)</f>
        <v/>
      </c>
      <c r="W4139" t="inlineStr">
        <is>
          <t>VDD_probe</t>
        </is>
      </c>
      <c r="Y4139">
        <f>_xlfn.CEILING.MATH(CK8+Parameters!$K$8/2,0.001)</f>
        <v/>
      </c>
      <c r="Z4139">
        <f>_xlfn.CEILING.MATH(B97+Parameters!$K$9/2,0.001)</f>
        <v/>
      </c>
      <c r="AA4139" t="inlineStr">
        <is>
          <t>VDD_probe</t>
        </is>
      </c>
      <c r="AE4139" s="2" t="n"/>
      <c r="AF4139" s="2" t="n"/>
    </row>
    <row r="4140">
      <c r="I4140" s="2" t="n">
        <v>3549.647</v>
      </c>
      <c r="J4140" s="2" t="n">
        <v>1983.65</v>
      </c>
      <c r="K4140" s="2" t="inlineStr">
        <is>
          <t>VSS</t>
        </is>
      </c>
      <c r="N4140" s="2">
        <f>I4140-SUM(Parameters!$K$23:$K$25)</f>
        <v/>
      </c>
      <c r="O4140" s="2">
        <f>J4140-SUM(Parameters!$K$23:$K$25)</f>
        <v/>
      </c>
      <c r="P4140" s="2">
        <f>K4140</f>
        <v/>
      </c>
      <c r="U4140">
        <f>_xlfn.CEILING.MATH(CK8+Parameters!$K$8/2,0.001)</f>
        <v/>
      </c>
      <c r="V4140">
        <f>_xlfn.CEILING.MATH(B99+Parameters!$K$9/2,0.001)</f>
        <v/>
      </c>
      <c r="W4140" t="inlineStr">
        <is>
          <t>VSS_probe</t>
        </is>
      </c>
      <c r="Y4140">
        <f>_xlfn.CEILING.MATH(CK8+Parameters!$K$8/2,0.001)</f>
        <v/>
      </c>
      <c r="Z4140">
        <f>_xlfn.CEILING.MATH(B99+Parameters!$K$9/2,0.001)</f>
        <v/>
      </c>
      <c r="AA4140" t="inlineStr">
        <is>
          <t>VSS_probe</t>
        </is>
      </c>
      <c r="AE4140" s="2" t="n"/>
      <c r="AF4140" s="2" t="n"/>
    </row>
    <row r="4141">
      <c r="I4141" s="2" t="n">
        <v>3549.647</v>
      </c>
      <c r="J4141" s="2" t="n">
        <v>1937.404</v>
      </c>
      <c r="K4141" s="2" t="inlineStr">
        <is>
          <t>VSS</t>
        </is>
      </c>
      <c r="N4141" s="2">
        <f>I4141-SUM(Parameters!$K$23:$K$25)</f>
        <v/>
      </c>
      <c r="O4141" s="2">
        <f>J4141-SUM(Parameters!$K$23:$K$25)</f>
        <v/>
      </c>
      <c r="P4141" s="2">
        <f>K4141</f>
        <v/>
      </c>
      <c r="U4141">
        <f>_xlfn.CEILING.MATH(CK8+Parameters!$K$8/2,0.001)</f>
        <v/>
      </c>
      <c r="V4141">
        <f>_xlfn.CEILING.MATH(B101+Parameters!$K$9/2,0.001)</f>
        <v/>
      </c>
      <c r="W4141" t="inlineStr">
        <is>
          <t>VCCIO_probe</t>
        </is>
      </c>
      <c r="Y4141">
        <f>_xlfn.CEILING.MATH(CK8+Parameters!$K$8/2,0.001)</f>
        <v/>
      </c>
      <c r="Z4141">
        <f>_xlfn.CEILING.MATH(B101+Parameters!$K$9/2,0.001)</f>
        <v/>
      </c>
      <c r="AA4141" t="inlineStr">
        <is>
          <t>VCCIO_probe</t>
        </is>
      </c>
      <c r="AE4141" s="2" t="n"/>
      <c r="AF4141" s="2" t="n"/>
    </row>
    <row r="4142">
      <c r="I4142" s="2" t="n">
        <v>3549.647</v>
      </c>
      <c r="J4142" s="2" t="n">
        <v>1891.158</v>
      </c>
      <c r="K4142" s="2" t="inlineStr">
        <is>
          <t>VSS</t>
        </is>
      </c>
      <c r="N4142" s="2">
        <f>I4142-SUM(Parameters!$K$23:$K$25)</f>
        <v/>
      </c>
      <c r="O4142" s="2">
        <f>J4142-SUM(Parameters!$K$23:$K$25)</f>
        <v/>
      </c>
      <c r="P4142" s="2">
        <f>K4142</f>
        <v/>
      </c>
      <c r="U4142">
        <f>_xlfn.CEILING.MATH(CK8+Parameters!$K$8/2,0.001)</f>
        <v/>
      </c>
      <c r="V4142">
        <f>_xlfn.CEILING.MATH(B103+Parameters!$K$9/2,0.001)</f>
        <v/>
      </c>
      <c r="W4142" t="inlineStr">
        <is>
          <t>VSS</t>
        </is>
      </c>
      <c r="Y4142">
        <f>_xlfn.CEILING.MATH(CK8+Parameters!$K$8/2,0.001)</f>
        <v/>
      </c>
      <c r="Z4142">
        <f>_xlfn.CEILING.MATH(B103+Parameters!$K$9/2,0.001)</f>
        <v/>
      </c>
      <c r="AA4142" t="inlineStr">
        <is>
          <t>VSS</t>
        </is>
      </c>
      <c r="AE4142" s="2" t="n"/>
      <c r="AF4142" s="2" t="n"/>
    </row>
    <row r="4143">
      <c r="I4143" s="2" t="n">
        <v>3549.647</v>
      </c>
      <c r="J4143" s="2" t="n">
        <v>1844.912</v>
      </c>
      <c r="K4143" s="2" t="inlineStr">
        <is>
          <t>VSS</t>
        </is>
      </c>
      <c r="N4143" s="2">
        <f>I4143-SUM(Parameters!$K$23:$K$25)</f>
        <v/>
      </c>
      <c r="O4143" s="2">
        <f>J4143-SUM(Parameters!$K$23:$K$25)</f>
        <v/>
      </c>
      <c r="P4143" s="2">
        <f>K4143</f>
        <v/>
      </c>
      <c r="U4143">
        <f>_xlfn.CEILING.MATH(CL8+Parameters!$K$8/2,0.001)</f>
        <v/>
      </c>
      <c r="V4143">
        <f>_xlfn.CEILING.MATH(B12+Parameters!$K$9/2,0.001)</f>
        <v/>
      </c>
      <c r="W4143" t="inlineStr">
        <is>
          <t>VDD</t>
        </is>
      </c>
      <c r="Y4143">
        <f>_xlfn.CEILING.MATH(CL8+Parameters!$K$8/2,0.001)</f>
        <v/>
      </c>
      <c r="Z4143">
        <f>_xlfn.CEILING.MATH(B12+Parameters!$K$9/2,0.001)</f>
        <v/>
      </c>
      <c r="AA4143" t="inlineStr">
        <is>
          <t>VDD</t>
        </is>
      </c>
      <c r="AE4143" s="2" t="n"/>
      <c r="AF4143" s="2" t="n"/>
    </row>
    <row r="4144">
      <c r="I4144" s="2" t="n">
        <v>3549.647</v>
      </c>
      <c r="J4144" s="2" t="n">
        <v>1798.666</v>
      </c>
      <c r="K4144" s="2" t="inlineStr">
        <is>
          <t>VSS</t>
        </is>
      </c>
      <c r="N4144" s="2">
        <f>I4144-SUM(Parameters!$K$23:$K$25)</f>
        <v/>
      </c>
      <c r="O4144" s="2">
        <f>J4144-SUM(Parameters!$K$23:$K$25)</f>
        <v/>
      </c>
      <c r="P4144" s="2">
        <f>K4144</f>
        <v/>
      </c>
      <c r="U4144">
        <f>_xlfn.CEILING.MATH(CL8+Parameters!$K$8/2,0.001)</f>
        <v/>
      </c>
      <c r="V4144">
        <f>_xlfn.CEILING.MATH(B14+Parameters!$K$9/2,0.001)</f>
        <v/>
      </c>
      <c r="W4144" t="inlineStr">
        <is>
          <t>VDD</t>
        </is>
      </c>
      <c r="Y4144">
        <f>_xlfn.CEILING.MATH(CL8+Parameters!$K$8/2,0.001)</f>
        <v/>
      </c>
      <c r="Z4144">
        <f>_xlfn.CEILING.MATH(B14+Parameters!$K$9/2,0.001)</f>
        <v/>
      </c>
      <c r="AA4144" t="inlineStr">
        <is>
          <t>VDD</t>
        </is>
      </c>
      <c r="AE4144" s="2" t="n"/>
      <c r="AF4144" s="2" t="n"/>
    </row>
    <row r="4145">
      <c r="I4145" s="2" t="n">
        <v>3549.647</v>
      </c>
      <c r="J4145" s="2" t="n">
        <v>1752.42</v>
      </c>
      <c r="K4145" s="2" t="inlineStr">
        <is>
          <t>VSS</t>
        </is>
      </c>
      <c r="N4145" s="2">
        <f>I4145-SUM(Parameters!$K$23:$K$25)</f>
        <v/>
      </c>
      <c r="O4145" s="2">
        <f>J4145-SUM(Parameters!$K$23:$K$25)</f>
        <v/>
      </c>
      <c r="P4145" s="2">
        <f>K4145</f>
        <v/>
      </c>
      <c r="U4145">
        <f>_xlfn.CEILING.MATH(CL8+Parameters!$K$8/2,0.001)</f>
        <v/>
      </c>
      <c r="V4145">
        <f>_xlfn.CEILING.MATH(B16+Parameters!$K$9/2,0.001)</f>
        <v/>
      </c>
      <c r="W4145" t="inlineStr">
        <is>
          <t>VDD</t>
        </is>
      </c>
      <c r="Y4145">
        <f>_xlfn.CEILING.MATH(CL8+Parameters!$K$8/2,0.001)</f>
        <v/>
      </c>
      <c r="Z4145">
        <f>_xlfn.CEILING.MATH(B16+Parameters!$K$9/2,0.001)</f>
        <v/>
      </c>
      <c r="AA4145" t="inlineStr">
        <is>
          <t>VDD</t>
        </is>
      </c>
      <c r="AE4145" s="2" t="n"/>
      <c r="AF4145" s="2" t="n"/>
    </row>
    <row r="4146">
      <c r="I4146" s="2" t="n">
        <v>3549.647</v>
      </c>
      <c r="J4146" s="2" t="n">
        <v>1706.174</v>
      </c>
      <c r="K4146" s="2" t="inlineStr">
        <is>
          <t>VSS</t>
        </is>
      </c>
      <c r="N4146" s="2">
        <f>I4146-SUM(Parameters!$K$23:$K$25)</f>
        <v/>
      </c>
      <c r="O4146" s="2">
        <f>J4146-SUM(Parameters!$K$23:$K$25)</f>
        <v/>
      </c>
      <c r="P4146" s="2">
        <f>K4146</f>
        <v/>
      </c>
      <c r="U4146">
        <f>_xlfn.CEILING.MATH(CL8+Parameters!$K$8/2,0.001)</f>
        <v/>
      </c>
      <c r="V4146">
        <f>_xlfn.CEILING.MATH(B18+Parameters!$K$9/2,0.001)</f>
        <v/>
      </c>
      <c r="W4146" t="inlineStr">
        <is>
          <t>VDD</t>
        </is>
      </c>
      <c r="Y4146">
        <f>_xlfn.CEILING.MATH(CL8+Parameters!$K$8/2,0.001)</f>
        <v/>
      </c>
      <c r="Z4146">
        <f>_xlfn.CEILING.MATH(B18+Parameters!$K$9/2,0.001)</f>
        <v/>
      </c>
      <c r="AA4146" t="inlineStr">
        <is>
          <t>VDD</t>
        </is>
      </c>
      <c r="AE4146" s="2" t="n"/>
      <c r="AF4146" s="2" t="n"/>
    </row>
    <row r="4147">
      <c r="I4147" s="2" t="n">
        <v>3549.647</v>
      </c>
      <c r="J4147" s="2" t="n">
        <v>1659.928</v>
      </c>
      <c r="K4147" s="2" t="inlineStr">
        <is>
          <t>VSS</t>
        </is>
      </c>
      <c r="N4147" s="2">
        <f>I4147-SUM(Parameters!$K$23:$K$25)</f>
        <v/>
      </c>
      <c r="O4147" s="2">
        <f>J4147-SUM(Parameters!$K$23:$K$25)</f>
        <v/>
      </c>
      <c r="P4147" s="2">
        <f>K4147</f>
        <v/>
      </c>
      <c r="U4147">
        <f>_xlfn.CEILING.MATH(CL8+Parameters!$K$8/2,0.001)</f>
        <v/>
      </c>
      <c r="V4147">
        <f>_xlfn.CEILING.MATH(B20+Parameters!$K$9/2,0.001)</f>
        <v/>
      </c>
      <c r="W4147" t="inlineStr">
        <is>
          <t>VSS</t>
        </is>
      </c>
      <c r="Y4147">
        <f>_xlfn.CEILING.MATH(CL8+Parameters!$K$8/2,0.001)</f>
        <v/>
      </c>
      <c r="Z4147">
        <f>_xlfn.CEILING.MATH(B20+Parameters!$K$9/2,0.001)</f>
        <v/>
      </c>
      <c r="AA4147" t="inlineStr">
        <is>
          <t>VSS</t>
        </is>
      </c>
      <c r="AE4147" s="2" t="n"/>
      <c r="AF4147" s="2" t="n"/>
    </row>
    <row r="4148">
      <c r="I4148" s="2" t="n">
        <v>3549.647</v>
      </c>
      <c r="J4148" s="2" t="n">
        <v>1613.682</v>
      </c>
      <c r="K4148" s="2" t="inlineStr">
        <is>
          <t>VSS</t>
        </is>
      </c>
      <c r="N4148" s="2">
        <f>I4148-SUM(Parameters!$K$23:$K$25)</f>
        <v/>
      </c>
      <c r="O4148" s="2">
        <f>J4148-SUM(Parameters!$K$23:$K$25)</f>
        <v/>
      </c>
      <c r="P4148" s="2">
        <f>K4148</f>
        <v/>
      </c>
      <c r="U4148">
        <f>_xlfn.CEILING.MATH(CL8+Parameters!$K$8/2,0.001)</f>
        <v/>
      </c>
      <c r="V4148">
        <f>_xlfn.CEILING.MATH(B22+Parameters!$K$9/2,0.001)</f>
        <v/>
      </c>
      <c r="W4148" t="inlineStr">
        <is>
          <t>VSS</t>
        </is>
      </c>
      <c r="Y4148">
        <f>_xlfn.CEILING.MATH(CL8+Parameters!$K$8/2,0.001)</f>
        <v/>
      </c>
      <c r="Z4148">
        <f>_xlfn.CEILING.MATH(B22+Parameters!$K$9/2,0.001)</f>
        <v/>
      </c>
      <c r="AA4148" t="inlineStr">
        <is>
          <t>VSS</t>
        </is>
      </c>
      <c r="AE4148" s="2" t="n"/>
      <c r="AF4148" s="2" t="n"/>
    </row>
    <row r="4149">
      <c r="I4149" s="2" t="n">
        <v>3549.647</v>
      </c>
      <c r="J4149" s="2" t="n">
        <v>1567.436</v>
      </c>
      <c r="K4149" s="2" t="inlineStr">
        <is>
          <t>VSS</t>
        </is>
      </c>
      <c r="N4149" s="2">
        <f>I4149-SUM(Parameters!$K$23:$K$25)</f>
        <v/>
      </c>
      <c r="O4149" s="2">
        <f>J4149-SUM(Parameters!$K$23:$K$25)</f>
        <v/>
      </c>
      <c r="P4149" s="2">
        <f>K4149</f>
        <v/>
      </c>
      <c r="U4149">
        <f>_xlfn.CEILING.MATH(CL8+Parameters!$K$8/2,0.001)</f>
        <v/>
      </c>
      <c r="V4149">
        <f>_xlfn.CEILING.MATH(B24+Parameters!$K$9/2,0.001)</f>
        <v/>
      </c>
      <c r="W4149" t="inlineStr">
        <is>
          <t>VSS</t>
        </is>
      </c>
      <c r="Y4149">
        <f>_xlfn.CEILING.MATH(CL8+Parameters!$K$8/2,0.001)</f>
        <v/>
      </c>
      <c r="Z4149">
        <f>_xlfn.CEILING.MATH(B24+Parameters!$K$9/2,0.001)</f>
        <v/>
      </c>
      <c r="AA4149" t="inlineStr">
        <is>
          <t>VSS</t>
        </is>
      </c>
      <c r="AE4149" s="2" t="n"/>
      <c r="AF4149" s="2" t="n"/>
    </row>
    <row r="4150">
      <c r="I4150" s="2" t="n">
        <v>3549.647</v>
      </c>
      <c r="J4150" s="2" t="n">
        <v>1521.19</v>
      </c>
      <c r="K4150" s="2" t="inlineStr">
        <is>
          <t>VSS</t>
        </is>
      </c>
      <c r="N4150" s="2">
        <f>I4150-SUM(Parameters!$K$23:$K$25)</f>
        <v/>
      </c>
      <c r="O4150" s="2">
        <f>J4150-SUM(Parameters!$K$23:$K$25)</f>
        <v/>
      </c>
      <c r="P4150" s="2">
        <f>K4150</f>
        <v/>
      </c>
      <c r="U4150">
        <f>_xlfn.CEILING.MATH(CL8+Parameters!$K$8/2,0.001)</f>
        <v/>
      </c>
      <c r="V4150">
        <f>_xlfn.CEILING.MATH(B26+Parameters!$K$9/2,0.001)</f>
        <v/>
      </c>
      <c r="W4150" t="inlineStr">
        <is>
          <t>VSS</t>
        </is>
      </c>
      <c r="Y4150">
        <f>_xlfn.CEILING.MATH(CL8+Parameters!$K$8/2,0.001)</f>
        <v/>
      </c>
      <c r="Z4150">
        <f>_xlfn.CEILING.MATH(B26+Parameters!$K$9/2,0.001)</f>
        <v/>
      </c>
      <c r="AA4150" t="inlineStr">
        <is>
          <t>VSS</t>
        </is>
      </c>
      <c r="AE4150" s="2" t="n"/>
      <c r="AF4150" s="2" t="n"/>
    </row>
    <row r="4151">
      <c r="I4151" s="2" t="n">
        <v>3549.647</v>
      </c>
      <c r="J4151" s="2" t="n">
        <v>1474.944</v>
      </c>
      <c r="K4151" s="2" t="inlineStr">
        <is>
          <t>VAA</t>
        </is>
      </c>
      <c r="N4151" s="2">
        <f>I4151-SUM(Parameters!$K$23:$K$25)</f>
        <v/>
      </c>
      <c r="O4151" s="2">
        <f>J4151-SUM(Parameters!$K$23:$K$25)</f>
        <v/>
      </c>
      <c r="P4151" s="2">
        <f>K4151</f>
        <v/>
      </c>
      <c r="U4151">
        <f>_xlfn.CEILING.MATH(CL8+Parameters!$K$8/2,0.001)</f>
        <v/>
      </c>
      <c r="V4151">
        <f>_xlfn.CEILING.MATH(B28+Parameters!$K$9/2,0.001)</f>
        <v/>
      </c>
      <c r="W4151" t="inlineStr">
        <is>
          <t>VSS</t>
        </is>
      </c>
      <c r="Y4151">
        <f>_xlfn.CEILING.MATH(CL8+Parameters!$K$8/2,0.001)</f>
        <v/>
      </c>
      <c r="Z4151">
        <f>_xlfn.CEILING.MATH(B28+Parameters!$K$9/2,0.001)</f>
        <v/>
      </c>
      <c r="AA4151" t="inlineStr">
        <is>
          <t>VSS</t>
        </is>
      </c>
      <c r="AE4151" s="2" t="n"/>
      <c r="AF4151" s="2" t="n"/>
    </row>
    <row r="4152">
      <c r="I4152" s="2" t="n">
        <v>3549.647</v>
      </c>
      <c r="J4152" s="2" t="n">
        <v>1428.698</v>
      </c>
      <c r="K4152" s="2" t="inlineStr">
        <is>
          <t>VSS</t>
        </is>
      </c>
      <c r="N4152" s="2">
        <f>I4152-SUM(Parameters!$K$23:$K$25)</f>
        <v/>
      </c>
      <c r="O4152" s="2">
        <f>J4152-SUM(Parameters!$K$23:$K$25)</f>
        <v/>
      </c>
      <c r="P4152" s="2">
        <f>K4152</f>
        <v/>
      </c>
      <c r="U4152">
        <f>_xlfn.CEILING.MATH(CL8+Parameters!$K$8/2,0.001)</f>
        <v/>
      </c>
      <c r="V4152">
        <f>_xlfn.CEILING.MATH(B30+Parameters!$K$9/2,0.001)</f>
        <v/>
      </c>
      <c r="W4152" t="inlineStr">
        <is>
          <t>VSS</t>
        </is>
      </c>
      <c r="Y4152">
        <f>_xlfn.CEILING.MATH(CL8+Parameters!$K$8/2,0.001)</f>
        <v/>
      </c>
      <c r="Z4152">
        <f>_xlfn.CEILING.MATH(B30+Parameters!$K$9/2,0.001)</f>
        <v/>
      </c>
      <c r="AA4152" t="inlineStr">
        <is>
          <t>VSS</t>
        </is>
      </c>
      <c r="AE4152" s="2" t="n"/>
      <c r="AF4152" s="2" t="n"/>
    </row>
    <row r="4153">
      <c r="I4153" s="2" t="n">
        <v>3549.647</v>
      </c>
      <c r="J4153" s="2" t="n">
        <v>1382.452</v>
      </c>
      <c r="K4153" s="2" t="inlineStr">
        <is>
          <t>VSS</t>
        </is>
      </c>
      <c r="N4153" s="2">
        <f>I4153-SUM(Parameters!$K$23:$K$25)</f>
        <v/>
      </c>
      <c r="O4153" s="2">
        <f>J4153-SUM(Parameters!$K$23:$K$25)</f>
        <v/>
      </c>
      <c r="P4153" s="2">
        <f>K4153</f>
        <v/>
      </c>
      <c r="U4153">
        <f>_xlfn.CEILING.MATH(CL8+Parameters!$K$8/2,0.001)</f>
        <v/>
      </c>
      <c r="V4153">
        <f>_xlfn.CEILING.MATH(B32+Parameters!$K$9/2,0.001)</f>
        <v/>
      </c>
      <c r="W4153" t="inlineStr">
        <is>
          <t>VSS</t>
        </is>
      </c>
      <c r="Y4153">
        <f>_xlfn.CEILING.MATH(CL8+Parameters!$K$8/2,0.001)</f>
        <v/>
      </c>
      <c r="Z4153">
        <f>_xlfn.CEILING.MATH(B32+Parameters!$K$9/2,0.001)</f>
        <v/>
      </c>
      <c r="AA4153" t="inlineStr">
        <is>
          <t>VSS</t>
        </is>
      </c>
      <c r="AE4153" s="2" t="n"/>
      <c r="AF4153" s="2" t="n"/>
    </row>
    <row r="4154">
      <c r="I4154" s="2" t="n">
        <v>3549.647</v>
      </c>
      <c r="J4154" s="2" t="n">
        <v>1336.206</v>
      </c>
      <c r="K4154" s="2" t="inlineStr">
        <is>
          <t>VSS</t>
        </is>
      </c>
      <c r="N4154" s="2">
        <f>I4154-SUM(Parameters!$K$23:$K$25)</f>
        <v/>
      </c>
      <c r="O4154" s="2">
        <f>J4154-SUM(Parameters!$K$23:$K$25)</f>
        <v/>
      </c>
      <c r="P4154" s="2">
        <f>K4154</f>
        <v/>
      </c>
      <c r="U4154">
        <f>_xlfn.CEILING.MATH(CL8+Parameters!$K$8/2,0.001)</f>
        <v/>
      </c>
      <c r="V4154">
        <f>_xlfn.CEILING.MATH(B34+Parameters!$K$9/2,0.001)</f>
        <v/>
      </c>
      <c r="W4154" t="inlineStr">
        <is>
          <t>VSS</t>
        </is>
      </c>
      <c r="Y4154">
        <f>_xlfn.CEILING.MATH(CL8+Parameters!$K$8/2,0.001)</f>
        <v/>
      </c>
      <c r="Z4154">
        <f>_xlfn.CEILING.MATH(B34+Parameters!$K$9/2,0.001)</f>
        <v/>
      </c>
      <c r="AA4154" t="inlineStr">
        <is>
          <t>VSS</t>
        </is>
      </c>
      <c r="AE4154" s="2" t="n"/>
      <c r="AF4154" s="2" t="n"/>
    </row>
    <row r="4155">
      <c r="I4155" s="2" t="n">
        <v>3549.647</v>
      </c>
      <c r="J4155" s="2" t="n">
        <v>1289.96</v>
      </c>
      <c r="K4155" s="2" t="inlineStr">
        <is>
          <t>VSS</t>
        </is>
      </c>
      <c r="N4155" s="2">
        <f>I4155-SUM(Parameters!$K$23:$K$25)</f>
        <v/>
      </c>
      <c r="O4155" s="2">
        <f>J4155-SUM(Parameters!$K$23:$K$25)</f>
        <v/>
      </c>
      <c r="P4155" s="2">
        <f>K4155</f>
        <v/>
      </c>
      <c r="U4155">
        <f>_xlfn.CEILING.MATH(CL8+Parameters!$K$8/2,0.001)</f>
        <v/>
      </c>
      <c r="V4155">
        <f>_xlfn.CEILING.MATH(B36+Parameters!$K$9/2,0.001)</f>
        <v/>
      </c>
      <c r="W4155" t="inlineStr">
        <is>
          <t>VSS</t>
        </is>
      </c>
      <c r="Y4155">
        <f>_xlfn.CEILING.MATH(CL8+Parameters!$K$8/2,0.001)</f>
        <v/>
      </c>
      <c r="Z4155">
        <f>_xlfn.CEILING.MATH(B36+Parameters!$K$9/2,0.001)</f>
        <v/>
      </c>
      <c r="AA4155" t="inlineStr">
        <is>
          <t>VSS</t>
        </is>
      </c>
      <c r="AE4155" s="2" t="n"/>
      <c r="AF4155" s="2" t="n"/>
    </row>
    <row r="4156">
      <c r="I4156" s="2" t="n">
        <v>3549.647</v>
      </c>
      <c r="J4156" s="2" t="n">
        <v>1243.714</v>
      </c>
      <c r="K4156" s="2" t="inlineStr">
        <is>
          <t>VSS</t>
        </is>
      </c>
      <c r="N4156" s="2">
        <f>I4156-SUM(Parameters!$K$23:$K$25)</f>
        <v/>
      </c>
      <c r="O4156" s="2">
        <f>J4156-SUM(Parameters!$K$23:$K$25)</f>
        <v/>
      </c>
      <c r="P4156" s="2">
        <f>K4156</f>
        <v/>
      </c>
      <c r="U4156">
        <f>_xlfn.CEILING.MATH(CL8+Parameters!$K$8/2,0.001)</f>
        <v/>
      </c>
      <c r="V4156">
        <f>_xlfn.CEILING.MATH(B38+Parameters!$K$9/2,0.001)</f>
        <v/>
      </c>
      <c r="W4156" t="inlineStr">
        <is>
          <t>VSS</t>
        </is>
      </c>
      <c r="Y4156">
        <f>_xlfn.CEILING.MATH(CL8+Parameters!$K$8/2,0.001)</f>
        <v/>
      </c>
      <c r="Z4156">
        <f>_xlfn.CEILING.MATH(B38+Parameters!$K$9/2,0.001)</f>
        <v/>
      </c>
      <c r="AA4156" t="inlineStr">
        <is>
          <t>VSS</t>
        </is>
      </c>
      <c r="AE4156" s="2" t="n"/>
      <c r="AF4156" s="2" t="n"/>
    </row>
    <row r="4157">
      <c r="I4157" s="2" t="n">
        <v>3549.647</v>
      </c>
      <c r="J4157" s="2" t="n">
        <v>1197.468</v>
      </c>
      <c r="K4157" s="2" t="inlineStr">
        <is>
          <t>VSS</t>
        </is>
      </c>
      <c r="N4157" s="2">
        <f>I4157-SUM(Parameters!$K$23:$K$25)</f>
        <v/>
      </c>
      <c r="O4157" s="2">
        <f>J4157-SUM(Parameters!$K$23:$K$25)</f>
        <v/>
      </c>
      <c r="P4157" s="2">
        <f>K4157</f>
        <v/>
      </c>
      <c r="U4157">
        <f>_xlfn.CEILING.MATH(CL8+Parameters!$K$8/2,0.001)</f>
        <v/>
      </c>
      <c r="V4157">
        <f>_xlfn.CEILING.MATH(B40+Parameters!$K$9/2,0.001)</f>
        <v/>
      </c>
      <c r="W4157" t="inlineStr">
        <is>
          <t>VSS</t>
        </is>
      </c>
      <c r="Y4157">
        <f>_xlfn.CEILING.MATH(CL8+Parameters!$K$8/2,0.001)</f>
        <v/>
      </c>
      <c r="Z4157">
        <f>_xlfn.CEILING.MATH(B40+Parameters!$K$9/2,0.001)</f>
        <v/>
      </c>
      <c r="AA4157" t="inlineStr">
        <is>
          <t>VSS</t>
        </is>
      </c>
      <c r="AE4157" s="2" t="n"/>
      <c r="AF4157" s="2" t="n"/>
    </row>
    <row r="4158">
      <c r="I4158" s="2" t="n">
        <v>3549.647</v>
      </c>
      <c r="J4158" s="2" t="n">
        <v>1151.222</v>
      </c>
      <c r="K4158" s="2" t="inlineStr">
        <is>
          <t>VSS</t>
        </is>
      </c>
      <c r="N4158" s="2">
        <f>I4158-SUM(Parameters!$K$23:$K$25)</f>
        <v/>
      </c>
      <c r="O4158" s="2">
        <f>J4158-SUM(Parameters!$K$23:$K$25)</f>
        <v/>
      </c>
      <c r="P4158" s="2">
        <f>K4158</f>
        <v/>
      </c>
      <c r="U4158">
        <f>_xlfn.CEILING.MATH(CL8+Parameters!$K$8/2,0.001)</f>
        <v/>
      </c>
      <c r="V4158">
        <f>_xlfn.CEILING.MATH(B42+Parameters!$K$9/2,0.001)</f>
        <v/>
      </c>
      <c r="W4158" t="inlineStr">
        <is>
          <t>VSS</t>
        </is>
      </c>
      <c r="Y4158">
        <f>_xlfn.CEILING.MATH(CL8+Parameters!$K$8/2,0.001)</f>
        <v/>
      </c>
      <c r="Z4158">
        <f>_xlfn.CEILING.MATH(B42+Parameters!$K$9/2,0.001)</f>
        <v/>
      </c>
      <c r="AA4158" t="inlineStr">
        <is>
          <t>VSS</t>
        </is>
      </c>
      <c r="AE4158" s="2" t="n"/>
      <c r="AF4158" s="2" t="n"/>
    </row>
    <row r="4159">
      <c r="I4159" s="2" t="n">
        <v>3549.647</v>
      </c>
      <c r="J4159" s="2" t="n">
        <v>1104.976</v>
      </c>
      <c r="K4159" s="2" t="inlineStr">
        <is>
          <t>VSS</t>
        </is>
      </c>
      <c r="N4159" s="2">
        <f>I4159-SUM(Parameters!$K$23:$K$25)</f>
        <v/>
      </c>
      <c r="O4159" s="2">
        <f>J4159-SUM(Parameters!$K$23:$K$25)</f>
        <v/>
      </c>
      <c r="P4159" s="2">
        <f>K4159</f>
        <v/>
      </c>
      <c r="U4159">
        <f>_xlfn.CEILING.MATH(CL8+Parameters!$K$8/2,0.001)</f>
        <v/>
      </c>
      <c r="V4159">
        <f>_xlfn.CEILING.MATH(B44+Parameters!$K$9/2,0.001)</f>
        <v/>
      </c>
      <c r="W4159" t="inlineStr">
        <is>
          <t>VAA</t>
        </is>
      </c>
      <c r="Y4159">
        <f>_xlfn.CEILING.MATH(CL8+Parameters!$K$8/2,0.001)</f>
        <v/>
      </c>
      <c r="Z4159">
        <f>_xlfn.CEILING.MATH(B44+Parameters!$K$9/2,0.001)</f>
        <v/>
      </c>
      <c r="AA4159" t="inlineStr">
        <is>
          <t>VAA</t>
        </is>
      </c>
      <c r="AE4159" s="2" t="n"/>
      <c r="AF4159" s="2" t="n"/>
    </row>
    <row r="4160">
      <c r="I4160" s="2" t="n">
        <v>3549.647</v>
      </c>
      <c r="J4160" s="2" t="n">
        <v>1058.73</v>
      </c>
      <c r="K4160" s="2" t="inlineStr">
        <is>
          <t>VSS</t>
        </is>
      </c>
      <c r="N4160" s="2">
        <f>I4160-SUM(Parameters!$K$23:$K$25)</f>
        <v/>
      </c>
      <c r="O4160" s="2">
        <f>J4160-SUM(Parameters!$K$23:$K$25)</f>
        <v/>
      </c>
      <c r="P4160" s="2">
        <f>K4160</f>
        <v/>
      </c>
      <c r="U4160">
        <f>_xlfn.CEILING.MATH(CL8+Parameters!$K$8/2,0.001)</f>
        <v/>
      </c>
      <c r="V4160">
        <f>_xlfn.CEILING.MATH(B46+Parameters!$K$9/2,0.001)</f>
        <v/>
      </c>
      <c r="W4160" t="inlineStr">
        <is>
          <t>VSS</t>
        </is>
      </c>
      <c r="Y4160">
        <f>_xlfn.CEILING.MATH(CL8+Parameters!$K$8/2,0.001)</f>
        <v/>
      </c>
      <c r="Z4160">
        <f>_xlfn.CEILING.MATH(B46+Parameters!$K$9/2,0.001)</f>
        <v/>
      </c>
      <c r="AA4160" t="inlineStr">
        <is>
          <t>VSS</t>
        </is>
      </c>
      <c r="AE4160" s="2" t="n"/>
      <c r="AF4160" s="2" t="n"/>
    </row>
    <row r="4161">
      <c r="I4161" s="2" t="n">
        <v>3549.647</v>
      </c>
      <c r="J4161" s="2" t="n">
        <v>1012.484</v>
      </c>
      <c r="K4161" s="2" t="inlineStr">
        <is>
          <t>VSS</t>
        </is>
      </c>
      <c r="N4161" s="2">
        <f>I4161-SUM(Parameters!$K$23:$K$25)</f>
        <v/>
      </c>
      <c r="O4161" s="2">
        <f>J4161-SUM(Parameters!$K$23:$K$25)</f>
        <v/>
      </c>
      <c r="P4161" s="2">
        <f>K4161</f>
        <v/>
      </c>
      <c r="U4161">
        <f>_xlfn.CEILING.MATH(CL8+Parameters!$K$8/2,0.001)</f>
        <v/>
      </c>
      <c r="V4161">
        <f>_xlfn.CEILING.MATH(B48+Parameters!$K$9/2,0.001)</f>
        <v/>
      </c>
      <c r="W4161" t="inlineStr">
        <is>
          <t>VSS</t>
        </is>
      </c>
      <c r="Y4161">
        <f>_xlfn.CEILING.MATH(CL8+Parameters!$K$8/2,0.001)</f>
        <v/>
      </c>
      <c r="Z4161">
        <f>_xlfn.CEILING.MATH(B48+Parameters!$K$9/2,0.001)</f>
        <v/>
      </c>
      <c r="AA4161" t="inlineStr">
        <is>
          <t>VSS</t>
        </is>
      </c>
      <c r="AE4161" s="2" t="n"/>
      <c r="AF4161" s="2" t="n"/>
    </row>
    <row r="4162">
      <c r="I4162" s="2" t="n">
        <v>3549.647</v>
      </c>
      <c r="J4162" s="2" t="n">
        <v>966.2380000000001</v>
      </c>
      <c r="K4162" s="2" t="inlineStr">
        <is>
          <t>VSS</t>
        </is>
      </c>
      <c r="N4162" s="2">
        <f>I4162-SUM(Parameters!$K$23:$K$25)</f>
        <v/>
      </c>
      <c r="O4162" s="2">
        <f>J4162-SUM(Parameters!$K$23:$K$25)</f>
        <v/>
      </c>
      <c r="P4162" s="2">
        <f>K4162</f>
        <v/>
      </c>
      <c r="U4162">
        <f>_xlfn.CEILING.MATH(CL8+Parameters!$K$8/2,0.001)</f>
        <v/>
      </c>
      <c r="V4162">
        <f>_xlfn.CEILING.MATH(B50+Parameters!$K$9/2,0.001)</f>
        <v/>
      </c>
      <c r="W4162" t="inlineStr">
        <is>
          <t>VSS</t>
        </is>
      </c>
      <c r="Y4162">
        <f>_xlfn.CEILING.MATH(CL8+Parameters!$K$8/2,0.001)</f>
        <v/>
      </c>
      <c r="Z4162">
        <f>_xlfn.CEILING.MATH(B50+Parameters!$K$9/2,0.001)</f>
        <v/>
      </c>
      <c r="AA4162" t="inlineStr">
        <is>
          <t>VSS</t>
        </is>
      </c>
      <c r="AE4162" s="2" t="n"/>
      <c r="AF4162" s="2" t="n"/>
    </row>
    <row r="4163">
      <c r="I4163" s="2" t="n">
        <v>3549.647</v>
      </c>
      <c r="J4163" s="2" t="n">
        <v>919.992</v>
      </c>
      <c r="K4163" s="2" t="inlineStr">
        <is>
          <t>VSS</t>
        </is>
      </c>
      <c r="N4163" s="2">
        <f>I4163-SUM(Parameters!$K$23:$K$25)</f>
        <v/>
      </c>
      <c r="O4163" s="2">
        <f>J4163-SUM(Parameters!$K$23:$K$25)</f>
        <v/>
      </c>
      <c r="P4163" s="2">
        <f>K4163</f>
        <v/>
      </c>
      <c r="U4163">
        <f>_xlfn.CEILING.MATH(CL8+Parameters!$K$8/2,0.001)</f>
        <v/>
      </c>
      <c r="V4163">
        <f>_xlfn.CEILING.MATH(B52+Parameters!$K$9/2,0.001)</f>
        <v/>
      </c>
      <c r="W4163" t="inlineStr">
        <is>
          <t>VSS</t>
        </is>
      </c>
      <c r="Y4163">
        <f>_xlfn.CEILING.MATH(CL8+Parameters!$K$8/2,0.001)</f>
        <v/>
      </c>
      <c r="Z4163">
        <f>_xlfn.CEILING.MATH(B52+Parameters!$K$9/2,0.001)</f>
        <v/>
      </c>
      <c r="AA4163" t="inlineStr">
        <is>
          <t>VSS</t>
        </is>
      </c>
      <c r="AE4163" s="2" t="n"/>
      <c r="AF4163" s="2" t="n"/>
    </row>
    <row r="4164">
      <c r="I4164" s="2" t="n">
        <v>3549.647</v>
      </c>
      <c r="J4164" s="2" t="n">
        <v>873.746</v>
      </c>
      <c r="K4164" s="2" t="inlineStr">
        <is>
          <t>VSS</t>
        </is>
      </c>
      <c r="N4164" s="2">
        <f>I4164-SUM(Parameters!$K$23:$K$25)</f>
        <v/>
      </c>
      <c r="O4164" s="2">
        <f>J4164-SUM(Parameters!$K$23:$K$25)</f>
        <v/>
      </c>
      <c r="P4164" s="2">
        <f>K4164</f>
        <v/>
      </c>
      <c r="U4164">
        <f>_xlfn.CEILING.MATH(CL8+Parameters!$K$8/2,0.001)</f>
        <v/>
      </c>
      <c r="V4164">
        <f>_xlfn.CEILING.MATH(B54+Parameters!$K$9/2,0.001)</f>
        <v/>
      </c>
      <c r="W4164" t="inlineStr">
        <is>
          <t>VSS</t>
        </is>
      </c>
      <c r="Y4164">
        <f>_xlfn.CEILING.MATH(CL8+Parameters!$K$8/2,0.001)</f>
        <v/>
      </c>
      <c r="Z4164">
        <f>_xlfn.CEILING.MATH(B54+Parameters!$K$9/2,0.001)</f>
        <v/>
      </c>
      <c r="AA4164" t="inlineStr">
        <is>
          <t>VSS</t>
        </is>
      </c>
      <c r="AE4164" s="2" t="n"/>
      <c r="AF4164" s="2" t="n"/>
    </row>
    <row r="4165">
      <c r="I4165" s="2" t="n">
        <v>3549.647</v>
      </c>
      <c r="J4165" s="2" t="n">
        <v>827.5</v>
      </c>
      <c r="K4165" s="2" t="inlineStr">
        <is>
          <t>VSS</t>
        </is>
      </c>
      <c r="N4165" s="2">
        <f>I4165-SUM(Parameters!$K$23:$K$25)</f>
        <v/>
      </c>
      <c r="O4165" s="2">
        <f>J4165-SUM(Parameters!$K$23:$K$25)</f>
        <v/>
      </c>
      <c r="P4165" s="2">
        <f>K4165</f>
        <v/>
      </c>
      <c r="U4165">
        <f>_xlfn.CEILING.MATH(CL8+Parameters!$K$8/2,0.001)</f>
        <v/>
      </c>
      <c r="V4165">
        <f>_xlfn.CEILING.MATH(B56+Parameters!$K$9/2,0.001)</f>
        <v/>
      </c>
      <c r="W4165" t="inlineStr">
        <is>
          <t>VSS</t>
        </is>
      </c>
      <c r="Y4165">
        <f>_xlfn.CEILING.MATH(CL8+Parameters!$K$8/2,0.001)</f>
        <v/>
      </c>
      <c r="Z4165">
        <f>_xlfn.CEILING.MATH(B56+Parameters!$K$9/2,0.001)</f>
        <v/>
      </c>
      <c r="AA4165" t="inlineStr">
        <is>
          <t>VSS</t>
        </is>
      </c>
      <c r="AE4165" s="2" t="n"/>
      <c r="AF4165" s="2" t="n"/>
    </row>
    <row r="4166">
      <c r="I4166" s="2" t="n">
        <v>3549.647</v>
      </c>
      <c r="J4166" s="2" t="n">
        <v>781.254</v>
      </c>
      <c r="K4166" s="2" t="inlineStr">
        <is>
          <t>VSS</t>
        </is>
      </c>
      <c r="N4166" s="2">
        <f>I4166-SUM(Parameters!$K$23:$K$25)</f>
        <v/>
      </c>
      <c r="O4166" s="2">
        <f>J4166-SUM(Parameters!$K$23:$K$25)</f>
        <v/>
      </c>
      <c r="P4166" s="2">
        <f>K4166</f>
        <v/>
      </c>
      <c r="U4166">
        <f>_xlfn.CEILING.MATH(CL8+Parameters!$K$8/2,0.001)</f>
        <v/>
      </c>
      <c r="V4166">
        <f>_xlfn.CEILING.MATH(B58+Parameters!$K$9/2,0.001)</f>
        <v/>
      </c>
      <c r="W4166" t="inlineStr">
        <is>
          <t>VSS</t>
        </is>
      </c>
      <c r="Y4166">
        <f>_xlfn.CEILING.MATH(CL8+Parameters!$K$8/2,0.001)</f>
        <v/>
      </c>
      <c r="Z4166">
        <f>_xlfn.CEILING.MATH(B58+Parameters!$K$9/2,0.001)</f>
        <v/>
      </c>
      <c r="AA4166" t="inlineStr">
        <is>
          <t>VSS</t>
        </is>
      </c>
      <c r="AE4166" s="2" t="n"/>
      <c r="AF4166" s="2" t="n"/>
    </row>
    <row r="4167">
      <c r="I4167" s="2" t="n">
        <v>3549.647</v>
      </c>
      <c r="J4167" s="2" t="n">
        <v>735.008</v>
      </c>
      <c r="K4167" s="2" t="inlineStr">
        <is>
          <t>VSS</t>
        </is>
      </c>
      <c r="N4167" s="2">
        <f>I4167-SUM(Parameters!$K$23:$K$25)</f>
        <v/>
      </c>
      <c r="O4167" s="2">
        <f>J4167-SUM(Parameters!$K$23:$K$25)</f>
        <v/>
      </c>
      <c r="P4167" s="2">
        <f>K4167</f>
        <v/>
      </c>
      <c r="U4167">
        <f>_xlfn.CEILING.MATH(CL8+Parameters!$K$8/2,0.001)</f>
        <v/>
      </c>
      <c r="V4167">
        <f>_xlfn.CEILING.MATH(B60+Parameters!$K$9/2,0.001)</f>
        <v/>
      </c>
      <c r="W4167" t="inlineStr">
        <is>
          <t>VSS</t>
        </is>
      </c>
      <c r="Y4167">
        <f>_xlfn.CEILING.MATH(CL8+Parameters!$K$8/2,0.001)</f>
        <v/>
      </c>
      <c r="Z4167">
        <f>_xlfn.CEILING.MATH(B60+Parameters!$K$9/2,0.001)</f>
        <v/>
      </c>
      <c r="AA4167" t="inlineStr">
        <is>
          <t>VSS</t>
        </is>
      </c>
      <c r="AE4167" s="2" t="n"/>
      <c r="AF4167" s="2" t="n"/>
    </row>
    <row r="4168">
      <c r="I4168" s="2" t="n">
        <v>3549.647</v>
      </c>
      <c r="J4168" s="2" t="n">
        <v>688.7619999999999</v>
      </c>
      <c r="K4168" s="2" t="inlineStr">
        <is>
          <t>VSS</t>
        </is>
      </c>
      <c r="N4168" s="2">
        <f>I4168-SUM(Parameters!$K$23:$K$25)</f>
        <v/>
      </c>
      <c r="O4168" s="2">
        <f>J4168-SUM(Parameters!$K$23:$K$25)</f>
        <v/>
      </c>
      <c r="P4168" s="2">
        <f>K4168</f>
        <v/>
      </c>
      <c r="U4168">
        <f>_xlfn.CEILING.MATH(CL8+Parameters!$K$8/2,0.001)</f>
        <v/>
      </c>
      <c r="V4168">
        <f>_xlfn.CEILING.MATH(B62+Parameters!$K$9/2,0.001)</f>
        <v/>
      </c>
      <c r="W4168" t="inlineStr">
        <is>
          <t>VSS</t>
        </is>
      </c>
      <c r="Y4168">
        <f>_xlfn.CEILING.MATH(CL8+Parameters!$K$8/2,0.001)</f>
        <v/>
      </c>
      <c r="Z4168">
        <f>_xlfn.CEILING.MATH(B62+Parameters!$K$9/2,0.001)</f>
        <v/>
      </c>
      <c r="AA4168" t="inlineStr">
        <is>
          <t>VSS</t>
        </is>
      </c>
      <c r="AE4168" s="2" t="n"/>
      <c r="AF4168" s="2" t="n"/>
    </row>
    <row r="4169">
      <c r="I4169" s="2" t="n">
        <v>3549.647</v>
      </c>
      <c r="J4169" s="2" t="n">
        <v>642.516</v>
      </c>
      <c r="K4169" s="2" t="inlineStr">
        <is>
          <t>VSS</t>
        </is>
      </c>
      <c r="N4169" s="2">
        <f>I4169-SUM(Parameters!$K$23:$K$25)</f>
        <v/>
      </c>
      <c r="O4169" s="2">
        <f>J4169-SUM(Parameters!$K$23:$K$25)</f>
        <v/>
      </c>
      <c r="P4169" s="2">
        <f>K4169</f>
        <v/>
      </c>
      <c r="U4169">
        <f>_xlfn.CEILING.MATH(CL8+Parameters!$K$8/2,0.001)</f>
        <v/>
      </c>
      <c r="V4169">
        <f>_xlfn.CEILING.MATH(B64+Parameters!$K$9/2,0.001)</f>
        <v/>
      </c>
      <c r="W4169" t="inlineStr">
        <is>
          <t>VSS</t>
        </is>
      </c>
      <c r="Y4169">
        <f>_xlfn.CEILING.MATH(CL8+Parameters!$K$8/2,0.001)</f>
        <v/>
      </c>
      <c r="Z4169">
        <f>_xlfn.CEILING.MATH(B64+Parameters!$K$9/2,0.001)</f>
        <v/>
      </c>
      <c r="AA4169" t="inlineStr">
        <is>
          <t>VSS</t>
        </is>
      </c>
      <c r="AE4169" s="2" t="n"/>
      <c r="AF4169" s="2" t="n"/>
    </row>
    <row r="4170">
      <c r="I4170" s="2" t="n">
        <v>3549.647</v>
      </c>
      <c r="J4170" s="2" t="n">
        <v>596.27</v>
      </c>
      <c r="K4170" s="2" t="inlineStr">
        <is>
          <t>VSS</t>
        </is>
      </c>
      <c r="N4170" s="2">
        <f>I4170-SUM(Parameters!$K$23:$K$25)</f>
        <v/>
      </c>
      <c r="O4170" s="2">
        <f>J4170-SUM(Parameters!$K$23:$K$25)</f>
        <v/>
      </c>
      <c r="P4170" s="2">
        <f>K4170</f>
        <v/>
      </c>
      <c r="U4170">
        <f>_xlfn.CEILING.MATH(CL8+Parameters!$K$8/2,0.001)</f>
        <v/>
      </c>
      <c r="V4170">
        <f>_xlfn.CEILING.MATH(B66+Parameters!$K$9/2,0.001)</f>
        <v/>
      </c>
      <c r="W4170" t="inlineStr">
        <is>
          <t>VSS</t>
        </is>
      </c>
      <c r="Y4170">
        <f>_xlfn.CEILING.MATH(CL8+Parameters!$K$8/2,0.001)</f>
        <v/>
      </c>
      <c r="Z4170">
        <f>_xlfn.CEILING.MATH(B66+Parameters!$K$9/2,0.001)</f>
        <v/>
      </c>
      <c r="AA4170" t="inlineStr">
        <is>
          <t>VSS</t>
        </is>
      </c>
      <c r="AE4170" s="2" t="n"/>
      <c r="AF4170" s="2" t="n"/>
    </row>
    <row r="4171">
      <c r="I4171" s="2" t="n">
        <v>3549.647</v>
      </c>
      <c r="J4171" s="2" t="n">
        <v>550.024</v>
      </c>
      <c r="K4171" s="2" t="inlineStr">
        <is>
          <t>ESD_VCCIO</t>
        </is>
      </c>
      <c r="N4171" s="2">
        <f>I4171-SUM(Parameters!$K$23:$K$25)</f>
        <v/>
      </c>
      <c r="O4171" s="2">
        <f>J4171-SUM(Parameters!$K$23:$K$25)</f>
        <v/>
      </c>
      <c r="P4171" s="2">
        <f>K4171</f>
        <v/>
      </c>
      <c r="U4171">
        <f>_xlfn.CEILING.MATH(CL8+Parameters!$K$8/2,0.001)</f>
        <v/>
      </c>
      <c r="V4171">
        <f>_xlfn.CEILING.MATH(B68+Parameters!$K$9/2,0.001)</f>
        <v/>
      </c>
      <c r="W4171" t="inlineStr">
        <is>
          <t>VSS</t>
        </is>
      </c>
      <c r="Y4171">
        <f>_xlfn.CEILING.MATH(CL8+Parameters!$K$8/2,0.001)</f>
        <v/>
      </c>
      <c r="Z4171">
        <f>_xlfn.CEILING.MATH(B68+Parameters!$K$9/2,0.001)</f>
        <v/>
      </c>
      <c r="AA4171" t="inlineStr">
        <is>
          <t>VSS</t>
        </is>
      </c>
      <c r="AE4171" s="2" t="n"/>
      <c r="AF4171" s="2" t="n"/>
    </row>
    <row r="4172">
      <c r="I4172" s="2" t="n">
        <v>3549.647</v>
      </c>
      <c r="J4172" s="2" t="n">
        <v>503.778</v>
      </c>
      <c r="K4172" s="2" t="inlineStr">
        <is>
          <t>VSS</t>
        </is>
      </c>
      <c r="N4172" s="2">
        <f>I4172-SUM(Parameters!$K$23:$K$25)</f>
        <v/>
      </c>
      <c r="O4172" s="2">
        <f>J4172-SUM(Parameters!$K$23:$K$25)</f>
        <v/>
      </c>
      <c r="P4172" s="2">
        <f>K4172</f>
        <v/>
      </c>
      <c r="U4172">
        <f>_xlfn.CEILING.MATH(CL8+Parameters!$K$8/2,0.001)</f>
        <v/>
      </c>
      <c r="V4172">
        <f>_xlfn.CEILING.MATH(B70+Parameters!$K$9/2,0.001)</f>
        <v/>
      </c>
      <c r="W4172" t="inlineStr">
        <is>
          <t>VSS</t>
        </is>
      </c>
      <c r="Y4172">
        <f>_xlfn.CEILING.MATH(CL8+Parameters!$K$8/2,0.001)</f>
        <v/>
      </c>
      <c r="Z4172">
        <f>_xlfn.CEILING.MATH(B70+Parameters!$K$9/2,0.001)</f>
        <v/>
      </c>
      <c r="AA4172" t="inlineStr">
        <is>
          <t>VSS</t>
        </is>
      </c>
      <c r="AE4172" s="2" t="n"/>
      <c r="AF4172" s="2" t="n"/>
    </row>
    <row r="4173">
      <c r="I4173" s="2" t="n">
        <v>3549.647</v>
      </c>
      <c r="J4173" s="2" t="n">
        <v>457.532</v>
      </c>
      <c r="K4173" s="2" t="inlineStr">
        <is>
          <t>VSS</t>
        </is>
      </c>
      <c r="N4173" s="2">
        <f>I4173-SUM(Parameters!$K$23:$K$25)</f>
        <v/>
      </c>
      <c r="O4173" s="2">
        <f>J4173-SUM(Parameters!$K$23:$K$25)</f>
        <v/>
      </c>
      <c r="P4173" s="2">
        <f>K4173</f>
        <v/>
      </c>
      <c r="U4173">
        <f>_xlfn.CEILING.MATH(CL8+Parameters!$K$8/2,0.001)</f>
        <v/>
      </c>
      <c r="V4173">
        <f>_xlfn.CEILING.MATH(B72+Parameters!$K$9/2,0.001)</f>
        <v/>
      </c>
      <c r="W4173" t="inlineStr">
        <is>
          <t>VSS</t>
        </is>
      </c>
      <c r="Y4173">
        <f>_xlfn.CEILING.MATH(CL8+Parameters!$K$8/2,0.001)</f>
        <v/>
      </c>
      <c r="Z4173">
        <f>_xlfn.CEILING.MATH(B72+Parameters!$K$9/2,0.001)</f>
        <v/>
      </c>
      <c r="AA4173" t="inlineStr">
        <is>
          <t>VSS</t>
        </is>
      </c>
      <c r="AE4173" s="2" t="n"/>
      <c r="AF4173" s="2" t="n"/>
    </row>
    <row r="4174">
      <c r="I4174" s="2" t="n">
        <v>3549.647</v>
      </c>
      <c r="J4174" s="2" t="n">
        <v>411.286</v>
      </c>
      <c r="K4174" s="2" t="inlineStr">
        <is>
          <t>VSS</t>
        </is>
      </c>
      <c r="N4174" s="2">
        <f>I4174-SUM(Parameters!$K$23:$K$25)</f>
        <v/>
      </c>
      <c r="O4174" s="2">
        <f>J4174-SUM(Parameters!$K$23:$K$25)</f>
        <v/>
      </c>
      <c r="P4174" s="2">
        <f>K4174</f>
        <v/>
      </c>
      <c r="U4174">
        <f>_xlfn.CEILING.MATH(CL8+Parameters!$K$8/2,0.001)</f>
        <v/>
      </c>
      <c r="V4174">
        <f>_xlfn.CEILING.MATH(B74+Parameters!$K$9/2,0.001)</f>
        <v/>
      </c>
      <c r="W4174" t="inlineStr">
        <is>
          <t>VSS</t>
        </is>
      </c>
      <c r="Y4174">
        <f>_xlfn.CEILING.MATH(CL8+Parameters!$K$8/2,0.001)</f>
        <v/>
      </c>
      <c r="Z4174">
        <f>_xlfn.CEILING.MATH(B74+Parameters!$K$9/2,0.001)</f>
        <v/>
      </c>
      <c r="AA4174" t="inlineStr">
        <is>
          <t>VSS</t>
        </is>
      </c>
      <c r="AE4174" s="2" t="n"/>
      <c r="AF4174" s="2" t="n"/>
    </row>
    <row r="4175">
      <c r="I4175" s="2" t="n">
        <v>3549.647</v>
      </c>
      <c r="J4175" s="2" t="n">
        <v>365.04</v>
      </c>
      <c r="K4175" s="2" t="inlineStr">
        <is>
          <t>VSS</t>
        </is>
      </c>
      <c r="N4175" s="2">
        <f>I4175-SUM(Parameters!$K$23:$K$25)</f>
        <v/>
      </c>
      <c r="O4175" s="2">
        <f>J4175-SUM(Parameters!$K$23:$K$25)</f>
        <v/>
      </c>
      <c r="P4175" s="2">
        <f>K4175</f>
        <v/>
      </c>
      <c r="U4175">
        <f>_xlfn.CEILING.MATH(CL8+Parameters!$K$8/2,0.001)</f>
        <v/>
      </c>
      <c r="V4175">
        <f>_xlfn.CEILING.MATH(B76+Parameters!$K$9/2,0.001)</f>
        <v/>
      </c>
      <c r="W4175" t="inlineStr">
        <is>
          <t>VSS</t>
        </is>
      </c>
      <c r="Y4175">
        <f>_xlfn.CEILING.MATH(CL8+Parameters!$K$8/2,0.001)</f>
        <v/>
      </c>
      <c r="Z4175">
        <f>_xlfn.CEILING.MATH(B76+Parameters!$K$9/2,0.001)</f>
        <v/>
      </c>
      <c r="AA4175" t="inlineStr">
        <is>
          <t>VSS</t>
        </is>
      </c>
      <c r="AE4175" s="2" t="n"/>
      <c r="AF4175" s="2" t="n"/>
    </row>
    <row r="4176">
      <c r="I4176" s="2" t="n">
        <v>3549.647</v>
      </c>
      <c r="J4176" s="2" t="n">
        <v>318.794</v>
      </c>
      <c r="K4176" s="2" t="inlineStr">
        <is>
          <t>ESD_VCCIO</t>
        </is>
      </c>
      <c r="N4176" s="2">
        <f>I4176-SUM(Parameters!$K$23:$K$25)</f>
        <v/>
      </c>
      <c r="O4176" s="2">
        <f>J4176-SUM(Parameters!$K$23:$K$25)</f>
        <v/>
      </c>
      <c r="P4176" s="2">
        <f>K4176</f>
        <v/>
      </c>
      <c r="U4176">
        <f>_xlfn.CEILING.MATH(CL8+Parameters!$K$8/2,0.001)</f>
        <v/>
      </c>
      <c r="V4176">
        <f>_xlfn.CEILING.MATH(B78+Parameters!$K$9/2,0.001)</f>
        <v/>
      </c>
      <c r="W4176" t="inlineStr">
        <is>
          <t>VSS</t>
        </is>
      </c>
      <c r="Y4176">
        <f>_xlfn.CEILING.MATH(CL8+Parameters!$K$8/2,0.001)</f>
        <v/>
      </c>
      <c r="Z4176">
        <f>_xlfn.CEILING.MATH(B78+Parameters!$K$9/2,0.001)</f>
        <v/>
      </c>
      <c r="AA4176" t="inlineStr">
        <is>
          <t>VSS</t>
        </is>
      </c>
      <c r="AE4176" s="2" t="n"/>
      <c r="AF4176" s="2" t="n"/>
    </row>
    <row r="4177">
      <c r="I4177" s="2" t="n">
        <v>3549.647</v>
      </c>
      <c r="J4177" s="2" t="n">
        <v>272.548</v>
      </c>
      <c r="K4177" s="2" t="inlineStr">
        <is>
          <t>VSS</t>
        </is>
      </c>
      <c r="N4177" s="2">
        <f>I4177-SUM(Parameters!$K$23:$K$25)</f>
        <v/>
      </c>
      <c r="O4177" s="2">
        <f>J4177-SUM(Parameters!$K$23:$K$25)</f>
        <v/>
      </c>
      <c r="P4177" s="2">
        <f>K4177</f>
        <v/>
      </c>
      <c r="U4177">
        <f>_xlfn.CEILING.MATH(CL8+Parameters!$K$8/2,0.001)</f>
        <v/>
      </c>
      <c r="V4177">
        <f>_xlfn.CEILING.MATH(B80+Parameters!$K$9/2,0.001)</f>
        <v/>
      </c>
      <c r="W4177" t="inlineStr">
        <is>
          <t>VSS</t>
        </is>
      </c>
      <c r="Y4177">
        <f>_xlfn.CEILING.MATH(CL8+Parameters!$K$8/2,0.001)</f>
        <v/>
      </c>
      <c r="Z4177">
        <f>_xlfn.CEILING.MATH(B80+Parameters!$K$9/2,0.001)</f>
        <v/>
      </c>
      <c r="AA4177" t="inlineStr">
        <is>
          <t>VSS</t>
        </is>
      </c>
      <c r="AE4177" s="2" t="n"/>
      <c r="AF4177" s="2" t="n"/>
    </row>
    <row r="4178">
      <c r="I4178" s="2" t="n">
        <v>3549.647</v>
      </c>
      <c r="J4178" s="2" t="n">
        <v>226.302</v>
      </c>
      <c r="K4178" s="2" t="inlineStr">
        <is>
          <t>VSS</t>
        </is>
      </c>
      <c r="N4178" s="2">
        <f>I4178-SUM(Parameters!$K$23:$K$25)</f>
        <v/>
      </c>
      <c r="O4178" s="2">
        <f>J4178-SUM(Parameters!$K$23:$K$25)</f>
        <v/>
      </c>
      <c r="P4178" s="2">
        <f>K4178</f>
        <v/>
      </c>
      <c r="U4178">
        <f>_xlfn.CEILING.MATH(CL8+Parameters!$K$8/2,0.001)</f>
        <v/>
      </c>
      <c r="V4178">
        <f>_xlfn.CEILING.MATH(B82+Parameters!$K$9/2,0.001)</f>
        <v/>
      </c>
      <c r="W4178" t="inlineStr">
        <is>
          <t>VSS</t>
        </is>
      </c>
      <c r="Y4178">
        <f>_xlfn.CEILING.MATH(CL8+Parameters!$K$8/2,0.001)</f>
        <v/>
      </c>
      <c r="Z4178">
        <f>_xlfn.CEILING.MATH(B82+Parameters!$K$9/2,0.001)</f>
        <v/>
      </c>
      <c r="AA4178" t="inlineStr">
        <is>
          <t>VSS</t>
        </is>
      </c>
      <c r="AE4178" s="2" t="n"/>
      <c r="AF4178" s="2" t="n"/>
    </row>
    <row r="4179">
      <c r="I4179" s="2" t="n">
        <v>3549.647</v>
      </c>
      <c r="J4179" s="2" t="n">
        <v>180.056</v>
      </c>
      <c r="K4179" s="2" t="inlineStr">
        <is>
          <t>VSS</t>
        </is>
      </c>
      <c r="N4179" s="2">
        <f>I4179-SUM(Parameters!$K$23:$K$25)</f>
        <v/>
      </c>
      <c r="O4179" s="2">
        <f>J4179-SUM(Parameters!$K$23:$K$25)</f>
        <v/>
      </c>
      <c r="P4179" s="2">
        <f>K4179</f>
        <v/>
      </c>
      <c r="U4179">
        <f>_xlfn.CEILING.MATH(CL8+Parameters!$K$8/2,0.001)</f>
        <v/>
      </c>
      <c r="V4179">
        <f>_xlfn.CEILING.MATH(B84+Parameters!$K$9/2,0.001)</f>
        <v/>
      </c>
      <c r="W4179" t="inlineStr">
        <is>
          <t>ESD_VCCIO</t>
        </is>
      </c>
      <c r="Y4179">
        <f>_xlfn.CEILING.MATH(CL8+Parameters!$K$8/2,0.001)</f>
        <v/>
      </c>
      <c r="Z4179">
        <f>_xlfn.CEILING.MATH(B84+Parameters!$K$9/2,0.001)</f>
        <v/>
      </c>
      <c r="AA4179" t="inlineStr">
        <is>
          <t>ESD_VCCIO</t>
        </is>
      </c>
      <c r="AE4179" s="2" t="n"/>
      <c r="AF4179" s="2" t="n"/>
    </row>
    <row r="4180">
      <c r="I4180" s="2" t="n">
        <v>3549.647</v>
      </c>
      <c r="J4180" s="2" t="n">
        <v>133.81</v>
      </c>
      <c r="K4180" s="2" t="inlineStr">
        <is>
          <t>VSS</t>
        </is>
      </c>
      <c r="N4180" s="2">
        <f>I4180-SUM(Parameters!$K$23:$K$25)</f>
        <v/>
      </c>
      <c r="O4180" s="2">
        <f>J4180-SUM(Parameters!$K$23:$K$25)</f>
        <v/>
      </c>
      <c r="P4180" s="2">
        <f>K4180</f>
        <v/>
      </c>
      <c r="U4180">
        <f>_xlfn.CEILING.MATH(CL8+Parameters!$K$8/2,0.001)</f>
        <v/>
      </c>
      <c r="V4180">
        <f>_xlfn.CEILING.MATH(B86+Parameters!$K$9/2,0.001)</f>
        <v/>
      </c>
      <c r="W4180" t="inlineStr">
        <is>
          <t>VSS</t>
        </is>
      </c>
      <c r="Y4180">
        <f>_xlfn.CEILING.MATH(CL8+Parameters!$K$8/2,0.001)</f>
        <v/>
      </c>
      <c r="Z4180">
        <f>_xlfn.CEILING.MATH(B86+Parameters!$K$9/2,0.001)</f>
        <v/>
      </c>
      <c r="AA4180" t="inlineStr">
        <is>
          <t>VSS</t>
        </is>
      </c>
      <c r="AE4180" s="2" t="n"/>
      <c r="AF4180" s="2" t="n"/>
    </row>
    <row r="4181">
      <c r="I4181" s="2" t="n">
        <v>3549.647</v>
      </c>
      <c r="J4181" s="2" t="n">
        <v>87.56399999999999</v>
      </c>
      <c r="K4181" s="2" t="inlineStr">
        <is>
          <t>ESD_VCCIO</t>
        </is>
      </c>
      <c r="N4181" s="2">
        <f>I4181-SUM(Parameters!$K$23:$K$25)</f>
        <v/>
      </c>
      <c r="O4181" s="2">
        <f>J4181-SUM(Parameters!$K$23:$K$25)</f>
        <v/>
      </c>
      <c r="P4181" s="2">
        <f>K4181</f>
        <v/>
      </c>
      <c r="U4181">
        <f>_xlfn.CEILING.MATH(CL8+Parameters!$K$8/2,0.001)</f>
        <v/>
      </c>
      <c r="V4181">
        <f>_xlfn.CEILING.MATH(B88+Parameters!$K$9/2,0.001)</f>
        <v/>
      </c>
      <c r="W4181" t="inlineStr">
        <is>
          <t>VSS</t>
        </is>
      </c>
      <c r="Y4181">
        <f>_xlfn.CEILING.MATH(CL8+Parameters!$K$8/2,0.001)</f>
        <v/>
      </c>
      <c r="Z4181">
        <f>_xlfn.CEILING.MATH(B88+Parameters!$K$9/2,0.001)</f>
        <v/>
      </c>
      <c r="AA4181" t="inlineStr">
        <is>
          <t>VSS</t>
        </is>
      </c>
      <c r="AE4181" s="2" t="n"/>
      <c r="AF4181" s="2" t="n"/>
    </row>
    <row r="4182">
      <c r="I4182" s="2" t="n">
        <v>3589.321</v>
      </c>
      <c r="J4182" s="2" t="n">
        <v>2191.757</v>
      </c>
      <c r="K4182" s="2" t="inlineStr">
        <is>
          <t>VSS</t>
        </is>
      </c>
      <c r="N4182" s="2">
        <f>I4182-SUM(Parameters!$K$23:$K$25)</f>
        <v/>
      </c>
      <c r="O4182" s="2">
        <f>J4182-SUM(Parameters!$K$23:$K$25)</f>
        <v/>
      </c>
      <c r="P4182" s="2">
        <f>K4182</f>
        <v/>
      </c>
      <c r="U4182">
        <f>_xlfn.CEILING.MATH(CL8+Parameters!$K$8/2,0.001)</f>
        <v/>
      </c>
      <c r="V4182">
        <f>_xlfn.CEILING.MATH(B90+Parameters!$K$9/2,0.001)</f>
        <v/>
      </c>
      <c r="W4182" t="inlineStr">
        <is>
          <t>VSS</t>
        </is>
      </c>
      <c r="Y4182">
        <f>_xlfn.CEILING.MATH(CL8+Parameters!$K$8/2,0.001)</f>
        <v/>
      </c>
      <c r="Z4182">
        <f>_xlfn.CEILING.MATH(B90+Parameters!$K$9/2,0.001)</f>
        <v/>
      </c>
      <c r="AA4182" t="inlineStr">
        <is>
          <t>VSS</t>
        </is>
      </c>
      <c r="AE4182" s="2" t="n"/>
      <c r="AF4182" s="2" t="n"/>
    </row>
    <row r="4183">
      <c r="I4183" s="2" t="n">
        <v>3589.321</v>
      </c>
      <c r="J4183" s="2" t="n">
        <v>2145.511</v>
      </c>
      <c r="K4183" s="2" t="inlineStr">
        <is>
          <t>VSS</t>
        </is>
      </c>
      <c r="N4183" s="2">
        <f>I4183-SUM(Parameters!$K$23:$K$25)</f>
        <v/>
      </c>
      <c r="O4183" s="2">
        <f>J4183-SUM(Parameters!$K$23:$K$25)</f>
        <v/>
      </c>
      <c r="P4183" s="2">
        <f>K4183</f>
        <v/>
      </c>
      <c r="U4183">
        <f>_xlfn.CEILING.MATH(CL8+Parameters!$K$8/2,0.001)</f>
        <v/>
      </c>
      <c r="V4183">
        <f>_xlfn.CEILING.MATH(B92+Parameters!$K$9/2,0.001)</f>
        <v/>
      </c>
      <c r="W4183" t="inlineStr">
        <is>
          <t>VSS</t>
        </is>
      </c>
      <c r="Y4183">
        <f>_xlfn.CEILING.MATH(CL8+Parameters!$K$8/2,0.001)</f>
        <v/>
      </c>
      <c r="Z4183">
        <f>_xlfn.CEILING.MATH(B92+Parameters!$K$9/2,0.001)</f>
        <v/>
      </c>
      <c r="AA4183" t="inlineStr">
        <is>
          <t>VSS</t>
        </is>
      </c>
      <c r="AE4183" s="2" t="n"/>
      <c r="AF4183" s="2" t="n"/>
    </row>
    <row r="4184">
      <c r="I4184" s="2" t="n">
        <v>3589.321</v>
      </c>
      <c r="J4184" s="2" t="n">
        <v>2099.265</v>
      </c>
      <c r="K4184" s="2" t="inlineStr">
        <is>
          <t>VSS</t>
        </is>
      </c>
      <c r="N4184" s="2">
        <f>I4184-SUM(Parameters!$K$23:$K$25)</f>
        <v/>
      </c>
      <c r="O4184" s="2">
        <f>J4184-SUM(Parameters!$K$23:$K$25)</f>
        <v/>
      </c>
      <c r="P4184" s="2">
        <f>K4184</f>
        <v/>
      </c>
      <c r="U4184">
        <f>_xlfn.CEILING.MATH(CL8+Parameters!$K$8/2,0.001)</f>
        <v/>
      </c>
      <c r="V4184">
        <f>_xlfn.CEILING.MATH(B94+Parameters!$K$9/2,0.001)</f>
        <v/>
      </c>
      <c r="W4184" t="inlineStr">
        <is>
          <t>ESD_VCCIO</t>
        </is>
      </c>
      <c r="Y4184">
        <f>_xlfn.CEILING.MATH(CL8+Parameters!$K$8/2,0.001)</f>
        <v/>
      </c>
      <c r="Z4184">
        <f>_xlfn.CEILING.MATH(B94+Parameters!$K$9/2,0.001)</f>
        <v/>
      </c>
      <c r="AA4184" t="inlineStr">
        <is>
          <t>ESD_VCCIO</t>
        </is>
      </c>
      <c r="AE4184" s="2" t="n"/>
      <c r="AF4184" s="2" t="n"/>
    </row>
    <row r="4185">
      <c r="I4185" s="2" t="n">
        <v>3589.321</v>
      </c>
      <c r="J4185" s="2" t="n">
        <v>2053.019</v>
      </c>
      <c r="K4185" s="2" t="inlineStr">
        <is>
          <t>VSS</t>
        </is>
      </c>
      <c r="N4185" s="2">
        <f>I4185-SUM(Parameters!$K$23:$K$25)</f>
        <v/>
      </c>
      <c r="O4185" s="2">
        <f>J4185-SUM(Parameters!$K$23:$K$25)</f>
        <v/>
      </c>
      <c r="P4185" s="2">
        <f>K4185</f>
        <v/>
      </c>
      <c r="U4185">
        <f>_xlfn.CEILING.MATH(CL8+Parameters!$K$8/2,0.001)</f>
        <v/>
      </c>
      <c r="V4185">
        <f>_xlfn.CEILING.MATH(B96+Parameters!$K$9/2,0.001)</f>
        <v/>
      </c>
      <c r="W4185" t="inlineStr">
        <is>
          <t>VSS</t>
        </is>
      </c>
      <c r="Y4185">
        <f>_xlfn.CEILING.MATH(CL8+Parameters!$K$8/2,0.001)</f>
        <v/>
      </c>
      <c r="Z4185">
        <f>_xlfn.CEILING.MATH(B96+Parameters!$K$9/2,0.001)</f>
        <v/>
      </c>
      <c r="AA4185" t="inlineStr">
        <is>
          <t>VSS</t>
        </is>
      </c>
      <c r="AE4185" s="2" t="n"/>
      <c r="AF4185" s="2" t="n"/>
    </row>
    <row r="4186">
      <c r="I4186" s="2" t="n">
        <v>3589.321</v>
      </c>
      <c r="J4186" s="2" t="n">
        <v>2006.773</v>
      </c>
      <c r="K4186" s="2" t="inlineStr">
        <is>
          <t>asense</t>
        </is>
      </c>
      <c r="N4186" s="2">
        <f>I4186-SUM(Parameters!$K$23:$K$25)</f>
        <v/>
      </c>
      <c r="O4186" s="2">
        <f>J4186-SUM(Parameters!$K$23:$K$25)</f>
        <v/>
      </c>
      <c r="P4186" s="2">
        <f>K4186</f>
        <v/>
      </c>
      <c r="U4186">
        <f>_xlfn.CEILING.MATH(CL8+Parameters!$K$8/2,0.001)</f>
        <v/>
      </c>
      <c r="V4186">
        <f>_xlfn.CEILING.MATH(B98+Parameters!$K$9/2,0.001)</f>
        <v/>
      </c>
      <c r="W4186" t="inlineStr">
        <is>
          <t>VSS</t>
        </is>
      </c>
      <c r="Y4186">
        <f>_xlfn.CEILING.MATH(CL8+Parameters!$K$8/2,0.001)</f>
        <v/>
      </c>
      <c r="Z4186">
        <f>_xlfn.CEILING.MATH(B98+Parameters!$K$9/2,0.001)</f>
        <v/>
      </c>
      <c r="AA4186" t="inlineStr">
        <is>
          <t>VSS</t>
        </is>
      </c>
      <c r="AE4186" s="2" t="n"/>
      <c r="AF4186" s="2" t="n"/>
    </row>
    <row r="4187">
      <c r="I4187" s="2" t="n">
        <v>3589.321</v>
      </c>
      <c r="J4187" s="2" t="n">
        <v>1960.527</v>
      </c>
      <c r="K4187" s="2" t="inlineStr">
        <is>
          <t>asense</t>
        </is>
      </c>
      <c r="N4187" s="2">
        <f>I4187-SUM(Parameters!$K$23:$K$25)</f>
        <v/>
      </c>
      <c r="O4187" s="2">
        <f>J4187-SUM(Parameters!$K$23:$K$25)</f>
        <v/>
      </c>
      <c r="P4187" s="2">
        <f>K4187</f>
        <v/>
      </c>
      <c r="U4187">
        <f>_xlfn.CEILING.MATH(CL8+Parameters!$K$8/2,0.001)</f>
        <v/>
      </c>
      <c r="V4187">
        <f>_xlfn.CEILING.MATH(B100+Parameters!$K$9/2,0.001)</f>
        <v/>
      </c>
      <c r="W4187" t="inlineStr">
        <is>
          <t>VSS</t>
        </is>
      </c>
      <c r="Y4187">
        <f>_xlfn.CEILING.MATH(CL8+Parameters!$K$8/2,0.001)</f>
        <v/>
      </c>
      <c r="Z4187">
        <f>_xlfn.CEILING.MATH(B100+Parameters!$K$9/2,0.001)</f>
        <v/>
      </c>
      <c r="AA4187" t="inlineStr">
        <is>
          <t>VSS</t>
        </is>
      </c>
      <c r="AE4187" s="2" t="n"/>
      <c r="AF4187" s="2" t="n"/>
    </row>
    <row r="4188">
      <c r="I4188" s="2" t="n">
        <v>3589.321</v>
      </c>
      <c r="J4188" s="2" t="n">
        <v>1914.281</v>
      </c>
      <c r="K4188" s="2" t="inlineStr">
        <is>
          <t>csense</t>
        </is>
      </c>
      <c r="N4188" s="2">
        <f>I4188-SUM(Parameters!$K$23:$K$25)</f>
        <v/>
      </c>
      <c r="O4188" s="2">
        <f>J4188-SUM(Parameters!$K$23:$K$25)</f>
        <v/>
      </c>
      <c r="P4188" s="2">
        <f>K4188</f>
        <v/>
      </c>
      <c r="U4188">
        <f>_xlfn.CEILING.MATH(CL8+Parameters!$K$8/2,0.001)</f>
        <v/>
      </c>
      <c r="V4188">
        <f>_xlfn.CEILING.MATH(B102+Parameters!$K$9/2,0.001)</f>
        <v/>
      </c>
      <c r="W4188" t="inlineStr">
        <is>
          <t>VSS</t>
        </is>
      </c>
      <c r="Y4188">
        <f>_xlfn.CEILING.MATH(CL8+Parameters!$K$8/2,0.001)</f>
        <v/>
      </c>
      <c r="Z4188">
        <f>_xlfn.CEILING.MATH(B102+Parameters!$K$9/2,0.001)</f>
        <v/>
      </c>
      <c r="AA4188" t="inlineStr">
        <is>
          <t>VSS</t>
        </is>
      </c>
      <c r="AE4188" s="2" t="n"/>
      <c r="AF4188" s="2" t="n"/>
    </row>
    <row r="4189">
      <c r="I4189" s="2" t="n">
        <v>3589.321</v>
      </c>
      <c r="J4189" s="2" t="n">
        <v>1868.035</v>
      </c>
      <c r="K4189" s="2" t="inlineStr">
        <is>
          <t>csense</t>
        </is>
      </c>
      <c r="N4189" s="2">
        <f>I4189-SUM(Parameters!$K$23:$K$25)</f>
        <v/>
      </c>
      <c r="O4189" s="2">
        <f>J4189-SUM(Parameters!$K$23:$K$25)</f>
        <v/>
      </c>
      <c r="P4189" s="2">
        <f>K4189</f>
        <v/>
      </c>
      <c r="U4189">
        <f>_xlfn.CEILING.MATH(CL8+Parameters!$K$8/2,0.001)</f>
        <v/>
      </c>
      <c r="V4189">
        <f>_xlfn.CEILING.MATH(Parameters!$C$19/Parameters!$K$4,0.001)</f>
        <v/>
      </c>
      <c r="W4189" t="inlineStr">
        <is>
          <t>ESD_VCCIO</t>
        </is>
      </c>
      <c r="Y4189">
        <f>_xlfn.CEILING.MATH(CL8+Parameters!$K$8/2,0.001)</f>
        <v/>
      </c>
      <c r="Z4189">
        <f>_xlfn.CEILING.MATH(Parameters!$C$19/Parameters!$K$4,0.001)</f>
        <v/>
      </c>
      <c r="AA4189" t="inlineStr">
        <is>
          <t>ESD_VCCIO</t>
        </is>
      </c>
      <c r="AE4189" s="2" t="n"/>
      <c r="AF4189" s="2" t="n"/>
    </row>
    <row r="4190">
      <c r="I4190" s="2" t="n">
        <v>3589.321</v>
      </c>
      <c r="J4190" s="2" t="n">
        <v>1821.789</v>
      </c>
      <c r="K4190" s="2" t="inlineStr">
        <is>
          <t>VDD</t>
        </is>
      </c>
      <c r="N4190" s="2">
        <f>I4190-SUM(Parameters!$K$23:$K$25)</f>
        <v/>
      </c>
      <c r="O4190" s="2">
        <f>J4190-SUM(Parameters!$K$23:$K$25)</f>
        <v/>
      </c>
      <c r="P4190" s="2">
        <f>K4190</f>
        <v/>
      </c>
      <c r="U4190">
        <f>_xlfn.CEILING.MATH(CM8+Parameters!$K$8/2,0.001)</f>
        <v/>
      </c>
      <c r="V4190">
        <f>_xlfn.CEILING.MATH(B13+Parameters!$K$9/2,0.001)</f>
        <v/>
      </c>
      <c r="W4190" t="inlineStr">
        <is>
          <t>VSS</t>
        </is>
      </c>
      <c r="Y4190">
        <f>_xlfn.CEILING.MATH(CM8+Parameters!$K$8/2,0.001)</f>
        <v/>
      </c>
      <c r="Z4190">
        <f>_xlfn.CEILING.MATH(B13+Parameters!$K$9/2,0.001)</f>
        <v/>
      </c>
      <c r="AA4190" t="inlineStr">
        <is>
          <t>VSS</t>
        </is>
      </c>
      <c r="AE4190" s="2" t="n"/>
      <c r="AF4190" s="2" t="n"/>
    </row>
    <row r="4191">
      <c r="I4191" s="2" t="n">
        <v>3589.321</v>
      </c>
      <c r="J4191" s="2" t="n">
        <v>1775.543</v>
      </c>
      <c r="K4191" s="2" t="inlineStr">
        <is>
          <t>VDD</t>
        </is>
      </c>
      <c r="N4191" s="2">
        <f>I4191-SUM(Parameters!$K$23:$K$25)</f>
        <v/>
      </c>
      <c r="O4191" s="2">
        <f>J4191-SUM(Parameters!$K$23:$K$25)</f>
        <v/>
      </c>
      <c r="P4191" s="2">
        <f>K4191</f>
        <v/>
      </c>
      <c r="U4191">
        <f>_xlfn.CEILING.MATH(CM8+Parameters!$K$8/2,0.001)</f>
        <v/>
      </c>
      <c r="V4191">
        <f>_xlfn.CEILING.MATH(B15+Parameters!$K$9/2,0.001)</f>
        <v/>
      </c>
      <c r="W4191" t="inlineStr">
        <is>
          <t>VSS</t>
        </is>
      </c>
      <c r="Y4191">
        <f>_xlfn.CEILING.MATH(CM8+Parameters!$K$8/2,0.001)</f>
        <v/>
      </c>
      <c r="Z4191">
        <f>_xlfn.CEILING.MATH(B15+Parameters!$K$9/2,0.001)</f>
        <v/>
      </c>
      <c r="AA4191" t="inlineStr">
        <is>
          <t>VSS</t>
        </is>
      </c>
      <c r="AE4191" s="2" t="n"/>
      <c r="AF4191" s="2" t="n"/>
    </row>
    <row r="4192">
      <c r="I4192" s="2" t="n">
        <v>3589.321</v>
      </c>
      <c r="J4192" s="2" t="n">
        <v>1729.297</v>
      </c>
      <c r="K4192" s="2" t="inlineStr">
        <is>
          <t>VDD</t>
        </is>
      </c>
      <c r="N4192" s="2">
        <f>I4192-SUM(Parameters!$K$23:$K$25)</f>
        <v/>
      </c>
      <c r="O4192" s="2">
        <f>J4192-SUM(Parameters!$K$23:$K$25)</f>
        <v/>
      </c>
      <c r="P4192" s="2">
        <f>K4192</f>
        <v/>
      </c>
      <c r="U4192">
        <f>_xlfn.CEILING.MATH(CM8+Parameters!$K$8/2,0.001)</f>
        <v/>
      </c>
      <c r="V4192">
        <f>_xlfn.CEILING.MATH(B17+Parameters!$K$9/2,0.001)</f>
        <v/>
      </c>
      <c r="W4192" t="inlineStr">
        <is>
          <t>VSS</t>
        </is>
      </c>
      <c r="Y4192">
        <f>_xlfn.CEILING.MATH(CM8+Parameters!$K$8/2,0.001)</f>
        <v/>
      </c>
      <c r="Z4192">
        <f>_xlfn.CEILING.MATH(B17+Parameters!$K$9/2,0.001)</f>
        <v/>
      </c>
      <c r="AA4192" t="inlineStr">
        <is>
          <t>VSS</t>
        </is>
      </c>
      <c r="AE4192" s="2" t="n"/>
      <c r="AF4192" s="2" t="n"/>
    </row>
    <row r="4193">
      <c r="I4193" s="2" t="n">
        <v>3589.321</v>
      </c>
      <c r="J4193" s="2" t="n">
        <v>1683.051</v>
      </c>
      <c r="K4193" s="2" t="inlineStr">
        <is>
          <t>VDD</t>
        </is>
      </c>
      <c r="N4193" s="2">
        <f>I4193-SUM(Parameters!$K$23:$K$25)</f>
        <v/>
      </c>
      <c r="O4193" s="2">
        <f>J4193-SUM(Parameters!$K$23:$K$25)</f>
        <v/>
      </c>
      <c r="P4193" s="2">
        <f>K4193</f>
        <v/>
      </c>
      <c r="U4193">
        <f>_xlfn.CEILING.MATH(CM8+Parameters!$K$8/2,0.001)</f>
        <v/>
      </c>
      <c r="V4193">
        <f>_xlfn.CEILING.MATH(B19+Parameters!$K$9/2,0.001)</f>
        <v/>
      </c>
      <c r="W4193" t="inlineStr">
        <is>
          <t>VSS</t>
        </is>
      </c>
      <c r="Y4193">
        <f>_xlfn.CEILING.MATH(CM8+Parameters!$K$8/2,0.001)</f>
        <v/>
      </c>
      <c r="Z4193">
        <f>_xlfn.CEILING.MATH(B19+Parameters!$K$9/2,0.001)</f>
        <v/>
      </c>
      <c r="AA4193" t="inlineStr">
        <is>
          <t>VSS</t>
        </is>
      </c>
      <c r="AE4193" s="2" t="n"/>
      <c r="AF4193" s="2" t="n"/>
    </row>
    <row r="4194">
      <c r="I4194" s="2" t="n">
        <v>3589.321</v>
      </c>
      <c r="J4194" s="2" t="n">
        <v>1636.805</v>
      </c>
      <c r="K4194" s="2" t="inlineStr">
        <is>
          <t>VDD</t>
        </is>
      </c>
      <c r="N4194" s="2">
        <f>I4194-SUM(Parameters!$K$23:$K$25)</f>
        <v/>
      </c>
      <c r="O4194" s="2">
        <f>J4194-SUM(Parameters!$K$23:$K$25)</f>
        <v/>
      </c>
      <c r="P4194" s="2">
        <f>K4194</f>
        <v/>
      </c>
      <c r="U4194">
        <f>_xlfn.CEILING.MATH(CM8+Parameters!$K$8/2,0.001)</f>
        <v/>
      </c>
      <c r="V4194">
        <f>_xlfn.CEILING.MATH(B21+Parameters!$K$9/2,0.001)</f>
        <v/>
      </c>
      <c r="W4194" t="inlineStr">
        <is>
          <t>asense</t>
        </is>
      </c>
      <c r="Y4194">
        <f>_xlfn.CEILING.MATH(CM8+Parameters!$K$8/2,0.001)</f>
        <v/>
      </c>
      <c r="Z4194">
        <f>_xlfn.CEILING.MATH(B21+Parameters!$K$9/2,0.001)</f>
        <v/>
      </c>
      <c r="AA4194" t="inlineStr">
        <is>
          <t>asense</t>
        </is>
      </c>
      <c r="AE4194" s="2" t="n"/>
      <c r="AF4194" s="2" t="n"/>
    </row>
    <row r="4195">
      <c r="I4195" s="2" t="n">
        <v>3589.321</v>
      </c>
      <c r="J4195" s="2" t="n">
        <v>1590.559</v>
      </c>
      <c r="K4195" s="2" t="inlineStr">
        <is>
          <t>VDD</t>
        </is>
      </c>
      <c r="N4195" s="2">
        <f>I4195-SUM(Parameters!$K$23:$K$25)</f>
        <v/>
      </c>
      <c r="O4195" s="2">
        <f>J4195-SUM(Parameters!$K$23:$K$25)</f>
        <v/>
      </c>
      <c r="P4195" s="2">
        <f>K4195</f>
        <v/>
      </c>
      <c r="U4195">
        <f>_xlfn.CEILING.MATH(CM8+Parameters!$K$8/2,0.001)</f>
        <v/>
      </c>
      <c r="V4195">
        <f>_xlfn.CEILING.MATH(B23+Parameters!$K$9/2,0.001)</f>
        <v/>
      </c>
      <c r="W4195" t="inlineStr">
        <is>
          <t>asense</t>
        </is>
      </c>
      <c r="Y4195">
        <f>_xlfn.CEILING.MATH(CM8+Parameters!$K$8/2,0.001)</f>
        <v/>
      </c>
      <c r="Z4195">
        <f>_xlfn.CEILING.MATH(B23+Parameters!$K$9/2,0.001)</f>
        <v/>
      </c>
      <c r="AA4195" t="inlineStr">
        <is>
          <t>asense</t>
        </is>
      </c>
      <c r="AE4195" s="2" t="n"/>
      <c r="AF4195" s="2" t="n"/>
    </row>
    <row r="4196">
      <c r="I4196" s="2" t="n">
        <v>3589.321</v>
      </c>
      <c r="J4196" s="2" t="n">
        <v>1544.313</v>
      </c>
      <c r="K4196" s="2" t="inlineStr">
        <is>
          <t>VDD</t>
        </is>
      </c>
      <c r="N4196" s="2">
        <f>I4196-SUM(Parameters!$K$23:$K$25)</f>
        <v/>
      </c>
      <c r="O4196" s="2">
        <f>J4196-SUM(Parameters!$K$23:$K$25)</f>
        <v/>
      </c>
      <c r="P4196" s="2">
        <f>K4196</f>
        <v/>
      </c>
      <c r="U4196">
        <f>_xlfn.CEILING.MATH(CM8+Parameters!$K$8/2,0.001)</f>
        <v/>
      </c>
      <c r="V4196">
        <f>_xlfn.CEILING.MATH(B25+Parameters!$K$9/2,0.001)</f>
        <v/>
      </c>
      <c r="W4196" t="inlineStr">
        <is>
          <t>csense</t>
        </is>
      </c>
      <c r="Y4196">
        <f>_xlfn.CEILING.MATH(CM8+Parameters!$K$8/2,0.001)</f>
        <v/>
      </c>
      <c r="Z4196">
        <f>_xlfn.CEILING.MATH(B25+Parameters!$K$9/2,0.001)</f>
        <v/>
      </c>
      <c r="AA4196" t="inlineStr">
        <is>
          <t>csense</t>
        </is>
      </c>
      <c r="AE4196" s="2" t="n"/>
      <c r="AF4196" s="2" t="n"/>
    </row>
    <row r="4197">
      <c r="I4197" s="2" t="n">
        <v>3589.321</v>
      </c>
      <c r="J4197" s="2" t="n">
        <v>1498.067</v>
      </c>
      <c r="K4197" s="2" t="inlineStr">
        <is>
          <t>VDD</t>
        </is>
      </c>
      <c r="N4197" s="2">
        <f>I4197-SUM(Parameters!$K$23:$K$25)</f>
        <v/>
      </c>
      <c r="O4197" s="2">
        <f>J4197-SUM(Parameters!$K$23:$K$25)</f>
        <v/>
      </c>
      <c r="P4197" s="2">
        <f>K4197</f>
        <v/>
      </c>
      <c r="U4197">
        <f>_xlfn.CEILING.MATH(CM8+Parameters!$K$8/2,0.001)</f>
        <v/>
      </c>
      <c r="V4197">
        <f>_xlfn.CEILING.MATH(B27+Parameters!$K$9/2,0.001)</f>
        <v/>
      </c>
      <c r="W4197" t="inlineStr">
        <is>
          <t>csense</t>
        </is>
      </c>
      <c r="Y4197">
        <f>_xlfn.CEILING.MATH(CM8+Parameters!$K$8/2,0.001)</f>
        <v/>
      </c>
      <c r="Z4197">
        <f>_xlfn.CEILING.MATH(B27+Parameters!$K$9/2,0.001)</f>
        <v/>
      </c>
      <c r="AA4197" t="inlineStr">
        <is>
          <t>csense</t>
        </is>
      </c>
      <c r="AE4197" s="2" t="n"/>
      <c r="AF4197" s="2" t="n"/>
    </row>
    <row r="4198">
      <c r="I4198" s="2" t="n">
        <v>3589.321</v>
      </c>
      <c r="J4198" s="2" t="n">
        <v>1451.821</v>
      </c>
      <c r="K4198" s="2" t="inlineStr">
        <is>
          <t>VDD</t>
        </is>
      </c>
      <c r="N4198" s="2">
        <f>I4198-SUM(Parameters!$K$23:$K$25)</f>
        <v/>
      </c>
      <c r="O4198" s="2">
        <f>J4198-SUM(Parameters!$K$23:$K$25)</f>
        <v/>
      </c>
      <c r="P4198" s="2">
        <f>K4198</f>
        <v/>
      </c>
      <c r="U4198">
        <f>_xlfn.CEILING.MATH(CM8+Parameters!$K$8/2,0.001)</f>
        <v/>
      </c>
      <c r="V4198">
        <f>_xlfn.CEILING.MATH(B29+Parameters!$K$9/2,0.001)</f>
        <v/>
      </c>
      <c r="W4198" t="inlineStr">
        <is>
          <t>VDD</t>
        </is>
      </c>
      <c r="Y4198">
        <f>_xlfn.CEILING.MATH(CM8+Parameters!$K$8/2,0.001)</f>
        <v/>
      </c>
      <c r="Z4198">
        <f>_xlfn.CEILING.MATH(B29+Parameters!$K$9/2,0.001)</f>
        <v/>
      </c>
      <c r="AA4198" t="inlineStr">
        <is>
          <t>VDD</t>
        </is>
      </c>
      <c r="AE4198" s="2" t="n"/>
      <c r="AF4198" s="2" t="n"/>
    </row>
    <row r="4199">
      <c r="I4199" s="2" t="n">
        <v>3589.321</v>
      </c>
      <c r="J4199" s="2" t="n">
        <v>1405.575</v>
      </c>
      <c r="K4199" s="2" t="inlineStr">
        <is>
          <t>VDD</t>
        </is>
      </c>
      <c r="N4199" s="2">
        <f>I4199-SUM(Parameters!$K$23:$K$25)</f>
        <v/>
      </c>
      <c r="O4199" s="2">
        <f>J4199-SUM(Parameters!$K$23:$K$25)</f>
        <v/>
      </c>
      <c r="P4199" s="2">
        <f>K4199</f>
        <v/>
      </c>
      <c r="U4199">
        <f>_xlfn.CEILING.MATH(CM8+Parameters!$K$8/2,0.001)</f>
        <v/>
      </c>
      <c r="V4199">
        <f>_xlfn.CEILING.MATH(B31+Parameters!$K$9/2,0.001)</f>
        <v/>
      </c>
      <c r="W4199" t="inlineStr">
        <is>
          <t>VDD</t>
        </is>
      </c>
      <c r="Y4199">
        <f>_xlfn.CEILING.MATH(CM8+Parameters!$K$8/2,0.001)</f>
        <v/>
      </c>
      <c r="Z4199">
        <f>_xlfn.CEILING.MATH(B31+Parameters!$K$9/2,0.001)</f>
        <v/>
      </c>
      <c r="AA4199" t="inlineStr">
        <is>
          <t>VDD</t>
        </is>
      </c>
      <c r="AE4199" s="2" t="n"/>
      <c r="AF4199" s="2" t="n"/>
    </row>
    <row r="4200">
      <c r="I4200" s="2" t="n">
        <v>3589.321</v>
      </c>
      <c r="J4200" s="2" t="n">
        <v>1359.329</v>
      </c>
      <c r="K4200" s="2" t="inlineStr">
        <is>
          <t>VDD</t>
        </is>
      </c>
      <c r="N4200" s="2">
        <f>I4200-SUM(Parameters!$K$23:$K$25)</f>
        <v/>
      </c>
      <c r="O4200" s="2">
        <f>J4200-SUM(Parameters!$K$23:$K$25)</f>
        <v/>
      </c>
      <c r="P4200" s="2">
        <f>K4200</f>
        <v/>
      </c>
      <c r="U4200">
        <f>_xlfn.CEILING.MATH(CM8+Parameters!$K$8/2,0.001)</f>
        <v/>
      </c>
      <c r="V4200">
        <f>_xlfn.CEILING.MATH(B33+Parameters!$K$9/2,0.001)</f>
        <v/>
      </c>
      <c r="W4200" t="inlineStr">
        <is>
          <t>VDD</t>
        </is>
      </c>
      <c r="Y4200">
        <f>_xlfn.CEILING.MATH(CM8+Parameters!$K$8/2,0.001)</f>
        <v/>
      </c>
      <c r="Z4200">
        <f>_xlfn.CEILING.MATH(B33+Parameters!$K$9/2,0.001)</f>
        <v/>
      </c>
      <c r="AA4200" t="inlineStr">
        <is>
          <t>VDD</t>
        </is>
      </c>
      <c r="AE4200" s="2" t="n"/>
      <c r="AF4200" s="2" t="n"/>
    </row>
    <row r="4201">
      <c r="I4201" s="2" t="n">
        <v>3589.321</v>
      </c>
      <c r="J4201" s="2" t="n">
        <v>1313.083</v>
      </c>
      <c r="K4201" s="2" t="inlineStr">
        <is>
          <t>VDD</t>
        </is>
      </c>
      <c r="N4201" s="2">
        <f>I4201-SUM(Parameters!$K$23:$K$25)</f>
        <v/>
      </c>
      <c r="O4201" s="2">
        <f>J4201-SUM(Parameters!$K$23:$K$25)</f>
        <v/>
      </c>
      <c r="P4201" s="2">
        <f>K4201</f>
        <v/>
      </c>
      <c r="U4201">
        <f>_xlfn.CEILING.MATH(CM8+Parameters!$K$8/2,0.001)</f>
        <v/>
      </c>
      <c r="V4201">
        <f>_xlfn.CEILING.MATH(B35+Parameters!$K$9/2,0.001)</f>
        <v/>
      </c>
      <c r="W4201" t="inlineStr">
        <is>
          <t>VDD</t>
        </is>
      </c>
      <c r="Y4201">
        <f>_xlfn.CEILING.MATH(CM8+Parameters!$K$8/2,0.001)</f>
        <v/>
      </c>
      <c r="Z4201">
        <f>_xlfn.CEILING.MATH(B35+Parameters!$K$9/2,0.001)</f>
        <v/>
      </c>
      <c r="AA4201" t="inlineStr">
        <is>
          <t>VDD</t>
        </is>
      </c>
      <c r="AE4201" s="2" t="n"/>
      <c r="AF4201" s="2" t="n"/>
    </row>
    <row r="4202">
      <c r="I4202" s="2" t="n">
        <v>3589.321</v>
      </c>
      <c r="J4202" s="2" t="n">
        <v>1266.837</v>
      </c>
      <c r="K4202" s="2" t="inlineStr">
        <is>
          <t>VDD</t>
        </is>
      </c>
      <c r="N4202" s="2">
        <f>I4202-SUM(Parameters!$K$23:$K$25)</f>
        <v/>
      </c>
      <c r="O4202" s="2">
        <f>J4202-SUM(Parameters!$K$23:$K$25)</f>
        <v/>
      </c>
      <c r="P4202" s="2">
        <f>K4202</f>
        <v/>
      </c>
      <c r="U4202">
        <f>_xlfn.CEILING.MATH(CM8+Parameters!$K$8/2,0.001)</f>
        <v/>
      </c>
      <c r="V4202">
        <f>_xlfn.CEILING.MATH(B37+Parameters!$K$9/2,0.001)</f>
        <v/>
      </c>
      <c r="W4202" t="inlineStr">
        <is>
          <t>VDD</t>
        </is>
      </c>
      <c r="Y4202">
        <f>_xlfn.CEILING.MATH(CM8+Parameters!$K$8/2,0.001)</f>
        <v/>
      </c>
      <c r="Z4202">
        <f>_xlfn.CEILING.MATH(B37+Parameters!$K$9/2,0.001)</f>
        <v/>
      </c>
      <c r="AA4202" t="inlineStr">
        <is>
          <t>VDD</t>
        </is>
      </c>
      <c r="AE4202" s="2" t="n"/>
      <c r="AF4202" s="2" t="n"/>
    </row>
    <row r="4203">
      <c r="I4203" s="2" t="n">
        <v>3589.321</v>
      </c>
      <c r="J4203" s="2" t="n">
        <v>1220.591</v>
      </c>
      <c r="K4203" s="2" t="inlineStr">
        <is>
          <t>VDD</t>
        </is>
      </c>
      <c r="N4203" s="2">
        <f>I4203-SUM(Parameters!$K$23:$K$25)</f>
        <v/>
      </c>
      <c r="O4203" s="2">
        <f>J4203-SUM(Parameters!$K$23:$K$25)</f>
        <v/>
      </c>
      <c r="P4203" s="2">
        <f>K4203</f>
        <v/>
      </c>
      <c r="U4203">
        <f>_xlfn.CEILING.MATH(CM8+Parameters!$K$8/2,0.001)</f>
        <v/>
      </c>
      <c r="V4203">
        <f>_xlfn.CEILING.MATH(B39+Parameters!$K$9/2,0.001)</f>
        <v/>
      </c>
      <c r="W4203" t="inlineStr">
        <is>
          <t>VDD</t>
        </is>
      </c>
      <c r="Y4203">
        <f>_xlfn.CEILING.MATH(CM8+Parameters!$K$8/2,0.001)</f>
        <v/>
      </c>
      <c r="Z4203">
        <f>_xlfn.CEILING.MATH(B39+Parameters!$K$9/2,0.001)</f>
        <v/>
      </c>
      <c r="AA4203" t="inlineStr">
        <is>
          <t>VDD</t>
        </is>
      </c>
      <c r="AE4203" s="2" t="n"/>
      <c r="AF4203" s="2" t="n"/>
    </row>
    <row r="4204">
      <c r="I4204" s="2" t="n">
        <v>3589.321</v>
      </c>
      <c r="J4204" s="2" t="n">
        <v>1174.345</v>
      </c>
      <c r="K4204" s="2" t="inlineStr">
        <is>
          <t>VDD</t>
        </is>
      </c>
      <c r="N4204" s="2">
        <f>I4204-SUM(Parameters!$K$23:$K$25)</f>
        <v/>
      </c>
      <c r="O4204" s="2">
        <f>J4204-SUM(Parameters!$K$23:$K$25)</f>
        <v/>
      </c>
      <c r="P4204" s="2">
        <f>K4204</f>
        <v/>
      </c>
      <c r="U4204">
        <f>_xlfn.CEILING.MATH(CM8+Parameters!$K$8/2,0.001)</f>
        <v/>
      </c>
      <c r="V4204">
        <f>_xlfn.CEILING.MATH(B41+Parameters!$K$9/2,0.001)</f>
        <v/>
      </c>
      <c r="W4204" t="inlineStr">
        <is>
          <t>VDD</t>
        </is>
      </c>
      <c r="Y4204">
        <f>_xlfn.CEILING.MATH(CM8+Parameters!$K$8/2,0.001)</f>
        <v/>
      </c>
      <c r="Z4204">
        <f>_xlfn.CEILING.MATH(B41+Parameters!$K$9/2,0.001)</f>
        <v/>
      </c>
      <c r="AA4204" t="inlineStr">
        <is>
          <t>VDD</t>
        </is>
      </c>
      <c r="AE4204" s="2" t="n"/>
      <c r="AF4204" s="2" t="n"/>
    </row>
    <row r="4205">
      <c r="I4205" s="2" t="n">
        <v>3589.321</v>
      </c>
      <c r="J4205" s="2" t="n">
        <v>1128.099</v>
      </c>
      <c r="K4205" s="2" t="inlineStr">
        <is>
          <t>VDD</t>
        </is>
      </c>
      <c r="N4205" s="2">
        <f>I4205-SUM(Parameters!$K$23:$K$25)</f>
        <v/>
      </c>
      <c r="O4205" s="2">
        <f>J4205-SUM(Parameters!$K$23:$K$25)</f>
        <v/>
      </c>
      <c r="P4205" s="2">
        <f>K4205</f>
        <v/>
      </c>
      <c r="U4205">
        <f>_xlfn.CEILING.MATH(CM8+Parameters!$K$8/2,0.001)</f>
        <v/>
      </c>
      <c r="V4205">
        <f>_xlfn.CEILING.MATH(B43+Parameters!$K$9/2,0.001)</f>
        <v/>
      </c>
      <c r="W4205" t="inlineStr">
        <is>
          <t>VDD</t>
        </is>
      </c>
      <c r="Y4205">
        <f>_xlfn.CEILING.MATH(CM8+Parameters!$K$8/2,0.001)</f>
        <v/>
      </c>
      <c r="Z4205">
        <f>_xlfn.CEILING.MATH(B43+Parameters!$K$9/2,0.001)</f>
        <v/>
      </c>
      <c r="AA4205" t="inlineStr">
        <is>
          <t>VDD</t>
        </is>
      </c>
      <c r="AE4205" s="2" t="n"/>
      <c r="AF4205" s="2" t="n"/>
    </row>
    <row r="4206">
      <c r="I4206" s="2" t="n">
        <v>3589.321</v>
      </c>
      <c r="J4206" s="2" t="n">
        <v>1081.853</v>
      </c>
      <c r="K4206" s="2" t="inlineStr">
        <is>
          <t>VSS</t>
        </is>
      </c>
      <c r="N4206" s="2">
        <f>I4206-SUM(Parameters!$K$23:$K$25)</f>
        <v/>
      </c>
      <c r="O4206" s="2">
        <f>J4206-SUM(Parameters!$K$23:$K$25)</f>
        <v/>
      </c>
      <c r="P4206" s="2">
        <f>K4206</f>
        <v/>
      </c>
      <c r="U4206">
        <f>_xlfn.CEILING.MATH(CM8+Parameters!$K$8/2,0.001)</f>
        <v/>
      </c>
      <c r="V4206">
        <f>_xlfn.CEILING.MATH(B45+Parameters!$K$9/2,0.001)</f>
        <v/>
      </c>
      <c r="W4206" t="inlineStr">
        <is>
          <t>VDD</t>
        </is>
      </c>
      <c r="Y4206">
        <f>_xlfn.CEILING.MATH(CM8+Parameters!$K$8/2,0.001)</f>
        <v/>
      </c>
      <c r="Z4206">
        <f>_xlfn.CEILING.MATH(B45+Parameters!$K$9/2,0.001)</f>
        <v/>
      </c>
      <c r="AA4206" t="inlineStr">
        <is>
          <t>VDD</t>
        </is>
      </c>
      <c r="AE4206" s="2" t="n"/>
      <c r="AF4206" s="2" t="n"/>
    </row>
    <row r="4207">
      <c r="I4207" s="2" t="n">
        <v>3589.321</v>
      </c>
      <c r="J4207" s="2" t="n">
        <v>1035.607</v>
      </c>
      <c r="K4207" s="2" t="inlineStr">
        <is>
          <t>VSS</t>
        </is>
      </c>
      <c r="N4207" s="2">
        <f>I4207-SUM(Parameters!$K$23:$K$25)</f>
        <v/>
      </c>
      <c r="O4207" s="2">
        <f>J4207-SUM(Parameters!$K$23:$K$25)</f>
        <v/>
      </c>
      <c r="P4207" s="2">
        <f>K4207</f>
        <v/>
      </c>
      <c r="U4207">
        <f>_xlfn.CEILING.MATH(CM8+Parameters!$K$8/2,0.001)</f>
        <v/>
      </c>
      <c r="V4207">
        <f>_xlfn.CEILING.MATH(B47+Parameters!$K$9/2,0.001)</f>
        <v/>
      </c>
      <c r="W4207" t="inlineStr">
        <is>
          <t>VDD</t>
        </is>
      </c>
      <c r="Y4207">
        <f>_xlfn.CEILING.MATH(CM8+Parameters!$K$8/2,0.001)</f>
        <v/>
      </c>
      <c r="Z4207">
        <f>_xlfn.CEILING.MATH(B47+Parameters!$K$9/2,0.001)</f>
        <v/>
      </c>
      <c r="AA4207" t="inlineStr">
        <is>
          <t>VDD</t>
        </is>
      </c>
      <c r="AE4207" s="2" t="n"/>
      <c r="AF4207" s="2" t="n"/>
    </row>
    <row r="4208">
      <c r="I4208" s="2" t="n">
        <v>3589.321</v>
      </c>
      <c r="J4208" s="2" t="n">
        <v>989.361</v>
      </c>
      <c r="K4208" s="2" t="inlineStr">
        <is>
          <t>VSS</t>
        </is>
      </c>
      <c r="N4208" s="2">
        <f>I4208-SUM(Parameters!$K$23:$K$25)</f>
        <v/>
      </c>
      <c r="O4208" s="2">
        <f>J4208-SUM(Parameters!$K$23:$K$25)</f>
        <v/>
      </c>
      <c r="P4208" s="2">
        <f>K4208</f>
        <v/>
      </c>
      <c r="U4208">
        <f>_xlfn.CEILING.MATH(CM8+Parameters!$K$8/2,0.001)</f>
        <v/>
      </c>
      <c r="V4208">
        <f>_xlfn.CEILING.MATH(B49+Parameters!$K$9/2,0.001)</f>
        <v/>
      </c>
      <c r="W4208" t="inlineStr">
        <is>
          <t>VDD</t>
        </is>
      </c>
      <c r="Y4208">
        <f>_xlfn.CEILING.MATH(CM8+Parameters!$K$8/2,0.001)</f>
        <v/>
      </c>
      <c r="Z4208">
        <f>_xlfn.CEILING.MATH(B49+Parameters!$K$9/2,0.001)</f>
        <v/>
      </c>
      <c r="AA4208" t="inlineStr">
        <is>
          <t>VDD</t>
        </is>
      </c>
      <c r="AE4208" s="2" t="n"/>
      <c r="AF4208" s="2" t="n"/>
    </row>
    <row r="4209">
      <c r="I4209" s="2" t="n">
        <v>3589.321</v>
      </c>
      <c r="J4209" s="2" t="n">
        <v>943.115</v>
      </c>
      <c r="K4209" s="2" t="inlineStr">
        <is>
          <t>VSS</t>
        </is>
      </c>
      <c r="N4209" s="2">
        <f>I4209-SUM(Parameters!$K$23:$K$25)</f>
        <v/>
      </c>
      <c r="O4209" s="2">
        <f>J4209-SUM(Parameters!$K$23:$K$25)</f>
        <v/>
      </c>
      <c r="P4209" s="2">
        <f>K4209</f>
        <v/>
      </c>
      <c r="U4209">
        <f>_xlfn.CEILING.MATH(CM8+Parameters!$K$8/2,0.001)</f>
        <v/>
      </c>
      <c r="V4209">
        <f>_xlfn.CEILING.MATH(B51+Parameters!$K$9/2,0.001)</f>
        <v/>
      </c>
      <c r="W4209" t="inlineStr">
        <is>
          <t>VDD</t>
        </is>
      </c>
      <c r="Y4209">
        <f>_xlfn.CEILING.MATH(CM8+Parameters!$K$8/2,0.001)</f>
        <v/>
      </c>
      <c r="Z4209">
        <f>_xlfn.CEILING.MATH(B51+Parameters!$K$9/2,0.001)</f>
        <v/>
      </c>
      <c r="AA4209" t="inlineStr">
        <is>
          <t>VDD</t>
        </is>
      </c>
      <c r="AE4209" s="2" t="n"/>
      <c r="AF4209" s="2" t="n"/>
    </row>
    <row r="4210">
      <c r="I4210" s="2" t="n">
        <v>3589.321</v>
      </c>
      <c r="J4210" s="2" t="n">
        <v>896.869</v>
      </c>
      <c r="K4210" s="2" t="inlineStr">
        <is>
          <t>VSS</t>
        </is>
      </c>
      <c r="N4210" s="2">
        <f>I4210-SUM(Parameters!$K$23:$K$25)</f>
        <v/>
      </c>
      <c r="O4210" s="2">
        <f>J4210-SUM(Parameters!$K$23:$K$25)</f>
        <v/>
      </c>
      <c r="P4210" s="2">
        <f>K4210</f>
        <v/>
      </c>
      <c r="U4210">
        <f>_xlfn.CEILING.MATH(CM8+Parameters!$K$8/2,0.001)</f>
        <v/>
      </c>
      <c r="V4210">
        <f>_xlfn.CEILING.MATH(B53+Parameters!$K$9/2,0.001)</f>
        <v/>
      </c>
      <c r="W4210" t="inlineStr">
        <is>
          <t>VDD</t>
        </is>
      </c>
      <c r="Y4210">
        <f>_xlfn.CEILING.MATH(CM8+Parameters!$K$8/2,0.001)</f>
        <v/>
      </c>
      <c r="Z4210">
        <f>_xlfn.CEILING.MATH(B53+Parameters!$K$9/2,0.001)</f>
        <v/>
      </c>
      <c r="AA4210" t="inlineStr">
        <is>
          <t>VDD</t>
        </is>
      </c>
      <c r="AE4210" s="2" t="n"/>
      <c r="AF4210" s="2" t="n"/>
    </row>
    <row r="4211">
      <c r="I4211" s="2" t="n">
        <v>3589.321</v>
      </c>
      <c r="J4211" s="2" t="n">
        <v>850.623</v>
      </c>
      <c r="K4211" s="2" t="inlineStr">
        <is>
          <t>VSS</t>
        </is>
      </c>
      <c r="N4211" s="2">
        <f>I4211-SUM(Parameters!$K$23:$K$25)</f>
        <v/>
      </c>
      <c r="O4211" s="2">
        <f>J4211-SUM(Parameters!$K$23:$K$25)</f>
        <v/>
      </c>
      <c r="P4211" s="2">
        <f>K4211</f>
        <v/>
      </c>
      <c r="U4211">
        <f>_xlfn.CEILING.MATH(CM8+Parameters!$K$8/2,0.001)</f>
        <v/>
      </c>
      <c r="V4211">
        <f>_xlfn.CEILING.MATH(B55+Parameters!$K$9/2,0.001)</f>
        <v/>
      </c>
      <c r="W4211" t="inlineStr">
        <is>
          <t>VDD</t>
        </is>
      </c>
      <c r="Y4211">
        <f>_xlfn.CEILING.MATH(CM8+Parameters!$K$8/2,0.001)</f>
        <v/>
      </c>
      <c r="Z4211">
        <f>_xlfn.CEILING.MATH(B55+Parameters!$K$9/2,0.001)</f>
        <v/>
      </c>
      <c r="AA4211" t="inlineStr">
        <is>
          <t>VDD</t>
        </is>
      </c>
      <c r="AE4211" s="2" t="n"/>
      <c r="AF4211" s="2" t="n"/>
    </row>
    <row r="4212">
      <c r="I4212" s="2" t="n">
        <v>3589.321</v>
      </c>
      <c r="J4212" s="2" t="n">
        <v>804.377</v>
      </c>
      <c r="K4212" s="2" t="inlineStr">
        <is>
          <t>VSS</t>
        </is>
      </c>
      <c r="N4212" s="2">
        <f>I4212-SUM(Parameters!$K$23:$K$25)</f>
        <v/>
      </c>
      <c r="O4212" s="2">
        <f>J4212-SUM(Parameters!$K$23:$K$25)</f>
        <v/>
      </c>
      <c r="P4212" s="2">
        <f>K4212</f>
        <v/>
      </c>
      <c r="U4212">
        <f>_xlfn.CEILING.MATH(CM8+Parameters!$K$8/2,0.001)</f>
        <v/>
      </c>
      <c r="V4212">
        <f>_xlfn.CEILING.MATH(B57+Parameters!$K$9/2,0.001)</f>
        <v/>
      </c>
      <c r="W4212" t="inlineStr">
        <is>
          <t>VDD</t>
        </is>
      </c>
      <c r="Y4212">
        <f>_xlfn.CEILING.MATH(CM8+Parameters!$K$8/2,0.001)</f>
        <v/>
      </c>
      <c r="Z4212">
        <f>_xlfn.CEILING.MATH(B57+Parameters!$K$9/2,0.001)</f>
        <v/>
      </c>
      <c r="AA4212" t="inlineStr">
        <is>
          <t>VDD</t>
        </is>
      </c>
      <c r="AE4212" s="2" t="n"/>
      <c r="AF4212" s="2" t="n"/>
    </row>
    <row r="4213">
      <c r="I4213" s="2" t="n">
        <v>3589.321</v>
      </c>
      <c r="J4213" s="2" t="n">
        <v>758.131</v>
      </c>
      <c r="K4213" s="2" t="inlineStr">
        <is>
          <t>VSS</t>
        </is>
      </c>
      <c r="N4213" s="2">
        <f>I4213-SUM(Parameters!$K$23:$K$25)</f>
        <v/>
      </c>
      <c r="O4213" s="2">
        <f>J4213-SUM(Parameters!$K$23:$K$25)</f>
        <v/>
      </c>
      <c r="P4213" s="2">
        <f>K4213</f>
        <v/>
      </c>
      <c r="U4213">
        <f>_xlfn.CEILING.MATH(CM8+Parameters!$K$8/2,0.001)</f>
        <v/>
      </c>
      <c r="V4213">
        <f>_xlfn.CEILING.MATH(B59+Parameters!$K$9/2,0.001)</f>
        <v/>
      </c>
      <c r="W4213" t="inlineStr">
        <is>
          <t>VDD</t>
        </is>
      </c>
      <c r="Y4213">
        <f>_xlfn.CEILING.MATH(CM8+Parameters!$K$8/2,0.001)</f>
        <v/>
      </c>
      <c r="Z4213">
        <f>_xlfn.CEILING.MATH(B59+Parameters!$K$9/2,0.001)</f>
        <v/>
      </c>
      <c r="AA4213" t="inlineStr">
        <is>
          <t>VDD</t>
        </is>
      </c>
      <c r="AE4213" s="2" t="n"/>
      <c r="AF4213" s="2" t="n"/>
    </row>
    <row r="4214">
      <c r="I4214" s="2" t="n">
        <v>3589.321</v>
      </c>
      <c r="J4214" s="2" t="n">
        <v>711.885</v>
      </c>
      <c r="K4214" s="2" t="inlineStr">
        <is>
          <t>VSS</t>
        </is>
      </c>
      <c r="N4214" s="2">
        <f>I4214-SUM(Parameters!$K$23:$K$25)</f>
        <v/>
      </c>
      <c r="O4214" s="2">
        <f>J4214-SUM(Parameters!$K$23:$K$25)</f>
        <v/>
      </c>
      <c r="P4214" s="2">
        <f>K4214</f>
        <v/>
      </c>
      <c r="U4214">
        <f>_xlfn.CEILING.MATH(CM8+Parameters!$K$8/2,0.001)</f>
        <v/>
      </c>
      <c r="V4214">
        <f>_xlfn.CEILING.MATH(B61+Parameters!$K$9/2,0.001)</f>
        <v/>
      </c>
      <c r="W4214" t="inlineStr">
        <is>
          <t>VSS</t>
        </is>
      </c>
      <c r="Y4214">
        <f>_xlfn.CEILING.MATH(CM8+Parameters!$K$8/2,0.001)</f>
        <v/>
      </c>
      <c r="Z4214">
        <f>_xlfn.CEILING.MATH(B61+Parameters!$K$9/2,0.001)</f>
        <v/>
      </c>
      <c r="AA4214" t="inlineStr">
        <is>
          <t>VSS</t>
        </is>
      </c>
      <c r="AE4214" s="2" t="n"/>
      <c r="AF4214" s="2" t="n"/>
    </row>
    <row r="4215">
      <c r="I4215" s="2" t="n">
        <v>3589.321</v>
      </c>
      <c r="J4215" s="2" t="n">
        <v>665.639</v>
      </c>
      <c r="K4215" s="2" t="inlineStr">
        <is>
          <t>VSS</t>
        </is>
      </c>
      <c r="N4215" s="2">
        <f>I4215-SUM(Parameters!$K$23:$K$25)</f>
        <v/>
      </c>
      <c r="O4215" s="2">
        <f>J4215-SUM(Parameters!$K$23:$K$25)</f>
        <v/>
      </c>
      <c r="P4215" s="2">
        <f>K4215</f>
        <v/>
      </c>
      <c r="U4215">
        <f>_xlfn.CEILING.MATH(CM8+Parameters!$K$8/2,0.001)</f>
        <v/>
      </c>
      <c r="V4215">
        <f>_xlfn.CEILING.MATH(B63+Parameters!$K$9/2,0.001)</f>
        <v/>
      </c>
      <c r="W4215" t="inlineStr">
        <is>
          <t>VSS</t>
        </is>
      </c>
      <c r="Y4215">
        <f>_xlfn.CEILING.MATH(CM8+Parameters!$K$8/2,0.001)</f>
        <v/>
      </c>
      <c r="Z4215">
        <f>_xlfn.CEILING.MATH(B63+Parameters!$K$9/2,0.001)</f>
        <v/>
      </c>
      <c r="AA4215" t="inlineStr">
        <is>
          <t>VSS</t>
        </is>
      </c>
      <c r="AE4215" s="2" t="n"/>
      <c r="AF4215" s="2" t="n"/>
    </row>
    <row r="4216">
      <c r="I4216" s="2" t="n">
        <v>3589.321</v>
      </c>
      <c r="J4216" s="2" t="n">
        <v>619.393</v>
      </c>
      <c r="K4216" s="2" t="inlineStr">
        <is>
          <t>VSS</t>
        </is>
      </c>
      <c r="N4216" s="2">
        <f>I4216-SUM(Parameters!$K$23:$K$25)</f>
        <v/>
      </c>
      <c r="O4216" s="2">
        <f>J4216-SUM(Parameters!$K$23:$K$25)</f>
        <v/>
      </c>
      <c r="P4216" s="2">
        <f>K4216</f>
        <v/>
      </c>
      <c r="U4216">
        <f>_xlfn.CEILING.MATH(CM8+Parameters!$K$8/2,0.001)</f>
        <v/>
      </c>
      <c r="V4216">
        <f>_xlfn.CEILING.MATH(B65+Parameters!$K$9/2,0.001)</f>
        <v/>
      </c>
      <c r="W4216" t="inlineStr">
        <is>
          <t>VSS</t>
        </is>
      </c>
      <c r="Y4216">
        <f>_xlfn.CEILING.MATH(CM8+Parameters!$K$8/2,0.001)</f>
        <v/>
      </c>
      <c r="Z4216">
        <f>_xlfn.CEILING.MATH(B65+Parameters!$K$9/2,0.001)</f>
        <v/>
      </c>
      <c r="AA4216" t="inlineStr">
        <is>
          <t>VSS</t>
        </is>
      </c>
      <c r="AE4216" s="2" t="n"/>
      <c r="AF4216" s="2" t="n"/>
    </row>
    <row r="4217">
      <c r="I4217" s="2" t="n">
        <v>3589.321</v>
      </c>
      <c r="J4217" s="2" t="n">
        <v>573.147</v>
      </c>
      <c r="K4217" s="2" t="inlineStr">
        <is>
          <t>ESD_VCCIO</t>
        </is>
      </c>
      <c r="N4217" s="2">
        <f>I4217-SUM(Parameters!$K$23:$K$25)</f>
        <v/>
      </c>
      <c r="O4217" s="2">
        <f>J4217-SUM(Parameters!$K$23:$K$25)</f>
        <v/>
      </c>
      <c r="P4217" s="2">
        <f>K4217</f>
        <v/>
      </c>
      <c r="U4217">
        <f>_xlfn.CEILING.MATH(CM8+Parameters!$K$8/2,0.001)</f>
        <v/>
      </c>
      <c r="V4217">
        <f>_xlfn.CEILING.MATH(B67+Parameters!$K$9/2,0.001)</f>
        <v/>
      </c>
      <c r="W4217" t="inlineStr">
        <is>
          <t>VSS</t>
        </is>
      </c>
      <c r="Y4217">
        <f>_xlfn.CEILING.MATH(CM8+Parameters!$K$8/2,0.001)</f>
        <v/>
      </c>
      <c r="Z4217">
        <f>_xlfn.CEILING.MATH(B67+Parameters!$K$9/2,0.001)</f>
        <v/>
      </c>
      <c r="AA4217" t="inlineStr">
        <is>
          <t>VSS</t>
        </is>
      </c>
      <c r="AE4217" s="2" t="n"/>
      <c r="AF4217" s="2" t="n"/>
    </row>
    <row r="4218">
      <c r="I4218" s="2" t="n">
        <v>3589.321</v>
      </c>
      <c r="J4218" s="2" t="n">
        <v>526.901</v>
      </c>
      <c r="K4218" s="2" t="inlineStr">
        <is>
          <t>VSS</t>
        </is>
      </c>
      <c r="N4218" s="2">
        <f>I4218-SUM(Parameters!$K$23:$K$25)</f>
        <v/>
      </c>
      <c r="O4218" s="2">
        <f>J4218-SUM(Parameters!$K$23:$K$25)</f>
        <v/>
      </c>
      <c r="P4218" s="2">
        <f>K4218</f>
        <v/>
      </c>
      <c r="U4218">
        <f>_xlfn.CEILING.MATH(CM8+Parameters!$K$8/2,0.001)</f>
        <v/>
      </c>
      <c r="V4218">
        <f>_xlfn.CEILING.MATH(B69+Parameters!$K$9/2,0.001)</f>
        <v/>
      </c>
      <c r="W4218" t="inlineStr">
        <is>
          <t>VSS</t>
        </is>
      </c>
      <c r="Y4218">
        <f>_xlfn.CEILING.MATH(CM8+Parameters!$K$8/2,0.001)</f>
        <v/>
      </c>
      <c r="Z4218">
        <f>_xlfn.CEILING.MATH(B69+Parameters!$K$9/2,0.001)</f>
        <v/>
      </c>
      <c r="AA4218" t="inlineStr">
        <is>
          <t>VSS</t>
        </is>
      </c>
      <c r="AE4218" s="2" t="n"/>
      <c r="AF4218" s="2" t="n"/>
    </row>
    <row r="4219">
      <c r="I4219" s="2" t="n">
        <v>3589.321</v>
      </c>
      <c r="J4219" s="2" t="n">
        <v>480.655</v>
      </c>
      <c r="K4219" s="2" t="inlineStr">
        <is>
          <t>VSS</t>
        </is>
      </c>
      <c r="N4219" s="2">
        <f>I4219-SUM(Parameters!$K$23:$K$25)</f>
        <v/>
      </c>
      <c r="O4219" s="2">
        <f>J4219-SUM(Parameters!$K$23:$K$25)</f>
        <v/>
      </c>
      <c r="P4219" s="2">
        <f>K4219</f>
        <v/>
      </c>
      <c r="U4219">
        <f>_xlfn.CEILING.MATH(CM8+Parameters!$K$8/2,0.001)</f>
        <v/>
      </c>
      <c r="V4219">
        <f>_xlfn.CEILING.MATH(B71+Parameters!$K$9/2,0.001)</f>
        <v/>
      </c>
      <c r="W4219" t="inlineStr">
        <is>
          <t>VSS</t>
        </is>
      </c>
      <c r="Y4219">
        <f>_xlfn.CEILING.MATH(CM8+Parameters!$K$8/2,0.001)</f>
        <v/>
      </c>
      <c r="Z4219">
        <f>_xlfn.CEILING.MATH(B71+Parameters!$K$9/2,0.001)</f>
        <v/>
      </c>
      <c r="AA4219" t="inlineStr">
        <is>
          <t>VSS</t>
        </is>
      </c>
      <c r="AE4219" s="2" t="n"/>
      <c r="AF4219" s="2" t="n"/>
    </row>
    <row r="4220">
      <c r="I4220" s="2" t="n">
        <v>3589.321</v>
      </c>
      <c r="J4220" s="2" t="n">
        <v>434.409</v>
      </c>
      <c r="K4220" s="2" t="inlineStr">
        <is>
          <t>VSS</t>
        </is>
      </c>
      <c r="N4220" s="2">
        <f>I4220-SUM(Parameters!$K$23:$K$25)</f>
        <v/>
      </c>
      <c r="O4220" s="2">
        <f>J4220-SUM(Parameters!$K$23:$K$25)</f>
        <v/>
      </c>
      <c r="P4220" s="2">
        <f>K4220</f>
        <v/>
      </c>
      <c r="U4220">
        <f>_xlfn.CEILING.MATH(CM8+Parameters!$K$8/2,0.001)</f>
        <v/>
      </c>
      <c r="V4220">
        <f>_xlfn.CEILING.MATH(B73+Parameters!$K$9/2,0.001)</f>
        <v/>
      </c>
      <c r="W4220" t="inlineStr">
        <is>
          <t>VSS</t>
        </is>
      </c>
      <c r="Y4220">
        <f>_xlfn.CEILING.MATH(CM8+Parameters!$K$8/2,0.001)</f>
        <v/>
      </c>
      <c r="Z4220">
        <f>_xlfn.CEILING.MATH(B73+Parameters!$K$9/2,0.001)</f>
        <v/>
      </c>
      <c r="AA4220" t="inlineStr">
        <is>
          <t>VSS</t>
        </is>
      </c>
      <c r="AE4220" s="2" t="n"/>
      <c r="AF4220" s="2" t="n"/>
    </row>
    <row r="4221">
      <c r="I4221" s="2" t="n">
        <v>3589.321</v>
      </c>
      <c r="J4221" s="2" t="n">
        <v>388.163</v>
      </c>
      <c r="K4221" s="2" t="inlineStr">
        <is>
          <t>VSS</t>
        </is>
      </c>
      <c r="N4221" s="2">
        <f>I4221-SUM(Parameters!$K$23:$K$25)</f>
        <v/>
      </c>
      <c r="O4221" s="2">
        <f>J4221-SUM(Parameters!$K$23:$K$25)</f>
        <v/>
      </c>
      <c r="P4221" s="2">
        <f>K4221</f>
        <v/>
      </c>
      <c r="U4221">
        <f>_xlfn.CEILING.MATH(CM8+Parameters!$K$8/2,0.001)</f>
        <v/>
      </c>
      <c r="V4221">
        <f>_xlfn.CEILING.MATH(B75+Parameters!$K$9/2,0.001)</f>
        <v/>
      </c>
      <c r="W4221" t="inlineStr">
        <is>
          <t>VSS</t>
        </is>
      </c>
      <c r="Y4221">
        <f>_xlfn.CEILING.MATH(CM8+Parameters!$K$8/2,0.001)</f>
        <v/>
      </c>
      <c r="Z4221">
        <f>_xlfn.CEILING.MATH(B75+Parameters!$K$9/2,0.001)</f>
        <v/>
      </c>
      <c r="AA4221" t="inlineStr">
        <is>
          <t>VSS</t>
        </is>
      </c>
      <c r="AE4221" s="2" t="n"/>
      <c r="AF4221" s="2" t="n"/>
    </row>
    <row r="4222">
      <c r="I4222" s="2" t="n">
        <v>3589.321</v>
      </c>
      <c r="J4222" s="2" t="n">
        <v>341.917</v>
      </c>
      <c r="K4222" s="2" t="inlineStr">
        <is>
          <t>VSS</t>
        </is>
      </c>
      <c r="N4222" s="2">
        <f>I4222-SUM(Parameters!$K$23:$K$25)</f>
        <v/>
      </c>
      <c r="O4222" s="2">
        <f>J4222-SUM(Parameters!$K$23:$K$25)</f>
        <v/>
      </c>
      <c r="P4222" s="2">
        <f>K4222</f>
        <v/>
      </c>
      <c r="U4222">
        <f>_xlfn.CEILING.MATH(CM8+Parameters!$K$8/2,0.001)</f>
        <v/>
      </c>
      <c r="V4222">
        <f>_xlfn.CEILING.MATH(B77+Parameters!$K$9/2,0.001)</f>
        <v/>
      </c>
      <c r="W4222" t="inlineStr">
        <is>
          <t>VSS</t>
        </is>
      </c>
      <c r="Y4222">
        <f>_xlfn.CEILING.MATH(CM8+Parameters!$K$8/2,0.001)</f>
        <v/>
      </c>
      <c r="Z4222">
        <f>_xlfn.CEILING.MATH(B77+Parameters!$K$9/2,0.001)</f>
        <v/>
      </c>
      <c r="AA4222" t="inlineStr">
        <is>
          <t>VSS</t>
        </is>
      </c>
      <c r="AE4222" s="2" t="n"/>
      <c r="AF4222" s="2" t="n"/>
    </row>
    <row r="4223">
      <c r="I4223" s="2" t="n">
        <v>3589.321</v>
      </c>
      <c r="J4223" s="2" t="n">
        <v>295.671</v>
      </c>
      <c r="K4223" s="2" t="inlineStr">
        <is>
          <t>VSS</t>
        </is>
      </c>
      <c r="N4223" s="2">
        <f>I4223-SUM(Parameters!$K$23:$K$25)</f>
        <v/>
      </c>
      <c r="O4223" s="2">
        <f>J4223-SUM(Parameters!$K$23:$K$25)</f>
        <v/>
      </c>
      <c r="P4223" s="2">
        <f>K4223</f>
        <v/>
      </c>
      <c r="U4223">
        <f>_xlfn.CEILING.MATH(CM8+Parameters!$K$8/2,0.001)</f>
        <v/>
      </c>
      <c r="V4223">
        <f>_xlfn.CEILING.MATH(B79+Parameters!$K$9/2,0.001)</f>
        <v/>
      </c>
      <c r="W4223" t="inlineStr">
        <is>
          <t>VSS</t>
        </is>
      </c>
      <c r="Y4223">
        <f>_xlfn.CEILING.MATH(CM8+Parameters!$K$8/2,0.001)</f>
        <v/>
      </c>
      <c r="Z4223">
        <f>_xlfn.CEILING.MATH(B79+Parameters!$K$9/2,0.001)</f>
        <v/>
      </c>
      <c r="AA4223" t="inlineStr">
        <is>
          <t>VSS</t>
        </is>
      </c>
      <c r="AE4223" s="2" t="n"/>
      <c r="AF4223" s="2" t="n"/>
    </row>
    <row r="4224">
      <c r="I4224" s="2" t="n">
        <v>3589.321</v>
      </c>
      <c r="J4224" s="2" t="n">
        <v>249.425</v>
      </c>
      <c r="K4224" s="2" t="inlineStr">
        <is>
          <t>VSS</t>
        </is>
      </c>
      <c r="N4224" s="2">
        <f>I4224-SUM(Parameters!$K$23:$K$25)</f>
        <v/>
      </c>
      <c r="O4224" s="2">
        <f>J4224-SUM(Parameters!$K$23:$K$25)</f>
        <v/>
      </c>
      <c r="P4224" s="2">
        <f>K4224</f>
        <v/>
      </c>
      <c r="U4224">
        <f>_xlfn.CEILING.MATH(CM8+Parameters!$K$8/2,0.001)</f>
        <v/>
      </c>
      <c r="V4224">
        <f>_xlfn.CEILING.MATH(B81+Parameters!$K$9/2,0.001)</f>
        <v/>
      </c>
      <c r="W4224" t="inlineStr">
        <is>
          <t>VSS</t>
        </is>
      </c>
      <c r="Y4224">
        <f>_xlfn.CEILING.MATH(CM8+Parameters!$K$8/2,0.001)</f>
        <v/>
      </c>
      <c r="Z4224">
        <f>_xlfn.CEILING.MATH(B81+Parameters!$K$9/2,0.001)</f>
        <v/>
      </c>
      <c r="AA4224" t="inlineStr">
        <is>
          <t>VSS</t>
        </is>
      </c>
      <c r="AE4224" s="2" t="n"/>
      <c r="AF4224" s="2" t="n"/>
    </row>
    <row r="4225">
      <c r="I4225" s="2" t="n">
        <v>3589.321</v>
      </c>
      <c r="J4225" s="2" t="n">
        <v>203.179</v>
      </c>
      <c r="K4225" s="2" t="inlineStr">
        <is>
          <t>VSS</t>
        </is>
      </c>
      <c r="N4225" s="2">
        <f>I4225-SUM(Parameters!$K$23:$K$25)</f>
        <v/>
      </c>
      <c r="O4225" s="2">
        <f>J4225-SUM(Parameters!$K$23:$K$25)</f>
        <v/>
      </c>
      <c r="P4225" s="2">
        <f>K4225</f>
        <v/>
      </c>
      <c r="U4225">
        <f>_xlfn.CEILING.MATH(CM8+Parameters!$K$8/2,0.001)</f>
        <v/>
      </c>
      <c r="V4225">
        <f>_xlfn.CEILING.MATH(B83+Parameters!$K$9/2,0.001)</f>
        <v/>
      </c>
      <c r="W4225" t="inlineStr">
        <is>
          <t>ESD_VCCIO</t>
        </is>
      </c>
      <c r="Y4225">
        <f>_xlfn.CEILING.MATH(CM8+Parameters!$K$8/2,0.001)</f>
        <v/>
      </c>
      <c r="Z4225">
        <f>_xlfn.CEILING.MATH(B83+Parameters!$K$9/2,0.001)</f>
        <v/>
      </c>
      <c r="AA4225" t="inlineStr">
        <is>
          <t>ESD_VCCIO</t>
        </is>
      </c>
      <c r="AE4225" s="2" t="n"/>
      <c r="AF4225" s="2" t="n"/>
    </row>
    <row r="4226">
      <c r="I4226" s="2" t="n">
        <v>3589.321</v>
      </c>
      <c r="J4226" s="2" t="n">
        <v>156.933</v>
      </c>
      <c r="K4226" s="2" t="inlineStr">
        <is>
          <t>VSS</t>
        </is>
      </c>
      <c r="N4226" s="2">
        <f>I4226-SUM(Parameters!$K$23:$K$25)</f>
        <v/>
      </c>
      <c r="O4226" s="2">
        <f>J4226-SUM(Parameters!$K$23:$K$25)</f>
        <v/>
      </c>
      <c r="P4226" s="2">
        <f>K4226</f>
        <v/>
      </c>
      <c r="U4226">
        <f>_xlfn.CEILING.MATH(CM8+Parameters!$K$8/2,0.001)</f>
        <v/>
      </c>
      <c r="V4226">
        <f>_xlfn.CEILING.MATH(B85+Parameters!$K$9/2,0.001)</f>
        <v/>
      </c>
      <c r="W4226" t="inlineStr">
        <is>
          <t>VSS</t>
        </is>
      </c>
      <c r="Y4226">
        <f>_xlfn.CEILING.MATH(CM8+Parameters!$K$8/2,0.001)</f>
        <v/>
      </c>
      <c r="Z4226">
        <f>_xlfn.CEILING.MATH(B85+Parameters!$K$9/2,0.001)</f>
        <v/>
      </c>
      <c r="AA4226" t="inlineStr">
        <is>
          <t>VSS</t>
        </is>
      </c>
      <c r="AE4226" s="2" t="n"/>
      <c r="AF4226" s="2" t="n"/>
    </row>
    <row r="4227">
      <c r="I4227" s="2" t="n">
        <v>3589.321</v>
      </c>
      <c r="J4227" s="2" t="n">
        <v>110.687</v>
      </c>
      <c r="K4227" s="2" t="inlineStr">
        <is>
          <t>ESD_VCCIO</t>
        </is>
      </c>
      <c r="N4227" s="2">
        <f>I4227-SUM(Parameters!$K$23:$K$25)</f>
        <v/>
      </c>
      <c r="O4227" s="2">
        <f>J4227-SUM(Parameters!$K$23:$K$25)</f>
        <v/>
      </c>
      <c r="P4227" s="2">
        <f>K4227</f>
        <v/>
      </c>
      <c r="U4227">
        <f>_xlfn.CEILING.MATH(CM8+Parameters!$K$8/2,0.001)</f>
        <v/>
      </c>
      <c r="V4227">
        <f>_xlfn.CEILING.MATH(B87+Parameters!$K$9/2,0.001)</f>
        <v/>
      </c>
      <c r="W4227" t="inlineStr">
        <is>
          <t>VSS</t>
        </is>
      </c>
      <c r="Y4227">
        <f>_xlfn.CEILING.MATH(CM8+Parameters!$K$8/2,0.001)</f>
        <v/>
      </c>
      <c r="Z4227">
        <f>_xlfn.CEILING.MATH(B87+Parameters!$K$9/2,0.001)</f>
        <v/>
      </c>
      <c r="AA4227" t="inlineStr">
        <is>
          <t>VSS</t>
        </is>
      </c>
      <c r="AE4227" s="2" t="n"/>
      <c r="AF4227" s="2" t="n"/>
    </row>
    <row r="4228">
      <c r="I4228" s="2" t="n">
        <v>3628.995</v>
      </c>
      <c r="J4228" s="2" t="n">
        <v>2214.88</v>
      </c>
      <c r="K4228" s="2" t="inlineStr">
        <is>
          <t>VDD</t>
        </is>
      </c>
      <c r="N4228" s="2">
        <f>I4228-SUM(Parameters!$K$23:$K$25)</f>
        <v/>
      </c>
      <c r="O4228" s="2">
        <f>J4228-SUM(Parameters!$K$23:$K$25)</f>
        <v/>
      </c>
      <c r="P4228" s="2">
        <f>K4228</f>
        <v/>
      </c>
      <c r="U4228">
        <f>_xlfn.CEILING.MATH(CM8+Parameters!$K$8/2,0.001)</f>
        <v/>
      </c>
      <c r="V4228">
        <f>_xlfn.CEILING.MATH(B89+Parameters!$K$9/2,0.001)</f>
        <v/>
      </c>
      <c r="W4228" t="inlineStr">
        <is>
          <t>VSS</t>
        </is>
      </c>
      <c r="Y4228">
        <f>_xlfn.CEILING.MATH(CM8+Parameters!$K$8/2,0.001)</f>
        <v/>
      </c>
      <c r="Z4228">
        <f>_xlfn.CEILING.MATH(B89+Parameters!$K$9/2,0.001)</f>
        <v/>
      </c>
      <c r="AA4228" t="inlineStr">
        <is>
          <t>VSS</t>
        </is>
      </c>
      <c r="AE4228" s="2" t="n"/>
      <c r="AF4228" s="2" t="n"/>
    </row>
    <row r="4229">
      <c r="I4229" s="2" t="n">
        <v>3628.995</v>
      </c>
      <c r="J4229" s="2" t="n">
        <v>2168.634</v>
      </c>
      <c r="K4229" s="2" t="inlineStr">
        <is>
          <t>VDD</t>
        </is>
      </c>
      <c r="N4229" s="2">
        <f>I4229-SUM(Parameters!$K$23:$K$25)</f>
        <v/>
      </c>
      <c r="O4229" s="2">
        <f>J4229-SUM(Parameters!$K$23:$K$25)</f>
        <v/>
      </c>
      <c r="P4229" s="2">
        <f>K4229</f>
        <v/>
      </c>
      <c r="U4229">
        <f>_xlfn.CEILING.MATH(CM8+Parameters!$K$8/2,0.001)</f>
        <v/>
      </c>
      <c r="V4229">
        <f>_xlfn.CEILING.MATH(B91+Parameters!$K$9/2,0.001)</f>
        <v/>
      </c>
      <c r="W4229" t="inlineStr">
        <is>
          <t>VSS</t>
        </is>
      </c>
      <c r="Y4229">
        <f>_xlfn.CEILING.MATH(CM8+Parameters!$K$8/2,0.001)</f>
        <v/>
      </c>
      <c r="Z4229">
        <f>_xlfn.CEILING.MATH(B91+Parameters!$K$9/2,0.001)</f>
        <v/>
      </c>
      <c r="AA4229" t="inlineStr">
        <is>
          <t>VSS</t>
        </is>
      </c>
      <c r="AE4229" s="2" t="n"/>
      <c r="AF4229" s="2" t="n"/>
    </row>
    <row r="4230">
      <c r="I4230" s="2" t="n">
        <v>3628.995</v>
      </c>
      <c r="J4230" s="2" t="n">
        <v>2122.388</v>
      </c>
      <c r="K4230" s="2" t="inlineStr">
        <is>
          <t>VDD</t>
        </is>
      </c>
      <c r="N4230" s="2">
        <f>I4230-SUM(Parameters!$K$23:$K$25)</f>
        <v/>
      </c>
      <c r="O4230" s="2">
        <f>J4230-SUM(Parameters!$K$23:$K$25)</f>
        <v/>
      </c>
      <c r="P4230" s="2">
        <f>K4230</f>
        <v/>
      </c>
      <c r="U4230">
        <f>_xlfn.CEILING.MATH(CM8+Parameters!$K$8/2,0.001)</f>
        <v/>
      </c>
      <c r="V4230">
        <f>_xlfn.CEILING.MATH(B93+Parameters!$K$9/2,0.001)</f>
        <v/>
      </c>
      <c r="W4230" t="inlineStr">
        <is>
          <t>VSS</t>
        </is>
      </c>
      <c r="Y4230">
        <f>_xlfn.CEILING.MATH(CM8+Parameters!$K$8/2,0.001)</f>
        <v/>
      </c>
      <c r="Z4230">
        <f>_xlfn.CEILING.MATH(B93+Parameters!$K$9/2,0.001)</f>
        <v/>
      </c>
      <c r="AA4230" t="inlineStr">
        <is>
          <t>VSS</t>
        </is>
      </c>
      <c r="AE4230" s="2" t="n"/>
      <c r="AF4230" s="2" t="n"/>
    </row>
    <row r="4231">
      <c r="I4231" s="2" t="n">
        <v>3628.995</v>
      </c>
      <c r="J4231" s="2" t="n">
        <v>2076.142</v>
      </c>
      <c r="K4231" s="2" t="inlineStr">
        <is>
          <t>VDD</t>
        </is>
      </c>
      <c r="N4231" s="2">
        <f>I4231-SUM(Parameters!$K$23:$K$25)</f>
        <v/>
      </c>
      <c r="O4231" s="2">
        <f>J4231-SUM(Parameters!$K$23:$K$25)</f>
        <v/>
      </c>
      <c r="P4231" s="2">
        <f>K4231</f>
        <v/>
      </c>
      <c r="U4231">
        <f>_xlfn.CEILING.MATH(CM8+Parameters!$K$8/2,0.001)</f>
        <v/>
      </c>
      <c r="V4231">
        <f>_xlfn.CEILING.MATH(B95+Parameters!$K$9/2,0.001)</f>
        <v/>
      </c>
      <c r="W4231" t="inlineStr">
        <is>
          <t>VSS</t>
        </is>
      </c>
      <c r="Y4231">
        <f>_xlfn.CEILING.MATH(CM8+Parameters!$K$8/2,0.001)</f>
        <v/>
      </c>
      <c r="Z4231">
        <f>_xlfn.CEILING.MATH(B95+Parameters!$K$9/2,0.001)</f>
        <v/>
      </c>
      <c r="AA4231" t="inlineStr">
        <is>
          <t>VSS</t>
        </is>
      </c>
      <c r="AE4231" s="2" t="n"/>
      <c r="AF4231" s="2" t="n"/>
    </row>
    <row r="4232">
      <c r="I4232" s="2" t="n">
        <v>3628.995</v>
      </c>
      <c r="J4232" s="2" t="n">
        <v>2029.896</v>
      </c>
      <c r="K4232" s="2" t="inlineStr">
        <is>
          <t>VDD</t>
        </is>
      </c>
      <c r="N4232" s="2">
        <f>I4232-SUM(Parameters!$K$23:$K$25)</f>
        <v/>
      </c>
      <c r="O4232" s="2">
        <f>J4232-SUM(Parameters!$K$23:$K$25)</f>
        <v/>
      </c>
      <c r="P4232" s="2">
        <f>K4232</f>
        <v/>
      </c>
      <c r="U4232">
        <f>_xlfn.CEILING.MATH(CM8+Parameters!$K$8/2,0.001)</f>
        <v/>
      </c>
      <c r="V4232">
        <f>_xlfn.CEILING.MATH(B97+Parameters!$K$9/2,0.001)</f>
        <v/>
      </c>
      <c r="W4232" t="inlineStr">
        <is>
          <t>VSS</t>
        </is>
      </c>
      <c r="Y4232">
        <f>_xlfn.CEILING.MATH(CM8+Parameters!$K$8/2,0.001)</f>
        <v/>
      </c>
      <c r="Z4232">
        <f>_xlfn.CEILING.MATH(B97+Parameters!$K$9/2,0.001)</f>
        <v/>
      </c>
      <c r="AA4232" t="inlineStr">
        <is>
          <t>VSS</t>
        </is>
      </c>
      <c r="AE4232" s="2" t="n"/>
      <c r="AF4232" s="2" t="n"/>
    </row>
    <row r="4233">
      <c r="I4233" s="2" t="n">
        <v>3628.995</v>
      </c>
      <c r="J4233" s="2" t="n">
        <v>1983.65</v>
      </c>
      <c r="K4233" s="2" t="inlineStr">
        <is>
          <t>VDD</t>
        </is>
      </c>
      <c r="N4233" s="2">
        <f>I4233-SUM(Parameters!$K$23:$K$25)</f>
        <v/>
      </c>
      <c r="O4233" s="2">
        <f>J4233-SUM(Parameters!$K$23:$K$25)</f>
        <v/>
      </c>
      <c r="P4233" s="2">
        <f>K4233</f>
        <v/>
      </c>
      <c r="U4233">
        <f>_xlfn.CEILING.MATH(CM8+Parameters!$K$8/2,0.001)</f>
        <v/>
      </c>
      <c r="V4233">
        <f>_xlfn.CEILING.MATH(B99+Parameters!$K$9/2,0.001)</f>
        <v/>
      </c>
      <c r="W4233" t="inlineStr">
        <is>
          <t>VSS</t>
        </is>
      </c>
      <c r="Y4233">
        <f>_xlfn.CEILING.MATH(CM8+Parameters!$K$8/2,0.001)</f>
        <v/>
      </c>
      <c r="Z4233">
        <f>_xlfn.CEILING.MATH(B99+Parameters!$K$9/2,0.001)</f>
        <v/>
      </c>
      <c r="AA4233" t="inlineStr">
        <is>
          <t>VSS</t>
        </is>
      </c>
      <c r="AE4233" s="2" t="n"/>
      <c r="AF4233" s="2" t="n"/>
    </row>
    <row r="4234">
      <c r="I4234" s="2" t="n">
        <v>3628.995</v>
      </c>
      <c r="J4234" s="2" t="n">
        <v>1937.404</v>
      </c>
      <c r="K4234" s="2" t="inlineStr">
        <is>
          <t>VDD</t>
        </is>
      </c>
      <c r="N4234" s="2">
        <f>I4234-SUM(Parameters!$K$23:$K$25)</f>
        <v/>
      </c>
      <c r="O4234" s="2">
        <f>J4234-SUM(Parameters!$K$23:$K$25)</f>
        <v/>
      </c>
      <c r="P4234" s="2">
        <f>K4234</f>
        <v/>
      </c>
      <c r="U4234">
        <f>_xlfn.CEILING.MATH(CM8+Parameters!$K$8/2,0.001)</f>
        <v/>
      </c>
      <c r="V4234">
        <f>_xlfn.CEILING.MATH(B101+Parameters!$K$9/2,0.001)</f>
        <v/>
      </c>
      <c r="W4234" t="inlineStr">
        <is>
          <t>VSS</t>
        </is>
      </c>
      <c r="Y4234">
        <f>_xlfn.CEILING.MATH(CM8+Parameters!$K$8/2,0.001)</f>
        <v/>
      </c>
      <c r="Z4234">
        <f>_xlfn.CEILING.MATH(B101+Parameters!$K$9/2,0.001)</f>
        <v/>
      </c>
      <c r="AA4234" t="inlineStr">
        <is>
          <t>VSS</t>
        </is>
      </c>
      <c r="AE4234" s="2" t="n"/>
      <c r="AF4234" s="2" t="n"/>
    </row>
    <row r="4235">
      <c r="I4235" s="2" t="n">
        <v>3628.995</v>
      </c>
      <c r="J4235" s="2" t="n">
        <v>1891.158</v>
      </c>
      <c r="K4235" s="2" t="inlineStr">
        <is>
          <t>VDD</t>
        </is>
      </c>
      <c r="N4235" s="2">
        <f>I4235-SUM(Parameters!$K$23:$K$25)</f>
        <v/>
      </c>
      <c r="O4235" s="2">
        <f>J4235-SUM(Parameters!$K$23:$K$25)</f>
        <v/>
      </c>
      <c r="P4235" s="2">
        <f>K4235</f>
        <v/>
      </c>
      <c r="U4235">
        <f>_xlfn.CEILING.MATH(CM8+Parameters!$K$8/2,0.001)</f>
        <v/>
      </c>
      <c r="V4235">
        <f>_xlfn.CEILING.MATH(B103+Parameters!$K$9/2,0.001)</f>
        <v/>
      </c>
      <c r="W4235" t="inlineStr">
        <is>
          <t>ESD_VCCIO</t>
        </is>
      </c>
      <c r="Y4235">
        <f>_xlfn.CEILING.MATH(CM8+Parameters!$K$8/2,0.001)</f>
        <v/>
      </c>
      <c r="Z4235">
        <f>_xlfn.CEILING.MATH(B103+Parameters!$K$9/2,0.001)</f>
        <v/>
      </c>
      <c r="AA4235" t="inlineStr">
        <is>
          <t>ESD_VCCIO</t>
        </is>
      </c>
      <c r="AE4235" s="2" t="n"/>
      <c r="AF4235" s="2" t="n"/>
    </row>
    <row r="4236">
      <c r="I4236" s="2" t="n">
        <v>3628.995</v>
      </c>
      <c r="J4236" s="2" t="n">
        <v>1844.912</v>
      </c>
      <c r="K4236" s="2" t="inlineStr">
        <is>
          <t>VDD</t>
        </is>
      </c>
      <c r="N4236" s="2">
        <f>I4236-SUM(Parameters!$K$23:$K$25)</f>
        <v/>
      </c>
      <c r="O4236" s="2">
        <f>J4236-SUM(Parameters!$K$23:$K$25)</f>
        <v/>
      </c>
      <c r="P4236" s="2">
        <f>K4236</f>
        <v/>
      </c>
      <c r="U4236">
        <f>_xlfn.CEILING.MATH(CN8+Parameters!$K$8/2,0.001)</f>
        <v/>
      </c>
      <c r="V4236">
        <f>_xlfn.CEILING.MATH(B12+Parameters!$K$9/2,0.001)</f>
        <v/>
      </c>
      <c r="W4236" t="inlineStr">
        <is>
          <t>VDD</t>
        </is>
      </c>
      <c r="Y4236">
        <f>_xlfn.CEILING.MATH(CN8+Parameters!$K$8/2,0.001)</f>
        <v/>
      </c>
      <c r="Z4236">
        <f>_xlfn.CEILING.MATH(B12+Parameters!$K$9/2,0.001)</f>
        <v/>
      </c>
      <c r="AA4236" t="inlineStr">
        <is>
          <t>VDD</t>
        </is>
      </c>
      <c r="AE4236" s="2" t="n"/>
      <c r="AF4236" s="2" t="n"/>
    </row>
    <row r="4237">
      <c r="I4237" s="2" t="n">
        <v>3628.995</v>
      </c>
      <c r="J4237" s="2" t="n">
        <v>1798.666</v>
      </c>
      <c r="K4237" s="2" t="inlineStr">
        <is>
          <t>VSS</t>
        </is>
      </c>
      <c r="N4237" s="2">
        <f>I4237-SUM(Parameters!$K$23:$K$25)</f>
        <v/>
      </c>
      <c r="O4237" s="2">
        <f>J4237-SUM(Parameters!$K$23:$K$25)</f>
        <v/>
      </c>
      <c r="P4237" s="2">
        <f>K4237</f>
        <v/>
      </c>
      <c r="U4237">
        <f>_xlfn.CEILING.MATH(CN8+Parameters!$K$8/2,0.001)</f>
        <v/>
      </c>
      <c r="V4237">
        <f>_xlfn.CEILING.MATH(B14+Parameters!$K$9/2,0.001)</f>
        <v/>
      </c>
      <c r="W4237" t="inlineStr">
        <is>
          <t>VDD</t>
        </is>
      </c>
      <c r="Y4237">
        <f>_xlfn.CEILING.MATH(CN8+Parameters!$K$8/2,0.001)</f>
        <v/>
      </c>
      <c r="Z4237">
        <f>_xlfn.CEILING.MATH(B14+Parameters!$K$9/2,0.001)</f>
        <v/>
      </c>
      <c r="AA4237" t="inlineStr">
        <is>
          <t>VDD</t>
        </is>
      </c>
      <c r="AE4237" s="2" t="n"/>
      <c r="AF4237" s="2" t="n"/>
    </row>
    <row r="4238">
      <c r="I4238" s="2" t="n">
        <v>3628.995</v>
      </c>
      <c r="J4238" s="2" t="n">
        <v>1752.42</v>
      </c>
      <c r="K4238" s="2" t="inlineStr">
        <is>
          <t>VSS</t>
        </is>
      </c>
      <c r="N4238" s="2">
        <f>I4238-SUM(Parameters!$K$23:$K$25)</f>
        <v/>
      </c>
      <c r="O4238" s="2">
        <f>J4238-SUM(Parameters!$K$23:$K$25)</f>
        <v/>
      </c>
      <c r="P4238" s="2">
        <f>K4238</f>
        <v/>
      </c>
      <c r="U4238">
        <f>_xlfn.CEILING.MATH(CN8+Parameters!$K$8/2,0.001)</f>
        <v/>
      </c>
      <c r="V4238">
        <f>_xlfn.CEILING.MATH(B16+Parameters!$K$9/2,0.001)</f>
        <v/>
      </c>
      <c r="W4238" t="inlineStr">
        <is>
          <t>VDD</t>
        </is>
      </c>
      <c r="Y4238">
        <f>_xlfn.CEILING.MATH(CN8+Parameters!$K$8/2,0.001)</f>
        <v/>
      </c>
      <c r="Z4238">
        <f>_xlfn.CEILING.MATH(B16+Parameters!$K$9/2,0.001)</f>
        <v/>
      </c>
      <c r="AA4238" t="inlineStr">
        <is>
          <t>VDD</t>
        </is>
      </c>
      <c r="AE4238" s="2" t="n"/>
      <c r="AF4238" s="2" t="n"/>
    </row>
    <row r="4239">
      <c r="I4239" s="2" t="n">
        <v>3628.995</v>
      </c>
      <c r="J4239" s="2" t="n">
        <v>1706.174</v>
      </c>
      <c r="K4239" s="2" t="inlineStr">
        <is>
          <t>VSS</t>
        </is>
      </c>
      <c r="N4239" s="2">
        <f>I4239-SUM(Parameters!$K$23:$K$25)</f>
        <v/>
      </c>
      <c r="O4239" s="2">
        <f>J4239-SUM(Parameters!$K$23:$K$25)</f>
        <v/>
      </c>
      <c r="P4239" s="2">
        <f>K4239</f>
        <v/>
      </c>
      <c r="U4239">
        <f>_xlfn.CEILING.MATH(CN8+Parameters!$K$8/2,0.001)</f>
        <v/>
      </c>
      <c r="V4239">
        <f>_xlfn.CEILING.MATH(B18+Parameters!$K$9/2,0.001)</f>
        <v/>
      </c>
      <c r="W4239" t="inlineStr">
        <is>
          <t>VDD</t>
        </is>
      </c>
      <c r="Y4239">
        <f>_xlfn.CEILING.MATH(CN8+Parameters!$K$8/2,0.001)</f>
        <v/>
      </c>
      <c r="Z4239">
        <f>_xlfn.CEILING.MATH(B18+Parameters!$K$9/2,0.001)</f>
        <v/>
      </c>
      <c r="AA4239" t="inlineStr">
        <is>
          <t>VDD</t>
        </is>
      </c>
      <c r="AE4239" s="2" t="n"/>
      <c r="AF4239" s="2" t="n"/>
    </row>
    <row r="4240">
      <c r="I4240" s="2" t="n">
        <v>3628.995</v>
      </c>
      <c r="J4240" s="2" t="n">
        <v>1659.928</v>
      </c>
      <c r="K4240" s="2" t="inlineStr">
        <is>
          <t>VSS</t>
        </is>
      </c>
      <c r="N4240" s="2">
        <f>I4240-SUM(Parameters!$K$23:$K$25)</f>
        <v/>
      </c>
      <c r="O4240" s="2">
        <f>J4240-SUM(Parameters!$K$23:$K$25)</f>
        <v/>
      </c>
      <c r="P4240" s="2">
        <f>K4240</f>
        <v/>
      </c>
      <c r="U4240">
        <f>_xlfn.CEILING.MATH(CN8+Parameters!$K$8/2,0.001)</f>
        <v/>
      </c>
      <c r="V4240">
        <f>_xlfn.CEILING.MATH(B20+Parameters!$K$9/2,0.001)</f>
        <v/>
      </c>
      <c r="W4240" t="inlineStr">
        <is>
          <t>VDD</t>
        </is>
      </c>
      <c r="Y4240">
        <f>_xlfn.CEILING.MATH(CN8+Parameters!$K$8/2,0.001)</f>
        <v/>
      </c>
      <c r="Z4240">
        <f>_xlfn.CEILING.MATH(B20+Parameters!$K$9/2,0.001)</f>
        <v/>
      </c>
      <c r="AA4240" t="inlineStr">
        <is>
          <t>VDD</t>
        </is>
      </c>
      <c r="AE4240" s="2" t="n"/>
      <c r="AF4240" s="2" t="n"/>
    </row>
    <row r="4241">
      <c r="I4241" s="2" t="n">
        <v>3628.995</v>
      </c>
      <c r="J4241" s="2" t="n">
        <v>1613.682</v>
      </c>
      <c r="K4241" s="2" t="inlineStr">
        <is>
          <t>VSS</t>
        </is>
      </c>
      <c r="N4241" s="2">
        <f>I4241-SUM(Parameters!$K$23:$K$25)</f>
        <v/>
      </c>
      <c r="O4241" s="2">
        <f>J4241-SUM(Parameters!$K$23:$K$25)</f>
        <v/>
      </c>
      <c r="P4241" s="2">
        <f>K4241</f>
        <v/>
      </c>
      <c r="U4241">
        <f>_xlfn.CEILING.MATH(CN8+Parameters!$K$8/2,0.001)</f>
        <v/>
      </c>
      <c r="V4241">
        <f>_xlfn.CEILING.MATH(B22+Parameters!$K$9/2,0.001)</f>
        <v/>
      </c>
      <c r="W4241" t="inlineStr">
        <is>
          <t>VDD</t>
        </is>
      </c>
      <c r="Y4241">
        <f>_xlfn.CEILING.MATH(CN8+Parameters!$K$8/2,0.001)</f>
        <v/>
      </c>
      <c r="Z4241">
        <f>_xlfn.CEILING.MATH(B22+Parameters!$K$9/2,0.001)</f>
        <v/>
      </c>
      <c r="AA4241" t="inlineStr">
        <is>
          <t>VDD</t>
        </is>
      </c>
      <c r="AE4241" s="2" t="n"/>
      <c r="AF4241" s="2" t="n"/>
    </row>
    <row r="4242">
      <c r="I4242" s="2" t="n">
        <v>3628.995</v>
      </c>
      <c r="J4242" s="2" t="n">
        <v>1567.436</v>
      </c>
      <c r="K4242" s="2" t="inlineStr">
        <is>
          <t>VSS</t>
        </is>
      </c>
      <c r="N4242" s="2">
        <f>I4242-SUM(Parameters!$K$23:$K$25)</f>
        <v/>
      </c>
      <c r="O4242" s="2">
        <f>J4242-SUM(Parameters!$K$23:$K$25)</f>
        <v/>
      </c>
      <c r="P4242" s="2">
        <f>K4242</f>
        <v/>
      </c>
      <c r="U4242">
        <f>_xlfn.CEILING.MATH(CN8+Parameters!$K$8/2,0.001)</f>
        <v/>
      </c>
      <c r="V4242">
        <f>_xlfn.CEILING.MATH(B24+Parameters!$K$9/2,0.001)</f>
        <v/>
      </c>
      <c r="W4242" t="inlineStr">
        <is>
          <t>VDD</t>
        </is>
      </c>
      <c r="Y4242">
        <f>_xlfn.CEILING.MATH(CN8+Parameters!$K$8/2,0.001)</f>
        <v/>
      </c>
      <c r="Z4242">
        <f>_xlfn.CEILING.MATH(B24+Parameters!$K$9/2,0.001)</f>
        <v/>
      </c>
      <c r="AA4242" t="inlineStr">
        <is>
          <t>VDD</t>
        </is>
      </c>
      <c r="AE4242" s="2" t="n"/>
      <c r="AF4242" s="2" t="n"/>
    </row>
    <row r="4243">
      <c r="I4243" s="2" t="n">
        <v>3628.995</v>
      </c>
      <c r="J4243" s="2" t="n">
        <v>1521.19</v>
      </c>
      <c r="K4243" s="2" t="inlineStr">
        <is>
          <t>VSS</t>
        </is>
      </c>
      <c r="N4243" s="2">
        <f>I4243-SUM(Parameters!$K$23:$K$25)</f>
        <v/>
      </c>
      <c r="O4243" s="2">
        <f>J4243-SUM(Parameters!$K$23:$K$25)</f>
        <v/>
      </c>
      <c r="P4243" s="2">
        <f>K4243</f>
        <v/>
      </c>
      <c r="U4243">
        <f>_xlfn.CEILING.MATH(CN8+Parameters!$K$8/2,0.001)</f>
        <v/>
      </c>
      <c r="V4243">
        <f>_xlfn.CEILING.MATH(B26+Parameters!$K$9/2,0.001)</f>
        <v/>
      </c>
      <c r="W4243" t="inlineStr">
        <is>
          <t>VDD</t>
        </is>
      </c>
      <c r="Y4243">
        <f>_xlfn.CEILING.MATH(CN8+Parameters!$K$8/2,0.001)</f>
        <v/>
      </c>
      <c r="Z4243">
        <f>_xlfn.CEILING.MATH(B26+Parameters!$K$9/2,0.001)</f>
        <v/>
      </c>
      <c r="AA4243" t="inlineStr">
        <is>
          <t>VDD</t>
        </is>
      </c>
      <c r="AE4243" s="2" t="n"/>
      <c r="AF4243" s="2" t="n"/>
    </row>
    <row r="4244">
      <c r="I4244" s="2" t="n">
        <v>3628.995</v>
      </c>
      <c r="J4244" s="2" t="n">
        <v>1474.944</v>
      </c>
      <c r="K4244" s="2" t="inlineStr">
        <is>
          <t>VSS</t>
        </is>
      </c>
      <c r="N4244" s="2">
        <f>I4244-SUM(Parameters!$K$23:$K$25)</f>
        <v/>
      </c>
      <c r="O4244" s="2">
        <f>J4244-SUM(Parameters!$K$23:$K$25)</f>
        <v/>
      </c>
      <c r="P4244" s="2">
        <f>K4244</f>
        <v/>
      </c>
      <c r="U4244">
        <f>_xlfn.CEILING.MATH(CN8+Parameters!$K$8/2,0.001)</f>
        <v/>
      </c>
      <c r="V4244">
        <f>_xlfn.CEILING.MATH(B28+Parameters!$K$9/2,0.001)</f>
        <v/>
      </c>
      <c r="W4244" t="inlineStr">
        <is>
          <t>VDD</t>
        </is>
      </c>
      <c r="Y4244">
        <f>_xlfn.CEILING.MATH(CN8+Parameters!$K$8/2,0.001)</f>
        <v/>
      </c>
      <c r="Z4244">
        <f>_xlfn.CEILING.MATH(B28+Parameters!$K$9/2,0.001)</f>
        <v/>
      </c>
      <c r="AA4244" t="inlineStr">
        <is>
          <t>VDD</t>
        </is>
      </c>
      <c r="AE4244" s="2" t="n"/>
      <c r="AF4244" s="2" t="n"/>
    </row>
    <row r="4245">
      <c r="I4245" s="2" t="n">
        <v>3628.995</v>
      </c>
      <c r="J4245" s="2" t="n">
        <v>1428.698</v>
      </c>
      <c r="K4245" s="2" t="inlineStr">
        <is>
          <t>VSS</t>
        </is>
      </c>
      <c r="N4245" s="2">
        <f>I4245-SUM(Parameters!$K$23:$K$25)</f>
        <v/>
      </c>
      <c r="O4245" s="2">
        <f>J4245-SUM(Parameters!$K$23:$K$25)</f>
        <v/>
      </c>
      <c r="P4245" s="2">
        <f>K4245</f>
        <v/>
      </c>
      <c r="U4245">
        <f>_xlfn.CEILING.MATH(CN8+Parameters!$K$8/2,0.001)</f>
        <v/>
      </c>
      <c r="V4245">
        <f>_xlfn.CEILING.MATH(B30+Parameters!$K$9/2,0.001)</f>
        <v/>
      </c>
      <c r="W4245" t="inlineStr">
        <is>
          <t>VSS</t>
        </is>
      </c>
      <c r="Y4245">
        <f>_xlfn.CEILING.MATH(CN8+Parameters!$K$8/2,0.001)</f>
        <v/>
      </c>
      <c r="Z4245">
        <f>_xlfn.CEILING.MATH(B30+Parameters!$K$9/2,0.001)</f>
        <v/>
      </c>
      <c r="AA4245" t="inlineStr">
        <is>
          <t>VSS</t>
        </is>
      </c>
      <c r="AE4245" s="2" t="n"/>
      <c r="AF4245" s="2" t="n"/>
    </row>
    <row r="4246">
      <c r="I4246" s="2" t="n">
        <v>3628.995</v>
      </c>
      <c r="J4246" s="2" t="n">
        <v>1382.452</v>
      </c>
      <c r="K4246" s="2" t="inlineStr">
        <is>
          <t>VSS</t>
        </is>
      </c>
      <c r="N4246" s="2">
        <f>I4246-SUM(Parameters!$K$23:$K$25)</f>
        <v/>
      </c>
      <c r="O4246" s="2">
        <f>J4246-SUM(Parameters!$K$23:$K$25)</f>
        <v/>
      </c>
      <c r="P4246" s="2">
        <f>K4246</f>
        <v/>
      </c>
      <c r="U4246">
        <f>_xlfn.CEILING.MATH(CN8+Parameters!$K$8/2,0.001)</f>
        <v/>
      </c>
      <c r="V4246">
        <f>_xlfn.CEILING.MATH(B32+Parameters!$K$9/2,0.001)</f>
        <v/>
      </c>
      <c r="W4246" t="inlineStr">
        <is>
          <t>VSS</t>
        </is>
      </c>
      <c r="Y4246">
        <f>_xlfn.CEILING.MATH(CN8+Parameters!$K$8/2,0.001)</f>
        <v/>
      </c>
      <c r="Z4246">
        <f>_xlfn.CEILING.MATH(B32+Parameters!$K$9/2,0.001)</f>
        <v/>
      </c>
      <c r="AA4246" t="inlineStr">
        <is>
          <t>VSS</t>
        </is>
      </c>
      <c r="AE4246" s="2" t="n"/>
      <c r="AF4246" s="2" t="n"/>
    </row>
    <row r="4247">
      <c r="I4247" s="2" t="n">
        <v>3628.995</v>
      </c>
      <c r="J4247" s="2" t="n">
        <v>1336.206</v>
      </c>
      <c r="K4247" s="2" t="inlineStr">
        <is>
          <t>VSS</t>
        </is>
      </c>
      <c r="N4247" s="2">
        <f>I4247-SUM(Parameters!$K$23:$K$25)</f>
        <v/>
      </c>
      <c r="O4247" s="2">
        <f>J4247-SUM(Parameters!$K$23:$K$25)</f>
        <v/>
      </c>
      <c r="P4247" s="2">
        <f>K4247</f>
        <v/>
      </c>
      <c r="U4247">
        <f>_xlfn.CEILING.MATH(CN8+Parameters!$K$8/2,0.001)</f>
        <v/>
      </c>
      <c r="V4247">
        <f>_xlfn.CEILING.MATH(B34+Parameters!$K$9/2,0.001)</f>
        <v/>
      </c>
      <c r="W4247" t="inlineStr">
        <is>
          <t>VSS</t>
        </is>
      </c>
      <c r="Y4247">
        <f>_xlfn.CEILING.MATH(CN8+Parameters!$K$8/2,0.001)</f>
        <v/>
      </c>
      <c r="Z4247">
        <f>_xlfn.CEILING.MATH(B34+Parameters!$K$9/2,0.001)</f>
        <v/>
      </c>
      <c r="AA4247" t="inlineStr">
        <is>
          <t>VSS</t>
        </is>
      </c>
      <c r="AE4247" s="2" t="n"/>
      <c r="AF4247" s="2" t="n"/>
    </row>
    <row r="4248">
      <c r="I4248" s="2" t="n">
        <v>3628.995</v>
      </c>
      <c r="J4248" s="2" t="n">
        <v>1289.96</v>
      </c>
      <c r="K4248" s="2" t="inlineStr">
        <is>
          <t>VSS</t>
        </is>
      </c>
      <c r="N4248" s="2">
        <f>I4248-SUM(Parameters!$K$23:$K$25)</f>
        <v/>
      </c>
      <c r="O4248" s="2">
        <f>J4248-SUM(Parameters!$K$23:$K$25)</f>
        <v/>
      </c>
      <c r="P4248" s="2">
        <f>K4248</f>
        <v/>
      </c>
      <c r="U4248">
        <f>_xlfn.CEILING.MATH(CN8+Parameters!$K$8/2,0.001)</f>
        <v/>
      </c>
      <c r="V4248">
        <f>_xlfn.CEILING.MATH(B36+Parameters!$K$9/2,0.001)</f>
        <v/>
      </c>
      <c r="W4248" t="inlineStr">
        <is>
          <t>VSS</t>
        </is>
      </c>
      <c r="Y4248">
        <f>_xlfn.CEILING.MATH(CN8+Parameters!$K$8/2,0.001)</f>
        <v/>
      </c>
      <c r="Z4248">
        <f>_xlfn.CEILING.MATH(B36+Parameters!$K$9/2,0.001)</f>
        <v/>
      </c>
      <c r="AA4248" t="inlineStr">
        <is>
          <t>VSS</t>
        </is>
      </c>
      <c r="AE4248" s="2" t="n"/>
      <c r="AF4248" s="2" t="n"/>
    </row>
    <row r="4249">
      <c r="I4249" s="2" t="n">
        <v>3628.995</v>
      </c>
      <c r="J4249" s="2" t="n">
        <v>1243.714</v>
      </c>
      <c r="K4249" s="2" t="inlineStr">
        <is>
          <t>VSS</t>
        </is>
      </c>
      <c r="N4249" s="2">
        <f>I4249-SUM(Parameters!$K$23:$K$25)</f>
        <v/>
      </c>
      <c r="O4249" s="2">
        <f>J4249-SUM(Parameters!$K$23:$K$25)</f>
        <v/>
      </c>
      <c r="P4249" s="2">
        <f>K4249</f>
        <v/>
      </c>
      <c r="U4249">
        <f>_xlfn.CEILING.MATH(CN8+Parameters!$K$8/2,0.001)</f>
        <v/>
      </c>
      <c r="V4249">
        <f>_xlfn.CEILING.MATH(B38+Parameters!$K$9/2,0.001)</f>
        <v/>
      </c>
      <c r="W4249" t="inlineStr">
        <is>
          <t>VSS</t>
        </is>
      </c>
      <c r="Y4249">
        <f>_xlfn.CEILING.MATH(CN8+Parameters!$K$8/2,0.001)</f>
        <v/>
      </c>
      <c r="Z4249">
        <f>_xlfn.CEILING.MATH(B38+Parameters!$K$9/2,0.001)</f>
        <v/>
      </c>
      <c r="AA4249" t="inlineStr">
        <is>
          <t>VSS</t>
        </is>
      </c>
      <c r="AE4249" s="2" t="n"/>
      <c r="AF4249" s="2" t="n"/>
    </row>
    <row r="4250">
      <c r="I4250" s="2" t="n">
        <v>3628.995</v>
      </c>
      <c r="J4250" s="2" t="n">
        <v>1197.468</v>
      </c>
      <c r="K4250" s="2" t="inlineStr">
        <is>
          <t>VSS</t>
        </is>
      </c>
      <c r="N4250" s="2">
        <f>I4250-SUM(Parameters!$K$23:$K$25)</f>
        <v/>
      </c>
      <c r="O4250" s="2">
        <f>J4250-SUM(Parameters!$K$23:$K$25)</f>
        <v/>
      </c>
      <c r="P4250" s="2">
        <f>K4250</f>
        <v/>
      </c>
      <c r="U4250">
        <f>_xlfn.CEILING.MATH(CN8+Parameters!$K$8/2,0.001)</f>
        <v/>
      </c>
      <c r="V4250">
        <f>_xlfn.CEILING.MATH(B40+Parameters!$K$9/2,0.001)</f>
        <v/>
      </c>
      <c r="W4250" t="inlineStr">
        <is>
          <t>VSS</t>
        </is>
      </c>
      <c r="Y4250">
        <f>_xlfn.CEILING.MATH(CN8+Parameters!$K$8/2,0.001)</f>
        <v/>
      </c>
      <c r="Z4250">
        <f>_xlfn.CEILING.MATH(B40+Parameters!$K$9/2,0.001)</f>
        <v/>
      </c>
      <c r="AA4250" t="inlineStr">
        <is>
          <t>VSS</t>
        </is>
      </c>
      <c r="AE4250" s="2" t="n"/>
      <c r="AF4250" s="2" t="n"/>
    </row>
    <row r="4251">
      <c r="I4251" s="2" t="n">
        <v>3628.995</v>
      </c>
      <c r="J4251" s="2" t="n">
        <v>1151.222</v>
      </c>
      <c r="K4251" s="2" t="inlineStr">
        <is>
          <t>VSS</t>
        </is>
      </c>
      <c r="N4251" s="2">
        <f>I4251-SUM(Parameters!$K$23:$K$25)</f>
        <v/>
      </c>
      <c r="O4251" s="2">
        <f>J4251-SUM(Parameters!$K$23:$K$25)</f>
        <v/>
      </c>
      <c r="P4251" s="2">
        <f>K4251</f>
        <v/>
      </c>
      <c r="U4251">
        <f>_xlfn.CEILING.MATH(CN8+Parameters!$K$8/2,0.001)</f>
        <v/>
      </c>
      <c r="V4251">
        <f>_xlfn.CEILING.MATH(B42+Parameters!$K$9/2,0.001)</f>
        <v/>
      </c>
      <c r="W4251" t="inlineStr">
        <is>
          <t>VSS</t>
        </is>
      </c>
      <c r="Y4251">
        <f>_xlfn.CEILING.MATH(CN8+Parameters!$K$8/2,0.001)</f>
        <v/>
      </c>
      <c r="Z4251">
        <f>_xlfn.CEILING.MATH(B42+Parameters!$K$9/2,0.001)</f>
        <v/>
      </c>
      <c r="AA4251" t="inlineStr">
        <is>
          <t>VSS</t>
        </is>
      </c>
      <c r="AE4251" s="2" t="n"/>
      <c r="AF4251" s="2" t="n"/>
    </row>
    <row r="4252">
      <c r="I4252" s="2" t="n">
        <v>3628.995</v>
      </c>
      <c r="J4252" s="2" t="n">
        <v>1104.976</v>
      </c>
      <c r="K4252" s="2" t="inlineStr">
        <is>
          <t>VSS</t>
        </is>
      </c>
      <c r="N4252" s="2">
        <f>I4252-SUM(Parameters!$K$23:$K$25)</f>
        <v/>
      </c>
      <c r="O4252" s="2">
        <f>J4252-SUM(Parameters!$K$23:$K$25)</f>
        <v/>
      </c>
      <c r="P4252" s="2">
        <f>K4252</f>
        <v/>
      </c>
      <c r="U4252">
        <f>_xlfn.CEILING.MATH(CN8+Parameters!$K$8/2,0.001)</f>
        <v/>
      </c>
      <c r="V4252">
        <f>_xlfn.CEILING.MATH(B44+Parameters!$K$9/2,0.001)</f>
        <v/>
      </c>
      <c r="W4252" t="inlineStr">
        <is>
          <t>VSS</t>
        </is>
      </c>
      <c r="Y4252">
        <f>_xlfn.CEILING.MATH(CN8+Parameters!$K$8/2,0.001)</f>
        <v/>
      </c>
      <c r="Z4252">
        <f>_xlfn.CEILING.MATH(B44+Parameters!$K$9/2,0.001)</f>
        <v/>
      </c>
      <c r="AA4252" t="inlineStr">
        <is>
          <t>VSS</t>
        </is>
      </c>
      <c r="AE4252" s="2" t="n"/>
      <c r="AF4252" s="2" t="n"/>
    </row>
    <row r="4253">
      <c r="I4253" s="2" t="n">
        <v>3628.995</v>
      </c>
      <c r="J4253" s="2" t="n">
        <v>1058.73</v>
      </c>
      <c r="K4253" s="2" t="inlineStr">
        <is>
          <t>VSS</t>
        </is>
      </c>
      <c r="N4253" s="2">
        <f>I4253-SUM(Parameters!$K$23:$K$25)</f>
        <v/>
      </c>
      <c r="O4253" s="2">
        <f>J4253-SUM(Parameters!$K$23:$K$25)</f>
        <v/>
      </c>
      <c r="P4253" s="2">
        <f>K4253</f>
        <v/>
      </c>
      <c r="U4253">
        <f>_xlfn.CEILING.MATH(CN8+Parameters!$K$8/2,0.001)</f>
        <v/>
      </c>
      <c r="V4253">
        <f>_xlfn.CEILING.MATH(B46+Parameters!$K$9/2,0.001)</f>
        <v/>
      </c>
      <c r="W4253" t="inlineStr">
        <is>
          <t>VSS</t>
        </is>
      </c>
      <c r="Y4253">
        <f>_xlfn.CEILING.MATH(CN8+Parameters!$K$8/2,0.001)</f>
        <v/>
      </c>
      <c r="Z4253">
        <f>_xlfn.CEILING.MATH(B46+Parameters!$K$9/2,0.001)</f>
        <v/>
      </c>
      <c r="AA4253" t="inlineStr">
        <is>
          <t>VSS</t>
        </is>
      </c>
      <c r="AE4253" s="2" t="n"/>
      <c r="AF4253" s="2" t="n"/>
    </row>
    <row r="4254">
      <c r="I4254" s="2" t="n">
        <v>3628.995</v>
      </c>
      <c r="J4254" s="2" t="n">
        <v>1012.484</v>
      </c>
      <c r="K4254" s="2" t="inlineStr">
        <is>
          <t>ESD_TXDATASB</t>
        </is>
      </c>
      <c r="N4254" s="2">
        <f>I4254-SUM(Parameters!$K$23:$K$25)</f>
        <v/>
      </c>
      <c r="O4254" s="2">
        <f>J4254-SUM(Parameters!$K$23:$K$25)</f>
        <v/>
      </c>
      <c r="P4254" s="2">
        <f>K4254</f>
        <v/>
      </c>
      <c r="U4254">
        <f>_xlfn.CEILING.MATH(CN8+Parameters!$K$8/2,0.001)</f>
        <v/>
      </c>
      <c r="V4254">
        <f>_xlfn.CEILING.MATH(B48+Parameters!$K$9/2,0.001)</f>
        <v/>
      </c>
      <c r="W4254" t="inlineStr">
        <is>
          <t>VSS</t>
        </is>
      </c>
      <c r="Y4254">
        <f>_xlfn.CEILING.MATH(CN8+Parameters!$K$8/2,0.001)</f>
        <v/>
      </c>
      <c r="Z4254">
        <f>_xlfn.CEILING.MATH(B48+Parameters!$K$9/2,0.001)</f>
        <v/>
      </c>
      <c r="AA4254" t="inlineStr">
        <is>
          <t>VSS</t>
        </is>
      </c>
      <c r="AE4254" s="2" t="n"/>
      <c r="AF4254" s="2" t="n"/>
    </row>
    <row r="4255">
      <c r="I4255" s="2" t="n">
        <v>3628.995</v>
      </c>
      <c r="J4255" s="2" t="n">
        <v>966.2380000000001</v>
      </c>
      <c r="K4255" s="2" t="inlineStr">
        <is>
          <t>VSS</t>
        </is>
      </c>
      <c r="N4255" s="2">
        <f>I4255-SUM(Parameters!$K$23:$K$25)</f>
        <v/>
      </c>
      <c r="O4255" s="2">
        <f>J4255-SUM(Parameters!$K$23:$K$25)</f>
        <v/>
      </c>
      <c r="P4255" s="2">
        <f>K4255</f>
        <v/>
      </c>
      <c r="U4255">
        <f>_xlfn.CEILING.MATH(CN8+Parameters!$K$8/2,0.001)</f>
        <v/>
      </c>
      <c r="V4255">
        <f>_xlfn.CEILING.MATH(B50+Parameters!$K$9/2,0.001)</f>
        <v/>
      </c>
      <c r="W4255" t="inlineStr">
        <is>
          <t>VSS</t>
        </is>
      </c>
      <c r="Y4255">
        <f>_xlfn.CEILING.MATH(CN8+Parameters!$K$8/2,0.001)</f>
        <v/>
      </c>
      <c r="Z4255">
        <f>_xlfn.CEILING.MATH(B50+Parameters!$K$9/2,0.001)</f>
        <v/>
      </c>
      <c r="AA4255" t="inlineStr">
        <is>
          <t>VSS</t>
        </is>
      </c>
      <c r="AE4255" s="2" t="n"/>
      <c r="AF4255" s="2" t="n"/>
    </row>
    <row r="4256">
      <c r="I4256" s="2" t="n">
        <v>3628.995</v>
      </c>
      <c r="J4256" s="2" t="n">
        <v>919.992</v>
      </c>
      <c r="K4256" s="2" t="inlineStr">
        <is>
          <t>ESD_VCCIO</t>
        </is>
      </c>
      <c r="N4256" s="2">
        <f>I4256-SUM(Parameters!$K$23:$K$25)</f>
        <v/>
      </c>
      <c r="O4256" s="2">
        <f>J4256-SUM(Parameters!$K$23:$K$25)</f>
        <v/>
      </c>
      <c r="P4256" s="2">
        <f>K4256</f>
        <v/>
      </c>
      <c r="U4256">
        <f>_xlfn.CEILING.MATH(CN8+Parameters!$K$8/2,0.001)</f>
        <v/>
      </c>
      <c r="V4256">
        <f>_xlfn.CEILING.MATH(B52+Parameters!$K$9/2,0.001)</f>
        <v/>
      </c>
      <c r="W4256" t="inlineStr">
        <is>
          <t>VSS</t>
        </is>
      </c>
      <c r="Y4256">
        <f>_xlfn.CEILING.MATH(CN8+Parameters!$K$8/2,0.001)</f>
        <v/>
      </c>
      <c r="Z4256">
        <f>_xlfn.CEILING.MATH(B52+Parameters!$K$9/2,0.001)</f>
        <v/>
      </c>
      <c r="AA4256" t="inlineStr">
        <is>
          <t>VSS</t>
        </is>
      </c>
      <c r="AE4256" s="2" t="n"/>
      <c r="AF4256" s="2" t="n"/>
    </row>
    <row r="4257">
      <c r="I4257" s="2" t="n">
        <v>3628.995</v>
      </c>
      <c r="J4257" s="2" t="n">
        <v>873.746</v>
      </c>
      <c r="K4257" s="2" t="inlineStr">
        <is>
          <t>VSS</t>
        </is>
      </c>
      <c r="N4257" s="2">
        <f>I4257-SUM(Parameters!$K$23:$K$25)</f>
        <v/>
      </c>
      <c r="O4257" s="2">
        <f>J4257-SUM(Parameters!$K$23:$K$25)</f>
        <v/>
      </c>
      <c r="P4257" s="2">
        <f>K4257</f>
        <v/>
      </c>
      <c r="U4257">
        <f>_xlfn.CEILING.MATH(CN8+Parameters!$K$8/2,0.001)</f>
        <v/>
      </c>
      <c r="V4257">
        <f>_xlfn.CEILING.MATH(B54+Parameters!$K$9/2,0.001)</f>
        <v/>
      </c>
      <c r="W4257" t="inlineStr">
        <is>
          <t>VSS</t>
        </is>
      </c>
      <c r="Y4257">
        <f>_xlfn.CEILING.MATH(CN8+Parameters!$K$8/2,0.001)</f>
        <v/>
      </c>
      <c r="Z4257">
        <f>_xlfn.CEILING.MATH(B54+Parameters!$K$9/2,0.001)</f>
        <v/>
      </c>
      <c r="AA4257" t="inlineStr">
        <is>
          <t>VSS</t>
        </is>
      </c>
      <c r="AE4257" s="2" t="n"/>
      <c r="AF4257" s="2" t="n"/>
    </row>
    <row r="4258">
      <c r="I4258" s="2" t="n">
        <v>3628.995</v>
      </c>
      <c r="J4258" s="2" t="n">
        <v>827.5</v>
      </c>
      <c r="K4258" s="2" t="inlineStr">
        <is>
          <t>VSS</t>
        </is>
      </c>
      <c r="N4258" s="2">
        <f>I4258-SUM(Parameters!$K$23:$K$25)</f>
        <v/>
      </c>
      <c r="O4258" s="2">
        <f>J4258-SUM(Parameters!$K$23:$K$25)</f>
        <v/>
      </c>
      <c r="P4258" s="2">
        <f>K4258</f>
        <v/>
      </c>
      <c r="U4258">
        <f>_xlfn.CEILING.MATH(CN8+Parameters!$K$8/2,0.001)</f>
        <v/>
      </c>
      <c r="V4258">
        <f>_xlfn.CEILING.MATH(B56+Parameters!$K$9/2,0.001)</f>
        <v/>
      </c>
      <c r="W4258" t="inlineStr">
        <is>
          <t>VSS</t>
        </is>
      </c>
      <c r="Y4258">
        <f>_xlfn.CEILING.MATH(CN8+Parameters!$K$8/2,0.001)</f>
        <v/>
      </c>
      <c r="Z4258">
        <f>_xlfn.CEILING.MATH(B56+Parameters!$K$9/2,0.001)</f>
        <v/>
      </c>
      <c r="AA4258" t="inlineStr">
        <is>
          <t>VSS</t>
        </is>
      </c>
      <c r="AE4258" s="2" t="n"/>
      <c r="AF4258" s="2" t="n"/>
    </row>
    <row r="4259">
      <c r="I4259" s="2" t="n">
        <v>3628.995</v>
      </c>
      <c r="J4259" s="2" t="n">
        <v>781.254</v>
      </c>
      <c r="K4259" s="2" t="inlineStr">
        <is>
          <t>VSS</t>
        </is>
      </c>
      <c r="N4259" s="2">
        <f>I4259-SUM(Parameters!$K$23:$K$25)</f>
        <v/>
      </c>
      <c r="O4259" s="2">
        <f>J4259-SUM(Parameters!$K$23:$K$25)</f>
        <v/>
      </c>
      <c r="P4259" s="2">
        <f>K4259</f>
        <v/>
      </c>
      <c r="U4259">
        <f>_xlfn.CEILING.MATH(CN8+Parameters!$K$8/2,0.001)</f>
        <v/>
      </c>
      <c r="V4259">
        <f>_xlfn.CEILING.MATH(B58+Parameters!$K$9/2,0.001)</f>
        <v/>
      </c>
      <c r="W4259" t="inlineStr">
        <is>
          <t>VSS</t>
        </is>
      </c>
      <c r="Y4259">
        <f>_xlfn.CEILING.MATH(CN8+Parameters!$K$8/2,0.001)</f>
        <v/>
      </c>
      <c r="Z4259">
        <f>_xlfn.CEILING.MATH(B58+Parameters!$K$9/2,0.001)</f>
        <v/>
      </c>
      <c r="AA4259" t="inlineStr">
        <is>
          <t>VSS</t>
        </is>
      </c>
      <c r="AE4259" s="2" t="n"/>
      <c r="AF4259" s="2" t="n"/>
    </row>
    <row r="4260">
      <c r="I4260" s="2" t="n">
        <v>3628.995</v>
      </c>
      <c r="J4260" s="2" t="n">
        <v>735.008</v>
      </c>
      <c r="K4260" s="2" t="inlineStr">
        <is>
          <t>VSS</t>
        </is>
      </c>
      <c r="N4260" s="2">
        <f>I4260-SUM(Parameters!$K$23:$K$25)</f>
        <v/>
      </c>
      <c r="O4260" s="2">
        <f>J4260-SUM(Parameters!$K$23:$K$25)</f>
        <v/>
      </c>
      <c r="P4260" s="2">
        <f>K4260</f>
        <v/>
      </c>
      <c r="U4260">
        <f>_xlfn.CEILING.MATH(CN8+Parameters!$K$8/2,0.001)</f>
        <v/>
      </c>
      <c r="V4260">
        <f>_xlfn.CEILING.MATH(B60+Parameters!$K$9/2,0.001)</f>
        <v/>
      </c>
      <c r="W4260" t="inlineStr">
        <is>
          <t>VSS</t>
        </is>
      </c>
      <c r="Y4260">
        <f>_xlfn.CEILING.MATH(CN8+Parameters!$K$8/2,0.001)</f>
        <v/>
      </c>
      <c r="Z4260">
        <f>_xlfn.CEILING.MATH(B60+Parameters!$K$9/2,0.001)</f>
        <v/>
      </c>
      <c r="AA4260" t="inlineStr">
        <is>
          <t>VSS</t>
        </is>
      </c>
      <c r="AE4260" s="2" t="n"/>
      <c r="AF4260" s="2" t="n"/>
    </row>
    <row r="4261">
      <c r="I4261" s="2" t="n">
        <v>3628.995</v>
      </c>
      <c r="J4261" s="2" t="n">
        <v>688.7619999999999</v>
      </c>
      <c r="K4261" s="2" t="inlineStr">
        <is>
          <t>VSS</t>
        </is>
      </c>
      <c r="N4261" s="2">
        <f>I4261-SUM(Parameters!$K$23:$K$25)</f>
        <v/>
      </c>
      <c r="O4261" s="2">
        <f>J4261-SUM(Parameters!$K$23:$K$25)</f>
        <v/>
      </c>
      <c r="P4261" s="2">
        <f>K4261</f>
        <v/>
      </c>
      <c r="U4261">
        <f>_xlfn.CEILING.MATH(CN8+Parameters!$K$8/2,0.001)</f>
        <v/>
      </c>
      <c r="V4261">
        <f>_xlfn.CEILING.MATH(B62+Parameters!$K$9/2,0.001)</f>
        <v/>
      </c>
      <c r="W4261" t="inlineStr">
        <is>
          <t>VSS</t>
        </is>
      </c>
      <c r="Y4261">
        <f>_xlfn.CEILING.MATH(CN8+Parameters!$K$8/2,0.001)</f>
        <v/>
      </c>
      <c r="Z4261">
        <f>_xlfn.CEILING.MATH(B62+Parameters!$K$9/2,0.001)</f>
        <v/>
      </c>
      <c r="AA4261" t="inlineStr">
        <is>
          <t>VSS</t>
        </is>
      </c>
      <c r="AE4261" s="2" t="n"/>
      <c r="AF4261" s="2" t="n"/>
    </row>
    <row r="4262">
      <c r="I4262" s="2" t="n">
        <v>3628.995</v>
      </c>
      <c r="J4262" s="2" t="n">
        <v>642.516</v>
      </c>
      <c r="K4262" s="2" t="inlineStr">
        <is>
          <t>VSS</t>
        </is>
      </c>
      <c r="N4262" s="2">
        <f>I4262-SUM(Parameters!$K$23:$K$25)</f>
        <v/>
      </c>
      <c r="O4262" s="2">
        <f>J4262-SUM(Parameters!$K$23:$K$25)</f>
        <v/>
      </c>
      <c r="P4262" s="2">
        <f>K4262</f>
        <v/>
      </c>
      <c r="U4262">
        <f>_xlfn.CEILING.MATH(CN8+Parameters!$K$8/2,0.001)</f>
        <v/>
      </c>
      <c r="V4262">
        <f>_xlfn.CEILING.MATH(B64+Parameters!$K$9/2,0.001)</f>
        <v/>
      </c>
      <c r="W4262" t="inlineStr">
        <is>
          <t>ESD_TXDATASB</t>
        </is>
      </c>
      <c r="Y4262">
        <f>_xlfn.CEILING.MATH(CN8+Parameters!$K$8/2,0.001)</f>
        <v/>
      </c>
      <c r="Z4262">
        <f>_xlfn.CEILING.MATH(B64+Parameters!$K$9/2,0.001)</f>
        <v/>
      </c>
      <c r="AA4262" t="inlineStr">
        <is>
          <t>ESD_TXDATASB</t>
        </is>
      </c>
      <c r="AE4262" s="2" t="n"/>
      <c r="AF4262" s="2" t="n"/>
    </row>
    <row r="4263">
      <c r="I4263" s="2" t="n">
        <v>3628.995</v>
      </c>
      <c r="J4263" s="2" t="n">
        <v>596.27</v>
      </c>
      <c r="K4263" s="2" t="inlineStr">
        <is>
          <t>VSS</t>
        </is>
      </c>
      <c r="N4263" s="2">
        <f>I4263-SUM(Parameters!$K$23:$K$25)</f>
        <v/>
      </c>
      <c r="O4263" s="2">
        <f>J4263-SUM(Parameters!$K$23:$K$25)</f>
        <v/>
      </c>
      <c r="P4263" s="2">
        <f>K4263</f>
        <v/>
      </c>
      <c r="U4263">
        <f>_xlfn.CEILING.MATH(CN8+Parameters!$K$8/2,0.001)</f>
        <v/>
      </c>
      <c r="V4263">
        <f>_xlfn.CEILING.MATH(B66+Parameters!$K$9/2,0.001)</f>
        <v/>
      </c>
      <c r="W4263" t="inlineStr">
        <is>
          <t>VSS</t>
        </is>
      </c>
      <c r="Y4263">
        <f>_xlfn.CEILING.MATH(CN8+Parameters!$K$8/2,0.001)</f>
        <v/>
      </c>
      <c r="Z4263">
        <f>_xlfn.CEILING.MATH(B66+Parameters!$K$9/2,0.001)</f>
        <v/>
      </c>
      <c r="AA4263" t="inlineStr">
        <is>
          <t>VSS</t>
        </is>
      </c>
      <c r="AE4263" s="2" t="n"/>
      <c r="AF4263" s="2" t="n"/>
    </row>
    <row r="4264">
      <c r="I4264" s="2" t="n">
        <v>3628.995</v>
      </c>
      <c r="J4264" s="2" t="n">
        <v>550.024</v>
      </c>
      <c r="K4264" s="2" t="inlineStr">
        <is>
          <t>VSS</t>
        </is>
      </c>
      <c r="N4264" s="2">
        <f>I4264-SUM(Parameters!$K$23:$K$25)</f>
        <v/>
      </c>
      <c r="O4264" s="2">
        <f>J4264-SUM(Parameters!$K$23:$K$25)</f>
        <v/>
      </c>
      <c r="P4264" s="2">
        <f>K4264</f>
        <v/>
      </c>
      <c r="U4264">
        <f>_xlfn.CEILING.MATH(CN8+Parameters!$K$8/2,0.001)</f>
        <v/>
      </c>
      <c r="V4264">
        <f>_xlfn.CEILING.MATH(B68+Parameters!$K$9/2,0.001)</f>
        <v/>
      </c>
      <c r="W4264" t="inlineStr">
        <is>
          <t>ESD_VCCIO</t>
        </is>
      </c>
      <c r="Y4264">
        <f>_xlfn.CEILING.MATH(CN8+Parameters!$K$8/2,0.001)</f>
        <v/>
      </c>
      <c r="Z4264">
        <f>_xlfn.CEILING.MATH(B68+Parameters!$K$9/2,0.001)</f>
        <v/>
      </c>
      <c r="AA4264" t="inlineStr">
        <is>
          <t>ESD_VCCIO</t>
        </is>
      </c>
      <c r="AE4264" s="2" t="n"/>
      <c r="AF4264" s="2" t="n"/>
    </row>
    <row r="4265">
      <c r="I4265" s="2" t="n">
        <v>3628.995</v>
      </c>
      <c r="J4265" s="2" t="n">
        <v>503.778</v>
      </c>
      <c r="K4265" s="2" t="inlineStr">
        <is>
          <t>VSS</t>
        </is>
      </c>
      <c r="N4265" s="2">
        <f>I4265-SUM(Parameters!$K$23:$K$25)</f>
        <v/>
      </c>
      <c r="O4265" s="2">
        <f>J4265-SUM(Parameters!$K$23:$K$25)</f>
        <v/>
      </c>
      <c r="P4265" s="2">
        <f>K4265</f>
        <v/>
      </c>
      <c r="U4265">
        <f>_xlfn.CEILING.MATH(CN8+Parameters!$K$8/2,0.001)</f>
        <v/>
      </c>
      <c r="V4265">
        <f>_xlfn.CEILING.MATH(B70+Parameters!$K$9/2,0.001)</f>
        <v/>
      </c>
      <c r="W4265" t="inlineStr">
        <is>
          <t>VSS</t>
        </is>
      </c>
      <c r="Y4265">
        <f>_xlfn.CEILING.MATH(CN8+Parameters!$K$8/2,0.001)</f>
        <v/>
      </c>
      <c r="Z4265">
        <f>_xlfn.CEILING.MATH(B70+Parameters!$K$9/2,0.001)</f>
        <v/>
      </c>
      <c r="AA4265" t="inlineStr">
        <is>
          <t>VSS</t>
        </is>
      </c>
      <c r="AE4265" s="2" t="n"/>
      <c r="AF4265" s="2" t="n"/>
    </row>
    <row r="4266">
      <c r="I4266" s="2" t="n">
        <v>3628.995</v>
      </c>
      <c r="J4266" s="2" t="n">
        <v>457.532</v>
      </c>
      <c r="K4266" s="2" t="inlineStr">
        <is>
          <t>VSS</t>
        </is>
      </c>
      <c r="N4266" s="2">
        <f>I4266-SUM(Parameters!$K$23:$K$25)</f>
        <v/>
      </c>
      <c r="O4266" s="2">
        <f>J4266-SUM(Parameters!$K$23:$K$25)</f>
        <v/>
      </c>
      <c r="P4266" s="2">
        <f>K4266</f>
        <v/>
      </c>
      <c r="U4266">
        <f>_xlfn.CEILING.MATH(CN8+Parameters!$K$8/2,0.001)</f>
        <v/>
      </c>
      <c r="V4266">
        <f>_xlfn.CEILING.MATH(B72+Parameters!$K$9/2,0.001)</f>
        <v/>
      </c>
      <c r="W4266" t="inlineStr">
        <is>
          <t>VSS</t>
        </is>
      </c>
      <c r="Y4266">
        <f>_xlfn.CEILING.MATH(CN8+Parameters!$K$8/2,0.001)</f>
        <v/>
      </c>
      <c r="Z4266">
        <f>_xlfn.CEILING.MATH(B72+Parameters!$K$9/2,0.001)</f>
        <v/>
      </c>
      <c r="AA4266" t="inlineStr">
        <is>
          <t>VSS</t>
        </is>
      </c>
      <c r="AE4266" s="2" t="n"/>
      <c r="AF4266" s="2" t="n"/>
    </row>
    <row r="4267">
      <c r="I4267" s="2" t="n">
        <v>3628.995</v>
      </c>
      <c r="J4267" s="2" t="n">
        <v>411.286</v>
      </c>
      <c r="K4267" s="2" t="inlineStr">
        <is>
          <t>VSS</t>
        </is>
      </c>
      <c r="N4267" s="2">
        <f>I4267-SUM(Parameters!$K$23:$K$25)</f>
        <v/>
      </c>
      <c r="O4267" s="2">
        <f>J4267-SUM(Parameters!$K$23:$K$25)</f>
        <v/>
      </c>
      <c r="P4267" s="2">
        <f>K4267</f>
        <v/>
      </c>
      <c r="U4267">
        <f>_xlfn.CEILING.MATH(CN8+Parameters!$K$8/2,0.001)</f>
        <v/>
      </c>
      <c r="V4267">
        <f>_xlfn.CEILING.MATH(B74+Parameters!$K$9/2,0.001)</f>
        <v/>
      </c>
      <c r="W4267" t="inlineStr">
        <is>
          <t>VSS</t>
        </is>
      </c>
      <c r="Y4267">
        <f>_xlfn.CEILING.MATH(CN8+Parameters!$K$8/2,0.001)</f>
        <v/>
      </c>
      <c r="Z4267">
        <f>_xlfn.CEILING.MATH(B74+Parameters!$K$9/2,0.001)</f>
        <v/>
      </c>
      <c r="AA4267" t="inlineStr">
        <is>
          <t>VSS</t>
        </is>
      </c>
      <c r="AE4267" s="2" t="n"/>
      <c r="AF4267" s="2" t="n"/>
    </row>
    <row r="4268">
      <c r="I4268" s="2" t="n">
        <v>3628.995</v>
      </c>
      <c r="J4268" s="2" t="n">
        <v>365.04</v>
      </c>
      <c r="K4268" s="2" t="inlineStr">
        <is>
          <t>VSS</t>
        </is>
      </c>
      <c r="N4268" s="2">
        <f>I4268-SUM(Parameters!$K$23:$K$25)</f>
        <v/>
      </c>
      <c r="O4268" s="2">
        <f>J4268-SUM(Parameters!$K$23:$K$25)</f>
        <v/>
      </c>
      <c r="P4268" s="2">
        <f>K4268</f>
        <v/>
      </c>
      <c r="U4268">
        <f>_xlfn.CEILING.MATH(CN8+Parameters!$K$8/2,0.001)</f>
        <v/>
      </c>
      <c r="V4268">
        <f>_xlfn.CEILING.MATH(B76+Parameters!$K$9/2,0.001)</f>
        <v/>
      </c>
      <c r="W4268" t="inlineStr">
        <is>
          <t>VSS</t>
        </is>
      </c>
      <c r="Y4268">
        <f>_xlfn.CEILING.MATH(CN8+Parameters!$K$8/2,0.001)</f>
        <v/>
      </c>
      <c r="Z4268">
        <f>_xlfn.CEILING.MATH(B76+Parameters!$K$9/2,0.001)</f>
        <v/>
      </c>
      <c r="AA4268" t="inlineStr">
        <is>
          <t>VSS</t>
        </is>
      </c>
      <c r="AE4268" s="2" t="n"/>
      <c r="AF4268" s="2" t="n"/>
    </row>
    <row r="4269">
      <c r="I4269" s="2" t="n">
        <v>3628.995</v>
      </c>
      <c r="J4269" s="2" t="n">
        <v>318.794</v>
      </c>
      <c r="K4269" s="2" t="inlineStr">
        <is>
          <t>ESD_VCCIO</t>
        </is>
      </c>
      <c r="N4269" s="2">
        <f>I4269-SUM(Parameters!$K$23:$K$25)</f>
        <v/>
      </c>
      <c r="O4269" s="2">
        <f>J4269-SUM(Parameters!$K$23:$K$25)</f>
        <v/>
      </c>
      <c r="P4269" s="2">
        <f>K4269</f>
        <v/>
      </c>
      <c r="U4269">
        <f>_xlfn.CEILING.MATH(CN8+Parameters!$K$8/2,0.001)</f>
        <v/>
      </c>
      <c r="V4269">
        <f>_xlfn.CEILING.MATH(B78+Parameters!$K$9/2,0.001)</f>
        <v/>
      </c>
      <c r="W4269" t="inlineStr">
        <is>
          <t>VSS</t>
        </is>
      </c>
      <c r="Y4269">
        <f>_xlfn.CEILING.MATH(CN8+Parameters!$K$8/2,0.001)</f>
        <v/>
      </c>
      <c r="Z4269">
        <f>_xlfn.CEILING.MATH(B78+Parameters!$K$9/2,0.001)</f>
        <v/>
      </c>
      <c r="AA4269" t="inlineStr">
        <is>
          <t>VSS</t>
        </is>
      </c>
      <c r="AE4269" s="2" t="n"/>
      <c r="AF4269" s="2" t="n"/>
    </row>
    <row r="4270">
      <c r="I4270" s="2" t="n">
        <v>3628.995</v>
      </c>
      <c r="J4270" s="2" t="n">
        <v>272.548</v>
      </c>
      <c r="K4270" s="2" t="inlineStr">
        <is>
          <t>VSS</t>
        </is>
      </c>
      <c r="N4270" s="2">
        <f>I4270-SUM(Parameters!$K$23:$K$25)</f>
        <v/>
      </c>
      <c r="O4270" s="2">
        <f>J4270-SUM(Parameters!$K$23:$K$25)</f>
        <v/>
      </c>
      <c r="P4270" s="2">
        <f>K4270</f>
        <v/>
      </c>
      <c r="U4270">
        <f>_xlfn.CEILING.MATH(CN8+Parameters!$K$8/2,0.001)</f>
        <v/>
      </c>
      <c r="V4270">
        <f>_xlfn.CEILING.MATH(B80+Parameters!$K$9/2,0.001)</f>
        <v/>
      </c>
      <c r="W4270" t="inlineStr">
        <is>
          <t>VSS</t>
        </is>
      </c>
      <c r="Y4270">
        <f>_xlfn.CEILING.MATH(CN8+Parameters!$K$8/2,0.001)</f>
        <v/>
      </c>
      <c r="Z4270">
        <f>_xlfn.CEILING.MATH(B80+Parameters!$K$9/2,0.001)</f>
        <v/>
      </c>
      <c r="AA4270" t="inlineStr">
        <is>
          <t>VSS</t>
        </is>
      </c>
      <c r="AE4270" s="2" t="n"/>
      <c r="AF4270" s="2" t="n"/>
    </row>
    <row r="4271">
      <c r="I4271" s="2" t="n">
        <v>3628.995</v>
      </c>
      <c r="J4271" s="2" t="n">
        <v>226.302</v>
      </c>
      <c r="K4271" s="2" t="inlineStr">
        <is>
          <t>VSS</t>
        </is>
      </c>
      <c r="N4271" s="2">
        <f>I4271-SUM(Parameters!$K$23:$K$25)</f>
        <v/>
      </c>
      <c r="O4271" s="2">
        <f>J4271-SUM(Parameters!$K$23:$K$25)</f>
        <v/>
      </c>
      <c r="P4271" s="2">
        <f>K4271</f>
        <v/>
      </c>
      <c r="U4271">
        <f>_xlfn.CEILING.MATH(CN8+Parameters!$K$8/2,0.001)</f>
        <v/>
      </c>
      <c r="V4271">
        <f>_xlfn.CEILING.MATH(B82+Parameters!$K$9/2,0.001)</f>
        <v/>
      </c>
      <c r="W4271" t="inlineStr">
        <is>
          <t>VSS</t>
        </is>
      </c>
      <c r="Y4271">
        <f>_xlfn.CEILING.MATH(CN8+Parameters!$K$8/2,0.001)</f>
        <v/>
      </c>
      <c r="Z4271">
        <f>_xlfn.CEILING.MATH(B82+Parameters!$K$9/2,0.001)</f>
        <v/>
      </c>
      <c r="AA4271" t="inlineStr">
        <is>
          <t>VSS</t>
        </is>
      </c>
      <c r="AE4271" s="2" t="n"/>
      <c r="AF4271" s="2" t="n"/>
    </row>
    <row r="4272">
      <c r="I4272" s="2" t="n">
        <v>3628.995</v>
      </c>
      <c r="J4272" s="2" t="n">
        <v>180.056</v>
      </c>
      <c r="K4272" s="2" t="inlineStr">
        <is>
          <t>VSS</t>
        </is>
      </c>
      <c r="N4272" s="2">
        <f>I4272-SUM(Parameters!$K$23:$K$25)</f>
        <v/>
      </c>
      <c r="O4272" s="2">
        <f>J4272-SUM(Parameters!$K$23:$K$25)</f>
        <v/>
      </c>
      <c r="P4272" s="2">
        <f>K4272</f>
        <v/>
      </c>
      <c r="U4272">
        <f>_xlfn.CEILING.MATH(CN8+Parameters!$K$8/2,0.001)</f>
        <v/>
      </c>
      <c r="V4272">
        <f>_xlfn.CEILING.MATH(B84+Parameters!$K$9/2,0.001)</f>
        <v/>
      </c>
      <c r="W4272" t="inlineStr">
        <is>
          <t>VSS</t>
        </is>
      </c>
      <c r="Y4272">
        <f>_xlfn.CEILING.MATH(CN8+Parameters!$K$8/2,0.001)</f>
        <v/>
      </c>
      <c r="Z4272">
        <f>_xlfn.CEILING.MATH(B84+Parameters!$K$9/2,0.001)</f>
        <v/>
      </c>
      <c r="AA4272" t="inlineStr">
        <is>
          <t>VSS</t>
        </is>
      </c>
      <c r="AE4272" s="2" t="n"/>
      <c r="AF4272" s="2" t="n"/>
    </row>
    <row r="4273">
      <c r="I4273" s="2" t="n">
        <v>3628.995</v>
      </c>
      <c r="J4273" s="2" t="n">
        <v>133.81</v>
      </c>
      <c r="K4273" s="2" t="inlineStr">
        <is>
          <t>VSS</t>
        </is>
      </c>
      <c r="N4273" s="2">
        <f>I4273-SUM(Parameters!$K$23:$K$25)</f>
        <v/>
      </c>
      <c r="O4273" s="2">
        <f>J4273-SUM(Parameters!$K$23:$K$25)</f>
        <v/>
      </c>
      <c r="P4273" s="2">
        <f>K4273</f>
        <v/>
      </c>
      <c r="U4273">
        <f>_xlfn.CEILING.MATH(CN8+Parameters!$K$8/2,0.001)</f>
        <v/>
      </c>
      <c r="V4273">
        <f>_xlfn.CEILING.MATH(B86+Parameters!$K$9/2,0.001)</f>
        <v/>
      </c>
      <c r="W4273" t="inlineStr">
        <is>
          <t>VSS</t>
        </is>
      </c>
      <c r="Y4273">
        <f>_xlfn.CEILING.MATH(CN8+Parameters!$K$8/2,0.001)</f>
        <v/>
      </c>
      <c r="Z4273">
        <f>_xlfn.CEILING.MATH(B86+Parameters!$K$9/2,0.001)</f>
        <v/>
      </c>
      <c r="AA4273" t="inlineStr">
        <is>
          <t>VSS</t>
        </is>
      </c>
      <c r="AE4273" s="2" t="n"/>
      <c r="AF4273" s="2" t="n"/>
    </row>
    <row r="4274">
      <c r="I4274" s="2" t="n">
        <v>3628.995</v>
      </c>
      <c r="J4274" s="2" t="n">
        <v>87.56399999999999</v>
      </c>
      <c r="K4274" s="2" t="inlineStr">
        <is>
          <t>ESD_VCCIO</t>
        </is>
      </c>
      <c r="N4274" s="2">
        <f>I4274-SUM(Parameters!$K$23:$K$25)</f>
        <v/>
      </c>
      <c r="O4274" s="2">
        <f>J4274-SUM(Parameters!$K$23:$K$25)</f>
        <v/>
      </c>
      <c r="P4274" s="2">
        <f>K4274</f>
        <v/>
      </c>
      <c r="U4274">
        <f>_xlfn.CEILING.MATH(CN8+Parameters!$K$8/2,0.001)</f>
        <v/>
      </c>
      <c r="V4274">
        <f>_xlfn.CEILING.MATH(B88+Parameters!$K$9/2,0.001)</f>
        <v/>
      </c>
      <c r="W4274" t="inlineStr">
        <is>
          <t>VSS</t>
        </is>
      </c>
      <c r="Y4274">
        <f>_xlfn.CEILING.MATH(CN8+Parameters!$K$8/2,0.001)</f>
        <v/>
      </c>
      <c r="Z4274">
        <f>_xlfn.CEILING.MATH(B88+Parameters!$K$9/2,0.001)</f>
        <v/>
      </c>
      <c r="AA4274" t="inlineStr">
        <is>
          <t>VSS</t>
        </is>
      </c>
      <c r="AE4274" s="2" t="n"/>
      <c r="AF4274" s="2" t="n"/>
    </row>
    <row r="4275">
      <c r="I4275" s="2" t="n">
        <v>3668.669</v>
      </c>
      <c r="J4275" s="2" t="n">
        <v>2191.757</v>
      </c>
      <c r="K4275" s="2" t="inlineStr">
        <is>
          <t>VSS</t>
        </is>
      </c>
      <c r="N4275" s="2">
        <f>I4275-SUM(Parameters!$K$23:$K$25)</f>
        <v/>
      </c>
      <c r="O4275" s="2">
        <f>J4275-SUM(Parameters!$K$23:$K$25)</f>
        <v/>
      </c>
      <c r="P4275" s="2">
        <f>K4275</f>
        <v/>
      </c>
      <c r="U4275">
        <f>_xlfn.CEILING.MATH(CN8+Parameters!$K$8/2,0.001)</f>
        <v/>
      </c>
      <c r="V4275">
        <f>_xlfn.CEILING.MATH(B90+Parameters!$K$9/2,0.001)</f>
        <v/>
      </c>
      <c r="W4275" t="inlineStr">
        <is>
          <t>VSS</t>
        </is>
      </c>
      <c r="Y4275">
        <f>_xlfn.CEILING.MATH(CN8+Parameters!$K$8/2,0.001)</f>
        <v/>
      </c>
      <c r="Z4275">
        <f>_xlfn.CEILING.MATH(B90+Parameters!$K$9/2,0.001)</f>
        <v/>
      </c>
      <c r="AA4275" t="inlineStr">
        <is>
          <t>VSS</t>
        </is>
      </c>
      <c r="AE4275" s="2" t="n"/>
      <c r="AF4275" s="2" t="n"/>
    </row>
    <row r="4276">
      <c r="I4276" s="2" t="n">
        <v>3668.669</v>
      </c>
      <c r="J4276" s="2" t="n">
        <v>2145.511</v>
      </c>
      <c r="K4276" s="2" t="inlineStr">
        <is>
          <t>VSS</t>
        </is>
      </c>
      <c r="N4276" s="2">
        <f>I4276-SUM(Parameters!$K$23:$K$25)</f>
        <v/>
      </c>
      <c r="O4276" s="2">
        <f>J4276-SUM(Parameters!$K$23:$K$25)</f>
        <v/>
      </c>
      <c r="P4276" s="2">
        <f>K4276</f>
        <v/>
      </c>
      <c r="U4276">
        <f>_xlfn.CEILING.MATH(CN8+Parameters!$K$8/2,0.001)</f>
        <v/>
      </c>
      <c r="V4276">
        <f>_xlfn.CEILING.MATH(B92+Parameters!$K$9/2,0.001)</f>
        <v/>
      </c>
      <c r="W4276" t="inlineStr">
        <is>
          <t>VSS</t>
        </is>
      </c>
      <c r="Y4276">
        <f>_xlfn.CEILING.MATH(CN8+Parameters!$K$8/2,0.001)</f>
        <v/>
      </c>
      <c r="Z4276">
        <f>_xlfn.CEILING.MATH(B92+Parameters!$K$9/2,0.001)</f>
        <v/>
      </c>
      <c r="AA4276" t="inlineStr">
        <is>
          <t>VSS</t>
        </is>
      </c>
      <c r="AE4276" s="2" t="n"/>
      <c r="AF4276" s="2" t="n"/>
    </row>
    <row r="4277">
      <c r="I4277" s="2" t="n">
        <v>3668.669</v>
      </c>
      <c r="J4277" s="2" t="n">
        <v>2099.265</v>
      </c>
      <c r="K4277" s="2" t="inlineStr">
        <is>
          <t>VSS</t>
        </is>
      </c>
      <c r="N4277" s="2">
        <f>I4277-SUM(Parameters!$K$23:$K$25)</f>
        <v/>
      </c>
      <c r="O4277" s="2">
        <f>J4277-SUM(Parameters!$K$23:$K$25)</f>
        <v/>
      </c>
      <c r="P4277" s="2">
        <f>K4277</f>
        <v/>
      </c>
      <c r="U4277">
        <f>_xlfn.CEILING.MATH(CN8+Parameters!$K$8/2,0.001)</f>
        <v/>
      </c>
      <c r="V4277">
        <f>_xlfn.CEILING.MATH(B94+Parameters!$K$9/2,0.001)</f>
        <v/>
      </c>
      <c r="W4277" t="inlineStr">
        <is>
          <t>ESD_VCCIO</t>
        </is>
      </c>
      <c r="Y4277">
        <f>_xlfn.CEILING.MATH(CN8+Parameters!$K$8/2,0.001)</f>
        <v/>
      </c>
      <c r="Z4277">
        <f>_xlfn.CEILING.MATH(B94+Parameters!$K$9/2,0.001)</f>
        <v/>
      </c>
      <c r="AA4277" t="inlineStr">
        <is>
          <t>ESD_VCCIO</t>
        </is>
      </c>
      <c r="AE4277" s="2" t="n"/>
      <c r="AF4277" s="2" t="n"/>
    </row>
    <row r="4278">
      <c r="I4278" s="2" t="n">
        <v>3668.669</v>
      </c>
      <c r="J4278" s="2" t="n">
        <v>2053.019</v>
      </c>
      <c r="K4278" s="2" t="inlineStr">
        <is>
          <t>VSS</t>
        </is>
      </c>
      <c r="N4278" s="2">
        <f>I4278-SUM(Parameters!$K$23:$K$25)</f>
        <v/>
      </c>
      <c r="O4278" s="2">
        <f>J4278-SUM(Parameters!$K$23:$K$25)</f>
        <v/>
      </c>
      <c r="P4278" s="2">
        <f>K4278</f>
        <v/>
      </c>
      <c r="U4278">
        <f>_xlfn.CEILING.MATH(CN8+Parameters!$K$8/2,0.001)</f>
        <v/>
      </c>
      <c r="V4278">
        <f>_xlfn.CEILING.MATH(B96+Parameters!$K$9/2,0.001)</f>
        <v/>
      </c>
      <c r="W4278" t="inlineStr">
        <is>
          <t>VSS</t>
        </is>
      </c>
      <c r="Y4278">
        <f>_xlfn.CEILING.MATH(CN8+Parameters!$K$8/2,0.001)</f>
        <v/>
      </c>
      <c r="Z4278">
        <f>_xlfn.CEILING.MATH(B96+Parameters!$K$9/2,0.001)</f>
        <v/>
      </c>
      <c r="AA4278" t="inlineStr">
        <is>
          <t>VSS</t>
        </is>
      </c>
      <c r="AE4278" s="2" t="n"/>
      <c r="AF4278" s="2" t="n"/>
    </row>
    <row r="4279">
      <c r="I4279" s="2" t="n">
        <v>3668.669</v>
      </c>
      <c r="J4279" s="2" t="n">
        <v>2006.773</v>
      </c>
      <c r="K4279" s="2" t="inlineStr">
        <is>
          <t>asrc</t>
        </is>
      </c>
      <c r="N4279" s="2">
        <f>I4279-SUM(Parameters!$K$23:$K$25)</f>
        <v/>
      </c>
      <c r="O4279" s="2">
        <f>J4279-SUM(Parameters!$K$23:$K$25)</f>
        <v/>
      </c>
      <c r="P4279" s="2">
        <f>K4279</f>
        <v/>
      </c>
      <c r="U4279">
        <f>_xlfn.CEILING.MATH(CN8+Parameters!$K$8/2,0.001)</f>
        <v/>
      </c>
      <c r="V4279">
        <f>_xlfn.CEILING.MATH(B98+Parameters!$K$9/2,0.001)</f>
        <v/>
      </c>
      <c r="W4279" t="inlineStr">
        <is>
          <t>VSS</t>
        </is>
      </c>
      <c r="Y4279">
        <f>_xlfn.CEILING.MATH(CN8+Parameters!$K$8/2,0.001)</f>
        <v/>
      </c>
      <c r="Z4279">
        <f>_xlfn.CEILING.MATH(B98+Parameters!$K$9/2,0.001)</f>
        <v/>
      </c>
      <c r="AA4279" t="inlineStr">
        <is>
          <t>VSS</t>
        </is>
      </c>
      <c r="AE4279" s="2" t="n"/>
      <c r="AF4279" s="2" t="n"/>
    </row>
    <row r="4280">
      <c r="I4280" s="2" t="n">
        <v>3668.669</v>
      </c>
      <c r="J4280" s="2" t="n">
        <v>1960.527</v>
      </c>
      <c r="K4280" s="2" t="inlineStr">
        <is>
          <t>asrc</t>
        </is>
      </c>
      <c r="N4280" s="2">
        <f>I4280-SUM(Parameters!$K$23:$K$25)</f>
        <v/>
      </c>
      <c r="O4280" s="2">
        <f>J4280-SUM(Parameters!$K$23:$K$25)</f>
        <v/>
      </c>
      <c r="P4280" s="2">
        <f>K4280</f>
        <v/>
      </c>
      <c r="U4280">
        <f>_xlfn.CEILING.MATH(CN8+Parameters!$K$8/2,0.001)</f>
        <v/>
      </c>
      <c r="V4280">
        <f>_xlfn.CEILING.MATH(B100+Parameters!$K$9/2,0.001)</f>
        <v/>
      </c>
      <c r="W4280" t="inlineStr">
        <is>
          <t>VSS</t>
        </is>
      </c>
      <c r="Y4280">
        <f>_xlfn.CEILING.MATH(CN8+Parameters!$K$8/2,0.001)</f>
        <v/>
      </c>
      <c r="Z4280">
        <f>_xlfn.CEILING.MATH(B100+Parameters!$K$9/2,0.001)</f>
        <v/>
      </c>
      <c r="AA4280" t="inlineStr">
        <is>
          <t>VSS</t>
        </is>
      </c>
      <c r="AE4280" s="2" t="n"/>
      <c r="AF4280" s="2" t="n"/>
    </row>
    <row r="4281">
      <c r="I4281" s="2" t="n">
        <v>3668.669</v>
      </c>
      <c r="J4281" s="2" t="n">
        <v>1914.281</v>
      </c>
      <c r="K4281" s="2" t="inlineStr">
        <is>
          <t>csrc</t>
        </is>
      </c>
      <c r="N4281" s="2">
        <f>I4281-SUM(Parameters!$K$23:$K$25)</f>
        <v/>
      </c>
      <c r="O4281" s="2">
        <f>J4281-SUM(Parameters!$K$23:$K$25)</f>
        <v/>
      </c>
      <c r="P4281" s="2">
        <f>K4281</f>
        <v/>
      </c>
      <c r="U4281">
        <f>_xlfn.CEILING.MATH(CN8+Parameters!$K$8/2,0.001)</f>
        <v/>
      </c>
      <c r="V4281">
        <f>_xlfn.CEILING.MATH(B102+Parameters!$K$9/2,0.001)</f>
        <v/>
      </c>
      <c r="W4281" t="inlineStr">
        <is>
          <t>VSS</t>
        </is>
      </c>
      <c r="Y4281">
        <f>_xlfn.CEILING.MATH(CN8+Parameters!$K$8/2,0.001)</f>
        <v/>
      </c>
      <c r="Z4281">
        <f>_xlfn.CEILING.MATH(B102+Parameters!$K$9/2,0.001)</f>
        <v/>
      </c>
      <c r="AA4281" t="inlineStr">
        <is>
          <t>VSS</t>
        </is>
      </c>
      <c r="AE4281" s="2" t="n"/>
      <c r="AF4281" s="2" t="n"/>
    </row>
    <row r="4282">
      <c r="I4282" s="2" t="n">
        <v>3668.669</v>
      </c>
      <c r="J4282" s="2" t="n">
        <v>1868.035</v>
      </c>
      <c r="K4282" s="2" t="inlineStr">
        <is>
          <t>csrc</t>
        </is>
      </c>
      <c r="N4282" s="2">
        <f>I4282-SUM(Parameters!$K$23:$K$25)</f>
        <v/>
      </c>
      <c r="O4282" s="2">
        <f>J4282-SUM(Parameters!$K$23:$K$25)</f>
        <v/>
      </c>
      <c r="P4282" s="2">
        <f>K4282</f>
        <v/>
      </c>
      <c r="U4282">
        <f>_xlfn.CEILING.MATH(CN8+Parameters!$K$8/2,0.001)</f>
        <v/>
      </c>
      <c r="V4282">
        <f>_xlfn.CEILING.MATH(Parameters!$C$19/Parameters!$K$4,0.001)</f>
        <v/>
      </c>
      <c r="W4282" t="inlineStr">
        <is>
          <t>ESD_VCCIO</t>
        </is>
      </c>
      <c r="Y4282">
        <f>_xlfn.CEILING.MATH(CN8+Parameters!$K$8/2,0.001)</f>
        <v/>
      </c>
      <c r="Z4282">
        <f>_xlfn.CEILING.MATH(Parameters!$C$19/Parameters!$K$4,0.001)</f>
        <v/>
      </c>
      <c r="AA4282" t="inlineStr">
        <is>
          <t>ESD_VCCIO</t>
        </is>
      </c>
      <c r="AE4282" s="2" t="n"/>
      <c r="AF4282" s="2" t="n"/>
    </row>
    <row r="4283">
      <c r="I4283" s="2" t="n">
        <v>3668.669</v>
      </c>
      <c r="J4283" s="2" t="n">
        <v>1821.789</v>
      </c>
      <c r="K4283" s="2" t="inlineStr">
        <is>
          <t>VDD</t>
        </is>
      </c>
      <c r="N4283" s="2">
        <f>I4283-SUM(Parameters!$K$23:$K$25)</f>
        <v/>
      </c>
      <c r="O4283" s="2">
        <f>J4283-SUM(Parameters!$K$23:$K$25)</f>
        <v/>
      </c>
      <c r="P4283" s="2">
        <f>K4283</f>
        <v/>
      </c>
      <c r="U4283">
        <f>_xlfn.CEILING.MATH(CO8+Parameters!$K$8/2,0.001)</f>
        <v/>
      </c>
      <c r="V4283">
        <f>_xlfn.CEILING.MATH(B13+Parameters!$K$9/2,0.001)</f>
        <v/>
      </c>
      <c r="W4283" t="inlineStr">
        <is>
          <t>VSS</t>
        </is>
      </c>
      <c r="Y4283">
        <f>_xlfn.CEILING.MATH(CO8+Parameters!$K$8/2,0.001)</f>
        <v/>
      </c>
      <c r="Z4283">
        <f>_xlfn.CEILING.MATH(B13+Parameters!$K$9/2,0.001)</f>
        <v/>
      </c>
      <c r="AA4283" t="inlineStr">
        <is>
          <t>VSS</t>
        </is>
      </c>
      <c r="AE4283" s="2" t="n"/>
      <c r="AF4283" s="2" t="n"/>
    </row>
    <row r="4284">
      <c r="I4284" s="2" t="n">
        <v>3668.669</v>
      </c>
      <c r="J4284" s="2" t="n">
        <v>1775.543</v>
      </c>
      <c r="K4284" s="2" t="inlineStr">
        <is>
          <t>VDD</t>
        </is>
      </c>
      <c r="N4284" s="2">
        <f>I4284-SUM(Parameters!$K$23:$K$25)</f>
        <v/>
      </c>
      <c r="O4284" s="2">
        <f>J4284-SUM(Parameters!$K$23:$K$25)</f>
        <v/>
      </c>
      <c r="P4284" s="2">
        <f>K4284</f>
        <v/>
      </c>
      <c r="U4284">
        <f>_xlfn.CEILING.MATH(CO8+Parameters!$K$8/2,0.001)</f>
        <v/>
      </c>
      <c r="V4284">
        <f>_xlfn.CEILING.MATH(B15+Parameters!$K$9/2,0.001)</f>
        <v/>
      </c>
      <c r="W4284" t="inlineStr">
        <is>
          <t>VSS</t>
        </is>
      </c>
      <c r="Y4284">
        <f>_xlfn.CEILING.MATH(CO8+Parameters!$K$8/2,0.001)</f>
        <v/>
      </c>
      <c r="Z4284">
        <f>_xlfn.CEILING.MATH(B15+Parameters!$K$9/2,0.001)</f>
        <v/>
      </c>
      <c r="AA4284" t="inlineStr">
        <is>
          <t>VSS</t>
        </is>
      </c>
      <c r="AE4284" s="2" t="n"/>
      <c r="AF4284" s="2" t="n"/>
    </row>
    <row r="4285">
      <c r="I4285" s="2" t="n">
        <v>3668.669</v>
      </c>
      <c r="J4285" s="2" t="n">
        <v>1729.297</v>
      </c>
      <c r="K4285" s="2" t="inlineStr">
        <is>
          <t>VDD</t>
        </is>
      </c>
      <c r="N4285" s="2">
        <f>I4285-SUM(Parameters!$K$23:$K$25)</f>
        <v/>
      </c>
      <c r="O4285" s="2">
        <f>J4285-SUM(Parameters!$K$23:$K$25)</f>
        <v/>
      </c>
      <c r="P4285" s="2">
        <f>K4285</f>
        <v/>
      </c>
      <c r="U4285">
        <f>_xlfn.CEILING.MATH(CO8+Parameters!$K$8/2,0.001)</f>
        <v/>
      </c>
      <c r="V4285">
        <f>_xlfn.CEILING.MATH(B17+Parameters!$K$9/2,0.001)</f>
        <v/>
      </c>
      <c r="W4285" t="inlineStr">
        <is>
          <t>VSS</t>
        </is>
      </c>
      <c r="Y4285">
        <f>_xlfn.CEILING.MATH(CO8+Parameters!$K$8/2,0.001)</f>
        <v/>
      </c>
      <c r="Z4285">
        <f>_xlfn.CEILING.MATH(B17+Parameters!$K$9/2,0.001)</f>
        <v/>
      </c>
      <c r="AA4285" t="inlineStr">
        <is>
          <t>VSS</t>
        </is>
      </c>
      <c r="AE4285" s="2" t="n"/>
      <c r="AF4285" s="2" t="n"/>
    </row>
    <row r="4286">
      <c r="I4286" s="2" t="n">
        <v>3668.669</v>
      </c>
      <c r="J4286" s="2" t="n">
        <v>1683.051</v>
      </c>
      <c r="K4286" s="2" t="inlineStr">
        <is>
          <t>VDD</t>
        </is>
      </c>
      <c r="N4286" s="2">
        <f>I4286-SUM(Parameters!$K$23:$K$25)</f>
        <v/>
      </c>
      <c r="O4286" s="2">
        <f>J4286-SUM(Parameters!$K$23:$K$25)</f>
        <v/>
      </c>
      <c r="P4286" s="2">
        <f>K4286</f>
        <v/>
      </c>
      <c r="U4286">
        <f>_xlfn.CEILING.MATH(CO8+Parameters!$K$8/2,0.001)</f>
        <v/>
      </c>
      <c r="V4286">
        <f>_xlfn.CEILING.MATH(B19+Parameters!$K$9/2,0.001)</f>
        <v/>
      </c>
      <c r="W4286" t="inlineStr">
        <is>
          <t>VSS</t>
        </is>
      </c>
      <c r="Y4286">
        <f>_xlfn.CEILING.MATH(CO8+Parameters!$K$8/2,0.001)</f>
        <v/>
      </c>
      <c r="Z4286">
        <f>_xlfn.CEILING.MATH(B19+Parameters!$K$9/2,0.001)</f>
        <v/>
      </c>
      <c r="AA4286" t="inlineStr">
        <is>
          <t>VSS</t>
        </is>
      </c>
      <c r="AE4286" s="2" t="n"/>
      <c r="AF4286" s="2" t="n"/>
    </row>
    <row r="4287">
      <c r="I4287" s="2" t="n">
        <v>3668.669</v>
      </c>
      <c r="J4287" s="2" t="n">
        <v>1636.805</v>
      </c>
      <c r="K4287" s="2" t="inlineStr">
        <is>
          <t>VDD</t>
        </is>
      </c>
      <c r="N4287" s="2">
        <f>I4287-SUM(Parameters!$K$23:$K$25)</f>
        <v/>
      </c>
      <c r="O4287" s="2">
        <f>J4287-SUM(Parameters!$K$23:$K$25)</f>
        <v/>
      </c>
      <c r="P4287" s="2">
        <f>K4287</f>
        <v/>
      </c>
      <c r="U4287">
        <f>_xlfn.CEILING.MATH(CO8+Parameters!$K$8/2,0.001)</f>
        <v/>
      </c>
      <c r="V4287">
        <f>_xlfn.CEILING.MATH(B21+Parameters!$K$9/2,0.001)</f>
        <v/>
      </c>
      <c r="W4287" t="inlineStr">
        <is>
          <t>asrc</t>
        </is>
      </c>
      <c r="Y4287">
        <f>_xlfn.CEILING.MATH(CO8+Parameters!$K$8/2,0.001)</f>
        <v/>
      </c>
      <c r="Z4287">
        <f>_xlfn.CEILING.MATH(B21+Parameters!$K$9/2,0.001)</f>
        <v/>
      </c>
      <c r="AA4287" t="inlineStr">
        <is>
          <t>asrc</t>
        </is>
      </c>
      <c r="AE4287" s="2" t="n"/>
      <c r="AF4287" s="2" t="n"/>
    </row>
    <row r="4288">
      <c r="I4288" s="2" t="n">
        <v>3668.669</v>
      </c>
      <c r="J4288" s="2" t="n">
        <v>1590.559</v>
      </c>
      <c r="K4288" s="2" t="inlineStr">
        <is>
          <t>VDD</t>
        </is>
      </c>
      <c r="N4288" s="2">
        <f>I4288-SUM(Parameters!$K$23:$K$25)</f>
        <v/>
      </c>
      <c r="O4288" s="2">
        <f>J4288-SUM(Parameters!$K$23:$K$25)</f>
        <v/>
      </c>
      <c r="P4288" s="2">
        <f>K4288</f>
        <v/>
      </c>
      <c r="U4288">
        <f>_xlfn.CEILING.MATH(CO8+Parameters!$K$8/2,0.001)</f>
        <v/>
      </c>
      <c r="V4288">
        <f>_xlfn.CEILING.MATH(B23+Parameters!$K$9/2,0.001)</f>
        <v/>
      </c>
      <c r="W4288" t="inlineStr">
        <is>
          <t>asrc</t>
        </is>
      </c>
      <c r="Y4288">
        <f>_xlfn.CEILING.MATH(CO8+Parameters!$K$8/2,0.001)</f>
        <v/>
      </c>
      <c r="Z4288">
        <f>_xlfn.CEILING.MATH(B23+Parameters!$K$9/2,0.001)</f>
        <v/>
      </c>
      <c r="AA4288" t="inlineStr">
        <is>
          <t>asrc</t>
        </is>
      </c>
      <c r="AE4288" s="2" t="n"/>
      <c r="AF4288" s="2" t="n"/>
    </row>
    <row r="4289">
      <c r="I4289" s="2" t="n">
        <v>3668.669</v>
      </c>
      <c r="J4289" s="2" t="n">
        <v>1544.313</v>
      </c>
      <c r="K4289" s="2" t="inlineStr">
        <is>
          <t>VDD</t>
        </is>
      </c>
      <c r="N4289" s="2">
        <f>I4289-SUM(Parameters!$K$23:$K$25)</f>
        <v/>
      </c>
      <c r="O4289" s="2">
        <f>J4289-SUM(Parameters!$K$23:$K$25)</f>
        <v/>
      </c>
      <c r="P4289" s="2">
        <f>K4289</f>
        <v/>
      </c>
      <c r="U4289">
        <f>_xlfn.CEILING.MATH(CO8+Parameters!$K$8/2,0.001)</f>
        <v/>
      </c>
      <c r="V4289">
        <f>_xlfn.CEILING.MATH(B25+Parameters!$K$9/2,0.001)</f>
        <v/>
      </c>
      <c r="W4289" t="inlineStr">
        <is>
          <t>csrc</t>
        </is>
      </c>
      <c r="Y4289">
        <f>_xlfn.CEILING.MATH(CO8+Parameters!$K$8/2,0.001)</f>
        <v/>
      </c>
      <c r="Z4289">
        <f>_xlfn.CEILING.MATH(B25+Parameters!$K$9/2,0.001)</f>
        <v/>
      </c>
      <c r="AA4289" t="inlineStr">
        <is>
          <t>csrc</t>
        </is>
      </c>
      <c r="AE4289" s="2" t="n"/>
      <c r="AF4289" s="2" t="n"/>
    </row>
    <row r="4290">
      <c r="I4290" s="2" t="n">
        <v>3668.669</v>
      </c>
      <c r="J4290" s="2" t="n">
        <v>1498.067</v>
      </c>
      <c r="K4290" s="2" t="inlineStr">
        <is>
          <t>VDD</t>
        </is>
      </c>
      <c r="N4290" s="2">
        <f>I4290-SUM(Parameters!$K$23:$K$25)</f>
        <v/>
      </c>
      <c r="O4290" s="2">
        <f>J4290-SUM(Parameters!$K$23:$K$25)</f>
        <v/>
      </c>
      <c r="P4290" s="2">
        <f>K4290</f>
        <v/>
      </c>
      <c r="U4290">
        <f>_xlfn.CEILING.MATH(CO8+Parameters!$K$8/2,0.001)</f>
        <v/>
      </c>
      <c r="V4290">
        <f>_xlfn.CEILING.MATH(B27+Parameters!$K$9/2,0.001)</f>
        <v/>
      </c>
      <c r="W4290" t="inlineStr">
        <is>
          <t>csrc</t>
        </is>
      </c>
      <c r="Y4290">
        <f>_xlfn.CEILING.MATH(CO8+Parameters!$K$8/2,0.001)</f>
        <v/>
      </c>
      <c r="Z4290">
        <f>_xlfn.CEILING.MATH(B27+Parameters!$K$9/2,0.001)</f>
        <v/>
      </c>
      <c r="AA4290" t="inlineStr">
        <is>
          <t>csrc</t>
        </is>
      </c>
      <c r="AE4290" s="2" t="n"/>
      <c r="AF4290" s="2" t="n"/>
    </row>
    <row r="4291">
      <c r="I4291" s="2" t="n">
        <v>3668.669</v>
      </c>
      <c r="J4291" s="2" t="n">
        <v>1451.821</v>
      </c>
      <c r="K4291" s="2" t="inlineStr">
        <is>
          <t>VDD</t>
        </is>
      </c>
      <c r="N4291" s="2">
        <f>I4291-SUM(Parameters!$K$23:$K$25)</f>
        <v/>
      </c>
      <c r="O4291" s="2">
        <f>J4291-SUM(Parameters!$K$23:$K$25)</f>
        <v/>
      </c>
      <c r="P4291" s="2">
        <f>K4291</f>
        <v/>
      </c>
      <c r="U4291">
        <f>_xlfn.CEILING.MATH(CO8+Parameters!$K$8/2,0.001)</f>
        <v/>
      </c>
      <c r="V4291">
        <f>_xlfn.CEILING.MATH(B29+Parameters!$K$9/2,0.001)</f>
        <v/>
      </c>
      <c r="W4291" t="inlineStr">
        <is>
          <t>VDD</t>
        </is>
      </c>
      <c r="Y4291">
        <f>_xlfn.CEILING.MATH(CO8+Parameters!$K$8/2,0.001)</f>
        <v/>
      </c>
      <c r="Z4291">
        <f>_xlfn.CEILING.MATH(B29+Parameters!$K$9/2,0.001)</f>
        <v/>
      </c>
      <c r="AA4291" t="inlineStr">
        <is>
          <t>VDD</t>
        </is>
      </c>
      <c r="AE4291" s="2" t="n"/>
      <c r="AF4291" s="2" t="n"/>
    </row>
    <row r="4292">
      <c r="I4292" s="2" t="n">
        <v>3668.669</v>
      </c>
      <c r="J4292" s="2" t="n">
        <v>1405.575</v>
      </c>
      <c r="K4292" s="2" t="inlineStr">
        <is>
          <t>VDD</t>
        </is>
      </c>
      <c r="N4292" s="2">
        <f>I4292-SUM(Parameters!$K$23:$K$25)</f>
        <v/>
      </c>
      <c r="O4292" s="2">
        <f>J4292-SUM(Parameters!$K$23:$K$25)</f>
        <v/>
      </c>
      <c r="P4292" s="2">
        <f>K4292</f>
        <v/>
      </c>
      <c r="U4292">
        <f>_xlfn.CEILING.MATH(CO8+Parameters!$K$8/2,0.001)</f>
        <v/>
      </c>
      <c r="V4292">
        <f>_xlfn.CEILING.MATH(B31+Parameters!$K$9/2,0.001)</f>
        <v/>
      </c>
      <c r="W4292" t="inlineStr">
        <is>
          <t>VDD</t>
        </is>
      </c>
      <c r="Y4292">
        <f>_xlfn.CEILING.MATH(CO8+Parameters!$K$8/2,0.001)</f>
        <v/>
      </c>
      <c r="Z4292">
        <f>_xlfn.CEILING.MATH(B31+Parameters!$K$9/2,0.001)</f>
        <v/>
      </c>
      <c r="AA4292" t="inlineStr">
        <is>
          <t>VDD</t>
        </is>
      </c>
      <c r="AE4292" s="2" t="n"/>
      <c r="AF4292" s="2" t="n"/>
    </row>
    <row r="4293">
      <c r="I4293" s="2" t="n">
        <v>3668.669</v>
      </c>
      <c r="J4293" s="2" t="n">
        <v>1359.329</v>
      </c>
      <c r="K4293" s="2" t="inlineStr">
        <is>
          <t>VDD</t>
        </is>
      </c>
      <c r="N4293" s="2">
        <f>I4293-SUM(Parameters!$K$23:$K$25)</f>
        <v/>
      </c>
      <c r="O4293" s="2">
        <f>J4293-SUM(Parameters!$K$23:$K$25)</f>
        <v/>
      </c>
      <c r="P4293" s="2">
        <f>K4293</f>
        <v/>
      </c>
      <c r="U4293">
        <f>_xlfn.CEILING.MATH(CO8+Parameters!$K$8/2,0.001)</f>
        <v/>
      </c>
      <c r="V4293">
        <f>_xlfn.CEILING.MATH(B33+Parameters!$K$9/2,0.001)</f>
        <v/>
      </c>
      <c r="W4293" t="inlineStr">
        <is>
          <t>VDD</t>
        </is>
      </c>
      <c r="Y4293">
        <f>_xlfn.CEILING.MATH(CO8+Parameters!$K$8/2,0.001)</f>
        <v/>
      </c>
      <c r="Z4293">
        <f>_xlfn.CEILING.MATH(B33+Parameters!$K$9/2,0.001)</f>
        <v/>
      </c>
      <c r="AA4293" t="inlineStr">
        <is>
          <t>VDD</t>
        </is>
      </c>
      <c r="AE4293" s="2" t="n"/>
      <c r="AF4293" s="2" t="n"/>
    </row>
    <row r="4294">
      <c r="I4294" s="2" t="n">
        <v>3668.669</v>
      </c>
      <c r="J4294" s="2" t="n">
        <v>1313.083</v>
      </c>
      <c r="K4294" s="2" t="inlineStr">
        <is>
          <t>VDD</t>
        </is>
      </c>
      <c r="N4294" s="2">
        <f>I4294-SUM(Parameters!$K$23:$K$25)</f>
        <v/>
      </c>
      <c r="O4294" s="2">
        <f>J4294-SUM(Parameters!$K$23:$K$25)</f>
        <v/>
      </c>
      <c r="P4294" s="2">
        <f>K4294</f>
        <v/>
      </c>
      <c r="U4294">
        <f>_xlfn.CEILING.MATH(CO8+Parameters!$K$8/2,0.001)</f>
        <v/>
      </c>
      <c r="V4294">
        <f>_xlfn.CEILING.MATH(B35+Parameters!$K$9/2,0.001)</f>
        <v/>
      </c>
      <c r="W4294" t="inlineStr">
        <is>
          <t>VDD</t>
        </is>
      </c>
      <c r="Y4294">
        <f>_xlfn.CEILING.MATH(CO8+Parameters!$K$8/2,0.001)</f>
        <v/>
      </c>
      <c r="Z4294">
        <f>_xlfn.CEILING.MATH(B35+Parameters!$K$9/2,0.001)</f>
        <v/>
      </c>
      <c r="AA4294" t="inlineStr">
        <is>
          <t>VDD</t>
        </is>
      </c>
      <c r="AE4294" s="2" t="n"/>
      <c r="AF4294" s="2" t="n"/>
    </row>
    <row r="4295">
      <c r="I4295" s="2" t="n">
        <v>3668.669</v>
      </c>
      <c r="J4295" s="2" t="n">
        <v>1266.837</v>
      </c>
      <c r="K4295" s="2" t="inlineStr">
        <is>
          <t>VDD</t>
        </is>
      </c>
      <c r="N4295" s="2">
        <f>I4295-SUM(Parameters!$K$23:$K$25)</f>
        <v/>
      </c>
      <c r="O4295" s="2">
        <f>J4295-SUM(Parameters!$K$23:$K$25)</f>
        <v/>
      </c>
      <c r="P4295" s="2">
        <f>K4295</f>
        <v/>
      </c>
      <c r="U4295">
        <f>_xlfn.CEILING.MATH(CO8+Parameters!$K$8/2,0.001)</f>
        <v/>
      </c>
      <c r="V4295">
        <f>_xlfn.CEILING.MATH(B37+Parameters!$K$9/2,0.001)</f>
        <v/>
      </c>
      <c r="W4295" t="inlineStr">
        <is>
          <t>VDD</t>
        </is>
      </c>
      <c r="Y4295">
        <f>_xlfn.CEILING.MATH(CO8+Parameters!$K$8/2,0.001)</f>
        <v/>
      </c>
      <c r="Z4295">
        <f>_xlfn.CEILING.MATH(B37+Parameters!$K$9/2,0.001)</f>
        <v/>
      </c>
      <c r="AA4295" t="inlineStr">
        <is>
          <t>VDD</t>
        </is>
      </c>
      <c r="AE4295" s="2" t="n"/>
      <c r="AF4295" s="2" t="n"/>
    </row>
    <row r="4296">
      <c r="I4296" s="2" t="n">
        <v>3668.669</v>
      </c>
      <c r="J4296" s="2" t="n">
        <v>1220.591</v>
      </c>
      <c r="K4296" s="2" t="inlineStr">
        <is>
          <t>VDD</t>
        </is>
      </c>
      <c r="N4296" s="2">
        <f>I4296-SUM(Parameters!$K$23:$K$25)</f>
        <v/>
      </c>
      <c r="O4296" s="2">
        <f>J4296-SUM(Parameters!$K$23:$K$25)</f>
        <v/>
      </c>
      <c r="P4296" s="2">
        <f>K4296</f>
        <v/>
      </c>
      <c r="U4296">
        <f>_xlfn.CEILING.MATH(CO8+Parameters!$K$8/2,0.001)</f>
        <v/>
      </c>
      <c r="V4296">
        <f>_xlfn.CEILING.MATH(B39+Parameters!$K$9/2,0.001)</f>
        <v/>
      </c>
      <c r="W4296" t="inlineStr">
        <is>
          <t>VDD</t>
        </is>
      </c>
      <c r="Y4296">
        <f>_xlfn.CEILING.MATH(CO8+Parameters!$K$8/2,0.001)</f>
        <v/>
      </c>
      <c r="Z4296">
        <f>_xlfn.CEILING.MATH(B39+Parameters!$K$9/2,0.001)</f>
        <v/>
      </c>
      <c r="AA4296" t="inlineStr">
        <is>
          <t>VDD</t>
        </is>
      </c>
      <c r="AE4296" s="2" t="n"/>
      <c r="AF4296" s="2" t="n"/>
    </row>
    <row r="4297">
      <c r="I4297" s="2" t="n">
        <v>3668.669</v>
      </c>
      <c r="J4297" s="2" t="n">
        <v>1174.345</v>
      </c>
      <c r="K4297" s="2" t="inlineStr">
        <is>
          <t>VDD</t>
        </is>
      </c>
      <c r="N4297" s="2">
        <f>I4297-SUM(Parameters!$K$23:$K$25)</f>
        <v/>
      </c>
      <c r="O4297" s="2">
        <f>J4297-SUM(Parameters!$K$23:$K$25)</f>
        <v/>
      </c>
      <c r="P4297" s="2">
        <f>K4297</f>
        <v/>
      </c>
      <c r="U4297">
        <f>_xlfn.CEILING.MATH(CO8+Parameters!$K$8/2,0.001)</f>
        <v/>
      </c>
      <c r="V4297">
        <f>_xlfn.CEILING.MATH(B41+Parameters!$K$9/2,0.001)</f>
        <v/>
      </c>
      <c r="W4297" t="inlineStr">
        <is>
          <t>VDD</t>
        </is>
      </c>
      <c r="Y4297">
        <f>_xlfn.CEILING.MATH(CO8+Parameters!$K$8/2,0.001)</f>
        <v/>
      </c>
      <c r="Z4297">
        <f>_xlfn.CEILING.MATH(B41+Parameters!$K$9/2,0.001)</f>
        <v/>
      </c>
      <c r="AA4297" t="inlineStr">
        <is>
          <t>VDD</t>
        </is>
      </c>
      <c r="AE4297" s="2" t="n"/>
      <c r="AF4297" s="2" t="n"/>
    </row>
    <row r="4298">
      <c r="I4298" s="2" t="n">
        <v>3668.669</v>
      </c>
      <c r="J4298" s="2" t="n">
        <v>1128.099</v>
      </c>
      <c r="K4298" s="2" t="inlineStr">
        <is>
          <t>VDD</t>
        </is>
      </c>
      <c r="N4298" s="2">
        <f>I4298-SUM(Parameters!$K$23:$K$25)</f>
        <v/>
      </c>
      <c r="O4298" s="2">
        <f>J4298-SUM(Parameters!$K$23:$K$25)</f>
        <v/>
      </c>
      <c r="P4298" s="2">
        <f>K4298</f>
        <v/>
      </c>
      <c r="U4298">
        <f>_xlfn.CEILING.MATH(CO8+Parameters!$K$8/2,0.001)</f>
        <v/>
      </c>
      <c r="V4298">
        <f>_xlfn.CEILING.MATH(B43+Parameters!$K$9/2,0.001)</f>
        <v/>
      </c>
      <c r="W4298" t="inlineStr">
        <is>
          <t>VDD</t>
        </is>
      </c>
      <c r="Y4298">
        <f>_xlfn.CEILING.MATH(CO8+Parameters!$K$8/2,0.001)</f>
        <v/>
      </c>
      <c r="Z4298">
        <f>_xlfn.CEILING.MATH(B43+Parameters!$K$9/2,0.001)</f>
        <v/>
      </c>
      <c r="AA4298" t="inlineStr">
        <is>
          <t>VDD</t>
        </is>
      </c>
      <c r="AE4298" s="2" t="n"/>
      <c r="AF4298" s="2" t="n"/>
    </row>
    <row r="4299">
      <c r="I4299" s="2" t="n">
        <v>3668.669</v>
      </c>
      <c r="J4299" s="2" t="n">
        <v>1081.853</v>
      </c>
      <c r="K4299" s="2" t="inlineStr">
        <is>
          <t>ESD_VCCIO</t>
        </is>
      </c>
      <c r="N4299" s="2">
        <f>I4299-SUM(Parameters!$K$23:$K$25)</f>
        <v/>
      </c>
      <c r="O4299" s="2">
        <f>J4299-SUM(Parameters!$K$23:$K$25)</f>
        <v/>
      </c>
      <c r="P4299" s="2">
        <f>K4299</f>
        <v/>
      </c>
      <c r="U4299">
        <f>_xlfn.CEILING.MATH(CO8+Parameters!$K$8/2,0.001)</f>
        <v/>
      </c>
      <c r="V4299">
        <f>_xlfn.CEILING.MATH(B45+Parameters!$K$9/2,0.001)</f>
        <v/>
      </c>
      <c r="W4299" t="inlineStr">
        <is>
          <t>VDD</t>
        </is>
      </c>
      <c r="Y4299">
        <f>_xlfn.CEILING.MATH(CO8+Parameters!$K$8/2,0.001)</f>
        <v/>
      </c>
      <c r="Z4299">
        <f>_xlfn.CEILING.MATH(B45+Parameters!$K$9/2,0.001)</f>
        <v/>
      </c>
      <c r="AA4299" t="inlineStr">
        <is>
          <t>VDD</t>
        </is>
      </c>
      <c r="AE4299" s="2" t="n"/>
      <c r="AF4299" s="2" t="n"/>
    </row>
    <row r="4300">
      <c r="I4300" s="2" t="n">
        <v>3668.669</v>
      </c>
      <c r="J4300" s="2" t="n">
        <v>1035.607</v>
      </c>
      <c r="K4300" s="2" t="inlineStr">
        <is>
          <t>VSS</t>
        </is>
      </c>
      <c r="N4300" s="2">
        <f>I4300-SUM(Parameters!$K$23:$K$25)</f>
        <v/>
      </c>
      <c r="O4300" s="2">
        <f>J4300-SUM(Parameters!$K$23:$K$25)</f>
        <v/>
      </c>
      <c r="P4300" s="2">
        <f>K4300</f>
        <v/>
      </c>
      <c r="U4300">
        <f>_xlfn.CEILING.MATH(CO8+Parameters!$K$8/2,0.001)</f>
        <v/>
      </c>
      <c r="V4300">
        <f>_xlfn.CEILING.MATH(B47+Parameters!$K$9/2,0.001)</f>
        <v/>
      </c>
      <c r="W4300" t="inlineStr">
        <is>
          <t>VDD</t>
        </is>
      </c>
      <c r="Y4300">
        <f>_xlfn.CEILING.MATH(CO8+Parameters!$K$8/2,0.001)</f>
        <v/>
      </c>
      <c r="Z4300">
        <f>_xlfn.CEILING.MATH(B47+Parameters!$K$9/2,0.001)</f>
        <v/>
      </c>
      <c r="AA4300" t="inlineStr">
        <is>
          <t>VDD</t>
        </is>
      </c>
      <c r="AE4300" s="2" t="n"/>
      <c r="AF4300" s="2" t="n"/>
    </row>
    <row r="4301">
      <c r="I4301" s="2" t="n">
        <v>3668.669</v>
      </c>
      <c r="J4301" s="2" t="n">
        <v>989.361</v>
      </c>
      <c r="K4301" s="2" t="inlineStr">
        <is>
          <t>VSS</t>
        </is>
      </c>
      <c r="N4301" s="2">
        <f>I4301-SUM(Parameters!$K$23:$K$25)</f>
        <v/>
      </c>
      <c r="O4301" s="2">
        <f>J4301-SUM(Parameters!$K$23:$K$25)</f>
        <v/>
      </c>
      <c r="P4301" s="2">
        <f>K4301</f>
        <v/>
      </c>
      <c r="U4301">
        <f>_xlfn.CEILING.MATH(CO8+Parameters!$K$8/2,0.001)</f>
        <v/>
      </c>
      <c r="V4301">
        <f>_xlfn.CEILING.MATH(B49+Parameters!$K$9/2,0.001)</f>
        <v/>
      </c>
      <c r="W4301" t="inlineStr">
        <is>
          <t>VDD</t>
        </is>
      </c>
      <c r="Y4301">
        <f>_xlfn.CEILING.MATH(CO8+Parameters!$K$8/2,0.001)</f>
        <v/>
      </c>
      <c r="Z4301">
        <f>_xlfn.CEILING.MATH(B49+Parameters!$K$9/2,0.001)</f>
        <v/>
      </c>
      <c r="AA4301" t="inlineStr">
        <is>
          <t>VDD</t>
        </is>
      </c>
      <c r="AE4301" s="2" t="n"/>
      <c r="AF4301" s="2" t="n"/>
    </row>
    <row r="4302">
      <c r="I4302" s="2" t="n">
        <v>3668.669</v>
      </c>
      <c r="J4302" s="2" t="n">
        <v>943.115</v>
      </c>
      <c r="K4302" s="2" t="inlineStr">
        <is>
          <t>ESD_RX_36</t>
        </is>
      </c>
      <c r="N4302" s="2">
        <f>I4302-SUM(Parameters!$K$23:$K$25)</f>
        <v/>
      </c>
      <c r="O4302" s="2">
        <f>J4302-SUM(Parameters!$K$23:$K$25)</f>
        <v/>
      </c>
      <c r="P4302" s="2">
        <f>K4302</f>
        <v/>
      </c>
      <c r="U4302">
        <f>_xlfn.CEILING.MATH(CO8+Parameters!$K$8/2,0.001)</f>
        <v/>
      </c>
      <c r="V4302">
        <f>_xlfn.CEILING.MATH(B51+Parameters!$K$9/2,0.001)</f>
        <v/>
      </c>
      <c r="W4302" t="inlineStr">
        <is>
          <t>VDD</t>
        </is>
      </c>
      <c r="Y4302">
        <f>_xlfn.CEILING.MATH(CO8+Parameters!$K$8/2,0.001)</f>
        <v/>
      </c>
      <c r="Z4302">
        <f>_xlfn.CEILING.MATH(B51+Parameters!$K$9/2,0.001)</f>
        <v/>
      </c>
      <c r="AA4302" t="inlineStr">
        <is>
          <t>VDD</t>
        </is>
      </c>
      <c r="AE4302" s="2" t="n"/>
      <c r="AF4302" s="2" t="n"/>
    </row>
    <row r="4303">
      <c r="I4303" s="2" t="n">
        <v>3668.669</v>
      </c>
      <c r="J4303" s="2" t="n">
        <v>896.869</v>
      </c>
      <c r="K4303" s="2" t="inlineStr">
        <is>
          <t>VSS</t>
        </is>
      </c>
      <c r="N4303" s="2">
        <f>I4303-SUM(Parameters!$K$23:$K$25)</f>
        <v/>
      </c>
      <c r="O4303" s="2">
        <f>J4303-SUM(Parameters!$K$23:$K$25)</f>
        <v/>
      </c>
      <c r="P4303" s="2">
        <f>K4303</f>
        <v/>
      </c>
      <c r="U4303">
        <f>_xlfn.CEILING.MATH(CO8+Parameters!$K$8/2,0.001)</f>
        <v/>
      </c>
      <c r="V4303">
        <f>_xlfn.CEILING.MATH(B53+Parameters!$K$9/2,0.001)</f>
        <v/>
      </c>
      <c r="W4303" t="inlineStr">
        <is>
          <t>VDD</t>
        </is>
      </c>
      <c r="Y4303">
        <f>_xlfn.CEILING.MATH(CO8+Parameters!$K$8/2,0.001)</f>
        <v/>
      </c>
      <c r="Z4303">
        <f>_xlfn.CEILING.MATH(B53+Parameters!$K$9/2,0.001)</f>
        <v/>
      </c>
      <c r="AA4303" t="inlineStr">
        <is>
          <t>VDD</t>
        </is>
      </c>
      <c r="AE4303" s="2" t="n"/>
      <c r="AF4303" s="2" t="n"/>
    </row>
    <row r="4304">
      <c r="I4304" s="2" t="n">
        <v>3668.669</v>
      </c>
      <c r="J4304" s="2" t="n">
        <v>850.623</v>
      </c>
      <c r="K4304" s="2" t="inlineStr">
        <is>
          <t>VSS</t>
        </is>
      </c>
      <c r="N4304" s="2">
        <f>I4304-SUM(Parameters!$K$23:$K$25)</f>
        <v/>
      </c>
      <c r="O4304" s="2">
        <f>J4304-SUM(Parameters!$K$23:$K$25)</f>
        <v/>
      </c>
      <c r="P4304" s="2">
        <f>K4304</f>
        <v/>
      </c>
      <c r="U4304">
        <f>_xlfn.CEILING.MATH(CO8+Parameters!$K$8/2,0.001)</f>
        <v/>
      </c>
      <c r="V4304">
        <f>_xlfn.CEILING.MATH(B55+Parameters!$K$9/2,0.001)</f>
        <v/>
      </c>
      <c r="W4304" t="inlineStr">
        <is>
          <t>VDD</t>
        </is>
      </c>
      <c r="Y4304">
        <f>_xlfn.CEILING.MATH(CO8+Parameters!$K$8/2,0.001)</f>
        <v/>
      </c>
      <c r="Z4304">
        <f>_xlfn.CEILING.MATH(B55+Parameters!$K$9/2,0.001)</f>
        <v/>
      </c>
      <c r="AA4304" t="inlineStr">
        <is>
          <t>VDD</t>
        </is>
      </c>
      <c r="AE4304" s="2" t="n"/>
      <c r="AF4304" s="2" t="n"/>
    </row>
    <row r="4305">
      <c r="I4305" s="2" t="n">
        <v>3668.669</v>
      </c>
      <c r="J4305" s="2" t="n">
        <v>804.377</v>
      </c>
      <c r="K4305" s="2" t="inlineStr">
        <is>
          <t>VSS</t>
        </is>
      </c>
      <c r="N4305" s="2">
        <f>I4305-SUM(Parameters!$K$23:$K$25)</f>
        <v/>
      </c>
      <c r="O4305" s="2">
        <f>J4305-SUM(Parameters!$K$23:$K$25)</f>
        <v/>
      </c>
      <c r="P4305" s="2">
        <f>K4305</f>
        <v/>
      </c>
      <c r="U4305">
        <f>_xlfn.CEILING.MATH(CO8+Parameters!$K$8/2,0.001)</f>
        <v/>
      </c>
      <c r="V4305">
        <f>_xlfn.CEILING.MATH(B57+Parameters!$K$9/2,0.001)</f>
        <v/>
      </c>
      <c r="W4305" t="inlineStr">
        <is>
          <t>VDD</t>
        </is>
      </c>
      <c r="Y4305">
        <f>_xlfn.CEILING.MATH(CO8+Parameters!$K$8/2,0.001)</f>
        <v/>
      </c>
      <c r="Z4305">
        <f>_xlfn.CEILING.MATH(B57+Parameters!$K$9/2,0.001)</f>
        <v/>
      </c>
      <c r="AA4305" t="inlineStr">
        <is>
          <t>VDD</t>
        </is>
      </c>
      <c r="AE4305" s="2" t="n"/>
      <c r="AF4305" s="2" t="n"/>
    </row>
    <row r="4306">
      <c r="I4306" s="2" t="n">
        <v>3668.669</v>
      </c>
      <c r="J4306" s="2" t="n">
        <v>758.131</v>
      </c>
      <c r="K4306" s="2" t="inlineStr">
        <is>
          <t>VSS</t>
        </is>
      </c>
      <c r="N4306" s="2">
        <f>I4306-SUM(Parameters!$K$23:$K$25)</f>
        <v/>
      </c>
      <c r="O4306" s="2">
        <f>J4306-SUM(Parameters!$K$23:$K$25)</f>
        <v/>
      </c>
      <c r="P4306" s="2">
        <f>K4306</f>
        <v/>
      </c>
      <c r="U4306">
        <f>_xlfn.CEILING.MATH(CO8+Parameters!$K$8/2,0.001)</f>
        <v/>
      </c>
      <c r="V4306">
        <f>_xlfn.CEILING.MATH(B59+Parameters!$K$9/2,0.001)</f>
        <v/>
      </c>
      <c r="W4306" t="inlineStr">
        <is>
          <t>VDD</t>
        </is>
      </c>
      <c r="Y4306">
        <f>_xlfn.CEILING.MATH(CO8+Parameters!$K$8/2,0.001)</f>
        <v/>
      </c>
      <c r="Z4306">
        <f>_xlfn.CEILING.MATH(B59+Parameters!$K$9/2,0.001)</f>
        <v/>
      </c>
      <c r="AA4306" t="inlineStr">
        <is>
          <t>VDD</t>
        </is>
      </c>
      <c r="AE4306" s="2" t="n"/>
      <c r="AF4306" s="2" t="n"/>
    </row>
    <row r="4307">
      <c r="I4307" s="2" t="n">
        <v>3668.669</v>
      </c>
      <c r="J4307" s="2" t="n">
        <v>711.885</v>
      </c>
      <c r="K4307" s="2" t="inlineStr">
        <is>
          <t>VSS</t>
        </is>
      </c>
      <c r="N4307" s="2">
        <f>I4307-SUM(Parameters!$K$23:$K$25)</f>
        <v/>
      </c>
      <c r="O4307" s="2">
        <f>J4307-SUM(Parameters!$K$23:$K$25)</f>
        <v/>
      </c>
      <c r="P4307" s="2">
        <f>K4307</f>
        <v/>
      </c>
      <c r="U4307">
        <f>_xlfn.CEILING.MATH(CO8+Parameters!$K$8/2,0.001)</f>
        <v/>
      </c>
      <c r="V4307">
        <f>_xlfn.CEILING.MATH(B61+Parameters!$K$9/2,0.001)</f>
        <v/>
      </c>
      <c r="W4307" t="inlineStr">
        <is>
          <t>ESD_VCCIO</t>
        </is>
      </c>
      <c r="Y4307">
        <f>_xlfn.CEILING.MATH(CO8+Parameters!$K$8/2,0.001)</f>
        <v/>
      </c>
      <c r="Z4307">
        <f>_xlfn.CEILING.MATH(B61+Parameters!$K$9/2,0.001)</f>
        <v/>
      </c>
      <c r="AA4307" t="inlineStr">
        <is>
          <t>ESD_VCCIO</t>
        </is>
      </c>
      <c r="AE4307" s="2" t="n"/>
      <c r="AF4307" s="2" t="n"/>
    </row>
    <row r="4308">
      <c r="I4308" s="2" t="n">
        <v>3668.669</v>
      </c>
      <c r="J4308" s="2" t="n">
        <v>665.639</v>
      </c>
      <c r="K4308" s="2" t="inlineStr">
        <is>
          <t>VSS</t>
        </is>
      </c>
      <c r="N4308" s="2">
        <f>I4308-SUM(Parameters!$K$23:$K$25)</f>
        <v/>
      </c>
      <c r="O4308" s="2">
        <f>J4308-SUM(Parameters!$K$23:$K$25)</f>
        <v/>
      </c>
      <c r="P4308" s="2">
        <f>K4308</f>
        <v/>
      </c>
      <c r="U4308">
        <f>_xlfn.CEILING.MATH(CO8+Parameters!$K$8/2,0.001)</f>
        <v/>
      </c>
      <c r="V4308">
        <f>_xlfn.CEILING.MATH(B63+Parameters!$K$9/2,0.001)</f>
        <v/>
      </c>
      <c r="W4308" t="inlineStr">
        <is>
          <t>VSS</t>
        </is>
      </c>
      <c r="Y4308">
        <f>_xlfn.CEILING.MATH(CO8+Parameters!$K$8/2,0.001)</f>
        <v/>
      </c>
      <c r="Z4308">
        <f>_xlfn.CEILING.MATH(B63+Parameters!$K$9/2,0.001)</f>
        <v/>
      </c>
      <c r="AA4308" t="inlineStr">
        <is>
          <t>VSS</t>
        </is>
      </c>
      <c r="AE4308" s="2" t="n"/>
      <c r="AF4308" s="2" t="n"/>
    </row>
    <row r="4309">
      <c r="I4309" s="2" t="n">
        <v>3668.669</v>
      </c>
      <c r="J4309" s="2" t="n">
        <v>619.393</v>
      </c>
      <c r="K4309" s="2" t="inlineStr">
        <is>
          <t>VSS</t>
        </is>
      </c>
      <c r="N4309" s="2">
        <f>I4309-SUM(Parameters!$K$23:$K$25)</f>
        <v/>
      </c>
      <c r="O4309" s="2">
        <f>J4309-SUM(Parameters!$K$23:$K$25)</f>
        <v/>
      </c>
      <c r="P4309" s="2">
        <f>K4309</f>
        <v/>
      </c>
      <c r="U4309">
        <f>_xlfn.CEILING.MATH(CO8+Parameters!$K$8/2,0.001)</f>
        <v/>
      </c>
      <c r="V4309">
        <f>_xlfn.CEILING.MATH(B65+Parameters!$K$9/2,0.001)</f>
        <v/>
      </c>
      <c r="W4309" t="inlineStr">
        <is>
          <t>VSS</t>
        </is>
      </c>
      <c r="Y4309">
        <f>_xlfn.CEILING.MATH(CO8+Parameters!$K$8/2,0.001)</f>
        <v/>
      </c>
      <c r="Z4309">
        <f>_xlfn.CEILING.MATH(B65+Parameters!$K$9/2,0.001)</f>
        <v/>
      </c>
      <c r="AA4309" t="inlineStr">
        <is>
          <t>VSS</t>
        </is>
      </c>
      <c r="AE4309" s="2" t="n"/>
      <c r="AF4309" s="2" t="n"/>
    </row>
    <row r="4310">
      <c r="I4310" s="2" t="n">
        <v>3668.669</v>
      </c>
      <c r="J4310" s="2" t="n">
        <v>573.147</v>
      </c>
      <c r="K4310" s="2" t="inlineStr">
        <is>
          <t>ESD_VCCIO</t>
        </is>
      </c>
      <c r="N4310" s="2">
        <f>I4310-SUM(Parameters!$K$23:$K$25)</f>
        <v/>
      </c>
      <c r="O4310" s="2">
        <f>J4310-SUM(Parameters!$K$23:$K$25)</f>
        <v/>
      </c>
      <c r="P4310" s="2">
        <f>K4310</f>
        <v/>
      </c>
      <c r="U4310">
        <f>_xlfn.CEILING.MATH(CO8+Parameters!$K$8/2,0.001)</f>
        <v/>
      </c>
      <c r="V4310">
        <f>_xlfn.CEILING.MATH(B67+Parameters!$K$9/2,0.001)</f>
        <v/>
      </c>
      <c r="W4310" t="inlineStr">
        <is>
          <t>ESD_RX_36</t>
        </is>
      </c>
      <c r="Y4310">
        <f>_xlfn.CEILING.MATH(CO8+Parameters!$K$8/2,0.001)</f>
        <v/>
      </c>
      <c r="Z4310">
        <f>_xlfn.CEILING.MATH(B67+Parameters!$K$9/2,0.001)</f>
        <v/>
      </c>
      <c r="AA4310" t="inlineStr">
        <is>
          <t>ESD_RX_36</t>
        </is>
      </c>
      <c r="AE4310" s="2" t="n"/>
      <c r="AF4310" s="2" t="n"/>
    </row>
    <row r="4311">
      <c r="I4311" s="2" t="n">
        <v>3668.669</v>
      </c>
      <c r="J4311" s="2" t="n">
        <v>526.901</v>
      </c>
      <c r="K4311" s="2" t="inlineStr">
        <is>
          <t>VSS</t>
        </is>
      </c>
      <c r="N4311" s="2">
        <f>I4311-SUM(Parameters!$K$23:$K$25)</f>
        <v/>
      </c>
      <c r="O4311" s="2">
        <f>J4311-SUM(Parameters!$K$23:$K$25)</f>
        <v/>
      </c>
      <c r="P4311" s="2">
        <f>K4311</f>
        <v/>
      </c>
      <c r="U4311">
        <f>_xlfn.CEILING.MATH(CO8+Parameters!$K$8/2,0.001)</f>
        <v/>
      </c>
      <c r="V4311">
        <f>_xlfn.CEILING.MATH(B69+Parameters!$K$9/2,0.001)</f>
        <v/>
      </c>
      <c r="W4311" t="inlineStr">
        <is>
          <t>VSS</t>
        </is>
      </c>
      <c r="Y4311">
        <f>_xlfn.CEILING.MATH(CO8+Parameters!$K$8/2,0.001)</f>
        <v/>
      </c>
      <c r="Z4311">
        <f>_xlfn.CEILING.MATH(B69+Parameters!$K$9/2,0.001)</f>
        <v/>
      </c>
      <c r="AA4311" t="inlineStr">
        <is>
          <t>VSS</t>
        </is>
      </c>
      <c r="AE4311" s="2" t="n"/>
      <c r="AF4311" s="2" t="n"/>
    </row>
    <row r="4312">
      <c r="I4312" s="2" t="n">
        <v>3668.669</v>
      </c>
      <c r="J4312" s="2" t="n">
        <v>480.655</v>
      </c>
      <c r="K4312" s="2" t="inlineStr">
        <is>
          <t>ESD_TX_23</t>
        </is>
      </c>
      <c r="N4312" s="2">
        <f>I4312-SUM(Parameters!$K$23:$K$25)</f>
        <v/>
      </c>
      <c r="O4312" s="2">
        <f>J4312-SUM(Parameters!$K$23:$K$25)</f>
        <v/>
      </c>
      <c r="P4312" s="2">
        <f>K4312</f>
        <v/>
      </c>
      <c r="U4312">
        <f>_xlfn.CEILING.MATH(CO8+Parameters!$K$8/2,0.001)</f>
        <v/>
      </c>
      <c r="V4312">
        <f>_xlfn.CEILING.MATH(B71+Parameters!$K$9/2,0.001)</f>
        <v/>
      </c>
      <c r="W4312" t="inlineStr">
        <is>
          <t>VSS</t>
        </is>
      </c>
      <c r="Y4312">
        <f>_xlfn.CEILING.MATH(CO8+Parameters!$K$8/2,0.001)</f>
        <v/>
      </c>
      <c r="Z4312">
        <f>_xlfn.CEILING.MATH(B71+Parameters!$K$9/2,0.001)</f>
        <v/>
      </c>
      <c r="AA4312" t="inlineStr">
        <is>
          <t>VSS</t>
        </is>
      </c>
      <c r="AE4312" s="2" t="n"/>
      <c r="AF4312" s="2" t="n"/>
    </row>
    <row r="4313">
      <c r="I4313" s="2" t="n">
        <v>3668.669</v>
      </c>
      <c r="J4313" s="2" t="n">
        <v>434.409</v>
      </c>
      <c r="K4313" s="2" t="inlineStr">
        <is>
          <t>VSS</t>
        </is>
      </c>
      <c r="N4313" s="2">
        <f>I4313-SUM(Parameters!$K$23:$K$25)</f>
        <v/>
      </c>
      <c r="O4313" s="2">
        <f>J4313-SUM(Parameters!$K$23:$K$25)</f>
        <v/>
      </c>
      <c r="P4313" s="2">
        <f>K4313</f>
        <v/>
      </c>
      <c r="U4313">
        <f>_xlfn.CEILING.MATH(CO8+Parameters!$K$8/2,0.001)</f>
        <v/>
      </c>
      <c r="V4313">
        <f>_xlfn.CEILING.MATH(B73+Parameters!$K$9/2,0.001)</f>
        <v/>
      </c>
      <c r="W4313" t="inlineStr">
        <is>
          <t>VSS</t>
        </is>
      </c>
      <c r="Y4313">
        <f>_xlfn.CEILING.MATH(CO8+Parameters!$K$8/2,0.001)</f>
        <v/>
      </c>
      <c r="Z4313">
        <f>_xlfn.CEILING.MATH(B73+Parameters!$K$9/2,0.001)</f>
        <v/>
      </c>
      <c r="AA4313" t="inlineStr">
        <is>
          <t>VSS</t>
        </is>
      </c>
      <c r="AE4313" s="2" t="n"/>
      <c r="AF4313" s="2" t="n"/>
    </row>
    <row r="4314">
      <c r="I4314" s="2" t="n">
        <v>3668.669</v>
      </c>
      <c r="J4314" s="2" t="n">
        <v>388.163</v>
      </c>
      <c r="K4314" s="2" t="inlineStr">
        <is>
          <t>VSS</t>
        </is>
      </c>
      <c r="N4314" s="2">
        <f>I4314-SUM(Parameters!$K$23:$K$25)</f>
        <v/>
      </c>
      <c r="O4314" s="2">
        <f>J4314-SUM(Parameters!$K$23:$K$25)</f>
        <v/>
      </c>
      <c r="P4314" s="2">
        <f>K4314</f>
        <v/>
      </c>
      <c r="U4314">
        <f>_xlfn.CEILING.MATH(CO8+Parameters!$K$8/2,0.001)</f>
        <v/>
      </c>
      <c r="V4314">
        <f>_xlfn.CEILING.MATH(B75+Parameters!$K$9/2,0.001)</f>
        <v/>
      </c>
      <c r="W4314" t="inlineStr">
        <is>
          <t>VSS</t>
        </is>
      </c>
      <c r="Y4314">
        <f>_xlfn.CEILING.MATH(CO8+Parameters!$K$8/2,0.001)</f>
        <v/>
      </c>
      <c r="Z4314">
        <f>_xlfn.CEILING.MATH(B75+Parameters!$K$9/2,0.001)</f>
        <v/>
      </c>
      <c r="AA4314" t="inlineStr">
        <is>
          <t>VSS</t>
        </is>
      </c>
      <c r="AE4314" s="2" t="n"/>
      <c r="AF4314" s="2" t="n"/>
    </row>
    <row r="4315">
      <c r="I4315" s="2" t="n">
        <v>3668.669</v>
      </c>
      <c r="J4315" s="2" t="n">
        <v>341.917</v>
      </c>
      <c r="K4315" s="2" t="inlineStr">
        <is>
          <t>VSS</t>
        </is>
      </c>
      <c r="N4315" s="2">
        <f>I4315-SUM(Parameters!$K$23:$K$25)</f>
        <v/>
      </c>
      <c r="O4315" s="2">
        <f>J4315-SUM(Parameters!$K$23:$K$25)</f>
        <v/>
      </c>
      <c r="P4315" s="2">
        <f>K4315</f>
        <v/>
      </c>
      <c r="U4315">
        <f>_xlfn.CEILING.MATH(CO8+Parameters!$K$8/2,0.001)</f>
        <v/>
      </c>
      <c r="V4315">
        <f>_xlfn.CEILING.MATH(B77+Parameters!$K$9/2,0.001)</f>
        <v/>
      </c>
      <c r="W4315" t="inlineStr">
        <is>
          <t>VSS</t>
        </is>
      </c>
      <c r="Y4315">
        <f>_xlfn.CEILING.MATH(CO8+Parameters!$K$8/2,0.001)</f>
        <v/>
      </c>
      <c r="Z4315">
        <f>_xlfn.CEILING.MATH(B77+Parameters!$K$9/2,0.001)</f>
        <v/>
      </c>
      <c r="AA4315" t="inlineStr">
        <is>
          <t>VSS</t>
        </is>
      </c>
      <c r="AE4315" s="2" t="n"/>
      <c r="AF4315" s="2" t="n"/>
    </row>
    <row r="4316">
      <c r="I4316" s="2" t="n">
        <v>3668.669</v>
      </c>
      <c r="J4316" s="2" t="n">
        <v>295.671</v>
      </c>
      <c r="K4316" s="2" t="inlineStr">
        <is>
          <t>VSS</t>
        </is>
      </c>
      <c r="N4316" s="2">
        <f>I4316-SUM(Parameters!$K$23:$K$25)</f>
        <v/>
      </c>
      <c r="O4316" s="2">
        <f>J4316-SUM(Parameters!$K$23:$K$25)</f>
        <v/>
      </c>
      <c r="P4316" s="2">
        <f>K4316</f>
        <v/>
      </c>
      <c r="U4316">
        <f>_xlfn.CEILING.MATH(CO8+Parameters!$K$8/2,0.001)</f>
        <v/>
      </c>
      <c r="V4316">
        <f>_xlfn.CEILING.MATH(B79+Parameters!$K$9/2,0.001)</f>
        <v/>
      </c>
      <c r="W4316" t="inlineStr">
        <is>
          <t>VSS</t>
        </is>
      </c>
      <c r="Y4316">
        <f>_xlfn.CEILING.MATH(CO8+Parameters!$K$8/2,0.001)</f>
        <v/>
      </c>
      <c r="Z4316">
        <f>_xlfn.CEILING.MATH(B79+Parameters!$K$9/2,0.001)</f>
        <v/>
      </c>
      <c r="AA4316" t="inlineStr">
        <is>
          <t>VSS</t>
        </is>
      </c>
      <c r="AE4316" s="2" t="n"/>
      <c r="AF4316" s="2" t="n"/>
    </row>
    <row r="4317">
      <c r="I4317" s="2" t="n">
        <v>3668.669</v>
      </c>
      <c r="J4317" s="2" t="n">
        <v>249.425</v>
      </c>
      <c r="K4317" s="2" t="inlineStr">
        <is>
          <t>VSS</t>
        </is>
      </c>
      <c r="N4317" s="2">
        <f>I4317-SUM(Parameters!$K$23:$K$25)</f>
        <v/>
      </c>
      <c r="O4317" s="2">
        <f>J4317-SUM(Parameters!$K$23:$K$25)</f>
        <v/>
      </c>
      <c r="P4317" s="2">
        <f>K4317</f>
        <v/>
      </c>
      <c r="U4317">
        <f>_xlfn.CEILING.MATH(CO8+Parameters!$K$8/2,0.001)</f>
        <v/>
      </c>
      <c r="V4317">
        <f>_xlfn.CEILING.MATH(B81+Parameters!$K$9/2,0.001)</f>
        <v/>
      </c>
      <c r="W4317" t="inlineStr">
        <is>
          <t>VSS</t>
        </is>
      </c>
      <c r="Y4317">
        <f>_xlfn.CEILING.MATH(CO8+Parameters!$K$8/2,0.001)</f>
        <v/>
      </c>
      <c r="Z4317">
        <f>_xlfn.CEILING.MATH(B81+Parameters!$K$9/2,0.001)</f>
        <v/>
      </c>
      <c r="AA4317" t="inlineStr">
        <is>
          <t>VSS</t>
        </is>
      </c>
      <c r="AE4317" s="2" t="n"/>
      <c r="AF4317" s="2" t="n"/>
    </row>
    <row r="4318">
      <c r="I4318" s="2" t="n">
        <v>3668.669</v>
      </c>
      <c r="J4318" s="2" t="n">
        <v>203.179</v>
      </c>
      <c r="K4318" s="2" t="inlineStr">
        <is>
          <t>VSS</t>
        </is>
      </c>
      <c r="N4318" s="2">
        <f>I4318-SUM(Parameters!$K$23:$K$25)</f>
        <v/>
      </c>
      <c r="O4318" s="2">
        <f>J4318-SUM(Parameters!$K$23:$K$25)</f>
        <v/>
      </c>
      <c r="P4318" s="2">
        <f>K4318</f>
        <v/>
      </c>
      <c r="U4318">
        <f>_xlfn.CEILING.MATH(CO8+Parameters!$K$8/2,0.001)</f>
        <v/>
      </c>
      <c r="V4318">
        <f>_xlfn.CEILING.MATH(B83+Parameters!$K$9/2,0.001)</f>
        <v/>
      </c>
      <c r="W4318" t="inlineStr">
        <is>
          <t>ESD_VCCIO</t>
        </is>
      </c>
      <c r="Y4318">
        <f>_xlfn.CEILING.MATH(CO8+Parameters!$K$8/2,0.001)</f>
        <v/>
      </c>
      <c r="Z4318">
        <f>_xlfn.CEILING.MATH(B83+Parameters!$K$9/2,0.001)</f>
        <v/>
      </c>
      <c r="AA4318" t="inlineStr">
        <is>
          <t>ESD_VCCIO</t>
        </is>
      </c>
      <c r="AE4318" s="2" t="n"/>
      <c r="AF4318" s="2" t="n"/>
    </row>
    <row r="4319">
      <c r="I4319" s="2" t="n">
        <v>3668.669</v>
      </c>
      <c r="J4319" s="2" t="n">
        <v>156.933</v>
      </c>
      <c r="K4319" s="2" t="inlineStr">
        <is>
          <t>VSS</t>
        </is>
      </c>
      <c r="N4319" s="2">
        <f>I4319-SUM(Parameters!$K$23:$K$25)</f>
        <v/>
      </c>
      <c r="O4319" s="2">
        <f>J4319-SUM(Parameters!$K$23:$K$25)</f>
        <v/>
      </c>
      <c r="P4319" s="2">
        <f>K4319</f>
        <v/>
      </c>
      <c r="U4319">
        <f>_xlfn.CEILING.MATH(CO8+Parameters!$K$8/2,0.001)</f>
        <v/>
      </c>
      <c r="V4319">
        <f>_xlfn.CEILING.MATH(B85+Parameters!$K$9/2,0.001)</f>
        <v/>
      </c>
      <c r="W4319" t="inlineStr">
        <is>
          <t>VSS</t>
        </is>
      </c>
      <c r="Y4319">
        <f>_xlfn.CEILING.MATH(CO8+Parameters!$K$8/2,0.001)</f>
        <v/>
      </c>
      <c r="Z4319">
        <f>_xlfn.CEILING.MATH(B85+Parameters!$K$9/2,0.001)</f>
        <v/>
      </c>
      <c r="AA4319" t="inlineStr">
        <is>
          <t>VSS</t>
        </is>
      </c>
      <c r="AE4319" s="2" t="n"/>
      <c r="AF4319" s="2" t="n"/>
    </row>
    <row r="4320">
      <c r="I4320" s="2" t="n">
        <v>3668.669</v>
      </c>
      <c r="J4320" s="2" t="n">
        <v>110.687</v>
      </c>
      <c r="K4320" s="2" t="inlineStr">
        <is>
          <t>ESD_VCCIO</t>
        </is>
      </c>
      <c r="N4320" s="2">
        <f>I4320-SUM(Parameters!$K$23:$K$25)</f>
        <v/>
      </c>
      <c r="O4320" s="2">
        <f>J4320-SUM(Parameters!$K$23:$K$25)</f>
        <v/>
      </c>
      <c r="P4320" s="2">
        <f>K4320</f>
        <v/>
      </c>
      <c r="U4320">
        <f>_xlfn.CEILING.MATH(CO8+Parameters!$K$8/2,0.001)</f>
        <v/>
      </c>
      <c r="V4320">
        <f>_xlfn.CEILING.MATH(B87+Parameters!$K$9/2,0.001)</f>
        <v/>
      </c>
      <c r="W4320" t="inlineStr">
        <is>
          <t>ESD_TX_23</t>
        </is>
      </c>
      <c r="Y4320">
        <f>_xlfn.CEILING.MATH(CO8+Parameters!$K$8/2,0.001)</f>
        <v/>
      </c>
      <c r="Z4320">
        <f>_xlfn.CEILING.MATH(B87+Parameters!$K$9/2,0.001)</f>
        <v/>
      </c>
      <c r="AA4320" t="inlineStr">
        <is>
          <t>ESD_TX_23</t>
        </is>
      </c>
      <c r="AE4320" s="2" t="n"/>
      <c r="AF4320" s="2" t="n"/>
    </row>
    <row r="4321">
      <c r="I4321" s="2" t="n">
        <v>3708.343</v>
      </c>
      <c r="J4321" s="2" t="n">
        <v>2214.88</v>
      </c>
      <c r="K4321" s="2" t="inlineStr">
        <is>
          <t>VDD</t>
        </is>
      </c>
      <c r="N4321" s="2">
        <f>I4321-SUM(Parameters!$K$23:$K$25)</f>
        <v/>
      </c>
      <c r="O4321" s="2">
        <f>J4321-SUM(Parameters!$K$23:$K$25)</f>
        <v/>
      </c>
      <c r="P4321" s="2">
        <f>K4321</f>
        <v/>
      </c>
      <c r="U4321">
        <f>_xlfn.CEILING.MATH(CO8+Parameters!$K$8/2,0.001)</f>
        <v/>
      </c>
      <c r="V4321">
        <f>_xlfn.CEILING.MATH(B89+Parameters!$K$9/2,0.001)</f>
        <v/>
      </c>
      <c r="W4321" t="inlineStr">
        <is>
          <t>VSS</t>
        </is>
      </c>
      <c r="Y4321">
        <f>_xlfn.CEILING.MATH(CO8+Parameters!$K$8/2,0.001)</f>
        <v/>
      </c>
      <c r="Z4321">
        <f>_xlfn.CEILING.MATH(B89+Parameters!$K$9/2,0.001)</f>
        <v/>
      </c>
      <c r="AA4321" t="inlineStr">
        <is>
          <t>VSS</t>
        </is>
      </c>
      <c r="AE4321" s="2" t="n"/>
      <c r="AF4321" s="2" t="n"/>
    </row>
    <row r="4322">
      <c r="I4322" s="2" t="n">
        <v>3708.343</v>
      </c>
      <c r="J4322" s="2" t="n">
        <v>2168.634</v>
      </c>
      <c r="K4322" s="2" t="inlineStr">
        <is>
          <t>VDD</t>
        </is>
      </c>
      <c r="N4322" s="2">
        <f>I4322-SUM(Parameters!$K$23:$K$25)</f>
        <v/>
      </c>
      <c r="O4322" s="2">
        <f>J4322-SUM(Parameters!$K$23:$K$25)</f>
        <v/>
      </c>
      <c r="P4322" s="2">
        <f>K4322</f>
        <v/>
      </c>
      <c r="U4322">
        <f>_xlfn.CEILING.MATH(CO8+Parameters!$K$8/2,0.001)</f>
        <v/>
      </c>
      <c r="V4322">
        <f>_xlfn.CEILING.MATH(B91+Parameters!$K$9/2,0.001)</f>
        <v/>
      </c>
      <c r="W4322" t="inlineStr">
        <is>
          <t>VSS</t>
        </is>
      </c>
      <c r="Y4322">
        <f>_xlfn.CEILING.MATH(CO8+Parameters!$K$8/2,0.001)</f>
        <v/>
      </c>
      <c r="Z4322">
        <f>_xlfn.CEILING.MATH(B91+Parameters!$K$9/2,0.001)</f>
        <v/>
      </c>
      <c r="AA4322" t="inlineStr">
        <is>
          <t>VSS</t>
        </is>
      </c>
      <c r="AE4322" s="2" t="n"/>
      <c r="AF4322" s="2" t="n"/>
    </row>
    <row r="4323">
      <c r="I4323" s="2" t="n">
        <v>3708.343</v>
      </c>
      <c r="J4323" s="2" t="n">
        <v>2122.388</v>
      </c>
      <c r="K4323" s="2" t="inlineStr">
        <is>
          <t>VDD</t>
        </is>
      </c>
      <c r="N4323" s="2">
        <f>I4323-SUM(Parameters!$K$23:$K$25)</f>
        <v/>
      </c>
      <c r="O4323" s="2">
        <f>J4323-SUM(Parameters!$K$23:$K$25)</f>
        <v/>
      </c>
      <c r="P4323" s="2">
        <f>K4323</f>
        <v/>
      </c>
      <c r="U4323">
        <f>_xlfn.CEILING.MATH(CO8+Parameters!$K$8/2,0.001)</f>
        <v/>
      </c>
      <c r="V4323">
        <f>_xlfn.CEILING.MATH(B93+Parameters!$K$9/2,0.001)</f>
        <v/>
      </c>
      <c r="W4323" t="inlineStr">
        <is>
          <t>VSS</t>
        </is>
      </c>
      <c r="Y4323">
        <f>_xlfn.CEILING.MATH(CO8+Parameters!$K$8/2,0.001)</f>
        <v/>
      </c>
      <c r="Z4323">
        <f>_xlfn.CEILING.MATH(B93+Parameters!$K$9/2,0.001)</f>
        <v/>
      </c>
      <c r="AA4323" t="inlineStr">
        <is>
          <t>VSS</t>
        </is>
      </c>
      <c r="AE4323" s="2" t="n"/>
      <c r="AF4323" s="2" t="n"/>
    </row>
    <row r="4324">
      <c r="I4324" s="2" t="n">
        <v>3708.343</v>
      </c>
      <c r="J4324" s="2" t="n">
        <v>2076.142</v>
      </c>
      <c r="K4324" s="2" t="inlineStr">
        <is>
          <t>VDD</t>
        </is>
      </c>
      <c r="N4324" s="2">
        <f>I4324-SUM(Parameters!$K$23:$K$25)</f>
        <v/>
      </c>
      <c r="O4324" s="2">
        <f>J4324-SUM(Parameters!$K$23:$K$25)</f>
        <v/>
      </c>
      <c r="P4324" s="2">
        <f>K4324</f>
        <v/>
      </c>
      <c r="U4324">
        <f>_xlfn.CEILING.MATH(CO8+Parameters!$K$8/2,0.001)</f>
        <v/>
      </c>
      <c r="V4324">
        <f>_xlfn.CEILING.MATH(B95+Parameters!$K$9/2,0.001)</f>
        <v/>
      </c>
      <c r="W4324" t="inlineStr">
        <is>
          <t>VSS</t>
        </is>
      </c>
      <c r="Y4324">
        <f>_xlfn.CEILING.MATH(CO8+Parameters!$K$8/2,0.001)</f>
        <v/>
      </c>
      <c r="Z4324">
        <f>_xlfn.CEILING.MATH(B95+Parameters!$K$9/2,0.001)</f>
        <v/>
      </c>
      <c r="AA4324" t="inlineStr">
        <is>
          <t>VSS</t>
        </is>
      </c>
      <c r="AE4324" s="2" t="n"/>
      <c r="AF4324" s="2" t="n"/>
    </row>
    <row r="4325">
      <c r="I4325" s="2" t="n">
        <v>3708.343</v>
      </c>
      <c r="J4325" s="2" t="n">
        <v>2029.896</v>
      </c>
      <c r="K4325" s="2" t="inlineStr">
        <is>
          <t>VSS</t>
        </is>
      </c>
      <c r="N4325" s="2">
        <f>I4325-SUM(Parameters!$K$23:$K$25)</f>
        <v/>
      </c>
      <c r="O4325" s="2">
        <f>J4325-SUM(Parameters!$K$23:$K$25)</f>
        <v/>
      </c>
      <c r="P4325" s="2">
        <f>K4325</f>
        <v/>
      </c>
      <c r="U4325">
        <f>_xlfn.CEILING.MATH(CO8+Parameters!$K$8/2,0.001)</f>
        <v/>
      </c>
      <c r="V4325">
        <f>_xlfn.CEILING.MATH(B97+Parameters!$K$9/2,0.001)</f>
        <v/>
      </c>
      <c r="W4325" t="inlineStr">
        <is>
          <t>VSS</t>
        </is>
      </c>
      <c r="Y4325">
        <f>_xlfn.CEILING.MATH(CO8+Parameters!$K$8/2,0.001)</f>
        <v/>
      </c>
      <c r="Z4325">
        <f>_xlfn.CEILING.MATH(B97+Parameters!$K$9/2,0.001)</f>
        <v/>
      </c>
      <c r="AA4325" t="inlineStr">
        <is>
          <t>VSS</t>
        </is>
      </c>
      <c r="AE4325" s="2" t="n"/>
      <c r="AF4325" s="2" t="n"/>
    </row>
    <row r="4326">
      <c r="I4326" s="2" t="n">
        <v>3708.343</v>
      </c>
      <c r="J4326" s="2" t="n">
        <v>1983.65</v>
      </c>
      <c r="K4326" s="2" t="inlineStr">
        <is>
          <t>VSS</t>
        </is>
      </c>
      <c r="N4326" s="2">
        <f>I4326-SUM(Parameters!$K$23:$K$25)</f>
        <v/>
      </c>
      <c r="O4326" s="2">
        <f>J4326-SUM(Parameters!$K$23:$K$25)</f>
        <v/>
      </c>
      <c r="P4326" s="2">
        <f>K4326</f>
        <v/>
      </c>
      <c r="U4326">
        <f>_xlfn.CEILING.MATH(CO8+Parameters!$K$8/2,0.001)</f>
        <v/>
      </c>
      <c r="V4326">
        <f>_xlfn.CEILING.MATH(B99+Parameters!$K$9/2,0.001)</f>
        <v/>
      </c>
      <c r="W4326" t="inlineStr">
        <is>
          <t>VSS</t>
        </is>
      </c>
      <c r="Y4326">
        <f>_xlfn.CEILING.MATH(CO8+Parameters!$K$8/2,0.001)</f>
        <v/>
      </c>
      <c r="Z4326">
        <f>_xlfn.CEILING.MATH(B99+Parameters!$K$9/2,0.001)</f>
        <v/>
      </c>
      <c r="AA4326" t="inlineStr">
        <is>
          <t>VSS</t>
        </is>
      </c>
      <c r="AE4326" s="2" t="n"/>
      <c r="AF4326" s="2" t="n"/>
    </row>
    <row r="4327">
      <c r="I4327" s="2" t="n">
        <v>3708.343</v>
      </c>
      <c r="J4327" s="2" t="n">
        <v>1937.404</v>
      </c>
      <c r="K4327" s="2" t="inlineStr">
        <is>
          <t>VSS</t>
        </is>
      </c>
      <c r="N4327" s="2">
        <f>I4327-SUM(Parameters!$K$23:$K$25)</f>
        <v/>
      </c>
      <c r="O4327" s="2">
        <f>J4327-SUM(Parameters!$K$23:$K$25)</f>
        <v/>
      </c>
      <c r="P4327" s="2">
        <f>K4327</f>
        <v/>
      </c>
      <c r="U4327">
        <f>_xlfn.CEILING.MATH(CO8+Parameters!$K$8/2,0.001)</f>
        <v/>
      </c>
      <c r="V4327">
        <f>_xlfn.CEILING.MATH(B101+Parameters!$K$9/2,0.001)</f>
        <v/>
      </c>
      <c r="W4327" t="inlineStr">
        <is>
          <t>VSS</t>
        </is>
      </c>
      <c r="Y4327">
        <f>_xlfn.CEILING.MATH(CO8+Parameters!$K$8/2,0.001)</f>
        <v/>
      </c>
      <c r="Z4327">
        <f>_xlfn.CEILING.MATH(B101+Parameters!$K$9/2,0.001)</f>
        <v/>
      </c>
      <c r="AA4327" t="inlineStr">
        <is>
          <t>VSS</t>
        </is>
      </c>
      <c r="AE4327" s="2" t="n"/>
      <c r="AF4327" s="2" t="n"/>
    </row>
    <row r="4328">
      <c r="I4328" s="2" t="n">
        <v>3708.343</v>
      </c>
      <c r="J4328" s="2" t="n">
        <v>1891.158</v>
      </c>
      <c r="K4328" s="2" t="inlineStr">
        <is>
          <t>VSS</t>
        </is>
      </c>
      <c r="N4328" s="2">
        <f>I4328-SUM(Parameters!$K$23:$K$25)</f>
        <v/>
      </c>
      <c r="O4328" s="2">
        <f>J4328-SUM(Parameters!$K$23:$K$25)</f>
        <v/>
      </c>
      <c r="P4328" s="2">
        <f>K4328</f>
        <v/>
      </c>
      <c r="U4328">
        <f>_xlfn.CEILING.MATH(CO8+Parameters!$K$8/2,0.001)</f>
        <v/>
      </c>
      <c r="V4328">
        <f>_xlfn.CEILING.MATH(B103+Parameters!$K$9/2,0.001)</f>
        <v/>
      </c>
      <c r="W4328" t="inlineStr">
        <is>
          <t>ESD_VCCIO</t>
        </is>
      </c>
      <c r="Y4328">
        <f>_xlfn.CEILING.MATH(CO8+Parameters!$K$8/2,0.001)</f>
        <v/>
      </c>
      <c r="Z4328">
        <f>_xlfn.CEILING.MATH(B103+Parameters!$K$9/2,0.001)</f>
        <v/>
      </c>
      <c r="AA4328" t="inlineStr">
        <is>
          <t>ESD_VCCIO</t>
        </is>
      </c>
      <c r="AE4328" s="2" t="n"/>
      <c r="AF4328" s="2" t="n"/>
    </row>
    <row r="4329">
      <c r="I4329" s="2" t="n">
        <v>3708.343</v>
      </c>
      <c r="J4329" s="2" t="n">
        <v>1844.912</v>
      </c>
      <c r="K4329" s="2" t="inlineStr">
        <is>
          <t>VSS</t>
        </is>
      </c>
      <c r="N4329" s="2">
        <f>I4329-SUM(Parameters!$K$23:$K$25)</f>
        <v/>
      </c>
      <c r="O4329" s="2">
        <f>J4329-SUM(Parameters!$K$23:$K$25)</f>
        <v/>
      </c>
      <c r="P4329" s="2">
        <f>K4329</f>
        <v/>
      </c>
      <c r="U4329">
        <f>_xlfn.CEILING.MATH(CP8+Parameters!$K$8/2,0.001)</f>
        <v/>
      </c>
      <c r="V4329">
        <f>_xlfn.CEILING.MATH(B12+Parameters!$K$9/2,0.001)</f>
        <v/>
      </c>
      <c r="W4329" t="inlineStr">
        <is>
          <t>VDD</t>
        </is>
      </c>
      <c r="Y4329">
        <f>_xlfn.CEILING.MATH(CP8+Parameters!$K$8/2,0.001)</f>
        <v/>
      </c>
      <c r="Z4329">
        <f>_xlfn.CEILING.MATH(B12+Parameters!$K$9/2,0.001)</f>
        <v/>
      </c>
      <c r="AA4329" t="inlineStr">
        <is>
          <t>VDD</t>
        </is>
      </c>
      <c r="AE4329" s="2" t="n"/>
      <c r="AF4329" s="2" t="n"/>
    </row>
    <row r="4330">
      <c r="I4330" s="2" t="n">
        <v>3708.343</v>
      </c>
      <c r="J4330" s="2" t="n">
        <v>1798.666</v>
      </c>
      <c r="K4330" s="2" t="inlineStr">
        <is>
          <t>VSS</t>
        </is>
      </c>
      <c r="N4330" s="2">
        <f>I4330-SUM(Parameters!$K$23:$K$25)</f>
        <v/>
      </c>
      <c r="O4330" s="2">
        <f>J4330-SUM(Parameters!$K$23:$K$25)</f>
        <v/>
      </c>
      <c r="P4330" s="2">
        <f>K4330</f>
        <v/>
      </c>
      <c r="U4330">
        <f>_xlfn.CEILING.MATH(CP8+Parameters!$K$8/2,0.001)</f>
        <v/>
      </c>
      <c r="V4330">
        <f>_xlfn.CEILING.MATH(B14+Parameters!$K$9/2,0.001)</f>
        <v/>
      </c>
      <c r="W4330" t="inlineStr">
        <is>
          <t>VDD</t>
        </is>
      </c>
      <c r="Y4330">
        <f>_xlfn.CEILING.MATH(CP8+Parameters!$K$8/2,0.001)</f>
        <v/>
      </c>
      <c r="Z4330">
        <f>_xlfn.CEILING.MATH(B14+Parameters!$K$9/2,0.001)</f>
        <v/>
      </c>
      <c r="AA4330" t="inlineStr">
        <is>
          <t>VDD</t>
        </is>
      </c>
      <c r="AE4330" s="2" t="n"/>
      <c r="AF4330" s="2" t="n"/>
    </row>
    <row r="4331">
      <c r="I4331" s="2" t="n">
        <v>3708.343</v>
      </c>
      <c r="J4331" s="2" t="n">
        <v>1752.42</v>
      </c>
      <c r="K4331" s="2" t="inlineStr">
        <is>
          <t>VSS</t>
        </is>
      </c>
      <c r="N4331" s="2">
        <f>I4331-SUM(Parameters!$K$23:$K$25)</f>
        <v/>
      </c>
      <c r="O4331" s="2">
        <f>J4331-SUM(Parameters!$K$23:$K$25)</f>
        <v/>
      </c>
      <c r="P4331" s="2">
        <f>K4331</f>
        <v/>
      </c>
      <c r="U4331">
        <f>_xlfn.CEILING.MATH(CP8+Parameters!$K$8/2,0.001)</f>
        <v/>
      </c>
      <c r="V4331">
        <f>_xlfn.CEILING.MATH(B16+Parameters!$K$9/2,0.001)</f>
        <v/>
      </c>
      <c r="W4331" t="inlineStr">
        <is>
          <t>VDD</t>
        </is>
      </c>
      <c r="Y4331">
        <f>_xlfn.CEILING.MATH(CP8+Parameters!$K$8/2,0.001)</f>
        <v/>
      </c>
      <c r="Z4331">
        <f>_xlfn.CEILING.MATH(B16+Parameters!$K$9/2,0.001)</f>
        <v/>
      </c>
      <c r="AA4331" t="inlineStr">
        <is>
          <t>VDD</t>
        </is>
      </c>
      <c r="AE4331" s="2" t="n"/>
      <c r="AF4331" s="2" t="n"/>
    </row>
    <row r="4332">
      <c r="I4332" s="2" t="n">
        <v>3708.343</v>
      </c>
      <c r="J4332" s="2" t="n">
        <v>1706.174</v>
      </c>
      <c r="K4332" s="2" t="inlineStr">
        <is>
          <t>VSS</t>
        </is>
      </c>
      <c r="N4332" s="2">
        <f>I4332-SUM(Parameters!$K$23:$K$25)</f>
        <v/>
      </c>
      <c r="O4332" s="2">
        <f>J4332-SUM(Parameters!$K$23:$K$25)</f>
        <v/>
      </c>
      <c r="P4332" s="2">
        <f>K4332</f>
        <v/>
      </c>
      <c r="U4332">
        <f>_xlfn.CEILING.MATH(CP8+Parameters!$K$8/2,0.001)</f>
        <v/>
      </c>
      <c r="V4332">
        <f>_xlfn.CEILING.MATH(B18+Parameters!$K$9/2,0.001)</f>
        <v/>
      </c>
      <c r="W4332" t="inlineStr">
        <is>
          <t>VDD</t>
        </is>
      </c>
      <c r="Y4332">
        <f>_xlfn.CEILING.MATH(CP8+Parameters!$K$8/2,0.001)</f>
        <v/>
      </c>
      <c r="Z4332">
        <f>_xlfn.CEILING.MATH(B18+Parameters!$K$9/2,0.001)</f>
        <v/>
      </c>
      <c r="AA4332" t="inlineStr">
        <is>
          <t>VDD</t>
        </is>
      </c>
      <c r="AE4332" s="2" t="n"/>
      <c r="AF4332" s="2" t="n"/>
    </row>
    <row r="4333">
      <c r="I4333" s="2" t="n">
        <v>3708.343</v>
      </c>
      <c r="J4333" s="2" t="n">
        <v>1659.928</v>
      </c>
      <c r="K4333" s="2" t="inlineStr">
        <is>
          <t>VSS</t>
        </is>
      </c>
      <c r="N4333" s="2">
        <f>I4333-SUM(Parameters!$K$23:$K$25)</f>
        <v/>
      </c>
      <c r="O4333" s="2">
        <f>J4333-SUM(Parameters!$K$23:$K$25)</f>
        <v/>
      </c>
      <c r="P4333" s="2">
        <f>K4333</f>
        <v/>
      </c>
      <c r="U4333">
        <f>_xlfn.CEILING.MATH(CP8+Parameters!$K$8/2,0.001)</f>
        <v/>
      </c>
      <c r="V4333">
        <f>_xlfn.CEILING.MATH(B20+Parameters!$K$9/2,0.001)</f>
        <v/>
      </c>
      <c r="W4333" t="inlineStr">
        <is>
          <t>VSS</t>
        </is>
      </c>
      <c r="Y4333">
        <f>_xlfn.CEILING.MATH(CP8+Parameters!$K$8/2,0.001)</f>
        <v/>
      </c>
      <c r="Z4333">
        <f>_xlfn.CEILING.MATH(B20+Parameters!$K$9/2,0.001)</f>
        <v/>
      </c>
      <c r="AA4333" t="inlineStr">
        <is>
          <t>VSS</t>
        </is>
      </c>
      <c r="AE4333" s="2" t="n"/>
      <c r="AF4333" s="2" t="n"/>
    </row>
    <row r="4334">
      <c r="I4334" s="2" t="n">
        <v>3708.343</v>
      </c>
      <c r="J4334" s="2" t="n">
        <v>1613.682</v>
      </c>
      <c r="K4334" s="2" t="inlineStr">
        <is>
          <t>VSS</t>
        </is>
      </c>
      <c r="N4334" s="2">
        <f>I4334-SUM(Parameters!$K$23:$K$25)</f>
        <v/>
      </c>
      <c r="O4334" s="2">
        <f>J4334-SUM(Parameters!$K$23:$K$25)</f>
        <v/>
      </c>
      <c r="P4334" s="2">
        <f>K4334</f>
        <v/>
      </c>
      <c r="U4334">
        <f>_xlfn.CEILING.MATH(CP8+Parameters!$K$8/2,0.001)</f>
        <v/>
      </c>
      <c r="V4334">
        <f>_xlfn.CEILING.MATH(B22+Parameters!$K$9/2,0.001)</f>
        <v/>
      </c>
      <c r="W4334" t="inlineStr">
        <is>
          <t>VSS</t>
        </is>
      </c>
      <c r="Y4334">
        <f>_xlfn.CEILING.MATH(CP8+Parameters!$K$8/2,0.001)</f>
        <v/>
      </c>
      <c r="Z4334">
        <f>_xlfn.CEILING.MATH(B22+Parameters!$K$9/2,0.001)</f>
        <v/>
      </c>
      <c r="AA4334" t="inlineStr">
        <is>
          <t>VSS</t>
        </is>
      </c>
      <c r="AE4334" s="2" t="n"/>
      <c r="AF4334" s="2" t="n"/>
    </row>
    <row r="4335">
      <c r="I4335" s="2" t="n">
        <v>3708.343</v>
      </c>
      <c r="J4335" s="2" t="n">
        <v>1567.436</v>
      </c>
      <c r="K4335" s="2" t="inlineStr">
        <is>
          <t>VSS</t>
        </is>
      </c>
      <c r="N4335" s="2">
        <f>I4335-SUM(Parameters!$K$23:$K$25)</f>
        <v/>
      </c>
      <c r="O4335" s="2">
        <f>J4335-SUM(Parameters!$K$23:$K$25)</f>
        <v/>
      </c>
      <c r="P4335" s="2">
        <f>K4335</f>
        <v/>
      </c>
      <c r="U4335">
        <f>_xlfn.CEILING.MATH(CP8+Parameters!$K$8/2,0.001)</f>
        <v/>
      </c>
      <c r="V4335">
        <f>_xlfn.CEILING.MATH(B24+Parameters!$K$9/2,0.001)</f>
        <v/>
      </c>
      <c r="W4335" t="inlineStr">
        <is>
          <t>VSS</t>
        </is>
      </c>
      <c r="Y4335">
        <f>_xlfn.CEILING.MATH(CP8+Parameters!$K$8/2,0.001)</f>
        <v/>
      </c>
      <c r="Z4335">
        <f>_xlfn.CEILING.MATH(B24+Parameters!$K$9/2,0.001)</f>
        <v/>
      </c>
      <c r="AA4335" t="inlineStr">
        <is>
          <t>VSS</t>
        </is>
      </c>
      <c r="AE4335" s="2" t="n"/>
      <c r="AF4335" s="2" t="n"/>
    </row>
    <row r="4336">
      <c r="I4336" s="2" t="n">
        <v>3708.343</v>
      </c>
      <c r="J4336" s="2" t="n">
        <v>1521.19</v>
      </c>
      <c r="K4336" s="2" t="inlineStr">
        <is>
          <t>VSS</t>
        </is>
      </c>
      <c r="N4336" s="2">
        <f>I4336-SUM(Parameters!$K$23:$K$25)</f>
        <v/>
      </c>
      <c r="O4336" s="2">
        <f>J4336-SUM(Parameters!$K$23:$K$25)</f>
        <v/>
      </c>
      <c r="P4336" s="2">
        <f>K4336</f>
        <v/>
      </c>
      <c r="U4336">
        <f>_xlfn.CEILING.MATH(CP8+Parameters!$K$8/2,0.001)</f>
        <v/>
      </c>
      <c r="V4336">
        <f>_xlfn.CEILING.MATH(B26+Parameters!$K$9/2,0.001)</f>
        <v/>
      </c>
      <c r="W4336" t="inlineStr">
        <is>
          <t>VSS</t>
        </is>
      </c>
      <c r="Y4336">
        <f>_xlfn.CEILING.MATH(CP8+Parameters!$K$8/2,0.001)</f>
        <v/>
      </c>
      <c r="Z4336">
        <f>_xlfn.CEILING.MATH(B26+Parameters!$K$9/2,0.001)</f>
        <v/>
      </c>
      <c r="AA4336" t="inlineStr">
        <is>
          <t>VSS</t>
        </is>
      </c>
      <c r="AE4336" s="2" t="n"/>
      <c r="AF4336" s="2" t="n"/>
    </row>
    <row r="4337">
      <c r="I4337" s="2" t="n">
        <v>3708.343</v>
      </c>
      <c r="J4337" s="2" t="n">
        <v>1474.944</v>
      </c>
      <c r="K4337" s="2" t="inlineStr">
        <is>
          <t>VSS</t>
        </is>
      </c>
      <c r="N4337" s="2">
        <f>I4337-SUM(Parameters!$K$23:$K$25)</f>
        <v/>
      </c>
      <c r="O4337" s="2">
        <f>J4337-SUM(Parameters!$K$23:$K$25)</f>
        <v/>
      </c>
      <c r="P4337" s="2">
        <f>K4337</f>
        <v/>
      </c>
      <c r="U4337">
        <f>_xlfn.CEILING.MATH(CP8+Parameters!$K$8/2,0.001)</f>
        <v/>
      </c>
      <c r="V4337">
        <f>_xlfn.CEILING.MATH(B28+Parameters!$K$9/2,0.001)</f>
        <v/>
      </c>
      <c r="W4337" t="inlineStr">
        <is>
          <t>VSS</t>
        </is>
      </c>
      <c r="Y4337">
        <f>_xlfn.CEILING.MATH(CP8+Parameters!$K$8/2,0.001)</f>
        <v/>
      </c>
      <c r="Z4337">
        <f>_xlfn.CEILING.MATH(B28+Parameters!$K$9/2,0.001)</f>
        <v/>
      </c>
      <c r="AA4337" t="inlineStr">
        <is>
          <t>VSS</t>
        </is>
      </c>
      <c r="AE4337" s="2" t="n"/>
      <c r="AF4337" s="2" t="n"/>
    </row>
    <row r="4338">
      <c r="I4338" s="2" t="n">
        <v>3708.343</v>
      </c>
      <c r="J4338" s="2" t="n">
        <v>1428.698</v>
      </c>
      <c r="K4338" s="2" t="inlineStr">
        <is>
          <t>VSS</t>
        </is>
      </c>
      <c r="N4338" s="2">
        <f>I4338-SUM(Parameters!$K$23:$K$25)</f>
        <v/>
      </c>
      <c r="O4338" s="2">
        <f>J4338-SUM(Parameters!$K$23:$K$25)</f>
        <v/>
      </c>
      <c r="P4338" s="2">
        <f>K4338</f>
        <v/>
      </c>
      <c r="U4338">
        <f>_xlfn.CEILING.MATH(CP8+Parameters!$K$8/2,0.001)</f>
        <v/>
      </c>
      <c r="V4338">
        <f>_xlfn.CEILING.MATH(B30+Parameters!$K$9/2,0.001)</f>
        <v/>
      </c>
      <c r="W4338" t="inlineStr">
        <is>
          <t>VSS</t>
        </is>
      </c>
      <c r="Y4338">
        <f>_xlfn.CEILING.MATH(CP8+Parameters!$K$8/2,0.001)</f>
        <v/>
      </c>
      <c r="Z4338">
        <f>_xlfn.CEILING.MATH(B30+Parameters!$K$9/2,0.001)</f>
        <v/>
      </c>
      <c r="AA4338" t="inlineStr">
        <is>
          <t>VSS</t>
        </is>
      </c>
      <c r="AE4338" s="2" t="n"/>
      <c r="AF4338" s="2" t="n"/>
    </row>
    <row r="4339">
      <c r="I4339" s="2" t="n">
        <v>3708.343</v>
      </c>
      <c r="J4339" s="2" t="n">
        <v>1382.452</v>
      </c>
      <c r="K4339" s="2" t="inlineStr">
        <is>
          <t>VSS</t>
        </is>
      </c>
      <c r="N4339" s="2">
        <f>I4339-SUM(Parameters!$K$23:$K$25)</f>
        <v/>
      </c>
      <c r="O4339" s="2">
        <f>J4339-SUM(Parameters!$K$23:$K$25)</f>
        <v/>
      </c>
      <c r="P4339" s="2">
        <f>K4339</f>
        <v/>
      </c>
      <c r="U4339">
        <f>_xlfn.CEILING.MATH(CP8+Parameters!$K$8/2,0.001)</f>
        <v/>
      </c>
      <c r="V4339">
        <f>_xlfn.CEILING.MATH(B32+Parameters!$K$9/2,0.001)</f>
        <v/>
      </c>
      <c r="W4339" t="inlineStr">
        <is>
          <t>VSS</t>
        </is>
      </c>
      <c r="Y4339">
        <f>_xlfn.CEILING.MATH(CP8+Parameters!$K$8/2,0.001)</f>
        <v/>
      </c>
      <c r="Z4339">
        <f>_xlfn.CEILING.MATH(B32+Parameters!$K$9/2,0.001)</f>
        <v/>
      </c>
      <c r="AA4339" t="inlineStr">
        <is>
          <t>VSS</t>
        </is>
      </c>
      <c r="AE4339" s="2" t="n"/>
      <c r="AF4339" s="2" t="n"/>
    </row>
    <row r="4340">
      <c r="I4340" s="2" t="n">
        <v>3708.343</v>
      </c>
      <c r="J4340" s="2" t="n">
        <v>1336.206</v>
      </c>
      <c r="K4340" s="2" t="inlineStr">
        <is>
          <t>VSS</t>
        </is>
      </c>
      <c r="N4340" s="2">
        <f>I4340-SUM(Parameters!$K$23:$K$25)</f>
        <v/>
      </c>
      <c r="O4340" s="2">
        <f>J4340-SUM(Parameters!$K$23:$K$25)</f>
        <v/>
      </c>
      <c r="P4340" s="2">
        <f>K4340</f>
        <v/>
      </c>
      <c r="U4340">
        <f>_xlfn.CEILING.MATH(CP8+Parameters!$K$8/2,0.001)</f>
        <v/>
      </c>
      <c r="V4340">
        <f>_xlfn.CEILING.MATH(B34+Parameters!$K$9/2,0.001)</f>
        <v/>
      </c>
      <c r="W4340" t="inlineStr">
        <is>
          <t>VSS</t>
        </is>
      </c>
      <c r="Y4340">
        <f>_xlfn.CEILING.MATH(CP8+Parameters!$K$8/2,0.001)</f>
        <v/>
      </c>
      <c r="Z4340">
        <f>_xlfn.CEILING.MATH(B34+Parameters!$K$9/2,0.001)</f>
        <v/>
      </c>
      <c r="AA4340" t="inlineStr">
        <is>
          <t>VSS</t>
        </is>
      </c>
      <c r="AE4340" s="2" t="n"/>
      <c r="AF4340" s="2" t="n"/>
    </row>
    <row r="4341">
      <c r="I4341" s="2" t="n">
        <v>3708.343</v>
      </c>
      <c r="J4341" s="2" t="n">
        <v>1289.96</v>
      </c>
      <c r="K4341" s="2" t="inlineStr">
        <is>
          <t>VSS</t>
        </is>
      </c>
      <c r="N4341" s="2">
        <f>I4341-SUM(Parameters!$K$23:$K$25)</f>
        <v/>
      </c>
      <c r="O4341" s="2">
        <f>J4341-SUM(Parameters!$K$23:$K$25)</f>
        <v/>
      </c>
      <c r="P4341" s="2">
        <f>K4341</f>
        <v/>
      </c>
      <c r="U4341">
        <f>_xlfn.CEILING.MATH(CP8+Parameters!$K$8/2,0.001)</f>
        <v/>
      </c>
      <c r="V4341">
        <f>_xlfn.CEILING.MATH(B36+Parameters!$K$9/2,0.001)</f>
        <v/>
      </c>
      <c r="W4341" t="inlineStr">
        <is>
          <t>VSS</t>
        </is>
      </c>
      <c r="Y4341">
        <f>_xlfn.CEILING.MATH(CP8+Parameters!$K$8/2,0.001)</f>
        <v/>
      </c>
      <c r="Z4341">
        <f>_xlfn.CEILING.MATH(B36+Parameters!$K$9/2,0.001)</f>
        <v/>
      </c>
      <c r="AA4341" t="inlineStr">
        <is>
          <t>VSS</t>
        </is>
      </c>
      <c r="AE4341" s="2" t="n"/>
      <c r="AF4341" s="2" t="n"/>
    </row>
    <row r="4342">
      <c r="I4342" s="2" t="n">
        <v>3708.343</v>
      </c>
      <c r="J4342" s="2" t="n">
        <v>1243.714</v>
      </c>
      <c r="K4342" s="2" t="inlineStr">
        <is>
          <t>VSS</t>
        </is>
      </c>
      <c r="N4342" s="2">
        <f>I4342-SUM(Parameters!$K$23:$K$25)</f>
        <v/>
      </c>
      <c r="O4342" s="2">
        <f>J4342-SUM(Parameters!$K$23:$K$25)</f>
        <v/>
      </c>
      <c r="P4342" s="2">
        <f>K4342</f>
        <v/>
      </c>
      <c r="U4342">
        <f>_xlfn.CEILING.MATH(CP8+Parameters!$K$8/2,0.001)</f>
        <v/>
      </c>
      <c r="V4342">
        <f>_xlfn.CEILING.MATH(B38+Parameters!$K$9/2,0.001)</f>
        <v/>
      </c>
      <c r="W4342" t="inlineStr">
        <is>
          <t>VSS</t>
        </is>
      </c>
      <c r="Y4342">
        <f>_xlfn.CEILING.MATH(CP8+Parameters!$K$8/2,0.001)</f>
        <v/>
      </c>
      <c r="Z4342">
        <f>_xlfn.CEILING.MATH(B38+Parameters!$K$9/2,0.001)</f>
        <v/>
      </c>
      <c r="AA4342" t="inlineStr">
        <is>
          <t>VSS</t>
        </is>
      </c>
      <c r="AE4342" s="2" t="n"/>
      <c r="AF4342" s="2" t="n"/>
    </row>
    <row r="4343">
      <c r="I4343" s="2" t="n">
        <v>3708.343</v>
      </c>
      <c r="J4343" s="2" t="n">
        <v>1197.468</v>
      </c>
      <c r="K4343" s="2" t="inlineStr">
        <is>
          <t>VSS</t>
        </is>
      </c>
      <c r="N4343" s="2">
        <f>I4343-SUM(Parameters!$K$23:$K$25)</f>
        <v/>
      </c>
      <c r="O4343" s="2">
        <f>J4343-SUM(Parameters!$K$23:$K$25)</f>
        <v/>
      </c>
      <c r="P4343" s="2">
        <f>K4343</f>
        <v/>
      </c>
      <c r="U4343">
        <f>_xlfn.CEILING.MATH(CP8+Parameters!$K$8/2,0.001)</f>
        <v/>
      </c>
      <c r="V4343">
        <f>_xlfn.CEILING.MATH(B40+Parameters!$K$9/2,0.001)</f>
        <v/>
      </c>
      <c r="W4343" t="inlineStr">
        <is>
          <t>VSS</t>
        </is>
      </c>
      <c r="Y4343">
        <f>_xlfn.CEILING.MATH(CP8+Parameters!$K$8/2,0.001)</f>
        <v/>
      </c>
      <c r="Z4343">
        <f>_xlfn.CEILING.MATH(B40+Parameters!$K$9/2,0.001)</f>
        <v/>
      </c>
      <c r="AA4343" t="inlineStr">
        <is>
          <t>VSS</t>
        </is>
      </c>
      <c r="AE4343" s="2" t="n"/>
      <c r="AF4343" s="2" t="n"/>
    </row>
    <row r="4344">
      <c r="I4344" s="2" t="n">
        <v>3708.343</v>
      </c>
      <c r="J4344" s="2" t="n">
        <v>1151.222</v>
      </c>
      <c r="K4344" s="2" t="inlineStr">
        <is>
          <t>VSS</t>
        </is>
      </c>
      <c r="N4344" s="2">
        <f>I4344-SUM(Parameters!$K$23:$K$25)</f>
        <v/>
      </c>
      <c r="O4344" s="2">
        <f>J4344-SUM(Parameters!$K$23:$K$25)</f>
        <v/>
      </c>
      <c r="P4344" s="2">
        <f>K4344</f>
        <v/>
      </c>
      <c r="U4344">
        <f>_xlfn.CEILING.MATH(CP8+Parameters!$K$8/2,0.001)</f>
        <v/>
      </c>
      <c r="V4344">
        <f>_xlfn.CEILING.MATH(B42+Parameters!$K$9/2,0.001)</f>
        <v/>
      </c>
      <c r="W4344" t="inlineStr">
        <is>
          <t>VSS</t>
        </is>
      </c>
      <c r="Y4344">
        <f>_xlfn.CEILING.MATH(CP8+Parameters!$K$8/2,0.001)</f>
        <v/>
      </c>
      <c r="Z4344">
        <f>_xlfn.CEILING.MATH(B42+Parameters!$K$9/2,0.001)</f>
        <v/>
      </c>
      <c r="AA4344" t="inlineStr">
        <is>
          <t>VSS</t>
        </is>
      </c>
      <c r="AE4344" s="2" t="n"/>
      <c r="AF4344" s="2" t="n"/>
    </row>
    <row r="4345">
      <c r="I4345" s="2" t="n">
        <v>3708.343</v>
      </c>
      <c r="J4345" s="2" t="n">
        <v>1104.976</v>
      </c>
      <c r="K4345" s="2" t="inlineStr">
        <is>
          <t>ESD_VCCIO</t>
        </is>
      </c>
      <c r="N4345" s="2">
        <f>I4345-SUM(Parameters!$K$23:$K$25)</f>
        <v/>
      </c>
      <c r="O4345" s="2">
        <f>J4345-SUM(Parameters!$K$23:$K$25)</f>
        <v/>
      </c>
      <c r="P4345" s="2">
        <f>K4345</f>
        <v/>
      </c>
      <c r="U4345">
        <f>_xlfn.CEILING.MATH(CP8+Parameters!$K$8/2,0.001)</f>
        <v/>
      </c>
      <c r="V4345">
        <f>_xlfn.CEILING.MATH(B44+Parameters!$K$9/2,0.001)</f>
        <v/>
      </c>
      <c r="W4345" t="inlineStr">
        <is>
          <t>VSS</t>
        </is>
      </c>
      <c r="Y4345">
        <f>_xlfn.CEILING.MATH(CP8+Parameters!$K$8/2,0.001)</f>
        <v/>
      </c>
      <c r="Z4345">
        <f>_xlfn.CEILING.MATH(B44+Parameters!$K$9/2,0.001)</f>
        <v/>
      </c>
      <c r="AA4345" t="inlineStr">
        <is>
          <t>VSS</t>
        </is>
      </c>
      <c r="AE4345" s="2" t="n"/>
      <c r="AF4345" s="2" t="n"/>
    </row>
    <row r="4346">
      <c r="I4346" s="2" t="n">
        <v>3708.343</v>
      </c>
      <c r="J4346" s="2" t="n">
        <v>1058.73</v>
      </c>
      <c r="K4346" s="2" t="inlineStr">
        <is>
          <t>ESD_VCCIO</t>
        </is>
      </c>
      <c r="N4346" s="2">
        <f>I4346-SUM(Parameters!$K$23:$K$25)</f>
        <v/>
      </c>
      <c r="O4346" s="2">
        <f>J4346-SUM(Parameters!$K$23:$K$25)</f>
        <v/>
      </c>
      <c r="P4346" s="2">
        <f>K4346</f>
        <v/>
      </c>
      <c r="U4346">
        <f>_xlfn.CEILING.MATH(CP8+Parameters!$K$8/2,0.001)</f>
        <v/>
      </c>
      <c r="V4346">
        <f>_xlfn.CEILING.MATH(B46+Parameters!$K$9/2,0.001)</f>
        <v/>
      </c>
      <c r="W4346" t="inlineStr">
        <is>
          <t>VSS</t>
        </is>
      </c>
      <c r="Y4346">
        <f>_xlfn.CEILING.MATH(CP8+Parameters!$K$8/2,0.001)</f>
        <v/>
      </c>
      <c r="Z4346">
        <f>_xlfn.CEILING.MATH(B46+Parameters!$K$9/2,0.001)</f>
        <v/>
      </c>
      <c r="AA4346" t="inlineStr">
        <is>
          <t>VSS</t>
        </is>
      </c>
      <c r="AE4346" s="2" t="n"/>
      <c r="AF4346" s="2" t="n"/>
    </row>
    <row r="4347">
      <c r="I4347" s="2" t="n">
        <v>3708.343</v>
      </c>
      <c r="J4347" s="2" t="n">
        <v>1012.484</v>
      </c>
      <c r="K4347" s="2" t="inlineStr">
        <is>
          <t>ESD_VCCIO</t>
        </is>
      </c>
      <c r="N4347" s="2">
        <f>I4347-SUM(Parameters!$K$23:$K$25)</f>
        <v/>
      </c>
      <c r="O4347" s="2">
        <f>J4347-SUM(Parameters!$K$23:$K$25)</f>
        <v/>
      </c>
      <c r="P4347" s="2">
        <f>K4347</f>
        <v/>
      </c>
      <c r="U4347">
        <f>_xlfn.CEILING.MATH(CP8+Parameters!$K$8/2,0.001)</f>
        <v/>
      </c>
      <c r="V4347">
        <f>_xlfn.CEILING.MATH(B48+Parameters!$K$9/2,0.001)</f>
        <v/>
      </c>
      <c r="W4347" t="inlineStr">
        <is>
          <t>VSS</t>
        </is>
      </c>
      <c r="Y4347">
        <f>_xlfn.CEILING.MATH(CP8+Parameters!$K$8/2,0.001)</f>
        <v/>
      </c>
      <c r="Z4347">
        <f>_xlfn.CEILING.MATH(B48+Parameters!$K$9/2,0.001)</f>
        <v/>
      </c>
      <c r="AA4347" t="inlineStr">
        <is>
          <t>VSS</t>
        </is>
      </c>
      <c r="AE4347" s="2" t="n"/>
      <c r="AF4347" s="2" t="n"/>
    </row>
    <row r="4348">
      <c r="I4348" s="2" t="n">
        <v>3708.343</v>
      </c>
      <c r="J4348" s="2" t="n">
        <v>966.2380000000001</v>
      </c>
      <c r="K4348" s="2" t="inlineStr">
        <is>
          <t>VSS</t>
        </is>
      </c>
      <c r="N4348" s="2">
        <f>I4348-SUM(Parameters!$K$23:$K$25)</f>
        <v/>
      </c>
      <c r="O4348" s="2">
        <f>J4348-SUM(Parameters!$K$23:$K$25)</f>
        <v/>
      </c>
      <c r="P4348" s="2">
        <f>K4348</f>
        <v/>
      </c>
      <c r="U4348">
        <f>_xlfn.CEILING.MATH(CP8+Parameters!$K$8/2,0.001)</f>
        <v/>
      </c>
      <c r="V4348">
        <f>_xlfn.CEILING.MATH(B50+Parameters!$K$9/2,0.001)</f>
        <v/>
      </c>
      <c r="W4348" t="inlineStr">
        <is>
          <t>VSS</t>
        </is>
      </c>
      <c r="Y4348">
        <f>_xlfn.CEILING.MATH(CP8+Parameters!$K$8/2,0.001)</f>
        <v/>
      </c>
      <c r="Z4348">
        <f>_xlfn.CEILING.MATH(B50+Parameters!$K$9/2,0.001)</f>
        <v/>
      </c>
      <c r="AA4348" t="inlineStr">
        <is>
          <t>VSS</t>
        </is>
      </c>
      <c r="AE4348" s="2" t="n"/>
      <c r="AF4348" s="2" t="n"/>
    </row>
    <row r="4349">
      <c r="I4349" s="2" t="n">
        <v>3708.343</v>
      </c>
      <c r="J4349" s="2" t="n">
        <v>919.992</v>
      </c>
      <c r="K4349" s="2" t="inlineStr">
        <is>
          <t>VSS</t>
        </is>
      </c>
      <c r="N4349" s="2">
        <f>I4349-SUM(Parameters!$K$23:$K$25)</f>
        <v/>
      </c>
      <c r="O4349" s="2">
        <f>J4349-SUM(Parameters!$K$23:$K$25)</f>
        <v/>
      </c>
      <c r="P4349" s="2">
        <f>K4349</f>
        <v/>
      </c>
      <c r="U4349">
        <f>_xlfn.CEILING.MATH(CP8+Parameters!$K$8/2,0.001)</f>
        <v/>
      </c>
      <c r="V4349">
        <f>_xlfn.CEILING.MATH(B52+Parameters!$K$9/2,0.001)</f>
        <v/>
      </c>
      <c r="W4349" t="inlineStr">
        <is>
          <t>VSS</t>
        </is>
      </c>
      <c r="Y4349">
        <f>_xlfn.CEILING.MATH(CP8+Parameters!$K$8/2,0.001)</f>
        <v/>
      </c>
      <c r="Z4349">
        <f>_xlfn.CEILING.MATH(B52+Parameters!$K$9/2,0.001)</f>
        <v/>
      </c>
      <c r="AA4349" t="inlineStr">
        <is>
          <t>VSS</t>
        </is>
      </c>
      <c r="AE4349" s="2" t="n"/>
      <c r="AF4349" s="2" t="n"/>
    </row>
    <row r="4350">
      <c r="I4350" s="2" t="n">
        <v>3708.343</v>
      </c>
      <c r="J4350" s="2" t="n">
        <v>873.746</v>
      </c>
      <c r="K4350" s="2" t="inlineStr">
        <is>
          <t>VSS</t>
        </is>
      </c>
      <c r="N4350" s="2">
        <f>I4350-SUM(Parameters!$K$23:$K$25)</f>
        <v/>
      </c>
      <c r="O4350" s="2">
        <f>J4350-SUM(Parameters!$K$23:$K$25)</f>
        <v/>
      </c>
      <c r="P4350" s="2">
        <f>K4350</f>
        <v/>
      </c>
      <c r="U4350">
        <f>_xlfn.CEILING.MATH(CP8+Parameters!$K$8/2,0.001)</f>
        <v/>
      </c>
      <c r="V4350">
        <f>_xlfn.CEILING.MATH(B54+Parameters!$K$9/2,0.001)</f>
        <v/>
      </c>
      <c r="W4350" t="inlineStr">
        <is>
          <t>VSS</t>
        </is>
      </c>
      <c r="Y4350">
        <f>_xlfn.CEILING.MATH(CP8+Parameters!$K$8/2,0.001)</f>
        <v/>
      </c>
      <c r="Z4350">
        <f>_xlfn.CEILING.MATH(B54+Parameters!$K$9/2,0.001)</f>
        <v/>
      </c>
      <c r="AA4350" t="inlineStr">
        <is>
          <t>VSS</t>
        </is>
      </c>
      <c r="AE4350" s="2" t="n"/>
      <c r="AF4350" s="2" t="n"/>
    </row>
    <row r="4351">
      <c r="I4351" s="2" t="n">
        <v>3708.343</v>
      </c>
      <c r="J4351" s="2" t="n">
        <v>827.5</v>
      </c>
      <c r="K4351" s="2" t="inlineStr">
        <is>
          <t>VSS</t>
        </is>
      </c>
      <c r="N4351" s="2">
        <f>I4351-SUM(Parameters!$K$23:$K$25)</f>
        <v/>
      </c>
      <c r="O4351" s="2">
        <f>J4351-SUM(Parameters!$K$23:$K$25)</f>
        <v/>
      </c>
      <c r="P4351" s="2">
        <f>K4351</f>
        <v/>
      </c>
      <c r="U4351">
        <f>_xlfn.CEILING.MATH(CP8+Parameters!$K$8/2,0.001)</f>
        <v/>
      </c>
      <c r="V4351">
        <f>_xlfn.CEILING.MATH(B56+Parameters!$K$9/2,0.001)</f>
        <v/>
      </c>
      <c r="W4351" t="inlineStr">
        <is>
          <t>VSS</t>
        </is>
      </c>
      <c r="Y4351">
        <f>_xlfn.CEILING.MATH(CP8+Parameters!$K$8/2,0.001)</f>
        <v/>
      </c>
      <c r="Z4351">
        <f>_xlfn.CEILING.MATH(B56+Parameters!$K$9/2,0.001)</f>
        <v/>
      </c>
      <c r="AA4351" t="inlineStr">
        <is>
          <t>VSS</t>
        </is>
      </c>
      <c r="AE4351" s="2" t="n"/>
      <c r="AF4351" s="2" t="n"/>
    </row>
    <row r="4352">
      <c r="I4352" s="2" t="n">
        <v>3708.343</v>
      </c>
      <c r="J4352" s="2" t="n">
        <v>781.254</v>
      </c>
      <c r="K4352" s="2" t="inlineStr">
        <is>
          <t>ESD_VCCIO</t>
        </is>
      </c>
      <c r="N4352" s="2">
        <f>I4352-SUM(Parameters!$K$23:$K$25)</f>
        <v/>
      </c>
      <c r="O4352" s="2">
        <f>J4352-SUM(Parameters!$K$23:$K$25)</f>
        <v/>
      </c>
      <c r="P4352" s="2">
        <f>K4352</f>
        <v/>
      </c>
      <c r="U4352">
        <f>_xlfn.CEILING.MATH(CP8+Parameters!$K$8/2,0.001)</f>
        <v/>
      </c>
      <c r="V4352">
        <f>_xlfn.CEILING.MATH(B58+Parameters!$K$9/2,0.001)</f>
        <v/>
      </c>
      <c r="W4352" t="inlineStr">
        <is>
          <t>VSS</t>
        </is>
      </c>
      <c r="Y4352">
        <f>_xlfn.CEILING.MATH(CP8+Parameters!$K$8/2,0.001)</f>
        <v/>
      </c>
      <c r="Z4352">
        <f>_xlfn.CEILING.MATH(B58+Parameters!$K$9/2,0.001)</f>
        <v/>
      </c>
      <c r="AA4352" t="inlineStr">
        <is>
          <t>VSS</t>
        </is>
      </c>
      <c r="AE4352" s="2" t="n"/>
      <c r="AF4352" s="2" t="n"/>
    </row>
    <row r="4353">
      <c r="I4353" s="2" t="n">
        <v>3708.343</v>
      </c>
      <c r="J4353" s="2" t="n">
        <v>735.008</v>
      </c>
      <c r="K4353" s="2" t="inlineStr">
        <is>
          <t>VSS</t>
        </is>
      </c>
      <c r="N4353" s="2">
        <f>I4353-SUM(Parameters!$K$23:$K$25)</f>
        <v/>
      </c>
      <c r="O4353" s="2">
        <f>J4353-SUM(Parameters!$K$23:$K$25)</f>
        <v/>
      </c>
      <c r="P4353" s="2">
        <f>K4353</f>
        <v/>
      </c>
      <c r="U4353">
        <f>_xlfn.CEILING.MATH(CP8+Parameters!$K$8/2,0.001)</f>
        <v/>
      </c>
      <c r="V4353">
        <f>_xlfn.CEILING.MATH(B60+Parameters!$K$9/2,0.001)</f>
        <v/>
      </c>
      <c r="W4353" t="inlineStr">
        <is>
          <t>ESD_VCCIO</t>
        </is>
      </c>
      <c r="Y4353">
        <f>_xlfn.CEILING.MATH(CP8+Parameters!$K$8/2,0.001)</f>
        <v/>
      </c>
      <c r="Z4353">
        <f>_xlfn.CEILING.MATH(B60+Parameters!$K$9/2,0.001)</f>
        <v/>
      </c>
      <c r="AA4353" t="inlineStr">
        <is>
          <t>ESD_VCCIO</t>
        </is>
      </c>
      <c r="AE4353" s="2" t="n"/>
      <c r="AF4353" s="2" t="n"/>
    </row>
    <row r="4354">
      <c r="I4354" s="2" t="n">
        <v>3708.343</v>
      </c>
      <c r="J4354" s="2" t="n">
        <v>688.7619999999999</v>
      </c>
      <c r="K4354" s="2" t="inlineStr">
        <is>
          <t>VSS</t>
        </is>
      </c>
      <c r="N4354" s="2">
        <f>I4354-SUM(Parameters!$K$23:$K$25)</f>
        <v/>
      </c>
      <c r="O4354" s="2">
        <f>J4354-SUM(Parameters!$K$23:$K$25)</f>
        <v/>
      </c>
      <c r="P4354" s="2">
        <f>K4354</f>
        <v/>
      </c>
      <c r="U4354">
        <f>_xlfn.CEILING.MATH(CP8+Parameters!$K$8/2,0.001)</f>
        <v/>
      </c>
      <c r="V4354">
        <f>_xlfn.CEILING.MATH(B62+Parameters!$K$9/2,0.001)</f>
        <v/>
      </c>
      <c r="W4354" t="inlineStr">
        <is>
          <t>ESD_VCCIO</t>
        </is>
      </c>
      <c r="Y4354">
        <f>_xlfn.CEILING.MATH(CP8+Parameters!$K$8/2,0.001)</f>
        <v/>
      </c>
      <c r="Z4354">
        <f>_xlfn.CEILING.MATH(B62+Parameters!$K$9/2,0.001)</f>
        <v/>
      </c>
      <c r="AA4354" t="inlineStr">
        <is>
          <t>ESD_VCCIO</t>
        </is>
      </c>
      <c r="AE4354" s="2" t="n"/>
      <c r="AF4354" s="2" t="n"/>
    </row>
    <row r="4355">
      <c r="I4355" s="2" t="n">
        <v>3708.343</v>
      </c>
      <c r="J4355" s="2" t="n">
        <v>642.516</v>
      </c>
      <c r="K4355" s="2" t="inlineStr">
        <is>
          <t>VSS</t>
        </is>
      </c>
      <c r="N4355" s="2">
        <f>I4355-SUM(Parameters!$K$23:$K$25)</f>
        <v/>
      </c>
      <c r="O4355" s="2">
        <f>J4355-SUM(Parameters!$K$23:$K$25)</f>
        <v/>
      </c>
      <c r="P4355" s="2">
        <f>K4355</f>
        <v/>
      </c>
      <c r="U4355">
        <f>_xlfn.CEILING.MATH(CP8+Parameters!$K$8/2,0.001)</f>
        <v/>
      </c>
      <c r="V4355">
        <f>_xlfn.CEILING.MATH(B64+Parameters!$K$9/2,0.001)</f>
        <v/>
      </c>
      <c r="W4355" t="inlineStr">
        <is>
          <t>ESD_VCCIO</t>
        </is>
      </c>
      <c r="Y4355">
        <f>_xlfn.CEILING.MATH(CP8+Parameters!$K$8/2,0.001)</f>
        <v/>
      </c>
      <c r="Z4355">
        <f>_xlfn.CEILING.MATH(B64+Parameters!$K$9/2,0.001)</f>
        <v/>
      </c>
      <c r="AA4355" t="inlineStr">
        <is>
          <t>ESD_VCCIO</t>
        </is>
      </c>
      <c r="AE4355" s="2" t="n"/>
      <c r="AF4355" s="2" t="n"/>
    </row>
    <row r="4356">
      <c r="I4356" s="2" t="n">
        <v>3708.343</v>
      </c>
      <c r="J4356" s="2" t="n">
        <v>596.27</v>
      </c>
      <c r="K4356" s="2" t="inlineStr">
        <is>
          <t>ESD_VCCIO</t>
        </is>
      </c>
      <c r="N4356" s="2">
        <f>I4356-SUM(Parameters!$K$23:$K$25)</f>
        <v/>
      </c>
      <c r="O4356" s="2">
        <f>J4356-SUM(Parameters!$K$23:$K$25)</f>
        <v/>
      </c>
      <c r="P4356" s="2">
        <f>K4356</f>
        <v/>
      </c>
      <c r="U4356">
        <f>_xlfn.CEILING.MATH(CP8+Parameters!$K$8/2,0.001)</f>
        <v/>
      </c>
      <c r="V4356">
        <f>_xlfn.CEILING.MATH(B66+Parameters!$K$9/2,0.001)</f>
        <v/>
      </c>
      <c r="W4356" t="inlineStr">
        <is>
          <t>VSS</t>
        </is>
      </c>
      <c r="Y4356">
        <f>_xlfn.CEILING.MATH(CP8+Parameters!$K$8/2,0.001)</f>
        <v/>
      </c>
      <c r="Z4356">
        <f>_xlfn.CEILING.MATH(B66+Parameters!$K$9/2,0.001)</f>
        <v/>
      </c>
      <c r="AA4356" t="inlineStr">
        <is>
          <t>VSS</t>
        </is>
      </c>
      <c r="AE4356" s="2" t="n"/>
      <c r="AF4356" s="2" t="n"/>
    </row>
    <row r="4357">
      <c r="I4357" s="2" t="n">
        <v>3708.343</v>
      </c>
      <c r="J4357" s="2" t="n">
        <v>550.024</v>
      </c>
      <c r="K4357" s="2" t="inlineStr">
        <is>
          <t>ESD_VCCIO</t>
        </is>
      </c>
      <c r="N4357" s="2">
        <f>I4357-SUM(Parameters!$K$23:$K$25)</f>
        <v/>
      </c>
      <c r="O4357" s="2">
        <f>J4357-SUM(Parameters!$K$23:$K$25)</f>
        <v/>
      </c>
      <c r="P4357" s="2">
        <f>K4357</f>
        <v/>
      </c>
      <c r="U4357">
        <f>_xlfn.CEILING.MATH(CP8+Parameters!$K$8/2,0.001)</f>
        <v/>
      </c>
      <c r="V4357">
        <f>_xlfn.CEILING.MATH(B68+Parameters!$K$9/2,0.001)</f>
        <v/>
      </c>
      <c r="W4357" t="inlineStr">
        <is>
          <t>VSS</t>
        </is>
      </c>
      <c r="Y4357">
        <f>_xlfn.CEILING.MATH(CP8+Parameters!$K$8/2,0.001)</f>
        <v/>
      </c>
      <c r="Z4357">
        <f>_xlfn.CEILING.MATH(B68+Parameters!$K$9/2,0.001)</f>
        <v/>
      </c>
      <c r="AA4357" t="inlineStr">
        <is>
          <t>VSS</t>
        </is>
      </c>
      <c r="AE4357" s="2" t="n"/>
      <c r="AF4357" s="2" t="n"/>
    </row>
    <row r="4358">
      <c r="I4358" s="2" t="n">
        <v>3708.343</v>
      </c>
      <c r="J4358" s="2" t="n">
        <v>503.778</v>
      </c>
      <c r="K4358" s="2" t="inlineStr">
        <is>
          <t>VSS</t>
        </is>
      </c>
      <c r="N4358" s="2">
        <f>I4358-SUM(Parameters!$K$23:$K$25)</f>
        <v/>
      </c>
      <c r="O4358" s="2">
        <f>J4358-SUM(Parameters!$K$23:$K$25)</f>
        <v/>
      </c>
      <c r="P4358" s="2">
        <f>K4358</f>
        <v/>
      </c>
      <c r="U4358">
        <f>_xlfn.CEILING.MATH(CP8+Parameters!$K$8/2,0.001)</f>
        <v/>
      </c>
      <c r="V4358">
        <f>_xlfn.CEILING.MATH(B70+Parameters!$K$9/2,0.001)</f>
        <v/>
      </c>
      <c r="W4358" t="inlineStr">
        <is>
          <t>VSS</t>
        </is>
      </c>
      <c r="Y4358">
        <f>_xlfn.CEILING.MATH(CP8+Parameters!$K$8/2,0.001)</f>
        <v/>
      </c>
      <c r="Z4358">
        <f>_xlfn.CEILING.MATH(B70+Parameters!$K$9/2,0.001)</f>
        <v/>
      </c>
      <c r="AA4358" t="inlineStr">
        <is>
          <t>VSS</t>
        </is>
      </c>
      <c r="AE4358" s="2" t="n"/>
      <c r="AF4358" s="2" t="n"/>
    </row>
    <row r="4359">
      <c r="I4359" s="2" t="n">
        <v>3708.343</v>
      </c>
      <c r="J4359" s="2" t="n">
        <v>457.532</v>
      </c>
      <c r="K4359" s="2" t="inlineStr">
        <is>
          <t>VSS</t>
        </is>
      </c>
      <c r="N4359" s="2">
        <f>I4359-SUM(Parameters!$K$23:$K$25)</f>
        <v/>
      </c>
      <c r="O4359" s="2">
        <f>J4359-SUM(Parameters!$K$23:$K$25)</f>
        <v/>
      </c>
      <c r="P4359" s="2">
        <f>K4359</f>
        <v/>
      </c>
      <c r="U4359">
        <f>_xlfn.CEILING.MATH(CP8+Parameters!$K$8/2,0.001)</f>
        <v/>
      </c>
      <c r="V4359">
        <f>_xlfn.CEILING.MATH(B72+Parameters!$K$9/2,0.001)</f>
        <v/>
      </c>
      <c r="W4359" t="inlineStr">
        <is>
          <t>VSS</t>
        </is>
      </c>
      <c r="Y4359">
        <f>_xlfn.CEILING.MATH(CP8+Parameters!$K$8/2,0.001)</f>
        <v/>
      </c>
      <c r="Z4359">
        <f>_xlfn.CEILING.MATH(B72+Parameters!$K$9/2,0.001)</f>
        <v/>
      </c>
      <c r="AA4359" t="inlineStr">
        <is>
          <t>VSS</t>
        </is>
      </c>
      <c r="AE4359" s="2" t="n"/>
      <c r="AF4359" s="2" t="n"/>
    </row>
    <row r="4360">
      <c r="I4360" s="2" t="n">
        <v>3708.343</v>
      </c>
      <c r="J4360" s="2" t="n">
        <v>411.286</v>
      </c>
      <c r="K4360" s="2" t="inlineStr">
        <is>
          <t>VSS</t>
        </is>
      </c>
      <c r="N4360" s="2">
        <f>I4360-SUM(Parameters!$K$23:$K$25)</f>
        <v/>
      </c>
      <c r="O4360" s="2">
        <f>J4360-SUM(Parameters!$K$23:$K$25)</f>
        <v/>
      </c>
      <c r="P4360" s="2">
        <f>K4360</f>
        <v/>
      </c>
      <c r="U4360">
        <f>_xlfn.CEILING.MATH(CP8+Parameters!$K$8/2,0.001)</f>
        <v/>
      </c>
      <c r="V4360">
        <f>_xlfn.CEILING.MATH(B74+Parameters!$K$9/2,0.001)</f>
        <v/>
      </c>
      <c r="W4360" t="inlineStr">
        <is>
          <t>ESD_VCCIO</t>
        </is>
      </c>
      <c r="Y4360">
        <f>_xlfn.CEILING.MATH(CP8+Parameters!$K$8/2,0.001)</f>
        <v/>
      </c>
      <c r="Z4360">
        <f>_xlfn.CEILING.MATH(B74+Parameters!$K$9/2,0.001)</f>
        <v/>
      </c>
      <c r="AA4360" t="inlineStr">
        <is>
          <t>ESD_VCCIO</t>
        </is>
      </c>
      <c r="AE4360" s="2" t="n"/>
      <c r="AF4360" s="2" t="n"/>
    </row>
    <row r="4361">
      <c r="I4361" s="2" t="n">
        <v>3708.343</v>
      </c>
      <c r="J4361" s="2" t="n">
        <v>365.04</v>
      </c>
      <c r="K4361" s="2" t="inlineStr">
        <is>
          <t>ESD_VCCIO</t>
        </is>
      </c>
      <c r="N4361" s="2">
        <f>I4361-SUM(Parameters!$K$23:$K$25)</f>
        <v/>
      </c>
      <c r="O4361" s="2">
        <f>J4361-SUM(Parameters!$K$23:$K$25)</f>
        <v/>
      </c>
      <c r="P4361" s="2">
        <f>K4361</f>
        <v/>
      </c>
      <c r="U4361">
        <f>_xlfn.CEILING.MATH(CP8+Parameters!$K$8/2,0.001)</f>
        <v/>
      </c>
      <c r="V4361">
        <f>_xlfn.CEILING.MATH(B76+Parameters!$K$9/2,0.001)</f>
        <v/>
      </c>
      <c r="W4361" t="inlineStr">
        <is>
          <t>VSS</t>
        </is>
      </c>
      <c r="Y4361">
        <f>_xlfn.CEILING.MATH(CP8+Parameters!$K$8/2,0.001)</f>
        <v/>
      </c>
      <c r="Z4361">
        <f>_xlfn.CEILING.MATH(B76+Parameters!$K$9/2,0.001)</f>
        <v/>
      </c>
      <c r="AA4361" t="inlineStr">
        <is>
          <t>VSS</t>
        </is>
      </c>
      <c r="AE4361" s="2" t="n"/>
      <c r="AF4361" s="2" t="n"/>
    </row>
    <row r="4362">
      <c r="I4362" s="2" t="n">
        <v>3708.343</v>
      </c>
      <c r="J4362" s="2" t="n">
        <v>318.794</v>
      </c>
      <c r="K4362" s="2" t="inlineStr">
        <is>
          <t>ESD_VCCIO</t>
        </is>
      </c>
      <c r="N4362" s="2">
        <f>I4362-SUM(Parameters!$K$23:$K$25)</f>
        <v/>
      </c>
      <c r="O4362" s="2">
        <f>J4362-SUM(Parameters!$K$23:$K$25)</f>
        <v/>
      </c>
      <c r="P4362" s="2">
        <f>K4362</f>
        <v/>
      </c>
      <c r="U4362">
        <f>_xlfn.CEILING.MATH(CP8+Parameters!$K$8/2,0.001)</f>
        <v/>
      </c>
      <c r="V4362">
        <f>_xlfn.CEILING.MATH(B78+Parameters!$K$9/2,0.001)</f>
        <v/>
      </c>
      <c r="W4362" t="inlineStr">
        <is>
          <t>VSS</t>
        </is>
      </c>
      <c r="Y4362">
        <f>_xlfn.CEILING.MATH(CP8+Parameters!$K$8/2,0.001)</f>
        <v/>
      </c>
      <c r="Z4362">
        <f>_xlfn.CEILING.MATH(B78+Parameters!$K$9/2,0.001)</f>
        <v/>
      </c>
      <c r="AA4362" t="inlineStr">
        <is>
          <t>VSS</t>
        </is>
      </c>
      <c r="AE4362" s="2" t="n"/>
      <c r="AF4362" s="2" t="n"/>
    </row>
    <row r="4363">
      <c r="I4363" s="2" t="n">
        <v>3708.343</v>
      </c>
      <c r="J4363" s="2" t="n">
        <v>272.548</v>
      </c>
      <c r="K4363" s="2" t="inlineStr">
        <is>
          <t>VSS</t>
        </is>
      </c>
      <c r="N4363" s="2">
        <f>I4363-SUM(Parameters!$K$23:$K$25)</f>
        <v/>
      </c>
      <c r="O4363" s="2">
        <f>J4363-SUM(Parameters!$K$23:$K$25)</f>
        <v/>
      </c>
      <c r="P4363" s="2">
        <f>K4363</f>
        <v/>
      </c>
      <c r="U4363">
        <f>_xlfn.CEILING.MATH(CP8+Parameters!$K$8/2,0.001)</f>
        <v/>
      </c>
      <c r="V4363">
        <f>_xlfn.CEILING.MATH(B80+Parameters!$K$9/2,0.001)</f>
        <v/>
      </c>
      <c r="W4363" t="inlineStr">
        <is>
          <t>VSS</t>
        </is>
      </c>
      <c r="Y4363">
        <f>_xlfn.CEILING.MATH(CP8+Parameters!$K$8/2,0.001)</f>
        <v/>
      </c>
      <c r="Z4363">
        <f>_xlfn.CEILING.MATH(B80+Parameters!$K$9/2,0.001)</f>
        <v/>
      </c>
      <c r="AA4363" t="inlineStr">
        <is>
          <t>VSS</t>
        </is>
      </c>
      <c r="AE4363" s="2" t="n"/>
      <c r="AF4363" s="2" t="n"/>
    </row>
    <row r="4364">
      <c r="I4364" s="2" t="n">
        <v>3708.343</v>
      </c>
      <c r="J4364" s="2" t="n">
        <v>226.302</v>
      </c>
      <c r="K4364" s="2" t="inlineStr">
        <is>
          <t>VSS</t>
        </is>
      </c>
      <c r="N4364" s="2">
        <f>I4364-SUM(Parameters!$K$23:$K$25)</f>
        <v/>
      </c>
      <c r="O4364" s="2">
        <f>J4364-SUM(Parameters!$K$23:$K$25)</f>
        <v/>
      </c>
      <c r="P4364" s="2">
        <f>K4364</f>
        <v/>
      </c>
      <c r="U4364">
        <f>_xlfn.CEILING.MATH(CP8+Parameters!$K$8/2,0.001)</f>
        <v/>
      </c>
      <c r="V4364">
        <f>_xlfn.CEILING.MATH(B82+Parameters!$K$9/2,0.001)</f>
        <v/>
      </c>
      <c r="W4364" t="inlineStr">
        <is>
          <t>ESD_VCCIO</t>
        </is>
      </c>
      <c r="Y4364">
        <f>_xlfn.CEILING.MATH(CP8+Parameters!$K$8/2,0.001)</f>
        <v/>
      </c>
      <c r="Z4364">
        <f>_xlfn.CEILING.MATH(B82+Parameters!$K$9/2,0.001)</f>
        <v/>
      </c>
      <c r="AA4364" t="inlineStr">
        <is>
          <t>ESD_VCCIO</t>
        </is>
      </c>
      <c r="AE4364" s="2" t="n"/>
      <c r="AF4364" s="2" t="n"/>
    </row>
    <row r="4365">
      <c r="I4365" s="2" t="n">
        <v>3708.343</v>
      </c>
      <c r="J4365" s="2" t="n">
        <v>180.056</v>
      </c>
      <c r="K4365" s="2" t="inlineStr">
        <is>
          <t>VSS</t>
        </is>
      </c>
      <c r="N4365" s="2">
        <f>I4365-SUM(Parameters!$K$23:$K$25)</f>
        <v/>
      </c>
      <c r="O4365" s="2">
        <f>J4365-SUM(Parameters!$K$23:$K$25)</f>
        <v/>
      </c>
      <c r="P4365" s="2">
        <f>K4365</f>
        <v/>
      </c>
      <c r="U4365">
        <f>_xlfn.CEILING.MATH(CP8+Parameters!$K$8/2,0.001)</f>
        <v/>
      </c>
      <c r="V4365">
        <f>_xlfn.CEILING.MATH(B84+Parameters!$K$9/2,0.001)</f>
        <v/>
      </c>
      <c r="W4365" t="inlineStr">
        <is>
          <t>ESD_VCCIO</t>
        </is>
      </c>
      <c r="Y4365">
        <f>_xlfn.CEILING.MATH(CP8+Parameters!$K$8/2,0.001)</f>
        <v/>
      </c>
      <c r="Z4365">
        <f>_xlfn.CEILING.MATH(B84+Parameters!$K$9/2,0.001)</f>
        <v/>
      </c>
      <c r="AA4365" t="inlineStr">
        <is>
          <t>ESD_VCCIO</t>
        </is>
      </c>
      <c r="AE4365" s="2" t="n"/>
      <c r="AF4365" s="2" t="n"/>
    </row>
    <row r="4366">
      <c r="I4366" s="2" t="n">
        <v>3708.343</v>
      </c>
      <c r="J4366" s="2" t="n">
        <v>133.81</v>
      </c>
      <c r="K4366" s="2" t="inlineStr">
        <is>
          <t>VSS</t>
        </is>
      </c>
      <c r="N4366" s="2">
        <f>I4366-SUM(Parameters!$K$23:$K$25)</f>
        <v/>
      </c>
      <c r="O4366" s="2">
        <f>J4366-SUM(Parameters!$K$23:$K$25)</f>
        <v/>
      </c>
      <c r="P4366" s="2">
        <f>K4366</f>
        <v/>
      </c>
      <c r="U4366">
        <f>_xlfn.CEILING.MATH(CP8+Parameters!$K$8/2,0.001)</f>
        <v/>
      </c>
      <c r="V4366">
        <f>_xlfn.CEILING.MATH(B86+Parameters!$K$9/2,0.001)</f>
        <v/>
      </c>
      <c r="W4366" t="inlineStr">
        <is>
          <t>VSS</t>
        </is>
      </c>
      <c r="Y4366">
        <f>_xlfn.CEILING.MATH(CP8+Parameters!$K$8/2,0.001)</f>
        <v/>
      </c>
      <c r="Z4366">
        <f>_xlfn.CEILING.MATH(B86+Parameters!$K$9/2,0.001)</f>
        <v/>
      </c>
      <c r="AA4366" t="inlineStr">
        <is>
          <t>VSS</t>
        </is>
      </c>
      <c r="AE4366" s="2" t="n"/>
      <c r="AF4366" s="2" t="n"/>
    </row>
    <row r="4367">
      <c r="I4367" s="2" t="n">
        <v>3708.343</v>
      </c>
      <c r="J4367" s="2" t="n">
        <v>87.56399999999999</v>
      </c>
      <c r="K4367" s="2" t="inlineStr">
        <is>
          <t>ESD_VCCIO</t>
        </is>
      </c>
      <c r="N4367" s="2">
        <f>I4367-SUM(Parameters!$K$23:$K$25)</f>
        <v/>
      </c>
      <c r="O4367" s="2">
        <f>J4367-SUM(Parameters!$K$23:$K$25)</f>
        <v/>
      </c>
      <c r="P4367" s="2">
        <f>K4367</f>
        <v/>
      </c>
      <c r="U4367">
        <f>_xlfn.CEILING.MATH(CP8+Parameters!$K$8/2,0.001)</f>
        <v/>
      </c>
      <c r="V4367">
        <f>_xlfn.CEILING.MATH(B88+Parameters!$K$9/2,0.001)</f>
        <v/>
      </c>
      <c r="W4367" t="inlineStr">
        <is>
          <t>VSS</t>
        </is>
      </c>
      <c r="Y4367">
        <f>_xlfn.CEILING.MATH(CP8+Parameters!$K$8/2,0.001)</f>
        <v/>
      </c>
      <c r="Z4367">
        <f>_xlfn.CEILING.MATH(B88+Parameters!$K$9/2,0.001)</f>
        <v/>
      </c>
      <c r="AA4367" t="inlineStr">
        <is>
          <t>VSS</t>
        </is>
      </c>
      <c r="AE4367" s="2" t="n"/>
      <c r="AF4367" s="2" t="n"/>
    </row>
    <row r="4368">
      <c r="I4368" s="2" t="n">
        <v>3748.017</v>
      </c>
      <c r="J4368" s="2" t="n">
        <v>2191.757</v>
      </c>
      <c r="K4368" s="2" t="inlineStr">
        <is>
          <t>VSS</t>
        </is>
      </c>
      <c r="N4368" s="2">
        <f>I4368-SUM(Parameters!$K$23:$K$25)</f>
        <v/>
      </c>
      <c r="O4368" s="2">
        <f>J4368-SUM(Parameters!$K$23:$K$25)</f>
        <v/>
      </c>
      <c r="P4368" s="2">
        <f>K4368</f>
        <v/>
      </c>
      <c r="U4368">
        <f>_xlfn.CEILING.MATH(CP8+Parameters!$K$8/2,0.001)</f>
        <v/>
      </c>
      <c r="V4368">
        <f>_xlfn.CEILING.MATH(B90+Parameters!$K$9/2,0.001)</f>
        <v/>
      </c>
      <c r="W4368" t="inlineStr">
        <is>
          <t>VSS</t>
        </is>
      </c>
      <c r="Y4368">
        <f>_xlfn.CEILING.MATH(CP8+Parameters!$K$8/2,0.001)</f>
        <v/>
      </c>
      <c r="Z4368">
        <f>_xlfn.CEILING.MATH(B90+Parameters!$K$9/2,0.001)</f>
        <v/>
      </c>
      <c r="AA4368" t="inlineStr">
        <is>
          <t>VSS</t>
        </is>
      </c>
      <c r="AE4368" s="2" t="n"/>
      <c r="AF4368" s="2" t="n"/>
    </row>
    <row r="4369">
      <c r="I4369" s="2" t="n">
        <v>3748.017</v>
      </c>
      <c r="J4369" s="2" t="n">
        <v>2145.511</v>
      </c>
      <c r="K4369" s="2" t="inlineStr">
        <is>
          <t>VSS</t>
        </is>
      </c>
      <c r="N4369" s="2">
        <f>I4369-SUM(Parameters!$K$23:$K$25)</f>
        <v/>
      </c>
      <c r="O4369" s="2">
        <f>J4369-SUM(Parameters!$K$23:$K$25)</f>
        <v/>
      </c>
      <c r="P4369" s="2">
        <f>K4369</f>
        <v/>
      </c>
      <c r="U4369">
        <f>_xlfn.CEILING.MATH(CP8+Parameters!$K$8/2,0.001)</f>
        <v/>
      </c>
      <c r="V4369">
        <f>_xlfn.CEILING.MATH(B92+Parameters!$K$9/2,0.001)</f>
        <v/>
      </c>
      <c r="W4369" t="inlineStr">
        <is>
          <t>ESD_VCCIO</t>
        </is>
      </c>
      <c r="Y4369">
        <f>_xlfn.CEILING.MATH(CP8+Parameters!$K$8/2,0.001)</f>
        <v/>
      </c>
      <c r="Z4369">
        <f>_xlfn.CEILING.MATH(B92+Parameters!$K$9/2,0.001)</f>
        <v/>
      </c>
      <c r="AA4369" t="inlineStr">
        <is>
          <t>ESD_VCCIO</t>
        </is>
      </c>
      <c r="AE4369" s="2" t="n"/>
      <c r="AF4369" s="2" t="n"/>
    </row>
    <row r="4370">
      <c r="I4370" s="2" t="n">
        <v>3748.017</v>
      </c>
      <c r="J4370" s="2" t="n">
        <v>2099.265</v>
      </c>
      <c r="K4370" s="2" t="inlineStr">
        <is>
          <t>VSS</t>
        </is>
      </c>
      <c r="N4370" s="2">
        <f>I4370-SUM(Parameters!$K$23:$K$25)</f>
        <v/>
      </c>
      <c r="O4370" s="2">
        <f>J4370-SUM(Parameters!$K$23:$K$25)</f>
        <v/>
      </c>
      <c r="P4370" s="2">
        <f>K4370</f>
        <v/>
      </c>
      <c r="U4370">
        <f>_xlfn.CEILING.MATH(CP8+Parameters!$K$8/2,0.001)</f>
        <v/>
      </c>
      <c r="V4370">
        <f>_xlfn.CEILING.MATH(B94+Parameters!$K$9/2,0.001)</f>
        <v/>
      </c>
      <c r="W4370" t="inlineStr">
        <is>
          <t>ESD_VCCIO</t>
        </is>
      </c>
      <c r="Y4370">
        <f>_xlfn.CEILING.MATH(CP8+Parameters!$K$8/2,0.001)</f>
        <v/>
      </c>
      <c r="Z4370">
        <f>_xlfn.CEILING.MATH(B94+Parameters!$K$9/2,0.001)</f>
        <v/>
      </c>
      <c r="AA4370" t="inlineStr">
        <is>
          <t>ESD_VCCIO</t>
        </is>
      </c>
      <c r="AE4370" s="2" t="n"/>
      <c r="AF4370" s="2" t="n"/>
    </row>
    <row r="4371">
      <c r="I4371" s="2" t="n">
        <v>3748.017</v>
      </c>
      <c r="J4371" s="2" t="n">
        <v>2053.019</v>
      </c>
      <c r="K4371" s="2" t="inlineStr">
        <is>
          <t>VSS</t>
        </is>
      </c>
      <c r="N4371" s="2">
        <f>I4371-SUM(Parameters!$K$23:$K$25)</f>
        <v/>
      </c>
      <c r="O4371" s="2">
        <f>J4371-SUM(Parameters!$K$23:$K$25)</f>
        <v/>
      </c>
      <c r="P4371" s="2">
        <f>K4371</f>
        <v/>
      </c>
      <c r="U4371">
        <f>_xlfn.CEILING.MATH(CP8+Parameters!$K$8/2,0.001)</f>
        <v/>
      </c>
      <c r="V4371">
        <f>_xlfn.CEILING.MATH(B96+Parameters!$K$9/2,0.001)</f>
        <v/>
      </c>
      <c r="W4371" t="inlineStr">
        <is>
          <t>VSS</t>
        </is>
      </c>
      <c r="Y4371">
        <f>_xlfn.CEILING.MATH(CP8+Parameters!$K$8/2,0.001)</f>
        <v/>
      </c>
      <c r="Z4371">
        <f>_xlfn.CEILING.MATH(B96+Parameters!$K$9/2,0.001)</f>
        <v/>
      </c>
      <c r="AA4371" t="inlineStr">
        <is>
          <t>VSS</t>
        </is>
      </c>
      <c r="AE4371" s="2" t="n"/>
      <c r="AF4371" s="2" t="n"/>
    </row>
    <row r="4372">
      <c r="I4372" s="2" t="n">
        <v>3748.017</v>
      </c>
      <c r="J4372" s="2" t="n">
        <v>2006.773</v>
      </c>
      <c r="K4372" s="2" t="inlineStr">
        <is>
          <t>VDD</t>
        </is>
      </c>
      <c r="N4372" s="2">
        <f>I4372-SUM(Parameters!$K$23:$K$25)</f>
        <v/>
      </c>
      <c r="O4372" s="2">
        <f>J4372-SUM(Parameters!$K$23:$K$25)</f>
        <v/>
      </c>
      <c r="P4372" s="2">
        <f>K4372</f>
        <v/>
      </c>
      <c r="U4372">
        <f>_xlfn.CEILING.MATH(CP8+Parameters!$K$8/2,0.001)</f>
        <v/>
      </c>
      <c r="V4372">
        <f>_xlfn.CEILING.MATH(B98+Parameters!$K$9/2,0.001)</f>
        <v/>
      </c>
      <c r="W4372" t="inlineStr">
        <is>
          <t>VSS</t>
        </is>
      </c>
      <c r="Y4372">
        <f>_xlfn.CEILING.MATH(CP8+Parameters!$K$8/2,0.001)</f>
        <v/>
      </c>
      <c r="Z4372">
        <f>_xlfn.CEILING.MATH(B98+Parameters!$K$9/2,0.001)</f>
        <v/>
      </c>
      <c r="AA4372" t="inlineStr">
        <is>
          <t>VSS</t>
        </is>
      </c>
      <c r="AE4372" s="2" t="n"/>
      <c r="AF4372" s="2" t="n"/>
    </row>
    <row r="4373">
      <c r="I4373" s="2" t="n">
        <v>3748.017</v>
      </c>
      <c r="J4373" s="2" t="n">
        <v>1960.527</v>
      </c>
      <c r="K4373" s="2" t="inlineStr">
        <is>
          <t>VDD</t>
        </is>
      </c>
      <c r="N4373" s="2">
        <f>I4373-SUM(Parameters!$K$23:$K$25)</f>
        <v/>
      </c>
      <c r="O4373" s="2">
        <f>J4373-SUM(Parameters!$K$23:$K$25)</f>
        <v/>
      </c>
      <c r="P4373" s="2">
        <f>K4373</f>
        <v/>
      </c>
      <c r="U4373">
        <f>_xlfn.CEILING.MATH(CP8+Parameters!$K$8/2,0.001)</f>
        <v/>
      </c>
      <c r="V4373">
        <f>_xlfn.CEILING.MATH(B100+Parameters!$K$9/2,0.001)</f>
        <v/>
      </c>
      <c r="W4373" t="inlineStr">
        <is>
          <t>VSS</t>
        </is>
      </c>
      <c r="Y4373">
        <f>_xlfn.CEILING.MATH(CP8+Parameters!$K$8/2,0.001)</f>
        <v/>
      </c>
      <c r="Z4373">
        <f>_xlfn.CEILING.MATH(B100+Parameters!$K$9/2,0.001)</f>
        <v/>
      </c>
      <c r="AA4373" t="inlineStr">
        <is>
          <t>VSS</t>
        </is>
      </c>
      <c r="AE4373" s="2" t="n"/>
      <c r="AF4373" s="2" t="n"/>
    </row>
    <row r="4374">
      <c r="I4374" s="2" t="n">
        <v>3748.017</v>
      </c>
      <c r="J4374" s="2" t="n">
        <v>1914.281</v>
      </c>
      <c r="K4374" s="2" t="inlineStr">
        <is>
          <t>VDD</t>
        </is>
      </c>
      <c r="N4374" s="2">
        <f>I4374-SUM(Parameters!$K$23:$K$25)</f>
        <v/>
      </c>
      <c r="O4374" s="2">
        <f>J4374-SUM(Parameters!$K$23:$K$25)</f>
        <v/>
      </c>
      <c r="P4374" s="2">
        <f>K4374</f>
        <v/>
      </c>
      <c r="U4374">
        <f>_xlfn.CEILING.MATH(CP8+Parameters!$K$8/2,0.001)</f>
        <v/>
      </c>
      <c r="V4374">
        <f>_xlfn.CEILING.MATH(B102+Parameters!$K$9/2,0.001)</f>
        <v/>
      </c>
      <c r="W4374" t="inlineStr">
        <is>
          <t>VSS</t>
        </is>
      </c>
      <c r="Y4374">
        <f>_xlfn.CEILING.MATH(CP8+Parameters!$K$8/2,0.001)</f>
        <v/>
      </c>
      <c r="Z4374">
        <f>_xlfn.CEILING.MATH(B102+Parameters!$K$9/2,0.001)</f>
        <v/>
      </c>
      <c r="AA4374" t="inlineStr">
        <is>
          <t>VSS</t>
        </is>
      </c>
      <c r="AE4374" s="2" t="n"/>
      <c r="AF4374" s="2" t="n"/>
    </row>
    <row r="4375">
      <c r="I4375" s="2" t="n">
        <v>3748.017</v>
      </c>
      <c r="J4375" s="2" t="n">
        <v>1868.035</v>
      </c>
      <c r="K4375" s="2" t="inlineStr">
        <is>
          <t>VDD</t>
        </is>
      </c>
      <c r="N4375" s="2">
        <f>I4375-SUM(Parameters!$K$23:$K$25)</f>
        <v/>
      </c>
      <c r="O4375" s="2">
        <f>J4375-SUM(Parameters!$K$23:$K$25)</f>
        <v/>
      </c>
      <c r="P4375" s="2">
        <f>K4375</f>
        <v/>
      </c>
      <c r="U4375">
        <f>_xlfn.CEILING.MATH(CP8+Parameters!$K$8/2,0.001)</f>
        <v/>
      </c>
      <c r="V4375">
        <f>_xlfn.CEILING.MATH(Parameters!$C$19/Parameters!$K$4,0.001)</f>
        <v/>
      </c>
      <c r="W4375" t="inlineStr">
        <is>
          <t>ESD_VCCIO</t>
        </is>
      </c>
      <c r="Y4375">
        <f>_xlfn.CEILING.MATH(CP8+Parameters!$K$8/2,0.001)</f>
        <v/>
      </c>
      <c r="Z4375">
        <f>_xlfn.CEILING.MATH(Parameters!$C$19/Parameters!$K$4,0.001)</f>
        <v/>
      </c>
      <c r="AA4375" t="inlineStr">
        <is>
          <t>ESD_VCCIO</t>
        </is>
      </c>
      <c r="AE4375" s="2" t="n"/>
      <c r="AF4375" s="2" t="n"/>
    </row>
    <row r="4376">
      <c r="I4376" s="2" t="n">
        <v>3748.017</v>
      </c>
      <c r="J4376" s="2" t="n">
        <v>1821.789</v>
      </c>
      <c r="K4376" s="2" t="inlineStr">
        <is>
          <t>VDD</t>
        </is>
      </c>
      <c r="N4376" s="2">
        <f>I4376-SUM(Parameters!$K$23:$K$25)</f>
        <v/>
      </c>
      <c r="O4376" s="2">
        <f>J4376-SUM(Parameters!$K$23:$K$25)</f>
        <v/>
      </c>
      <c r="P4376" s="2">
        <f>K4376</f>
        <v/>
      </c>
      <c r="U4376">
        <f>_xlfn.CEILING.MATH(CQ8+Parameters!$K$8/2,0.001)</f>
        <v/>
      </c>
      <c r="V4376">
        <f>_xlfn.CEILING.MATH(B13+Parameters!$K$9/2,0.001)</f>
        <v/>
      </c>
      <c r="W4376" t="inlineStr">
        <is>
          <t>VSS</t>
        </is>
      </c>
      <c r="Y4376">
        <f>_xlfn.CEILING.MATH(CQ8+Parameters!$K$8/2,0.001)</f>
        <v/>
      </c>
      <c r="Z4376">
        <f>_xlfn.CEILING.MATH(B13+Parameters!$K$9/2,0.001)</f>
        <v/>
      </c>
      <c r="AA4376" t="inlineStr">
        <is>
          <t>VSS</t>
        </is>
      </c>
      <c r="AE4376" s="2" t="n"/>
      <c r="AF4376" s="2" t="n"/>
    </row>
    <row r="4377">
      <c r="I4377" s="2" t="n">
        <v>3748.017</v>
      </c>
      <c r="J4377" s="2" t="n">
        <v>1775.543</v>
      </c>
      <c r="K4377" s="2" t="inlineStr">
        <is>
          <t>VDD</t>
        </is>
      </c>
      <c r="N4377" s="2">
        <f>I4377-SUM(Parameters!$K$23:$K$25)</f>
        <v/>
      </c>
      <c r="O4377" s="2">
        <f>J4377-SUM(Parameters!$K$23:$K$25)</f>
        <v/>
      </c>
      <c r="P4377" s="2">
        <f>K4377</f>
        <v/>
      </c>
      <c r="U4377">
        <f>_xlfn.CEILING.MATH(CQ8+Parameters!$K$8/2,0.001)</f>
        <v/>
      </c>
      <c r="V4377">
        <f>_xlfn.CEILING.MATH(B15+Parameters!$K$9/2,0.001)</f>
        <v/>
      </c>
      <c r="W4377" t="inlineStr">
        <is>
          <t>VSS</t>
        </is>
      </c>
      <c r="Y4377">
        <f>_xlfn.CEILING.MATH(CQ8+Parameters!$K$8/2,0.001)</f>
        <v/>
      </c>
      <c r="Z4377">
        <f>_xlfn.CEILING.MATH(B15+Parameters!$K$9/2,0.001)</f>
        <v/>
      </c>
      <c r="AA4377" t="inlineStr">
        <is>
          <t>VSS</t>
        </is>
      </c>
      <c r="AE4377" s="2" t="n"/>
      <c r="AF4377" s="2" t="n"/>
    </row>
    <row r="4378">
      <c r="I4378" s="2" t="n">
        <v>3748.017</v>
      </c>
      <c r="J4378" s="2" t="n">
        <v>1729.297</v>
      </c>
      <c r="K4378" s="2" t="inlineStr">
        <is>
          <t>VDD</t>
        </is>
      </c>
      <c r="N4378" s="2">
        <f>I4378-SUM(Parameters!$K$23:$K$25)</f>
        <v/>
      </c>
      <c r="O4378" s="2">
        <f>J4378-SUM(Parameters!$K$23:$K$25)</f>
        <v/>
      </c>
      <c r="P4378" s="2">
        <f>K4378</f>
        <v/>
      </c>
      <c r="U4378">
        <f>_xlfn.CEILING.MATH(CQ8+Parameters!$K$8/2,0.001)</f>
        <v/>
      </c>
      <c r="V4378">
        <f>_xlfn.CEILING.MATH(B17+Parameters!$K$9/2,0.001)</f>
        <v/>
      </c>
      <c r="W4378" t="inlineStr">
        <is>
          <t>VSS</t>
        </is>
      </c>
      <c r="Y4378">
        <f>_xlfn.CEILING.MATH(CQ8+Parameters!$K$8/2,0.001)</f>
        <v/>
      </c>
      <c r="Z4378">
        <f>_xlfn.CEILING.MATH(B17+Parameters!$K$9/2,0.001)</f>
        <v/>
      </c>
      <c r="AA4378" t="inlineStr">
        <is>
          <t>VSS</t>
        </is>
      </c>
      <c r="AE4378" s="2" t="n"/>
      <c r="AF4378" s="2" t="n"/>
    </row>
    <row r="4379">
      <c r="I4379" s="2" t="n">
        <v>3748.017</v>
      </c>
      <c r="J4379" s="2" t="n">
        <v>1683.051</v>
      </c>
      <c r="K4379" s="2" t="inlineStr">
        <is>
          <t>VDD</t>
        </is>
      </c>
      <c r="N4379" s="2">
        <f>I4379-SUM(Parameters!$K$23:$K$25)</f>
        <v/>
      </c>
      <c r="O4379" s="2">
        <f>J4379-SUM(Parameters!$K$23:$K$25)</f>
        <v/>
      </c>
      <c r="P4379" s="2">
        <f>K4379</f>
        <v/>
      </c>
      <c r="U4379">
        <f>_xlfn.CEILING.MATH(CQ8+Parameters!$K$8/2,0.001)</f>
        <v/>
      </c>
      <c r="V4379">
        <f>_xlfn.CEILING.MATH(B19+Parameters!$K$9/2,0.001)</f>
        <v/>
      </c>
      <c r="W4379" t="inlineStr">
        <is>
          <t>VSS</t>
        </is>
      </c>
      <c r="Y4379">
        <f>_xlfn.CEILING.MATH(CQ8+Parameters!$K$8/2,0.001)</f>
        <v/>
      </c>
      <c r="Z4379">
        <f>_xlfn.CEILING.MATH(B19+Parameters!$K$9/2,0.001)</f>
        <v/>
      </c>
      <c r="AA4379" t="inlineStr">
        <is>
          <t>VSS</t>
        </is>
      </c>
      <c r="AE4379" s="2" t="n"/>
      <c r="AF4379" s="2" t="n"/>
    </row>
    <row r="4380">
      <c r="I4380" s="2" t="n">
        <v>3748.017</v>
      </c>
      <c r="J4380" s="2" t="n">
        <v>1636.805</v>
      </c>
      <c r="K4380" s="2" t="inlineStr">
        <is>
          <t>VDD</t>
        </is>
      </c>
      <c r="N4380" s="2">
        <f>I4380-SUM(Parameters!$K$23:$K$25)</f>
        <v/>
      </c>
      <c r="O4380" s="2">
        <f>J4380-SUM(Parameters!$K$23:$K$25)</f>
        <v/>
      </c>
      <c r="P4380" s="2">
        <f>K4380</f>
        <v/>
      </c>
      <c r="U4380">
        <f>_xlfn.CEILING.MATH(CQ8+Parameters!$K$8/2,0.001)</f>
        <v/>
      </c>
      <c r="V4380">
        <f>_xlfn.CEILING.MATH(B21+Parameters!$K$9/2,0.001)</f>
        <v/>
      </c>
      <c r="W4380" t="inlineStr">
        <is>
          <t>VDD</t>
        </is>
      </c>
      <c r="Y4380">
        <f>_xlfn.CEILING.MATH(CQ8+Parameters!$K$8/2,0.001)</f>
        <v/>
      </c>
      <c r="Z4380">
        <f>_xlfn.CEILING.MATH(B21+Parameters!$K$9/2,0.001)</f>
        <v/>
      </c>
      <c r="AA4380" t="inlineStr">
        <is>
          <t>VDD</t>
        </is>
      </c>
      <c r="AE4380" s="2" t="n"/>
      <c r="AF4380" s="2" t="n"/>
    </row>
    <row r="4381">
      <c r="I4381" s="2" t="n">
        <v>3748.017</v>
      </c>
      <c r="J4381" s="2" t="n">
        <v>1590.559</v>
      </c>
      <c r="K4381" s="2" t="inlineStr">
        <is>
          <t>VDD</t>
        </is>
      </c>
      <c r="N4381" s="2">
        <f>I4381-SUM(Parameters!$K$23:$K$25)</f>
        <v/>
      </c>
      <c r="O4381" s="2">
        <f>J4381-SUM(Parameters!$K$23:$K$25)</f>
        <v/>
      </c>
      <c r="P4381" s="2">
        <f>K4381</f>
        <v/>
      </c>
      <c r="U4381">
        <f>_xlfn.CEILING.MATH(CQ8+Parameters!$K$8/2,0.001)</f>
        <v/>
      </c>
      <c r="V4381">
        <f>_xlfn.CEILING.MATH(B23+Parameters!$K$9/2,0.001)</f>
        <v/>
      </c>
      <c r="W4381" t="inlineStr">
        <is>
          <t>VDD</t>
        </is>
      </c>
      <c r="Y4381">
        <f>_xlfn.CEILING.MATH(CQ8+Parameters!$K$8/2,0.001)</f>
        <v/>
      </c>
      <c r="Z4381">
        <f>_xlfn.CEILING.MATH(B23+Parameters!$K$9/2,0.001)</f>
        <v/>
      </c>
      <c r="AA4381" t="inlineStr">
        <is>
          <t>VDD</t>
        </is>
      </c>
      <c r="AE4381" s="2" t="n"/>
      <c r="AF4381" s="2" t="n"/>
    </row>
    <row r="4382">
      <c r="I4382" s="2" t="n">
        <v>3748.017</v>
      </c>
      <c r="J4382" s="2" t="n">
        <v>1544.313</v>
      </c>
      <c r="K4382" s="2" t="inlineStr">
        <is>
          <t>VDD</t>
        </is>
      </c>
      <c r="N4382" s="2">
        <f>I4382-SUM(Parameters!$K$23:$K$25)</f>
        <v/>
      </c>
      <c r="O4382" s="2">
        <f>J4382-SUM(Parameters!$K$23:$K$25)</f>
        <v/>
      </c>
      <c r="P4382" s="2">
        <f>K4382</f>
        <v/>
      </c>
      <c r="U4382">
        <f>_xlfn.CEILING.MATH(CQ8+Parameters!$K$8/2,0.001)</f>
        <v/>
      </c>
      <c r="V4382">
        <f>_xlfn.CEILING.MATH(B25+Parameters!$K$9/2,0.001)</f>
        <v/>
      </c>
      <c r="W4382" t="inlineStr">
        <is>
          <t>VDD</t>
        </is>
      </c>
      <c r="Y4382">
        <f>_xlfn.CEILING.MATH(CQ8+Parameters!$K$8/2,0.001)</f>
        <v/>
      </c>
      <c r="Z4382">
        <f>_xlfn.CEILING.MATH(B25+Parameters!$K$9/2,0.001)</f>
        <v/>
      </c>
      <c r="AA4382" t="inlineStr">
        <is>
          <t>VDD</t>
        </is>
      </c>
      <c r="AE4382" s="2" t="n"/>
      <c r="AF4382" s="2" t="n"/>
    </row>
    <row r="4383">
      <c r="I4383" s="2" t="n">
        <v>3748.017</v>
      </c>
      <c r="J4383" s="2" t="n">
        <v>1498.067</v>
      </c>
      <c r="K4383" s="2" t="inlineStr">
        <is>
          <t>VDD</t>
        </is>
      </c>
      <c r="N4383" s="2">
        <f>I4383-SUM(Parameters!$K$23:$K$25)</f>
        <v/>
      </c>
      <c r="O4383" s="2">
        <f>J4383-SUM(Parameters!$K$23:$K$25)</f>
        <v/>
      </c>
      <c r="P4383" s="2">
        <f>K4383</f>
        <v/>
      </c>
      <c r="U4383">
        <f>_xlfn.CEILING.MATH(CQ8+Parameters!$K$8/2,0.001)</f>
        <v/>
      </c>
      <c r="V4383">
        <f>_xlfn.CEILING.MATH(B27+Parameters!$K$9/2,0.001)</f>
        <v/>
      </c>
      <c r="W4383" t="inlineStr">
        <is>
          <t>VDD</t>
        </is>
      </c>
      <c r="Y4383">
        <f>_xlfn.CEILING.MATH(CQ8+Parameters!$K$8/2,0.001)</f>
        <v/>
      </c>
      <c r="Z4383">
        <f>_xlfn.CEILING.MATH(B27+Parameters!$K$9/2,0.001)</f>
        <v/>
      </c>
      <c r="AA4383" t="inlineStr">
        <is>
          <t>VDD</t>
        </is>
      </c>
      <c r="AE4383" s="2" t="n"/>
      <c r="AF4383" s="2" t="n"/>
    </row>
    <row r="4384">
      <c r="I4384" s="2" t="n">
        <v>3748.017</v>
      </c>
      <c r="J4384" s="2" t="n">
        <v>1451.821</v>
      </c>
      <c r="K4384" s="2" t="inlineStr">
        <is>
          <t>VDD</t>
        </is>
      </c>
      <c r="N4384" s="2">
        <f>I4384-SUM(Parameters!$K$23:$K$25)</f>
        <v/>
      </c>
      <c r="O4384" s="2">
        <f>J4384-SUM(Parameters!$K$23:$K$25)</f>
        <v/>
      </c>
      <c r="P4384" s="2">
        <f>K4384</f>
        <v/>
      </c>
      <c r="U4384">
        <f>_xlfn.CEILING.MATH(CQ8+Parameters!$K$8/2,0.001)</f>
        <v/>
      </c>
      <c r="V4384">
        <f>_xlfn.CEILING.MATH(B29+Parameters!$K$9/2,0.001)</f>
        <v/>
      </c>
      <c r="W4384" t="inlineStr">
        <is>
          <t>VDD</t>
        </is>
      </c>
      <c r="Y4384">
        <f>_xlfn.CEILING.MATH(CQ8+Parameters!$K$8/2,0.001)</f>
        <v/>
      </c>
      <c r="Z4384">
        <f>_xlfn.CEILING.MATH(B29+Parameters!$K$9/2,0.001)</f>
        <v/>
      </c>
      <c r="AA4384" t="inlineStr">
        <is>
          <t>VDD</t>
        </is>
      </c>
      <c r="AE4384" s="2" t="n"/>
      <c r="AF4384" s="2" t="n"/>
    </row>
    <row r="4385">
      <c r="I4385" s="2" t="n">
        <v>3748.017</v>
      </c>
      <c r="J4385" s="2" t="n">
        <v>1405.575</v>
      </c>
      <c r="K4385" s="2" t="inlineStr">
        <is>
          <t>VDD</t>
        </is>
      </c>
      <c r="N4385" s="2">
        <f>I4385-SUM(Parameters!$K$23:$K$25)</f>
        <v/>
      </c>
      <c r="O4385" s="2">
        <f>J4385-SUM(Parameters!$K$23:$K$25)</f>
        <v/>
      </c>
      <c r="P4385" s="2">
        <f>K4385</f>
        <v/>
      </c>
      <c r="U4385">
        <f>_xlfn.CEILING.MATH(CQ8+Parameters!$K$8/2,0.001)</f>
        <v/>
      </c>
      <c r="V4385">
        <f>_xlfn.CEILING.MATH(B31+Parameters!$K$9/2,0.001)</f>
        <v/>
      </c>
      <c r="W4385" t="inlineStr">
        <is>
          <t>VDD</t>
        </is>
      </c>
      <c r="Y4385">
        <f>_xlfn.CEILING.MATH(CQ8+Parameters!$K$8/2,0.001)</f>
        <v/>
      </c>
      <c r="Z4385">
        <f>_xlfn.CEILING.MATH(B31+Parameters!$K$9/2,0.001)</f>
        <v/>
      </c>
      <c r="AA4385" t="inlineStr">
        <is>
          <t>VDD</t>
        </is>
      </c>
      <c r="AE4385" s="2" t="n"/>
      <c r="AF4385" s="2" t="n"/>
    </row>
    <row r="4386">
      <c r="I4386" s="2" t="n">
        <v>3748.017</v>
      </c>
      <c r="J4386" s="2" t="n">
        <v>1359.329</v>
      </c>
      <c r="K4386" s="2" t="inlineStr">
        <is>
          <t>VDD</t>
        </is>
      </c>
      <c r="N4386" s="2">
        <f>I4386-SUM(Parameters!$K$23:$K$25)</f>
        <v/>
      </c>
      <c r="O4386" s="2">
        <f>J4386-SUM(Parameters!$K$23:$K$25)</f>
        <v/>
      </c>
      <c r="P4386" s="2">
        <f>K4386</f>
        <v/>
      </c>
      <c r="U4386">
        <f>_xlfn.CEILING.MATH(CQ8+Parameters!$K$8/2,0.001)</f>
        <v/>
      </c>
      <c r="V4386">
        <f>_xlfn.CEILING.MATH(B33+Parameters!$K$9/2,0.001)</f>
        <v/>
      </c>
      <c r="W4386" t="inlineStr">
        <is>
          <t>VDD</t>
        </is>
      </c>
      <c r="Y4386">
        <f>_xlfn.CEILING.MATH(CQ8+Parameters!$K$8/2,0.001)</f>
        <v/>
      </c>
      <c r="Z4386">
        <f>_xlfn.CEILING.MATH(B33+Parameters!$K$9/2,0.001)</f>
        <v/>
      </c>
      <c r="AA4386" t="inlineStr">
        <is>
          <t>VDD</t>
        </is>
      </c>
      <c r="AE4386" s="2" t="n"/>
      <c r="AF4386" s="2" t="n"/>
    </row>
    <row r="4387">
      <c r="I4387" s="2" t="n">
        <v>3748.017</v>
      </c>
      <c r="J4387" s="2" t="n">
        <v>1313.083</v>
      </c>
      <c r="K4387" s="2" t="inlineStr">
        <is>
          <t>VDD</t>
        </is>
      </c>
      <c r="N4387" s="2">
        <f>I4387-SUM(Parameters!$K$23:$K$25)</f>
        <v/>
      </c>
      <c r="O4387" s="2">
        <f>J4387-SUM(Parameters!$K$23:$K$25)</f>
        <v/>
      </c>
      <c r="P4387" s="2">
        <f>K4387</f>
        <v/>
      </c>
      <c r="U4387">
        <f>_xlfn.CEILING.MATH(CQ8+Parameters!$K$8/2,0.001)</f>
        <v/>
      </c>
      <c r="V4387">
        <f>_xlfn.CEILING.MATH(B35+Parameters!$K$9/2,0.001)</f>
        <v/>
      </c>
      <c r="W4387" t="inlineStr">
        <is>
          <t>VDD</t>
        </is>
      </c>
      <c r="Y4387">
        <f>_xlfn.CEILING.MATH(CQ8+Parameters!$K$8/2,0.001)</f>
        <v/>
      </c>
      <c r="Z4387">
        <f>_xlfn.CEILING.MATH(B35+Parameters!$K$9/2,0.001)</f>
        <v/>
      </c>
      <c r="AA4387" t="inlineStr">
        <is>
          <t>VDD</t>
        </is>
      </c>
      <c r="AE4387" s="2" t="n"/>
      <c r="AF4387" s="2" t="n"/>
    </row>
    <row r="4388">
      <c r="I4388" s="2" t="n">
        <v>3748.017</v>
      </c>
      <c r="J4388" s="2" t="n">
        <v>1266.837</v>
      </c>
      <c r="K4388" s="2" t="inlineStr">
        <is>
          <t>VDD</t>
        </is>
      </c>
      <c r="N4388" s="2">
        <f>I4388-SUM(Parameters!$K$23:$K$25)</f>
        <v/>
      </c>
      <c r="O4388" s="2">
        <f>J4388-SUM(Parameters!$K$23:$K$25)</f>
        <v/>
      </c>
      <c r="P4388" s="2">
        <f>K4388</f>
        <v/>
      </c>
      <c r="U4388">
        <f>_xlfn.CEILING.MATH(CQ8+Parameters!$K$8/2,0.001)</f>
        <v/>
      </c>
      <c r="V4388">
        <f>_xlfn.CEILING.MATH(B37+Parameters!$K$9/2,0.001)</f>
        <v/>
      </c>
      <c r="W4388" t="inlineStr">
        <is>
          <t>VDD</t>
        </is>
      </c>
      <c r="Y4388">
        <f>_xlfn.CEILING.MATH(CQ8+Parameters!$K$8/2,0.001)</f>
        <v/>
      </c>
      <c r="Z4388">
        <f>_xlfn.CEILING.MATH(B37+Parameters!$K$9/2,0.001)</f>
        <v/>
      </c>
      <c r="AA4388" t="inlineStr">
        <is>
          <t>VDD</t>
        </is>
      </c>
      <c r="AE4388" s="2" t="n"/>
      <c r="AF4388" s="2" t="n"/>
    </row>
    <row r="4389">
      <c r="I4389" s="2" t="n">
        <v>3748.017</v>
      </c>
      <c r="J4389" s="2" t="n">
        <v>1220.591</v>
      </c>
      <c r="K4389" s="2" t="inlineStr">
        <is>
          <t>VDD</t>
        </is>
      </c>
      <c r="N4389" s="2">
        <f>I4389-SUM(Parameters!$K$23:$K$25)</f>
        <v/>
      </c>
      <c r="O4389" s="2">
        <f>J4389-SUM(Parameters!$K$23:$K$25)</f>
        <v/>
      </c>
      <c r="P4389" s="2">
        <f>K4389</f>
        <v/>
      </c>
      <c r="U4389">
        <f>_xlfn.CEILING.MATH(CQ8+Parameters!$K$8/2,0.001)</f>
        <v/>
      </c>
      <c r="V4389">
        <f>_xlfn.CEILING.MATH(B39+Parameters!$K$9/2,0.001)</f>
        <v/>
      </c>
      <c r="W4389" t="inlineStr">
        <is>
          <t>VDD</t>
        </is>
      </c>
      <c r="Y4389">
        <f>_xlfn.CEILING.MATH(CQ8+Parameters!$K$8/2,0.001)</f>
        <v/>
      </c>
      <c r="Z4389">
        <f>_xlfn.CEILING.MATH(B39+Parameters!$K$9/2,0.001)</f>
        <v/>
      </c>
      <c r="AA4389" t="inlineStr">
        <is>
          <t>VDD</t>
        </is>
      </c>
      <c r="AE4389" s="2" t="n"/>
      <c r="AF4389" s="2" t="n"/>
    </row>
    <row r="4390">
      <c r="I4390" s="2" t="n">
        <v>3748.017</v>
      </c>
      <c r="J4390" s="2" t="n">
        <v>1174.345</v>
      </c>
      <c r="K4390" s="2" t="inlineStr">
        <is>
          <t>VDD</t>
        </is>
      </c>
      <c r="N4390" s="2">
        <f>I4390-SUM(Parameters!$K$23:$K$25)</f>
        <v/>
      </c>
      <c r="O4390" s="2">
        <f>J4390-SUM(Parameters!$K$23:$K$25)</f>
        <v/>
      </c>
      <c r="P4390" s="2">
        <f>K4390</f>
        <v/>
      </c>
      <c r="U4390">
        <f>_xlfn.CEILING.MATH(CQ8+Parameters!$K$8/2,0.001)</f>
        <v/>
      </c>
      <c r="V4390">
        <f>_xlfn.CEILING.MATH(B41+Parameters!$K$9/2,0.001)</f>
        <v/>
      </c>
      <c r="W4390" t="inlineStr">
        <is>
          <t>VDD</t>
        </is>
      </c>
      <c r="Y4390">
        <f>_xlfn.CEILING.MATH(CQ8+Parameters!$K$8/2,0.001)</f>
        <v/>
      </c>
      <c r="Z4390">
        <f>_xlfn.CEILING.MATH(B41+Parameters!$K$9/2,0.001)</f>
        <v/>
      </c>
      <c r="AA4390" t="inlineStr">
        <is>
          <t>VDD</t>
        </is>
      </c>
      <c r="AE4390" s="2" t="n"/>
      <c r="AF4390" s="2" t="n"/>
    </row>
    <row r="4391">
      <c r="I4391" s="2" t="n">
        <v>3748.017</v>
      </c>
      <c r="J4391" s="2" t="n">
        <v>1128.099</v>
      </c>
      <c r="K4391" s="2" t="inlineStr">
        <is>
          <t>VDD</t>
        </is>
      </c>
      <c r="N4391" s="2">
        <f>I4391-SUM(Parameters!$K$23:$K$25)</f>
        <v/>
      </c>
      <c r="O4391" s="2">
        <f>J4391-SUM(Parameters!$K$23:$K$25)</f>
        <v/>
      </c>
      <c r="P4391" s="2">
        <f>K4391</f>
        <v/>
      </c>
      <c r="U4391">
        <f>_xlfn.CEILING.MATH(CQ8+Parameters!$K$8/2,0.001)</f>
        <v/>
      </c>
      <c r="V4391">
        <f>_xlfn.CEILING.MATH(B43+Parameters!$K$9/2,0.001)</f>
        <v/>
      </c>
      <c r="W4391" t="inlineStr">
        <is>
          <t>VDD</t>
        </is>
      </c>
      <c r="Y4391">
        <f>_xlfn.CEILING.MATH(CQ8+Parameters!$K$8/2,0.001)</f>
        <v/>
      </c>
      <c r="Z4391">
        <f>_xlfn.CEILING.MATH(B43+Parameters!$K$9/2,0.001)</f>
        <v/>
      </c>
      <c r="AA4391" t="inlineStr">
        <is>
          <t>VDD</t>
        </is>
      </c>
      <c r="AE4391" s="2" t="n"/>
      <c r="AF4391" s="2" t="n"/>
    </row>
    <row r="4392">
      <c r="I4392" s="2" t="n">
        <v>3748.017</v>
      </c>
      <c r="J4392" s="2" t="n">
        <v>1081.853</v>
      </c>
      <c r="K4392" s="2" t="inlineStr">
        <is>
          <t>ESD_VCCIO</t>
        </is>
      </c>
      <c r="N4392" s="2">
        <f>I4392-SUM(Parameters!$K$23:$K$25)</f>
        <v/>
      </c>
      <c r="O4392" s="2">
        <f>J4392-SUM(Parameters!$K$23:$K$25)</f>
        <v/>
      </c>
      <c r="P4392" s="2">
        <f>K4392</f>
        <v/>
      </c>
      <c r="U4392">
        <f>_xlfn.CEILING.MATH(CQ8+Parameters!$K$8/2,0.001)</f>
        <v/>
      </c>
      <c r="V4392">
        <f>_xlfn.CEILING.MATH(B45+Parameters!$K$9/2,0.001)</f>
        <v/>
      </c>
      <c r="W4392" t="inlineStr">
        <is>
          <t>VDD</t>
        </is>
      </c>
      <c r="Y4392">
        <f>_xlfn.CEILING.MATH(CQ8+Parameters!$K$8/2,0.001)</f>
        <v/>
      </c>
      <c r="Z4392">
        <f>_xlfn.CEILING.MATH(B45+Parameters!$K$9/2,0.001)</f>
        <v/>
      </c>
      <c r="AA4392" t="inlineStr">
        <is>
          <t>VDD</t>
        </is>
      </c>
      <c r="AE4392" s="2" t="n"/>
      <c r="AF4392" s="2" t="n"/>
    </row>
    <row r="4393">
      <c r="I4393" s="2" t="n">
        <v>3748.017</v>
      </c>
      <c r="J4393" s="2" t="n">
        <v>1035.607</v>
      </c>
      <c r="K4393" s="2" t="inlineStr">
        <is>
          <t>ESD_VCCIO</t>
        </is>
      </c>
      <c r="N4393" s="2">
        <f>I4393-SUM(Parameters!$K$23:$K$25)</f>
        <v/>
      </c>
      <c r="O4393" s="2">
        <f>J4393-SUM(Parameters!$K$23:$K$25)</f>
        <v/>
      </c>
      <c r="P4393" s="2">
        <f>K4393</f>
        <v/>
      </c>
      <c r="U4393">
        <f>_xlfn.CEILING.MATH(CQ8+Parameters!$K$8/2,0.001)</f>
        <v/>
      </c>
      <c r="V4393">
        <f>_xlfn.CEILING.MATH(B47+Parameters!$K$9/2,0.001)</f>
        <v/>
      </c>
      <c r="W4393" t="inlineStr">
        <is>
          <t>VDD</t>
        </is>
      </c>
      <c r="Y4393">
        <f>_xlfn.CEILING.MATH(CQ8+Parameters!$K$8/2,0.001)</f>
        <v/>
      </c>
      <c r="Z4393">
        <f>_xlfn.CEILING.MATH(B47+Parameters!$K$9/2,0.001)</f>
        <v/>
      </c>
      <c r="AA4393" t="inlineStr">
        <is>
          <t>VDD</t>
        </is>
      </c>
      <c r="AE4393" s="2" t="n"/>
      <c r="AF4393" s="2" t="n"/>
    </row>
    <row r="4394">
      <c r="I4394" s="2" t="n">
        <v>3748.017</v>
      </c>
      <c r="J4394" s="2" t="n">
        <v>989.361</v>
      </c>
      <c r="K4394" s="2" t="inlineStr">
        <is>
          <t>VSS</t>
        </is>
      </c>
      <c r="N4394" s="2">
        <f>I4394-SUM(Parameters!$K$23:$K$25)</f>
        <v/>
      </c>
      <c r="O4394" s="2">
        <f>J4394-SUM(Parameters!$K$23:$K$25)</f>
        <v/>
      </c>
      <c r="P4394" s="2">
        <f>K4394</f>
        <v/>
      </c>
      <c r="U4394">
        <f>_xlfn.CEILING.MATH(CQ8+Parameters!$K$8/2,0.001)</f>
        <v/>
      </c>
      <c r="V4394">
        <f>_xlfn.CEILING.MATH(B49+Parameters!$K$9/2,0.001)</f>
        <v/>
      </c>
      <c r="W4394" t="inlineStr">
        <is>
          <t>VDD</t>
        </is>
      </c>
      <c r="Y4394">
        <f>_xlfn.CEILING.MATH(CQ8+Parameters!$K$8/2,0.001)</f>
        <v/>
      </c>
      <c r="Z4394">
        <f>_xlfn.CEILING.MATH(B49+Parameters!$K$9/2,0.001)</f>
        <v/>
      </c>
      <c r="AA4394" t="inlineStr">
        <is>
          <t>VDD</t>
        </is>
      </c>
      <c r="AE4394" s="2" t="n"/>
      <c r="AF4394" s="2" t="n"/>
    </row>
    <row r="4395">
      <c r="I4395" s="2" t="n">
        <v>3748.017</v>
      </c>
      <c r="J4395" s="2" t="n">
        <v>943.115</v>
      </c>
      <c r="K4395" s="2" t="inlineStr">
        <is>
          <t>VSS</t>
        </is>
      </c>
      <c r="N4395" s="2">
        <f>I4395-SUM(Parameters!$K$23:$K$25)</f>
        <v/>
      </c>
      <c r="O4395" s="2">
        <f>J4395-SUM(Parameters!$K$23:$K$25)</f>
        <v/>
      </c>
      <c r="P4395" s="2">
        <f>K4395</f>
        <v/>
      </c>
      <c r="U4395">
        <f>_xlfn.CEILING.MATH(CQ8+Parameters!$K$8/2,0.001)</f>
        <v/>
      </c>
      <c r="V4395">
        <f>_xlfn.CEILING.MATH(B51+Parameters!$K$9/2,0.001)</f>
        <v/>
      </c>
      <c r="W4395" t="inlineStr">
        <is>
          <t>VDD</t>
        </is>
      </c>
      <c r="Y4395">
        <f>_xlfn.CEILING.MATH(CQ8+Parameters!$K$8/2,0.001)</f>
        <v/>
      </c>
      <c r="Z4395">
        <f>_xlfn.CEILING.MATH(B51+Parameters!$K$9/2,0.001)</f>
        <v/>
      </c>
      <c r="AA4395" t="inlineStr">
        <is>
          <t>VDD</t>
        </is>
      </c>
      <c r="AE4395" s="2" t="n"/>
      <c r="AF4395" s="2" t="n"/>
    </row>
    <row r="4396">
      <c r="I4396" s="2" t="n">
        <v>3748.017</v>
      </c>
      <c r="J4396" s="2" t="n">
        <v>896.869</v>
      </c>
      <c r="K4396" s="2" t="inlineStr">
        <is>
          <t>VSS</t>
        </is>
      </c>
      <c r="N4396" s="2">
        <f>I4396-SUM(Parameters!$K$23:$K$25)</f>
        <v/>
      </c>
      <c r="O4396" s="2">
        <f>J4396-SUM(Parameters!$K$23:$K$25)</f>
        <v/>
      </c>
      <c r="P4396" s="2">
        <f>K4396</f>
        <v/>
      </c>
      <c r="U4396">
        <f>_xlfn.CEILING.MATH(CQ8+Parameters!$K$8/2,0.001)</f>
        <v/>
      </c>
      <c r="V4396">
        <f>_xlfn.CEILING.MATH(B53+Parameters!$K$9/2,0.001)</f>
        <v/>
      </c>
      <c r="W4396" t="inlineStr">
        <is>
          <t>VDD</t>
        </is>
      </c>
      <c r="Y4396">
        <f>_xlfn.CEILING.MATH(CQ8+Parameters!$K$8/2,0.001)</f>
        <v/>
      </c>
      <c r="Z4396">
        <f>_xlfn.CEILING.MATH(B53+Parameters!$K$9/2,0.001)</f>
        <v/>
      </c>
      <c r="AA4396" t="inlineStr">
        <is>
          <t>VDD</t>
        </is>
      </c>
      <c r="AE4396" s="2" t="n"/>
      <c r="AF4396" s="2" t="n"/>
    </row>
    <row r="4397">
      <c r="I4397" s="2" t="n">
        <v>3748.017</v>
      </c>
      <c r="J4397" s="2" t="n">
        <v>850.623</v>
      </c>
      <c r="K4397" s="2" t="inlineStr">
        <is>
          <t>VSS</t>
        </is>
      </c>
      <c r="N4397" s="2">
        <f>I4397-SUM(Parameters!$K$23:$K$25)</f>
        <v/>
      </c>
      <c r="O4397" s="2">
        <f>J4397-SUM(Parameters!$K$23:$K$25)</f>
        <v/>
      </c>
      <c r="P4397" s="2">
        <f>K4397</f>
        <v/>
      </c>
      <c r="U4397">
        <f>_xlfn.CEILING.MATH(CQ8+Parameters!$K$8/2,0.001)</f>
        <v/>
      </c>
      <c r="V4397">
        <f>_xlfn.CEILING.MATH(B55+Parameters!$K$9/2,0.001)</f>
        <v/>
      </c>
      <c r="W4397" t="inlineStr">
        <is>
          <t>VDD</t>
        </is>
      </c>
      <c r="Y4397">
        <f>_xlfn.CEILING.MATH(CQ8+Parameters!$K$8/2,0.001)</f>
        <v/>
      </c>
      <c r="Z4397">
        <f>_xlfn.CEILING.MATH(B55+Parameters!$K$9/2,0.001)</f>
        <v/>
      </c>
      <c r="AA4397" t="inlineStr">
        <is>
          <t>VDD</t>
        </is>
      </c>
      <c r="AE4397" s="2" t="n"/>
      <c r="AF4397" s="2" t="n"/>
    </row>
    <row r="4398">
      <c r="I4398" s="2" t="n">
        <v>3748.017</v>
      </c>
      <c r="J4398" s="2" t="n">
        <v>804.377</v>
      </c>
      <c r="K4398" s="2" t="inlineStr">
        <is>
          <t>VSS</t>
        </is>
      </c>
      <c r="N4398" s="2">
        <f>I4398-SUM(Parameters!$K$23:$K$25)</f>
        <v/>
      </c>
      <c r="O4398" s="2">
        <f>J4398-SUM(Parameters!$K$23:$K$25)</f>
        <v/>
      </c>
      <c r="P4398" s="2">
        <f>K4398</f>
        <v/>
      </c>
      <c r="U4398">
        <f>_xlfn.CEILING.MATH(CQ8+Parameters!$K$8/2,0.001)</f>
        <v/>
      </c>
      <c r="V4398">
        <f>_xlfn.CEILING.MATH(B57+Parameters!$K$9/2,0.001)</f>
        <v/>
      </c>
      <c r="W4398" t="inlineStr">
        <is>
          <t>VDD</t>
        </is>
      </c>
      <c r="Y4398">
        <f>_xlfn.CEILING.MATH(CQ8+Parameters!$K$8/2,0.001)</f>
        <v/>
      </c>
      <c r="Z4398">
        <f>_xlfn.CEILING.MATH(B57+Parameters!$K$9/2,0.001)</f>
        <v/>
      </c>
      <c r="AA4398" t="inlineStr">
        <is>
          <t>VDD</t>
        </is>
      </c>
      <c r="AE4398" s="2" t="n"/>
      <c r="AF4398" s="2" t="n"/>
    </row>
    <row r="4399">
      <c r="I4399" s="2" t="n">
        <v>3748.017</v>
      </c>
      <c r="J4399" s="2" t="n">
        <v>758.131</v>
      </c>
      <c r="K4399" s="2" t="inlineStr">
        <is>
          <t>VSS</t>
        </is>
      </c>
      <c r="N4399" s="2">
        <f>I4399-SUM(Parameters!$K$23:$K$25)</f>
        <v/>
      </c>
      <c r="O4399" s="2">
        <f>J4399-SUM(Parameters!$K$23:$K$25)</f>
        <v/>
      </c>
      <c r="P4399" s="2">
        <f>K4399</f>
        <v/>
      </c>
      <c r="U4399">
        <f>_xlfn.CEILING.MATH(CQ8+Parameters!$K$8/2,0.001)</f>
        <v/>
      </c>
      <c r="V4399">
        <f>_xlfn.CEILING.MATH(B59+Parameters!$K$9/2,0.001)</f>
        <v/>
      </c>
      <c r="W4399" t="inlineStr">
        <is>
          <t>VDD</t>
        </is>
      </c>
      <c r="Y4399">
        <f>_xlfn.CEILING.MATH(CQ8+Parameters!$K$8/2,0.001)</f>
        <v/>
      </c>
      <c r="Z4399">
        <f>_xlfn.CEILING.MATH(B59+Parameters!$K$9/2,0.001)</f>
        <v/>
      </c>
      <c r="AA4399" t="inlineStr">
        <is>
          <t>VDD</t>
        </is>
      </c>
      <c r="AE4399" s="2" t="n"/>
      <c r="AF4399" s="2" t="n"/>
    </row>
    <row r="4400">
      <c r="I4400" s="2" t="n">
        <v>3748.017</v>
      </c>
      <c r="J4400" s="2" t="n">
        <v>711.885</v>
      </c>
      <c r="K4400" s="2" t="inlineStr">
        <is>
          <t>ESD_RXCKN</t>
        </is>
      </c>
      <c r="N4400" s="2">
        <f>I4400-SUM(Parameters!$K$23:$K$25)</f>
        <v/>
      </c>
      <c r="O4400" s="2">
        <f>J4400-SUM(Parameters!$K$23:$K$25)</f>
        <v/>
      </c>
      <c r="P4400" s="2">
        <f>K4400</f>
        <v/>
      </c>
      <c r="U4400">
        <f>_xlfn.CEILING.MATH(CQ8+Parameters!$K$8/2,0.001)</f>
        <v/>
      </c>
      <c r="V4400">
        <f>_xlfn.CEILING.MATH(B61+Parameters!$K$9/2,0.001)</f>
        <v/>
      </c>
      <c r="W4400" t="inlineStr">
        <is>
          <t>ESD_VCCIO</t>
        </is>
      </c>
      <c r="Y4400">
        <f>_xlfn.CEILING.MATH(CQ8+Parameters!$K$8/2,0.001)</f>
        <v/>
      </c>
      <c r="Z4400">
        <f>_xlfn.CEILING.MATH(B61+Parameters!$K$9/2,0.001)</f>
        <v/>
      </c>
      <c r="AA4400" t="inlineStr">
        <is>
          <t>ESD_VCCIO</t>
        </is>
      </c>
      <c r="AE4400" s="2" t="n"/>
      <c r="AF4400" s="2" t="n"/>
    </row>
    <row r="4401">
      <c r="I4401" s="2" t="n">
        <v>3748.017</v>
      </c>
      <c r="J4401" s="2" t="n">
        <v>665.639</v>
      </c>
      <c r="K4401" s="2" t="inlineStr">
        <is>
          <t>VSS</t>
        </is>
      </c>
      <c r="N4401" s="2">
        <f>I4401-SUM(Parameters!$K$23:$K$25)</f>
        <v/>
      </c>
      <c r="O4401" s="2">
        <f>J4401-SUM(Parameters!$K$23:$K$25)</f>
        <v/>
      </c>
      <c r="P4401" s="2">
        <f>K4401</f>
        <v/>
      </c>
      <c r="U4401">
        <f>_xlfn.CEILING.MATH(CQ8+Parameters!$K$8/2,0.001)</f>
        <v/>
      </c>
      <c r="V4401">
        <f>_xlfn.CEILING.MATH(B63+Parameters!$K$9/2,0.001)</f>
        <v/>
      </c>
      <c r="W4401" t="inlineStr">
        <is>
          <t>ESD_VCCIO</t>
        </is>
      </c>
      <c r="Y4401">
        <f>_xlfn.CEILING.MATH(CQ8+Parameters!$K$8/2,0.001)</f>
        <v/>
      </c>
      <c r="Z4401">
        <f>_xlfn.CEILING.MATH(B63+Parameters!$K$9/2,0.001)</f>
        <v/>
      </c>
      <c r="AA4401" t="inlineStr">
        <is>
          <t>ESD_VCCIO</t>
        </is>
      </c>
      <c r="AE4401" s="2" t="n"/>
      <c r="AF4401" s="2" t="n"/>
    </row>
    <row r="4402">
      <c r="I4402" s="2" t="n">
        <v>3748.017</v>
      </c>
      <c r="J4402" s="2" t="n">
        <v>619.393</v>
      </c>
      <c r="K4402" s="2" t="inlineStr">
        <is>
          <t>VSS</t>
        </is>
      </c>
      <c r="N4402" s="2">
        <f>I4402-SUM(Parameters!$K$23:$K$25)</f>
        <v/>
      </c>
      <c r="O4402" s="2">
        <f>J4402-SUM(Parameters!$K$23:$K$25)</f>
        <v/>
      </c>
      <c r="P4402" s="2">
        <f>K4402</f>
        <v/>
      </c>
      <c r="U4402">
        <f>_xlfn.CEILING.MATH(CQ8+Parameters!$K$8/2,0.001)</f>
        <v/>
      </c>
      <c r="V4402">
        <f>_xlfn.CEILING.MATH(B65+Parameters!$K$9/2,0.001)</f>
        <v/>
      </c>
      <c r="W4402" t="inlineStr">
        <is>
          <t>VSS</t>
        </is>
      </c>
      <c r="Y4402">
        <f>_xlfn.CEILING.MATH(CQ8+Parameters!$K$8/2,0.001)</f>
        <v/>
      </c>
      <c r="Z4402">
        <f>_xlfn.CEILING.MATH(B65+Parameters!$K$9/2,0.001)</f>
        <v/>
      </c>
      <c r="AA4402" t="inlineStr">
        <is>
          <t>VSS</t>
        </is>
      </c>
      <c r="AE4402" s="2" t="n"/>
      <c r="AF4402" s="2" t="n"/>
    </row>
    <row r="4403">
      <c r="I4403" s="2" t="n">
        <v>3748.017</v>
      </c>
      <c r="J4403" s="2" t="n">
        <v>573.147</v>
      </c>
      <c r="K4403" s="2" t="inlineStr">
        <is>
          <t>ESD_VCCIO</t>
        </is>
      </c>
      <c r="N4403" s="2">
        <f>I4403-SUM(Parameters!$K$23:$K$25)</f>
        <v/>
      </c>
      <c r="O4403" s="2">
        <f>J4403-SUM(Parameters!$K$23:$K$25)</f>
        <v/>
      </c>
      <c r="P4403" s="2">
        <f>K4403</f>
        <v/>
      </c>
      <c r="U4403">
        <f>_xlfn.CEILING.MATH(CQ8+Parameters!$K$8/2,0.001)</f>
        <v/>
      </c>
      <c r="V4403">
        <f>_xlfn.CEILING.MATH(B67+Parameters!$K$9/2,0.001)</f>
        <v/>
      </c>
      <c r="W4403" t="inlineStr">
        <is>
          <t>VSS</t>
        </is>
      </c>
      <c r="Y4403">
        <f>_xlfn.CEILING.MATH(CQ8+Parameters!$K$8/2,0.001)</f>
        <v/>
      </c>
      <c r="Z4403">
        <f>_xlfn.CEILING.MATH(B67+Parameters!$K$9/2,0.001)</f>
        <v/>
      </c>
      <c r="AA4403" t="inlineStr">
        <is>
          <t>VSS</t>
        </is>
      </c>
      <c r="AE4403" s="2" t="n"/>
      <c r="AF4403" s="2" t="n"/>
    </row>
    <row r="4404">
      <c r="I4404" s="2" t="n">
        <v>3748.017</v>
      </c>
      <c r="J4404" s="2" t="n">
        <v>526.901</v>
      </c>
      <c r="K4404" s="2" t="inlineStr">
        <is>
          <t>VSS</t>
        </is>
      </c>
      <c r="N4404" s="2">
        <f>I4404-SUM(Parameters!$K$23:$K$25)</f>
        <v/>
      </c>
      <c r="O4404" s="2">
        <f>J4404-SUM(Parameters!$K$23:$K$25)</f>
        <v/>
      </c>
      <c r="P4404" s="2">
        <f>K4404</f>
        <v/>
      </c>
      <c r="U4404">
        <f>_xlfn.CEILING.MATH(CQ8+Parameters!$K$8/2,0.001)</f>
        <v/>
      </c>
      <c r="V4404">
        <f>_xlfn.CEILING.MATH(B69+Parameters!$K$9/2,0.001)</f>
        <v/>
      </c>
      <c r="W4404" t="inlineStr">
        <is>
          <t>VSS</t>
        </is>
      </c>
      <c r="Y4404">
        <f>_xlfn.CEILING.MATH(CQ8+Parameters!$K$8/2,0.001)</f>
        <v/>
      </c>
      <c r="Z4404">
        <f>_xlfn.CEILING.MATH(B69+Parameters!$K$9/2,0.001)</f>
        <v/>
      </c>
      <c r="AA4404" t="inlineStr">
        <is>
          <t>VSS</t>
        </is>
      </c>
      <c r="AE4404" s="2" t="n"/>
      <c r="AF4404" s="2" t="n"/>
    </row>
    <row r="4405">
      <c r="I4405" s="2" t="n">
        <v>3748.017</v>
      </c>
      <c r="J4405" s="2" t="n">
        <v>480.655</v>
      </c>
      <c r="K4405" s="2" t="inlineStr">
        <is>
          <t>ESD_TXTRK</t>
        </is>
      </c>
      <c r="N4405" s="2">
        <f>I4405-SUM(Parameters!$K$23:$K$25)</f>
        <v/>
      </c>
      <c r="O4405" s="2">
        <f>J4405-SUM(Parameters!$K$23:$K$25)</f>
        <v/>
      </c>
      <c r="P4405" s="2">
        <f>K4405</f>
        <v/>
      </c>
      <c r="U4405">
        <f>_xlfn.CEILING.MATH(CQ8+Parameters!$K$8/2,0.001)</f>
        <v/>
      </c>
      <c r="V4405">
        <f>_xlfn.CEILING.MATH(B71+Parameters!$K$9/2,0.001)</f>
        <v/>
      </c>
      <c r="W4405" t="inlineStr">
        <is>
          <t>VSS</t>
        </is>
      </c>
      <c r="Y4405">
        <f>_xlfn.CEILING.MATH(CQ8+Parameters!$K$8/2,0.001)</f>
        <v/>
      </c>
      <c r="Z4405">
        <f>_xlfn.CEILING.MATH(B71+Parameters!$K$9/2,0.001)</f>
        <v/>
      </c>
      <c r="AA4405" t="inlineStr">
        <is>
          <t>VSS</t>
        </is>
      </c>
      <c r="AE4405" s="2" t="n"/>
      <c r="AF4405" s="2" t="n"/>
    </row>
    <row r="4406">
      <c r="I4406" s="2" t="n">
        <v>3748.017</v>
      </c>
      <c r="J4406" s="2" t="n">
        <v>434.409</v>
      </c>
      <c r="K4406" s="2" t="inlineStr">
        <is>
          <t>VSS</t>
        </is>
      </c>
      <c r="N4406" s="2">
        <f>I4406-SUM(Parameters!$K$23:$K$25)</f>
        <v/>
      </c>
      <c r="O4406" s="2">
        <f>J4406-SUM(Parameters!$K$23:$K$25)</f>
        <v/>
      </c>
      <c r="P4406" s="2">
        <f>K4406</f>
        <v/>
      </c>
      <c r="U4406">
        <f>_xlfn.CEILING.MATH(CQ8+Parameters!$K$8/2,0.001)</f>
        <v/>
      </c>
      <c r="V4406">
        <f>_xlfn.CEILING.MATH(B73+Parameters!$K$9/2,0.001)</f>
        <v/>
      </c>
      <c r="W4406" t="inlineStr">
        <is>
          <t>VSS</t>
        </is>
      </c>
      <c r="Y4406">
        <f>_xlfn.CEILING.MATH(CQ8+Parameters!$K$8/2,0.001)</f>
        <v/>
      </c>
      <c r="Z4406">
        <f>_xlfn.CEILING.MATH(B73+Parameters!$K$9/2,0.001)</f>
        <v/>
      </c>
      <c r="AA4406" t="inlineStr">
        <is>
          <t>VSS</t>
        </is>
      </c>
      <c r="AE4406" s="2" t="n"/>
      <c r="AF4406" s="2" t="n"/>
    </row>
    <row r="4407">
      <c r="I4407" s="2" t="n">
        <v>3748.017</v>
      </c>
      <c r="J4407" s="2" t="n">
        <v>388.163</v>
      </c>
      <c r="K4407" s="2" t="inlineStr">
        <is>
          <t>VSS</t>
        </is>
      </c>
      <c r="N4407" s="2">
        <f>I4407-SUM(Parameters!$K$23:$K$25)</f>
        <v/>
      </c>
      <c r="O4407" s="2">
        <f>J4407-SUM(Parameters!$K$23:$K$25)</f>
        <v/>
      </c>
      <c r="P4407" s="2">
        <f>K4407</f>
        <v/>
      </c>
      <c r="U4407">
        <f>_xlfn.CEILING.MATH(CQ8+Parameters!$K$8/2,0.001)</f>
        <v/>
      </c>
      <c r="V4407">
        <f>_xlfn.CEILING.MATH(B75+Parameters!$K$9/2,0.001)</f>
        <v/>
      </c>
      <c r="W4407" t="inlineStr">
        <is>
          <t>VSS</t>
        </is>
      </c>
      <c r="Y4407">
        <f>_xlfn.CEILING.MATH(CQ8+Parameters!$K$8/2,0.001)</f>
        <v/>
      </c>
      <c r="Z4407">
        <f>_xlfn.CEILING.MATH(B75+Parameters!$K$9/2,0.001)</f>
        <v/>
      </c>
      <c r="AA4407" t="inlineStr">
        <is>
          <t>VSS</t>
        </is>
      </c>
      <c r="AE4407" s="2" t="n"/>
      <c r="AF4407" s="2" t="n"/>
    </row>
    <row r="4408">
      <c r="I4408" s="2" t="n">
        <v>3748.017</v>
      </c>
      <c r="J4408" s="2" t="n">
        <v>341.917</v>
      </c>
      <c r="K4408" s="2" t="inlineStr">
        <is>
          <t>VSS</t>
        </is>
      </c>
      <c r="N4408" s="2">
        <f>I4408-SUM(Parameters!$K$23:$K$25)</f>
        <v/>
      </c>
      <c r="O4408" s="2">
        <f>J4408-SUM(Parameters!$K$23:$K$25)</f>
        <v/>
      </c>
      <c r="P4408" s="2">
        <f>K4408</f>
        <v/>
      </c>
      <c r="U4408">
        <f>_xlfn.CEILING.MATH(CQ8+Parameters!$K$8/2,0.001)</f>
        <v/>
      </c>
      <c r="V4408">
        <f>_xlfn.CEILING.MATH(B77+Parameters!$K$9/2,0.001)</f>
        <v/>
      </c>
      <c r="W4408" t="inlineStr">
        <is>
          <t>ESD_RXCKN</t>
        </is>
      </c>
      <c r="Y4408">
        <f>_xlfn.CEILING.MATH(CQ8+Parameters!$K$8/2,0.001)</f>
        <v/>
      </c>
      <c r="Z4408">
        <f>_xlfn.CEILING.MATH(B77+Parameters!$K$9/2,0.001)</f>
        <v/>
      </c>
      <c r="AA4408" t="inlineStr">
        <is>
          <t>ESD_RXCKN</t>
        </is>
      </c>
      <c r="AE4408" s="2" t="n"/>
      <c r="AF4408" s="2" t="n"/>
    </row>
    <row r="4409">
      <c r="I4409" s="2" t="n">
        <v>3748.017</v>
      </c>
      <c r="J4409" s="2" t="n">
        <v>295.671</v>
      </c>
      <c r="K4409" s="2" t="inlineStr">
        <is>
          <t>VSS</t>
        </is>
      </c>
      <c r="N4409" s="2">
        <f>I4409-SUM(Parameters!$K$23:$K$25)</f>
        <v/>
      </c>
      <c r="O4409" s="2">
        <f>J4409-SUM(Parameters!$K$23:$K$25)</f>
        <v/>
      </c>
      <c r="P4409" s="2">
        <f>K4409</f>
        <v/>
      </c>
      <c r="U4409">
        <f>_xlfn.CEILING.MATH(CQ8+Parameters!$K$8/2,0.001)</f>
        <v/>
      </c>
      <c r="V4409">
        <f>_xlfn.CEILING.MATH(B79+Parameters!$K$9/2,0.001)</f>
        <v/>
      </c>
      <c r="W4409" t="inlineStr">
        <is>
          <t>VSS</t>
        </is>
      </c>
      <c r="Y4409">
        <f>_xlfn.CEILING.MATH(CQ8+Parameters!$K$8/2,0.001)</f>
        <v/>
      </c>
      <c r="Z4409">
        <f>_xlfn.CEILING.MATH(B79+Parameters!$K$9/2,0.001)</f>
        <v/>
      </c>
      <c r="AA4409" t="inlineStr">
        <is>
          <t>VSS</t>
        </is>
      </c>
      <c r="AE4409" s="2" t="n"/>
      <c r="AF4409" s="2" t="n"/>
    </row>
    <row r="4410">
      <c r="I4410" s="2" t="n">
        <v>3748.017</v>
      </c>
      <c r="J4410" s="2" t="n">
        <v>249.425</v>
      </c>
      <c r="K4410" s="2" t="inlineStr">
        <is>
          <t>VSS</t>
        </is>
      </c>
      <c r="N4410" s="2">
        <f>I4410-SUM(Parameters!$K$23:$K$25)</f>
        <v/>
      </c>
      <c r="O4410" s="2">
        <f>J4410-SUM(Parameters!$K$23:$K$25)</f>
        <v/>
      </c>
      <c r="P4410" s="2">
        <f>K4410</f>
        <v/>
      </c>
      <c r="U4410">
        <f>_xlfn.CEILING.MATH(CQ8+Parameters!$K$8/2,0.001)</f>
        <v/>
      </c>
      <c r="V4410">
        <f>_xlfn.CEILING.MATH(B81+Parameters!$K$9/2,0.001)</f>
        <v/>
      </c>
      <c r="W4410" t="inlineStr">
        <is>
          <t>VSS</t>
        </is>
      </c>
      <c r="Y4410">
        <f>_xlfn.CEILING.MATH(CQ8+Parameters!$K$8/2,0.001)</f>
        <v/>
      </c>
      <c r="Z4410">
        <f>_xlfn.CEILING.MATH(B81+Parameters!$K$9/2,0.001)</f>
        <v/>
      </c>
      <c r="AA4410" t="inlineStr">
        <is>
          <t>VSS</t>
        </is>
      </c>
      <c r="AE4410" s="2" t="n"/>
      <c r="AF4410" s="2" t="n"/>
    </row>
    <row r="4411">
      <c r="I4411" s="2" t="n">
        <v>3748.017</v>
      </c>
      <c r="J4411" s="2" t="n">
        <v>203.179</v>
      </c>
      <c r="K4411" s="2" t="inlineStr">
        <is>
          <t>VSS</t>
        </is>
      </c>
      <c r="N4411" s="2">
        <f>I4411-SUM(Parameters!$K$23:$K$25)</f>
        <v/>
      </c>
      <c r="O4411" s="2">
        <f>J4411-SUM(Parameters!$K$23:$K$25)</f>
        <v/>
      </c>
      <c r="P4411" s="2">
        <f>K4411</f>
        <v/>
      </c>
      <c r="U4411">
        <f>_xlfn.CEILING.MATH(CQ8+Parameters!$K$8/2,0.001)</f>
        <v/>
      </c>
      <c r="V4411">
        <f>_xlfn.CEILING.MATH(B83+Parameters!$K$9/2,0.001)</f>
        <v/>
      </c>
      <c r="W4411" t="inlineStr">
        <is>
          <t>ESD_VCCIO</t>
        </is>
      </c>
      <c r="Y4411">
        <f>_xlfn.CEILING.MATH(CQ8+Parameters!$K$8/2,0.001)</f>
        <v/>
      </c>
      <c r="Z4411">
        <f>_xlfn.CEILING.MATH(B83+Parameters!$K$9/2,0.001)</f>
        <v/>
      </c>
      <c r="AA4411" t="inlineStr">
        <is>
          <t>ESD_VCCIO</t>
        </is>
      </c>
      <c r="AE4411" s="2" t="n"/>
      <c r="AF4411" s="2" t="n"/>
    </row>
    <row r="4412">
      <c r="I4412" s="2" t="n">
        <v>3748.017</v>
      </c>
      <c r="J4412" s="2" t="n">
        <v>156.933</v>
      </c>
      <c r="K4412" s="2" t="inlineStr">
        <is>
          <t>VSS</t>
        </is>
      </c>
      <c r="N4412" s="2">
        <f>I4412-SUM(Parameters!$K$23:$K$25)</f>
        <v/>
      </c>
      <c r="O4412" s="2">
        <f>J4412-SUM(Parameters!$K$23:$K$25)</f>
        <v/>
      </c>
      <c r="P4412" s="2">
        <f>K4412</f>
        <v/>
      </c>
      <c r="U4412">
        <f>_xlfn.CEILING.MATH(CQ8+Parameters!$K$8/2,0.001)</f>
        <v/>
      </c>
      <c r="V4412">
        <f>_xlfn.CEILING.MATH(B85+Parameters!$K$9/2,0.001)</f>
        <v/>
      </c>
      <c r="W4412" t="inlineStr">
        <is>
          <t>VSS</t>
        </is>
      </c>
      <c r="Y4412">
        <f>_xlfn.CEILING.MATH(CQ8+Parameters!$K$8/2,0.001)</f>
        <v/>
      </c>
      <c r="Z4412">
        <f>_xlfn.CEILING.MATH(B85+Parameters!$K$9/2,0.001)</f>
        <v/>
      </c>
      <c r="AA4412" t="inlineStr">
        <is>
          <t>VSS</t>
        </is>
      </c>
      <c r="AE4412" s="2" t="n"/>
      <c r="AF4412" s="2" t="n"/>
    </row>
    <row r="4413">
      <c r="I4413" s="2" t="n">
        <v>3787.691</v>
      </c>
      <c r="J4413" s="2" t="n">
        <v>2214.88</v>
      </c>
      <c r="K4413" s="2" t="inlineStr">
        <is>
          <t>VDD</t>
        </is>
      </c>
      <c r="N4413" s="2">
        <f>I4413-SUM(Parameters!$K$23:$K$25)</f>
        <v/>
      </c>
      <c r="O4413" s="2">
        <f>J4413-SUM(Parameters!$K$23:$K$25)</f>
        <v/>
      </c>
      <c r="P4413" s="2">
        <f>K4413</f>
        <v/>
      </c>
      <c r="U4413">
        <f>_xlfn.CEILING.MATH(CQ8+Parameters!$K$8/2,0.001)</f>
        <v/>
      </c>
      <c r="V4413">
        <f>_xlfn.CEILING.MATH(B87+Parameters!$K$9/2,0.001)</f>
        <v/>
      </c>
      <c r="W4413" t="inlineStr">
        <is>
          <t>ESD_TXTRK</t>
        </is>
      </c>
      <c r="Y4413">
        <f>_xlfn.CEILING.MATH(CQ8+Parameters!$K$8/2,0.001)</f>
        <v/>
      </c>
      <c r="Z4413">
        <f>_xlfn.CEILING.MATH(B87+Parameters!$K$9/2,0.001)</f>
        <v/>
      </c>
      <c r="AA4413" t="inlineStr">
        <is>
          <t>ESD_TXTRK</t>
        </is>
      </c>
      <c r="AE4413" s="2" t="n"/>
      <c r="AF4413" s="2" t="n"/>
    </row>
    <row r="4414">
      <c r="I4414" s="2" t="n">
        <v>3787.691</v>
      </c>
      <c r="J4414" s="2" t="n">
        <v>2168.634</v>
      </c>
      <c r="K4414" s="2" t="inlineStr">
        <is>
          <t>VDD</t>
        </is>
      </c>
      <c r="N4414" s="2">
        <f>I4414-SUM(Parameters!$K$23:$K$25)</f>
        <v/>
      </c>
      <c r="O4414" s="2">
        <f>J4414-SUM(Parameters!$K$23:$K$25)</f>
        <v/>
      </c>
      <c r="P4414" s="2">
        <f>K4414</f>
        <v/>
      </c>
      <c r="U4414">
        <f>_xlfn.CEILING.MATH(CQ8+Parameters!$K$8/2,0.001)</f>
        <v/>
      </c>
      <c r="V4414">
        <f>_xlfn.CEILING.MATH(B89+Parameters!$K$9/2,0.001)</f>
        <v/>
      </c>
      <c r="W4414" t="inlineStr">
        <is>
          <t>VSS</t>
        </is>
      </c>
      <c r="Y4414">
        <f>_xlfn.CEILING.MATH(CQ8+Parameters!$K$8/2,0.001)</f>
        <v/>
      </c>
      <c r="Z4414">
        <f>_xlfn.CEILING.MATH(B89+Parameters!$K$9/2,0.001)</f>
        <v/>
      </c>
      <c r="AA4414" t="inlineStr">
        <is>
          <t>VSS</t>
        </is>
      </c>
      <c r="AE4414" s="2" t="n"/>
      <c r="AF4414" s="2" t="n"/>
    </row>
    <row r="4415">
      <c r="I4415" s="2" t="n">
        <v>3787.691</v>
      </c>
      <c r="J4415" s="2" t="n">
        <v>2122.388</v>
      </c>
      <c r="K4415" s="2" t="inlineStr">
        <is>
          <t>VDD</t>
        </is>
      </c>
      <c r="N4415" s="2">
        <f>I4415-SUM(Parameters!$K$23:$K$25)</f>
        <v/>
      </c>
      <c r="O4415" s="2">
        <f>J4415-SUM(Parameters!$K$23:$K$25)</f>
        <v/>
      </c>
      <c r="P4415" s="2">
        <f>K4415</f>
        <v/>
      </c>
      <c r="U4415">
        <f>_xlfn.CEILING.MATH(CQ8+Parameters!$K$8/2,0.001)</f>
        <v/>
      </c>
      <c r="V4415">
        <f>_xlfn.CEILING.MATH(B91+Parameters!$K$9/2,0.001)</f>
        <v/>
      </c>
      <c r="W4415" t="inlineStr">
        <is>
          <t>VSS</t>
        </is>
      </c>
      <c r="Y4415">
        <f>_xlfn.CEILING.MATH(CQ8+Parameters!$K$8/2,0.001)</f>
        <v/>
      </c>
      <c r="Z4415">
        <f>_xlfn.CEILING.MATH(B91+Parameters!$K$9/2,0.001)</f>
        <v/>
      </c>
      <c r="AA4415" t="inlineStr">
        <is>
          <t>VSS</t>
        </is>
      </c>
      <c r="AE4415" s="2" t="n"/>
      <c r="AF4415" s="2" t="n"/>
    </row>
    <row r="4416">
      <c r="I4416" s="2" t="n">
        <v>3787.691</v>
      </c>
      <c r="J4416" s="2" t="n">
        <v>2076.142</v>
      </c>
      <c r="K4416" s="2" t="inlineStr">
        <is>
          <t>VDD</t>
        </is>
      </c>
      <c r="N4416" s="2">
        <f>I4416-SUM(Parameters!$K$23:$K$25)</f>
        <v/>
      </c>
      <c r="O4416" s="2">
        <f>J4416-SUM(Parameters!$K$23:$K$25)</f>
        <v/>
      </c>
      <c r="P4416" s="2">
        <f>K4416</f>
        <v/>
      </c>
      <c r="U4416">
        <f>_xlfn.CEILING.MATH(CQ8+Parameters!$K$8/2,0.001)</f>
        <v/>
      </c>
      <c r="V4416">
        <f>_xlfn.CEILING.MATH(B93+Parameters!$K$9/2,0.001)</f>
        <v/>
      </c>
      <c r="W4416" t="inlineStr">
        <is>
          <t>VSS</t>
        </is>
      </c>
      <c r="Y4416">
        <f>_xlfn.CEILING.MATH(CQ8+Parameters!$K$8/2,0.001)</f>
        <v/>
      </c>
      <c r="Z4416">
        <f>_xlfn.CEILING.MATH(B93+Parameters!$K$9/2,0.001)</f>
        <v/>
      </c>
      <c r="AA4416" t="inlineStr">
        <is>
          <t>VSS</t>
        </is>
      </c>
      <c r="AE4416" s="2" t="n"/>
      <c r="AF4416" s="2" t="n"/>
    </row>
    <row r="4417">
      <c r="I4417" s="2" t="n">
        <v>3787.691</v>
      </c>
      <c r="J4417" s="2" t="n">
        <v>2029.896</v>
      </c>
      <c r="K4417" s="2" t="inlineStr">
        <is>
          <t>VSS</t>
        </is>
      </c>
      <c r="N4417" s="2">
        <f>I4417-SUM(Parameters!$K$23:$K$25)</f>
        <v/>
      </c>
      <c r="O4417" s="2">
        <f>J4417-SUM(Parameters!$K$23:$K$25)</f>
        <v/>
      </c>
      <c r="P4417" s="2">
        <f>K4417</f>
        <v/>
      </c>
      <c r="U4417">
        <f>_xlfn.CEILING.MATH(CQ8+Parameters!$K$8/2,0.001)</f>
        <v/>
      </c>
      <c r="V4417">
        <f>_xlfn.CEILING.MATH(B95+Parameters!$K$9/2,0.001)</f>
        <v/>
      </c>
      <c r="W4417" t="inlineStr">
        <is>
          <t>VSS</t>
        </is>
      </c>
      <c r="Y4417">
        <f>_xlfn.CEILING.MATH(CQ8+Parameters!$K$8/2,0.001)</f>
        <v/>
      </c>
      <c r="Z4417">
        <f>_xlfn.CEILING.MATH(B95+Parameters!$K$9/2,0.001)</f>
        <v/>
      </c>
      <c r="AA4417" t="inlineStr">
        <is>
          <t>VSS</t>
        </is>
      </c>
      <c r="AE4417" s="2" t="n"/>
      <c r="AF4417" s="2" t="n"/>
    </row>
    <row r="4418">
      <c r="I4418" s="2" t="n">
        <v>3787.691</v>
      </c>
      <c r="J4418" s="2" t="n">
        <v>1983.65</v>
      </c>
      <c r="K4418" s="2" t="inlineStr">
        <is>
          <t>VSS</t>
        </is>
      </c>
      <c r="N4418" s="2">
        <f>I4418-SUM(Parameters!$K$23:$K$25)</f>
        <v/>
      </c>
      <c r="O4418" s="2">
        <f>J4418-SUM(Parameters!$K$23:$K$25)</f>
        <v/>
      </c>
      <c r="P4418" s="2">
        <f>K4418</f>
        <v/>
      </c>
      <c r="U4418">
        <f>_xlfn.CEILING.MATH(CQ8+Parameters!$K$8/2,0.001)</f>
        <v/>
      </c>
      <c r="V4418">
        <f>_xlfn.CEILING.MATH(B97+Parameters!$K$9/2,0.001)</f>
        <v/>
      </c>
      <c r="W4418" t="inlineStr">
        <is>
          <t>VSS</t>
        </is>
      </c>
      <c r="Y4418">
        <f>_xlfn.CEILING.MATH(CQ8+Parameters!$K$8/2,0.001)</f>
        <v/>
      </c>
      <c r="Z4418">
        <f>_xlfn.CEILING.MATH(B97+Parameters!$K$9/2,0.001)</f>
        <v/>
      </c>
      <c r="AA4418" t="inlineStr">
        <is>
          <t>VSS</t>
        </is>
      </c>
      <c r="AE4418" s="2" t="n"/>
      <c r="AF4418" s="2" t="n"/>
    </row>
    <row r="4419">
      <c r="I4419" s="2" t="n">
        <v>3787.691</v>
      </c>
      <c r="J4419" s="2" t="n">
        <v>1937.404</v>
      </c>
      <c r="K4419" s="2" t="inlineStr">
        <is>
          <t>VSS</t>
        </is>
      </c>
      <c r="N4419" s="2">
        <f>I4419-SUM(Parameters!$K$23:$K$25)</f>
        <v/>
      </c>
      <c r="O4419" s="2">
        <f>J4419-SUM(Parameters!$K$23:$K$25)</f>
        <v/>
      </c>
      <c r="P4419" s="2">
        <f>K4419</f>
        <v/>
      </c>
      <c r="U4419">
        <f>_xlfn.CEILING.MATH(CQ8+Parameters!$K$8/2,0.001)</f>
        <v/>
      </c>
      <c r="V4419">
        <f>_xlfn.CEILING.MATH(B99+Parameters!$K$9/2,0.001)</f>
        <v/>
      </c>
      <c r="W4419" t="inlineStr">
        <is>
          <t>VSS</t>
        </is>
      </c>
      <c r="Y4419">
        <f>_xlfn.CEILING.MATH(CQ8+Parameters!$K$8/2,0.001)</f>
        <v/>
      </c>
      <c r="Z4419">
        <f>_xlfn.CEILING.MATH(B99+Parameters!$K$9/2,0.001)</f>
        <v/>
      </c>
      <c r="AA4419" t="inlineStr">
        <is>
          <t>VSS</t>
        </is>
      </c>
      <c r="AE4419" s="2" t="n"/>
      <c r="AF4419" s="2" t="n"/>
    </row>
    <row r="4420">
      <c r="I4420" s="2" t="n">
        <v>3787.691</v>
      </c>
      <c r="J4420" s="2" t="n">
        <v>1891.158</v>
      </c>
      <c r="K4420" s="2" t="inlineStr">
        <is>
          <t>VSS</t>
        </is>
      </c>
      <c r="N4420" s="2">
        <f>I4420-SUM(Parameters!$K$23:$K$25)</f>
        <v/>
      </c>
      <c r="O4420" s="2">
        <f>J4420-SUM(Parameters!$K$23:$K$25)</f>
        <v/>
      </c>
      <c r="P4420" s="2">
        <f>K4420</f>
        <v/>
      </c>
      <c r="U4420">
        <f>_xlfn.CEILING.MATH(CQ8+Parameters!$K$8/2,0.001)</f>
        <v/>
      </c>
      <c r="V4420">
        <f>_xlfn.CEILING.MATH(B101+Parameters!$K$9/2,0.001)</f>
        <v/>
      </c>
      <c r="W4420" t="inlineStr">
        <is>
          <t>VSS</t>
        </is>
      </c>
      <c r="Y4420">
        <f>_xlfn.CEILING.MATH(CQ8+Parameters!$K$8/2,0.001)</f>
        <v/>
      </c>
      <c r="Z4420">
        <f>_xlfn.CEILING.MATH(B101+Parameters!$K$9/2,0.001)</f>
        <v/>
      </c>
      <c r="AA4420" t="inlineStr">
        <is>
          <t>VSS</t>
        </is>
      </c>
      <c r="AE4420" s="2" t="n"/>
      <c r="AF4420" s="2" t="n"/>
    </row>
    <row r="4421">
      <c r="I4421" s="2" t="n">
        <v>3787.691</v>
      </c>
      <c r="J4421" s="2" t="n">
        <v>1844.912</v>
      </c>
      <c r="K4421" s="2" t="inlineStr">
        <is>
          <t>VSS</t>
        </is>
      </c>
      <c r="N4421" s="2">
        <f>I4421-SUM(Parameters!$K$23:$K$25)</f>
        <v/>
      </c>
      <c r="O4421" s="2">
        <f>J4421-SUM(Parameters!$K$23:$K$25)</f>
        <v/>
      </c>
      <c r="P4421" s="2">
        <f>K4421</f>
        <v/>
      </c>
      <c r="U4421">
        <f>_xlfn.CEILING.MATH(CR8+Parameters!$K$8/2,0.001)</f>
        <v/>
      </c>
      <c r="V4421">
        <f>_xlfn.CEILING.MATH(B12+Parameters!$K$9/2,0.001)</f>
        <v/>
      </c>
      <c r="W4421" t="inlineStr">
        <is>
          <t>VDD</t>
        </is>
      </c>
      <c r="Y4421">
        <f>_xlfn.CEILING.MATH(CR8+Parameters!$K$8/2,0.001)</f>
        <v/>
      </c>
      <c r="Z4421">
        <f>_xlfn.CEILING.MATH(B12+Parameters!$K$9/2,0.001)</f>
        <v/>
      </c>
      <c r="AA4421" t="inlineStr">
        <is>
          <t>VDD</t>
        </is>
      </c>
      <c r="AE4421" s="2" t="n"/>
      <c r="AF4421" s="2" t="n"/>
    </row>
    <row r="4422">
      <c r="I4422" s="2" t="n">
        <v>3787.691</v>
      </c>
      <c r="J4422" s="2" t="n">
        <v>1798.666</v>
      </c>
      <c r="K4422" s="2" t="inlineStr">
        <is>
          <t>VSS</t>
        </is>
      </c>
      <c r="N4422" s="2">
        <f>I4422-SUM(Parameters!$K$23:$K$25)</f>
        <v/>
      </c>
      <c r="O4422" s="2">
        <f>J4422-SUM(Parameters!$K$23:$K$25)</f>
        <v/>
      </c>
      <c r="P4422" s="2">
        <f>K4422</f>
        <v/>
      </c>
      <c r="U4422">
        <f>_xlfn.CEILING.MATH(CR8+Parameters!$K$8/2,0.001)</f>
        <v/>
      </c>
      <c r="V4422">
        <f>_xlfn.CEILING.MATH(B14+Parameters!$K$9/2,0.001)</f>
        <v/>
      </c>
      <c r="W4422" t="inlineStr">
        <is>
          <t>VDD</t>
        </is>
      </c>
      <c r="Y4422">
        <f>_xlfn.CEILING.MATH(CR8+Parameters!$K$8/2,0.001)</f>
        <v/>
      </c>
      <c r="Z4422">
        <f>_xlfn.CEILING.MATH(B14+Parameters!$K$9/2,0.001)</f>
        <v/>
      </c>
      <c r="AA4422" t="inlineStr">
        <is>
          <t>VDD</t>
        </is>
      </c>
      <c r="AE4422" s="2" t="n"/>
      <c r="AF4422" s="2" t="n"/>
    </row>
    <row r="4423">
      <c r="I4423" s="2" t="n">
        <v>3787.691</v>
      </c>
      <c r="J4423" s="2" t="n">
        <v>1752.42</v>
      </c>
      <c r="K4423" s="2" t="inlineStr">
        <is>
          <t>VSS</t>
        </is>
      </c>
      <c r="N4423" s="2">
        <f>I4423-SUM(Parameters!$K$23:$K$25)</f>
        <v/>
      </c>
      <c r="O4423" s="2">
        <f>J4423-SUM(Parameters!$K$23:$K$25)</f>
        <v/>
      </c>
      <c r="P4423" s="2">
        <f>K4423</f>
        <v/>
      </c>
      <c r="U4423">
        <f>_xlfn.CEILING.MATH(CR8+Parameters!$K$8/2,0.001)</f>
        <v/>
      </c>
      <c r="V4423">
        <f>_xlfn.CEILING.MATH(B16+Parameters!$K$9/2,0.001)</f>
        <v/>
      </c>
      <c r="W4423" t="inlineStr">
        <is>
          <t>VDD</t>
        </is>
      </c>
      <c r="Y4423">
        <f>_xlfn.CEILING.MATH(CR8+Parameters!$K$8/2,0.001)</f>
        <v/>
      </c>
      <c r="Z4423">
        <f>_xlfn.CEILING.MATH(B16+Parameters!$K$9/2,0.001)</f>
        <v/>
      </c>
      <c r="AA4423" t="inlineStr">
        <is>
          <t>VDD</t>
        </is>
      </c>
      <c r="AE4423" s="2" t="n"/>
      <c r="AF4423" s="2" t="n"/>
    </row>
    <row r="4424">
      <c r="I4424" s="2" t="n">
        <v>3787.691</v>
      </c>
      <c r="J4424" s="2" t="n">
        <v>1706.174</v>
      </c>
      <c r="K4424" s="2" t="inlineStr">
        <is>
          <t>VSS</t>
        </is>
      </c>
      <c r="N4424" s="2">
        <f>I4424-SUM(Parameters!$K$23:$K$25)</f>
        <v/>
      </c>
      <c r="O4424" s="2">
        <f>J4424-SUM(Parameters!$K$23:$K$25)</f>
        <v/>
      </c>
      <c r="P4424" s="2">
        <f>K4424</f>
        <v/>
      </c>
      <c r="U4424">
        <f>_xlfn.CEILING.MATH(CR8+Parameters!$K$8/2,0.001)</f>
        <v/>
      </c>
      <c r="V4424">
        <f>_xlfn.CEILING.MATH(B18+Parameters!$K$9/2,0.001)</f>
        <v/>
      </c>
      <c r="W4424" t="inlineStr">
        <is>
          <t>VDD</t>
        </is>
      </c>
      <c r="Y4424">
        <f>_xlfn.CEILING.MATH(CR8+Parameters!$K$8/2,0.001)</f>
        <v/>
      </c>
      <c r="Z4424">
        <f>_xlfn.CEILING.MATH(B18+Parameters!$K$9/2,0.001)</f>
        <v/>
      </c>
      <c r="AA4424" t="inlineStr">
        <is>
          <t>VDD</t>
        </is>
      </c>
      <c r="AE4424" s="2" t="n"/>
      <c r="AF4424" s="2" t="n"/>
    </row>
    <row r="4425">
      <c r="I4425" s="2" t="n">
        <v>3787.691</v>
      </c>
      <c r="J4425" s="2" t="n">
        <v>1659.928</v>
      </c>
      <c r="K4425" s="2" t="inlineStr">
        <is>
          <t>VSS</t>
        </is>
      </c>
      <c r="N4425" s="2">
        <f>I4425-SUM(Parameters!$K$23:$K$25)</f>
        <v/>
      </c>
      <c r="O4425" s="2">
        <f>J4425-SUM(Parameters!$K$23:$K$25)</f>
        <v/>
      </c>
      <c r="P4425" s="2">
        <f>K4425</f>
        <v/>
      </c>
      <c r="U4425">
        <f>_xlfn.CEILING.MATH(CR8+Parameters!$K$8/2,0.001)</f>
        <v/>
      </c>
      <c r="V4425">
        <f>_xlfn.CEILING.MATH(B20+Parameters!$K$9/2,0.001)</f>
        <v/>
      </c>
      <c r="W4425" t="inlineStr">
        <is>
          <t>VSS</t>
        </is>
      </c>
      <c r="Y4425">
        <f>_xlfn.CEILING.MATH(CR8+Parameters!$K$8/2,0.001)</f>
        <v/>
      </c>
      <c r="Z4425">
        <f>_xlfn.CEILING.MATH(B20+Parameters!$K$9/2,0.001)</f>
        <v/>
      </c>
      <c r="AA4425" t="inlineStr">
        <is>
          <t>VSS</t>
        </is>
      </c>
      <c r="AE4425" s="2" t="n"/>
      <c r="AF4425" s="2" t="n"/>
    </row>
    <row r="4426">
      <c r="I4426" s="2" t="n">
        <v>3787.691</v>
      </c>
      <c r="J4426" s="2" t="n">
        <v>1613.682</v>
      </c>
      <c r="K4426" s="2" t="inlineStr">
        <is>
          <t>VSS</t>
        </is>
      </c>
      <c r="N4426" s="2">
        <f>I4426-SUM(Parameters!$K$23:$K$25)</f>
        <v/>
      </c>
      <c r="O4426" s="2">
        <f>J4426-SUM(Parameters!$K$23:$K$25)</f>
        <v/>
      </c>
      <c r="P4426" s="2">
        <f>K4426</f>
        <v/>
      </c>
      <c r="U4426">
        <f>_xlfn.CEILING.MATH(CR8+Parameters!$K$8/2,0.001)</f>
        <v/>
      </c>
      <c r="V4426">
        <f>_xlfn.CEILING.MATH(B22+Parameters!$K$9/2,0.001)</f>
        <v/>
      </c>
      <c r="W4426" t="inlineStr">
        <is>
          <t>VSS</t>
        </is>
      </c>
      <c r="Y4426">
        <f>_xlfn.CEILING.MATH(CR8+Parameters!$K$8/2,0.001)</f>
        <v/>
      </c>
      <c r="Z4426">
        <f>_xlfn.CEILING.MATH(B22+Parameters!$K$9/2,0.001)</f>
        <v/>
      </c>
      <c r="AA4426" t="inlineStr">
        <is>
          <t>VSS</t>
        </is>
      </c>
      <c r="AE4426" s="2" t="n"/>
      <c r="AF4426" s="2" t="n"/>
    </row>
    <row r="4427">
      <c r="I4427" s="2" t="n">
        <v>3787.691</v>
      </c>
      <c r="J4427" s="2" t="n">
        <v>1567.436</v>
      </c>
      <c r="K4427" s="2" t="inlineStr">
        <is>
          <t>VSS</t>
        </is>
      </c>
      <c r="N4427" s="2">
        <f>I4427-SUM(Parameters!$K$23:$K$25)</f>
        <v/>
      </c>
      <c r="O4427" s="2">
        <f>J4427-SUM(Parameters!$K$23:$K$25)</f>
        <v/>
      </c>
      <c r="P4427" s="2">
        <f>K4427</f>
        <v/>
      </c>
      <c r="U4427">
        <f>_xlfn.CEILING.MATH(CR8+Parameters!$K$8/2,0.001)</f>
        <v/>
      </c>
      <c r="V4427">
        <f>_xlfn.CEILING.MATH(B24+Parameters!$K$9/2,0.001)</f>
        <v/>
      </c>
      <c r="W4427" t="inlineStr">
        <is>
          <t>VSS</t>
        </is>
      </c>
      <c r="Y4427">
        <f>_xlfn.CEILING.MATH(CR8+Parameters!$K$8/2,0.001)</f>
        <v/>
      </c>
      <c r="Z4427">
        <f>_xlfn.CEILING.MATH(B24+Parameters!$K$9/2,0.001)</f>
        <v/>
      </c>
      <c r="AA4427" t="inlineStr">
        <is>
          <t>VSS</t>
        </is>
      </c>
      <c r="AE4427" s="2" t="n"/>
      <c r="AF4427" s="2" t="n"/>
    </row>
    <row r="4428">
      <c r="I4428" s="2" t="n">
        <v>3787.691</v>
      </c>
      <c r="J4428" s="2" t="n">
        <v>1521.19</v>
      </c>
      <c r="K4428" s="2" t="inlineStr">
        <is>
          <t>VSS</t>
        </is>
      </c>
      <c r="N4428" s="2">
        <f>I4428-SUM(Parameters!$K$23:$K$25)</f>
        <v/>
      </c>
      <c r="O4428" s="2">
        <f>J4428-SUM(Parameters!$K$23:$K$25)</f>
        <v/>
      </c>
      <c r="P4428" s="2">
        <f>K4428</f>
        <v/>
      </c>
      <c r="U4428">
        <f>_xlfn.CEILING.MATH(CR8+Parameters!$K$8/2,0.001)</f>
        <v/>
      </c>
      <c r="V4428">
        <f>_xlfn.CEILING.MATH(B26+Parameters!$K$9/2,0.001)</f>
        <v/>
      </c>
      <c r="W4428" t="inlineStr">
        <is>
          <t>VSS</t>
        </is>
      </c>
      <c r="Y4428">
        <f>_xlfn.CEILING.MATH(CR8+Parameters!$K$8/2,0.001)</f>
        <v/>
      </c>
      <c r="Z4428">
        <f>_xlfn.CEILING.MATH(B26+Parameters!$K$9/2,0.001)</f>
        <v/>
      </c>
      <c r="AA4428" t="inlineStr">
        <is>
          <t>VSS</t>
        </is>
      </c>
      <c r="AE4428" s="2" t="n"/>
      <c r="AF4428" s="2" t="n"/>
    </row>
    <row r="4429">
      <c r="I4429" s="2" t="n">
        <v>3787.691</v>
      </c>
      <c r="J4429" s="2" t="n">
        <v>1474.944</v>
      </c>
      <c r="K4429" s="2" t="inlineStr">
        <is>
          <t>VSS</t>
        </is>
      </c>
      <c r="N4429" s="2">
        <f>I4429-SUM(Parameters!$K$23:$K$25)</f>
        <v/>
      </c>
      <c r="O4429" s="2">
        <f>J4429-SUM(Parameters!$K$23:$K$25)</f>
        <v/>
      </c>
      <c r="P4429" s="2">
        <f>K4429</f>
        <v/>
      </c>
      <c r="U4429">
        <f>_xlfn.CEILING.MATH(CR8+Parameters!$K$8/2,0.001)</f>
        <v/>
      </c>
      <c r="V4429">
        <f>_xlfn.CEILING.MATH(B28+Parameters!$K$9/2,0.001)</f>
        <v/>
      </c>
      <c r="W4429" t="inlineStr">
        <is>
          <t>VSS</t>
        </is>
      </c>
      <c r="Y4429">
        <f>_xlfn.CEILING.MATH(CR8+Parameters!$K$8/2,0.001)</f>
        <v/>
      </c>
      <c r="Z4429">
        <f>_xlfn.CEILING.MATH(B28+Parameters!$K$9/2,0.001)</f>
        <v/>
      </c>
      <c r="AA4429" t="inlineStr">
        <is>
          <t>VSS</t>
        </is>
      </c>
      <c r="AE4429" s="2" t="n"/>
      <c r="AF4429" s="2" t="n"/>
    </row>
    <row r="4430">
      <c r="I4430" s="2" t="n">
        <v>3787.691</v>
      </c>
      <c r="J4430" s="2" t="n">
        <v>1428.698</v>
      </c>
      <c r="K4430" s="2" t="inlineStr">
        <is>
          <t>VSS</t>
        </is>
      </c>
      <c r="N4430" s="2">
        <f>I4430-SUM(Parameters!$K$23:$K$25)</f>
        <v/>
      </c>
      <c r="O4430" s="2">
        <f>J4430-SUM(Parameters!$K$23:$K$25)</f>
        <v/>
      </c>
      <c r="P4430" s="2">
        <f>K4430</f>
        <v/>
      </c>
      <c r="U4430">
        <f>_xlfn.CEILING.MATH(CR8+Parameters!$K$8/2,0.001)</f>
        <v/>
      </c>
      <c r="V4430">
        <f>_xlfn.CEILING.MATH(B30+Parameters!$K$9/2,0.001)</f>
        <v/>
      </c>
      <c r="W4430" t="inlineStr">
        <is>
          <t>VSS</t>
        </is>
      </c>
      <c r="Y4430">
        <f>_xlfn.CEILING.MATH(CR8+Parameters!$K$8/2,0.001)</f>
        <v/>
      </c>
      <c r="Z4430">
        <f>_xlfn.CEILING.MATH(B30+Parameters!$K$9/2,0.001)</f>
        <v/>
      </c>
      <c r="AA4430" t="inlineStr">
        <is>
          <t>VSS</t>
        </is>
      </c>
      <c r="AE4430" s="2" t="n"/>
      <c r="AF4430" s="2" t="n"/>
    </row>
    <row r="4431">
      <c r="I4431" s="2" t="n">
        <v>3787.691</v>
      </c>
      <c r="J4431" s="2" t="n">
        <v>1382.452</v>
      </c>
      <c r="K4431" s="2" t="inlineStr">
        <is>
          <t>VSS</t>
        </is>
      </c>
      <c r="N4431" s="2">
        <f>I4431-SUM(Parameters!$K$23:$K$25)</f>
        <v/>
      </c>
      <c r="O4431" s="2">
        <f>J4431-SUM(Parameters!$K$23:$K$25)</f>
        <v/>
      </c>
      <c r="P4431" s="2">
        <f>K4431</f>
        <v/>
      </c>
      <c r="U4431">
        <f>_xlfn.CEILING.MATH(CR8+Parameters!$K$8/2,0.001)</f>
        <v/>
      </c>
      <c r="V4431">
        <f>_xlfn.CEILING.MATH(B32+Parameters!$K$9/2,0.001)</f>
        <v/>
      </c>
      <c r="W4431" t="inlineStr">
        <is>
          <t>VSS</t>
        </is>
      </c>
      <c r="Y4431">
        <f>_xlfn.CEILING.MATH(CR8+Parameters!$K$8/2,0.001)</f>
        <v/>
      </c>
      <c r="Z4431">
        <f>_xlfn.CEILING.MATH(B32+Parameters!$K$9/2,0.001)</f>
        <v/>
      </c>
      <c r="AA4431" t="inlineStr">
        <is>
          <t>VSS</t>
        </is>
      </c>
      <c r="AE4431" s="2" t="n"/>
      <c r="AF4431" s="2" t="n"/>
    </row>
    <row r="4432">
      <c r="I4432" s="2" t="n">
        <v>3787.691</v>
      </c>
      <c r="J4432" s="2" t="n">
        <v>1336.206</v>
      </c>
      <c r="K4432" s="2" t="inlineStr">
        <is>
          <t>VSS</t>
        </is>
      </c>
      <c r="N4432" s="2">
        <f>I4432-SUM(Parameters!$K$23:$K$25)</f>
        <v/>
      </c>
      <c r="O4432" s="2">
        <f>J4432-SUM(Parameters!$K$23:$K$25)</f>
        <v/>
      </c>
      <c r="P4432" s="2">
        <f>K4432</f>
        <v/>
      </c>
      <c r="U4432">
        <f>_xlfn.CEILING.MATH(CR8+Parameters!$K$8/2,0.001)</f>
        <v/>
      </c>
      <c r="V4432">
        <f>_xlfn.CEILING.MATH(B34+Parameters!$K$9/2,0.001)</f>
        <v/>
      </c>
      <c r="W4432" t="inlineStr">
        <is>
          <t>VSS</t>
        </is>
      </c>
      <c r="Y4432">
        <f>_xlfn.CEILING.MATH(CR8+Parameters!$K$8/2,0.001)</f>
        <v/>
      </c>
      <c r="Z4432">
        <f>_xlfn.CEILING.MATH(B34+Parameters!$K$9/2,0.001)</f>
        <v/>
      </c>
      <c r="AA4432" t="inlineStr">
        <is>
          <t>VSS</t>
        </is>
      </c>
      <c r="AE4432" s="2" t="n"/>
      <c r="AF4432" s="2" t="n"/>
    </row>
    <row r="4433">
      <c r="I4433" s="2" t="n">
        <v>3787.691</v>
      </c>
      <c r="J4433" s="2" t="n">
        <v>1289.96</v>
      </c>
      <c r="K4433" s="2" t="inlineStr">
        <is>
          <t>VSS</t>
        </is>
      </c>
      <c r="N4433" s="2">
        <f>I4433-SUM(Parameters!$K$23:$K$25)</f>
        <v/>
      </c>
      <c r="O4433" s="2">
        <f>J4433-SUM(Parameters!$K$23:$K$25)</f>
        <v/>
      </c>
      <c r="P4433" s="2">
        <f>K4433</f>
        <v/>
      </c>
      <c r="U4433">
        <f>_xlfn.CEILING.MATH(CR8+Parameters!$K$8/2,0.001)</f>
        <v/>
      </c>
      <c r="V4433">
        <f>_xlfn.CEILING.MATH(B36+Parameters!$K$9/2,0.001)</f>
        <v/>
      </c>
      <c r="W4433" t="inlineStr">
        <is>
          <t>VSS</t>
        </is>
      </c>
      <c r="Y4433">
        <f>_xlfn.CEILING.MATH(CR8+Parameters!$K$8/2,0.001)</f>
        <v/>
      </c>
      <c r="Z4433">
        <f>_xlfn.CEILING.MATH(B36+Parameters!$K$9/2,0.001)</f>
        <v/>
      </c>
      <c r="AA4433" t="inlineStr">
        <is>
          <t>VSS</t>
        </is>
      </c>
      <c r="AE4433" s="2" t="n"/>
      <c r="AF4433" s="2" t="n"/>
    </row>
    <row r="4434">
      <c r="I4434" s="2" t="n">
        <v>3787.691</v>
      </c>
      <c r="J4434" s="2" t="n">
        <v>1243.714</v>
      </c>
      <c r="K4434" s="2" t="inlineStr">
        <is>
          <t>VSS</t>
        </is>
      </c>
      <c r="N4434" s="2">
        <f>I4434-SUM(Parameters!$K$23:$K$25)</f>
        <v/>
      </c>
      <c r="O4434" s="2">
        <f>J4434-SUM(Parameters!$K$23:$K$25)</f>
        <v/>
      </c>
      <c r="P4434" s="2">
        <f>K4434</f>
        <v/>
      </c>
      <c r="U4434">
        <f>_xlfn.CEILING.MATH(CR8+Parameters!$K$8/2,0.001)</f>
        <v/>
      </c>
      <c r="V4434">
        <f>_xlfn.CEILING.MATH(B38+Parameters!$K$9/2,0.001)</f>
        <v/>
      </c>
      <c r="W4434" t="inlineStr">
        <is>
          <t>VSS</t>
        </is>
      </c>
      <c r="Y4434">
        <f>_xlfn.CEILING.MATH(CR8+Parameters!$K$8/2,0.001)</f>
        <v/>
      </c>
      <c r="Z4434">
        <f>_xlfn.CEILING.MATH(B38+Parameters!$K$9/2,0.001)</f>
        <v/>
      </c>
      <c r="AA4434" t="inlineStr">
        <is>
          <t>VSS</t>
        </is>
      </c>
      <c r="AE4434" s="2" t="n"/>
      <c r="AF4434" s="2" t="n"/>
    </row>
    <row r="4435">
      <c r="I4435" s="2" t="n">
        <v>3787.691</v>
      </c>
      <c r="J4435" s="2" t="n">
        <v>1197.468</v>
      </c>
      <c r="K4435" s="2" t="inlineStr">
        <is>
          <t>ESD_VCCAON</t>
        </is>
      </c>
      <c r="N4435" s="2">
        <f>I4435-SUM(Parameters!$K$23:$K$25)</f>
        <v/>
      </c>
      <c r="O4435" s="2">
        <f>J4435-SUM(Parameters!$K$23:$K$25)</f>
        <v/>
      </c>
      <c r="P4435" s="2">
        <f>K4435</f>
        <v/>
      </c>
      <c r="U4435">
        <f>_xlfn.CEILING.MATH(CR8+Parameters!$K$8/2,0.001)</f>
        <v/>
      </c>
      <c r="V4435">
        <f>_xlfn.CEILING.MATH(B40+Parameters!$K$9/2,0.001)</f>
        <v/>
      </c>
      <c r="W4435" t="inlineStr">
        <is>
          <t>VSS</t>
        </is>
      </c>
      <c r="Y4435">
        <f>_xlfn.CEILING.MATH(CR8+Parameters!$K$8/2,0.001)</f>
        <v/>
      </c>
      <c r="Z4435">
        <f>_xlfn.CEILING.MATH(B40+Parameters!$K$9/2,0.001)</f>
        <v/>
      </c>
      <c r="AA4435" t="inlineStr">
        <is>
          <t>VSS</t>
        </is>
      </c>
      <c r="AE4435" s="2" t="n"/>
      <c r="AF4435" s="2" t="n"/>
    </row>
    <row r="4436">
      <c r="I4436" s="2" t="n">
        <v>3787.691</v>
      </c>
      <c r="J4436" s="2" t="n">
        <v>1151.222</v>
      </c>
      <c r="K4436" s="2" t="inlineStr">
        <is>
          <t>ESD_VCCAON</t>
        </is>
      </c>
      <c r="N4436" s="2">
        <f>I4436-SUM(Parameters!$K$23:$K$25)</f>
        <v/>
      </c>
      <c r="O4436" s="2">
        <f>J4436-SUM(Parameters!$K$23:$K$25)</f>
        <v/>
      </c>
      <c r="P4436" s="2">
        <f>K4436</f>
        <v/>
      </c>
      <c r="U4436">
        <f>_xlfn.CEILING.MATH(CR8+Parameters!$K$8/2,0.001)</f>
        <v/>
      </c>
      <c r="V4436">
        <f>_xlfn.CEILING.MATH(B42+Parameters!$K$9/2,0.001)</f>
        <v/>
      </c>
      <c r="W4436" t="inlineStr">
        <is>
          <t>VSS</t>
        </is>
      </c>
      <c r="Y4436">
        <f>_xlfn.CEILING.MATH(CR8+Parameters!$K$8/2,0.001)</f>
        <v/>
      </c>
      <c r="Z4436">
        <f>_xlfn.CEILING.MATH(B42+Parameters!$K$9/2,0.001)</f>
        <v/>
      </c>
      <c r="AA4436" t="inlineStr">
        <is>
          <t>VSS</t>
        </is>
      </c>
      <c r="AE4436" s="2" t="n"/>
      <c r="AF4436" s="2" t="n"/>
    </row>
    <row r="4437">
      <c r="I4437" s="2" t="n">
        <v>3787.691</v>
      </c>
      <c r="J4437" s="2" t="n">
        <v>1104.976</v>
      </c>
      <c r="K4437" s="2" t="inlineStr">
        <is>
          <t>ESD_VCCIO</t>
        </is>
      </c>
      <c r="N4437" s="2">
        <f>I4437-SUM(Parameters!$K$23:$K$25)</f>
        <v/>
      </c>
      <c r="O4437" s="2">
        <f>J4437-SUM(Parameters!$K$23:$K$25)</f>
        <v/>
      </c>
      <c r="P4437" s="2">
        <f>K4437</f>
        <v/>
      </c>
      <c r="U4437">
        <f>_xlfn.CEILING.MATH(CR8+Parameters!$K$8/2,0.001)</f>
        <v/>
      </c>
      <c r="V4437">
        <f>_xlfn.CEILING.MATH(B44+Parameters!$K$9/2,0.001)</f>
        <v/>
      </c>
      <c r="W4437" t="inlineStr">
        <is>
          <t>VSS</t>
        </is>
      </c>
      <c r="Y4437">
        <f>_xlfn.CEILING.MATH(CR8+Parameters!$K$8/2,0.001)</f>
        <v/>
      </c>
      <c r="Z4437">
        <f>_xlfn.CEILING.MATH(B44+Parameters!$K$9/2,0.001)</f>
        <v/>
      </c>
      <c r="AA4437" t="inlineStr">
        <is>
          <t>VSS</t>
        </is>
      </c>
      <c r="AE4437" s="2" t="n"/>
      <c r="AF4437" s="2" t="n"/>
    </row>
    <row r="4438">
      <c r="I4438" s="2" t="n">
        <v>3787.691</v>
      </c>
      <c r="J4438" s="2" t="n">
        <v>1058.73</v>
      </c>
      <c r="K4438" s="2" t="inlineStr">
        <is>
          <t>ESD_VCCIO</t>
        </is>
      </c>
      <c r="N4438" s="2">
        <f>I4438-SUM(Parameters!$K$23:$K$25)</f>
        <v/>
      </c>
      <c r="O4438" s="2">
        <f>J4438-SUM(Parameters!$K$23:$K$25)</f>
        <v/>
      </c>
      <c r="P4438" s="2">
        <f>K4438</f>
        <v/>
      </c>
      <c r="U4438">
        <f>_xlfn.CEILING.MATH(CR8+Parameters!$K$8/2,0.001)</f>
        <v/>
      </c>
      <c r="V4438">
        <f>_xlfn.CEILING.MATH(B46+Parameters!$K$9/2,0.001)</f>
        <v/>
      </c>
      <c r="W4438" t="inlineStr">
        <is>
          <t>VSS</t>
        </is>
      </c>
      <c r="Y4438">
        <f>_xlfn.CEILING.MATH(CR8+Parameters!$K$8/2,0.001)</f>
        <v/>
      </c>
      <c r="Z4438">
        <f>_xlfn.CEILING.MATH(B46+Parameters!$K$9/2,0.001)</f>
        <v/>
      </c>
      <c r="AA4438" t="inlineStr">
        <is>
          <t>VSS</t>
        </is>
      </c>
      <c r="AE4438" s="2" t="n"/>
      <c r="AF4438" s="2" t="n"/>
    </row>
    <row r="4439">
      <c r="I4439" s="2" t="n">
        <v>3787.691</v>
      </c>
      <c r="J4439" s="2" t="n">
        <v>1012.484</v>
      </c>
      <c r="K4439" s="2" t="inlineStr">
        <is>
          <t>VSS</t>
        </is>
      </c>
      <c r="N4439" s="2">
        <f>I4439-SUM(Parameters!$K$23:$K$25)</f>
        <v/>
      </c>
      <c r="O4439" s="2">
        <f>J4439-SUM(Parameters!$K$23:$K$25)</f>
        <v/>
      </c>
      <c r="P4439" s="2">
        <f>K4439</f>
        <v/>
      </c>
      <c r="U4439">
        <f>_xlfn.CEILING.MATH(CR8+Parameters!$K$8/2,0.001)</f>
        <v/>
      </c>
      <c r="V4439">
        <f>_xlfn.CEILING.MATH(B48+Parameters!$K$9/2,0.001)</f>
        <v/>
      </c>
      <c r="W4439" t="inlineStr">
        <is>
          <t>VSS</t>
        </is>
      </c>
      <c r="Y4439">
        <f>_xlfn.CEILING.MATH(CR8+Parameters!$K$8/2,0.001)</f>
        <v/>
      </c>
      <c r="Z4439">
        <f>_xlfn.CEILING.MATH(B48+Parameters!$K$9/2,0.001)</f>
        <v/>
      </c>
      <c r="AA4439" t="inlineStr">
        <is>
          <t>VSS</t>
        </is>
      </c>
      <c r="AE4439" s="2" t="n"/>
      <c r="AF4439" s="2" t="n"/>
    </row>
    <row r="4440">
      <c r="I4440" s="2" t="n">
        <v>3787.691</v>
      </c>
      <c r="J4440" s="2" t="n">
        <v>966.2380000000001</v>
      </c>
      <c r="K4440" s="2" t="inlineStr">
        <is>
          <t>VSS</t>
        </is>
      </c>
      <c r="N4440" s="2">
        <f>I4440-SUM(Parameters!$K$23:$K$25)</f>
        <v/>
      </c>
      <c r="O4440" s="2">
        <f>J4440-SUM(Parameters!$K$23:$K$25)</f>
        <v/>
      </c>
      <c r="P4440" s="2">
        <f>K4440</f>
        <v/>
      </c>
      <c r="U4440">
        <f>_xlfn.CEILING.MATH(CR8+Parameters!$K$8/2,0.001)</f>
        <v/>
      </c>
      <c r="V4440">
        <f>_xlfn.CEILING.MATH(B50+Parameters!$K$9/2,0.001)</f>
        <v/>
      </c>
      <c r="W4440" t="inlineStr">
        <is>
          <t>VSS</t>
        </is>
      </c>
      <c r="Y4440">
        <f>_xlfn.CEILING.MATH(CR8+Parameters!$K$8/2,0.001)</f>
        <v/>
      </c>
      <c r="Z4440">
        <f>_xlfn.CEILING.MATH(B50+Parameters!$K$9/2,0.001)</f>
        <v/>
      </c>
      <c r="AA4440" t="inlineStr">
        <is>
          <t>VSS</t>
        </is>
      </c>
      <c r="AE4440" s="2" t="n"/>
      <c r="AF4440" s="2" t="n"/>
    </row>
    <row r="4441">
      <c r="I4441" s="2" t="n">
        <v>3787.691</v>
      </c>
      <c r="J4441" s="2" t="n">
        <v>919.992</v>
      </c>
      <c r="K4441" s="2" t="inlineStr">
        <is>
          <t>ESD_VCCIO</t>
        </is>
      </c>
      <c r="N4441" s="2">
        <f>I4441-SUM(Parameters!$K$23:$K$25)</f>
        <v/>
      </c>
      <c r="O4441" s="2">
        <f>J4441-SUM(Parameters!$K$23:$K$25)</f>
        <v/>
      </c>
      <c r="P4441" s="2">
        <f>K4441</f>
        <v/>
      </c>
      <c r="U4441">
        <f>_xlfn.CEILING.MATH(CR8+Parameters!$K$8/2,0.001)</f>
        <v/>
      </c>
      <c r="V4441">
        <f>_xlfn.CEILING.MATH(B52+Parameters!$K$9/2,0.001)</f>
        <v/>
      </c>
      <c r="W4441" t="inlineStr">
        <is>
          <t>VSS</t>
        </is>
      </c>
      <c r="Y4441">
        <f>_xlfn.CEILING.MATH(CR8+Parameters!$K$8/2,0.001)</f>
        <v/>
      </c>
      <c r="Z4441">
        <f>_xlfn.CEILING.MATH(B52+Parameters!$K$9/2,0.001)</f>
        <v/>
      </c>
      <c r="AA4441" t="inlineStr">
        <is>
          <t>VSS</t>
        </is>
      </c>
      <c r="AE4441" s="2" t="n"/>
      <c r="AF4441" s="2" t="n"/>
    </row>
    <row r="4442">
      <c r="I4442" s="2" t="n">
        <v>3787.691</v>
      </c>
      <c r="J4442" s="2" t="n">
        <v>873.746</v>
      </c>
      <c r="K4442" s="2" t="inlineStr">
        <is>
          <t>VSS</t>
        </is>
      </c>
      <c r="N4442" s="2">
        <f>I4442-SUM(Parameters!$K$23:$K$25)</f>
        <v/>
      </c>
      <c r="O4442" s="2">
        <f>J4442-SUM(Parameters!$K$23:$K$25)</f>
        <v/>
      </c>
      <c r="P4442" s="2">
        <f>K4442</f>
        <v/>
      </c>
      <c r="U4442">
        <f>_xlfn.CEILING.MATH(CR8+Parameters!$K$8/2,0.001)</f>
        <v/>
      </c>
      <c r="V4442">
        <f>_xlfn.CEILING.MATH(B54+Parameters!$K$9/2,0.001)</f>
        <v/>
      </c>
      <c r="W4442" t="inlineStr">
        <is>
          <t>VSS</t>
        </is>
      </c>
      <c r="Y4442">
        <f>_xlfn.CEILING.MATH(CR8+Parameters!$K$8/2,0.001)</f>
        <v/>
      </c>
      <c r="Z4442">
        <f>_xlfn.CEILING.MATH(B54+Parameters!$K$9/2,0.001)</f>
        <v/>
      </c>
      <c r="AA4442" t="inlineStr">
        <is>
          <t>VSS</t>
        </is>
      </c>
      <c r="AE4442" s="2" t="n"/>
      <c r="AF4442" s="2" t="n"/>
    </row>
    <row r="4443">
      <c r="I4443" s="2" t="n">
        <v>3787.691</v>
      </c>
      <c r="J4443" s="2" t="n">
        <v>827.5</v>
      </c>
      <c r="K4443" s="2" t="inlineStr">
        <is>
          <t>VSS</t>
        </is>
      </c>
      <c r="N4443" s="2">
        <f>I4443-SUM(Parameters!$K$23:$K$25)</f>
        <v/>
      </c>
      <c r="O4443" s="2">
        <f>J4443-SUM(Parameters!$K$23:$K$25)</f>
        <v/>
      </c>
      <c r="P4443" s="2">
        <f>K4443</f>
        <v/>
      </c>
      <c r="U4443">
        <f>_xlfn.CEILING.MATH(CR8+Parameters!$K$8/2,0.001)</f>
        <v/>
      </c>
      <c r="V4443">
        <f>_xlfn.CEILING.MATH(B56+Parameters!$K$9/2,0.001)</f>
        <v/>
      </c>
      <c r="W4443" t="inlineStr">
        <is>
          <t>ESD_VCCAON</t>
        </is>
      </c>
      <c r="Y4443">
        <f>_xlfn.CEILING.MATH(CR8+Parameters!$K$8/2,0.001)</f>
        <v/>
      </c>
      <c r="Z4443">
        <f>_xlfn.CEILING.MATH(B56+Parameters!$K$9/2,0.001)</f>
        <v/>
      </c>
      <c r="AA4443" t="inlineStr">
        <is>
          <t>ESD_VCCAON</t>
        </is>
      </c>
      <c r="AE4443" s="2" t="n"/>
      <c r="AF4443" s="2" t="n"/>
    </row>
    <row r="4444">
      <c r="I4444" s="2" t="n">
        <v>3787.691</v>
      </c>
      <c r="J4444" s="2" t="n">
        <v>781.254</v>
      </c>
      <c r="K4444" s="2" t="inlineStr">
        <is>
          <t>VSS</t>
        </is>
      </c>
      <c r="N4444" s="2">
        <f>I4444-SUM(Parameters!$K$23:$K$25)</f>
        <v/>
      </c>
      <c r="O4444" s="2">
        <f>J4444-SUM(Parameters!$K$23:$K$25)</f>
        <v/>
      </c>
      <c r="P4444" s="2">
        <f>K4444</f>
        <v/>
      </c>
      <c r="U4444">
        <f>_xlfn.CEILING.MATH(CR8+Parameters!$K$8/2,0.001)</f>
        <v/>
      </c>
      <c r="V4444">
        <f>_xlfn.CEILING.MATH(B58+Parameters!$K$9/2,0.001)</f>
        <v/>
      </c>
      <c r="W4444" t="inlineStr">
        <is>
          <t>ESD_VCCAON</t>
        </is>
      </c>
      <c r="Y4444">
        <f>_xlfn.CEILING.MATH(CR8+Parameters!$K$8/2,0.001)</f>
        <v/>
      </c>
      <c r="Z4444">
        <f>_xlfn.CEILING.MATH(B58+Parameters!$K$9/2,0.001)</f>
        <v/>
      </c>
      <c r="AA4444" t="inlineStr">
        <is>
          <t>ESD_VCCAON</t>
        </is>
      </c>
      <c r="AE4444" s="2" t="n"/>
      <c r="AF4444" s="2" t="n"/>
    </row>
    <row r="4445">
      <c r="I4445" s="2" t="n">
        <v>3787.691</v>
      </c>
      <c r="J4445" s="2" t="n">
        <v>735.008</v>
      </c>
      <c r="K4445" s="2" t="inlineStr">
        <is>
          <t>VSS</t>
        </is>
      </c>
      <c r="N4445" s="2">
        <f>I4445-SUM(Parameters!$K$23:$K$25)</f>
        <v/>
      </c>
      <c r="O4445" s="2">
        <f>J4445-SUM(Parameters!$K$23:$K$25)</f>
        <v/>
      </c>
      <c r="P4445" s="2">
        <f>K4445</f>
        <v/>
      </c>
      <c r="U4445">
        <f>_xlfn.CEILING.MATH(CR8+Parameters!$K$8/2,0.001)</f>
        <v/>
      </c>
      <c r="V4445">
        <f>_xlfn.CEILING.MATH(B60+Parameters!$K$9/2,0.001)</f>
        <v/>
      </c>
      <c r="W4445" t="inlineStr">
        <is>
          <t>ESD_VCCIO</t>
        </is>
      </c>
      <c r="Y4445">
        <f>_xlfn.CEILING.MATH(CR8+Parameters!$K$8/2,0.001)</f>
        <v/>
      </c>
      <c r="Z4445">
        <f>_xlfn.CEILING.MATH(B60+Parameters!$K$9/2,0.001)</f>
        <v/>
      </c>
      <c r="AA4445" t="inlineStr">
        <is>
          <t>ESD_VCCIO</t>
        </is>
      </c>
      <c r="AE4445" s="2" t="n"/>
      <c r="AF4445" s="2" t="n"/>
    </row>
    <row r="4446">
      <c r="I4446" s="2" t="n">
        <v>3787.691</v>
      </c>
      <c r="J4446" s="2" t="n">
        <v>688.7619999999999</v>
      </c>
      <c r="K4446" s="2" t="inlineStr">
        <is>
          <t>VSS</t>
        </is>
      </c>
      <c r="N4446" s="2">
        <f>I4446-SUM(Parameters!$K$23:$K$25)</f>
        <v/>
      </c>
      <c r="O4446" s="2">
        <f>J4446-SUM(Parameters!$K$23:$K$25)</f>
        <v/>
      </c>
      <c r="P4446" s="2">
        <f>K4446</f>
        <v/>
      </c>
      <c r="U4446">
        <f>_xlfn.CEILING.MATH(CR8+Parameters!$K$8/2,0.001)</f>
        <v/>
      </c>
      <c r="V4446">
        <f>_xlfn.CEILING.MATH(B62+Parameters!$K$9/2,0.001)</f>
        <v/>
      </c>
      <c r="W4446" t="inlineStr">
        <is>
          <t>ESD_VCCIO</t>
        </is>
      </c>
      <c r="Y4446">
        <f>_xlfn.CEILING.MATH(CR8+Parameters!$K$8/2,0.001)</f>
        <v/>
      </c>
      <c r="Z4446">
        <f>_xlfn.CEILING.MATH(B62+Parameters!$K$9/2,0.001)</f>
        <v/>
      </c>
      <c r="AA4446" t="inlineStr">
        <is>
          <t>ESD_VCCIO</t>
        </is>
      </c>
      <c r="AE4446" s="2" t="n"/>
      <c r="AF4446" s="2" t="n"/>
    </row>
    <row r="4447">
      <c r="I4447" s="2" t="n">
        <v>3787.691</v>
      </c>
      <c r="J4447" s="2" t="n">
        <v>642.516</v>
      </c>
      <c r="K4447" s="2" t="inlineStr">
        <is>
          <t>VSS</t>
        </is>
      </c>
      <c r="N4447" s="2">
        <f>I4447-SUM(Parameters!$K$23:$K$25)</f>
        <v/>
      </c>
      <c r="O4447" s="2">
        <f>J4447-SUM(Parameters!$K$23:$K$25)</f>
        <v/>
      </c>
      <c r="P4447" s="2">
        <f>K4447</f>
        <v/>
      </c>
      <c r="U4447">
        <f>_xlfn.CEILING.MATH(CR8+Parameters!$K$8/2,0.001)</f>
        <v/>
      </c>
      <c r="V4447">
        <f>_xlfn.CEILING.MATH(B64+Parameters!$K$9/2,0.001)</f>
        <v/>
      </c>
      <c r="W4447" t="inlineStr">
        <is>
          <t>VSS</t>
        </is>
      </c>
      <c r="Y4447">
        <f>_xlfn.CEILING.MATH(CR8+Parameters!$K$8/2,0.001)</f>
        <v/>
      </c>
      <c r="Z4447">
        <f>_xlfn.CEILING.MATH(B64+Parameters!$K$9/2,0.001)</f>
        <v/>
      </c>
      <c r="AA4447" t="inlineStr">
        <is>
          <t>VSS</t>
        </is>
      </c>
      <c r="AE4447" s="2" t="n"/>
      <c r="AF4447" s="2" t="n"/>
    </row>
    <row r="4448">
      <c r="I4448" s="2" t="n">
        <v>3787.691</v>
      </c>
      <c r="J4448" s="2" t="n">
        <v>596.27</v>
      </c>
      <c r="K4448" s="2" t="inlineStr">
        <is>
          <t>VSS</t>
        </is>
      </c>
      <c r="N4448" s="2">
        <f>I4448-SUM(Parameters!$K$23:$K$25)</f>
        <v/>
      </c>
      <c r="O4448" s="2">
        <f>J4448-SUM(Parameters!$K$23:$K$25)</f>
        <v/>
      </c>
      <c r="P4448" s="2">
        <f>K4448</f>
        <v/>
      </c>
      <c r="U4448">
        <f>_xlfn.CEILING.MATH(CR8+Parameters!$K$8/2,0.001)</f>
        <v/>
      </c>
      <c r="V4448">
        <f>_xlfn.CEILING.MATH(B66+Parameters!$K$9/2,0.001)</f>
        <v/>
      </c>
      <c r="W4448" t="inlineStr">
        <is>
          <t>VSS</t>
        </is>
      </c>
      <c r="Y4448">
        <f>_xlfn.CEILING.MATH(CR8+Parameters!$K$8/2,0.001)</f>
        <v/>
      </c>
      <c r="Z4448">
        <f>_xlfn.CEILING.MATH(B66+Parameters!$K$9/2,0.001)</f>
        <v/>
      </c>
      <c r="AA4448" t="inlineStr">
        <is>
          <t>VSS</t>
        </is>
      </c>
      <c r="AE4448" s="2" t="n"/>
      <c r="AF4448" s="2" t="n"/>
    </row>
    <row r="4449">
      <c r="I4449" s="2" t="n">
        <v>3787.691</v>
      </c>
      <c r="J4449" s="2" t="n">
        <v>550.024</v>
      </c>
      <c r="K4449" s="2" t="inlineStr">
        <is>
          <t>VSS</t>
        </is>
      </c>
      <c r="N4449" s="2">
        <f>I4449-SUM(Parameters!$K$23:$K$25)</f>
        <v/>
      </c>
      <c r="O4449" s="2">
        <f>J4449-SUM(Parameters!$K$23:$K$25)</f>
        <v/>
      </c>
      <c r="P4449" s="2">
        <f>K4449</f>
        <v/>
      </c>
      <c r="U4449">
        <f>_xlfn.CEILING.MATH(CR8+Parameters!$K$8/2,0.001)</f>
        <v/>
      </c>
      <c r="V4449">
        <f>_xlfn.CEILING.MATH(B68+Parameters!$K$9/2,0.001)</f>
        <v/>
      </c>
      <c r="W4449" t="inlineStr">
        <is>
          <t>ESD_VCCIO</t>
        </is>
      </c>
      <c r="Y4449">
        <f>_xlfn.CEILING.MATH(CR8+Parameters!$K$8/2,0.001)</f>
        <v/>
      </c>
      <c r="Z4449">
        <f>_xlfn.CEILING.MATH(B68+Parameters!$K$9/2,0.001)</f>
        <v/>
      </c>
      <c r="AA4449" t="inlineStr">
        <is>
          <t>ESD_VCCIO</t>
        </is>
      </c>
      <c r="AE4449" s="2" t="n"/>
      <c r="AF4449" s="2" t="n"/>
    </row>
    <row r="4450">
      <c r="I4450" s="2" t="n">
        <v>3787.691</v>
      </c>
      <c r="J4450" s="2" t="n">
        <v>503.778</v>
      </c>
      <c r="K4450" s="2" t="inlineStr">
        <is>
          <t>VSS</t>
        </is>
      </c>
      <c r="N4450" s="2">
        <f>I4450-SUM(Parameters!$K$23:$K$25)</f>
        <v/>
      </c>
      <c r="O4450" s="2">
        <f>J4450-SUM(Parameters!$K$23:$K$25)</f>
        <v/>
      </c>
      <c r="P4450" s="2">
        <f>K4450</f>
        <v/>
      </c>
      <c r="U4450">
        <f>_xlfn.CEILING.MATH(CR8+Parameters!$K$8/2,0.001)</f>
        <v/>
      </c>
      <c r="V4450">
        <f>_xlfn.CEILING.MATH(B70+Parameters!$K$9/2,0.001)</f>
        <v/>
      </c>
      <c r="W4450" t="inlineStr">
        <is>
          <t>VSS</t>
        </is>
      </c>
      <c r="Y4450">
        <f>_xlfn.CEILING.MATH(CR8+Parameters!$K$8/2,0.001)</f>
        <v/>
      </c>
      <c r="Z4450">
        <f>_xlfn.CEILING.MATH(B70+Parameters!$K$9/2,0.001)</f>
        <v/>
      </c>
      <c r="AA4450" t="inlineStr">
        <is>
          <t>VSS</t>
        </is>
      </c>
      <c r="AE4450" s="2" t="n"/>
      <c r="AF4450" s="2" t="n"/>
    </row>
    <row r="4451">
      <c r="I4451" s="2" t="n">
        <v>3787.691</v>
      </c>
      <c r="J4451" s="2" t="n">
        <v>457.532</v>
      </c>
      <c r="K4451" s="2" t="inlineStr">
        <is>
          <t>VSS</t>
        </is>
      </c>
      <c r="N4451" s="2">
        <f>I4451-SUM(Parameters!$K$23:$K$25)</f>
        <v/>
      </c>
      <c r="O4451" s="2">
        <f>J4451-SUM(Parameters!$K$23:$K$25)</f>
        <v/>
      </c>
      <c r="P4451" s="2">
        <f>K4451</f>
        <v/>
      </c>
      <c r="U4451">
        <f>_xlfn.CEILING.MATH(CR8+Parameters!$K$8/2,0.001)</f>
        <v/>
      </c>
      <c r="V4451">
        <f>_xlfn.CEILING.MATH(B72+Parameters!$K$9/2,0.001)</f>
        <v/>
      </c>
      <c r="W4451" t="inlineStr">
        <is>
          <t>VSS</t>
        </is>
      </c>
      <c r="Y4451">
        <f>_xlfn.CEILING.MATH(CR8+Parameters!$K$8/2,0.001)</f>
        <v/>
      </c>
      <c r="Z4451">
        <f>_xlfn.CEILING.MATH(B72+Parameters!$K$9/2,0.001)</f>
        <v/>
      </c>
      <c r="AA4451" t="inlineStr">
        <is>
          <t>VSS</t>
        </is>
      </c>
      <c r="AE4451" s="2" t="n"/>
      <c r="AF4451" s="2" t="n"/>
    </row>
    <row r="4452">
      <c r="I4452" s="2" t="n">
        <v>3787.691</v>
      </c>
      <c r="J4452" s="2" t="n">
        <v>411.286</v>
      </c>
      <c r="K4452" s="2" t="inlineStr">
        <is>
          <t>VSS</t>
        </is>
      </c>
      <c r="N4452" s="2">
        <f>I4452-SUM(Parameters!$K$23:$K$25)</f>
        <v/>
      </c>
      <c r="O4452" s="2">
        <f>J4452-SUM(Parameters!$K$23:$K$25)</f>
        <v/>
      </c>
      <c r="P4452" s="2">
        <f>K4452</f>
        <v/>
      </c>
      <c r="U4452">
        <f>_xlfn.CEILING.MATH(CR8+Parameters!$K$8/2,0.001)</f>
        <v/>
      </c>
      <c r="V4452">
        <f>_xlfn.CEILING.MATH(B74+Parameters!$K$9/2,0.001)</f>
        <v/>
      </c>
      <c r="W4452" t="inlineStr">
        <is>
          <t>VSS</t>
        </is>
      </c>
      <c r="Y4452">
        <f>_xlfn.CEILING.MATH(CR8+Parameters!$K$8/2,0.001)</f>
        <v/>
      </c>
      <c r="Z4452">
        <f>_xlfn.CEILING.MATH(B74+Parameters!$K$9/2,0.001)</f>
        <v/>
      </c>
      <c r="AA4452" t="inlineStr">
        <is>
          <t>VSS</t>
        </is>
      </c>
      <c r="AE4452" s="2" t="n"/>
      <c r="AF4452" s="2" t="n"/>
    </row>
    <row r="4453">
      <c r="I4453" s="2" t="n">
        <v>3787.691</v>
      </c>
      <c r="J4453" s="2" t="n">
        <v>365.04</v>
      </c>
      <c r="K4453" s="2" t="inlineStr">
        <is>
          <t>VSS</t>
        </is>
      </c>
      <c r="N4453" s="2">
        <f>I4453-SUM(Parameters!$K$23:$K$25)</f>
        <v/>
      </c>
      <c r="O4453" s="2">
        <f>J4453-SUM(Parameters!$K$23:$K$25)</f>
        <v/>
      </c>
      <c r="P4453" s="2">
        <f>K4453</f>
        <v/>
      </c>
      <c r="U4453">
        <f>_xlfn.CEILING.MATH(CR8+Parameters!$K$8/2,0.001)</f>
        <v/>
      </c>
      <c r="V4453">
        <f>_xlfn.CEILING.MATH(B76+Parameters!$K$9/2,0.001)</f>
        <v/>
      </c>
      <c r="W4453" t="inlineStr">
        <is>
          <t>VSS</t>
        </is>
      </c>
      <c r="Y4453">
        <f>_xlfn.CEILING.MATH(CR8+Parameters!$K$8/2,0.001)</f>
        <v/>
      </c>
      <c r="Z4453">
        <f>_xlfn.CEILING.MATH(B76+Parameters!$K$9/2,0.001)</f>
        <v/>
      </c>
      <c r="AA4453" t="inlineStr">
        <is>
          <t>VSS</t>
        </is>
      </c>
      <c r="AE4453" s="2" t="n"/>
      <c r="AF4453" s="2" t="n"/>
    </row>
    <row r="4454">
      <c r="I4454" s="2" t="n">
        <v>3787.691</v>
      </c>
      <c r="J4454" s="2" t="n">
        <v>318.794</v>
      </c>
      <c r="K4454" s="2" t="inlineStr">
        <is>
          <t>ESD_VCCIO</t>
        </is>
      </c>
      <c r="N4454" s="2">
        <f>I4454-SUM(Parameters!$K$23:$K$25)</f>
        <v/>
      </c>
      <c r="O4454" s="2">
        <f>J4454-SUM(Parameters!$K$23:$K$25)</f>
        <v/>
      </c>
      <c r="P4454" s="2">
        <f>K4454</f>
        <v/>
      </c>
      <c r="U4454">
        <f>_xlfn.CEILING.MATH(CR8+Parameters!$K$8/2,0.001)</f>
        <v/>
      </c>
      <c r="V4454">
        <f>_xlfn.CEILING.MATH(B78+Parameters!$K$9/2,0.001)</f>
        <v/>
      </c>
      <c r="W4454" t="inlineStr">
        <is>
          <t>VSS</t>
        </is>
      </c>
      <c r="Y4454">
        <f>_xlfn.CEILING.MATH(CR8+Parameters!$K$8/2,0.001)</f>
        <v/>
      </c>
      <c r="Z4454">
        <f>_xlfn.CEILING.MATH(B78+Parameters!$K$9/2,0.001)</f>
        <v/>
      </c>
      <c r="AA4454" t="inlineStr">
        <is>
          <t>VSS</t>
        </is>
      </c>
      <c r="AE4454" s="2" t="n"/>
      <c r="AF4454" s="2" t="n"/>
    </row>
    <row r="4455">
      <c r="I4455" s="2" t="n">
        <v>3787.691</v>
      </c>
      <c r="J4455" s="2" t="n">
        <v>272.548</v>
      </c>
      <c r="K4455" s="2" t="inlineStr">
        <is>
          <t>VSS</t>
        </is>
      </c>
      <c r="N4455" s="2">
        <f>I4455-SUM(Parameters!$K$23:$K$25)</f>
        <v/>
      </c>
      <c r="O4455" s="2">
        <f>J4455-SUM(Parameters!$K$23:$K$25)</f>
        <v/>
      </c>
      <c r="P4455" s="2">
        <f>K4455</f>
        <v/>
      </c>
      <c r="U4455">
        <f>_xlfn.CEILING.MATH(CR8+Parameters!$K$8/2,0.001)</f>
        <v/>
      </c>
      <c r="V4455">
        <f>_xlfn.CEILING.MATH(B80+Parameters!$K$9/2,0.001)</f>
        <v/>
      </c>
      <c r="W4455" t="inlineStr">
        <is>
          <t>VSS</t>
        </is>
      </c>
      <c r="Y4455">
        <f>_xlfn.CEILING.MATH(CR8+Parameters!$K$8/2,0.001)</f>
        <v/>
      </c>
      <c r="Z4455">
        <f>_xlfn.CEILING.MATH(B80+Parameters!$K$9/2,0.001)</f>
        <v/>
      </c>
      <c r="AA4455" t="inlineStr">
        <is>
          <t>VSS</t>
        </is>
      </c>
      <c r="AE4455" s="2" t="n"/>
      <c r="AF4455" s="2" t="n"/>
    </row>
    <row r="4456">
      <c r="I4456" s="2" t="n">
        <v>3787.691</v>
      </c>
      <c r="J4456" s="2" t="n">
        <v>226.302</v>
      </c>
      <c r="K4456" s="2" t="inlineStr">
        <is>
          <t>VSS</t>
        </is>
      </c>
      <c r="N4456" s="2">
        <f>I4456-SUM(Parameters!$K$23:$K$25)</f>
        <v/>
      </c>
      <c r="O4456" s="2">
        <f>J4456-SUM(Parameters!$K$23:$K$25)</f>
        <v/>
      </c>
      <c r="P4456" s="2">
        <f>K4456</f>
        <v/>
      </c>
      <c r="U4456">
        <f>_xlfn.CEILING.MATH(CR8+Parameters!$K$8/2,0.001)</f>
        <v/>
      </c>
      <c r="V4456">
        <f>_xlfn.CEILING.MATH(B82+Parameters!$K$9/2,0.001)</f>
        <v/>
      </c>
      <c r="W4456" t="inlineStr">
        <is>
          <t>VSS</t>
        </is>
      </c>
      <c r="Y4456">
        <f>_xlfn.CEILING.MATH(CR8+Parameters!$K$8/2,0.001)</f>
        <v/>
      </c>
      <c r="Z4456">
        <f>_xlfn.CEILING.MATH(B82+Parameters!$K$9/2,0.001)</f>
        <v/>
      </c>
      <c r="AA4456" t="inlineStr">
        <is>
          <t>VSS</t>
        </is>
      </c>
      <c r="AE4456" s="2" t="n"/>
      <c r="AF4456" s="2" t="n"/>
    </row>
    <row r="4457">
      <c r="I4457" s="2" t="n">
        <v>3787.691</v>
      </c>
      <c r="J4457" s="2" t="n">
        <v>180.056</v>
      </c>
      <c r="K4457" s="2" t="inlineStr">
        <is>
          <t>VSS</t>
        </is>
      </c>
      <c r="N4457" s="2">
        <f>I4457-SUM(Parameters!$K$23:$K$25)</f>
        <v/>
      </c>
      <c r="O4457" s="2">
        <f>J4457-SUM(Parameters!$K$23:$K$25)</f>
        <v/>
      </c>
      <c r="P4457" s="2">
        <f>K4457</f>
        <v/>
      </c>
      <c r="U4457">
        <f>_xlfn.CEILING.MATH(CR8+Parameters!$K$8/2,0.001)</f>
        <v/>
      </c>
      <c r="V4457">
        <f>_xlfn.CEILING.MATH(B84+Parameters!$K$9/2,0.001)</f>
        <v/>
      </c>
      <c r="W4457" t="inlineStr">
        <is>
          <t>VSS</t>
        </is>
      </c>
      <c r="Y4457">
        <f>_xlfn.CEILING.MATH(CR8+Parameters!$K$8/2,0.001)</f>
        <v/>
      </c>
      <c r="Z4457">
        <f>_xlfn.CEILING.MATH(B84+Parameters!$K$9/2,0.001)</f>
        <v/>
      </c>
      <c r="AA4457" t="inlineStr">
        <is>
          <t>VSS</t>
        </is>
      </c>
      <c r="AE4457" s="2" t="n"/>
      <c r="AF4457" s="2" t="n"/>
    </row>
    <row r="4458">
      <c r="I4458" s="2" t="n">
        <v>3787.691</v>
      </c>
      <c r="J4458" s="2" t="n">
        <v>133.81</v>
      </c>
      <c r="K4458" s="2" t="inlineStr">
        <is>
          <t>VSS</t>
        </is>
      </c>
      <c r="N4458" s="2">
        <f>I4458-SUM(Parameters!$K$23:$K$25)</f>
        <v/>
      </c>
      <c r="O4458" s="2">
        <f>J4458-SUM(Parameters!$K$23:$K$25)</f>
        <v/>
      </c>
      <c r="P4458" s="2">
        <f>K4458</f>
        <v/>
      </c>
      <c r="U4458">
        <f>_xlfn.CEILING.MATH(CR8+Parameters!$K$8/2,0.001)</f>
        <v/>
      </c>
      <c r="V4458">
        <f>_xlfn.CEILING.MATH(B86+Parameters!$K$9/2,0.001)</f>
        <v/>
      </c>
      <c r="W4458" t="inlineStr">
        <is>
          <t>VSS</t>
        </is>
      </c>
      <c r="Y4458">
        <f>_xlfn.CEILING.MATH(CR8+Parameters!$K$8/2,0.001)</f>
        <v/>
      </c>
      <c r="Z4458">
        <f>_xlfn.CEILING.MATH(B86+Parameters!$K$9/2,0.001)</f>
        <v/>
      </c>
      <c r="AA4458" t="inlineStr">
        <is>
          <t>VSS</t>
        </is>
      </c>
      <c r="AE4458" s="2" t="n"/>
      <c r="AF4458" s="2" t="n"/>
    </row>
    <row r="4459">
      <c r="I4459" s="2" t="n">
        <v>3827.365</v>
      </c>
      <c r="J4459" s="2" t="n">
        <v>2099.265</v>
      </c>
      <c r="K4459" s="2" t="inlineStr">
        <is>
          <t>VDD</t>
        </is>
      </c>
      <c r="N4459" s="2">
        <f>I4459-SUM(Parameters!$K$23:$K$25)</f>
        <v/>
      </c>
      <c r="O4459" s="2">
        <f>J4459-SUM(Parameters!$K$23:$K$25)</f>
        <v/>
      </c>
      <c r="P4459" s="2">
        <f>K4459</f>
        <v/>
      </c>
      <c r="U4459">
        <f>_xlfn.CEILING.MATH(CR8+Parameters!$K$8/2,0.001)</f>
        <v/>
      </c>
      <c r="V4459">
        <f>_xlfn.CEILING.MATH(B88+Parameters!$K$9/2,0.001)</f>
        <v/>
      </c>
      <c r="W4459" t="inlineStr">
        <is>
          <t>VSS</t>
        </is>
      </c>
      <c r="Y4459">
        <f>_xlfn.CEILING.MATH(CR8+Parameters!$K$8/2,0.001)</f>
        <v/>
      </c>
      <c r="Z4459">
        <f>_xlfn.CEILING.MATH(B88+Parameters!$K$9/2,0.001)</f>
        <v/>
      </c>
      <c r="AA4459" t="inlineStr">
        <is>
          <t>VSS</t>
        </is>
      </c>
      <c r="AE4459" s="2" t="n"/>
      <c r="AF4459" s="2" t="n"/>
    </row>
    <row r="4460">
      <c r="I4460" s="2" t="n">
        <v>3827.365</v>
      </c>
      <c r="J4460" s="2" t="n">
        <v>2053.019</v>
      </c>
      <c r="K4460" s="2" t="inlineStr">
        <is>
          <t>VDD</t>
        </is>
      </c>
      <c r="N4460" s="2">
        <f>I4460-SUM(Parameters!$K$23:$K$25)</f>
        <v/>
      </c>
      <c r="O4460" s="2">
        <f>J4460-SUM(Parameters!$K$23:$K$25)</f>
        <v/>
      </c>
      <c r="P4460" s="2">
        <f>K4460</f>
        <v/>
      </c>
      <c r="U4460">
        <f>_xlfn.CEILING.MATH(CR8+Parameters!$K$8/2,0.001)</f>
        <v/>
      </c>
      <c r="V4460">
        <f>_xlfn.CEILING.MATH(B90+Parameters!$K$9/2,0.001)</f>
        <v/>
      </c>
      <c r="W4460" t="inlineStr">
        <is>
          <t>VSS</t>
        </is>
      </c>
      <c r="Y4460">
        <f>_xlfn.CEILING.MATH(CR8+Parameters!$K$8/2,0.001)</f>
        <v/>
      </c>
      <c r="Z4460">
        <f>_xlfn.CEILING.MATH(B90+Parameters!$K$9/2,0.001)</f>
        <v/>
      </c>
      <c r="AA4460" t="inlineStr">
        <is>
          <t>VSS</t>
        </is>
      </c>
      <c r="AE4460" s="2" t="n"/>
      <c r="AF4460" s="2" t="n"/>
    </row>
    <row r="4461">
      <c r="I4461" s="2" t="n">
        <v>3827.365</v>
      </c>
      <c r="J4461" s="2" t="n">
        <v>2006.773</v>
      </c>
      <c r="K4461" s="2" t="inlineStr">
        <is>
          <t>VDD</t>
        </is>
      </c>
      <c r="N4461" s="2">
        <f>I4461-SUM(Parameters!$K$23:$K$25)</f>
        <v/>
      </c>
      <c r="O4461" s="2">
        <f>J4461-SUM(Parameters!$K$23:$K$25)</f>
        <v/>
      </c>
      <c r="P4461" s="2">
        <f>K4461</f>
        <v/>
      </c>
      <c r="U4461">
        <f>_xlfn.CEILING.MATH(CR8+Parameters!$K$8/2,0.001)</f>
        <v/>
      </c>
      <c r="V4461">
        <f>_xlfn.CEILING.MATH(B92+Parameters!$K$9/2,0.001)</f>
        <v/>
      </c>
      <c r="W4461" t="inlineStr">
        <is>
          <t>VSS</t>
        </is>
      </c>
      <c r="Y4461">
        <f>_xlfn.CEILING.MATH(CR8+Parameters!$K$8/2,0.001)</f>
        <v/>
      </c>
      <c r="Z4461">
        <f>_xlfn.CEILING.MATH(B92+Parameters!$K$9/2,0.001)</f>
        <v/>
      </c>
      <c r="AA4461" t="inlineStr">
        <is>
          <t>VSS</t>
        </is>
      </c>
      <c r="AE4461" s="2" t="n"/>
      <c r="AF4461" s="2" t="n"/>
    </row>
    <row r="4462">
      <c r="I4462" s="2" t="n">
        <v>3827.365</v>
      </c>
      <c r="J4462" s="2" t="n">
        <v>1960.527</v>
      </c>
      <c r="K4462" s="2" t="inlineStr">
        <is>
          <t>VDD</t>
        </is>
      </c>
      <c r="N4462" s="2">
        <f>I4462-SUM(Parameters!$K$23:$K$25)</f>
        <v/>
      </c>
      <c r="O4462" s="2">
        <f>J4462-SUM(Parameters!$K$23:$K$25)</f>
        <v/>
      </c>
      <c r="P4462" s="2">
        <f>K4462</f>
        <v/>
      </c>
      <c r="U4462">
        <f>_xlfn.CEILING.MATH(CR8+Parameters!$K$8/2,0.001)</f>
        <v/>
      </c>
      <c r="V4462">
        <f>_xlfn.CEILING.MATH(B94+Parameters!$K$9/2,0.001)</f>
        <v/>
      </c>
      <c r="W4462" t="inlineStr">
        <is>
          <t>ESD_VCCIO</t>
        </is>
      </c>
      <c r="Y4462">
        <f>_xlfn.CEILING.MATH(CR8+Parameters!$K$8/2,0.001)</f>
        <v/>
      </c>
      <c r="Z4462">
        <f>_xlfn.CEILING.MATH(B94+Parameters!$K$9/2,0.001)</f>
        <v/>
      </c>
      <c r="AA4462" t="inlineStr">
        <is>
          <t>ESD_VCCIO</t>
        </is>
      </c>
      <c r="AE4462" s="2" t="n"/>
      <c r="AF4462" s="2" t="n"/>
    </row>
    <row r="4463">
      <c r="I4463" s="2" t="n">
        <v>3827.365</v>
      </c>
      <c r="J4463" s="2" t="n">
        <v>1914.281</v>
      </c>
      <c r="K4463" s="2" t="inlineStr">
        <is>
          <t>VDD</t>
        </is>
      </c>
      <c r="N4463" s="2">
        <f>I4463-SUM(Parameters!$K$23:$K$25)</f>
        <v/>
      </c>
      <c r="O4463" s="2">
        <f>J4463-SUM(Parameters!$K$23:$K$25)</f>
        <v/>
      </c>
      <c r="P4463" s="2">
        <f>K4463</f>
        <v/>
      </c>
      <c r="U4463">
        <f>_xlfn.CEILING.MATH(CR8+Parameters!$K$8/2,0.001)</f>
        <v/>
      </c>
      <c r="V4463">
        <f>_xlfn.CEILING.MATH(B96+Parameters!$K$9/2,0.001)</f>
        <v/>
      </c>
      <c r="W4463" t="inlineStr">
        <is>
          <t>VSS</t>
        </is>
      </c>
      <c r="Y4463">
        <f>_xlfn.CEILING.MATH(CR8+Parameters!$K$8/2,0.001)</f>
        <v/>
      </c>
      <c r="Z4463">
        <f>_xlfn.CEILING.MATH(B96+Parameters!$K$9/2,0.001)</f>
        <v/>
      </c>
      <c r="AA4463" t="inlineStr">
        <is>
          <t>VSS</t>
        </is>
      </c>
      <c r="AE4463" s="2" t="n"/>
      <c r="AF4463" s="2" t="n"/>
    </row>
    <row r="4464">
      <c r="I4464" s="2" t="n">
        <v>3827.365</v>
      </c>
      <c r="J4464" s="2" t="n">
        <v>1868.035</v>
      </c>
      <c r="K4464" s="2" t="inlineStr">
        <is>
          <t>VDD</t>
        </is>
      </c>
      <c r="N4464" s="2">
        <f>I4464-SUM(Parameters!$K$23:$K$25)</f>
        <v/>
      </c>
      <c r="O4464" s="2">
        <f>J4464-SUM(Parameters!$K$23:$K$25)</f>
        <v/>
      </c>
      <c r="P4464" s="2">
        <f>K4464</f>
        <v/>
      </c>
      <c r="U4464">
        <f>_xlfn.CEILING.MATH(CR8+Parameters!$K$8/2,0.001)</f>
        <v/>
      </c>
      <c r="V4464">
        <f>_xlfn.CEILING.MATH(B98+Parameters!$K$9/2,0.001)</f>
        <v/>
      </c>
      <c r="W4464" t="inlineStr">
        <is>
          <t>VSS</t>
        </is>
      </c>
      <c r="Y4464">
        <f>_xlfn.CEILING.MATH(CR8+Parameters!$K$8/2,0.001)</f>
        <v/>
      </c>
      <c r="Z4464">
        <f>_xlfn.CEILING.MATH(B98+Parameters!$K$9/2,0.001)</f>
        <v/>
      </c>
      <c r="AA4464" t="inlineStr">
        <is>
          <t>VSS</t>
        </is>
      </c>
      <c r="AE4464" s="2" t="n"/>
      <c r="AF4464" s="2" t="n"/>
    </row>
    <row r="4465">
      <c r="I4465" s="2" t="n">
        <v>3827.365</v>
      </c>
      <c r="J4465" s="2" t="n">
        <v>1821.789</v>
      </c>
      <c r="K4465" s="2" t="inlineStr">
        <is>
          <t>VDD</t>
        </is>
      </c>
      <c r="N4465" s="2">
        <f>I4465-SUM(Parameters!$K$23:$K$25)</f>
        <v/>
      </c>
      <c r="O4465" s="2">
        <f>J4465-SUM(Parameters!$K$23:$K$25)</f>
        <v/>
      </c>
      <c r="P4465" s="2">
        <f>K4465</f>
        <v/>
      </c>
      <c r="U4465">
        <f>_xlfn.CEILING.MATH(CR8+Parameters!$K$8/2,0.001)</f>
        <v/>
      </c>
      <c r="V4465">
        <f>_xlfn.CEILING.MATH(B100+Parameters!$K$9/2,0.001)</f>
        <v/>
      </c>
      <c r="W4465" t="inlineStr">
        <is>
          <t>VSS</t>
        </is>
      </c>
      <c r="Y4465">
        <f>_xlfn.CEILING.MATH(CR8+Parameters!$K$8/2,0.001)</f>
        <v/>
      </c>
      <c r="Z4465">
        <f>_xlfn.CEILING.MATH(B100+Parameters!$K$9/2,0.001)</f>
        <v/>
      </c>
      <c r="AA4465" t="inlineStr">
        <is>
          <t>VSS</t>
        </is>
      </c>
      <c r="AE4465" s="2" t="n"/>
      <c r="AF4465" s="2" t="n"/>
    </row>
    <row r="4466">
      <c r="I4466" s="2" t="n">
        <v>3827.365</v>
      </c>
      <c r="J4466" s="2" t="n">
        <v>1775.543</v>
      </c>
      <c r="K4466" s="2" t="inlineStr">
        <is>
          <t>VDD</t>
        </is>
      </c>
      <c r="N4466" s="2">
        <f>I4466-SUM(Parameters!$K$23:$K$25)</f>
        <v/>
      </c>
      <c r="O4466" s="2">
        <f>J4466-SUM(Parameters!$K$23:$K$25)</f>
        <v/>
      </c>
      <c r="P4466" s="2">
        <f>K4466</f>
        <v/>
      </c>
      <c r="U4466">
        <f>_xlfn.CEILING.MATH(CR8+Parameters!$K$8/2,0.001)</f>
        <v/>
      </c>
      <c r="V4466">
        <f>_xlfn.CEILING.MATH(B102+Parameters!$K$9/2,0.001)</f>
        <v/>
      </c>
      <c r="W4466" t="inlineStr">
        <is>
          <t>VSS</t>
        </is>
      </c>
      <c r="Y4466">
        <f>_xlfn.CEILING.MATH(CR8+Parameters!$K$8/2,0.001)</f>
        <v/>
      </c>
      <c r="Z4466">
        <f>_xlfn.CEILING.MATH(B102+Parameters!$K$9/2,0.001)</f>
        <v/>
      </c>
      <c r="AA4466" t="inlineStr">
        <is>
          <t>VSS</t>
        </is>
      </c>
      <c r="AE4466" s="2" t="n"/>
      <c r="AF4466" s="2" t="n"/>
    </row>
    <row r="4467">
      <c r="I4467" s="2" t="n">
        <v>3827.365</v>
      </c>
      <c r="J4467" s="2" t="n">
        <v>1729.297</v>
      </c>
      <c r="K4467" s="2" t="inlineStr">
        <is>
          <t>VDD</t>
        </is>
      </c>
      <c r="N4467" s="2">
        <f>I4467-SUM(Parameters!$K$23:$K$25)</f>
        <v/>
      </c>
      <c r="O4467" s="2">
        <f>J4467-SUM(Parameters!$K$23:$K$25)</f>
        <v/>
      </c>
      <c r="P4467" s="2">
        <f>K4467</f>
        <v/>
      </c>
      <c r="U4467">
        <f>_xlfn.CEILING.MATH(CS8+Parameters!$K$8/2,0.001)</f>
        <v/>
      </c>
      <c r="V4467">
        <f>_xlfn.CEILING.MATH(B17+Parameters!$K$9/2,0.001)</f>
        <v/>
      </c>
      <c r="W4467" t="inlineStr">
        <is>
          <t>VDD</t>
        </is>
      </c>
      <c r="Y4467">
        <f>_xlfn.CEILING.MATH(CS8+Parameters!$K$8/2,0.001)</f>
        <v/>
      </c>
      <c r="Z4467">
        <f>_xlfn.CEILING.MATH(B17+Parameters!$K$9/2,0.001)</f>
        <v/>
      </c>
      <c r="AA4467" t="inlineStr">
        <is>
          <t>VDD</t>
        </is>
      </c>
      <c r="AE4467" s="2" t="n"/>
      <c r="AF4467" s="2" t="n"/>
    </row>
    <row r="4468">
      <c r="I4468" s="2" t="n">
        <v>3827.365</v>
      </c>
      <c r="J4468" s="2" t="n">
        <v>1683.051</v>
      </c>
      <c r="K4468" s="2" t="inlineStr">
        <is>
          <t>VDD</t>
        </is>
      </c>
      <c r="N4468" s="2">
        <f>I4468-SUM(Parameters!$K$23:$K$25)</f>
        <v/>
      </c>
      <c r="O4468" s="2">
        <f>J4468-SUM(Parameters!$K$23:$K$25)</f>
        <v/>
      </c>
      <c r="P4468" s="2">
        <f>K4468</f>
        <v/>
      </c>
      <c r="U4468">
        <f>_xlfn.CEILING.MATH(CS8+Parameters!$K$8/2,0.001)</f>
        <v/>
      </c>
      <c r="V4468">
        <f>_xlfn.CEILING.MATH(B19+Parameters!$K$9/2,0.001)</f>
        <v/>
      </c>
      <c r="W4468" t="inlineStr">
        <is>
          <t>VDD</t>
        </is>
      </c>
      <c r="Y4468">
        <f>_xlfn.CEILING.MATH(CS8+Parameters!$K$8/2,0.001)</f>
        <v/>
      </c>
      <c r="Z4468">
        <f>_xlfn.CEILING.MATH(B19+Parameters!$K$9/2,0.001)</f>
        <v/>
      </c>
      <c r="AA4468" t="inlineStr">
        <is>
          <t>VDD</t>
        </is>
      </c>
      <c r="AE4468" s="2" t="n"/>
      <c r="AF4468" s="2" t="n"/>
    </row>
    <row r="4469">
      <c r="I4469" s="2" t="n">
        <v>3827.365</v>
      </c>
      <c r="J4469" s="2" t="n">
        <v>1636.805</v>
      </c>
      <c r="K4469" s="2" t="inlineStr">
        <is>
          <t>VDD</t>
        </is>
      </c>
      <c r="N4469" s="2">
        <f>I4469-SUM(Parameters!$K$23:$K$25)</f>
        <v/>
      </c>
      <c r="O4469" s="2">
        <f>J4469-SUM(Parameters!$K$23:$K$25)</f>
        <v/>
      </c>
      <c r="P4469" s="2">
        <f>K4469</f>
        <v/>
      </c>
      <c r="U4469">
        <f>_xlfn.CEILING.MATH(CS8+Parameters!$K$8/2,0.001)</f>
        <v/>
      </c>
      <c r="V4469">
        <f>_xlfn.CEILING.MATH(B21+Parameters!$K$9/2,0.001)</f>
        <v/>
      </c>
      <c r="W4469" t="inlineStr">
        <is>
          <t>VDD</t>
        </is>
      </c>
      <c r="Y4469">
        <f>_xlfn.CEILING.MATH(CS8+Parameters!$K$8/2,0.001)</f>
        <v/>
      </c>
      <c r="Z4469">
        <f>_xlfn.CEILING.MATH(B21+Parameters!$K$9/2,0.001)</f>
        <v/>
      </c>
      <c r="AA4469" t="inlineStr">
        <is>
          <t>VDD</t>
        </is>
      </c>
      <c r="AE4469" s="2" t="n"/>
      <c r="AF4469" s="2" t="n"/>
    </row>
    <row r="4470">
      <c r="I4470" s="2" t="n">
        <v>3827.365</v>
      </c>
      <c r="J4470" s="2" t="n">
        <v>1590.559</v>
      </c>
      <c r="K4470" s="2" t="inlineStr">
        <is>
          <t>VDD</t>
        </is>
      </c>
      <c r="N4470" s="2">
        <f>I4470-SUM(Parameters!$K$23:$K$25)</f>
        <v/>
      </c>
      <c r="O4470" s="2">
        <f>J4470-SUM(Parameters!$K$23:$K$25)</f>
        <v/>
      </c>
      <c r="P4470" s="2">
        <f>K4470</f>
        <v/>
      </c>
      <c r="U4470">
        <f>_xlfn.CEILING.MATH(CS8+Parameters!$K$8/2,0.001)</f>
        <v/>
      </c>
      <c r="V4470">
        <f>_xlfn.CEILING.MATH(B23+Parameters!$K$9/2,0.001)</f>
        <v/>
      </c>
      <c r="W4470" t="inlineStr">
        <is>
          <t>VDD</t>
        </is>
      </c>
      <c r="Y4470">
        <f>_xlfn.CEILING.MATH(CS8+Parameters!$K$8/2,0.001)</f>
        <v/>
      </c>
      <c r="Z4470">
        <f>_xlfn.CEILING.MATH(B23+Parameters!$K$9/2,0.001)</f>
        <v/>
      </c>
      <c r="AA4470" t="inlineStr">
        <is>
          <t>VDD</t>
        </is>
      </c>
      <c r="AE4470" s="2" t="n"/>
      <c r="AF4470" s="2" t="n"/>
    </row>
    <row r="4471">
      <c r="I4471" s="2" t="n">
        <v>3827.365</v>
      </c>
      <c r="J4471" s="2" t="n">
        <v>1544.313</v>
      </c>
      <c r="K4471" s="2" t="inlineStr">
        <is>
          <t>VDD</t>
        </is>
      </c>
      <c r="N4471" s="2">
        <f>I4471-SUM(Parameters!$K$23:$K$25)</f>
        <v/>
      </c>
      <c r="O4471" s="2">
        <f>J4471-SUM(Parameters!$K$23:$K$25)</f>
        <v/>
      </c>
      <c r="P4471" s="2">
        <f>K4471</f>
        <v/>
      </c>
      <c r="U4471">
        <f>_xlfn.CEILING.MATH(CS8+Parameters!$K$8/2,0.001)</f>
        <v/>
      </c>
      <c r="V4471">
        <f>_xlfn.CEILING.MATH(B25+Parameters!$K$9/2,0.001)</f>
        <v/>
      </c>
      <c r="W4471" t="inlineStr">
        <is>
          <t>VDD</t>
        </is>
      </c>
      <c r="Y4471">
        <f>_xlfn.CEILING.MATH(CS8+Parameters!$K$8/2,0.001)</f>
        <v/>
      </c>
      <c r="Z4471">
        <f>_xlfn.CEILING.MATH(B25+Parameters!$K$9/2,0.001)</f>
        <v/>
      </c>
      <c r="AA4471" t="inlineStr">
        <is>
          <t>VDD</t>
        </is>
      </c>
      <c r="AE4471" s="2" t="n"/>
      <c r="AF4471" s="2" t="n"/>
    </row>
    <row r="4472">
      <c r="I4472" s="2" t="n">
        <v>3827.365</v>
      </c>
      <c r="J4472" s="2" t="n">
        <v>1498.067</v>
      </c>
      <c r="K4472" s="2" t="inlineStr">
        <is>
          <t>VDD</t>
        </is>
      </c>
      <c r="N4472" s="2">
        <f>I4472-SUM(Parameters!$K$23:$K$25)</f>
        <v/>
      </c>
      <c r="O4472" s="2">
        <f>J4472-SUM(Parameters!$K$23:$K$25)</f>
        <v/>
      </c>
      <c r="P4472" s="2">
        <f>K4472</f>
        <v/>
      </c>
      <c r="U4472">
        <f>_xlfn.CEILING.MATH(CS8+Parameters!$K$8/2,0.001)</f>
        <v/>
      </c>
      <c r="V4472">
        <f>_xlfn.CEILING.MATH(B27+Parameters!$K$9/2,0.001)</f>
        <v/>
      </c>
      <c r="W4472" t="inlineStr">
        <is>
          <t>VDD</t>
        </is>
      </c>
      <c r="Y4472">
        <f>_xlfn.CEILING.MATH(CS8+Parameters!$K$8/2,0.001)</f>
        <v/>
      </c>
      <c r="Z4472">
        <f>_xlfn.CEILING.MATH(B27+Parameters!$K$9/2,0.001)</f>
        <v/>
      </c>
      <c r="AA4472" t="inlineStr">
        <is>
          <t>VDD</t>
        </is>
      </c>
      <c r="AE4472" s="2" t="n"/>
      <c r="AF4472" s="2" t="n"/>
    </row>
    <row r="4473">
      <c r="I4473" s="2" t="n">
        <v>3827.365</v>
      </c>
      <c r="J4473" s="2" t="n">
        <v>1451.821</v>
      </c>
      <c r="K4473" s="2" t="inlineStr">
        <is>
          <t>VDD</t>
        </is>
      </c>
      <c r="N4473" s="2">
        <f>I4473-SUM(Parameters!$K$23:$K$25)</f>
        <v/>
      </c>
      <c r="O4473" s="2">
        <f>J4473-SUM(Parameters!$K$23:$K$25)</f>
        <v/>
      </c>
      <c r="P4473" s="2">
        <f>K4473</f>
        <v/>
      </c>
      <c r="U4473">
        <f>_xlfn.CEILING.MATH(CS8+Parameters!$K$8/2,0.001)</f>
        <v/>
      </c>
      <c r="V4473">
        <f>_xlfn.CEILING.MATH(B29+Parameters!$K$9/2,0.001)</f>
        <v/>
      </c>
      <c r="W4473" t="inlineStr">
        <is>
          <t>VDD</t>
        </is>
      </c>
      <c r="Y4473">
        <f>_xlfn.CEILING.MATH(CS8+Parameters!$K$8/2,0.001)</f>
        <v/>
      </c>
      <c r="Z4473">
        <f>_xlfn.CEILING.MATH(B29+Parameters!$K$9/2,0.001)</f>
        <v/>
      </c>
      <c r="AA4473" t="inlineStr">
        <is>
          <t>VDD</t>
        </is>
      </c>
      <c r="AE4473" s="2" t="n"/>
      <c r="AF4473" s="2" t="n"/>
    </row>
    <row r="4474">
      <c r="I4474" s="2" t="n">
        <v>3827.365</v>
      </c>
      <c r="J4474" s="2" t="n">
        <v>1405.575</v>
      </c>
      <c r="K4474" s="2" t="inlineStr">
        <is>
          <t>VDD</t>
        </is>
      </c>
      <c r="N4474" s="2">
        <f>I4474-SUM(Parameters!$K$23:$K$25)</f>
        <v/>
      </c>
      <c r="O4474" s="2">
        <f>J4474-SUM(Parameters!$K$23:$K$25)</f>
        <v/>
      </c>
      <c r="P4474" s="2">
        <f>K4474</f>
        <v/>
      </c>
      <c r="U4474">
        <f>_xlfn.CEILING.MATH(CS8+Parameters!$K$8/2,0.001)</f>
        <v/>
      </c>
      <c r="V4474">
        <f>_xlfn.CEILING.MATH(B31+Parameters!$K$9/2,0.001)</f>
        <v/>
      </c>
      <c r="W4474" t="inlineStr">
        <is>
          <t>VDD</t>
        </is>
      </c>
      <c r="Y4474">
        <f>_xlfn.CEILING.MATH(CS8+Parameters!$K$8/2,0.001)</f>
        <v/>
      </c>
      <c r="Z4474">
        <f>_xlfn.CEILING.MATH(B31+Parameters!$K$9/2,0.001)</f>
        <v/>
      </c>
      <c r="AA4474" t="inlineStr">
        <is>
          <t>VDD</t>
        </is>
      </c>
      <c r="AE4474" s="2" t="n"/>
      <c r="AF4474" s="2" t="n"/>
    </row>
    <row r="4475">
      <c r="I4475" s="2" t="n">
        <v>3827.365</v>
      </c>
      <c r="J4475" s="2" t="n">
        <v>1359.329</v>
      </c>
      <c r="K4475" s="2" t="inlineStr">
        <is>
          <t>VDD</t>
        </is>
      </c>
      <c r="N4475" s="2">
        <f>I4475-SUM(Parameters!$K$23:$K$25)</f>
        <v/>
      </c>
      <c r="O4475" s="2">
        <f>J4475-SUM(Parameters!$K$23:$K$25)</f>
        <v/>
      </c>
      <c r="P4475" s="2">
        <f>K4475</f>
        <v/>
      </c>
      <c r="U4475">
        <f>_xlfn.CEILING.MATH(CS8+Parameters!$K$8/2,0.001)</f>
        <v/>
      </c>
      <c r="V4475">
        <f>_xlfn.CEILING.MATH(B33+Parameters!$K$9/2,0.001)</f>
        <v/>
      </c>
      <c r="W4475" t="inlineStr">
        <is>
          <t>VDD</t>
        </is>
      </c>
      <c r="Y4475">
        <f>_xlfn.CEILING.MATH(CS8+Parameters!$K$8/2,0.001)</f>
        <v/>
      </c>
      <c r="Z4475">
        <f>_xlfn.CEILING.MATH(B33+Parameters!$K$9/2,0.001)</f>
        <v/>
      </c>
      <c r="AA4475" t="inlineStr">
        <is>
          <t>VDD</t>
        </is>
      </c>
      <c r="AE4475" s="2" t="n"/>
      <c r="AF4475" s="2" t="n"/>
    </row>
    <row r="4476">
      <c r="I4476" s="2" t="n">
        <v>3827.365</v>
      </c>
      <c r="J4476" s="2" t="n">
        <v>1313.083</v>
      </c>
      <c r="K4476" s="2" t="inlineStr">
        <is>
          <t>VDD</t>
        </is>
      </c>
      <c r="N4476" s="2">
        <f>I4476-SUM(Parameters!$K$23:$K$25)</f>
        <v/>
      </c>
      <c r="O4476" s="2">
        <f>J4476-SUM(Parameters!$K$23:$K$25)</f>
        <v/>
      </c>
      <c r="P4476" s="2">
        <f>K4476</f>
        <v/>
      </c>
      <c r="U4476">
        <f>_xlfn.CEILING.MATH(CS8+Parameters!$K$8/2,0.001)</f>
        <v/>
      </c>
      <c r="V4476">
        <f>_xlfn.CEILING.MATH(B35+Parameters!$K$9/2,0.001)</f>
        <v/>
      </c>
      <c r="W4476" t="inlineStr">
        <is>
          <t>VDD</t>
        </is>
      </c>
      <c r="Y4476">
        <f>_xlfn.CEILING.MATH(CS8+Parameters!$K$8/2,0.001)</f>
        <v/>
      </c>
      <c r="Z4476">
        <f>_xlfn.CEILING.MATH(B35+Parameters!$K$9/2,0.001)</f>
        <v/>
      </c>
      <c r="AA4476" t="inlineStr">
        <is>
          <t>VDD</t>
        </is>
      </c>
      <c r="AE4476" s="2" t="n"/>
      <c r="AF4476" s="2" t="n"/>
    </row>
    <row r="4477">
      <c r="I4477" s="2" t="n">
        <v>3827.365</v>
      </c>
      <c r="J4477" s="2" t="n">
        <v>1266.837</v>
      </c>
      <c r="K4477" s="2" t="inlineStr">
        <is>
          <t>VDD</t>
        </is>
      </c>
      <c r="N4477" s="2">
        <f>I4477-SUM(Parameters!$K$23:$K$25)</f>
        <v/>
      </c>
      <c r="O4477" s="2">
        <f>J4477-SUM(Parameters!$K$23:$K$25)</f>
        <v/>
      </c>
      <c r="P4477" s="2">
        <f>K4477</f>
        <v/>
      </c>
      <c r="U4477">
        <f>_xlfn.CEILING.MATH(CS8+Parameters!$K$8/2,0.001)</f>
        <v/>
      </c>
      <c r="V4477">
        <f>_xlfn.CEILING.MATH(B37+Parameters!$K$9/2,0.001)</f>
        <v/>
      </c>
      <c r="W4477" t="inlineStr">
        <is>
          <t>VDD</t>
        </is>
      </c>
      <c r="Y4477">
        <f>_xlfn.CEILING.MATH(CS8+Parameters!$K$8/2,0.001)</f>
        <v/>
      </c>
      <c r="Z4477">
        <f>_xlfn.CEILING.MATH(B37+Parameters!$K$9/2,0.001)</f>
        <v/>
      </c>
      <c r="AA4477" t="inlineStr">
        <is>
          <t>VDD</t>
        </is>
      </c>
      <c r="AE4477" s="2" t="n"/>
      <c r="AF4477" s="2" t="n"/>
    </row>
    <row r="4478">
      <c r="I4478" s="2" t="n">
        <v>3827.365</v>
      </c>
      <c r="J4478" s="2" t="n">
        <v>1220.591</v>
      </c>
      <c r="K4478" s="2" t="inlineStr">
        <is>
          <t>VDD</t>
        </is>
      </c>
      <c r="N4478" s="2">
        <f>I4478-SUM(Parameters!$K$23:$K$25)</f>
        <v/>
      </c>
      <c r="O4478" s="2">
        <f>J4478-SUM(Parameters!$K$23:$K$25)</f>
        <v/>
      </c>
      <c r="P4478" s="2">
        <f>K4478</f>
        <v/>
      </c>
      <c r="U4478">
        <f>_xlfn.CEILING.MATH(CS8+Parameters!$K$8/2,0.001)</f>
        <v/>
      </c>
      <c r="V4478">
        <f>_xlfn.CEILING.MATH(B39+Parameters!$K$9/2,0.001)</f>
        <v/>
      </c>
      <c r="W4478" t="inlineStr">
        <is>
          <t>VDD</t>
        </is>
      </c>
      <c r="Y4478">
        <f>_xlfn.CEILING.MATH(CS8+Parameters!$K$8/2,0.001)</f>
        <v/>
      </c>
      <c r="Z4478">
        <f>_xlfn.CEILING.MATH(B39+Parameters!$K$9/2,0.001)</f>
        <v/>
      </c>
      <c r="AA4478" t="inlineStr">
        <is>
          <t>VDD</t>
        </is>
      </c>
      <c r="AE4478" s="2" t="n"/>
      <c r="AF4478" s="2" t="n"/>
    </row>
    <row r="4479">
      <c r="I4479" s="2" t="n">
        <v>3827.365</v>
      </c>
      <c r="J4479" s="2" t="n">
        <v>1174.345</v>
      </c>
      <c r="K4479" s="2" t="inlineStr">
        <is>
          <t>VDD</t>
        </is>
      </c>
      <c r="N4479" s="2">
        <f>I4479-SUM(Parameters!$K$23:$K$25)</f>
        <v/>
      </c>
      <c r="O4479" s="2">
        <f>J4479-SUM(Parameters!$K$23:$K$25)</f>
        <v/>
      </c>
      <c r="P4479" s="2">
        <f>K4479</f>
        <v/>
      </c>
      <c r="U4479">
        <f>_xlfn.CEILING.MATH(CS8+Parameters!$K$8/2,0.001)</f>
        <v/>
      </c>
      <c r="V4479">
        <f>_xlfn.CEILING.MATH(B41+Parameters!$K$9/2,0.001)</f>
        <v/>
      </c>
      <c r="W4479" t="inlineStr">
        <is>
          <t>VDD</t>
        </is>
      </c>
      <c r="Y4479">
        <f>_xlfn.CEILING.MATH(CS8+Parameters!$K$8/2,0.001)</f>
        <v/>
      </c>
      <c r="Z4479">
        <f>_xlfn.CEILING.MATH(B41+Parameters!$K$9/2,0.001)</f>
        <v/>
      </c>
      <c r="AA4479" t="inlineStr">
        <is>
          <t>VDD</t>
        </is>
      </c>
      <c r="AE4479" s="2" t="n"/>
      <c r="AF4479" s="2" t="n"/>
    </row>
    <row r="4480">
      <c r="I4480" s="2" t="n">
        <v>3827.365</v>
      </c>
      <c r="J4480" s="2" t="n">
        <v>1128.099</v>
      </c>
      <c r="K4480" s="2" t="inlineStr">
        <is>
          <t>VDD</t>
        </is>
      </c>
      <c r="N4480" s="2">
        <f>I4480-SUM(Parameters!$K$23:$K$25)</f>
        <v/>
      </c>
      <c r="O4480" s="2">
        <f>J4480-SUM(Parameters!$K$23:$K$25)</f>
        <v/>
      </c>
      <c r="P4480" s="2">
        <f>K4480</f>
        <v/>
      </c>
      <c r="U4480">
        <f>_xlfn.CEILING.MATH(CS8+Parameters!$K$8/2,0.001)</f>
        <v/>
      </c>
      <c r="V4480">
        <f>_xlfn.CEILING.MATH(B43+Parameters!$K$9/2,0.001)</f>
        <v/>
      </c>
      <c r="W4480" t="inlineStr">
        <is>
          <t>VDD</t>
        </is>
      </c>
      <c r="Y4480">
        <f>_xlfn.CEILING.MATH(CS8+Parameters!$K$8/2,0.001)</f>
        <v/>
      </c>
      <c r="Z4480">
        <f>_xlfn.CEILING.MATH(B43+Parameters!$K$9/2,0.001)</f>
        <v/>
      </c>
      <c r="AA4480" t="inlineStr">
        <is>
          <t>VDD</t>
        </is>
      </c>
      <c r="AE4480" s="2" t="n"/>
      <c r="AF4480" s="2" t="n"/>
    </row>
    <row r="4481">
      <c r="I4481" s="2" t="n">
        <v>3827.365</v>
      </c>
      <c r="J4481" s="2" t="n">
        <v>1081.853</v>
      </c>
      <c r="K4481" s="2" t="inlineStr">
        <is>
          <t>VSS</t>
        </is>
      </c>
      <c r="N4481" s="2">
        <f>I4481-SUM(Parameters!$K$23:$K$25)</f>
        <v/>
      </c>
      <c r="O4481" s="2">
        <f>J4481-SUM(Parameters!$K$23:$K$25)</f>
        <v/>
      </c>
      <c r="P4481" s="2">
        <f>K4481</f>
        <v/>
      </c>
      <c r="U4481">
        <f>_xlfn.CEILING.MATH(CS8+Parameters!$K$8/2,0.001)</f>
        <v/>
      </c>
      <c r="V4481">
        <f>_xlfn.CEILING.MATH(B45+Parameters!$K$9/2,0.001)</f>
        <v/>
      </c>
      <c r="W4481" t="inlineStr">
        <is>
          <t>VDD</t>
        </is>
      </c>
      <c r="Y4481">
        <f>_xlfn.CEILING.MATH(CS8+Parameters!$K$8/2,0.001)</f>
        <v/>
      </c>
      <c r="Z4481">
        <f>_xlfn.CEILING.MATH(B45+Parameters!$K$9/2,0.001)</f>
        <v/>
      </c>
      <c r="AA4481" t="inlineStr">
        <is>
          <t>VDD</t>
        </is>
      </c>
      <c r="AE4481" s="2" t="n"/>
      <c r="AF4481" s="2" t="n"/>
    </row>
    <row r="4482">
      <c r="I4482" s="2" t="n">
        <v>3827.365</v>
      </c>
      <c r="J4482" s="2" t="n">
        <v>1035.607</v>
      </c>
      <c r="K4482" s="2" t="inlineStr">
        <is>
          <t>ESD_RXDATASB</t>
        </is>
      </c>
      <c r="N4482" s="2">
        <f>I4482-SUM(Parameters!$K$23:$K$25)</f>
        <v/>
      </c>
      <c r="O4482" s="2">
        <f>J4482-SUM(Parameters!$K$23:$K$25)</f>
        <v/>
      </c>
      <c r="P4482" s="2">
        <f>K4482</f>
        <v/>
      </c>
      <c r="U4482">
        <f>_xlfn.CEILING.MATH(CS8+Parameters!$K$8/2,0.001)</f>
        <v/>
      </c>
      <c r="V4482">
        <f>_xlfn.CEILING.MATH(B47+Parameters!$K$9/2,0.001)</f>
        <v/>
      </c>
      <c r="W4482" t="inlineStr">
        <is>
          <t>VDD</t>
        </is>
      </c>
      <c r="Y4482">
        <f>_xlfn.CEILING.MATH(CS8+Parameters!$K$8/2,0.001)</f>
        <v/>
      </c>
      <c r="Z4482">
        <f>_xlfn.CEILING.MATH(B47+Parameters!$K$9/2,0.001)</f>
        <v/>
      </c>
      <c r="AA4482" t="inlineStr">
        <is>
          <t>VDD</t>
        </is>
      </c>
      <c r="AE4482" s="2" t="n"/>
      <c r="AF4482" s="2" t="n"/>
    </row>
    <row r="4483">
      <c r="I4483" s="2" t="n">
        <v>3827.365</v>
      </c>
      <c r="J4483" s="2" t="n">
        <v>989.361</v>
      </c>
      <c r="K4483" s="2" t="inlineStr">
        <is>
          <t>VSS</t>
        </is>
      </c>
      <c r="N4483" s="2">
        <f>I4483-SUM(Parameters!$K$23:$K$25)</f>
        <v/>
      </c>
      <c r="O4483" s="2">
        <f>J4483-SUM(Parameters!$K$23:$K$25)</f>
        <v/>
      </c>
      <c r="P4483" s="2">
        <f>K4483</f>
        <v/>
      </c>
      <c r="U4483">
        <f>_xlfn.CEILING.MATH(CS8+Parameters!$K$8/2,0.001)</f>
        <v/>
      </c>
      <c r="V4483">
        <f>_xlfn.CEILING.MATH(B49+Parameters!$K$9/2,0.001)</f>
        <v/>
      </c>
      <c r="W4483" t="inlineStr">
        <is>
          <t>VDD</t>
        </is>
      </c>
      <c r="Y4483">
        <f>_xlfn.CEILING.MATH(CS8+Parameters!$K$8/2,0.001)</f>
        <v/>
      </c>
      <c r="Z4483">
        <f>_xlfn.CEILING.MATH(B49+Parameters!$K$9/2,0.001)</f>
        <v/>
      </c>
      <c r="AA4483" t="inlineStr">
        <is>
          <t>VDD</t>
        </is>
      </c>
      <c r="AE4483" s="2" t="n"/>
      <c r="AF4483" s="2" t="n"/>
    </row>
    <row r="4484">
      <c r="I4484" s="2" t="n">
        <v>3827.365</v>
      </c>
      <c r="J4484" s="2" t="n">
        <v>943.115</v>
      </c>
      <c r="K4484" s="2" t="inlineStr">
        <is>
          <t>VSS</t>
        </is>
      </c>
      <c r="N4484" s="2">
        <f>I4484-SUM(Parameters!$K$23:$K$25)</f>
        <v/>
      </c>
      <c r="O4484" s="2">
        <f>J4484-SUM(Parameters!$K$23:$K$25)</f>
        <v/>
      </c>
      <c r="P4484" s="2">
        <f>K4484</f>
        <v/>
      </c>
      <c r="U4484">
        <f>_xlfn.CEILING.MATH(CS8+Parameters!$K$8/2,0.001)</f>
        <v/>
      </c>
      <c r="V4484">
        <f>_xlfn.CEILING.MATH(B51+Parameters!$K$9/2,0.001)</f>
        <v/>
      </c>
      <c r="W4484" t="inlineStr">
        <is>
          <t>VDD</t>
        </is>
      </c>
      <c r="Y4484">
        <f>_xlfn.CEILING.MATH(CS8+Parameters!$K$8/2,0.001)</f>
        <v/>
      </c>
      <c r="Z4484">
        <f>_xlfn.CEILING.MATH(B51+Parameters!$K$9/2,0.001)</f>
        <v/>
      </c>
      <c r="AA4484" t="inlineStr">
        <is>
          <t>VDD</t>
        </is>
      </c>
      <c r="AE4484" s="2" t="n"/>
      <c r="AF4484" s="2" t="n"/>
    </row>
    <row r="4485">
      <c r="I4485" s="2" t="n">
        <v>3827.365</v>
      </c>
      <c r="J4485" s="2" t="n">
        <v>896.869</v>
      </c>
      <c r="K4485" s="2" t="inlineStr">
        <is>
          <t>VSS</t>
        </is>
      </c>
      <c r="N4485" s="2">
        <f>I4485-SUM(Parameters!$K$23:$K$25)</f>
        <v/>
      </c>
      <c r="O4485" s="2">
        <f>J4485-SUM(Parameters!$K$23:$K$25)</f>
        <v/>
      </c>
      <c r="P4485" s="2">
        <f>K4485</f>
        <v/>
      </c>
      <c r="U4485">
        <f>_xlfn.CEILING.MATH(CS8+Parameters!$K$8/2,0.001)</f>
        <v/>
      </c>
      <c r="V4485">
        <f>_xlfn.CEILING.MATH(B53+Parameters!$K$9/2,0.001)</f>
        <v/>
      </c>
      <c r="W4485" t="inlineStr">
        <is>
          <t>VDD</t>
        </is>
      </c>
      <c r="Y4485">
        <f>_xlfn.CEILING.MATH(CS8+Parameters!$K$8/2,0.001)</f>
        <v/>
      </c>
      <c r="Z4485">
        <f>_xlfn.CEILING.MATH(B53+Parameters!$K$9/2,0.001)</f>
        <v/>
      </c>
      <c r="AA4485" t="inlineStr">
        <is>
          <t>VDD</t>
        </is>
      </c>
      <c r="AE4485" s="2" t="n"/>
      <c r="AF4485" s="2" t="n"/>
    </row>
    <row r="4486">
      <c r="I4486" s="2" t="n">
        <v>3827.365</v>
      </c>
      <c r="J4486" s="2" t="n">
        <v>850.623</v>
      </c>
      <c r="K4486" s="2" t="inlineStr">
        <is>
          <t>VSS</t>
        </is>
      </c>
      <c r="N4486" s="2">
        <f>I4486-SUM(Parameters!$K$23:$K$25)</f>
        <v/>
      </c>
      <c r="O4486" s="2">
        <f>J4486-SUM(Parameters!$K$23:$K$25)</f>
        <v/>
      </c>
      <c r="P4486" s="2">
        <f>K4486</f>
        <v/>
      </c>
      <c r="U4486">
        <f>_xlfn.CEILING.MATH(CS8+Parameters!$K$8/2,0.001)</f>
        <v/>
      </c>
      <c r="V4486">
        <f>_xlfn.CEILING.MATH(B55+Parameters!$K$9/2,0.001)</f>
        <v/>
      </c>
      <c r="W4486" t="inlineStr">
        <is>
          <t>VDD</t>
        </is>
      </c>
      <c r="Y4486">
        <f>_xlfn.CEILING.MATH(CS8+Parameters!$K$8/2,0.001)</f>
        <v/>
      </c>
      <c r="Z4486">
        <f>_xlfn.CEILING.MATH(B55+Parameters!$K$9/2,0.001)</f>
        <v/>
      </c>
      <c r="AA4486" t="inlineStr">
        <is>
          <t>VDD</t>
        </is>
      </c>
      <c r="AE4486" s="2" t="n"/>
      <c r="AF4486" s="2" t="n"/>
    </row>
    <row r="4487">
      <c r="I4487" s="2" t="n">
        <v>3827.365</v>
      </c>
      <c r="J4487" s="2" t="n">
        <v>804.377</v>
      </c>
      <c r="K4487" s="2" t="inlineStr">
        <is>
          <t>VSS</t>
        </is>
      </c>
      <c r="N4487" s="2">
        <f>I4487-SUM(Parameters!$K$23:$K$25)</f>
        <v/>
      </c>
      <c r="O4487" s="2">
        <f>J4487-SUM(Parameters!$K$23:$K$25)</f>
        <v/>
      </c>
      <c r="P4487" s="2">
        <f>K4487</f>
        <v/>
      </c>
      <c r="U4487">
        <f>_xlfn.CEILING.MATH(CS8+Parameters!$K$8/2,0.001)</f>
        <v/>
      </c>
      <c r="V4487">
        <f>_xlfn.CEILING.MATH(B57+Parameters!$K$9/2,0.001)</f>
        <v/>
      </c>
      <c r="W4487" t="inlineStr">
        <is>
          <t>VDD</t>
        </is>
      </c>
      <c r="Y4487">
        <f>_xlfn.CEILING.MATH(CS8+Parameters!$K$8/2,0.001)</f>
        <v/>
      </c>
      <c r="Z4487">
        <f>_xlfn.CEILING.MATH(B57+Parameters!$K$9/2,0.001)</f>
        <v/>
      </c>
      <c r="AA4487" t="inlineStr">
        <is>
          <t>VDD</t>
        </is>
      </c>
      <c r="AE4487" s="2" t="n"/>
      <c r="AF4487" s="2" t="n"/>
    </row>
    <row r="4488">
      <c r="I4488" s="2" t="n">
        <v>3827.365</v>
      </c>
      <c r="J4488" s="2" t="n">
        <v>758.131</v>
      </c>
      <c r="K4488" s="2" t="inlineStr">
        <is>
          <t>VSS</t>
        </is>
      </c>
      <c r="N4488" s="2">
        <f>I4488-SUM(Parameters!$K$23:$K$25)</f>
        <v/>
      </c>
      <c r="O4488" s="2">
        <f>J4488-SUM(Parameters!$K$23:$K$25)</f>
        <v/>
      </c>
      <c r="P4488" s="2">
        <f>K4488</f>
        <v/>
      </c>
      <c r="U4488">
        <f>_xlfn.CEILING.MATH(CS8+Parameters!$K$8/2,0.001)</f>
        <v/>
      </c>
      <c r="V4488">
        <f>_xlfn.CEILING.MATH(B59+Parameters!$K$9/2,0.001)</f>
        <v/>
      </c>
      <c r="W4488" t="inlineStr">
        <is>
          <t>VDD</t>
        </is>
      </c>
      <c r="Y4488">
        <f>_xlfn.CEILING.MATH(CS8+Parameters!$K$8/2,0.001)</f>
        <v/>
      </c>
      <c r="Z4488">
        <f>_xlfn.CEILING.MATH(B59+Parameters!$K$9/2,0.001)</f>
        <v/>
      </c>
      <c r="AA4488" t="inlineStr">
        <is>
          <t>VDD</t>
        </is>
      </c>
      <c r="AE4488" s="2" t="n"/>
      <c r="AF4488" s="2" t="n"/>
    </row>
    <row r="4489">
      <c r="I4489" s="2" t="n">
        <v>3827.365</v>
      </c>
      <c r="J4489" s="2" t="n">
        <v>711.885</v>
      </c>
      <c r="K4489" s="2" t="inlineStr">
        <is>
          <t>VSS</t>
        </is>
      </c>
      <c r="N4489" s="2">
        <f>I4489-SUM(Parameters!$K$23:$K$25)</f>
        <v/>
      </c>
      <c r="O4489" s="2">
        <f>J4489-SUM(Parameters!$K$23:$K$25)</f>
        <v/>
      </c>
      <c r="P4489" s="2">
        <f>K4489</f>
        <v/>
      </c>
      <c r="U4489">
        <f>_xlfn.CEILING.MATH(CS8+Parameters!$K$8/2,0.001)</f>
        <v/>
      </c>
      <c r="V4489">
        <f>_xlfn.CEILING.MATH(B61+Parameters!$K$9/2,0.001)</f>
        <v/>
      </c>
      <c r="W4489" t="inlineStr">
        <is>
          <t>VSS</t>
        </is>
      </c>
      <c r="Y4489">
        <f>_xlfn.CEILING.MATH(CS8+Parameters!$K$8/2,0.001)</f>
        <v/>
      </c>
      <c r="Z4489">
        <f>_xlfn.CEILING.MATH(B61+Parameters!$K$9/2,0.001)</f>
        <v/>
      </c>
      <c r="AA4489" t="inlineStr">
        <is>
          <t>VSS</t>
        </is>
      </c>
      <c r="AE4489" s="2" t="n"/>
      <c r="AF4489" s="2" t="n"/>
    </row>
    <row r="4490">
      <c r="I4490" s="2" t="n">
        <v>3827.365</v>
      </c>
      <c r="J4490" s="2" t="n">
        <v>665.639</v>
      </c>
      <c r="K4490" s="2" t="inlineStr">
        <is>
          <t>VSS</t>
        </is>
      </c>
      <c r="N4490" s="2">
        <f>I4490-SUM(Parameters!$K$23:$K$25)</f>
        <v/>
      </c>
      <c r="O4490" s="2">
        <f>J4490-SUM(Parameters!$K$23:$K$25)</f>
        <v/>
      </c>
      <c r="P4490" s="2">
        <f>K4490</f>
        <v/>
      </c>
      <c r="U4490">
        <f>_xlfn.CEILING.MATH(CS8+Parameters!$K$8/2,0.001)</f>
        <v/>
      </c>
      <c r="V4490">
        <f>_xlfn.CEILING.MATH(B63+Parameters!$K$9/2,0.001)</f>
        <v/>
      </c>
      <c r="W4490" t="inlineStr">
        <is>
          <t>ESD_RXDATASB</t>
        </is>
      </c>
      <c r="Y4490">
        <f>_xlfn.CEILING.MATH(CS8+Parameters!$K$8/2,0.001)</f>
        <v/>
      </c>
      <c r="Z4490">
        <f>_xlfn.CEILING.MATH(B63+Parameters!$K$9/2,0.001)</f>
        <v/>
      </c>
      <c r="AA4490" t="inlineStr">
        <is>
          <t>ESD_RXDATASB</t>
        </is>
      </c>
      <c r="AE4490" s="2" t="n"/>
      <c r="AF4490" s="2" t="n"/>
    </row>
    <row r="4491">
      <c r="I4491" s="2" t="n">
        <v>3827.365</v>
      </c>
      <c r="J4491" s="2" t="n">
        <v>619.393</v>
      </c>
      <c r="K4491" s="2" t="inlineStr">
        <is>
          <t>VSS</t>
        </is>
      </c>
      <c r="N4491" s="2">
        <f>I4491-SUM(Parameters!$K$23:$K$25)</f>
        <v/>
      </c>
      <c r="O4491" s="2">
        <f>J4491-SUM(Parameters!$K$23:$K$25)</f>
        <v/>
      </c>
      <c r="P4491" s="2">
        <f>K4491</f>
        <v/>
      </c>
      <c r="U4491">
        <f>_xlfn.CEILING.MATH(CS8+Parameters!$K$8/2,0.001)</f>
        <v/>
      </c>
      <c r="V4491">
        <f>_xlfn.CEILING.MATH(B65+Parameters!$K$9/2,0.001)</f>
        <v/>
      </c>
      <c r="W4491" t="inlineStr">
        <is>
          <t>VSS</t>
        </is>
      </c>
      <c r="Y4491">
        <f>_xlfn.CEILING.MATH(CS8+Parameters!$K$8/2,0.001)</f>
        <v/>
      </c>
      <c r="Z4491">
        <f>_xlfn.CEILING.MATH(B65+Parameters!$K$9/2,0.001)</f>
        <v/>
      </c>
      <c r="AA4491" t="inlineStr">
        <is>
          <t>VSS</t>
        </is>
      </c>
      <c r="AE4491" s="2" t="n"/>
      <c r="AF4491" s="2" t="n"/>
    </row>
    <row r="4492">
      <c r="I4492" s="2" t="n">
        <v>3827.365</v>
      </c>
      <c r="J4492" s="2" t="n">
        <v>573.147</v>
      </c>
      <c r="K4492" s="2" t="inlineStr">
        <is>
          <t>ESD_VCCIO</t>
        </is>
      </c>
      <c r="N4492" s="2">
        <f>I4492-SUM(Parameters!$K$23:$K$25)</f>
        <v/>
      </c>
      <c r="O4492" s="2">
        <f>J4492-SUM(Parameters!$K$23:$K$25)</f>
        <v/>
      </c>
      <c r="P4492" s="2">
        <f>K4492</f>
        <v/>
      </c>
      <c r="U4492">
        <f>_xlfn.CEILING.MATH(CS8+Parameters!$K$8/2,0.001)</f>
        <v/>
      </c>
      <c r="V4492">
        <f>_xlfn.CEILING.MATH(B67+Parameters!$K$9/2,0.001)</f>
        <v/>
      </c>
      <c r="W4492" t="inlineStr">
        <is>
          <t>VSS</t>
        </is>
      </c>
      <c r="Y4492">
        <f>_xlfn.CEILING.MATH(CS8+Parameters!$K$8/2,0.001)</f>
        <v/>
      </c>
      <c r="Z4492">
        <f>_xlfn.CEILING.MATH(B67+Parameters!$K$9/2,0.001)</f>
        <v/>
      </c>
      <c r="AA4492" t="inlineStr">
        <is>
          <t>VSS</t>
        </is>
      </c>
      <c r="AE4492" s="2" t="n"/>
      <c r="AF4492" s="2" t="n"/>
    </row>
    <row r="4493">
      <c r="I4493" s="2" t="n">
        <v>3827.365</v>
      </c>
      <c r="J4493" s="2" t="n">
        <v>526.901</v>
      </c>
      <c r="K4493" s="2" t="inlineStr">
        <is>
          <t>VSS</t>
        </is>
      </c>
      <c r="N4493" s="2">
        <f>I4493-SUM(Parameters!$K$23:$K$25)</f>
        <v/>
      </c>
      <c r="O4493" s="2">
        <f>J4493-SUM(Parameters!$K$23:$K$25)</f>
        <v/>
      </c>
      <c r="P4493" s="2">
        <f>K4493</f>
        <v/>
      </c>
      <c r="U4493">
        <f>_xlfn.CEILING.MATH(CS8+Parameters!$K$8/2,0.001)</f>
        <v/>
      </c>
      <c r="V4493">
        <f>_xlfn.CEILING.MATH(B69+Parameters!$K$9/2,0.001)</f>
        <v/>
      </c>
      <c r="W4493" t="inlineStr">
        <is>
          <t>VSS</t>
        </is>
      </c>
      <c r="Y4493">
        <f>_xlfn.CEILING.MATH(CS8+Parameters!$K$8/2,0.001)</f>
        <v/>
      </c>
      <c r="Z4493">
        <f>_xlfn.CEILING.MATH(B69+Parameters!$K$9/2,0.001)</f>
        <v/>
      </c>
      <c r="AA4493" t="inlineStr">
        <is>
          <t>VSS</t>
        </is>
      </c>
      <c r="AE4493" s="2" t="n"/>
      <c r="AF4493" s="2" t="n"/>
    </row>
    <row r="4494">
      <c r="I4494" s="2" t="n">
        <v>3827.365</v>
      </c>
      <c r="J4494" s="2" t="n">
        <v>480.655</v>
      </c>
      <c r="K4494" s="2" t="inlineStr">
        <is>
          <t>VSS</t>
        </is>
      </c>
      <c r="N4494" s="2">
        <f>I4494-SUM(Parameters!$K$23:$K$25)</f>
        <v/>
      </c>
      <c r="O4494" s="2">
        <f>J4494-SUM(Parameters!$K$23:$K$25)</f>
        <v/>
      </c>
      <c r="P4494" s="2">
        <f>K4494</f>
        <v/>
      </c>
      <c r="U4494">
        <f>_xlfn.CEILING.MATH(CS8+Parameters!$K$8/2,0.001)</f>
        <v/>
      </c>
      <c r="V4494">
        <f>_xlfn.CEILING.MATH(B71+Parameters!$K$9/2,0.001)</f>
        <v/>
      </c>
      <c r="W4494" t="inlineStr">
        <is>
          <t>VSS</t>
        </is>
      </c>
      <c r="Y4494">
        <f>_xlfn.CEILING.MATH(CS8+Parameters!$K$8/2,0.001)</f>
        <v/>
      </c>
      <c r="Z4494">
        <f>_xlfn.CEILING.MATH(B71+Parameters!$K$9/2,0.001)</f>
        <v/>
      </c>
      <c r="AA4494" t="inlineStr">
        <is>
          <t>VSS</t>
        </is>
      </c>
      <c r="AE4494" s="2" t="n"/>
      <c r="AF4494" s="2" t="n"/>
    </row>
    <row r="4495">
      <c r="I4495" s="2" t="n">
        <v>3827.365</v>
      </c>
      <c r="J4495" s="2" t="n">
        <v>434.409</v>
      </c>
      <c r="K4495" s="2" t="inlineStr">
        <is>
          <t>VSS</t>
        </is>
      </c>
      <c r="N4495" s="2">
        <f>I4495-SUM(Parameters!$K$23:$K$25)</f>
        <v/>
      </c>
      <c r="O4495" s="2">
        <f>J4495-SUM(Parameters!$K$23:$K$25)</f>
        <v/>
      </c>
      <c r="P4495" s="2">
        <f>K4495</f>
        <v/>
      </c>
      <c r="U4495">
        <f>_xlfn.CEILING.MATH(CS8+Parameters!$K$8/2,0.001)</f>
        <v/>
      </c>
      <c r="V4495">
        <f>_xlfn.CEILING.MATH(B73+Parameters!$K$9/2,0.001)</f>
        <v/>
      </c>
      <c r="W4495" t="inlineStr">
        <is>
          <t>VSS</t>
        </is>
      </c>
      <c r="Y4495">
        <f>_xlfn.CEILING.MATH(CS8+Parameters!$K$8/2,0.001)</f>
        <v/>
      </c>
      <c r="Z4495">
        <f>_xlfn.CEILING.MATH(B73+Parameters!$K$9/2,0.001)</f>
        <v/>
      </c>
      <c r="AA4495" t="inlineStr">
        <is>
          <t>VSS</t>
        </is>
      </c>
      <c r="AE4495" s="2" t="n"/>
      <c r="AF4495" s="2" t="n"/>
    </row>
    <row r="4496">
      <c r="I4496" s="2" t="n">
        <v>3827.365</v>
      </c>
      <c r="J4496" s="2" t="n">
        <v>388.163</v>
      </c>
      <c r="K4496" s="2" t="inlineStr">
        <is>
          <t>VSS</t>
        </is>
      </c>
      <c r="N4496" s="2">
        <f>I4496-SUM(Parameters!$K$23:$K$25)</f>
        <v/>
      </c>
      <c r="O4496" s="2">
        <f>J4496-SUM(Parameters!$K$23:$K$25)</f>
        <v/>
      </c>
      <c r="P4496" s="2">
        <f>K4496</f>
        <v/>
      </c>
      <c r="U4496">
        <f>_xlfn.CEILING.MATH(CS8+Parameters!$K$8/2,0.001)</f>
        <v/>
      </c>
      <c r="V4496">
        <f>_xlfn.CEILING.MATH(B75+Parameters!$K$9/2,0.001)</f>
        <v/>
      </c>
      <c r="W4496" t="inlineStr">
        <is>
          <t>VSS</t>
        </is>
      </c>
      <c r="Y4496">
        <f>_xlfn.CEILING.MATH(CS8+Parameters!$K$8/2,0.001)</f>
        <v/>
      </c>
      <c r="Z4496">
        <f>_xlfn.CEILING.MATH(B75+Parameters!$K$9/2,0.001)</f>
        <v/>
      </c>
      <c r="AA4496" t="inlineStr">
        <is>
          <t>VSS</t>
        </is>
      </c>
      <c r="AE4496" s="2" t="n"/>
      <c r="AF4496" s="2" t="n"/>
    </row>
    <row r="4497">
      <c r="I4497" s="2" t="n">
        <v>3827.365</v>
      </c>
      <c r="J4497" s="2" t="n">
        <v>341.917</v>
      </c>
      <c r="K4497" s="2" t="inlineStr">
        <is>
          <t>VSS</t>
        </is>
      </c>
      <c r="N4497" s="2">
        <f>I4497-SUM(Parameters!$K$23:$K$25)</f>
        <v/>
      </c>
      <c r="O4497" s="2">
        <f>J4497-SUM(Parameters!$K$23:$K$25)</f>
        <v/>
      </c>
      <c r="P4497" s="2">
        <f>K4497</f>
        <v/>
      </c>
      <c r="U4497">
        <f>_xlfn.CEILING.MATH(CS8+Parameters!$K$8/2,0.001)</f>
        <v/>
      </c>
      <c r="V4497">
        <f>_xlfn.CEILING.MATH(B77+Parameters!$K$9/2,0.001)</f>
        <v/>
      </c>
      <c r="W4497" t="inlineStr">
        <is>
          <t>VSS</t>
        </is>
      </c>
      <c r="Y4497">
        <f>_xlfn.CEILING.MATH(CS8+Parameters!$K$8/2,0.001)</f>
        <v/>
      </c>
      <c r="Z4497">
        <f>_xlfn.CEILING.MATH(B77+Parameters!$K$9/2,0.001)</f>
        <v/>
      </c>
      <c r="AA4497" t="inlineStr">
        <is>
          <t>VSS</t>
        </is>
      </c>
      <c r="AE4497" s="2" t="n"/>
      <c r="AF4497" s="2" t="n"/>
    </row>
    <row r="4498">
      <c r="I4498" s="2" t="n">
        <v>3827.365</v>
      </c>
      <c r="J4498" s="2" t="n">
        <v>295.671</v>
      </c>
      <c r="K4498" s="2" t="inlineStr">
        <is>
          <t>VSS</t>
        </is>
      </c>
      <c r="N4498" s="2">
        <f>I4498-SUM(Parameters!$K$23:$K$25)</f>
        <v/>
      </c>
      <c r="O4498" s="2">
        <f>J4498-SUM(Parameters!$K$23:$K$25)</f>
        <v/>
      </c>
      <c r="P4498" s="2">
        <f>K4498</f>
        <v/>
      </c>
      <c r="U4498">
        <f>_xlfn.CEILING.MATH(CS8+Parameters!$K$8/2,0.001)</f>
        <v/>
      </c>
      <c r="V4498">
        <f>_xlfn.CEILING.MATH(B79+Parameters!$K$9/2,0.001)</f>
        <v/>
      </c>
      <c r="W4498" t="inlineStr">
        <is>
          <t>VSS</t>
        </is>
      </c>
      <c r="Y4498">
        <f>_xlfn.CEILING.MATH(CS8+Parameters!$K$8/2,0.001)</f>
        <v/>
      </c>
      <c r="Z4498">
        <f>_xlfn.CEILING.MATH(B79+Parameters!$K$9/2,0.001)</f>
        <v/>
      </c>
      <c r="AA4498" t="inlineStr">
        <is>
          <t>VSS</t>
        </is>
      </c>
      <c r="AE4498" s="2" t="n"/>
      <c r="AF4498" s="2" t="n"/>
    </row>
    <row r="4499">
      <c r="I4499" s="2" t="n">
        <v>3827.365</v>
      </c>
      <c r="J4499" s="2" t="n">
        <v>249.425</v>
      </c>
      <c r="K4499" s="2" t="inlineStr">
        <is>
          <t>VSS</t>
        </is>
      </c>
      <c r="N4499" s="2">
        <f>I4499-SUM(Parameters!$K$23:$K$25)</f>
        <v/>
      </c>
      <c r="O4499" s="2">
        <f>J4499-SUM(Parameters!$K$23:$K$25)</f>
        <v/>
      </c>
      <c r="P4499" s="2">
        <f>K4499</f>
        <v/>
      </c>
      <c r="U4499">
        <f>_xlfn.CEILING.MATH(CS8+Parameters!$K$8/2,0.001)</f>
        <v/>
      </c>
      <c r="V4499">
        <f>_xlfn.CEILING.MATH(B81+Parameters!$K$9/2,0.001)</f>
        <v/>
      </c>
      <c r="W4499" t="inlineStr">
        <is>
          <t>VSS</t>
        </is>
      </c>
      <c r="Y4499">
        <f>_xlfn.CEILING.MATH(CS8+Parameters!$K$8/2,0.001)</f>
        <v/>
      </c>
      <c r="Z4499">
        <f>_xlfn.CEILING.MATH(B81+Parameters!$K$9/2,0.001)</f>
        <v/>
      </c>
      <c r="AA4499" t="inlineStr">
        <is>
          <t>VSS</t>
        </is>
      </c>
      <c r="AE4499" s="2" t="n"/>
      <c r="AF4499" s="2" t="n"/>
    </row>
    <row r="4500">
      <c r="I4500" s="2" t="n">
        <v>3827.365</v>
      </c>
      <c r="J4500" s="2" t="n">
        <v>203.179</v>
      </c>
      <c r="K4500" s="2" t="inlineStr">
        <is>
          <t>VSS</t>
        </is>
      </c>
      <c r="N4500" s="2">
        <f>I4500-SUM(Parameters!$K$23:$K$25)</f>
        <v/>
      </c>
      <c r="O4500" s="2">
        <f>J4500-SUM(Parameters!$K$23:$K$25)</f>
        <v/>
      </c>
      <c r="P4500" s="2">
        <f>K4500</f>
        <v/>
      </c>
      <c r="U4500">
        <f>_xlfn.CEILING.MATH(CS8+Parameters!$K$8/2,0.001)</f>
        <v/>
      </c>
      <c r="V4500">
        <f>_xlfn.CEILING.MATH(B83+Parameters!$K$9/2,0.001)</f>
        <v/>
      </c>
      <c r="W4500" t="inlineStr">
        <is>
          <t>ESD_VCCIO</t>
        </is>
      </c>
      <c r="Y4500">
        <f>_xlfn.CEILING.MATH(CS8+Parameters!$K$8/2,0.001)</f>
        <v/>
      </c>
      <c r="Z4500">
        <f>_xlfn.CEILING.MATH(B83+Parameters!$K$9/2,0.001)</f>
        <v/>
      </c>
      <c r="AA4500" t="inlineStr">
        <is>
          <t>ESD_VCCIO</t>
        </is>
      </c>
      <c r="AE4500" s="2" t="n"/>
      <c r="AF4500" s="2" t="n"/>
    </row>
    <row r="4501">
      <c r="I4501" s="2" t="n">
        <v>3827.365</v>
      </c>
      <c r="J4501" s="2" t="n">
        <v>156.933</v>
      </c>
      <c r="K4501" s="2" t="inlineStr">
        <is>
          <t>VSS</t>
        </is>
      </c>
      <c r="N4501" s="2">
        <f>I4501-SUM(Parameters!$K$23:$K$25)</f>
        <v/>
      </c>
      <c r="O4501" s="2">
        <f>J4501-SUM(Parameters!$K$23:$K$25)</f>
        <v/>
      </c>
      <c r="P4501" s="2">
        <f>K4501</f>
        <v/>
      </c>
      <c r="U4501">
        <f>_xlfn.CEILING.MATH(CS8+Parameters!$K$8/2,0.001)</f>
        <v/>
      </c>
      <c r="V4501">
        <f>_xlfn.CEILING.MATH(B85+Parameters!$K$9/2,0.001)</f>
        <v/>
      </c>
      <c r="W4501" t="inlineStr">
        <is>
          <t>VSS</t>
        </is>
      </c>
      <c r="Y4501">
        <f>_xlfn.CEILING.MATH(CS8+Parameters!$K$8/2,0.001)</f>
        <v/>
      </c>
      <c r="Z4501">
        <f>_xlfn.CEILING.MATH(B85+Parameters!$K$9/2,0.001)</f>
        <v/>
      </c>
      <c r="AA4501" t="inlineStr">
        <is>
          <t>VSS</t>
        </is>
      </c>
      <c r="AE4501" s="2" t="n"/>
      <c r="AF4501" s="2" t="n"/>
    </row>
    <row r="4502">
      <c r="I4502" s="2" t="n">
        <v>3867.039</v>
      </c>
      <c r="J4502" s="2" t="n">
        <v>2214.88</v>
      </c>
      <c r="K4502" s="2" t="inlineStr">
        <is>
          <t>VSS</t>
        </is>
      </c>
      <c r="N4502" s="2">
        <f>I4502-SUM(Parameters!$K$23:$K$25)</f>
        <v/>
      </c>
      <c r="O4502" s="2">
        <f>J4502-SUM(Parameters!$K$23:$K$25)</f>
        <v/>
      </c>
      <c r="P4502" s="2">
        <f>K4502</f>
        <v/>
      </c>
      <c r="U4502">
        <f>_xlfn.CEILING.MATH(CS8+Parameters!$K$8/2,0.001)</f>
        <v/>
      </c>
      <c r="V4502">
        <f>_xlfn.CEILING.MATH(B87+Parameters!$K$9/2,0.001)</f>
        <v/>
      </c>
      <c r="W4502" t="inlineStr">
        <is>
          <t>VSS</t>
        </is>
      </c>
      <c r="Y4502">
        <f>_xlfn.CEILING.MATH(CS8+Parameters!$K$8/2,0.001)</f>
        <v/>
      </c>
      <c r="Z4502">
        <f>_xlfn.CEILING.MATH(B87+Parameters!$K$9/2,0.001)</f>
        <v/>
      </c>
      <c r="AA4502" t="inlineStr">
        <is>
          <t>VSS</t>
        </is>
      </c>
      <c r="AE4502" s="2" t="n"/>
      <c r="AF4502" s="2" t="n"/>
    </row>
    <row r="4503">
      <c r="I4503" s="2" t="n">
        <v>3867.039</v>
      </c>
      <c r="J4503" s="2" t="n">
        <v>2168.634</v>
      </c>
      <c r="K4503" s="2" t="inlineStr">
        <is>
          <t>VSS</t>
        </is>
      </c>
      <c r="N4503" s="2">
        <f>I4503-SUM(Parameters!$K$23:$K$25)</f>
        <v/>
      </c>
      <c r="O4503" s="2">
        <f>J4503-SUM(Parameters!$K$23:$K$25)</f>
        <v/>
      </c>
      <c r="P4503" s="2">
        <f>K4503</f>
        <v/>
      </c>
      <c r="U4503">
        <f>_xlfn.CEILING.MATH(CS8+Parameters!$K$8/2,0.001)</f>
        <v/>
      </c>
      <c r="V4503">
        <f>_xlfn.CEILING.MATH(B89+Parameters!$K$9/2,0.001)</f>
        <v/>
      </c>
      <c r="W4503" t="inlineStr">
        <is>
          <t>VSS</t>
        </is>
      </c>
      <c r="Y4503">
        <f>_xlfn.CEILING.MATH(CS8+Parameters!$K$8/2,0.001)</f>
        <v/>
      </c>
      <c r="Z4503">
        <f>_xlfn.CEILING.MATH(B89+Parameters!$K$9/2,0.001)</f>
        <v/>
      </c>
      <c r="AA4503" t="inlineStr">
        <is>
          <t>VSS</t>
        </is>
      </c>
      <c r="AE4503" s="2" t="n"/>
      <c r="AF4503" s="2" t="n"/>
    </row>
    <row r="4504">
      <c r="I4504" s="2" t="n">
        <v>3867.039</v>
      </c>
      <c r="J4504" s="2" t="n">
        <v>2029.896</v>
      </c>
      <c r="K4504" s="2" t="inlineStr">
        <is>
          <t>VSS</t>
        </is>
      </c>
      <c r="N4504" s="2">
        <f>I4504-SUM(Parameters!$K$23:$K$25)</f>
        <v/>
      </c>
      <c r="O4504" s="2">
        <f>J4504-SUM(Parameters!$K$23:$K$25)</f>
        <v/>
      </c>
      <c r="P4504" s="2">
        <f>K4504</f>
        <v/>
      </c>
      <c r="U4504">
        <f>_xlfn.CEILING.MATH(CS8+Parameters!$K$8/2,0.001)</f>
        <v/>
      </c>
      <c r="V4504">
        <f>_xlfn.CEILING.MATH(B91+Parameters!$K$9/2,0.001)</f>
        <v/>
      </c>
      <c r="W4504" t="inlineStr">
        <is>
          <t>VSS</t>
        </is>
      </c>
      <c r="Y4504">
        <f>_xlfn.CEILING.MATH(CS8+Parameters!$K$8/2,0.001)</f>
        <v/>
      </c>
      <c r="Z4504">
        <f>_xlfn.CEILING.MATH(B91+Parameters!$K$9/2,0.001)</f>
        <v/>
      </c>
      <c r="AA4504" t="inlineStr">
        <is>
          <t>VSS</t>
        </is>
      </c>
      <c r="AE4504" s="2" t="n"/>
      <c r="AF4504" s="2" t="n"/>
    </row>
    <row r="4505">
      <c r="I4505" s="2" t="n">
        <v>3867.039</v>
      </c>
      <c r="J4505" s="2" t="n">
        <v>1983.65</v>
      </c>
      <c r="K4505" s="2" t="inlineStr">
        <is>
          <t>VSS</t>
        </is>
      </c>
      <c r="N4505" s="2">
        <f>I4505-SUM(Parameters!$K$23:$K$25)</f>
        <v/>
      </c>
      <c r="O4505" s="2">
        <f>J4505-SUM(Parameters!$K$23:$K$25)</f>
        <v/>
      </c>
      <c r="P4505" s="2">
        <f>K4505</f>
        <v/>
      </c>
      <c r="U4505">
        <f>_xlfn.CEILING.MATH(CS8+Parameters!$K$8/2,0.001)</f>
        <v/>
      </c>
      <c r="V4505">
        <f>_xlfn.CEILING.MATH(B93+Parameters!$K$9/2,0.001)</f>
        <v/>
      </c>
      <c r="W4505" t="inlineStr">
        <is>
          <t>VSS</t>
        </is>
      </c>
      <c r="Y4505">
        <f>_xlfn.CEILING.MATH(CS8+Parameters!$K$8/2,0.001)</f>
        <v/>
      </c>
      <c r="Z4505">
        <f>_xlfn.CEILING.MATH(B93+Parameters!$K$9/2,0.001)</f>
        <v/>
      </c>
      <c r="AA4505" t="inlineStr">
        <is>
          <t>VSS</t>
        </is>
      </c>
      <c r="AE4505" s="2" t="n"/>
      <c r="AF4505" s="2" t="n"/>
    </row>
    <row r="4506">
      <c r="I4506" s="2" t="n">
        <v>3867.039</v>
      </c>
      <c r="J4506" s="2" t="n">
        <v>1937.404</v>
      </c>
      <c r="K4506" s="2" t="inlineStr">
        <is>
          <t>VSS</t>
        </is>
      </c>
      <c r="N4506" s="2">
        <f>I4506-SUM(Parameters!$K$23:$K$25)</f>
        <v/>
      </c>
      <c r="O4506" s="2">
        <f>J4506-SUM(Parameters!$K$23:$K$25)</f>
        <v/>
      </c>
      <c r="P4506" s="2">
        <f>K4506</f>
        <v/>
      </c>
      <c r="U4506">
        <f>_xlfn.CEILING.MATH(CS8+Parameters!$K$8/2,0.001)</f>
        <v/>
      </c>
      <c r="V4506">
        <f>_xlfn.CEILING.MATH(B95+Parameters!$K$9/2,0.001)</f>
        <v/>
      </c>
      <c r="W4506" t="inlineStr">
        <is>
          <t>VSS</t>
        </is>
      </c>
      <c r="Y4506">
        <f>_xlfn.CEILING.MATH(CS8+Parameters!$K$8/2,0.001)</f>
        <v/>
      </c>
      <c r="Z4506">
        <f>_xlfn.CEILING.MATH(B95+Parameters!$K$9/2,0.001)</f>
        <v/>
      </c>
      <c r="AA4506" t="inlineStr">
        <is>
          <t>VSS</t>
        </is>
      </c>
      <c r="AE4506" s="2" t="n"/>
      <c r="AF4506" s="2" t="n"/>
    </row>
    <row r="4507">
      <c r="I4507" s="2" t="n">
        <v>3867.039</v>
      </c>
      <c r="J4507" s="2" t="n">
        <v>1891.158</v>
      </c>
      <c r="K4507" s="2" t="inlineStr">
        <is>
          <t>VSS</t>
        </is>
      </c>
      <c r="N4507" s="2">
        <f>I4507-SUM(Parameters!$K$23:$K$25)</f>
        <v/>
      </c>
      <c r="O4507" s="2">
        <f>J4507-SUM(Parameters!$K$23:$K$25)</f>
        <v/>
      </c>
      <c r="P4507" s="2">
        <f>K4507</f>
        <v/>
      </c>
      <c r="U4507">
        <f>_xlfn.CEILING.MATH(CS8+Parameters!$K$8/2,0.001)</f>
        <v/>
      </c>
      <c r="V4507">
        <f>_xlfn.CEILING.MATH(B97+Parameters!$K$9/2,0.001)</f>
        <v/>
      </c>
      <c r="W4507" t="inlineStr">
        <is>
          <t>VSS</t>
        </is>
      </c>
      <c r="Y4507">
        <f>_xlfn.CEILING.MATH(CS8+Parameters!$K$8/2,0.001)</f>
        <v/>
      </c>
      <c r="Z4507">
        <f>_xlfn.CEILING.MATH(B97+Parameters!$K$9/2,0.001)</f>
        <v/>
      </c>
      <c r="AA4507" t="inlineStr">
        <is>
          <t>VSS</t>
        </is>
      </c>
      <c r="AE4507" s="2" t="n"/>
      <c r="AF4507" s="2" t="n"/>
    </row>
    <row r="4508">
      <c r="I4508" s="2" t="n">
        <v>3867.039</v>
      </c>
      <c r="J4508" s="2" t="n">
        <v>1844.912</v>
      </c>
      <c r="K4508" s="2" t="inlineStr">
        <is>
          <t>VSS</t>
        </is>
      </c>
      <c r="N4508" s="2">
        <f>I4508-SUM(Parameters!$K$23:$K$25)</f>
        <v/>
      </c>
      <c r="O4508" s="2">
        <f>J4508-SUM(Parameters!$K$23:$K$25)</f>
        <v/>
      </c>
      <c r="P4508" s="2">
        <f>K4508</f>
        <v/>
      </c>
      <c r="U4508">
        <f>_xlfn.CEILING.MATH(CS8+Parameters!$K$8/2,0.001)</f>
        <v/>
      </c>
      <c r="V4508">
        <f>_xlfn.CEILING.MATH(B99+Parameters!$K$9/2,0.001)</f>
        <v/>
      </c>
      <c r="W4508" t="inlineStr">
        <is>
          <t>VSS</t>
        </is>
      </c>
      <c r="Y4508">
        <f>_xlfn.CEILING.MATH(CS8+Parameters!$K$8/2,0.001)</f>
        <v/>
      </c>
      <c r="Z4508">
        <f>_xlfn.CEILING.MATH(B99+Parameters!$K$9/2,0.001)</f>
        <v/>
      </c>
      <c r="AA4508" t="inlineStr">
        <is>
          <t>VSS</t>
        </is>
      </c>
      <c r="AE4508" s="2" t="n"/>
      <c r="AF4508" s="2" t="n"/>
    </row>
    <row r="4509">
      <c r="I4509" s="2" t="n">
        <v>3867.039</v>
      </c>
      <c r="J4509" s="2" t="n">
        <v>1798.666</v>
      </c>
      <c r="K4509" s="2" t="inlineStr">
        <is>
          <t>VSS</t>
        </is>
      </c>
      <c r="N4509" s="2">
        <f>I4509-SUM(Parameters!$K$23:$K$25)</f>
        <v/>
      </c>
      <c r="O4509" s="2">
        <f>J4509-SUM(Parameters!$K$23:$K$25)</f>
        <v/>
      </c>
      <c r="P4509" s="2">
        <f>K4509</f>
        <v/>
      </c>
      <c r="U4509">
        <f>_xlfn.CEILING.MATH(CS8+Parameters!$K$8/2,0.001)</f>
        <v/>
      </c>
      <c r="V4509">
        <f>_xlfn.CEILING.MATH(B101+Parameters!$K$9/2,0.001)</f>
        <v/>
      </c>
      <c r="W4509" t="inlineStr">
        <is>
          <t>VSS</t>
        </is>
      </c>
      <c r="Y4509">
        <f>_xlfn.CEILING.MATH(CS8+Parameters!$K$8/2,0.001)</f>
        <v/>
      </c>
      <c r="Z4509">
        <f>_xlfn.CEILING.MATH(B101+Parameters!$K$9/2,0.001)</f>
        <v/>
      </c>
      <c r="AA4509" t="inlineStr">
        <is>
          <t>VSS</t>
        </is>
      </c>
      <c r="AE4509" s="2" t="n"/>
      <c r="AF4509" s="2" t="n"/>
    </row>
    <row r="4510">
      <c r="I4510" s="2" t="n">
        <v>3867.039</v>
      </c>
      <c r="J4510" s="2" t="n">
        <v>1752.42</v>
      </c>
      <c r="K4510" s="2" t="inlineStr">
        <is>
          <t>VSS</t>
        </is>
      </c>
      <c r="N4510" s="2">
        <f>I4510-SUM(Parameters!$K$23:$K$25)</f>
        <v/>
      </c>
      <c r="O4510" s="2">
        <f>J4510-SUM(Parameters!$K$23:$K$25)</f>
        <v/>
      </c>
      <c r="P4510" s="2">
        <f>K4510</f>
        <v/>
      </c>
      <c r="U4510">
        <f>_xlfn.CEILING.MATH(CT8+Parameters!$K$8/2,0.001)</f>
        <v/>
      </c>
      <c r="V4510">
        <f>_xlfn.CEILING.MATH(B20+Parameters!$K$9/2,0.001)</f>
        <v/>
      </c>
      <c r="W4510" t="inlineStr">
        <is>
          <t>VSS</t>
        </is>
      </c>
      <c r="Y4510">
        <f>_xlfn.CEILING.MATH(CT8+Parameters!$K$8/2,0.001)</f>
        <v/>
      </c>
      <c r="Z4510">
        <f>_xlfn.CEILING.MATH(B20+Parameters!$K$9/2,0.001)</f>
        <v/>
      </c>
      <c r="AA4510" t="inlineStr">
        <is>
          <t>VSS</t>
        </is>
      </c>
      <c r="AE4510" s="2" t="n"/>
      <c r="AF4510" s="2" t="n"/>
    </row>
    <row r="4511">
      <c r="I4511" s="2" t="n">
        <v>3867.039</v>
      </c>
      <c r="J4511" s="2" t="n">
        <v>1706.174</v>
      </c>
      <c r="K4511" s="2" t="inlineStr">
        <is>
          <t>VSS</t>
        </is>
      </c>
      <c r="N4511" s="2">
        <f>I4511-SUM(Parameters!$K$23:$K$25)</f>
        <v/>
      </c>
      <c r="O4511" s="2">
        <f>J4511-SUM(Parameters!$K$23:$K$25)</f>
        <v/>
      </c>
      <c r="P4511" s="2">
        <f>K4511</f>
        <v/>
      </c>
      <c r="U4511">
        <f>_xlfn.CEILING.MATH(CT8+Parameters!$K$8/2,0.001)</f>
        <v/>
      </c>
      <c r="V4511">
        <f>_xlfn.CEILING.MATH(B22+Parameters!$K$9/2,0.001)</f>
        <v/>
      </c>
      <c r="W4511" t="inlineStr">
        <is>
          <t>VSS</t>
        </is>
      </c>
      <c r="Y4511">
        <f>_xlfn.CEILING.MATH(CT8+Parameters!$K$8/2,0.001)</f>
        <v/>
      </c>
      <c r="Z4511">
        <f>_xlfn.CEILING.MATH(B22+Parameters!$K$9/2,0.001)</f>
        <v/>
      </c>
      <c r="AA4511" t="inlineStr">
        <is>
          <t>VSS</t>
        </is>
      </c>
      <c r="AE4511" s="2" t="n"/>
      <c r="AF4511" s="2" t="n"/>
    </row>
    <row r="4512">
      <c r="I4512" s="2" t="n">
        <v>3867.039</v>
      </c>
      <c r="J4512" s="2" t="n">
        <v>1659.928</v>
      </c>
      <c r="K4512" s="2" t="inlineStr">
        <is>
          <t>VSS</t>
        </is>
      </c>
      <c r="N4512" s="2">
        <f>I4512-SUM(Parameters!$K$23:$K$25)</f>
        <v/>
      </c>
      <c r="O4512" s="2">
        <f>J4512-SUM(Parameters!$K$23:$K$25)</f>
        <v/>
      </c>
      <c r="P4512" s="2">
        <f>K4512</f>
        <v/>
      </c>
      <c r="U4512">
        <f>_xlfn.CEILING.MATH(CT8+Parameters!$K$8/2,0.001)</f>
        <v/>
      </c>
      <c r="V4512">
        <f>_xlfn.CEILING.MATH(B24+Parameters!$K$9/2,0.001)</f>
        <v/>
      </c>
      <c r="W4512" t="inlineStr">
        <is>
          <t>VSS</t>
        </is>
      </c>
      <c r="Y4512">
        <f>_xlfn.CEILING.MATH(CT8+Parameters!$K$8/2,0.001)</f>
        <v/>
      </c>
      <c r="Z4512">
        <f>_xlfn.CEILING.MATH(B24+Parameters!$K$9/2,0.001)</f>
        <v/>
      </c>
      <c r="AA4512" t="inlineStr">
        <is>
          <t>VSS</t>
        </is>
      </c>
      <c r="AE4512" s="2" t="n"/>
      <c r="AF4512" s="2" t="n"/>
    </row>
    <row r="4513">
      <c r="I4513" s="2" t="n">
        <v>3867.039</v>
      </c>
      <c r="J4513" s="2" t="n">
        <v>1613.682</v>
      </c>
      <c r="K4513" s="2" t="inlineStr">
        <is>
          <t>VSS</t>
        </is>
      </c>
      <c r="N4513" s="2">
        <f>I4513-SUM(Parameters!$K$23:$K$25)</f>
        <v/>
      </c>
      <c r="O4513" s="2">
        <f>J4513-SUM(Parameters!$K$23:$K$25)</f>
        <v/>
      </c>
      <c r="P4513" s="2">
        <f>K4513</f>
        <v/>
      </c>
      <c r="U4513">
        <f>_xlfn.CEILING.MATH(CT8+Parameters!$K$8/2,0.001)</f>
        <v/>
      </c>
      <c r="V4513">
        <f>_xlfn.CEILING.MATH(B26+Parameters!$K$9/2,0.001)</f>
        <v/>
      </c>
      <c r="W4513" t="inlineStr">
        <is>
          <t>VSS</t>
        </is>
      </c>
      <c r="Y4513">
        <f>_xlfn.CEILING.MATH(CT8+Parameters!$K$8/2,0.001)</f>
        <v/>
      </c>
      <c r="Z4513">
        <f>_xlfn.CEILING.MATH(B26+Parameters!$K$9/2,0.001)</f>
        <v/>
      </c>
      <c r="AA4513" t="inlineStr">
        <is>
          <t>VSS</t>
        </is>
      </c>
      <c r="AE4513" s="2" t="n"/>
      <c r="AF4513" s="2" t="n"/>
    </row>
    <row r="4514">
      <c r="I4514" s="2" t="n">
        <v>3867.039</v>
      </c>
      <c r="J4514" s="2" t="n">
        <v>1567.436</v>
      </c>
      <c r="K4514" s="2" t="inlineStr">
        <is>
          <t>VSS</t>
        </is>
      </c>
      <c r="N4514" s="2">
        <f>I4514-SUM(Parameters!$K$23:$K$25)</f>
        <v/>
      </c>
      <c r="O4514" s="2">
        <f>J4514-SUM(Parameters!$K$23:$K$25)</f>
        <v/>
      </c>
      <c r="P4514" s="2">
        <f>K4514</f>
        <v/>
      </c>
      <c r="U4514">
        <f>_xlfn.CEILING.MATH(CT8+Parameters!$K$8/2,0.001)</f>
        <v/>
      </c>
      <c r="V4514">
        <f>_xlfn.CEILING.MATH(B28+Parameters!$K$9/2,0.001)</f>
        <v/>
      </c>
      <c r="W4514" t="inlineStr">
        <is>
          <t>VSS</t>
        </is>
      </c>
      <c r="Y4514">
        <f>_xlfn.CEILING.MATH(CT8+Parameters!$K$8/2,0.001)</f>
        <v/>
      </c>
      <c r="Z4514">
        <f>_xlfn.CEILING.MATH(B28+Parameters!$K$9/2,0.001)</f>
        <v/>
      </c>
      <c r="AA4514" t="inlineStr">
        <is>
          <t>VSS</t>
        </is>
      </c>
      <c r="AE4514" s="2" t="n"/>
      <c r="AF4514" s="2" t="n"/>
    </row>
    <row r="4515">
      <c r="I4515" s="2" t="n">
        <v>3867.039</v>
      </c>
      <c r="J4515" s="2" t="n">
        <v>1521.19</v>
      </c>
      <c r="K4515" s="2" t="inlineStr">
        <is>
          <t>VSS</t>
        </is>
      </c>
      <c r="N4515" s="2">
        <f>I4515-SUM(Parameters!$K$23:$K$25)</f>
        <v/>
      </c>
      <c r="O4515" s="2">
        <f>J4515-SUM(Parameters!$K$23:$K$25)</f>
        <v/>
      </c>
      <c r="P4515" s="2">
        <f>K4515</f>
        <v/>
      </c>
      <c r="U4515">
        <f>_xlfn.CEILING.MATH(CT8+Parameters!$K$8/2,0.001)</f>
        <v/>
      </c>
      <c r="V4515">
        <f>_xlfn.CEILING.MATH(B30+Parameters!$K$9/2,0.001)</f>
        <v/>
      </c>
      <c r="W4515" t="inlineStr">
        <is>
          <t>VSS</t>
        </is>
      </c>
      <c r="Y4515">
        <f>_xlfn.CEILING.MATH(CT8+Parameters!$K$8/2,0.001)</f>
        <v/>
      </c>
      <c r="Z4515">
        <f>_xlfn.CEILING.MATH(B30+Parameters!$K$9/2,0.001)</f>
        <v/>
      </c>
      <c r="AA4515" t="inlineStr">
        <is>
          <t>VSS</t>
        </is>
      </c>
      <c r="AE4515" s="2" t="n"/>
      <c r="AF4515" s="2" t="n"/>
    </row>
    <row r="4516">
      <c r="I4516" s="2" t="n">
        <v>3867.039</v>
      </c>
      <c r="J4516" s="2" t="n">
        <v>1474.944</v>
      </c>
      <c r="K4516" s="2" t="inlineStr">
        <is>
          <t>VSS</t>
        </is>
      </c>
      <c r="N4516" s="2">
        <f>I4516-SUM(Parameters!$K$23:$K$25)</f>
        <v/>
      </c>
      <c r="O4516" s="2">
        <f>J4516-SUM(Parameters!$K$23:$K$25)</f>
        <v/>
      </c>
      <c r="P4516" s="2">
        <f>K4516</f>
        <v/>
      </c>
      <c r="U4516">
        <f>_xlfn.CEILING.MATH(CT8+Parameters!$K$8/2,0.001)</f>
        <v/>
      </c>
      <c r="V4516">
        <f>_xlfn.CEILING.MATH(B32+Parameters!$K$9/2,0.001)</f>
        <v/>
      </c>
      <c r="W4516" t="inlineStr">
        <is>
          <t>VSS</t>
        </is>
      </c>
      <c r="Y4516">
        <f>_xlfn.CEILING.MATH(CT8+Parameters!$K$8/2,0.001)</f>
        <v/>
      </c>
      <c r="Z4516">
        <f>_xlfn.CEILING.MATH(B32+Parameters!$K$9/2,0.001)</f>
        <v/>
      </c>
      <c r="AA4516" t="inlineStr">
        <is>
          <t>VSS</t>
        </is>
      </c>
      <c r="AE4516" s="2" t="n"/>
      <c r="AF4516" s="2" t="n"/>
    </row>
    <row r="4517">
      <c r="I4517" s="2" t="n">
        <v>3867.039</v>
      </c>
      <c r="J4517" s="2" t="n">
        <v>1428.698</v>
      </c>
      <c r="K4517" s="2" t="inlineStr">
        <is>
          <t>VSS</t>
        </is>
      </c>
      <c r="N4517" s="2">
        <f>I4517-SUM(Parameters!$K$23:$K$25)</f>
        <v/>
      </c>
      <c r="O4517" s="2">
        <f>J4517-SUM(Parameters!$K$23:$K$25)</f>
        <v/>
      </c>
      <c r="P4517" s="2">
        <f>K4517</f>
        <v/>
      </c>
      <c r="U4517">
        <f>_xlfn.CEILING.MATH(CT8+Parameters!$K$8/2,0.001)</f>
        <v/>
      </c>
      <c r="V4517">
        <f>_xlfn.CEILING.MATH(B34+Parameters!$K$9/2,0.001)</f>
        <v/>
      </c>
      <c r="W4517" t="inlineStr">
        <is>
          <t>VSS</t>
        </is>
      </c>
      <c r="Y4517">
        <f>_xlfn.CEILING.MATH(CT8+Parameters!$K$8/2,0.001)</f>
        <v/>
      </c>
      <c r="Z4517">
        <f>_xlfn.CEILING.MATH(B34+Parameters!$K$9/2,0.001)</f>
        <v/>
      </c>
      <c r="AA4517" t="inlineStr">
        <is>
          <t>VSS</t>
        </is>
      </c>
      <c r="AE4517" s="2" t="n"/>
      <c r="AF4517" s="2" t="n"/>
    </row>
    <row r="4518">
      <c r="I4518" s="2" t="n">
        <v>3867.039</v>
      </c>
      <c r="J4518" s="2" t="n">
        <v>1382.452</v>
      </c>
      <c r="K4518" s="2" t="inlineStr">
        <is>
          <t>VSS</t>
        </is>
      </c>
      <c r="N4518" s="2">
        <f>I4518-SUM(Parameters!$K$23:$K$25)</f>
        <v/>
      </c>
      <c r="O4518" s="2">
        <f>J4518-SUM(Parameters!$K$23:$K$25)</f>
        <v/>
      </c>
      <c r="P4518" s="2">
        <f>K4518</f>
        <v/>
      </c>
      <c r="U4518">
        <f>_xlfn.CEILING.MATH(CT8+Parameters!$K$8/2,0.001)</f>
        <v/>
      </c>
      <c r="V4518">
        <f>_xlfn.CEILING.MATH(B36+Parameters!$K$9/2,0.001)</f>
        <v/>
      </c>
      <c r="W4518" t="inlineStr">
        <is>
          <t>VSS</t>
        </is>
      </c>
      <c r="Y4518">
        <f>_xlfn.CEILING.MATH(CT8+Parameters!$K$8/2,0.001)</f>
        <v/>
      </c>
      <c r="Z4518">
        <f>_xlfn.CEILING.MATH(B36+Parameters!$K$9/2,0.001)</f>
        <v/>
      </c>
      <c r="AA4518" t="inlineStr">
        <is>
          <t>VSS</t>
        </is>
      </c>
      <c r="AE4518" s="2" t="n"/>
      <c r="AF4518" s="2" t="n"/>
    </row>
    <row r="4519">
      <c r="I4519" s="2" t="n">
        <v>3867.039</v>
      </c>
      <c r="J4519" s="2" t="n">
        <v>1336.206</v>
      </c>
      <c r="K4519" s="2" t="inlineStr">
        <is>
          <t>VSS</t>
        </is>
      </c>
      <c r="N4519" s="2">
        <f>I4519-SUM(Parameters!$K$23:$K$25)</f>
        <v/>
      </c>
      <c r="O4519" s="2">
        <f>J4519-SUM(Parameters!$K$23:$K$25)</f>
        <v/>
      </c>
      <c r="P4519" s="2">
        <f>K4519</f>
        <v/>
      </c>
      <c r="U4519">
        <f>_xlfn.CEILING.MATH(CT8+Parameters!$K$8/2,0.001)</f>
        <v/>
      </c>
      <c r="V4519">
        <f>_xlfn.CEILING.MATH(B38+Parameters!$K$9/2,0.001)</f>
        <v/>
      </c>
      <c r="W4519" t="inlineStr">
        <is>
          <t>VSS</t>
        </is>
      </c>
      <c r="Y4519">
        <f>_xlfn.CEILING.MATH(CT8+Parameters!$K$8/2,0.001)</f>
        <v/>
      </c>
      <c r="Z4519">
        <f>_xlfn.CEILING.MATH(B38+Parameters!$K$9/2,0.001)</f>
        <v/>
      </c>
      <c r="AA4519" t="inlineStr">
        <is>
          <t>VSS</t>
        </is>
      </c>
      <c r="AE4519" s="2" t="n"/>
      <c r="AF4519" s="2" t="n"/>
    </row>
    <row r="4520">
      <c r="I4520" s="2" t="n">
        <v>3867.039</v>
      </c>
      <c r="J4520" s="2" t="n">
        <v>1289.96</v>
      </c>
      <c r="K4520" s="2" t="inlineStr">
        <is>
          <t>VSS</t>
        </is>
      </c>
      <c r="N4520" s="2">
        <f>I4520-SUM(Parameters!$K$23:$K$25)</f>
        <v/>
      </c>
      <c r="O4520" s="2">
        <f>J4520-SUM(Parameters!$K$23:$K$25)</f>
        <v/>
      </c>
      <c r="P4520" s="2">
        <f>K4520</f>
        <v/>
      </c>
      <c r="U4520">
        <f>_xlfn.CEILING.MATH(CT8+Parameters!$K$8/2,0.001)</f>
        <v/>
      </c>
      <c r="V4520">
        <f>_xlfn.CEILING.MATH(B40+Parameters!$K$9/2,0.001)</f>
        <v/>
      </c>
      <c r="W4520" t="inlineStr">
        <is>
          <t>VSS</t>
        </is>
      </c>
      <c r="Y4520">
        <f>_xlfn.CEILING.MATH(CT8+Parameters!$K$8/2,0.001)</f>
        <v/>
      </c>
      <c r="Z4520">
        <f>_xlfn.CEILING.MATH(B40+Parameters!$K$9/2,0.001)</f>
        <v/>
      </c>
      <c r="AA4520" t="inlineStr">
        <is>
          <t>VSS</t>
        </is>
      </c>
      <c r="AE4520" s="2" t="n"/>
      <c r="AF4520" s="2" t="n"/>
    </row>
    <row r="4521">
      <c r="I4521" s="2" t="n">
        <v>3867.039</v>
      </c>
      <c r="J4521" s="2" t="n">
        <v>1243.714</v>
      </c>
      <c r="K4521" s="2" t="inlineStr">
        <is>
          <t>VSS</t>
        </is>
      </c>
      <c r="N4521" s="2">
        <f>I4521-SUM(Parameters!$K$23:$K$25)</f>
        <v/>
      </c>
      <c r="O4521" s="2">
        <f>J4521-SUM(Parameters!$K$23:$K$25)</f>
        <v/>
      </c>
      <c r="P4521" s="2">
        <f>K4521</f>
        <v/>
      </c>
      <c r="U4521">
        <f>_xlfn.CEILING.MATH(CT8+Parameters!$K$8/2,0.001)</f>
        <v/>
      </c>
      <c r="V4521">
        <f>_xlfn.CEILING.MATH(B42+Parameters!$K$9/2,0.001)</f>
        <v/>
      </c>
      <c r="W4521" t="inlineStr">
        <is>
          <t>VSS</t>
        </is>
      </c>
      <c r="Y4521">
        <f>_xlfn.CEILING.MATH(CT8+Parameters!$K$8/2,0.001)</f>
        <v/>
      </c>
      <c r="Z4521">
        <f>_xlfn.CEILING.MATH(B42+Parameters!$K$9/2,0.001)</f>
        <v/>
      </c>
      <c r="AA4521" t="inlineStr">
        <is>
          <t>VSS</t>
        </is>
      </c>
      <c r="AE4521" s="2" t="n"/>
      <c r="AF4521" s="2" t="n"/>
    </row>
    <row r="4522">
      <c r="I4522" s="2" t="n">
        <v>3867.039</v>
      </c>
      <c r="J4522" s="2" t="n">
        <v>1197.468</v>
      </c>
      <c r="K4522" s="2" t="inlineStr">
        <is>
          <t>VSS</t>
        </is>
      </c>
      <c r="N4522" s="2">
        <f>I4522-SUM(Parameters!$K$23:$K$25)</f>
        <v/>
      </c>
      <c r="O4522" s="2">
        <f>J4522-SUM(Parameters!$K$23:$K$25)</f>
        <v/>
      </c>
      <c r="P4522" s="2">
        <f>K4522</f>
        <v/>
      </c>
      <c r="U4522">
        <f>_xlfn.CEILING.MATH(CT8+Parameters!$K$8/2,0.001)</f>
        <v/>
      </c>
      <c r="V4522">
        <f>_xlfn.CEILING.MATH(B44+Parameters!$K$9/2,0.001)</f>
        <v/>
      </c>
      <c r="W4522" t="inlineStr">
        <is>
          <t>VSS</t>
        </is>
      </c>
      <c r="Y4522">
        <f>_xlfn.CEILING.MATH(CT8+Parameters!$K$8/2,0.001)</f>
        <v/>
      </c>
      <c r="Z4522">
        <f>_xlfn.CEILING.MATH(B44+Parameters!$K$9/2,0.001)</f>
        <v/>
      </c>
      <c r="AA4522" t="inlineStr">
        <is>
          <t>VSS</t>
        </is>
      </c>
      <c r="AE4522" s="2" t="n"/>
      <c r="AF4522" s="2" t="n"/>
    </row>
    <row r="4523">
      <c r="I4523" s="2" t="n">
        <v>3867.039</v>
      </c>
      <c r="J4523" s="2" t="n">
        <v>1151.222</v>
      </c>
      <c r="K4523" s="2" t="inlineStr">
        <is>
          <t>VSS</t>
        </is>
      </c>
      <c r="N4523" s="2">
        <f>I4523-SUM(Parameters!$K$23:$K$25)</f>
        <v/>
      </c>
      <c r="O4523" s="2">
        <f>J4523-SUM(Parameters!$K$23:$K$25)</f>
        <v/>
      </c>
      <c r="P4523" s="2">
        <f>K4523</f>
        <v/>
      </c>
      <c r="U4523">
        <f>_xlfn.CEILING.MATH(CT8+Parameters!$K$8/2,0.001)</f>
        <v/>
      </c>
      <c r="V4523">
        <f>_xlfn.CEILING.MATH(B46+Parameters!$K$9/2,0.001)</f>
        <v/>
      </c>
      <c r="W4523" t="inlineStr">
        <is>
          <t>VSS</t>
        </is>
      </c>
      <c r="Y4523">
        <f>_xlfn.CEILING.MATH(CT8+Parameters!$K$8/2,0.001)</f>
        <v/>
      </c>
      <c r="Z4523">
        <f>_xlfn.CEILING.MATH(B46+Parameters!$K$9/2,0.001)</f>
        <v/>
      </c>
      <c r="AA4523" t="inlineStr">
        <is>
          <t>VSS</t>
        </is>
      </c>
      <c r="AE4523" s="2" t="n"/>
      <c r="AF4523" s="2" t="n"/>
    </row>
    <row r="4524">
      <c r="I4524" s="2" t="n">
        <v>3867.039</v>
      </c>
      <c r="J4524" s="2" t="n">
        <v>1104.976</v>
      </c>
      <c r="K4524" s="2" t="inlineStr">
        <is>
          <t>VSS</t>
        </is>
      </c>
      <c r="N4524" s="2">
        <f>I4524-SUM(Parameters!$K$23:$K$25)</f>
        <v/>
      </c>
      <c r="O4524" s="2">
        <f>J4524-SUM(Parameters!$K$23:$K$25)</f>
        <v/>
      </c>
      <c r="P4524" s="2">
        <f>K4524</f>
        <v/>
      </c>
      <c r="U4524">
        <f>_xlfn.CEILING.MATH(CT8+Parameters!$K$8/2,0.001)</f>
        <v/>
      </c>
      <c r="V4524">
        <f>_xlfn.CEILING.MATH(B48+Parameters!$K$9/2,0.001)</f>
        <v/>
      </c>
      <c r="W4524" t="inlineStr">
        <is>
          <t>VSS</t>
        </is>
      </c>
      <c r="Y4524">
        <f>_xlfn.CEILING.MATH(CT8+Parameters!$K$8/2,0.001)</f>
        <v/>
      </c>
      <c r="Z4524">
        <f>_xlfn.CEILING.MATH(B48+Parameters!$K$9/2,0.001)</f>
        <v/>
      </c>
      <c r="AA4524" t="inlineStr">
        <is>
          <t>VSS</t>
        </is>
      </c>
      <c r="AE4524" s="2" t="n"/>
      <c r="AF4524" s="2" t="n"/>
    </row>
    <row r="4525">
      <c r="I4525" s="2" t="n">
        <v>3867.039</v>
      </c>
      <c r="J4525" s="2" t="n">
        <v>1058.73</v>
      </c>
      <c r="K4525" s="2" t="inlineStr">
        <is>
          <t>VSS</t>
        </is>
      </c>
      <c r="N4525" s="2">
        <f>I4525-SUM(Parameters!$K$23:$K$25)</f>
        <v/>
      </c>
      <c r="O4525" s="2">
        <f>J4525-SUM(Parameters!$K$23:$K$25)</f>
        <v/>
      </c>
      <c r="P4525" s="2">
        <f>K4525</f>
        <v/>
      </c>
      <c r="U4525">
        <f>_xlfn.CEILING.MATH(CT8+Parameters!$K$8/2,0.001)</f>
        <v/>
      </c>
      <c r="V4525">
        <f>_xlfn.CEILING.MATH(B50+Parameters!$K$9/2,0.001)</f>
        <v/>
      </c>
      <c r="W4525" t="inlineStr">
        <is>
          <t>VSS</t>
        </is>
      </c>
      <c r="Y4525">
        <f>_xlfn.CEILING.MATH(CT8+Parameters!$K$8/2,0.001)</f>
        <v/>
      </c>
      <c r="Z4525">
        <f>_xlfn.CEILING.MATH(B50+Parameters!$K$9/2,0.001)</f>
        <v/>
      </c>
      <c r="AA4525" t="inlineStr">
        <is>
          <t>VSS</t>
        </is>
      </c>
      <c r="AE4525" s="2" t="n"/>
      <c r="AF4525" s="2" t="n"/>
    </row>
    <row r="4526">
      <c r="I4526" s="2" t="n">
        <v>3867.039</v>
      </c>
      <c r="J4526" s="2" t="n">
        <v>1012.484</v>
      </c>
      <c r="K4526" s="2" t="inlineStr">
        <is>
          <t>VSS</t>
        </is>
      </c>
      <c r="N4526" s="2">
        <f>I4526-SUM(Parameters!$K$23:$K$25)</f>
        <v/>
      </c>
      <c r="O4526" s="2">
        <f>J4526-SUM(Parameters!$K$23:$K$25)</f>
        <v/>
      </c>
      <c r="P4526" s="2">
        <f>K4526</f>
        <v/>
      </c>
      <c r="U4526">
        <f>_xlfn.CEILING.MATH(CT8+Parameters!$K$8/2,0.001)</f>
        <v/>
      </c>
      <c r="V4526">
        <f>_xlfn.CEILING.MATH(B52+Parameters!$K$9/2,0.001)</f>
        <v/>
      </c>
      <c r="W4526" t="inlineStr">
        <is>
          <t>VSS</t>
        </is>
      </c>
      <c r="Y4526">
        <f>_xlfn.CEILING.MATH(CT8+Parameters!$K$8/2,0.001)</f>
        <v/>
      </c>
      <c r="Z4526">
        <f>_xlfn.CEILING.MATH(B52+Parameters!$K$9/2,0.001)</f>
        <v/>
      </c>
      <c r="AA4526" t="inlineStr">
        <is>
          <t>VSS</t>
        </is>
      </c>
      <c r="AE4526" s="2" t="n"/>
      <c r="AF4526" s="2" t="n"/>
    </row>
    <row r="4527">
      <c r="I4527" s="2" t="n">
        <v>3867.039</v>
      </c>
      <c r="J4527" s="2" t="n">
        <v>966.2380000000001</v>
      </c>
      <c r="K4527" s="2" t="inlineStr">
        <is>
          <t>VSS</t>
        </is>
      </c>
      <c r="N4527" s="2">
        <f>I4527-SUM(Parameters!$K$23:$K$25)</f>
        <v/>
      </c>
      <c r="O4527" s="2">
        <f>J4527-SUM(Parameters!$K$23:$K$25)</f>
        <v/>
      </c>
      <c r="P4527" s="2">
        <f>K4527</f>
        <v/>
      </c>
      <c r="U4527">
        <f>_xlfn.CEILING.MATH(CT8+Parameters!$K$8/2,0.001)</f>
        <v/>
      </c>
      <c r="V4527">
        <f>_xlfn.CEILING.MATH(B54+Parameters!$K$9/2,0.001)</f>
        <v/>
      </c>
      <c r="W4527" t="inlineStr">
        <is>
          <t>VSS</t>
        </is>
      </c>
      <c r="Y4527">
        <f>_xlfn.CEILING.MATH(CT8+Parameters!$K$8/2,0.001)</f>
        <v/>
      </c>
      <c r="Z4527">
        <f>_xlfn.CEILING.MATH(B54+Parameters!$K$9/2,0.001)</f>
        <v/>
      </c>
      <c r="AA4527" t="inlineStr">
        <is>
          <t>VSS</t>
        </is>
      </c>
      <c r="AE4527" s="2" t="n"/>
      <c r="AF4527" s="2" t="n"/>
    </row>
    <row r="4528">
      <c r="I4528" s="2" t="n">
        <v>3867.039</v>
      </c>
      <c r="J4528" s="2" t="n">
        <v>919.992</v>
      </c>
      <c r="K4528" s="2" t="inlineStr">
        <is>
          <t>VSS</t>
        </is>
      </c>
      <c r="N4528" s="2">
        <f>I4528-SUM(Parameters!$K$23:$K$25)</f>
        <v/>
      </c>
      <c r="O4528" s="2">
        <f>J4528-SUM(Parameters!$K$23:$K$25)</f>
        <v/>
      </c>
      <c r="P4528" s="2">
        <f>K4528</f>
        <v/>
      </c>
      <c r="U4528">
        <f>_xlfn.CEILING.MATH(CT8+Parameters!$K$8/2,0.001)</f>
        <v/>
      </c>
      <c r="V4528">
        <f>_xlfn.CEILING.MATH(B56+Parameters!$K$9/2,0.001)</f>
        <v/>
      </c>
      <c r="W4528" t="inlineStr">
        <is>
          <t>VSS</t>
        </is>
      </c>
      <c r="Y4528">
        <f>_xlfn.CEILING.MATH(CT8+Parameters!$K$8/2,0.001)</f>
        <v/>
      </c>
      <c r="Z4528">
        <f>_xlfn.CEILING.MATH(B56+Parameters!$K$9/2,0.001)</f>
        <v/>
      </c>
      <c r="AA4528" t="inlineStr">
        <is>
          <t>VSS</t>
        </is>
      </c>
      <c r="AE4528" s="2" t="n"/>
      <c r="AF4528" s="2" t="n"/>
    </row>
    <row r="4529">
      <c r="I4529" s="2" t="n">
        <v>3867.039</v>
      </c>
      <c r="J4529" s="2" t="n">
        <v>873.746</v>
      </c>
      <c r="K4529" s="2" t="inlineStr">
        <is>
          <t>VSS</t>
        </is>
      </c>
      <c r="N4529" s="2">
        <f>I4529-SUM(Parameters!$K$23:$K$25)</f>
        <v/>
      </c>
      <c r="O4529" s="2">
        <f>J4529-SUM(Parameters!$K$23:$K$25)</f>
        <v/>
      </c>
      <c r="P4529" s="2">
        <f>K4529</f>
        <v/>
      </c>
      <c r="U4529">
        <f>_xlfn.CEILING.MATH(CT8+Parameters!$K$8/2,0.001)</f>
        <v/>
      </c>
      <c r="V4529">
        <f>_xlfn.CEILING.MATH(B58+Parameters!$K$9/2,0.001)</f>
        <v/>
      </c>
      <c r="W4529" t="inlineStr">
        <is>
          <t>VSS</t>
        </is>
      </c>
      <c r="Y4529">
        <f>_xlfn.CEILING.MATH(CT8+Parameters!$K$8/2,0.001)</f>
        <v/>
      </c>
      <c r="Z4529">
        <f>_xlfn.CEILING.MATH(B58+Parameters!$K$9/2,0.001)</f>
        <v/>
      </c>
      <c r="AA4529" t="inlineStr">
        <is>
          <t>VSS</t>
        </is>
      </c>
      <c r="AE4529" s="2" t="n"/>
      <c r="AF4529" s="2" t="n"/>
    </row>
    <row r="4530">
      <c r="I4530" s="2" t="n">
        <v>3867.039</v>
      </c>
      <c r="J4530" s="2" t="n">
        <v>827.5</v>
      </c>
      <c r="K4530" s="2" t="inlineStr">
        <is>
          <t>VSS</t>
        </is>
      </c>
      <c r="N4530" s="2">
        <f>I4530-SUM(Parameters!$K$23:$K$25)</f>
        <v/>
      </c>
      <c r="O4530" s="2">
        <f>J4530-SUM(Parameters!$K$23:$K$25)</f>
        <v/>
      </c>
      <c r="P4530" s="2">
        <f>K4530</f>
        <v/>
      </c>
      <c r="U4530">
        <f>_xlfn.CEILING.MATH(CT8+Parameters!$K$8/2,0.001)</f>
        <v/>
      </c>
      <c r="V4530">
        <f>_xlfn.CEILING.MATH(B60+Parameters!$K$9/2,0.001)</f>
        <v/>
      </c>
      <c r="W4530" t="inlineStr">
        <is>
          <t>VSS</t>
        </is>
      </c>
      <c r="Y4530">
        <f>_xlfn.CEILING.MATH(CT8+Parameters!$K$8/2,0.001)</f>
        <v/>
      </c>
      <c r="Z4530">
        <f>_xlfn.CEILING.MATH(B60+Parameters!$K$9/2,0.001)</f>
        <v/>
      </c>
      <c r="AA4530" t="inlineStr">
        <is>
          <t>VSS</t>
        </is>
      </c>
      <c r="AE4530" s="2" t="n"/>
      <c r="AF4530" s="2" t="n"/>
    </row>
    <row r="4531">
      <c r="I4531" s="2" t="n">
        <v>3867.039</v>
      </c>
      <c r="J4531" s="2" t="n">
        <v>781.254</v>
      </c>
      <c r="K4531" s="2" t="inlineStr">
        <is>
          <t>VSS</t>
        </is>
      </c>
      <c r="N4531" s="2">
        <f>I4531-SUM(Parameters!$K$23:$K$25)</f>
        <v/>
      </c>
      <c r="O4531" s="2">
        <f>J4531-SUM(Parameters!$K$23:$K$25)</f>
        <v/>
      </c>
      <c r="P4531" s="2">
        <f>K4531</f>
        <v/>
      </c>
      <c r="U4531">
        <f>_xlfn.CEILING.MATH(CT8+Parameters!$K$8/2,0.001)</f>
        <v/>
      </c>
      <c r="V4531">
        <f>_xlfn.CEILING.MATH(B62+Parameters!$K$9/2,0.001)</f>
        <v/>
      </c>
      <c r="W4531" t="inlineStr">
        <is>
          <t>VSS</t>
        </is>
      </c>
      <c r="Y4531">
        <f>_xlfn.CEILING.MATH(CT8+Parameters!$K$8/2,0.001)</f>
        <v/>
      </c>
      <c r="Z4531">
        <f>_xlfn.CEILING.MATH(B62+Parameters!$K$9/2,0.001)</f>
        <v/>
      </c>
      <c r="AA4531" t="inlineStr">
        <is>
          <t>VSS</t>
        </is>
      </c>
      <c r="AE4531" s="2" t="n"/>
      <c r="AF4531" s="2" t="n"/>
    </row>
    <row r="4532">
      <c r="I4532" s="2" t="n">
        <v>3867.039</v>
      </c>
      <c r="J4532" s="2" t="n">
        <v>735.008</v>
      </c>
      <c r="K4532" s="2" t="inlineStr">
        <is>
          <t>VSS</t>
        </is>
      </c>
      <c r="N4532" s="2">
        <f>I4532-SUM(Parameters!$K$23:$K$25)</f>
        <v/>
      </c>
      <c r="O4532" s="2">
        <f>J4532-SUM(Parameters!$K$23:$K$25)</f>
        <v/>
      </c>
      <c r="P4532" s="2">
        <f>K4532</f>
        <v/>
      </c>
      <c r="U4532">
        <f>_xlfn.CEILING.MATH(CT8+Parameters!$K$8/2,0.001)</f>
        <v/>
      </c>
      <c r="V4532">
        <f>_xlfn.CEILING.MATH(B64+Parameters!$K$9/2,0.001)</f>
        <v/>
      </c>
      <c r="W4532" t="inlineStr">
        <is>
          <t>VSS</t>
        </is>
      </c>
      <c r="Y4532">
        <f>_xlfn.CEILING.MATH(CT8+Parameters!$K$8/2,0.001)</f>
        <v/>
      </c>
      <c r="Z4532">
        <f>_xlfn.CEILING.MATH(B64+Parameters!$K$9/2,0.001)</f>
        <v/>
      </c>
      <c r="AA4532" t="inlineStr">
        <is>
          <t>VSS</t>
        </is>
      </c>
      <c r="AE4532" s="2" t="n"/>
      <c r="AF4532" s="2" t="n"/>
    </row>
    <row r="4533">
      <c r="I4533" s="2" t="n">
        <v>3867.039</v>
      </c>
      <c r="J4533" s="2" t="n">
        <v>688.7619999999999</v>
      </c>
      <c r="K4533" s="2" t="inlineStr">
        <is>
          <t>VSS</t>
        </is>
      </c>
      <c r="N4533" s="2">
        <f>I4533-SUM(Parameters!$K$23:$K$25)</f>
        <v/>
      </c>
      <c r="O4533" s="2">
        <f>J4533-SUM(Parameters!$K$23:$K$25)</f>
        <v/>
      </c>
      <c r="P4533" s="2">
        <f>K4533</f>
        <v/>
      </c>
      <c r="U4533">
        <f>_xlfn.CEILING.MATH(CT8+Parameters!$K$8/2,0.001)</f>
        <v/>
      </c>
      <c r="V4533">
        <f>_xlfn.CEILING.MATH(B66+Parameters!$K$9/2,0.001)</f>
        <v/>
      </c>
      <c r="W4533" t="inlineStr">
        <is>
          <t>VSS</t>
        </is>
      </c>
      <c r="Y4533">
        <f>_xlfn.CEILING.MATH(CT8+Parameters!$K$8/2,0.001)</f>
        <v/>
      </c>
      <c r="Z4533">
        <f>_xlfn.CEILING.MATH(B66+Parameters!$K$9/2,0.001)</f>
        <v/>
      </c>
      <c r="AA4533" t="inlineStr">
        <is>
          <t>VSS</t>
        </is>
      </c>
      <c r="AE4533" s="2" t="n"/>
      <c r="AF4533" s="2" t="n"/>
    </row>
    <row r="4534">
      <c r="I4534" s="2" t="n">
        <v>3867.039</v>
      </c>
      <c r="J4534" s="2" t="n">
        <v>642.516</v>
      </c>
      <c r="K4534" s="2" t="inlineStr">
        <is>
          <t>VSS</t>
        </is>
      </c>
      <c r="N4534" s="2">
        <f>I4534-SUM(Parameters!$K$23:$K$25)</f>
        <v/>
      </c>
      <c r="O4534" s="2">
        <f>J4534-SUM(Parameters!$K$23:$K$25)</f>
        <v/>
      </c>
      <c r="P4534" s="2">
        <f>K4534</f>
        <v/>
      </c>
      <c r="U4534">
        <f>_xlfn.CEILING.MATH(CT8+Parameters!$K$8/2,0.001)</f>
        <v/>
      </c>
      <c r="V4534">
        <f>_xlfn.CEILING.MATH(B68+Parameters!$K$9/2,0.001)</f>
        <v/>
      </c>
      <c r="W4534" t="inlineStr">
        <is>
          <t>VSS</t>
        </is>
      </c>
      <c r="Y4534">
        <f>_xlfn.CEILING.MATH(CT8+Parameters!$K$8/2,0.001)</f>
        <v/>
      </c>
      <c r="Z4534">
        <f>_xlfn.CEILING.MATH(B68+Parameters!$K$9/2,0.001)</f>
        <v/>
      </c>
      <c r="AA4534" t="inlineStr">
        <is>
          <t>VSS</t>
        </is>
      </c>
      <c r="AE4534" s="2" t="n"/>
      <c r="AF4534" s="2" t="n"/>
    </row>
    <row r="4535">
      <c r="I4535" s="2" t="n">
        <v>3867.039</v>
      </c>
      <c r="J4535" s="2" t="n">
        <v>596.27</v>
      </c>
      <c r="K4535" s="2" t="inlineStr">
        <is>
          <t>VSS</t>
        </is>
      </c>
      <c r="N4535" s="2">
        <f>I4535-SUM(Parameters!$K$23:$K$25)</f>
        <v/>
      </c>
      <c r="O4535" s="2">
        <f>J4535-SUM(Parameters!$K$23:$K$25)</f>
        <v/>
      </c>
      <c r="P4535" s="2">
        <f>K4535</f>
        <v/>
      </c>
      <c r="U4535">
        <f>_xlfn.CEILING.MATH(CT8+Parameters!$K$8/2,0.001)</f>
        <v/>
      </c>
      <c r="V4535">
        <f>_xlfn.CEILING.MATH(B70+Parameters!$K$9/2,0.001)</f>
        <v/>
      </c>
      <c r="W4535" t="inlineStr">
        <is>
          <t>VSS</t>
        </is>
      </c>
      <c r="Y4535">
        <f>_xlfn.CEILING.MATH(CT8+Parameters!$K$8/2,0.001)</f>
        <v/>
      </c>
      <c r="Z4535">
        <f>_xlfn.CEILING.MATH(B70+Parameters!$K$9/2,0.001)</f>
        <v/>
      </c>
      <c r="AA4535" t="inlineStr">
        <is>
          <t>VSS</t>
        </is>
      </c>
      <c r="AE4535" s="2" t="n"/>
      <c r="AF4535" s="2" t="n"/>
    </row>
    <row r="4536">
      <c r="I4536" s="2" t="n">
        <v>3867.039</v>
      </c>
      <c r="J4536" s="2" t="n">
        <v>550.024</v>
      </c>
      <c r="K4536" s="2" t="inlineStr">
        <is>
          <t>VSS</t>
        </is>
      </c>
      <c r="N4536" s="2">
        <f>I4536-SUM(Parameters!$K$23:$K$25)</f>
        <v/>
      </c>
      <c r="O4536" s="2">
        <f>J4536-SUM(Parameters!$K$23:$K$25)</f>
        <v/>
      </c>
      <c r="P4536" s="2">
        <f>K4536</f>
        <v/>
      </c>
      <c r="U4536">
        <f>_xlfn.CEILING.MATH(CT8+Parameters!$K$8/2,0.001)</f>
        <v/>
      </c>
      <c r="V4536">
        <f>_xlfn.CEILING.MATH(B72+Parameters!$K$9/2,0.001)</f>
        <v/>
      </c>
      <c r="W4536" t="inlineStr">
        <is>
          <t>VSS</t>
        </is>
      </c>
      <c r="Y4536">
        <f>_xlfn.CEILING.MATH(CT8+Parameters!$K$8/2,0.001)</f>
        <v/>
      </c>
      <c r="Z4536">
        <f>_xlfn.CEILING.MATH(B72+Parameters!$K$9/2,0.001)</f>
        <v/>
      </c>
      <c r="AA4536" t="inlineStr">
        <is>
          <t>VSS</t>
        </is>
      </c>
      <c r="AE4536" s="2" t="n"/>
      <c r="AF4536" s="2" t="n"/>
    </row>
    <row r="4537">
      <c r="I4537" s="2" t="n">
        <v>3867.039</v>
      </c>
      <c r="J4537" s="2" t="n">
        <v>503.778</v>
      </c>
      <c r="K4537" s="2" t="inlineStr">
        <is>
          <t>VSS</t>
        </is>
      </c>
      <c r="N4537" s="2">
        <f>I4537-SUM(Parameters!$K$23:$K$25)</f>
        <v/>
      </c>
      <c r="O4537" s="2">
        <f>J4537-SUM(Parameters!$K$23:$K$25)</f>
        <v/>
      </c>
      <c r="P4537" s="2">
        <f>K4537</f>
        <v/>
      </c>
      <c r="U4537">
        <f>_xlfn.CEILING.MATH(CT8+Parameters!$K$8/2,0.001)</f>
        <v/>
      </c>
      <c r="V4537">
        <f>_xlfn.CEILING.MATH(B74+Parameters!$K$9/2,0.001)</f>
        <v/>
      </c>
      <c r="W4537" t="inlineStr">
        <is>
          <t>VSS</t>
        </is>
      </c>
      <c r="Y4537">
        <f>_xlfn.CEILING.MATH(CT8+Parameters!$K$8/2,0.001)</f>
        <v/>
      </c>
      <c r="Z4537">
        <f>_xlfn.CEILING.MATH(B74+Parameters!$K$9/2,0.001)</f>
        <v/>
      </c>
      <c r="AA4537" t="inlineStr">
        <is>
          <t>VSS</t>
        </is>
      </c>
      <c r="AE4537" s="2" t="n"/>
      <c r="AF4537" s="2" t="n"/>
    </row>
    <row r="4538">
      <c r="I4538" s="2" t="n">
        <v>3867.039</v>
      </c>
      <c r="J4538" s="2" t="n">
        <v>457.532</v>
      </c>
      <c r="K4538" s="2" t="inlineStr">
        <is>
          <t>VSS</t>
        </is>
      </c>
      <c r="N4538" s="2">
        <f>I4538-SUM(Parameters!$K$23:$K$25)</f>
        <v/>
      </c>
      <c r="O4538" s="2">
        <f>J4538-SUM(Parameters!$K$23:$K$25)</f>
        <v/>
      </c>
      <c r="P4538" s="2">
        <f>K4538</f>
        <v/>
      </c>
      <c r="U4538">
        <f>_xlfn.CEILING.MATH(CT8+Parameters!$K$8/2,0.001)</f>
        <v/>
      </c>
      <c r="V4538">
        <f>_xlfn.CEILING.MATH(B76+Parameters!$K$9/2,0.001)</f>
        <v/>
      </c>
      <c r="W4538" t="inlineStr">
        <is>
          <t>VSS</t>
        </is>
      </c>
      <c r="Y4538">
        <f>_xlfn.CEILING.MATH(CT8+Parameters!$K$8/2,0.001)</f>
        <v/>
      </c>
      <c r="Z4538">
        <f>_xlfn.CEILING.MATH(B76+Parameters!$K$9/2,0.001)</f>
        <v/>
      </c>
      <c r="AA4538" t="inlineStr">
        <is>
          <t>VSS</t>
        </is>
      </c>
      <c r="AE4538" s="2" t="n"/>
      <c r="AF4538" s="2" t="n"/>
    </row>
    <row r="4539">
      <c r="I4539" s="2" t="n">
        <v>3867.039</v>
      </c>
      <c r="J4539" s="2" t="n">
        <v>411.286</v>
      </c>
      <c r="K4539" s="2" t="inlineStr">
        <is>
          <t>VSS</t>
        </is>
      </c>
      <c r="N4539" s="2">
        <f>I4539-SUM(Parameters!$K$23:$K$25)</f>
        <v/>
      </c>
      <c r="O4539" s="2">
        <f>J4539-SUM(Parameters!$K$23:$K$25)</f>
        <v/>
      </c>
      <c r="P4539" s="2">
        <f>K4539</f>
        <v/>
      </c>
      <c r="U4539">
        <f>_xlfn.CEILING.MATH(CT8+Parameters!$K$8/2,0.001)</f>
        <v/>
      </c>
      <c r="V4539">
        <f>_xlfn.CEILING.MATH(B78+Parameters!$K$9/2,0.001)</f>
        <v/>
      </c>
      <c r="W4539" t="inlineStr">
        <is>
          <t>VSS</t>
        </is>
      </c>
      <c r="Y4539">
        <f>_xlfn.CEILING.MATH(CT8+Parameters!$K$8/2,0.001)</f>
        <v/>
      </c>
      <c r="Z4539">
        <f>_xlfn.CEILING.MATH(B78+Parameters!$K$9/2,0.001)</f>
        <v/>
      </c>
      <c r="AA4539" t="inlineStr">
        <is>
          <t>VSS</t>
        </is>
      </c>
      <c r="AE4539" s="2" t="n"/>
      <c r="AF4539" s="2" t="n"/>
    </row>
    <row r="4540">
      <c r="I4540" s="2" t="n">
        <v>3867.039</v>
      </c>
      <c r="J4540" s="2" t="n">
        <v>365.04</v>
      </c>
      <c r="K4540" s="2" t="inlineStr">
        <is>
          <t>VSS</t>
        </is>
      </c>
      <c r="N4540" s="2">
        <f>I4540-SUM(Parameters!$K$23:$K$25)</f>
        <v/>
      </c>
      <c r="O4540" s="2">
        <f>J4540-SUM(Parameters!$K$23:$K$25)</f>
        <v/>
      </c>
      <c r="P4540" s="2">
        <f>K4540</f>
        <v/>
      </c>
      <c r="U4540">
        <f>_xlfn.CEILING.MATH(CT8+Parameters!$K$8/2,0.001)</f>
        <v/>
      </c>
      <c r="V4540">
        <f>_xlfn.CEILING.MATH(B80+Parameters!$K$9/2,0.001)</f>
        <v/>
      </c>
      <c r="W4540" t="inlineStr">
        <is>
          <t>VSS</t>
        </is>
      </c>
      <c r="Y4540">
        <f>_xlfn.CEILING.MATH(CT8+Parameters!$K$8/2,0.001)</f>
        <v/>
      </c>
      <c r="Z4540">
        <f>_xlfn.CEILING.MATH(B80+Parameters!$K$9/2,0.001)</f>
        <v/>
      </c>
      <c r="AA4540" t="inlineStr">
        <is>
          <t>VSS</t>
        </is>
      </c>
      <c r="AE4540" s="2" t="n"/>
      <c r="AF4540" s="2" t="n"/>
    </row>
    <row r="4541">
      <c r="I4541" s="2" t="n">
        <v>3867.039</v>
      </c>
      <c r="J4541" s="2" t="n">
        <v>318.794</v>
      </c>
      <c r="K4541" s="2" t="inlineStr">
        <is>
          <t>ESD_VCCIO</t>
        </is>
      </c>
      <c r="N4541" s="2">
        <f>I4541-SUM(Parameters!$K$23:$K$25)</f>
        <v/>
      </c>
      <c r="O4541" s="2">
        <f>J4541-SUM(Parameters!$K$23:$K$25)</f>
        <v/>
      </c>
      <c r="P4541" s="2">
        <f>K4541</f>
        <v/>
      </c>
      <c r="U4541">
        <f>_xlfn.CEILING.MATH(CT8+Parameters!$K$8/2,0.001)</f>
        <v/>
      </c>
      <c r="V4541">
        <f>_xlfn.CEILING.MATH(B82+Parameters!$K$9/2,0.001)</f>
        <v/>
      </c>
      <c r="W4541" t="inlineStr">
        <is>
          <t>VSS</t>
        </is>
      </c>
      <c r="Y4541">
        <f>_xlfn.CEILING.MATH(CT8+Parameters!$K$8/2,0.001)</f>
        <v/>
      </c>
      <c r="Z4541">
        <f>_xlfn.CEILING.MATH(B82+Parameters!$K$9/2,0.001)</f>
        <v/>
      </c>
      <c r="AA4541" t="inlineStr">
        <is>
          <t>VSS</t>
        </is>
      </c>
      <c r="AE4541" s="2" t="n"/>
      <c r="AF4541" s="2" t="n"/>
    </row>
    <row r="4542">
      <c r="I4542" s="2" t="n">
        <v>3867.039</v>
      </c>
      <c r="J4542" s="2" t="n">
        <v>272.548</v>
      </c>
      <c r="K4542" s="2" t="inlineStr">
        <is>
          <t>VSS</t>
        </is>
      </c>
      <c r="N4542" s="2">
        <f>I4542-SUM(Parameters!$K$23:$K$25)</f>
        <v/>
      </c>
      <c r="O4542" s="2">
        <f>J4542-SUM(Parameters!$K$23:$K$25)</f>
        <v/>
      </c>
      <c r="P4542" s="2">
        <f>K4542</f>
        <v/>
      </c>
      <c r="U4542">
        <f>_xlfn.CEILING.MATH(CT8+Parameters!$K$8/2,0.001)</f>
        <v/>
      </c>
      <c r="V4542">
        <f>_xlfn.CEILING.MATH(B84+Parameters!$K$9/2,0.001)</f>
        <v/>
      </c>
      <c r="W4542" t="inlineStr">
        <is>
          <t>VSS</t>
        </is>
      </c>
      <c r="Y4542">
        <f>_xlfn.CEILING.MATH(CT8+Parameters!$K$8/2,0.001)</f>
        <v/>
      </c>
      <c r="Z4542">
        <f>_xlfn.CEILING.MATH(B84+Parameters!$K$9/2,0.001)</f>
        <v/>
      </c>
      <c r="AA4542" t="inlineStr">
        <is>
          <t>VSS</t>
        </is>
      </c>
      <c r="AE4542" s="2" t="n"/>
      <c r="AF4542" s="2" t="n"/>
    </row>
    <row r="4543">
      <c r="I4543" s="2" t="n">
        <v>3867.039</v>
      </c>
      <c r="J4543" s="2" t="n">
        <v>226.302</v>
      </c>
      <c r="K4543" s="2" t="inlineStr">
        <is>
          <t>VSS</t>
        </is>
      </c>
      <c r="N4543" s="2">
        <f>I4543-SUM(Parameters!$K$23:$K$25)</f>
        <v/>
      </c>
      <c r="O4543" s="2">
        <f>J4543-SUM(Parameters!$K$23:$K$25)</f>
        <v/>
      </c>
      <c r="P4543" s="2">
        <f>K4543</f>
        <v/>
      </c>
      <c r="U4543">
        <f>_xlfn.CEILING.MATH(CT8+Parameters!$K$8/2,0.001)</f>
        <v/>
      </c>
      <c r="V4543">
        <f>_xlfn.CEILING.MATH(B86+Parameters!$K$9/2,0.001)</f>
        <v/>
      </c>
      <c r="W4543" t="inlineStr">
        <is>
          <t>VSS</t>
        </is>
      </c>
      <c r="Y4543">
        <f>_xlfn.CEILING.MATH(CT8+Parameters!$K$8/2,0.001)</f>
        <v/>
      </c>
      <c r="Z4543">
        <f>_xlfn.CEILING.MATH(B86+Parameters!$K$9/2,0.001)</f>
        <v/>
      </c>
      <c r="AA4543" t="inlineStr">
        <is>
          <t>VSS</t>
        </is>
      </c>
      <c r="AE4543" s="2" t="n"/>
      <c r="AF4543" s="2" t="n"/>
    </row>
    <row r="4544">
      <c r="I4544" s="2" t="n">
        <v>3867.039</v>
      </c>
      <c r="J4544" s="2" t="n">
        <v>180.056</v>
      </c>
      <c r="K4544" s="2" t="inlineStr">
        <is>
          <t>VSS</t>
        </is>
      </c>
      <c r="N4544" s="2">
        <f>I4544-SUM(Parameters!$K$23:$K$25)</f>
        <v/>
      </c>
      <c r="O4544" s="2">
        <f>J4544-SUM(Parameters!$K$23:$K$25)</f>
        <v/>
      </c>
      <c r="P4544" s="2">
        <f>K4544</f>
        <v/>
      </c>
      <c r="U4544">
        <f>_xlfn.CEILING.MATH(CT8+Parameters!$K$8/2,0.001)</f>
        <v/>
      </c>
      <c r="V4544">
        <f>_xlfn.CEILING.MATH(B88+Parameters!$K$9/2,0.001)</f>
        <v/>
      </c>
      <c r="W4544" t="inlineStr">
        <is>
          <t>VSS</t>
        </is>
      </c>
      <c r="Y4544">
        <f>_xlfn.CEILING.MATH(CT8+Parameters!$K$8/2,0.001)</f>
        <v/>
      </c>
      <c r="Z4544">
        <f>_xlfn.CEILING.MATH(B88+Parameters!$K$9/2,0.001)</f>
        <v/>
      </c>
      <c r="AA4544" t="inlineStr">
        <is>
          <t>VSS</t>
        </is>
      </c>
      <c r="AE4544" s="2" t="n"/>
      <c r="AF4544" s="2" t="n"/>
    </row>
    <row r="4545">
      <c r="I4545" s="2" t="n">
        <v>3867.039</v>
      </c>
      <c r="J4545" s="2" t="n">
        <v>133.81</v>
      </c>
      <c r="K4545" s="2" t="inlineStr">
        <is>
          <t>VSS</t>
        </is>
      </c>
      <c r="N4545" s="2">
        <f>I4545-SUM(Parameters!$K$23:$K$25)</f>
        <v/>
      </c>
      <c r="O4545" s="2">
        <f>J4545-SUM(Parameters!$K$23:$K$25)</f>
        <v/>
      </c>
      <c r="P4545" s="2">
        <f>K4545</f>
        <v/>
      </c>
      <c r="U4545">
        <f>_xlfn.CEILING.MATH(CT8+Parameters!$K$8/2,0.001)</f>
        <v/>
      </c>
      <c r="V4545">
        <f>_xlfn.CEILING.MATH(B90+Parameters!$K$9/2,0.001)</f>
        <v/>
      </c>
      <c r="W4545" t="inlineStr">
        <is>
          <t>VSS</t>
        </is>
      </c>
      <c r="Y4545">
        <f>_xlfn.CEILING.MATH(CT8+Parameters!$K$8/2,0.001)</f>
        <v/>
      </c>
      <c r="Z4545">
        <f>_xlfn.CEILING.MATH(B90+Parameters!$K$9/2,0.001)</f>
        <v/>
      </c>
      <c r="AA4545" t="inlineStr">
        <is>
          <t>VSS</t>
        </is>
      </c>
      <c r="AE4545" s="2" t="n"/>
      <c r="AF4545" s="2" t="n"/>
    </row>
    <row r="4546">
      <c r="I4546" s="2" t="n">
        <v>3867.039</v>
      </c>
      <c r="J4546" s="2" t="n">
        <v>87.56399999999999</v>
      </c>
      <c r="K4546" s="2" t="inlineStr">
        <is>
          <t>VSS</t>
        </is>
      </c>
      <c r="N4546" s="2">
        <f>I4546-SUM(Parameters!$K$23:$K$25)</f>
        <v/>
      </c>
      <c r="O4546" s="2">
        <f>J4546-SUM(Parameters!$K$23:$K$25)</f>
        <v/>
      </c>
      <c r="P4546" s="2">
        <f>K4546</f>
        <v/>
      </c>
      <c r="U4546">
        <f>_xlfn.CEILING.MATH(CT8+Parameters!$K$8/2,0.001)</f>
        <v/>
      </c>
      <c r="V4546">
        <f>_xlfn.CEILING.MATH(B92+Parameters!$K$9/2,0.001)</f>
        <v/>
      </c>
      <c r="W4546" t="inlineStr">
        <is>
          <t>VSS</t>
        </is>
      </c>
      <c r="Y4546">
        <f>_xlfn.CEILING.MATH(CT8+Parameters!$K$8/2,0.001)</f>
        <v/>
      </c>
      <c r="Z4546">
        <f>_xlfn.CEILING.MATH(B92+Parameters!$K$9/2,0.001)</f>
        <v/>
      </c>
      <c r="AA4546" t="inlineStr">
        <is>
          <t>VSS</t>
        </is>
      </c>
      <c r="AE4546" s="2" t="n"/>
      <c r="AF4546" s="2" t="n"/>
    </row>
    <row r="4547">
      <c r="I4547" s="2" t="n">
        <v>3906.713</v>
      </c>
      <c r="J4547" s="2" t="n">
        <v>2006.773</v>
      </c>
      <c r="K4547" s="2" t="inlineStr">
        <is>
          <t>VDD</t>
        </is>
      </c>
      <c r="N4547" s="2">
        <f>I4547-SUM(Parameters!$K$23:$K$25)</f>
        <v/>
      </c>
      <c r="O4547" s="2">
        <f>J4547-SUM(Parameters!$K$23:$K$25)</f>
        <v/>
      </c>
      <c r="P4547" s="2">
        <f>K4547</f>
        <v/>
      </c>
      <c r="U4547">
        <f>_xlfn.CEILING.MATH(CT8+Parameters!$K$8/2,0.001)</f>
        <v/>
      </c>
      <c r="V4547">
        <f>_xlfn.CEILING.MATH(B94+Parameters!$K$9/2,0.001)</f>
        <v/>
      </c>
      <c r="W4547" t="inlineStr">
        <is>
          <t>ESD_VCCIO</t>
        </is>
      </c>
      <c r="Y4547">
        <f>_xlfn.CEILING.MATH(CT8+Parameters!$K$8/2,0.001)</f>
        <v/>
      </c>
      <c r="Z4547">
        <f>_xlfn.CEILING.MATH(B94+Parameters!$K$9/2,0.001)</f>
        <v/>
      </c>
      <c r="AA4547" t="inlineStr">
        <is>
          <t>ESD_VCCIO</t>
        </is>
      </c>
      <c r="AE4547" s="2" t="n"/>
      <c r="AF4547" s="2" t="n"/>
    </row>
    <row r="4548">
      <c r="I4548" s="2" t="n">
        <v>3906.713</v>
      </c>
      <c r="J4548" s="2" t="n">
        <v>1960.527</v>
      </c>
      <c r="K4548" s="2" t="inlineStr">
        <is>
          <t>VDD</t>
        </is>
      </c>
      <c r="N4548" s="2">
        <f>I4548-SUM(Parameters!$K$23:$K$25)</f>
        <v/>
      </c>
      <c r="O4548" s="2">
        <f>J4548-SUM(Parameters!$K$23:$K$25)</f>
        <v/>
      </c>
      <c r="P4548" s="2">
        <f>K4548</f>
        <v/>
      </c>
      <c r="U4548">
        <f>_xlfn.CEILING.MATH(CT8+Parameters!$K$8/2,0.001)</f>
        <v/>
      </c>
      <c r="V4548">
        <f>_xlfn.CEILING.MATH(B96+Parameters!$K$9/2,0.001)</f>
        <v/>
      </c>
      <c r="W4548" t="inlineStr">
        <is>
          <t>VSS</t>
        </is>
      </c>
      <c r="Y4548">
        <f>_xlfn.CEILING.MATH(CT8+Parameters!$K$8/2,0.001)</f>
        <v/>
      </c>
      <c r="Z4548">
        <f>_xlfn.CEILING.MATH(B96+Parameters!$K$9/2,0.001)</f>
        <v/>
      </c>
      <c r="AA4548" t="inlineStr">
        <is>
          <t>VSS</t>
        </is>
      </c>
      <c r="AE4548" s="2" t="n"/>
      <c r="AF4548" s="2" t="n"/>
    </row>
    <row r="4549">
      <c r="I4549" s="2" t="n">
        <v>3906.713</v>
      </c>
      <c r="J4549" s="2" t="n">
        <v>1914.281</v>
      </c>
      <c r="K4549" s="2" t="inlineStr">
        <is>
          <t>VDD</t>
        </is>
      </c>
      <c r="N4549" s="2">
        <f>I4549-SUM(Parameters!$K$23:$K$25)</f>
        <v/>
      </c>
      <c r="O4549" s="2">
        <f>J4549-SUM(Parameters!$K$23:$K$25)</f>
        <v/>
      </c>
      <c r="P4549" s="2">
        <f>K4549</f>
        <v/>
      </c>
      <c r="U4549">
        <f>_xlfn.CEILING.MATH(CT8+Parameters!$K$8/2,0.001)</f>
        <v/>
      </c>
      <c r="V4549">
        <f>_xlfn.CEILING.MATH(B98+Parameters!$K$9/2,0.001)</f>
        <v/>
      </c>
      <c r="W4549" t="inlineStr">
        <is>
          <t>VSS</t>
        </is>
      </c>
      <c r="Y4549">
        <f>_xlfn.CEILING.MATH(CT8+Parameters!$K$8/2,0.001)</f>
        <v/>
      </c>
      <c r="Z4549">
        <f>_xlfn.CEILING.MATH(B98+Parameters!$K$9/2,0.001)</f>
        <v/>
      </c>
      <c r="AA4549" t="inlineStr">
        <is>
          <t>VSS</t>
        </is>
      </c>
      <c r="AE4549" s="2" t="n"/>
      <c r="AF4549" s="2" t="n"/>
    </row>
    <row r="4550">
      <c r="I4550" s="2" t="n">
        <v>3906.713</v>
      </c>
      <c r="J4550" s="2" t="n">
        <v>1868.035</v>
      </c>
      <c r="K4550" s="2" t="inlineStr">
        <is>
          <t>VDD</t>
        </is>
      </c>
      <c r="N4550" s="2">
        <f>I4550-SUM(Parameters!$K$23:$K$25)</f>
        <v/>
      </c>
      <c r="O4550" s="2">
        <f>J4550-SUM(Parameters!$K$23:$K$25)</f>
        <v/>
      </c>
      <c r="P4550" s="2">
        <f>K4550</f>
        <v/>
      </c>
      <c r="U4550">
        <f>_xlfn.CEILING.MATH(CT8+Parameters!$K$8/2,0.001)</f>
        <v/>
      </c>
      <c r="V4550">
        <f>_xlfn.CEILING.MATH(B100+Parameters!$K$9/2,0.001)</f>
        <v/>
      </c>
      <c r="W4550" t="inlineStr">
        <is>
          <t>VSS</t>
        </is>
      </c>
      <c r="Y4550">
        <f>_xlfn.CEILING.MATH(CT8+Parameters!$K$8/2,0.001)</f>
        <v/>
      </c>
      <c r="Z4550">
        <f>_xlfn.CEILING.MATH(B100+Parameters!$K$9/2,0.001)</f>
        <v/>
      </c>
      <c r="AA4550" t="inlineStr">
        <is>
          <t>VSS</t>
        </is>
      </c>
      <c r="AE4550" s="2" t="n"/>
      <c r="AF4550" s="2" t="n"/>
    </row>
    <row r="4551">
      <c r="I4551" s="2" t="n">
        <v>3906.713</v>
      </c>
      <c r="J4551" s="2" t="n">
        <v>1821.789</v>
      </c>
      <c r="K4551" s="2" t="inlineStr">
        <is>
          <t>VDD</t>
        </is>
      </c>
      <c r="N4551" s="2">
        <f>I4551-SUM(Parameters!$K$23:$K$25)</f>
        <v/>
      </c>
      <c r="O4551" s="2">
        <f>J4551-SUM(Parameters!$K$23:$K$25)</f>
        <v/>
      </c>
      <c r="P4551" s="2">
        <f>K4551</f>
        <v/>
      </c>
      <c r="U4551">
        <f>_xlfn.CEILING.MATH(CU8+Parameters!$K$8/2,0.001)</f>
        <v/>
      </c>
      <c r="V4551">
        <f>_xlfn.CEILING.MATH(B21+Parameters!$K$9/2,0.001)</f>
        <v/>
      </c>
      <c r="W4551" t="inlineStr">
        <is>
          <t>VDD</t>
        </is>
      </c>
      <c r="Y4551">
        <f>_xlfn.CEILING.MATH(CU8+Parameters!$K$8/2,0.001)</f>
        <v/>
      </c>
      <c r="Z4551">
        <f>_xlfn.CEILING.MATH(B21+Parameters!$K$9/2,0.001)</f>
        <v/>
      </c>
      <c r="AA4551" t="inlineStr">
        <is>
          <t>VDD</t>
        </is>
      </c>
      <c r="AE4551" s="2" t="n"/>
      <c r="AF4551" s="2" t="n"/>
    </row>
    <row r="4552">
      <c r="I4552" s="2" t="n">
        <v>3906.713</v>
      </c>
      <c r="J4552" s="2" t="n">
        <v>1775.543</v>
      </c>
      <c r="K4552" s="2" t="inlineStr">
        <is>
          <t>VDD</t>
        </is>
      </c>
      <c r="N4552" s="2">
        <f>I4552-SUM(Parameters!$K$23:$K$25)</f>
        <v/>
      </c>
      <c r="O4552" s="2">
        <f>J4552-SUM(Parameters!$K$23:$K$25)</f>
        <v/>
      </c>
      <c r="P4552" s="2">
        <f>K4552</f>
        <v/>
      </c>
      <c r="U4552">
        <f>_xlfn.CEILING.MATH(CU8+Parameters!$K$8/2,0.001)</f>
        <v/>
      </c>
      <c r="V4552">
        <f>_xlfn.CEILING.MATH(B23+Parameters!$K$9/2,0.001)</f>
        <v/>
      </c>
      <c r="W4552" t="inlineStr">
        <is>
          <t>VDD</t>
        </is>
      </c>
      <c r="Y4552">
        <f>_xlfn.CEILING.MATH(CU8+Parameters!$K$8/2,0.001)</f>
        <v/>
      </c>
      <c r="Z4552">
        <f>_xlfn.CEILING.MATH(B23+Parameters!$K$9/2,0.001)</f>
        <v/>
      </c>
      <c r="AA4552" t="inlineStr">
        <is>
          <t>VDD</t>
        </is>
      </c>
      <c r="AE4552" s="2" t="n"/>
      <c r="AF4552" s="2" t="n"/>
    </row>
    <row r="4553">
      <c r="I4553" s="2" t="n">
        <v>3906.713</v>
      </c>
      <c r="J4553" s="2" t="n">
        <v>1729.297</v>
      </c>
      <c r="K4553" s="2" t="inlineStr">
        <is>
          <t>VDD</t>
        </is>
      </c>
      <c r="N4553" s="2">
        <f>I4553-SUM(Parameters!$K$23:$K$25)</f>
        <v/>
      </c>
      <c r="O4553" s="2">
        <f>J4553-SUM(Parameters!$K$23:$K$25)</f>
        <v/>
      </c>
      <c r="P4553" s="2">
        <f>K4553</f>
        <v/>
      </c>
      <c r="U4553">
        <f>_xlfn.CEILING.MATH(CU8+Parameters!$K$8/2,0.001)</f>
        <v/>
      </c>
      <c r="V4553">
        <f>_xlfn.CEILING.MATH(B25+Parameters!$K$9/2,0.001)</f>
        <v/>
      </c>
      <c r="W4553" t="inlineStr">
        <is>
          <t>VDD</t>
        </is>
      </c>
      <c r="Y4553">
        <f>_xlfn.CEILING.MATH(CU8+Parameters!$K$8/2,0.001)</f>
        <v/>
      </c>
      <c r="Z4553">
        <f>_xlfn.CEILING.MATH(B25+Parameters!$K$9/2,0.001)</f>
        <v/>
      </c>
      <c r="AA4553" t="inlineStr">
        <is>
          <t>VDD</t>
        </is>
      </c>
      <c r="AE4553" s="2" t="n"/>
      <c r="AF4553" s="2" t="n"/>
    </row>
    <row r="4554">
      <c r="I4554" s="2" t="n">
        <v>3906.713</v>
      </c>
      <c r="J4554" s="2" t="n">
        <v>1683.051</v>
      </c>
      <c r="K4554" s="2" t="inlineStr">
        <is>
          <t>VDD</t>
        </is>
      </c>
      <c r="N4554" s="2">
        <f>I4554-SUM(Parameters!$K$23:$K$25)</f>
        <v/>
      </c>
      <c r="O4554" s="2">
        <f>J4554-SUM(Parameters!$K$23:$K$25)</f>
        <v/>
      </c>
      <c r="P4554" s="2">
        <f>K4554</f>
        <v/>
      </c>
      <c r="U4554">
        <f>_xlfn.CEILING.MATH(CU8+Parameters!$K$8/2,0.001)</f>
        <v/>
      </c>
      <c r="V4554">
        <f>_xlfn.CEILING.MATH(B27+Parameters!$K$9/2,0.001)</f>
        <v/>
      </c>
      <c r="W4554" t="inlineStr">
        <is>
          <t>VDD</t>
        </is>
      </c>
      <c r="Y4554">
        <f>_xlfn.CEILING.MATH(CU8+Parameters!$K$8/2,0.001)</f>
        <v/>
      </c>
      <c r="Z4554">
        <f>_xlfn.CEILING.MATH(B27+Parameters!$K$9/2,0.001)</f>
        <v/>
      </c>
      <c r="AA4554" t="inlineStr">
        <is>
          <t>VDD</t>
        </is>
      </c>
      <c r="AE4554" s="2" t="n"/>
      <c r="AF4554" s="2" t="n"/>
    </row>
    <row r="4555">
      <c r="I4555" s="2" t="n">
        <v>3906.713</v>
      </c>
      <c r="J4555" s="2" t="n">
        <v>1636.805</v>
      </c>
      <c r="K4555" s="2" t="inlineStr">
        <is>
          <t>VDD</t>
        </is>
      </c>
      <c r="N4555" s="2">
        <f>I4555-SUM(Parameters!$K$23:$K$25)</f>
        <v/>
      </c>
      <c r="O4555" s="2">
        <f>J4555-SUM(Parameters!$K$23:$K$25)</f>
        <v/>
      </c>
      <c r="P4555" s="2">
        <f>K4555</f>
        <v/>
      </c>
      <c r="U4555">
        <f>_xlfn.CEILING.MATH(CU8+Parameters!$K$8/2,0.001)</f>
        <v/>
      </c>
      <c r="V4555">
        <f>_xlfn.CEILING.MATH(B29+Parameters!$K$9/2,0.001)</f>
        <v/>
      </c>
      <c r="W4555" t="inlineStr">
        <is>
          <t>VDD</t>
        </is>
      </c>
      <c r="Y4555">
        <f>_xlfn.CEILING.MATH(CU8+Parameters!$K$8/2,0.001)</f>
        <v/>
      </c>
      <c r="Z4555">
        <f>_xlfn.CEILING.MATH(B29+Parameters!$K$9/2,0.001)</f>
        <v/>
      </c>
      <c r="AA4555" t="inlineStr">
        <is>
          <t>VDD</t>
        </is>
      </c>
      <c r="AE4555" s="2" t="n"/>
      <c r="AF4555" s="2" t="n"/>
    </row>
    <row r="4556">
      <c r="I4556" s="2" t="n">
        <v>3906.713</v>
      </c>
      <c r="J4556" s="2" t="n">
        <v>1590.559</v>
      </c>
      <c r="K4556" s="2" t="inlineStr">
        <is>
          <t>VDD</t>
        </is>
      </c>
      <c r="N4556" s="2">
        <f>I4556-SUM(Parameters!$K$23:$K$25)</f>
        <v/>
      </c>
      <c r="O4556" s="2">
        <f>J4556-SUM(Parameters!$K$23:$K$25)</f>
        <v/>
      </c>
      <c r="P4556" s="2">
        <f>K4556</f>
        <v/>
      </c>
      <c r="U4556">
        <f>_xlfn.CEILING.MATH(CU8+Parameters!$K$8/2,0.001)</f>
        <v/>
      </c>
      <c r="V4556">
        <f>_xlfn.CEILING.MATH(B31+Parameters!$K$9/2,0.001)</f>
        <v/>
      </c>
      <c r="W4556" t="inlineStr">
        <is>
          <t>VDD</t>
        </is>
      </c>
      <c r="Y4556">
        <f>_xlfn.CEILING.MATH(CU8+Parameters!$K$8/2,0.001)</f>
        <v/>
      </c>
      <c r="Z4556">
        <f>_xlfn.CEILING.MATH(B31+Parameters!$K$9/2,0.001)</f>
        <v/>
      </c>
      <c r="AA4556" t="inlineStr">
        <is>
          <t>VDD</t>
        </is>
      </c>
      <c r="AE4556" s="2" t="n"/>
      <c r="AF4556" s="2" t="n"/>
    </row>
    <row r="4557">
      <c r="I4557" s="2" t="n">
        <v>3906.713</v>
      </c>
      <c r="J4557" s="2" t="n">
        <v>1544.313</v>
      </c>
      <c r="K4557" s="2" t="inlineStr">
        <is>
          <t>VDD</t>
        </is>
      </c>
      <c r="N4557" s="2">
        <f>I4557-SUM(Parameters!$K$23:$K$25)</f>
        <v/>
      </c>
      <c r="O4557" s="2">
        <f>J4557-SUM(Parameters!$K$23:$K$25)</f>
        <v/>
      </c>
      <c r="P4557" s="2">
        <f>K4557</f>
        <v/>
      </c>
      <c r="U4557">
        <f>_xlfn.CEILING.MATH(CU8+Parameters!$K$8/2,0.001)</f>
        <v/>
      </c>
      <c r="V4557">
        <f>_xlfn.CEILING.MATH(B33+Parameters!$K$9/2,0.001)</f>
        <v/>
      </c>
      <c r="W4557" t="inlineStr">
        <is>
          <t>VDD</t>
        </is>
      </c>
      <c r="Y4557">
        <f>_xlfn.CEILING.MATH(CU8+Parameters!$K$8/2,0.001)</f>
        <v/>
      </c>
      <c r="Z4557">
        <f>_xlfn.CEILING.MATH(B33+Parameters!$K$9/2,0.001)</f>
        <v/>
      </c>
      <c r="AA4557" t="inlineStr">
        <is>
          <t>VDD</t>
        </is>
      </c>
      <c r="AE4557" s="2" t="n"/>
      <c r="AF4557" s="2" t="n"/>
    </row>
    <row r="4558">
      <c r="I4558" s="2" t="n">
        <v>3906.713</v>
      </c>
      <c r="J4558" s="2" t="n">
        <v>1498.067</v>
      </c>
      <c r="K4558" s="2" t="inlineStr">
        <is>
          <t>VDD</t>
        </is>
      </c>
      <c r="N4558" s="2">
        <f>I4558-SUM(Parameters!$K$23:$K$25)</f>
        <v/>
      </c>
      <c r="O4558" s="2">
        <f>J4558-SUM(Parameters!$K$23:$K$25)</f>
        <v/>
      </c>
      <c r="P4558" s="2">
        <f>K4558</f>
        <v/>
      </c>
      <c r="U4558">
        <f>_xlfn.CEILING.MATH(CU8+Parameters!$K$8/2,0.001)</f>
        <v/>
      </c>
      <c r="V4558">
        <f>_xlfn.CEILING.MATH(B35+Parameters!$K$9/2,0.001)</f>
        <v/>
      </c>
      <c r="W4558" t="inlineStr">
        <is>
          <t>VDD</t>
        </is>
      </c>
      <c r="Y4558">
        <f>_xlfn.CEILING.MATH(CU8+Parameters!$K$8/2,0.001)</f>
        <v/>
      </c>
      <c r="Z4558">
        <f>_xlfn.CEILING.MATH(B35+Parameters!$K$9/2,0.001)</f>
        <v/>
      </c>
      <c r="AA4558" t="inlineStr">
        <is>
          <t>VDD</t>
        </is>
      </c>
      <c r="AE4558" s="2" t="n"/>
      <c r="AF4558" s="2" t="n"/>
    </row>
    <row r="4559">
      <c r="I4559" s="2" t="n">
        <v>3906.713</v>
      </c>
      <c r="J4559" s="2" t="n">
        <v>1451.821</v>
      </c>
      <c r="K4559" s="2" t="inlineStr">
        <is>
          <t>VDD</t>
        </is>
      </c>
      <c r="N4559" s="2">
        <f>I4559-SUM(Parameters!$K$23:$K$25)</f>
        <v/>
      </c>
      <c r="O4559" s="2">
        <f>J4559-SUM(Parameters!$K$23:$K$25)</f>
        <v/>
      </c>
      <c r="P4559" s="2">
        <f>K4559</f>
        <v/>
      </c>
      <c r="U4559">
        <f>_xlfn.CEILING.MATH(CU8+Parameters!$K$8/2,0.001)</f>
        <v/>
      </c>
      <c r="V4559">
        <f>_xlfn.CEILING.MATH(B37+Parameters!$K$9/2,0.001)</f>
        <v/>
      </c>
      <c r="W4559" t="inlineStr">
        <is>
          <t>VDD</t>
        </is>
      </c>
      <c r="Y4559">
        <f>_xlfn.CEILING.MATH(CU8+Parameters!$K$8/2,0.001)</f>
        <v/>
      </c>
      <c r="Z4559">
        <f>_xlfn.CEILING.MATH(B37+Parameters!$K$9/2,0.001)</f>
        <v/>
      </c>
      <c r="AA4559" t="inlineStr">
        <is>
          <t>VDD</t>
        </is>
      </c>
      <c r="AE4559" s="2" t="n"/>
      <c r="AF4559" s="2" t="n"/>
    </row>
    <row r="4560">
      <c r="I4560" s="2" t="n">
        <v>3906.713</v>
      </c>
      <c r="J4560" s="2" t="n">
        <v>1405.575</v>
      </c>
      <c r="K4560" s="2" t="inlineStr">
        <is>
          <t>VDD</t>
        </is>
      </c>
      <c r="N4560" s="2">
        <f>I4560-SUM(Parameters!$K$23:$K$25)</f>
        <v/>
      </c>
      <c r="O4560" s="2">
        <f>J4560-SUM(Parameters!$K$23:$K$25)</f>
        <v/>
      </c>
      <c r="P4560" s="2">
        <f>K4560</f>
        <v/>
      </c>
      <c r="U4560">
        <f>_xlfn.CEILING.MATH(CU8+Parameters!$K$8/2,0.001)</f>
        <v/>
      </c>
      <c r="V4560">
        <f>_xlfn.CEILING.MATH(B39+Parameters!$K$9/2,0.001)</f>
        <v/>
      </c>
      <c r="W4560" t="inlineStr">
        <is>
          <t>VDD</t>
        </is>
      </c>
      <c r="Y4560">
        <f>_xlfn.CEILING.MATH(CU8+Parameters!$K$8/2,0.001)</f>
        <v/>
      </c>
      <c r="Z4560">
        <f>_xlfn.CEILING.MATH(B39+Parameters!$K$9/2,0.001)</f>
        <v/>
      </c>
      <c r="AA4560" t="inlineStr">
        <is>
          <t>VDD</t>
        </is>
      </c>
      <c r="AE4560" s="2" t="n"/>
      <c r="AF4560" s="2" t="n"/>
    </row>
    <row r="4561">
      <c r="I4561" s="2" t="n">
        <v>3906.713</v>
      </c>
      <c r="J4561" s="2" t="n">
        <v>1359.329</v>
      </c>
      <c r="K4561" s="2" t="inlineStr">
        <is>
          <t>VDD</t>
        </is>
      </c>
      <c r="N4561" s="2">
        <f>I4561-SUM(Parameters!$K$23:$K$25)</f>
        <v/>
      </c>
      <c r="O4561" s="2">
        <f>J4561-SUM(Parameters!$K$23:$K$25)</f>
        <v/>
      </c>
      <c r="P4561" s="2">
        <f>K4561</f>
        <v/>
      </c>
      <c r="U4561">
        <f>_xlfn.CEILING.MATH(CU8+Parameters!$K$8/2,0.001)</f>
        <v/>
      </c>
      <c r="V4561">
        <f>_xlfn.CEILING.MATH(B41+Parameters!$K$9/2,0.001)</f>
        <v/>
      </c>
      <c r="W4561" t="inlineStr">
        <is>
          <t>VDD</t>
        </is>
      </c>
      <c r="Y4561">
        <f>_xlfn.CEILING.MATH(CU8+Parameters!$K$8/2,0.001)</f>
        <v/>
      </c>
      <c r="Z4561">
        <f>_xlfn.CEILING.MATH(B41+Parameters!$K$9/2,0.001)</f>
        <v/>
      </c>
      <c r="AA4561" t="inlineStr">
        <is>
          <t>VDD</t>
        </is>
      </c>
      <c r="AE4561" s="2" t="n"/>
      <c r="AF4561" s="2" t="n"/>
    </row>
    <row r="4562">
      <c r="I4562" s="2" t="n">
        <v>3906.713</v>
      </c>
      <c r="J4562" s="2" t="n">
        <v>1313.083</v>
      </c>
      <c r="K4562" s="2" t="inlineStr">
        <is>
          <t>VDD</t>
        </is>
      </c>
      <c r="N4562" s="2">
        <f>I4562-SUM(Parameters!$K$23:$K$25)</f>
        <v/>
      </c>
      <c r="O4562" s="2">
        <f>J4562-SUM(Parameters!$K$23:$K$25)</f>
        <v/>
      </c>
      <c r="P4562" s="2">
        <f>K4562</f>
        <v/>
      </c>
      <c r="U4562">
        <f>_xlfn.CEILING.MATH(CU8+Parameters!$K$8/2,0.001)</f>
        <v/>
      </c>
      <c r="V4562">
        <f>_xlfn.CEILING.MATH(B43+Parameters!$K$9/2,0.001)</f>
        <v/>
      </c>
      <c r="W4562" t="inlineStr">
        <is>
          <t>VDD</t>
        </is>
      </c>
      <c r="Y4562">
        <f>_xlfn.CEILING.MATH(CU8+Parameters!$K$8/2,0.001)</f>
        <v/>
      </c>
      <c r="Z4562">
        <f>_xlfn.CEILING.MATH(B43+Parameters!$K$9/2,0.001)</f>
        <v/>
      </c>
      <c r="AA4562" t="inlineStr">
        <is>
          <t>VDD</t>
        </is>
      </c>
      <c r="AE4562" s="2" t="n"/>
      <c r="AF4562" s="2" t="n"/>
    </row>
    <row r="4563">
      <c r="I4563" s="2" t="n">
        <v>3906.713</v>
      </c>
      <c r="J4563" s="2" t="n">
        <v>1266.837</v>
      </c>
      <c r="K4563" s="2" t="inlineStr">
        <is>
          <t>VDD</t>
        </is>
      </c>
      <c r="N4563" s="2">
        <f>I4563-SUM(Parameters!$K$23:$K$25)</f>
        <v/>
      </c>
      <c r="O4563" s="2">
        <f>J4563-SUM(Parameters!$K$23:$K$25)</f>
        <v/>
      </c>
      <c r="P4563" s="2">
        <f>K4563</f>
        <v/>
      </c>
      <c r="U4563">
        <f>_xlfn.CEILING.MATH(CU8+Parameters!$K$8/2,0.001)</f>
        <v/>
      </c>
      <c r="V4563">
        <f>_xlfn.CEILING.MATH(B45+Parameters!$K$9/2,0.001)</f>
        <v/>
      </c>
      <c r="W4563" t="inlineStr">
        <is>
          <t>VDD</t>
        </is>
      </c>
      <c r="Y4563">
        <f>_xlfn.CEILING.MATH(CU8+Parameters!$K$8/2,0.001)</f>
        <v/>
      </c>
      <c r="Z4563">
        <f>_xlfn.CEILING.MATH(B45+Parameters!$K$9/2,0.001)</f>
        <v/>
      </c>
      <c r="AA4563" t="inlineStr">
        <is>
          <t>VDD</t>
        </is>
      </c>
      <c r="AE4563" s="2" t="n"/>
      <c r="AF4563" s="2" t="n"/>
    </row>
    <row r="4564">
      <c r="I4564" s="2" t="n">
        <v>3906.713</v>
      </c>
      <c r="J4564" s="2" t="n">
        <v>1220.591</v>
      </c>
      <c r="K4564" s="2" t="inlineStr">
        <is>
          <t>VDD</t>
        </is>
      </c>
      <c r="N4564" s="2">
        <f>I4564-SUM(Parameters!$K$23:$K$25)</f>
        <v/>
      </c>
      <c r="O4564" s="2">
        <f>J4564-SUM(Parameters!$K$23:$K$25)</f>
        <v/>
      </c>
      <c r="P4564" s="2">
        <f>K4564</f>
        <v/>
      </c>
      <c r="U4564">
        <f>_xlfn.CEILING.MATH(CU8+Parameters!$K$8/2,0.001)</f>
        <v/>
      </c>
      <c r="V4564">
        <f>_xlfn.CEILING.MATH(B47+Parameters!$K$9/2,0.001)</f>
        <v/>
      </c>
      <c r="W4564" t="inlineStr">
        <is>
          <t>VDD</t>
        </is>
      </c>
      <c r="Y4564">
        <f>_xlfn.CEILING.MATH(CU8+Parameters!$K$8/2,0.001)</f>
        <v/>
      </c>
      <c r="Z4564">
        <f>_xlfn.CEILING.MATH(B47+Parameters!$K$9/2,0.001)</f>
        <v/>
      </c>
      <c r="AA4564" t="inlineStr">
        <is>
          <t>VDD</t>
        </is>
      </c>
      <c r="AE4564" s="2" t="n"/>
      <c r="AF4564" s="2" t="n"/>
    </row>
    <row r="4565">
      <c r="I4565" s="2" t="n">
        <v>3906.713</v>
      </c>
      <c r="J4565" s="2" t="n">
        <v>1174.345</v>
      </c>
      <c r="K4565" s="2" t="inlineStr">
        <is>
          <t>VDD</t>
        </is>
      </c>
      <c r="N4565" s="2">
        <f>I4565-SUM(Parameters!$K$23:$K$25)</f>
        <v/>
      </c>
      <c r="O4565" s="2">
        <f>J4565-SUM(Parameters!$K$23:$K$25)</f>
        <v/>
      </c>
      <c r="P4565" s="2">
        <f>K4565</f>
        <v/>
      </c>
      <c r="U4565">
        <f>_xlfn.CEILING.MATH(CU8+Parameters!$K$8/2,0.001)</f>
        <v/>
      </c>
      <c r="V4565">
        <f>_xlfn.CEILING.MATH(B49+Parameters!$K$9/2,0.001)</f>
        <v/>
      </c>
      <c r="W4565" t="inlineStr">
        <is>
          <t>VDD</t>
        </is>
      </c>
      <c r="Y4565">
        <f>_xlfn.CEILING.MATH(CU8+Parameters!$K$8/2,0.001)</f>
        <v/>
      </c>
      <c r="Z4565">
        <f>_xlfn.CEILING.MATH(B49+Parameters!$K$9/2,0.001)</f>
        <v/>
      </c>
      <c r="AA4565" t="inlineStr">
        <is>
          <t>VDD</t>
        </is>
      </c>
      <c r="AE4565" s="2" t="n"/>
      <c r="AF4565" s="2" t="n"/>
    </row>
    <row r="4566">
      <c r="I4566" s="2" t="n">
        <v>3906.713</v>
      </c>
      <c r="J4566" s="2" t="n">
        <v>1128.099</v>
      </c>
      <c r="K4566" s="2" t="inlineStr">
        <is>
          <t>VDD</t>
        </is>
      </c>
      <c r="N4566" s="2">
        <f>I4566-SUM(Parameters!$K$23:$K$25)</f>
        <v/>
      </c>
      <c r="O4566" s="2">
        <f>J4566-SUM(Parameters!$K$23:$K$25)</f>
        <v/>
      </c>
      <c r="P4566" s="2">
        <f>K4566</f>
        <v/>
      </c>
      <c r="U4566">
        <f>_xlfn.CEILING.MATH(CU8+Parameters!$K$8/2,0.001)</f>
        <v/>
      </c>
      <c r="V4566">
        <f>_xlfn.CEILING.MATH(B51+Parameters!$K$9/2,0.001)</f>
        <v/>
      </c>
      <c r="W4566" t="inlineStr">
        <is>
          <t>VDD</t>
        </is>
      </c>
      <c r="Y4566">
        <f>_xlfn.CEILING.MATH(CU8+Parameters!$K$8/2,0.001)</f>
        <v/>
      </c>
      <c r="Z4566">
        <f>_xlfn.CEILING.MATH(B51+Parameters!$K$9/2,0.001)</f>
        <v/>
      </c>
      <c r="AA4566" t="inlineStr">
        <is>
          <t>VDD</t>
        </is>
      </c>
      <c r="AE4566" s="2" t="n"/>
      <c r="AF4566" s="2" t="n"/>
    </row>
    <row r="4567">
      <c r="I4567" s="2" t="n">
        <v>3906.713</v>
      </c>
      <c r="J4567" s="2" t="n">
        <v>1081.853</v>
      </c>
      <c r="K4567" s="2" t="inlineStr">
        <is>
          <t>VSS</t>
        </is>
      </c>
      <c r="N4567" s="2">
        <f>I4567-SUM(Parameters!$K$23:$K$25)</f>
        <v/>
      </c>
      <c r="O4567" s="2">
        <f>J4567-SUM(Parameters!$K$23:$K$25)</f>
        <v/>
      </c>
      <c r="P4567" s="2">
        <f>K4567</f>
        <v/>
      </c>
      <c r="U4567">
        <f>_xlfn.CEILING.MATH(CU8+Parameters!$K$8/2,0.001)</f>
        <v/>
      </c>
      <c r="V4567">
        <f>_xlfn.CEILING.MATH(B53+Parameters!$K$9/2,0.001)</f>
        <v/>
      </c>
      <c r="W4567" t="inlineStr">
        <is>
          <t>VDD</t>
        </is>
      </c>
      <c r="Y4567">
        <f>_xlfn.CEILING.MATH(CU8+Parameters!$K$8/2,0.001)</f>
        <v/>
      </c>
      <c r="Z4567">
        <f>_xlfn.CEILING.MATH(B53+Parameters!$K$9/2,0.001)</f>
        <v/>
      </c>
      <c r="AA4567" t="inlineStr">
        <is>
          <t>VDD</t>
        </is>
      </c>
      <c r="AE4567" s="2" t="n"/>
      <c r="AF4567" s="2" t="n"/>
    </row>
    <row r="4568">
      <c r="I4568" s="2" t="n">
        <v>3906.713</v>
      </c>
      <c r="J4568" s="2" t="n">
        <v>1035.607</v>
      </c>
      <c r="K4568" s="2" t="inlineStr">
        <is>
          <t>VSS</t>
        </is>
      </c>
      <c r="N4568" s="2">
        <f>I4568-SUM(Parameters!$K$23:$K$25)</f>
        <v/>
      </c>
      <c r="O4568" s="2">
        <f>J4568-SUM(Parameters!$K$23:$K$25)</f>
        <v/>
      </c>
      <c r="P4568" s="2">
        <f>K4568</f>
        <v/>
      </c>
      <c r="U4568">
        <f>_xlfn.CEILING.MATH(CU8+Parameters!$K$8/2,0.001)</f>
        <v/>
      </c>
      <c r="V4568">
        <f>_xlfn.CEILING.MATH(B55+Parameters!$K$9/2,0.001)</f>
        <v/>
      </c>
      <c r="W4568" t="inlineStr">
        <is>
          <t>VDD</t>
        </is>
      </c>
      <c r="Y4568">
        <f>_xlfn.CEILING.MATH(CU8+Parameters!$K$8/2,0.001)</f>
        <v/>
      </c>
      <c r="Z4568">
        <f>_xlfn.CEILING.MATH(B55+Parameters!$K$9/2,0.001)</f>
        <v/>
      </c>
      <c r="AA4568" t="inlineStr">
        <is>
          <t>VDD</t>
        </is>
      </c>
      <c r="AE4568" s="2" t="n"/>
      <c r="AF4568" s="2" t="n"/>
    </row>
    <row r="4569">
      <c r="I4569" s="2" t="n">
        <v>3906.713</v>
      </c>
      <c r="J4569" s="2" t="n">
        <v>989.361</v>
      </c>
      <c r="K4569" s="2" t="inlineStr">
        <is>
          <t>VSS</t>
        </is>
      </c>
      <c r="N4569" s="2">
        <f>I4569-SUM(Parameters!$K$23:$K$25)</f>
        <v/>
      </c>
      <c r="O4569" s="2">
        <f>J4569-SUM(Parameters!$K$23:$K$25)</f>
        <v/>
      </c>
      <c r="P4569" s="2">
        <f>K4569</f>
        <v/>
      </c>
      <c r="U4569">
        <f>_xlfn.CEILING.MATH(CU8+Parameters!$K$8/2,0.001)</f>
        <v/>
      </c>
      <c r="V4569">
        <f>_xlfn.CEILING.MATH(B57+Parameters!$K$9/2,0.001)</f>
        <v/>
      </c>
      <c r="W4569" t="inlineStr">
        <is>
          <t>VDD</t>
        </is>
      </c>
      <c r="Y4569">
        <f>_xlfn.CEILING.MATH(CU8+Parameters!$K$8/2,0.001)</f>
        <v/>
      </c>
      <c r="Z4569">
        <f>_xlfn.CEILING.MATH(B57+Parameters!$K$9/2,0.001)</f>
        <v/>
      </c>
      <c r="AA4569" t="inlineStr">
        <is>
          <t>VDD</t>
        </is>
      </c>
      <c r="AE4569" s="2" t="n"/>
      <c r="AF4569" s="2" t="n"/>
    </row>
    <row r="4570">
      <c r="I4570" s="2" t="n">
        <v>3906.713</v>
      </c>
      <c r="J4570" s="2" t="n">
        <v>943.115</v>
      </c>
      <c r="K4570" s="2" t="inlineStr">
        <is>
          <t>VSS</t>
        </is>
      </c>
      <c r="N4570" s="2">
        <f>I4570-SUM(Parameters!$K$23:$K$25)</f>
        <v/>
      </c>
      <c r="O4570" s="2">
        <f>J4570-SUM(Parameters!$K$23:$K$25)</f>
        <v/>
      </c>
      <c r="P4570" s="2">
        <f>K4570</f>
        <v/>
      </c>
      <c r="U4570">
        <f>_xlfn.CEILING.MATH(CU8+Parameters!$K$8/2,0.001)</f>
        <v/>
      </c>
      <c r="V4570">
        <f>_xlfn.CEILING.MATH(B59+Parameters!$K$9/2,0.001)</f>
        <v/>
      </c>
      <c r="W4570" t="inlineStr">
        <is>
          <t>VDD</t>
        </is>
      </c>
      <c r="Y4570">
        <f>_xlfn.CEILING.MATH(CU8+Parameters!$K$8/2,0.001)</f>
        <v/>
      </c>
      <c r="Z4570">
        <f>_xlfn.CEILING.MATH(B59+Parameters!$K$9/2,0.001)</f>
        <v/>
      </c>
      <c r="AA4570" t="inlineStr">
        <is>
          <t>VDD</t>
        </is>
      </c>
      <c r="AE4570" s="2" t="n"/>
      <c r="AF4570" s="2" t="n"/>
    </row>
    <row r="4571">
      <c r="I4571" s="2" t="n">
        <v>3906.713</v>
      </c>
      <c r="J4571" s="2" t="n">
        <v>896.869</v>
      </c>
      <c r="K4571" s="2" t="inlineStr">
        <is>
          <t>VSS</t>
        </is>
      </c>
      <c r="N4571" s="2">
        <f>I4571-SUM(Parameters!$K$23:$K$25)</f>
        <v/>
      </c>
      <c r="O4571" s="2">
        <f>J4571-SUM(Parameters!$K$23:$K$25)</f>
        <v/>
      </c>
      <c r="P4571" s="2">
        <f>K4571</f>
        <v/>
      </c>
      <c r="U4571">
        <f>_xlfn.CEILING.MATH(CU8+Parameters!$K$8/2,0.001)</f>
        <v/>
      </c>
      <c r="V4571">
        <f>_xlfn.CEILING.MATH(B61+Parameters!$K$9/2,0.001)</f>
        <v/>
      </c>
      <c r="W4571" t="inlineStr">
        <is>
          <t>VSS</t>
        </is>
      </c>
      <c r="Y4571">
        <f>_xlfn.CEILING.MATH(CU8+Parameters!$K$8/2,0.001)</f>
        <v/>
      </c>
      <c r="Z4571">
        <f>_xlfn.CEILING.MATH(B61+Parameters!$K$9/2,0.001)</f>
        <v/>
      </c>
      <c r="AA4571" t="inlineStr">
        <is>
          <t>VSS</t>
        </is>
      </c>
      <c r="AE4571" s="2" t="n"/>
      <c r="AF4571" s="2" t="n"/>
    </row>
    <row r="4572">
      <c r="I4572" s="2" t="n">
        <v>3906.713</v>
      </c>
      <c r="J4572" s="2" t="n">
        <v>850.623</v>
      </c>
      <c r="K4572" s="2" t="inlineStr">
        <is>
          <t>VSS</t>
        </is>
      </c>
      <c r="N4572" s="2">
        <f>I4572-SUM(Parameters!$K$23:$K$25)</f>
        <v/>
      </c>
      <c r="O4572" s="2">
        <f>J4572-SUM(Parameters!$K$23:$K$25)</f>
        <v/>
      </c>
      <c r="P4572" s="2">
        <f>K4572</f>
        <v/>
      </c>
      <c r="U4572">
        <f>_xlfn.CEILING.MATH(CU8+Parameters!$K$8/2,0.001)</f>
        <v/>
      </c>
      <c r="V4572">
        <f>_xlfn.CEILING.MATH(B63+Parameters!$K$9/2,0.001)</f>
        <v/>
      </c>
      <c r="W4572" t="inlineStr">
        <is>
          <t>VSS</t>
        </is>
      </c>
      <c r="Y4572">
        <f>_xlfn.CEILING.MATH(CU8+Parameters!$K$8/2,0.001)</f>
        <v/>
      </c>
      <c r="Z4572">
        <f>_xlfn.CEILING.MATH(B63+Parameters!$K$9/2,0.001)</f>
        <v/>
      </c>
      <c r="AA4572" t="inlineStr">
        <is>
          <t>VSS</t>
        </is>
      </c>
      <c r="AE4572" s="2" t="n"/>
      <c r="AF4572" s="2" t="n"/>
    </row>
    <row r="4573">
      <c r="I4573" s="2" t="n">
        <v>3906.713</v>
      </c>
      <c r="J4573" s="2" t="n">
        <v>804.377</v>
      </c>
      <c r="K4573" s="2" t="inlineStr">
        <is>
          <t>VSS</t>
        </is>
      </c>
      <c r="N4573" s="2">
        <f>I4573-SUM(Parameters!$K$23:$K$25)</f>
        <v/>
      </c>
      <c r="O4573" s="2">
        <f>J4573-SUM(Parameters!$K$23:$K$25)</f>
        <v/>
      </c>
      <c r="P4573" s="2">
        <f>K4573</f>
        <v/>
      </c>
      <c r="U4573">
        <f>_xlfn.CEILING.MATH(CU8+Parameters!$K$8/2,0.001)</f>
        <v/>
      </c>
      <c r="V4573">
        <f>_xlfn.CEILING.MATH(B65+Parameters!$K$9/2,0.001)</f>
        <v/>
      </c>
      <c r="W4573" t="inlineStr">
        <is>
          <t>VSS</t>
        </is>
      </c>
      <c r="Y4573">
        <f>_xlfn.CEILING.MATH(CU8+Parameters!$K$8/2,0.001)</f>
        <v/>
      </c>
      <c r="Z4573">
        <f>_xlfn.CEILING.MATH(B65+Parameters!$K$9/2,0.001)</f>
        <v/>
      </c>
      <c r="AA4573" t="inlineStr">
        <is>
          <t>VSS</t>
        </is>
      </c>
      <c r="AE4573" s="2" t="n"/>
      <c r="AF4573" s="2" t="n"/>
    </row>
    <row r="4574">
      <c r="I4574" s="2" t="n">
        <v>3906.713</v>
      </c>
      <c r="J4574" s="2" t="n">
        <v>758.131</v>
      </c>
      <c r="K4574" s="2" t="inlineStr">
        <is>
          <t>VSS</t>
        </is>
      </c>
      <c r="N4574" s="2">
        <f>I4574-SUM(Parameters!$K$23:$K$25)</f>
        <v/>
      </c>
      <c r="O4574" s="2">
        <f>J4574-SUM(Parameters!$K$23:$K$25)</f>
        <v/>
      </c>
      <c r="P4574" s="2">
        <f>K4574</f>
        <v/>
      </c>
      <c r="U4574">
        <f>_xlfn.CEILING.MATH(CU8+Parameters!$K$8/2,0.001)</f>
        <v/>
      </c>
      <c r="V4574">
        <f>_xlfn.CEILING.MATH(B67+Parameters!$K$9/2,0.001)</f>
        <v/>
      </c>
      <c r="W4574" t="inlineStr">
        <is>
          <t>VSS</t>
        </is>
      </c>
      <c r="Y4574">
        <f>_xlfn.CEILING.MATH(CU8+Parameters!$K$8/2,0.001)</f>
        <v/>
      </c>
      <c r="Z4574">
        <f>_xlfn.CEILING.MATH(B67+Parameters!$K$9/2,0.001)</f>
        <v/>
      </c>
      <c r="AA4574" t="inlineStr">
        <is>
          <t>VSS</t>
        </is>
      </c>
      <c r="AE4574" s="2" t="n"/>
      <c r="AF4574" s="2" t="n"/>
    </row>
    <row r="4575">
      <c r="I4575" s="2" t="n">
        <v>3906.713</v>
      </c>
      <c r="J4575" s="2" t="n">
        <v>711.885</v>
      </c>
      <c r="K4575" s="2" t="inlineStr">
        <is>
          <t>ESD_RX_3</t>
        </is>
      </c>
      <c r="N4575" s="2">
        <f>I4575-SUM(Parameters!$K$23:$K$25)</f>
        <v/>
      </c>
      <c r="O4575" s="2">
        <f>J4575-SUM(Parameters!$K$23:$K$25)</f>
        <v/>
      </c>
      <c r="P4575" s="2">
        <f>K4575</f>
        <v/>
      </c>
      <c r="U4575">
        <f>_xlfn.CEILING.MATH(CU8+Parameters!$K$8/2,0.001)</f>
        <v/>
      </c>
      <c r="V4575">
        <f>_xlfn.CEILING.MATH(B69+Parameters!$K$9/2,0.001)</f>
        <v/>
      </c>
      <c r="W4575" t="inlineStr">
        <is>
          <t>VSS</t>
        </is>
      </c>
      <c r="Y4575">
        <f>_xlfn.CEILING.MATH(CU8+Parameters!$K$8/2,0.001)</f>
        <v/>
      </c>
      <c r="Z4575">
        <f>_xlfn.CEILING.MATH(B69+Parameters!$K$9/2,0.001)</f>
        <v/>
      </c>
      <c r="AA4575" t="inlineStr">
        <is>
          <t>VSS</t>
        </is>
      </c>
      <c r="AE4575" s="2" t="n"/>
      <c r="AF4575" s="2" t="n"/>
    </row>
    <row r="4576">
      <c r="I4576" s="2" t="n">
        <v>3906.713</v>
      </c>
      <c r="J4576" s="2" t="n">
        <v>665.639</v>
      </c>
      <c r="K4576" s="2" t="inlineStr">
        <is>
          <t>VSS</t>
        </is>
      </c>
      <c r="N4576" s="2">
        <f>I4576-SUM(Parameters!$K$23:$K$25)</f>
        <v/>
      </c>
      <c r="O4576" s="2">
        <f>J4576-SUM(Parameters!$K$23:$K$25)</f>
        <v/>
      </c>
      <c r="P4576" s="2">
        <f>K4576</f>
        <v/>
      </c>
      <c r="U4576">
        <f>_xlfn.CEILING.MATH(CU8+Parameters!$K$8/2,0.001)</f>
        <v/>
      </c>
      <c r="V4576">
        <f>_xlfn.CEILING.MATH(B71+Parameters!$K$9/2,0.001)</f>
        <v/>
      </c>
      <c r="W4576" t="inlineStr">
        <is>
          <t>VSS</t>
        </is>
      </c>
      <c r="Y4576">
        <f>_xlfn.CEILING.MATH(CU8+Parameters!$K$8/2,0.001)</f>
        <v/>
      </c>
      <c r="Z4576">
        <f>_xlfn.CEILING.MATH(B71+Parameters!$K$9/2,0.001)</f>
        <v/>
      </c>
      <c r="AA4576" t="inlineStr">
        <is>
          <t>VSS</t>
        </is>
      </c>
      <c r="AE4576" s="2" t="n"/>
      <c r="AF4576" s="2" t="n"/>
    </row>
    <row r="4577">
      <c r="I4577" s="2" t="n">
        <v>3906.713</v>
      </c>
      <c r="J4577" s="2" t="n">
        <v>619.393</v>
      </c>
      <c r="K4577" s="2" t="inlineStr">
        <is>
          <t>VSS</t>
        </is>
      </c>
      <c r="N4577" s="2">
        <f>I4577-SUM(Parameters!$K$23:$K$25)</f>
        <v/>
      </c>
      <c r="O4577" s="2">
        <f>J4577-SUM(Parameters!$K$23:$K$25)</f>
        <v/>
      </c>
      <c r="P4577" s="2">
        <f>K4577</f>
        <v/>
      </c>
      <c r="U4577">
        <f>_xlfn.CEILING.MATH(CU8+Parameters!$K$8/2,0.001)</f>
        <v/>
      </c>
      <c r="V4577">
        <f>_xlfn.CEILING.MATH(B73+Parameters!$K$9/2,0.001)</f>
        <v/>
      </c>
      <c r="W4577" t="inlineStr">
        <is>
          <t>VSS</t>
        </is>
      </c>
      <c r="Y4577">
        <f>_xlfn.CEILING.MATH(CU8+Parameters!$K$8/2,0.001)</f>
        <v/>
      </c>
      <c r="Z4577">
        <f>_xlfn.CEILING.MATH(B73+Parameters!$K$9/2,0.001)</f>
        <v/>
      </c>
      <c r="AA4577" t="inlineStr">
        <is>
          <t>VSS</t>
        </is>
      </c>
      <c r="AE4577" s="2" t="n"/>
      <c r="AF4577" s="2" t="n"/>
    </row>
    <row r="4578">
      <c r="I4578" s="2" t="n">
        <v>3906.713</v>
      </c>
      <c r="J4578" s="2" t="n">
        <v>573.147</v>
      </c>
      <c r="K4578" s="2" t="inlineStr">
        <is>
          <t>ESD_VCCIO</t>
        </is>
      </c>
      <c r="N4578" s="2">
        <f>I4578-SUM(Parameters!$K$23:$K$25)</f>
        <v/>
      </c>
      <c r="O4578" s="2">
        <f>J4578-SUM(Parameters!$K$23:$K$25)</f>
        <v/>
      </c>
      <c r="P4578" s="2">
        <f>K4578</f>
        <v/>
      </c>
      <c r="U4578">
        <f>_xlfn.CEILING.MATH(CU8+Parameters!$K$8/2,0.001)</f>
        <v/>
      </c>
      <c r="V4578">
        <f>_xlfn.CEILING.MATH(B75+Parameters!$K$9/2,0.001)</f>
        <v/>
      </c>
      <c r="W4578" t="inlineStr">
        <is>
          <t>VSS</t>
        </is>
      </c>
      <c r="Y4578">
        <f>_xlfn.CEILING.MATH(CU8+Parameters!$K$8/2,0.001)</f>
        <v/>
      </c>
      <c r="Z4578">
        <f>_xlfn.CEILING.MATH(B75+Parameters!$K$9/2,0.001)</f>
        <v/>
      </c>
      <c r="AA4578" t="inlineStr">
        <is>
          <t>VSS</t>
        </is>
      </c>
      <c r="AE4578" s="2" t="n"/>
      <c r="AF4578" s="2" t="n"/>
    </row>
    <row r="4579">
      <c r="I4579" s="2" t="n">
        <v>3906.713</v>
      </c>
      <c r="J4579" s="2" t="n">
        <v>526.901</v>
      </c>
      <c r="K4579" s="2" t="inlineStr">
        <is>
          <t>VSS</t>
        </is>
      </c>
      <c r="N4579" s="2">
        <f>I4579-SUM(Parameters!$K$23:$K$25)</f>
        <v/>
      </c>
      <c r="O4579" s="2">
        <f>J4579-SUM(Parameters!$K$23:$K$25)</f>
        <v/>
      </c>
      <c r="P4579" s="2">
        <f>K4579</f>
        <v/>
      </c>
      <c r="U4579">
        <f>_xlfn.CEILING.MATH(CU8+Parameters!$K$8/2,0.001)</f>
        <v/>
      </c>
      <c r="V4579">
        <f>_xlfn.CEILING.MATH(B77+Parameters!$K$9/2,0.001)</f>
        <v/>
      </c>
      <c r="W4579" t="inlineStr">
        <is>
          <t>ESD_RX_3</t>
        </is>
      </c>
      <c r="Y4579">
        <f>_xlfn.CEILING.MATH(CU8+Parameters!$K$8/2,0.001)</f>
        <v/>
      </c>
      <c r="Z4579">
        <f>_xlfn.CEILING.MATH(B77+Parameters!$K$9/2,0.001)</f>
        <v/>
      </c>
      <c r="AA4579" t="inlineStr">
        <is>
          <t>ESD_RX_3</t>
        </is>
      </c>
      <c r="AE4579" s="2" t="n"/>
      <c r="AF4579" s="2" t="n"/>
    </row>
    <row r="4580">
      <c r="I4580" s="2" t="n">
        <v>3906.713</v>
      </c>
      <c r="J4580" s="2" t="n">
        <v>480.655</v>
      </c>
      <c r="K4580" s="2" t="inlineStr">
        <is>
          <t>VSS</t>
        </is>
      </c>
      <c r="N4580" s="2">
        <f>I4580-SUM(Parameters!$K$23:$K$25)</f>
        <v/>
      </c>
      <c r="O4580" s="2">
        <f>J4580-SUM(Parameters!$K$23:$K$25)</f>
        <v/>
      </c>
      <c r="P4580" s="2">
        <f>K4580</f>
        <v/>
      </c>
      <c r="U4580">
        <f>_xlfn.CEILING.MATH(CU8+Parameters!$K$8/2,0.001)</f>
        <v/>
      </c>
      <c r="V4580">
        <f>_xlfn.CEILING.MATH(B79+Parameters!$K$9/2,0.001)</f>
        <v/>
      </c>
      <c r="W4580" t="inlineStr">
        <is>
          <t>VSS</t>
        </is>
      </c>
      <c r="Y4580">
        <f>_xlfn.CEILING.MATH(CU8+Parameters!$K$8/2,0.001)</f>
        <v/>
      </c>
      <c r="Z4580">
        <f>_xlfn.CEILING.MATH(B79+Parameters!$K$9/2,0.001)</f>
        <v/>
      </c>
      <c r="AA4580" t="inlineStr">
        <is>
          <t>VSS</t>
        </is>
      </c>
      <c r="AE4580" s="2" t="n"/>
      <c r="AF4580" s="2" t="n"/>
    </row>
    <row r="4581">
      <c r="I4581" s="2" t="n">
        <v>3906.713</v>
      </c>
      <c r="J4581" s="2" t="n">
        <v>434.409</v>
      </c>
      <c r="K4581" s="2" t="inlineStr">
        <is>
          <t>VSS</t>
        </is>
      </c>
      <c r="N4581" s="2">
        <f>I4581-SUM(Parameters!$K$23:$K$25)</f>
        <v/>
      </c>
      <c r="O4581" s="2">
        <f>J4581-SUM(Parameters!$K$23:$K$25)</f>
        <v/>
      </c>
      <c r="P4581" s="2">
        <f>K4581</f>
        <v/>
      </c>
      <c r="U4581">
        <f>_xlfn.CEILING.MATH(CU8+Parameters!$K$8/2,0.001)</f>
        <v/>
      </c>
      <c r="V4581">
        <f>_xlfn.CEILING.MATH(B81+Parameters!$K$9/2,0.001)</f>
        <v/>
      </c>
      <c r="W4581" t="inlineStr">
        <is>
          <t>VSS</t>
        </is>
      </c>
      <c r="Y4581">
        <f>_xlfn.CEILING.MATH(CU8+Parameters!$K$8/2,0.001)</f>
        <v/>
      </c>
      <c r="Z4581">
        <f>_xlfn.CEILING.MATH(B81+Parameters!$K$9/2,0.001)</f>
        <v/>
      </c>
      <c r="AA4581" t="inlineStr">
        <is>
          <t>VSS</t>
        </is>
      </c>
      <c r="AE4581" s="2" t="n"/>
      <c r="AF4581" s="2" t="n"/>
    </row>
    <row r="4582">
      <c r="I4582" s="2" t="n">
        <v>3906.713</v>
      </c>
      <c r="J4582" s="2" t="n">
        <v>388.163</v>
      </c>
      <c r="K4582" s="2" t="inlineStr">
        <is>
          <t>VSS</t>
        </is>
      </c>
      <c r="N4582" s="2">
        <f>I4582-SUM(Parameters!$K$23:$K$25)</f>
        <v/>
      </c>
      <c r="O4582" s="2">
        <f>J4582-SUM(Parameters!$K$23:$K$25)</f>
        <v/>
      </c>
      <c r="P4582" s="2">
        <f>K4582</f>
        <v/>
      </c>
      <c r="U4582">
        <f>_xlfn.CEILING.MATH(CU8+Parameters!$K$8/2,0.001)</f>
        <v/>
      </c>
      <c r="V4582">
        <f>_xlfn.CEILING.MATH(B83+Parameters!$K$9/2,0.001)</f>
        <v/>
      </c>
      <c r="W4582" t="inlineStr">
        <is>
          <t>ESD_VCCIO</t>
        </is>
      </c>
      <c r="Y4582">
        <f>_xlfn.CEILING.MATH(CU8+Parameters!$K$8/2,0.001)</f>
        <v/>
      </c>
      <c r="Z4582">
        <f>_xlfn.CEILING.MATH(B83+Parameters!$K$9/2,0.001)</f>
        <v/>
      </c>
      <c r="AA4582" t="inlineStr">
        <is>
          <t>ESD_VCCIO</t>
        </is>
      </c>
      <c r="AE4582" s="2" t="n"/>
      <c r="AF4582" s="2" t="n"/>
    </row>
    <row r="4583">
      <c r="I4583" s="2" t="n">
        <v>3906.713</v>
      </c>
      <c r="J4583" s="2" t="n">
        <v>341.917</v>
      </c>
      <c r="K4583" s="2" t="inlineStr">
        <is>
          <t>VSS</t>
        </is>
      </c>
      <c r="N4583" s="2">
        <f>I4583-SUM(Parameters!$K$23:$K$25)</f>
        <v/>
      </c>
      <c r="O4583" s="2">
        <f>J4583-SUM(Parameters!$K$23:$K$25)</f>
        <v/>
      </c>
      <c r="P4583" s="2">
        <f>K4583</f>
        <v/>
      </c>
      <c r="U4583" s="41">
        <f>_xlfn.CEILING.MATH(CU8+Parameters!$K$8/2,0.001)</f>
        <v/>
      </c>
      <c r="V4583">
        <f>_xlfn.CEILING.MATH(B85+Parameters!$K$9/2,0.001)</f>
        <v/>
      </c>
      <c r="W4583" t="inlineStr">
        <is>
          <t>VSS</t>
        </is>
      </c>
      <c r="Y4583">
        <f>_xlfn.CEILING.MATH(CU8+Parameters!$K$8/2,0.001)</f>
        <v/>
      </c>
      <c r="Z4583">
        <f>_xlfn.CEILING.MATH(B85+Parameters!$K$9/2,0.001)</f>
        <v/>
      </c>
      <c r="AA4583" t="inlineStr">
        <is>
          <t>VSS</t>
        </is>
      </c>
      <c r="AE4583" s="2" t="n"/>
      <c r="AF4583" s="2" t="n"/>
    </row>
    <row r="4584">
      <c r="I4584" s="2" t="n">
        <v>3906.713</v>
      </c>
      <c r="J4584" s="2" t="n">
        <v>295.671</v>
      </c>
      <c r="K4584" s="2" t="inlineStr">
        <is>
          <t>VSS</t>
        </is>
      </c>
      <c r="N4584" s="2">
        <f>I4584-SUM(Parameters!$K$23:$K$25)</f>
        <v/>
      </c>
      <c r="O4584" s="2">
        <f>J4584-SUM(Parameters!$K$23:$K$25)</f>
        <v/>
      </c>
      <c r="P4584" s="2">
        <f>K4584</f>
        <v/>
      </c>
      <c r="U4584">
        <f>_xlfn.CEILING.MATH(CU8+Parameters!$K$8/2,0.001)</f>
        <v/>
      </c>
      <c r="V4584">
        <f>_xlfn.CEILING.MATH(B87+Parameters!$K$9/2,0.001)</f>
        <v/>
      </c>
      <c r="W4584" t="inlineStr">
        <is>
          <t>VSS</t>
        </is>
      </c>
      <c r="Y4584">
        <f>_xlfn.CEILING.MATH(CU8+Parameters!$K$8/2,0.001)</f>
        <v/>
      </c>
      <c r="Z4584">
        <f>_xlfn.CEILING.MATH(B87+Parameters!$K$9/2,0.001)</f>
        <v/>
      </c>
      <c r="AA4584" t="inlineStr">
        <is>
          <t>VSS</t>
        </is>
      </c>
      <c r="AE4584" s="2" t="n"/>
      <c r="AF4584" s="2" t="n"/>
    </row>
    <row r="4585">
      <c r="I4585" s="2" t="n">
        <v>3906.713</v>
      </c>
      <c r="J4585" s="2" t="n">
        <v>249.425</v>
      </c>
      <c r="K4585" s="2" t="inlineStr">
        <is>
          <t>VSS</t>
        </is>
      </c>
      <c r="N4585" s="2">
        <f>I4585-SUM(Parameters!$K$23:$K$25)</f>
        <v/>
      </c>
      <c r="O4585" s="2">
        <f>J4585-SUM(Parameters!$K$23:$K$25)</f>
        <v/>
      </c>
      <c r="P4585" s="2">
        <f>K4585</f>
        <v/>
      </c>
      <c r="U4585">
        <f>_xlfn.CEILING.MATH(CU8+Parameters!$K$8/2,0.001)</f>
        <v/>
      </c>
      <c r="V4585">
        <f>_xlfn.CEILING.MATH(B89+Parameters!$K$9/2,0.001)</f>
        <v/>
      </c>
      <c r="W4585" t="inlineStr">
        <is>
          <t>VSS</t>
        </is>
      </c>
      <c r="Y4585">
        <f>_xlfn.CEILING.MATH(CU8+Parameters!$K$8/2,0.001)</f>
        <v/>
      </c>
      <c r="Z4585">
        <f>_xlfn.CEILING.MATH(B89+Parameters!$K$9/2,0.001)</f>
        <v/>
      </c>
      <c r="AA4585" t="inlineStr">
        <is>
          <t>VSS</t>
        </is>
      </c>
      <c r="AE4585" s="2" t="n"/>
      <c r="AF4585" s="2" t="n"/>
    </row>
    <row r="4586">
      <c r="I4586" s="2" t="n">
        <v>3906.713</v>
      </c>
      <c r="J4586" s="2" t="n">
        <v>203.179</v>
      </c>
      <c r="K4586" s="2" t="inlineStr">
        <is>
          <t>VSS</t>
        </is>
      </c>
      <c r="N4586" s="2">
        <f>I4586-SUM(Parameters!$K$23:$K$25)</f>
        <v/>
      </c>
      <c r="O4586" s="2">
        <f>J4586-SUM(Parameters!$K$23:$K$25)</f>
        <v/>
      </c>
      <c r="P4586" s="2">
        <f>K4586</f>
        <v/>
      </c>
      <c r="U4586">
        <f>_xlfn.CEILING.MATH(CU8+Parameters!$K$8/2,0.001)</f>
        <v/>
      </c>
      <c r="V4586">
        <f>_xlfn.CEILING.MATH(B91+Parameters!$K$9/2,0.001)</f>
        <v/>
      </c>
      <c r="W4586" t="inlineStr">
        <is>
          <t>VSS</t>
        </is>
      </c>
      <c r="Y4586">
        <f>_xlfn.CEILING.MATH(CU8+Parameters!$K$8/2,0.001)</f>
        <v/>
      </c>
      <c r="Z4586">
        <f>_xlfn.CEILING.MATH(B91+Parameters!$K$9/2,0.001)</f>
        <v/>
      </c>
      <c r="AA4586" t="inlineStr">
        <is>
          <t>VSS</t>
        </is>
      </c>
      <c r="AE4586" s="2" t="n"/>
      <c r="AF4586" s="2" t="n"/>
    </row>
    <row r="4587">
      <c r="I4587" s="2" t="n">
        <v>3912.039</v>
      </c>
      <c r="J4587" s="2" t="n">
        <v>2214.88</v>
      </c>
      <c r="K4587" s="2" t="inlineStr">
        <is>
          <t>VSS</t>
        </is>
      </c>
      <c r="N4587" s="2">
        <f>I4587-SUM(Parameters!$K$23:$K$25)</f>
        <v/>
      </c>
      <c r="O4587" s="2">
        <f>J4587-SUM(Parameters!$K$23:$K$25)</f>
        <v/>
      </c>
      <c r="P4587" s="2">
        <f>K4587</f>
        <v/>
      </c>
      <c r="U4587">
        <f>_xlfn.CEILING.MATH(CU8+Parameters!$K$8/2,0.001)</f>
        <v/>
      </c>
      <c r="V4587">
        <f>_xlfn.CEILING.MATH(B93+Parameters!$K$9/2,0.001)</f>
        <v/>
      </c>
      <c r="W4587" t="inlineStr">
        <is>
          <t>VSS</t>
        </is>
      </c>
      <c r="Y4587">
        <f>_xlfn.CEILING.MATH(CU8+Parameters!$K$8/2,0.001)</f>
        <v/>
      </c>
      <c r="Z4587">
        <f>_xlfn.CEILING.MATH(B93+Parameters!$K$9/2,0.001)</f>
        <v/>
      </c>
      <c r="AA4587" t="inlineStr">
        <is>
          <t>VSS</t>
        </is>
      </c>
      <c r="AE4587" s="2" t="n"/>
      <c r="AF4587" s="2" t="n"/>
    </row>
    <row r="4588">
      <c r="I4588" s="2" t="n">
        <v>3912.039</v>
      </c>
      <c r="J4588" s="2" t="n">
        <v>2168.634</v>
      </c>
      <c r="K4588" s="2" t="inlineStr">
        <is>
          <t>VSS</t>
        </is>
      </c>
      <c r="N4588" s="2">
        <f>I4588-SUM(Parameters!$K$23:$K$25)</f>
        <v/>
      </c>
      <c r="O4588" s="2">
        <f>J4588-SUM(Parameters!$K$23:$K$25)</f>
        <v/>
      </c>
      <c r="P4588" s="2">
        <f>K4588</f>
        <v/>
      </c>
      <c r="U4588">
        <f>_xlfn.CEILING.MATH(CU8+Parameters!$K$8/2,0.001)</f>
        <v/>
      </c>
      <c r="V4588">
        <f>_xlfn.CEILING.MATH(B95+Parameters!$K$9/2,0.001)</f>
        <v/>
      </c>
      <c r="W4588" t="inlineStr">
        <is>
          <t>VSS</t>
        </is>
      </c>
      <c r="Y4588">
        <f>_xlfn.CEILING.MATH(CU8+Parameters!$K$8/2,0.001)</f>
        <v/>
      </c>
      <c r="Z4588">
        <f>_xlfn.CEILING.MATH(B95+Parameters!$K$9/2,0.001)</f>
        <v/>
      </c>
      <c r="AA4588" t="inlineStr">
        <is>
          <t>VSS</t>
        </is>
      </c>
      <c r="AE4588" s="2" t="n"/>
      <c r="AF4588" s="2" t="n"/>
    </row>
    <row r="4589">
      <c r="I4589" s="2" t="n">
        <v>3912.039</v>
      </c>
      <c r="J4589" s="2" t="n">
        <v>133.81</v>
      </c>
      <c r="K4589" s="2" t="inlineStr">
        <is>
          <t>VSS</t>
        </is>
      </c>
      <c r="N4589" s="2">
        <f>I4589-SUM(Parameters!$K$23:$K$25)</f>
        <v/>
      </c>
      <c r="O4589" s="2">
        <f>J4589-SUM(Parameters!$K$23:$K$25)</f>
        <v/>
      </c>
      <c r="P4589" s="2">
        <f>K4589</f>
        <v/>
      </c>
      <c r="U4589">
        <f>_xlfn.CEILING.MATH(CU8+Parameters!$K$8/2,0.001)</f>
        <v/>
      </c>
      <c r="V4589">
        <f>_xlfn.CEILING.MATH(B97+Parameters!$K$9/2,0.001)</f>
        <v/>
      </c>
      <c r="W4589" t="inlineStr">
        <is>
          <t>VSS</t>
        </is>
      </c>
      <c r="Y4589">
        <f>_xlfn.CEILING.MATH(CU8+Parameters!$K$8/2,0.001)</f>
        <v/>
      </c>
      <c r="Z4589">
        <f>_xlfn.CEILING.MATH(B97+Parameters!$K$9/2,0.001)</f>
        <v/>
      </c>
      <c r="AA4589" t="inlineStr">
        <is>
          <t>VSS</t>
        </is>
      </c>
      <c r="AE4589" s="2" t="n"/>
      <c r="AF4589" s="2" t="n"/>
    </row>
    <row r="4590">
      <c r="I4590" s="2" t="n">
        <v>3912.039</v>
      </c>
      <c r="J4590" s="2" t="n">
        <v>87.56399999999999</v>
      </c>
      <c r="K4590" s="2" t="inlineStr">
        <is>
          <t>VSS</t>
        </is>
      </c>
      <c r="N4590" s="2">
        <f>I4590-SUM(Parameters!$K$23:$K$25)</f>
        <v/>
      </c>
      <c r="O4590" s="2">
        <f>J4590-SUM(Parameters!$K$23:$K$25)</f>
        <v/>
      </c>
      <c r="P4590" s="2">
        <f>K4590</f>
        <v/>
      </c>
      <c r="U4590">
        <f>_xlfn.CEILING.MATH(CU8+Parameters!$K$8/2,0.001)</f>
        <v/>
      </c>
      <c r="V4590">
        <f>_xlfn.CEILING.MATH(B99+Parameters!$K$9/2,0.001)</f>
        <v/>
      </c>
      <c r="W4590" t="inlineStr">
        <is>
          <t>VSS</t>
        </is>
      </c>
      <c r="Y4590">
        <f>_xlfn.CEILING.MATH(CU8+Parameters!$K$8/2,0.001)</f>
        <v/>
      </c>
      <c r="Z4590">
        <f>_xlfn.CEILING.MATH(B99+Parameters!$K$9/2,0.001)</f>
        <v/>
      </c>
      <c r="AA4590" t="inlineStr">
        <is>
          <t>VSS</t>
        </is>
      </c>
      <c r="AE4590" s="2" t="n"/>
      <c r="AF4590" s="2" t="n"/>
    </row>
    <row r="4591">
      <c r="AE4591" s="2" t="n"/>
      <c r="AF4591" s="2" t="n"/>
    </row>
    <row r="4592">
      <c r="AE4592" s="2" t="n"/>
      <c r="AF4592" s="2" t="n"/>
    </row>
    <row r="4593">
      <c r="AE4593" s="2" t="n"/>
      <c r="AF4593" s="2" t="n"/>
    </row>
    <row r="4594">
      <c r="AE4594" s="2" t="n"/>
      <c r="AF4594" s="2" t="n"/>
    </row>
  </sheetData>
  <mergeCells count="6">
    <mergeCell ref="I104:R104"/>
    <mergeCell ref="I111:K111"/>
    <mergeCell ref="U111:W111"/>
    <mergeCell ref="D111:F111"/>
    <mergeCell ref="Y111:AA111"/>
    <mergeCell ref="N111:P111"/>
  </mergeCells>
  <conditionalFormatting sqref="E41:H58 CA59:CJ103 CM59:CV103">
    <cfRule type="containsText" priority="1280" operator="containsText" dxfId="7" text="VDD">
      <formula>NOT(ISERROR(SEARCH("VDD",E41)))</formula>
    </cfRule>
    <cfRule type="cellIs" priority="1281" operator="equal" dxfId="1">
      <formula>"VCCIO"</formula>
    </cfRule>
    <cfRule type="cellIs" priority="1282" operator="equal" dxfId="5">
      <formula>"VSS"</formula>
    </cfRule>
    <cfRule type="containsText" priority="1283" operator="containsText" dxfId="4" text="TX">
      <formula>NOT(ISERROR(SEARCH("TX",E41)))</formula>
    </cfRule>
    <cfRule type="containsText" priority="1284" operator="containsText" dxfId="3" text="RX">
      <formula>NOT(ISERROR(SEARCH("RX",E41)))</formula>
    </cfRule>
  </conditionalFormatting>
  <conditionalFormatting sqref="BQ59:BZ103">
    <cfRule type="containsText" priority="1275" operator="containsText" dxfId="7" text="VDD">
      <formula>NOT(ISERROR(SEARCH("VDD",BQ59)))</formula>
    </cfRule>
    <cfRule type="cellIs" priority="1276" operator="equal" dxfId="1">
      <formula>"VCCIO"</formula>
    </cfRule>
    <cfRule type="cellIs" priority="1277" operator="equal" dxfId="5">
      <formula>"VSS"</formula>
    </cfRule>
    <cfRule type="containsText" priority="1278" operator="containsText" dxfId="4" text="TX">
      <formula>NOT(ISERROR(SEARCH("TX",BQ59)))</formula>
    </cfRule>
    <cfRule type="containsText" priority="1279" operator="containsText" dxfId="3" text="RX">
      <formula>NOT(ISERROR(SEARCH("RX",BQ59)))</formula>
    </cfRule>
  </conditionalFormatting>
  <conditionalFormatting sqref="BG59:BP103">
    <cfRule type="containsText" priority="1270" operator="containsText" dxfId="7" text="VDD">
      <formula>NOT(ISERROR(SEARCH("VDD",BG59)))</formula>
    </cfRule>
    <cfRule type="cellIs" priority="1271" operator="equal" dxfId="1">
      <formula>"VCCIO"</formula>
    </cfRule>
    <cfRule type="cellIs" priority="1272" operator="equal" dxfId="5">
      <formula>"VSS"</formula>
    </cfRule>
    <cfRule type="containsText" priority="1273" operator="containsText" dxfId="4" text="TX">
      <formula>NOT(ISERROR(SEARCH("TX",BG59)))</formula>
    </cfRule>
    <cfRule type="containsText" priority="1274" operator="containsText" dxfId="3" text="RX">
      <formula>NOT(ISERROR(SEARCH("RX",BG59)))</formula>
    </cfRule>
  </conditionalFormatting>
  <conditionalFormatting sqref="AW59:BF103">
    <cfRule type="containsText" priority="1265" operator="containsText" dxfId="7" text="VDD">
      <formula>NOT(ISERROR(SEARCH("VDD",AW59)))</formula>
    </cfRule>
    <cfRule type="cellIs" priority="1266" operator="equal" dxfId="1">
      <formula>"VCCIO"</formula>
    </cfRule>
    <cfRule type="cellIs" priority="1267" operator="equal" dxfId="5">
      <formula>"VSS"</formula>
    </cfRule>
    <cfRule type="containsText" priority="1268" operator="containsText" dxfId="4" text="TX">
      <formula>NOT(ISERROR(SEARCH("TX",AW59)))</formula>
    </cfRule>
    <cfRule type="containsText" priority="1269" operator="containsText" dxfId="3" text="RX">
      <formula>NOT(ISERROR(SEARCH("RX",AW59)))</formula>
    </cfRule>
  </conditionalFormatting>
  <conditionalFormatting sqref="I59:R103">
    <cfRule type="containsText" priority="1229" operator="containsText" dxfId="7" text="VDD">
      <formula>NOT(ISERROR(SEARCH("VDD",I59)))</formula>
    </cfRule>
    <cfRule type="cellIs" priority="1230" operator="equal" dxfId="1">
      <formula>"VCCIO"</formula>
    </cfRule>
    <cfRule type="cellIs" priority="1231" operator="equal" dxfId="5">
      <formula>"VSS"</formula>
    </cfRule>
    <cfRule type="containsText" priority="1232" operator="containsText" dxfId="4" text="TX">
      <formula>NOT(ISERROR(SEARCH("TX",I59)))</formula>
    </cfRule>
    <cfRule type="containsText" priority="1233" operator="containsText" dxfId="3" text="RX">
      <formula>NOT(ISERROR(SEARCH("RX",I59)))</formula>
    </cfRule>
    <cfRule type="containsText" priority="1260" operator="containsText" dxfId="7" text="VDD">
      <formula>NOT(ISERROR(SEARCH("VDD",I59)))</formula>
    </cfRule>
    <cfRule type="cellIs" priority="1261" operator="equal" dxfId="1">
      <formula>"VCCIO"</formula>
    </cfRule>
    <cfRule type="cellIs" priority="1262" operator="equal" dxfId="5">
      <formula>"VSS"</formula>
    </cfRule>
    <cfRule type="containsText" priority="1263" operator="containsText" dxfId="4" text="TX">
      <formula>NOT(ISERROR(SEARCH("TX",I59)))</formula>
    </cfRule>
    <cfRule type="containsText" priority="1264" operator="containsText" dxfId="3" text="RX">
      <formula>NOT(ISERROR(SEARCH("RX",I59)))</formula>
    </cfRule>
  </conditionalFormatting>
  <conditionalFormatting sqref="S59:AB103">
    <cfRule type="containsText" priority="1255" operator="containsText" dxfId="7" text="VDD">
      <formula>NOT(ISERROR(SEARCH("VDD",S59)))</formula>
    </cfRule>
    <cfRule type="cellIs" priority="1256" operator="equal" dxfId="1">
      <formula>"VCCIO"</formula>
    </cfRule>
    <cfRule type="cellIs" priority="1257" operator="equal" dxfId="5">
      <formula>"VSS"</formula>
    </cfRule>
    <cfRule type="containsText" priority="1258" operator="containsText" dxfId="4" text="TX">
      <formula>NOT(ISERROR(SEARCH("TX",S59)))</formula>
    </cfRule>
    <cfRule type="containsText" priority="1259" operator="containsText" dxfId="3" text="RX">
      <formula>NOT(ISERROR(SEARCH("RX",S59)))</formula>
    </cfRule>
  </conditionalFormatting>
  <conditionalFormatting sqref="AC59:AL103">
    <cfRule type="containsText" priority="1250" operator="containsText" dxfId="7" text="VDD">
      <formula>NOT(ISERROR(SEARCH("VDD",AC59)))</formula>
    </cfRule>
    <cfRule type="cellIs" priority="1251" operator="equal" dxfId="1">
      <formula>"VCCIO"</formula>
    </cfRule>
    <cfRule type="cellIs" priority="1252" operator="equal" dxfId="5">
      <formula>"VSS"</formula>
    </cfRule>
    <cfRule type="containsText" priority="1253" operator="containsText" dxfId="4" text="TX">
      <formula>NOT(ISERROR(SEARCH("TX",AC59)))</formula>
    </cfRule>
    <cfRule type="containsText" priority="1254" operator="containsText" dxfId="3" text="RX">
      <formula>NOT(ISERROR(SEARCH("RX",AC59)))</formula>
    </cfRule>
  </conditionalFormatting>
  <conditionalFormatting sqref="AM59:AV103">
    <cfRule type="containsText" priority="1245" operator="containsText" dxfId="7" text="VDD">
      <formula>NOT(ISERROR(SEARCH("VDD",AM59)))</formula>
    </cfRule>
    <cfRule type="cellIs" priority="1246" operator="equal" dxfId="1">
      <formula>"VCCIO"</formula>
    </cfRule>
    <cfRule type="cellIs" priority="1247" operator="equal" dxfId="5">
      <formula>"VSS"</formula>
    </cfRule>
    <cfRule type="containsText" priority="1248" operator="containsText" dxfId="4" text="TX">
      <formula>NOT(ISERROR(SEARCH("TX",AM59)))</formula>
    </cfRule>
    <cfRule type="containsText" priority="1249" operator="containsText" dxfId="3" text="RX">
      <formula>NOT(ISERROR(SEARCH("RX",AM59)))</formula>
    </cfRule>
  </conditionalFormatting>
  <conditionalFormatting sqref="E59:H103">
    <cfRule type="containsText" priority="1234" operator="containsText" dxfId="7" text="VDD">
      <formula>NOT(ISERROR(SEARCH("VDD",E59)))</formula>
    </cfRule>
    <cfRule type="cellIs" priority="1235" operator="equal" dxfId="1">
      <formula>"VCCIO"</formula>
    </cfRule>
    <cfRule type="cellIs" priority="1236" operator="equal" dxfId="5">
      <formula>"VSS"</formula>
    </cfRule>
    <cfRule type="containsText" priority="1237" operator="containsText" dxfId="4" text="TX">
      <formula>NOT(ISERROR(SEARCH("TX",E59)))</formula>
    </cfRule>
    <cfRule type="containsText" priority="1238" operator="containsText" dxfId="3" text="RX">
      <formula>NOT(ISERROR(SEARCH("RX",E59)))</formula>
    </cfRule>
    <cfRule type="containsText" priority="1240" operator="containsText" dxfId="7" text="VDD">
      <formula>NOT(ISERROR(SEARCH("VDD",E59)))</formula>
    </cfRule>
    <cfRule type="cellIs" priority="1241" operator="equal" dxfId="1">
      <formula>"VCCIO"</formula>
    </cfRule>
    <cfRule type="cellIs" priority="1242" operator="equal" dxfId="5">
      <formula>"VSS"</formula>
    </cfRule>
    <cfRule type="containsText" priority="1243" operator="containsText" dxfId="4" text="TX">
      <formula>NOT(ISERROR(SEARCH("TX",E59)))</formula>
    </cfRule>
    <cfRule type="containsText" priority="1244" operator="containsText" dxfId="3" text="RX">
      <formula>NOT(ISERROR(SEARCH("RX",E59)))</formula>
    </cfRule>
  </conditionalFormatting>
  <conditionalFormatting sqref="E10:F11 E55:H58 E59:CJ103 I10:CV11 J12:CV14 CE16:CV19 CE21:CP21 CG24:CJ24 CH22:CQ22 CH23:CI23 CM59:CV103 CN40:CV43 CN44 CN46:CV46 CO44:CV45 CR22:CV23 CR26:CV39 CS47:CV47 CS51:CV51 CT21:CV21 CT25:CV25 CU20:CV20 CU24:CV24 CW16:CW58">
    <cfRule type="cellIs" priority="1239" operator="equal" dxfId="8">
      <formula>"NC"</formula>
    </cfRule>
  </conditionalFormatting>
  <conditionalFormatting sqref="I11 I12:CV12 I15:I17 I21:I22 I28:I30 I38:BZ40 I41:CL41 I42:CK42 I43:CL46 I47:CE47 I51:Q51 J19 J20:K20 J21 J25 J26:K26 J27:Q37 Q19:Q21 R28:R37 R48:R58 S24:S30 S51:CL51 T27:AA37 AB28:AB37 AC28:AC30 AD27:AK37 AI19:AI21 AL19:AL22 AL28:AL37 AM28:AM30 AN27:AU37 AS19:AS21 AV28:AV37 AW19:AW21 AW23:AW30 AX27:BE37 BF28:BF37 BG28:BG30 BH27:BO37 BP28:BP37 BQ28:BQ30 BR27:BY37 BZ20:CB21 BZ28:BZ37 CA28:CA30 CA39:CL40 CA48:CE48 CA49:CK50 CA52:CK58 CB23:CE24 CB25:CI38 CD19:CD22 CE16:CV17 CF47:CH48 CG23:CI24 CI47:CL47 CI48:CK48 CK28:CQ30 CK31:CK38 CM33:CM35 CM48:CQ50 CM52:CQ58 CN37:CN39 CN40:CV46 CN47:CQ47 CN51:CQ51 CO23:CQ24 CO25:CP25 CO26:CQ27 CO39:CQ39 CP33:CP38 CR47:CR58 CS47:CV47 CS48:CU50 CS51:CV51 CS52:CU58">
    <cfRule type="cellIs" priority="1224" operator="equal" dxfId="334" stopIfTrue="1">
      <formula>"VDDA"</formula>
    </cfRule>
    <cfRule type="cellIs" priority="1225" operator="equal" dxfId="1">
      <formula>"VCCIO"</formula>
    </cfRule>
    <cfRule type="cellIs" priority="1226" operator="equal" dxfId="5">
      <formula>"VSS"</formula>
    </cfRule>
    <cfRule type="containsText" priority="1227" operator="containsText" dxfId="4" text="TX">
      <formula>NOT(ISERROR(SEARCH("TX",I11)))</formula>
    </cfRule>
    <cfRule type="containsText" priority="1228" operator="containsText" dxfId="3" text="RX">
      <formula>NOT(ISERROR(SEARCH("RX",I11)))</formula>
    </cfRule>
  </conditionalFormatting>
  <conditionalFormatting sqref="E21:F21 E22:H22 E23:F23 E24:H24 E25:F25 E26:H26 E27:F27 E28:G30 E31:F38 E39:G40 G10:H10 G12:H12 G14:H14 G16:H16 G18:H18 G20:H20 G31:I37 G38 H28 H30 H38:H40">
    <cfRule type="containsText" priority="1219" operator="containsText" dxfId="7" text="VDD">
      <formula>NOT(ISERROR(SEARCH("VDD",E10)))</formula>
    </cfRule>
    <cfRule type="cellIs" priority="1220" operator="equal" dxfId="1">
      <formula>"VCCIO"</formula>
    </cfRule>
    <cfRule type="cellIs" priority="1221" operator="equal" dxfId="5">
      <formula>"VSS"</formula>
    </cfRule>
    <cfRule type="containsText" priority="1222" operator="containsText" dxfId="4" text="TX">
      <formula>NOT(ISERROR(SEARCH("TX",E10)))</formula>
    </cfRule>
    <cfRule type="containsText" priority="1223" operator="containsText" dxfId="3" text="RX">
      <formula>NOT(ISERROR(SEARCH("RX",E10)))</formula>
    </cfRule>
  </conditionalFormatting>
  <conditionalFormatting sqref="E12:F21 E22:I22 E23:F23 E24:I24 E25:F25 E26:I26 E27:F27 E28:G30 E31:F38 E39:G40 E41:CL41 E42:CK42 E43:CL46 E47:CE47 E51:Q51 G10:H10 G12:H12 G14:H14 G16:H16 G18:H18 G20:H20 G31:I37 G38 H28 H30 H38:BZ40 I11 I12:BE14 I15:I21 I28:I30 J15:BE18 J19:BZ19 J20:CD26 J27:Q37 R28:S37 R48:R58 S51:CL51 T27:AA37 AB28:AC37 AD27:AK37 AL28:AM37 AN27:AU37 AV28:AW37 AX27:BE37 BF28:BG37 BH27:BO37 BP28:BQ37 BR27:BY37 BZ28:CA37 CA38 CA39:CL40 CA48:CE48 CA49:CK50 CA52:CK58 CB19 CB27:CD38 CD19 CE20:CQ20 CE22:CF24 CE25:CI38 CF47:CH48 CI47:CL47 CI48:CK48 CK28:CQ30 CK31:CK38 CL23:CQ24 CL25:CP25 CL26:CQ27 CM33:CM35 CM48:CQ50 CM52:CQ58 CN37:CN39 CN45 CN47:CQ47 CN51:CQ51 CO39:CQ39 CP33:CP38 CR21 CR25 CR47:CR58 CS20 CS24 CS48:CU50 CS52:CU58 CV15">
    <cfRule type="cellIs" priority="1218" operator="equal" dxfId="8">
      <formula>"NC"</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I23 CI47:CL47 CI48:CK48 CJ22:CQ22 CK28:CQ30 CK31:CK38 CL23:CQ24 CL25:CP25 CL26:CQ27 CM33:CM35 CM48:CQ50 CM52:CQ58 CN37:CN39 CN40:CV46 CN47:CQ47 CN51:CQ51 CO39:CQ39 CP33:CP38 CR21 CR22:CV23 CR25 CR26:CV39 CR47:CR58 CS20 CS24 CS47:CV47 CS48:CU50 CS51:CV51 CS52:CU58 CT21:CW21 CT25:CV25 CU20:CW20 CU24:CV24 CV15 CW22:CW58">
    <cfRule type="containsText" priority="1211" operator="containsText" dxfId="0" text="_probe">
      <formula>NOT(ISERROR(SEARCH("_probe",E10)))</formula>
    </cfRule>
    <cfRule type="cellIs" priority="1213" operator="equal" dxfId="7">
      <formula>"VDD"</formula>
    </cfRule>
    <cfRule type="cellIs" priority="1214" operator="equal" dxfId="1">
      <formula>"VCCIO"</formula>
    </cfRule>
    <cfRule type="cellIs" priority="1215" operator="equal" dxfId="5">
      <formula>"VSS"</formula>
    </cfRule>
    <cfRule type="containsText" priority="1216" operator="containsText" dxfId="4" text="TX">
      <formula>NOT(ISERROR(SEARCH("TX",E10)))</formula>
    </cfRule>
    <cfRule type="containsText" priority="1217" operator="containsText" dxfId="3" text="RX">
      <formula>NOT(ISERROR(SEARCH("RX",E10)))</formula>
    </cfRule>
  </conditionalFormatting>
  <conditionalFormatting sqref="E10:F21 E22:I22 E23:F23 E24:I24 E25:F25 E26:I26 E27:F27 E28:G30 E31:F38 E39:G40 E41:CL41 E42:CK42 E43:CL46 E47:CE47 E51:Q51 G10:H10 G12:H12 G14:H14 G16:H16 G18:H18 G20:H20 G31:I37 G38 H28 H30 H38:BZ40 I10:CV14 I15:I21 I28:I30 J15:BE18 J19:BZ19 J20:CD26 J27:Q37 R28:S37 R48:R58 S51:CL51 T27:AA37 AB28:AC37 AD27:AK37 AL28:AM37 AN27:AU37 AV28:AW37 AX27:BE37 BF28:BG37 BH27:BO37 BP28:BQ37 BR27:BY37 BZ28:CA37 CA38 CA39:CL40 CA48:CE48 CA49:CK50 CA52:CK58 CB19 CB27:CD38 CD19 CE16:CW19 CE20:CQ20 CE21:CF24 CE25:CI38 CF47:CH48 CG24:CJ24 CH21:CP21 CH22:CQ22 CH23:CI23 CI47:CL47 CI48:CK48 CK28:CQ30 CK31:CK38 CL23:CQ24 CL25:CP25 CL26:CQ27 CM33:CM35 CM48:CQ50 CM52:CQ58 CN37:CN39 CN40:CV46 CN47:CQ47 CN51:CQ51 CO39:CQ39 CP33:CP38 CR21 CR22:CV23 CR25 CR26:CV39 CR47:CR58 CS20 CS24 CS47:CV47 CS48:CU50 CS51:CV51 CS52:CU58 CT21:CW21 CT25:CV25 CU20:CW20 CU24:CV24 CV15 CW22:CW58">
    <cfRule type="cellIs" priority="1212" operator="equal" dxfId="1">
      <formula>"TC_VDDQ"</formula>
    </cfRule>
  </conditionalFormatting>
  <conditionalFormatting sqref="G11:H11 G13:H13 G15:H15 G17:H17 G19:H19 G21:H21 G23:H23 G25:H25 G27:H27 H29 CJ23 CW12:CW15">
    <cfRule type="containsText" priority="1203" operator="containsText" dxfId="0" text="_probe">
      <formula>NOT(ISERROR(SEARCH("_probe",G11)))</formula>
    </cfRule>
    <cfRule type="cellIs" priority="1204" operator="equal" dxfId="1">
      <formula>"TC_VDDQ"</formula>
    </cfRule>
    <cfRule type="cellIs" priority="1205" operator="equal" dxfId="8">
      <formula>"NC"</formula>
    </cfRule>
    <cfRule type="cellIs" priority="1206" operator="equal" dxfId="7">
      <formula>"VDD"</formula>
    </cfRule>
    <cfRule type="cellIs" priority="1207" operator="equal" dxfId="1">
      <formula>"VCCIO"</formula>
    </cfRule>
    <cfRule type="cellIs" priority="1208" operator="equal" dxfId="5">
      <formula>"VSS"</formula>
    </cfRule>
    <cfRule type="containsText" priority="1209" operator="containsText" dxfId="4" text="TX">
      <formula>NOT(ISERROR(SEARCH("TX",G11)))</formula>
    </cfRule>
    <cfRule type="containsText" priority="1210" operator="containsText" dxfId="3" text="RX">
      <formula>NOT(ISERROR(SEARCH("RX",G11)))</formula>
    </cfRule>
  </conditionalFormatting>
  <conditionalFormatting sqref="I14:K14 I18:I20 I23:I30 I48:Q50 I52:Q58 J13 J15 J16:K16 J17 J18:K18 J22 J24 L13 L15 L17 L19 L21:M21 L25:L26 M14:CU14 M16:CD16 M18:CD18 M20:N20 M26:N26 N13 N15 N17 N19 N22 N24 O25 P13 P15 P17 P19:R19 P21:R21 P24:P25 Q20:T20 Q23:Q24 Q25:R25 Q26 R13 R15 R17 R24 S48:AA50 S52:AA58 T13 T15 T17 T19:X19 T24 T25:V25 U21:V21 U23 V13 V15 V17 W20:Y20 W26:AC26 X13 X15 X17 X21:X22 X24:X25 Y25:Z25 Z13 Z15 Z17 Z19 Z21:AA21 AA20:AC20 AB13 AB15 AB17 AB19:AF19 AB21:AB22 AB24:AB25 AC48:AK50 AC52:AK58 AD13 AD15 AD17 AD21:AF21 AD25:AF25 AE20:AH20 AE23:AE24 AE26 AF13 AF15 AF17 AF24 AG24:AG26 AH13 AH15 AH17 AH19:AJ19 AH21:AJ21 AH24:AH25 AI23:AI26 AJ13 AJ15 AJ17 AK20:AM20 AK25 AK26:AM26 AL13 AL15 AL17 AL24:AL25 AM48:AU50 AM52:AU58 AN13 AN15 AN17 AN19 AN21:AO21 AN25:AN26 AO20:AQ20 AO25 AO26:AQ26 AP13 AP15 AP17 AP19 AP21:AP22 AP24:AP25 AR13 AR15 AR17 AR19:AT19 AS20:AV20 AS21:AT21 AS23:AS24 AS25:AT25 AT13 AT15 AT17 AT24 AU24:AU26 AV13 AV15 AV17 AV19:AX19 AV21 AV24 AV25:AW25 AW48:BE50 AW52:BE58 AX13 AX15 AX17 AZ13 AZ15 AZ17 AZ19 AZ20:BA20 AZ21:AZ22 AZ24:AZ25 AZ26:BA26 BA25 BB13 BB15 BB17 BB19 BB21:BC21 BB25:BB26 BC20:BD20 BC25 BC26:BD26 BD13 BD15 BD17 BD19 BD22 BD24 BF13 BF15 BF17 BF19:BH19 BF21 BF25:BH25 BF26:BG26 BG20:BG21 BG23:BG24 BG48:BO50 BG52:BO58 BH13 BH15 BH17 BI20:BJ20 BI24:BI26 BJ13 BJ15 BJ17 BJ19:BL19 BJ25:BL25 BK21:BL21 BK23 BL13 BL15 BL17 BM20:BO20 BN13 BN15 BN17 BN19 BN21:BN22 BN24:BN25 BN26:BO26 BP13 BP15 BP17 BP19 BP21:BQ21 BP25:BP26 BQ20:BR20 BQ26:BR26 BQ48:BY50 BQ52:BY58 BR13 BR15 BR17 BR19:BV19 BR22 BR24 BS20:BU21 BT13 BT15 BT17 BU23:BU24 BU25:BV25 BV13 BV15 BV17 BW20:BX20 BW24:BW26 BX13 BX15 BX17 BX19:BZ19 BX25:BY25 BY21 BY23 BZ13 BZ15 BZ17 CB13 CB15 CB17 CB19 CB24 CD13 CD15 CD17 CD24 CF13 CF15 CF20 CF22 CF24 CH13 CH15 CH20 CJ13 CJ15 CJ20 CL13 CL15 CL20 CM35 CN13 CN15 CN20 CO35 CP13 CP15 CP20 CQ35 CR13 CR15 CT13 CT15 CV13:CV15">
    <cfRule type="cellIs" priority="1198" operator="equal" dxfId="334" stopIfTrue="1">
      <formula>"VDDA"</formula>
    </cfRule>
    <cfRule type="cellIs" priority="1199" operator="equal" dxfId="1">
      <formula>"VCCIO"</formula>
    </cfRule>
    <cfRule type="cellIs" priority="1200" operator="equal" dxfId="5">
      <formula>"VSS"</formula>
    </cfRule>
    <cfRule type="containsText" priority="1201" operator="containsText" dxfId="4" text="TX">
      <formula>NOT(ISERROR(SEARCH("TX",I13)))</formula>
    </cfRule>
    <cfRule type="containsText" priority="1202" operator="containsText" dxfId="3" text="RX">
      <formula>NOT(ISERROR(SEARCH("RX",I13)))</formula>
    </cfRule>
  </conditionalFormatting>
  <conditionalFormatting sqref="E18 E19:F20 K19 K25 S25">
    <cfRule type="containsText" priority="1193" operator="containsText" dxfId="7" text="VDD">
      <formula>NOT(ISERROR(SEARCH("VDD",E18)))</formula>
    </cfRule>
    <cfRule type="cellIs" priority="1194" operator="equal" dxfId="1">
      <formula>"VCCIO"</formula>
    </cfRule>
    <cfRule type="cellIs" priority="1195" operator="equal" dxfId="5">
      <formula>"VSS"</formula>
    </cfRule>
    <cfRule type="containsText" priority="1196" operator="containsText" dxfId="4" text="TX">
      <formula>NOT(ISERROR(SEARCH("TX",E18)))</formula>
    </cfRule>
    <cfRule type="containsText" priority="1197" operator="containsText" dxfId="3" text="RX">
      <formula>NOT(ISERROR(SEARCH("RX",E18)))</formula>
    </cfRule>
  </conditionalFormatting>
  <conditionalFormatting sqref="E17:F20 E48:Q50 E52:Q54 I11:I14 I23:I30 I55:Q58 J15:CD18 S48:AA50 S52:AA58 V24:V25 W24:AD24 W25:AI25 X20:AB23 X26:AB26 AC48:AK50 AC52:AK58 AJ24:AQ24 AK25:AQ25 AL20:AP23 AL26:AP26 AM48:AU50 AM52:AU58 AR24:AR25 AW48:BE50 AW52:BE58 AZ20:BD26 BG48:BO50 BG52:BO58 BQ48:BY50 BQ52:BY58 CA19 CC19 CE15:CU15 CK23:CK27 CM35 CO35 CQ35">
    <cfRule type="containsText" priority="1185" operator="containsText" dxfId="0" text="_probe">
      <formula>NOT(ISERROR(SEARCH("_probe",E11)))</formula>
    </cfRule>
    <cfRule type="cellIs" priority="1186" operator="equal" dxfId="1">
      <formula>"TC_VDDQ"</formula>
    </cfRule>
    <cfRule type="cellIs" priority="1187" operator="equal" dxfId="7">
      <formula>"VDD"</formula>
    </cfRule>
    <cfRule type="cellIs" priority="1188" operator="equal" dxfId="1">
      <formula>"VCCIO"</formula>
    </cfRule>
    <cfRule type="cellIs" priority="1189" operator="equal" dxfId="5">
      <formula>"VSS"</formula>
    </cfRule>
    <cfRule type="containsText" priority="1190" operator="containsText" dxfId="4" text="TX">
      <formula>NOT(ISERROR(SEARCH("TX",E11)))</formula>
    </cfRule>
    <cfRule type="containsText" priority="1191" operator="containsText" dxfId="3" text="RX">
      <formula>NOT(ISERROR(SEARCH("RX",E11)))</formula>
    </cfRule>
    <cfRule type="cellIs" priority="1192" operator="equal" dxfId="8">
      <formula>"NC"</formula>
    </cfRule>
  </conditionalFormatting>
  <conditionalFormatting sqref="K21 L20 M25 R20 S19 T20 T24 Y21 Z20 AA21 AA25 AF20 AG19 AH20 AH24 AM21 AM25 AN20 AO21 AO25 AT20 AU19 AV20 AV24 BA21 BB20 BC21 BC25 BH20 BI19 BJ24 BO21 BP20 BQ25 BV20 BW19 BX24">
    <cfRule type="containsText" priority="1177" operator="containsText" dxfId="0" text="_probe">
      <formula>NOT(ISERROR(SEARCH("_probe",K19)))</formula>
    </cfRule>
    <cfRule type="cellIs" priority="1178" operator="equal" dxfId="1">
      <formula>"TC_VDDQ"</formula>
    </cfRule>
    <cfRule type="cellIs" priority="1179" operator="equal" dxfId="8">
      <formula>"NC"</formula>
    </cfRule>
    <cfRule type="cellIs" priority="1180" operator="equal" dxfId="7">
      <formula>"VDD"</formula>
    </cfRule>
    <cfRule type="cellIs" priority="1181" operator="equal" dxfId="1">
      <formula>"VCCIO"</formula>
    </cfRule>
    <cfRule type="cellIs" priority="1182" operator="equal" dxfId="5">
      <formula>"VSS"</formula>
    </cfRule>
    <cfRule type="containsText" priority="1183" operator="containsText" dxfId="4" text="TX">
      <formula>NOT(ISERROR(SEARCH("TX",K19)))</formula>
    </cfRule>
    <cfRule type="containsText" priority="1184" operator="containsText" dxfId="3" text="RX">
      <formula>NOT(ISERROR(SEARCH("RX",K19)))</formula>
    </cfRule>
  </conditionalFormatting>
  <conditionalFormatting sqref="R20">
    <cfRule type="containsText" priority="1169" operator="containsText" dxfId="0" text="_probe">
      <formula>NOT(ISERROR(SEARCH("_probe",R20)))</formula>
    </cfRule>
    <cfRule type="cellIs" priority="1170" operator="equal" dxfId="1">
      <formula>"TC_VDDQ"</formula>
    </cfRule>
    <cfRule type="cellIs" priority="1171" operator="equal" dxfId="8">
      <formula>"NC"</formula>
    </cfRule>
    <cfRule type="cellIs" priority="1172" operator="equal" dxfId="7">
      <formula>"VDD"</formula>
    </cfRule>
    <cfRule type="cellIs" priority="1173" operator="equal" dxfId="1">
      <formula>"VCCIO"</formula>
    </cfRule>
    <cfRule type="cellIs" priority="1174" operator="equal" dxfId="5">
      <formula>"VSS"</formula>
    </cfRule>
    <cfRule type="containsText" priority="1175" operator="containsText" dxfId="4" text="TX">
      <formula>NOT(ISERROR(SEARCH("TX",R20)))</formula>
    </cfRule>
    <cfRule type="containsText" priority="1176" operator="containsText" dxfId="3" text="RX">
      <formula>NOT(ISERROR(SEARCH("RX",R20)))</formula>
    </cfRule>
  </conditionalFormatting>
  <conditionalFormatting sqref="Y19">
    <cfRule type="cellIs" priority="1164" operator="equal" dxfId="334" stopIfTrue="1">
      <formula>"VDDA"</formula>
    </cfRule>
    <cfRule type="cellIs" priority="1165" operator="equal" dxfId="1">
      <formula>"VCCIO"</formula>
    </cfRule>
    <cfRule type="cellIs" priority="1166" operator="equal" dxfId="5">
      <formula>"VSS"</formula>
    </cfRule>
    <cfRule type="containsText" priority="1167" operator="containsText" dxfId="4" text="TX">
      <formula>NOT(ISERROR(SEARCH("TX",Y19)))</formula>
    </cfRule>
    <cfRule type="containsText" priority="1168" operator="containsText" dxfId="3" text="RX">
      <formula>NOT(ISERROR(SEARCH("RX",Y19)))</formula>
    </cfRule>
  </conditionalFormatting>
  <conditionalFormatting sqref="S23">
    <cfRule type="cellIs" priority="1154" operator="equal" dxfId="334" stopIfTrue="1">
      <formula>"VDDA"</formula>
    </cfRule>
    <cfRule type="cellIs" priority="1155" operator="equal" dxfId="1">
      <formula>"VCCIO"</formula>
    </cfRule>
    <cfRule type="cellIs" priority="1156" operator="equal" dxfId="5">
      <formula>"VSS"</formula>
    </cfRule>
    <cfRule type="containsText" priority="1157" operator="containsText" dxfId="4" text="TX">
      <formula>NOT(ISERROR(SEARCH("TX",S23)))</formula>
    </cfRule>
    <cfRule type="containsText" priority="1158" operator="containsText" dxfId="3" text="RX">
      <formula>NOT(ISERROR(SEARCH("RX",S23)))</formula>
    </cfRule>
    <cfRule type="cellIs" priority="1159" operator="equal" dxfId="334" stopIfTrue="1">
      <formula>"VDDA"</formula>
    </cfRule>
    <cfRule type="cellIs" priority="1160" operator="equal" dxfId="1">
      <formula>"VCCIO"</formula>
    </cfRule>
    <cfRule type="cellIs" priority="1161" operator="equal" dxfId="5">
      <formula>"VSS"</formula>
    </cfRule>
    <cfRule type="containsText" priority="1162" operator="containsText" dxfId="4" text="TX">
      <formula>NOT(ISERROR(SEARCH("TX",S23)))</formula>
    </cfRule>
    <cfRule type="containsText" priority="1163" operator="containsText" dxfId="3" text="RX">
      <formula>NOT(ISERROR(SEARCH("RX",S23)))</formula>
    </cfRule>
  </conditionalFormatting>
  <conditionalFormatting sqref="CV48:CV50 CV52:CV58">
    <cfRule type="containsText" priority="1141" operator="containsText" dxfId="0" text="_probe">
      <formula>NOT(ISERROR(SEARCH("_probe",CV48)))</formula>
    </cfRule>
    <cfRule type="cellIs" priority="1142" operator="equal" dxfId="1">
      <formula>"TC_VDDQ"</formula>
    </cfRule>
    <cfRule type="cellIs" priority="1143" operator="equal" dxfId="7">
      <formula>"VDD"</formula>
    </cfRule>
    <cfRule type="cellIs" priority="1144" operator="equal" dxfId="1">
      <formula>"VCCIO"</formula>
    </cfRule>
    <cfRule type="cellIs" priority="1145" operator="equal" dxfId="5">
      <formula>"VSS"</formula>
    </cfRule>
    <cfRule type="containsText" priority="1146" operator="containsText" dxfId="4" text="TX">
      <formula>NOT(ISERROR(SEARCH("TX",CV48)))</formula>
    </cfRule>
    <cfRule type="containsText" priority="1147" operator="containsText" dxfId="3" text="RX">
      <formula>NOT(ISERROR(SEARCH("RX",CV48)))</formula>
    </cfRule>
    <cfRule type="cellIs" priority="1148" operator="equal" dxfId="8">
      <formula>"NC"</formula>
    </cfRule>
    <cfRule type="cellIs" priority="1149" operator="equal" dxfId="334" stopIfTrue="1">
      <formula>"VDDA"</formula>
    </cfRule>
    <cfRule type="cellIs" priority="1150" operator="equal" dxfId="1">
      <formula>"VCCIO"</formula>
    </cfRule>
    <cfRule type="cellIs" priority="1151" operator="equal" dxfId="5">
      <formula>"VSS"</formula>
    </cfRule>
    <cfRule type="containsText" priority="1152" operator="containsText" dxfId="4" text="TX">
      <formula>NOT(ISERROR(SEARCH("TX",CV48)))</formula>
    </cfRule>
    <cfRule type="containsText" priority="1153" operator="containsText" dxfId="3" text="RX">
      <formula>NOT(ISERROR(SEARCH("RX",CV48)))</formula>
    </cfRule>
  </conditionalFormatting>
  <conditionalFormatting sqref="AB48:AB50 AB52:AB58">
    <cfRule type="containsText" priority="1128" operator="containsText" dxfId="0" text="_probe">
      <formula>NOT(ISERROR(SEARCH("_probe",AB48)))</formula>
    </cfRule>
    <cfRule type="cellIs" priority="1129" operator="equal" dxfId="1">
      <formula>"TC_VDDQ"</formula>
    </cfRule>
    <cfRule type="cellIs" priority="1130" operator="equal" dxfId="7">
      <formula>"VDD"</formula>
    </cfRule>
    <cfRule type="cellIs" priority="1131" operator="equal" dxfId="1">
      <formula>"VCCIO"</formula>
    </cfRule>
    <cfRule type="cellIs" priority="1132" operator="equal" dxfId="5">
      <formula>"VSS"</formula>
    </cfRule>
    <cfRule type="containsText" priority="1133" operator="containsText" dxfId="4" text="TX">
      <formula>NOT(ISERROR(SEARCH("TX",AB48)))</formula>
    </cfRule>
    <cfRule type="containsText" priority="1134" operator="containsText" dxfId="3" text="RX">
      <formula>NOT(ISERROR(SEARCH("RX",AB48)))</formula>
    </cfRule>
    <cfRule type="cellIs" priority="1135" operator="equal" dxfId="8">
      <formula>"NC"</formula>
    </cfRule>
    <cfRule type="cellIs" priority="1136" operator="equal" dxfId="334" stopIfTrue="1">
      <formula>"VDDA"</formula>
    </cfRule>
    <cfRule type="cellIs" priority="1137" operator="equal" dxfId="1">
      <formula>"VCCIO"</formula>
    </cfRule>
    <cfRule type="cellIs" priority="1138" operator="equal" dxfId="5">
      <formula>"VSS"</formula>
    </cfRule>
    <cfRule type="containsText" priority="1139" operator="containsText" dxfId="4" text="TX">
      <formula>NOT(ISERROR(SEARCH("TX",AB48)))</formula>
    </cfRule>
    <cfRule type="containsText" priority="1140" operator="containsText" dxfId="3" text="RX">
      <formula>NOT(ISERROR(SEARCH("RX",AB48)))</formula>
    </cfRule>
  </conditionalFormatting>
  <conditionalFormatting sqref="AL48:AL50 AL52:AL58">
    <cfRule type="containsText" priority="1115" operator="containsText" dxfId="0" text="_probe">
      <formula>NOT(ISERROR(SEARCH("_probe",AL48)))</formula>
    </cfRule>
    <cfRule type="cellIs" priority="1116" operator="equal" dxfId="1">
      <formula>"TC_VDDQ"</formula>
    </cfRule>
    <cfRule type="cellIs" priority="1117" operator="equal" dxfId="7">
      <formula>"VDD"</formula>
    </cfRule>
    <cfRule type="cellIs" priority="1118" operator="equal" dxfId="1">
      <formula>"VCCIO"</formula>
    </cfRule>
    <cfRule type="cellIs" priority="1119" operator="equal" dxfId="5">
      <formula>"VSS"</formula>
    </cfRule>
    <cfRule type="containsText" priority="1120" operator="containsText" dxfId="4" text="TX">
      <formula>NOT(ISERROR(SEARCH("TX",AL48)))</formula>
    </cfRule>
    <cfRule type="containsText" priority="1121" operator="containsText" dxfId="3" text="RX">
      <formula>NOT(ISERROR(SEARCH("RX",AL48)))</formula>
    </cfRule>
    <cfRule type="cellIs" priority="1122" operator="equal" dxfId="8">
      <formula>"NC"</formula>
    </cfRule>
    <cfRule type="cellIs" priority="1123" operator="equal" dxfId="334" stopIfTrue="1">
      <formula>"VDDA"</formula>
    </cfRule>
    <cfRule type="cellIs" priority="1124" operator="equal" dxfId="1">
      <formula>"VCCIO"</formula>
    </cfRule>
    <cfRule type="cellIs" priority="1125" operator="equal" dxfId="5">
      <formula>"VSS"</formula>
    </cfRule>
    <cfRule type="containsText" priority="1126" operator="containsText" dxfId="4" text="TX">
      <formula>NOT(ISERROR(SEARCH("TX",AL48)))</formula>
    </cfRule>
    <cfRule type="containsText" priority="1127" operator="containsText" dxfId="3" text="RX">
      <formula>NOT(ISERROR(SEARCH("RX",AL48)))</formula>
    </cfRule>
  </conditionalFormatting>
  <conditionalFormatting sqref="AV48:AV50 AV52:AV58">
    <cfRule type="containsText" priority="1102" operator="containsText" dxfId="0" text="_probe">
      <formula>NOT(ISERROR(SEARCH("_probe",AV48)))</formula>
    </cfRule>
    <cfRule type="cellIs" priority="1103" operator="equal" dxfId="1">
      <formula>"TC_VDDQ"</formula>
    </cfRule>
    <cfRule type="cellIs" priority="1104" operator="equal" dxfId="7">
      <formula>"VDD"</formula>
    </cfRule>
    <cfRule type="cellIs" priority="1105" operator="equal" dxfId="1">
      <formula>"VCCIO"</formula>
    </cfRule>
    <cfRule type="cellIs" priority="1106" operator="equal" dxfId="5">
      <formula>"VSS"</formula>
    </cfRule>
    <cfRule type="containsText" priority="1107" operator="containsText" dxfId="4" text="TX">
      <formula>NOT(ISERROR(SEARCH("TX",AV48)))</formula>
    </cfRule>
    <cfRule type="containsText" priority="1108" operator="containsText" dxfId="3" text="RX">
      <formula>NOT(ISERROR(SEARCH("RX",AV48)))</formula>
    </cfRule>
    <cfRule type="cellIs" priority="1109" operator="equal" dxfId="8">
      <formula>"NC"</formula>
    </cfRule>
    <cfRule type="cellIs" priority="1110" operator="equal" dxfId="334" stopIfTrue="1">
      <formula>"VDDA"</formula>
    </cfRule>
    <cfRule type="cellIs" priority="1111" operator="equal" dxfId="1">
      <formula>"VCCIO"</formula>
    </cfRule>
    <cfRule type="cellIs" priority="1112" operator="equal" dxfId="5">
      <formula>"VSS"</formula>
    </cfRule>
    <cfRule type="containsText" priority="1113" operator="containsText" dxfId="4" text="TX">
      <formula>NOT(ISERROR(SEARCH("TX",AV48)))</formula>
    </cfRule>
    <cfRule type="containsText" priority="1114" operator="containsText" dxfId="3" text="RX">
      <formula>NOT(ISERROR(SEARCH("RX",AV48)))</formula>
    </cfRule>
  </conditionalFormatting>
  <conditionalFormatting sqref="BF48:BF50 BF52:BF58">
    <cfRule type="containsText" priority="1089" operator="containsText" dxfId="0" text="_probe">
      <formula>NOT(ISERROR(SEARCH("_probe",BF48)))</formula>
    </cfRule>
    <cfRule type="cellIs" priority="1090" operator="equal" dxfId="1">
      <formula>"TC_VDDQ"</formula>
    </cfRule>
    <cfRule type="cellIs" priority="1091" operator="equal" dxfId="7">
      <formula>"VDD"</formula>
    </cfRule>
    <cfRule type="cellIs" priority="1092" operator="equal" dxfId="1">
      <formula>"VCCIO"</formula>
    </cfRule>
    <cfRule type="cellIs" priority="1093" operator="equal" dxfId="5">
      <formula>"VSS"</formula>
    </cfRule>
    <cfRule type="containsText" priority="1094" operator="containsText" dxfId="4" text="TX">
      <formula>NOT(ISERROR(SEARCH("TX",BF48)))</formula>
    </cfRule>
    <cfRule type="containsText" priority="1095" operator="containsText" dxfId="3" text="RX">
      <formula>NOT(ISERROR(SEARCH("RX",BF48)))</formula>
    </cfRule>
    <cfRule type="cellIs" priority="1096" operator="equal" dxfId="8">
      <formula>"NC"</formula>
    </cfRule>
    <cfRule type="cellIs" priority="1097" operator="equal" dxfId="334" stopIfTrue="1">
      <formula>"VDDA"</formula>
    </cfRule>
    <cfRule type="cellIs" priority="1098" operator="equal" dxfId="1">
      <formula>"VCCIO"</formula>
    </cfRule>
    <cfRule type="cellIs" priority="1099" operator="equal" dxfId="5">
      <formula>"VSS"</formula>
    </cfRule>
    <cfRule type="containsText" priority="1100" operator="containsText" dxfId="4" text="TX">
      <formula>NOT(ISERROR(SEARCH("TX",BF48)))</formula>
    </cfRule>
    <cfRule type="containsText" priority="1101" operator="containsText" dxfId="3" text="RX">
      <formula>NOT(ISERROR(SEARCH("RX",BF48)))</formula>
    </cfRule>
  </conditionalFormatting>
  <conditionalFormatting sqref="BP48:BP50 BP52:BP58">
    <cfRule type="containsText" priority="1076" operator="containsText" dxfId="0" text="_probe">
      <formula>NOT(ISERROR(SEARCH("_probe",BP48)))</formula>
    </cfRule>
    <cfRule type="cellIs" priority="1077" operator="equal" dxfId="1">
      <formula>"TC_VDDQ"</formula>
    </cfRule>
    <cfRule type="cellIs" priority="1078" operator="equal" dxfId="7">
      <formula>"VDD"</formula>
    </cfRule>
    <cfRule type="cellIs" priority="1079" operator="equal" dxfId="1">
      <formula>"VCCIO"</formula>
    </cfRule>
    <cfRule type="cellIs" priority="1080" operator="equal" dxfId="5">
      <formula>"VSS"</formula>
    </cfRule>
    <cfRule type="containsText" priority="1081" operator="containsText" dxfId="4" text="TX">
      <formula>NOT(ISERROR(SEARCH("TX",BP48)))</formula>
    </cfRule>
    <cfRule type="containsText" priority="1082" operator="containsText" dxfId="3" text="RX">
      <formula>NOT(ISERROR(SEARCH("RX",BP48)))</formula>
    </cfRule>
    <cfRule type="cellIs" priority="1083" operator="equal" dxfId="8">
      <formula>"NC"</formula>
    </cfRule>
    <cfRule type="cellIs" priority="1084" operator="equal" dxfId="334" stopIfTrue="1">
      <formula>"VDDA"</formula>
    </cfRule>
    <cfRule type="cellIs" priority="1085" operator="equal" dxfId="1">
      <formula>"VCCIO"</formula>
    </cfRule>
    <cfRule type="cellIs" priority="1086" operator="equal" dxfId="5">
      <formula>"VSS"</formula>
    </cfRule>
    <cfRule type="containsText" priority="1087" operator="containsText" dxfId="4" text="TX">
      <formula>NOT(ISERROR(SEARCH("TX",BP48)))</formula>
    </cfRule>
    <cfRule type="containsText" priority="1088" operator="containsText" dxfId="3" text="RX">
      <formula>NOT(ISERROR(SEARCH("RX",BP48)))</formula>
    </cfRule>
  </conditionalFormatting>
  <conditionalFormatting sqref="BZ48:BZ50 BZ52:BZ58">
    <cfRule type="containsText" priority="1063" operator="containsText" dxfId="0" text="_probe">
      <formula>NOT(ISERROR(SEARCH("_probe",BZ48)))</formula>
    </cfRule>
    <cfRule type="cellIs" priority="1064" operator="equal" dxfId="1">
      <formula>"TC_VDDQ"</formula>
    </cfRule>
    <cfRule type="cellIs" priority="1065" operator="equal" dxfId="7">
      <formula>"VDD"</formula>
    </cfRule>
    <cfRule type="cellIs" priority="1066" operator="equal" dxfId="1">
      <formula>"VCCIO"</formula>
    </cfRule>
    <cfRule type="cellIs" priority="1067" operator="equal" dxfId="5">
      <formula>"VSS"</formula>
    </cfRule>
    <cfRule type="containsText" priority="1068" operator="containsText" dxfId="4" text="TX">
      <formula>NOT(ISERROR(SEARCH("TX",BZ48)))</formula>
    </cfRule>
    <cfRule type="containsText" priority="1069" operator="containsText" dxfId="3" text="RX">
      <formula>NOT(ISERROR(SEARCH("RX",BZ48)))</formula>
    </cfRule>
    <cfRule type="cellIs" priority="1070" operator="equal" dxfId="8">
      <formula>"NC"</formula>
    </cfRule>
    <cfRule type="cellIs" priority="1071" operator="equal" dxfId="334" stopIfTrue="1">
      <formula>"VDDA"</formula>
    </cfRule>
    <cfRule type="cellIs" priority="1072" operator="equal" dxfId="1">
      <formula>"VCCIO"</formula>
    </cfRule>
    <cfRule type="cellIs" priority="1073" operator="equal" dxfId="5">
      <formula>"VSS"</formula>
    </cfRule>
    <cfRule type="containsText" priority="1074" operator="containsText" dxfId="4" text="TX">
      <formula>NOT(ISERROR(SEARCH("TX",BZ48)))</formula>
    </cfRule>
    <cfRule type="containsText" priority="1075" operator="containsText" dxfId="3" text="RX">
      <formula>NOT(ISERROR(SEARCH("RX",BZ48)))</formula>
    </cfRule>
  </conditionalFormatting>
  <conditionalFormatting sqref="CL48:CL50 CL52:CL58">
    <cfRule type="containsText" priority="1050" operator="containsText" dxfId="0" text="_probe">
      <formula>NOT(ISERROR(SEARCH("_probe",CL48)))</formula>
    </cfRule>
    <cfRule type="cellIs" priority="1051" operator="equal" dxfId="1">
      <formula>"TC_VDDQ"</formula>
    </cfRule>
    <cfRule type="cellIs" priority="1052" operator="equal" dxfId="7">
      <formula>"VDD"</formula>
    </cfRule>
    <cfRule type="cellIs" priority="1053" operator="equal" dxfId="1">
      <formula>"VCCIO"</formula>
    </cfRule>
    <cfRule type="cellIs" priority="1054" operator="equal" dxfId="5">
      <formula>"VSS"</formula>
    </cfRule>
    <cfRule type="containsText" priority="1055" operator="containsText" dxfId="4" text="TX">
      <formula>NOT(ISERROR(SEARCH("TX",CL48)))</formula>
    </cfRule>
    <cfRule type="containsText" priority="1056" operator="containsText" dxfId="3" text="RX">
      <formula>NOT(ISERROR(SEARCH("RX",CL48)))</formula>
    </cfRule>
    <cfRule type="cellIs" priority="1057" operator="equal" dxfId="8">
      <formula>"NC"</formula>
    </cfRule>
    <cfRule type="cellIs" priority="1058" operator="equal" dxfId="334" stopIfTrue="1">
      <formula>"VDDA"</formula>
    </cfRule>
    <cfRule type="cellIs" priority="1059" operator="equal" dxfId="1">
      <formula>"VCCIO"</formula>
    </cfRule>
    <cfRule type="cellIs" priority="1060" operator="equal" dxfId="5">
      <formula>"VSS"</formula>
    </cfRule>
    <cfRule type="containsText" priority="1061" operator="containsText" dxfId="4" text="TX">
      <formula>NOT(ISERROR(SEARCH("TX",CL48)))</formula>
    </cfRule>
    <cfRule type="containsText" priority="1062" operator="containsText" dxfId="3" text="RX">
      <formula>NOT(ISERROR(SEARCH("RX",CL48)))</formula>
    </cfRule>
  </conditionalFormatting>
  <conditionalFormatting sqref="K23">
    <cfRule type="containsText" priority="1042" operator="containsText" dxfId="0" text="_probe">
      <formula>NOT(ISERROR(SEARCH("_probe",K23)))</formula>
    </cfRule>
    <cfRule type="cellIs" priority="1043" operator="equal" dxfId="1">
      <formula>"TC_VDDQ"</formula>
    </cfRule>
    <cfRule type="cellIs" priority="1044" operator="equal" dxfId="8">
      <formula>"NC"</formula>
    </cfRule>
    <cfRule type="cellIs" priority="1045" operator="equal" dxfId="7">
      <formula>"VDD"</formula>
    </cfRule>
    <cfRule type="cellIs" priority="1046" operator="equal" dxfId="1">
      <formula>"VCCIO"</formula>
    </cfRule>
    <cfRule type="cellIs" priority="1047" operator="equal" dxfId="5">
      <formula>"VSS"</formula>
    </cfRule>
    <cfRule type="containsText" priority="1048" operator="containsText" dxfId="4" text="TX">
      <formula>NOT(ISERROR(SEARCH("TX",K23)))</formula>
    </cfRule>
    <cfRule type="containsText" priority="1049" operator="containsText" dxfId="3" text="RX">
      <formula>NOT(ISERROR(SEARCH("RX",K23)))</formula>
    </cfRule>
  </conditionalFormatting>
  <conditionalFormatting sqref="M23">
    <cfRule type="containsText" priority="1034" operator="containsText" dxfId="0" text="_probe">
      <formula>NOT(ISERROR(SEARCH("_probe",M23)))</formula>
    </cfRule>
    <cfRule type="cellIs" priority="1035" operator="equal" dxfId="1">
      <formula>"TC_VDDQ"</formula>
    </cfRule>
    <cfRule type="cellIs" priority="1036" operator="equal" dxfId="8">
      <formula>"NC"</formula>
    </cfRule>
    <cfRule type="cellIs" priority="1037" operator="equal" dxfId="7">
      <formula>"VDD"</formula>
    </cfRule>
    <cfRule type="cellIs" priority="1038" operator="equal" dxfId="1">
      <formula>"VCCIO"</formula>
    </cfRule>
    <cfRule type="cellIs" priority="1039" operator="equal" dxfId="5">
      <formula>"VSS"</formula>
    </cfRule>
    <cfRule type="containsText" priority="1040" operator="containsText" dxfId="4" text="TX">
      <formula>NOT(ISERROR(SEARCH("TX",M23)))</formula>
    </cfRule>
    <cfRule type="containsText" priority="1041" operator="containsText" dxfId="3" text="RX">
      <formula>NOT(ISERROR(SEARCH("RX",M23)))</formula>
    </cfRule>
  </conditionalFormatting>
  <conditionalFormatting sqref="L22">
    <cfRule type="containsText" priority="1026" operator="containsText" dxfId="0" text="_probe">
      <formula>NOT(ISERROR(SEARCH("_probe",L22)))</formula>
    </cfRule>
    <cfRule type="cellIs" priority="1027" operator="equal" dxfId="1">
      <formula>"TC_VDDQ"</formula>
    </cfRule>
    <cfRule type="cellIs" priority="1028" operator="equal" dxfId="8">
      <formula>"NC"</formula>
    </cfRule>
    <cfRule type="cellIs" priority="1029" operator="equal" dxfId="7">
      <formula>"VDD"</formula>
    </cfRule>
    <cfRule type="cellIs" priority="1030" operator="equal" dxfId="1">
      <formula>"VCCIO"</formula>
    </cfRule>
    <cfRule type="cellIs" priority="1031" operator="equal" dxfId="5">
      <formula>"VSS"</formula>
    </cfRule>
    <cfRule type="containsText" priority="1032" operator="containsText" dxfId="4" text="TX">
      <formula>NOT(ISERROR(SEARCH("TX",L22)))</formula>
    </cfRule>
    <cfRule type="containsText" priority="1033" operator="containsText" dxfId="3" text="RX">
      <formula>NOT(ISERROR(SEARCH("RX",L22)))</formula>
    </cfRule>
  </conditionalFormatting>
  <conditionalFormatting sqref="S21">
    <cfRule type="containsText" priority="600" operator="containsText" dxfId="0" text="_probe">
      <formula>NOT(ISERROR(SEARCH("_probe",S21)))</formula>
    </cfRule>
    <cfRule type="cellIs" priority="601" operator="equal" dxfId="1">
      <formula>"TC_VDDQ"</formula>
    </cfRule>
    <cfRule type="cellIs" priority="602" operator="equal" dxfId="8">
      <formula>"NC"</formula>
    </cfRule>
    <cfRule type="cellIs" priority="603" operator="equal" dxfId="7">
      <formula>"VDD"</formula>
    </cfRule>
    <cfRule type="cellIs" priority="604" operator="equal" dxfId="1">
      <formula>"VCCIO"</formula>
    </cfRule>
    <cfRule type="cellIs" priority="605" operator="equal" dxfId="5">
      <formula>"VSS"</formula>
    </cfRule>
    <cfRule type="containsText" priority="606" operator="containsText" dxfId="4" text="TX">
      <formula>NOT(ISERROR(SEARCH("TX",S21)))</formula>
    </cfRule>
    <cfRule type="containsText" priority="607" operator="containsText" dxfId="3" text="RX">
      <formula>NOT(ISERROR(SEARCH("RX",S21)))</formula>
    </cfRule>
    <cfRule type="containsText" priority="1018" operator="containsText" dxfId="0" text="_probe">
      <formula>NOT(ISERROR(SEARCH("_probe",S21)))</formula>
    </cfRule>
    <cfRule type="cellIs" priority="1019" operator="equal" dxfId="1">
      <formula>"TC_VDDQ"</formula>
    </cfRule>
    <cfRule type="cellIs" priority="1020" operator="equal" dxfId="8">
      <formula>"NC"</formula>
    </cfRule>
    <cfRule type="cellIs" priority="1021" operator="equal" dxfId="7">
      <formula>"VDD"</formula>
    </cfRule>
    <cfRule type="cellIs" priority="1022" operator="equal" dxfId="1">
      <formula>"VCCIO"</formula>
    </cfRule>
    <cfRule type="cellIs" priority="1023" operator="equal" dxfId="5">
      <formula>"VSS"</formula>
    </cfRule>
    <cfRule type="containsText" priority="1024" operator="containsText" dxfId="4" text="TX">
      <formula>NOT(ISERROR(SEARCH("TX",S21)))</formula>
    </cfRule>
    <cfRule type="containsText" priority="1025" operator="containsText" dxfId="3" text="RX">
      <formula>NOT(ISERROR(SEARCH("RX",S21)))</formula>
    </cfRule>
  </conditionalFormatting>
  <conditionalFormatting sqref="T22">
    <cfRule type="containsText" priority="608" operator="containsText" dxfId="0" text="_probe">
      <formula>NOT(ISERROR(SEARCH("_probe",T22)))</formula>
    </cfRule>
    <cfRule type="cellIs" priority="609" operator="equal" dxfId="1">
      <formula>"TC_VDDQ"</formula>
    </cfRule>
    <cfRule type="cellIs" priority="610" operator="equal" dxfId="8">
      <formula>"NC"</formula>
    </cfRule>
    <cfRule type="cellIs" priority="611" operator="equal" dxfId="7">
      <formula>"VDD"</formula>
    </cfRule>
    <cfRule type="cellIs" priority="612" operator="equal" dxfId="1">
      <formula>"VCCIO"</formula>
    </cfRule>
    <cfRule type="cellIs" priority="613" operator="equal" dxfId="5">
      <formula>"VSS"</formula>
    </cfRule>
    <cfRule type="containsText" priority="614" operator="containsText" dxfId="4" text="TX">
      <formula>NOT(ISERROR(SEARCH("TX",T22)))</formula>
    </cfRule>
    <cfRule type="containsText" priority="615" operator="containsText" dxfId="3" text="RX">
      <formula>NOT(ISERROR(SEARCH("RX",T22)))</formula>
    </cfRule>
    <cfRule type="cellIs" priority="1013" operator="equal" dxfId="334" stopIfTrue="1">
      <formula>"VDDA"</formula>
    </cfRule>
    <cfRule type="cellIs" priority="1014" operator="equal" dxfId="1">
      <formula>"VCCIO"</formula>
    </cfRule>
    <cfRule type="cellIs" priority="1015" operator="equal" dxfId="5">
      <formula>"VSS"</formula>
    </cfRule>
    <cfRule type="containsText" priority="1016" operator="containsText" dxfId="4" text="TX">
      <formula>NOT(ISERROR(SEARCH("TX",T22)))</formula>
    </cfRule>
    <cfRule type="containsText" priority="1017" operator="containsText" dxfId="3" text="RX">
      <formula>NOT(ISERROR(SEARCH("RX",T22)))</formula>
    </cfRule>
  </conditionalFormatting>
  <conditionalFormatting sqref="R22">
    <cfRule type="containsText" priority="616" operator="containsText" dxfId="0" text="_probe">
      <formula>NOT(ISERROR(SEARCH("_probe",R22)))</formula>
    </cfRule>
    <cfRule type="cellIs" priority="617" operator="equal" dxfId="1">
      <formula>"TC_VDDQ"</formula>
    </cfRule>
    <cfRule type="cellIs" priority="618" operator="equal" dxfId="8">
      <formula>"NC"</formula>
    </cfRule>
    <cfRule type="cellIs" priority="619" operator="equal" dxfId="7">
      <formula>"VDD"</formula>
    </cfRule>
    <cfRule type="cellIs" priority="620" operator="equal" dxfId="1">
      <formula>"VCCIO"</formula>
    </cfRule>
    <cfRule type="cellIs" priority="621" operator="equal" dxfId="5">
      <formula>"VSS"</formula>
    </cfRule>
    <cfRule type="containsText" priority="622" operator="containsText" dxfId="4" text="TX">
      <formula>NOT(ISERROR(SEARCH("TX",R22)))</formula>
    </cfRule>
    <cfRule type="containsText" priority="623" operator="containsText" dxfId="3" text="RX">
      <formula>NOT(ISERROR(SEARCH("RX",R22)))</formula>
    </cfRule>
    <cfRule type="cellIs" priority="1008" operator="equal" dxfId="334" stopIfTrue="1">
      <formula>"VDDA"</formula>
    </cfRule>
    <cfRule type="cellIs" priority="1009" operator="equal" dxfId="1">
      <formula>"VCCIO"</formula>
    </cfRule>
    <cfRule type="cellIs" priority="1010" operator="equal" dxfId="5">
      <formula>"VSS"</formula>
    </cfRule>
    <cfRule type="containsText" priority="1011" operator="containsText" dxfId="4" text="TX">
      <formula>NOT(ISERROR(SEARCH("TX",R22)))</formula>
    </cfRule>
    <cfRule type="containsText" priority="1012" operator="containsText" dxfId="3" text="RX">
      <formula>NOT(ISERROR(SEARCH("RX",R22)))</formula>
    </cfRule>
  </conditionalFormatting>
  <conditionalFormatting sqref="S31:S37">
    <cfRule type="containsText" priority="1003" operator="containsText" dxfId="7" text="VDD">
      <formula>NOT(ISERROR(SEARCH("VDD",S31)))</formula>
    </cfRule>
    <cfRule type="cellIs" priority="1004" operator="equal" dxfId="1">
      <formula>"VCCIO"</formula>
    </cfRule>
    <cfRule type="cellIs" priority="1005" operator="equal" dxfId="5">
      <formula>"VSS"</formula>
    </cfRule>
    <cfRule type="containsText" priority="1006" operator="containsText" dxfId="4" text="TX">
      <formula>NOT(ISERROR(SEARCH("TX",S31)))</formula>
    </cfRule>
    <cfRule type="containsText" priority="1007" operator="containsText" dxfId="3" text="RX">
      <formula>NOT(ISERROR(SEARCH("RX",S31)))</formula>
    </cfRule>
  </conditionalFormatting>
  <conditionalFormatting sqref="S27:S30">
    <cfRule type="containsText" priority="995" operator="containsText" dxfId="0" text="_probe">
      <formula>NOT(ISERROR(SEARCH("_probe",S27)))</formula>
    </cfRule>
    <cfRule type="cellIs" priority="996" operator="equal" dxfId="1">
      <formula>"TC_VDDQ"</formula>
    </cfRule>
    <cfRule type="cellIs" priority="997" operator="equal" dxfId="7">
      <formula>"VDD"</formula>
    </cfRule>
    <cfRule type="cellIs" priority="998" operator="equal" dxfId="1">
      <formula>"VCCIO"</formula>
    </cfRule>
    <cfRule type="cellIs" priority="999" operator="equal" dxfId="5">
      <formula>"VSS"</formula>
    </cfRule>
    <cfRule type="containsText" priority="1000" operator="containsText" dxfId="4" text="TX">
      <formula>NOT(ISERROR(SEARCH("TX",S27)))</formula>
    </cfRule>
    <cfRule type="containsText" priority="1001" operator="containsText" dxfId="3" text="RX">
      <formula>NOT(ISERROR(SEARCH("RX",S27)))</formula>
    </cfRule>
    <cfRule type="cellIs" priority="1002" operator="equal" dxfId="8">
      <formula>"NC"</formula>
    </cfRule>
  </conditionalFormatting>
  <conditionalFormatting sqref="AC31:AC37">
    <cfRule type="containsText" priority="990" operator="containsText" dxfId="7" text="VDD">
      <formula>NOT(ISERROR(SEARCH("VDD",AC31)))</formula>
    </cfRule>
    <cfRule type="cellIs" priority="991" operator="equal" dxfId="1">
      <formula>"VCCIO"</formula>
    </cfRule>
    <cfRule type="cellIs" priority="992" operator="equal" dxfId="5">
      <formula>"VSS"</formula>
    </cfRule>
    <cfRule type="containsText" priority="993" operator="containsText" dxfId="4" text="TX">
      <formula>NOT(ISERROR(SEARCH("TX",AC31)))</formula>
    </cfRule>
    <cfRule type="containsText" priority="994" operator="containsText" dxfId="3" text="RX">
      <formula>NOT(ISERROR(SEARCH("RX",AC31)))</formula>
    </cfRule>
  </conditionalFormatting>
  <conditionalFormatting sqref="AC27:AC30">
    <cfRule type="containsText" priority="977" operator="containsText" dxfId="0" text="_probe">
      <formula>NOT(ISERROR(SEARCH("_probe",AC27)))</formula>
    </cfRule>
    <cfRule type="cellIs" priority="978" operator="equal" dxfId="1">
      <formula>"TC_VDDQ"</formula>
    </cfRule>
    <cfRule type="cellIs" priority="979" operator="equal" dxfId="7">
      <formula>"VDD"</formula>
    </cfRule>
    <cfRule type="cellIs" priority="980" operator="equal" dxfId="1">
      <formula>"VCCIO"</formula>
    </cfRule>
    <cfRule type="cellIs" priority="981" operator="equal" dxfId="5">
      <formula>"VSS"</formula>
    </cfRule>
    <cfRule type="containsText" priority="982" operator="containsText" dxfId="4" text="TX">
      <formula>NOT(ISERROR(SEARCH("TX",AC27)))</formula>
    </cfRule>
    <cfRule type="containsText" priority="983" operator="containsText" dxfId="3" text="RX">
      <formula>NOT(ISERROR(SEARCH("RX",AC27)))</formula>
    </cfRule>
    <cfRule type="cellIs" priority="984" operator="equal" dxfId="8">
      <formula>"NC"</formula>
    </cfRule>
    <cfRule type="cellIs" priority="985" operator="equal" dxfId="334" stopIfTrue="1">
      <formula>"VDDA"</formula>
    </cfRule>
    <cfRule type="cellIs" priority="986" operator="equal" dxfId="1">
      <formula>"VCCIO"</formula>
    </cfRule>
    <cfRule type="cellIs" priority="987" operator="equal" dxfId="5">
      <formula>"VSS"</formula>
    </cfRule>
    <cfRule type="containsText" priority="988" operator="containsText" dxfId="4" text="TX">
      <formula>NOT(ISERROR(SEARCH("TX",AC27)))</formula>
    </cfRule>
    <cfRule type="containsText" priority="989" operator="containsText" dxfId="3" text="RX">
      <formula>NOT(ISERROR(SEARCH("RX",AC27)))</formula>
    </cfRule>
  </conditionalFormatting>
  <conditionalFormatting sqref="AM31:AM37">
    <cfRule type="containsText" priority="972" operator="containsText" dxfId="7" text="VDD">
      <formula>NOT(ISERROR(SEARCH("VDD",AM31)))</formula>
    </cfRule>
    <cfRule type="cellIs" priority="973" operator="equal" dxfId="1">
      <formula>"VCCIO"</formula>
    </cfRule>
    <cfRule type="cellIs" priority="974" operator="equal" dxfId="5">
      <formula>"VSS"</formula>
    </cfRule>
    <cfRule type="containsText" priority="975" operator="containsText" dxfId="4" text="TX">
      <formula>NOT(ISERROR(SEARCH("TX",AM31)))</formula>
    </cfRule>
    <cfRule type="containsText" priority="976" operator="containsText" dxfId="3" text="RX">
      <formula>NOT(ISERROR(SEARCH("RX",AM31)))</formula>
    </cfRule>
  </conditionalFormatting>
  <conditionalFormatting sqref="AM27:AM30">
    <cfRule type="containsText" priority="959" operator="containsText" dxfId="0" text="_probe">
      <formula>NOT(ISERROR(SEARCH("_probe",AM27)))</formula>
    </cfRule>
    <cfRule type="cellIs" priority="960" operator="equal" dxfId="1">
      <formula>"TC_VDDQ"</formula>
    </cfRule>
    <cfRule type="cellIs" priority="961" operator="equal" dxfId="7">
      <formula>"VDD"</formula>
    </cfRule>
    <cfRule type="cellIs" priority="962" operator="equal" dxfId="1">
      <formula>"VCCIO"</formula>
    </cfRule>
    <cfRule type="cellIs" priority="963" operator="equal" dxfId="5">
      <formula>"VSS"</formula>
    </cfRule>
    <cfRule type="containsText" priority="964" operator="containsText" dxfId="4" text="TX">
      <formula>NOT(ISERROR(SEARCH("TX",AM27)))</formula>
    </cfRule>
    <cfRule type="containsText" priority="965" operator="containsText" dxfId="3" text="RX">
      <formula>NOT(ISERROR(SEARCH("RX",AM27)))</formula>
    </cfRule>
    <cfRule type="cellIs" priority="966" operator="equal" dxfId="8">
      <formula>"NC"</formula>
    </cfRule>
    <cfRule type="cellIs" priority="967" operator="equal" dxfId="334" stopIfTrue="1">
      <formula>"VDDA"</formula>
    </cfRule>
    <cfRule type="cellIs" priority="968" operator="equal" dxfId="1">
      <formula>"VCCIO"</formula>
    </cfRule>
    <cfRule type="cellIs" priority="969" operator="equal" dxfId="5">
      <formula>"VSS"</formula>
    </cfRule>
    <cfRule type="containsText" priority="970" operator="containsText" dxfId="4" text="TX">
      <formula>NOT(ISERROR(SEARCH("TX",AM27)))</formula>
    </cfRule>
    <cfRule type="containsText" priority="971" operator="containsText" dxfId="3" text="RX">
      <formula>NOT(ISERROR(SEARCH("RX",AM27)))</formula>
    </cfRule>
  </conditionalFormatting>
  <conditionalFormatting sqref="AW31:AW37">
    <cfRule type="containsText" priority="954" operator="containsText" dxfId="7" text="VDD">
      <formula>NOT(ISERROR(SEARCH("VDD",AW31)))</formula>
    </cfRule>
    <cfRule type="cellIs" priority="955" operator="equal" dxfId="1">
      <formula>"VCCIO"</formula>
    </cfRule>
    <cfRule type="cellIs" priority="956" operator="equal" dxfId="5">
      <formula>"VSS"</formula>
    </cfRule>
    <cfRule type="containsText" priority="957" operator="containsText" dxfId="4" text="TX">
      <formula>NOT(ISERROR(SEARCH("TX",AW31)))</formula>
    </cfRule>
    <cfRule type="containsText" priority="958" operator="containsText" dxfId="3" text="RX">
      <formula>NOT(ISERROR(SEARCH("RX",AW31)))</formula>
    </cfRule>
  </conditionalFormatting>
  <conditionalFormatting sqref="AW27:AW30">
    <cfRule type="containsText" priority="946" operator="containsText" dxfId="0" text="_probe">
      <formula>NOT(ISERROR(SEARCH("_probe",AW27)))</formula>
    </cfRule>
    <cfRule type="cellIs" priority="947" operator="equal" dxfId="1">
      <formula>"TC_VDDQ"</formula>
    </cfRule>
    <cfRule type="cellIs" priority="948" operator="equal" dxfId="7">
      <formula>"VDD"</formula>
    </cfRule>
    <cfRule type="cellIs" priority="949" operator="equal" dxfId="1">
      <formula>"VCCIO"</formula>
    </cfRule>
    <cfRule type="cellIs" priority="950" operator="equal" dxfId="5">
      <formula>"VSS"</formula>
    </cfRule>
    <cfRule type="containsText" priority="951" operator="containsText" dxfId="4" text="TX">
      <formula>NOT(ISERROR(SEARCH("TX",AW27)))</formula>
    </cfRule>
    <cfRule type="containsText" priority="952" operator="containsText" dxfId="3" text="RX">
      <formula>NOT(ISERROR(SEARCH("RX",AW27)))</formula>
    </cfRule>
    <cfRule type="cellIs" priority="953" operator="equal" dxfId="8">
      <formula>"NC"</formula>
    </cfRule>
  </conditionalFormatting>
  <conditionalFormatting sqref="BG31:BG37">
    <cfRule type="containsText" priority="941" operator="containsText" dxfId="7" text="VDD">
      <formula>NOT(ISERROR(SEARCH("VDD",BG31)))</formula>
    </cfRule>
    <cfRule type="cellIs" priority="942" operator="equal" dxfId="1">
      <formula>"VCCIO"</formula>
    </cfRule>
    <cfRule type="cellIs" priority="943" operator="equal" dxfId="5">
      <formula>"VSS"</formula>
    </cfRule>
    <cfRule type="containsText" priority="944" operator="containsText" dxfId="4" text="TX">
      <formula>NOT(ISERROR(SEARCH("TX",BG31)))</formula>
    </cfRule>
    <cfRule type="containsText" priority="945" operator="containsText" dxfId="3" text="RX">
      <formula>NOT(ISERROR(SEARCH("RX",BG31)))</formula>
    </cfRule>
  </conditionalFormatting>
  <conditionalFormatting sqref="BG27:BG30">
    <cfRule type="containsText" priority="928" operator="containsText" dxfId="0" text="_probe">
      <formula>NOT(ISERROR(SEARCH("_probe",BG27)))</formula>
    </cfRule>
    <cfRule type="cellIs" priority="929" operator="equal" dxfId="1">
      <formula>"TC_VDDQ"</formula>
    </cfRule>
    <cfRule type="cellIs" priority="930" operator="equal" dxfId="7">
      <formula>"VDD"</formula>
    </cfRule>
    <cfRule type="cellIs" priority="931" operator="equal" dxfId="1">
      <formula>"VCCIO"</formula>
    </cfRule>
    <cfRule type="cellIs" priority="932" operator="equal" dxfId="5">
      <formula>"VSS"</formula>
    </cfRule>
    <cfRule type="containsText" priority="933" operator="containsText" dxfId="4" text="TX">
      <formula>NOT(ISERROR(SEARCH("TX",BG27)))</formula>
    </cfRule>
    <cfRule type="containsText" priority="934" operator="containsText" dxfId="3" text="RX">
      <formula>NOT(ISERROR(SEARCH("RX",BG27)))</formula>
    </cfRule>
    <cfRule type="cellIs" priority="935" operator="equal" dxfId="8">
      <formula>"NC"</formula>
    </cfRule>
    <cfRule type="cellIs" priority="936" operator="equal" dxfId="334" stopIfTrue="1">
      <formula>"VDDA"</formula>
    </cfRule>
    <cfRule type="cellIs" priority="937" operator="equal" dxfId="1">
      <formula>"VCCIO"</formula>
    </cfRule>
    <cfRule type="cellIs" priority="938" operator="equal" dxfId="5">
      <formula>"VSS"</formula>
    </cfRule>
    <cfRule type="containsText" priority="939" operator="containsText" dxfId="4" text="TX">
      <formula>NOT(ISERROR(SEARCH("TX",BG27)))</formula>
    </cfRule>
    <cfRule type="containsText" priority="940" operator="containsText" dxfId="3" text="RX">
      <formula>NOT(ISERROR(SEARCH("RX",BG27)))</formula>
    </cfRule>
  </conditionalFormatting>
  <conditionalFormatting sqref="BQ31:BQ37">
    <cfRule type="containsText" priority="923" operator="containsText" dxfId="7" text="VDD">
      <formula>NOT(ISERROR(SEARCH("VDD",BQ31)))</formula>
    </cfRule>
    <cfRule type="cellIs" priority="924" operator="equal" dxfId="1">
      <formula>"VCCIO"</formula>
    </cfRule>
    <cfRule type="cellIs" priority="925" operator="equal" dxfId="5">
      <formula>"VSS"</formula>
    </cfRule>
    <cfRule type="containsText" priority="926" operator="containsText" dxfId="4" text="TX">
      <formula>NOT(ISERROR(SEARCH("TX",BQ31)))</formula>
    </cfRule>
    <cfRule type="containsText" priority="927" operator="containsText" dxfId="3" text="RX">
      <formula>NOT(ISERROR(SEARCH("RX",BQ31)))</formula>
    </cfRule>
  </conditionalFormatting>
  <conditionalFormatting sqref="BQ27:BQ30">
    <cfRule type="containsText" priority="910" operator="containsText" dxfId="0" text="_probe">
      <formula>NOT(ISERROR(SEARCH("_probe",BQ27)))</formula>
    </cfRule>
    <cfRule type="cellIs" priority="911" operator="equal" dxfId="1">
      <formula>"TC_VDDQ"</formula>
    </cfRule>
    <cfRule type="cellIs" priority="912" operator="equal" dxfId="7">
      <formula>"VDD"</formula>
    </cfRule>
    <cfRule type="cellIs" priority="913" operator="equal" dxfId="1">
      <formula>"VCCIO"</formula>
    </cfRule>
    <cfRule type="cellIs" priority="914" operator="equal" dxfId="5">
      <formula>"VSS"</formula>
    </cfRule>
    <cfRule type="containsText" priority="915" operator="containsText" dxfId="4" text="TX">
      <formula>NOT(ISERROR(SEARCH("TX",BQ27)))</formula>
    </cfRule>
    <cfRule type="containsText" priority="916" operator="containsText" dxfId="3" text="RX">
      <formula>NOT(ISERROR(SEARCH("RX",BQ27)))</formula>
    </cfRule>
    <cfRule type="cellIs" priority="917" operator="equal" dxfId="8">
      <formula>"NC"</formula>
    </cfRule>
    <cfRule type="cellIs" priority="918" operator="equal" dxfId="334" stopIfTrue="1">
      <formula>"VDDA"</formula>
    </cfRule>
    <cfRule type="cellIs" priority="919" operator="equal" dxfId="1">
      <formula>"VCCIO"</formula>
    </cfRule>
    <cfRule type="cellIs" priority="920" operator="equal" dxfId="5">
      <formula>"VSS"</formula>
    </cfRule>
    <cfRule type="containsText" priority="921" operator="containsText" dxfId="4" text="TX">
      <formula>NOT(ISERROR(SEARCH("TX",BQ27)))</formula>
    </cfRule>
    <cfRule type="containsText" priority="922" operator="containsText" dxfId="3" text="RX">
      <formula>NOT(ISERROR(SEARCH("RX",BQ27)))</formula>
    </cfRule>
  </conditionalFormatting>
  <conditionalFormatting sqref="CA31:CA38">
    <cfRule type="containsText" priority="905" operator="containsText" dxfId="7" text="VDD">
      <formula>NOT(ISERROR(SEARCH("VDD",CA31)))</formula>
    </cfRule>
    <cfRule type="cellIs" priority="906" operator="equal" dxfId="1">
      <formula>"VCCIO"</formula>
    </cfRule>
    <cfRule type="cellIs" priority="907" operator="equal" dxfId="5">
      <formula>"VSS"</formula>
    </cfRule>
    <cfRule type="containsText" priority="908" operator="containsText" dxfId="4" text="TX">
      <formula>NOT(ISERROR(SEARCH("TX",CA31)))</formula>
    </cfRule>
    <cfRule type="containsText" priority="909" operator="containsText" dxfId="3" text="RX">
      <formula>NOT(ISERROR(SEARCH("RX",CA31)))</formula>
    </cfRule>
  </conditionalFormatting>
  <conditionalFormatting sqref="CA27:CA30">
    <cfRule type="containsText" priority="892" operator="containsText" dxfId="0" text="_probe">
      <formula>NOT(ISERROR(SEARCH("_probe",CA27)))</formula>
    </cfRule>
    <cfRule type="cellIs" priority="893" operator="equal" dxfId="1">
      <formula>"TC_VDDQ"</formula>
    </cfRule>
    <cfRule type="cellIs" priority="894" operator="equal" dxfId="7">
      <formula>"VDD"</formula>
    </cfRule>
    <cfRule type="cellIs" priority="895" operator="equal" dxfId="1">
      <formula>"VCCIO"</formula>
    </cfRule>
    <cfRule type="cellIs" priority="896" operator="equal" dxfId="5">
      <formula>"VSS"</formula>
    </cfRule>
    <cfRule type="containsText" priority="897" operator="containsText" dxfId="4" text="TX">
      <formula>NOT(ISERROR(SEARCH("TX",CA27)))</formula>
    </cfRule>
    <cfRule type="containsText" priority="898" operator="containsText" dxfId="3" text="RX">
      <formula>NOT(ISERROR(SEARCH("RX",CA27)))</formula>
    </cfRule>
    <cfRule type="cellIs" priority="899" operator="equal" dxfId="8">
      <formula>"NC"</formula>
    </cfRule>
    <cfRule type="cellIs" priority="900" operator="equal" dxfId="334" stopIfTrue="1">
      <formula>"VDDA"</formula>
    </cfRule>
    <cfRule type="cellIs" priority="901" operator="equal" dxfId="1">
      <formula>"VCCIO"</formula>
    </cfRule>
    <cfRule type="cellIs" priority="902" operator="equal" dxfId="5">
      <formula>"VSS"</formula>
    </cfRule>
    <cfRule type="containsText" priority="903" operator="containsText" dxfId="4" text="TX">
      <formula>NOT(ISERROR(SEARCH("TX",CA27)))</formula>
    </cfRule>
    <cfRule type="containsText" priority="904" operator="containsText" dxfId="3" text="RX">
      <formula>NOT(ISERROR(SEARCH("RX",CA27)))</formula>
    </cfRule>
  </conditionalFormatting>
  <conditionalFormatting sqref="CJ25:CJ26 CJ28 CJ30 CJ32 CJ34 CJ36 CJ38 CL32 CL34 CL36 CL38 CN32 CP32">
    <cfRule type="containsText" priority="879" operator="containsText" dxfId="0" text="_probe">
      <formula>NOT(ISERROR(SEARCH("_probe",CJ25)))</formula>
    </cfRule>
    <cfRule type="cellIs" priority="880" operator="equal" dxfId="1">
      <formula>"TC_VDDQ"</formula>
    </cfRule>
    <cfRule type="cellIs" priority="881" operator="equal" dxfId="7">
      <formula>"VDD"</formula>
    </cfRule>
    <cfRule type="cellIs" priority="882" operator="equal" dxfId="1">
      <formula>"VCCIO"</formula>
    </cfRule>
    <cfRule type="cellIs" priority="883" operator="equal" dxfId="5">
      <formula>"VSS"</formula>
    </cfRule>
    <cfRule type="containsText" priority="884" operator="containsText" dxfId="4" text="TX">
      <formula>NOT(ISERROR(SEARCH("TX",CJ25)))</formula>
    </cfRule>
    <cfRule type="containsText" priority="885" operator="containsText" dxfId="3" text="RX">
      <formula>NOT(ISERROR(SEARCH("RX",CJ25)))</formula>
    </cfRule>
    <cfRule type="cellIs" priority="886" operator="equal" dxfId="8">
      <formula>"NC"</formula>
    </cfRule>
    <cfRule type="cellIs" priority="887" operator="equal" dxfId="334" stopIfTrue="1">
      <formula>"VDDA"</formula>
    </cfRule>
    <cfRule type="cellIs" priority="888" operator="equal" dxfId="1">
      <formula>"VCCIO"</formula>
    </cfRule>
    <cfRule type="cellIs" priority="889" operator="equal" dxfId="5">
      <formula>"VSS"</formula>
    </cfRule>
    <cfRule type="containsText" priority="890" operator="containsText" dxfId="4" text="TX">
      <formula>NOT(ISERROR(SEARCH("TX",CJ25)))</formula>
    </cfRule>
    <cfRule type="containsText" priority="891" operator="containsText" dxfId="3" text="RX">
      <formula>NOT(ISERROR(SEARCH("RX",CJ25)))</formula>
    </cfRule>
  </conditionalFormatting>
  <conditionalFormatting sqref="Y25">
    <cfRule type="containsText" priority="595" operator="containsText" dxfId="7" text="VDD">
      <formula>NOT(ISERROR(SEARCH("VDD",Y25)))</formula>
    </cfRule>
    <cfRule type="cellIs" priority="596" operator="equal" dxfId="1">
      <formula>"VCCIO"</formula>
    </cfRule>
    <cfRule type="cellIs" priority="597" operator="equal" dxfId="5">
      <formula>"VSS"</formula>
    </cfRule>
    <cfRule type="containsText" priority="598" operator="containsText" dxfId="4" text="TX">
      <formula>NOT(ISERROR(SEARCH("TX",Y25)))</formula>
    </cfRule>
    <cfRule type="containsText" priority="599" operator="containsText" dxfId="3" text="RX">
      <formula>NOT(ISERROR(SEARCH("RX",Y25)))</formula>
    </cfRule>
    <cfRule type="containsText" priority="874" operator="containsText" dxfId="7" text="VDD">
      <formula>NOT(ISERROR(SEARCH("VDD",Y25)))</formula>
    </cfRule>
    <cfRule type="cellIs" priority="875" operator="equal" dxfId="1">
      <formula>"VCCIO"</formula>
    </cfRule>
    <cfRule type="cellIs" priority="876" operator="equal" dxfId="5">
      <formula>"VSS"</formula>
    </cfRule>
    <cfRule type="containsText" priority="877" operator="containsText" dxfId="4" text="TX">
      <formula>NOT(ISERROR(SEARCH("TX",Y25)))</formula>
    </cfRule>
    <cfRule type="containsText" priority="878" operator="containsText" dxfId="3" text="RX">
      <formula>NOT(ISERROR(SEARCH("RX",Y25)))</formula>
    </cfRule>
  </conditionalFormatting>
  <conditionalFormatting sqref="Y23">
    <cfRule type="containsText" priority="587" operator="containsText" dxfId="0" text="_probe">
      <formula>NOT(ISERROR(SEARCH("_probe",Y23)))</formula>
    </cfRule>
    <cfRule type="cellIs" priority="588" operator="equal" dxfId="1">
      <formula>"TC_VDDQ"</formula>
    </cfRule>
    <cfRule type="cellIs" priority="589" operator="equal" dxfId="8">
      <formula>"NC"</formula>
    </cfRule>
    <cfRule type="cellIs" priority="590" operator="equal" dxfId="7">
      <formula>"VDD"</formula>
    </cfRule>
    <cfRule type="cellIs" priority="591" operator="equal" dxfId="1">
      <formula>"VCCIO"</formula>
    </cfRule>
    <cfRule type="cellIs" priority="592" operator="equal" dxfId="5">
      <formula>"VSS"</formula>
    </cfRule>
    <cfRule type="containsText" priority="593" operator="containsText" dxfId="4" text="TX">
      <formula>NOT(ISERROR(SEARCH("TX",Y23)))</formula>
    </cfRule>
    <cfRule type="containsText" priority="594" operator="containsText" dxfId="3" text="RX">
      <formula>NOT(ISERROR(SEARCH("RX",Y23)))</formula>
    </cfRule>
    <cfRule type="containsText" priority="866" operator="containsText" dxfId="0" text="_probe">
      <formula>NOT(ISERROR(SEARCH("_probe",Y23)))</formula>
    </cfRule>
    <cfRule type="cellIs" priority="867" operator="equal" dxfId="1">
      <formula>"TC_VDDQ"</formula>
    </cfRule>
    <cfRule type="cellIs" priority="868" operator="equal" dxfId="8">
      <formula>"NC"</formula>
    </cfRule>
    <cfRule type="cellIs" priority="869" operator="equal" dxfId="7">
      <formula>"VDD"</formula>
    </cfRule>
    <cfRule type="cellIs" priority="870" operator="equal" dxfId="1">
      <formula>"VCCIO"</formula>
    </cfRule>
    <cfRule type="cellIs" priority="871" operator="equal" dxfId="5">
      <formula>"VSS"</formula>
    </cfRule>
    <cfRule type="containsText" priority="872" operator="containsText" dxfId="4" text="TX">
      <formula>NOT(ISERROR(SEARCH("TX",Y23)))</formula>
    </cfRule>
    <cfRule type="containsText" priority="873" operator="containsText" dxfId="3" text="RX">
      <formula>NOT(ISERROR(SEARCH("RX",Y23)))</formula>
    </cfRule>
  </conditionalFormatting>
  <conditionalFormatting sqref="AA23">
    <cfRule type="containsText" priority="579" operator="containsText" dxfId="0" text="_probe">
      <formula>NOT(ISERROR(SEARCH("_probe",AA23)))</formula>
    </cfRule>
    <cfRule type="cellIs" priority="580" operator="equal" dxfId="1">
      <formula>"TC_VDDQ"</formula>
    </cfRule>
    <cfRule type="cellIs" priority="581" operator="equal" dxfId="8">
      <formula>"NC"</formula>
    </cfRule>
    <cfRule type="cellIs" priority="582" operator="equal" dxfId="7">
      <formula>"VDD"</formula>
    </cfRule>
    <cfRule type="cellIs" priority="583" operator="equal" dxfId="1">
      <formula>"VCCIO"</formula>
    </cfRule>
    <cfRule type="cellIs" priority="584" operator="equal" dxfId="5">
      <formula>"VSS"</formula>
    </cfRule>
    <cfRule type="containsText" priority="585" operator="containsText" dxfId="4" text="TX">
      <formula>NOT(ISERROR(SEARCH("TX",AA23)))</formula>
    </cfRule>
    <cfRule type="containsText" priority="586" operator="containsText" dxfId="3" text="RX">
      <formula>NOT(ISERROR(SEARCH("RX",AA23)))</formula>
    </cfRule>
    <cfRule type="containsText" priority="858" operator="containsText" dxfId="0" text="_probe">
      <formula>NOT(ISERROR(SEARCH("_probe",AA23)))</formula>
    </cfRule>
    <cfRule type="cellIs" priority="859" operator="equal" dxfId="1">
      <formula>"TC_VDDQ"</formula>
    </cfRule>
    <cfRule type="cellIs" priority="860" operator="equal" dxfId="8">
      <formula>"NC"</formula>
    </cfRule>
    <cfRule type="cellIs" priority="861" operator="equal" dxfId="7">
      <formula>"VDD"</formula>
    </cfRule>
    <cfRule type="cellIs" priority="862" operator="equal" dxfId="1">
      <formula>"VCCIO"</formula>
    </cfRule>
    <cfRule type="cellIs" priority="863" operator="equal" dxfId="5">
      <formula>"VSS"</formula>
    </cfRule>
    <cfRule type="containsText" priority="864" operator="containsText" dxfId="4" text="TX">
      <formula>NOT(ISERROR(SEARCH("TX",AA23)))</formula>
    </cfRule>
    <cfRule type="containsText" priority="865" operator="containsText" dxfId="3" text="RX">
      <formula>NOT(ISERROR(SEARCH("RX",AA23)))</formula>
    </cfRule>
  </conditionalFormatting>
  <conditionalFormatting sqref="Z22">
    <cfRule type="containsText" priority="571" operator="containsText" dxfId="0" text="_probe">
      <formula>NOT(ISERROR(SEARCH("_probe",Z22)))</formula>
    </cfRule>
    <cfRule type="cellIs" priority="572" operator="equal" dxfId="1">
      <formula>"TC_VDDQ"</formula>
    </cfRule>
    <cfRule type="cellIs" priority="573" operator="equal" dxfId="8">
      <formula>"NC"</formula>
    </cfRule>
    <cfRule type="cellIs" priority="574" operator="equal" dxfId="7">
      <formula>"VDD"</formula>
    </cfRule>
    <cfRule type="cellIs" priority="575" operator="equal" dxfId="1">
      <formula>"VCCIO"</formula>
    </cfRule>
    <cfRule type="cellIs" priority="576" operator="equal" dxfId="5">
      <formula>"VSS"</formula>
    </cfRule>
    <cfRule type="containsText" priority="577" operator="containsText" dxfId="4" text="TX">
      <formula>NOT(ISERROR(SEARCH("TX",Z22)))</formula>
    </cfRule>
    <cfRule type="containsText" priority="578" operator="containsText" dxfId="3" text="RX">
      <formula>NOT(ISERROR(SEARCH("RX",Z22)))</formula>
    </cfRule>
    <cfRule type="containsText" priority="850" operator="containsText" dxfId="0" text="_probe">
      <formula>NOT(ISERROR(SEARCH("_probe",Z22)))</formula>
    </cfRule>
    <cfRule type="cellIs" priority="851" operator="equal" dxfId="1">
      <formula>"TC_VDDQ"</formula>
    </cfRule>
    <cfRule type="cellIs" priority="852" operator="equal" dxfId="8">
      <formula>"NC"</formula>
    </cfRule>
    <cfRule type="cellIs" priority="853" operator="equal" dxfId="7">
      <formula>"VDD"</formula>
    </cfRule>
    <cfRule type="cellIs" priority="854" operator="equal" dxfId="1">
      <formula>"VCCIO"</formula>
    </cfRule>
    <cfRule type="cellIs" priority="855" operator="equal" dxfId="5">
      <formula>"VSS"</formula>
    </cfRule>
    <cfRule type="containsText" priority="856" operator="containsText" dxfId="4" text="TX">
      <formula>NOT(ISERROR(SEARCH("TX",Z22)))</formula>
    </cfRule>
    <cfRule type="containsText" priority="857" operator="containsText" dxfId="3" text="RX">
      <formula>NOT(ISERROR(SEARCH("RX",Z22)))</formula>
    </cfRule>
  </conditionalFormatting>
  <conditionalFormatting sqref="AM25">
    <cfRule type="containsText" priority="537" operator="containsText" dxfId="7" text="VDD">
      <formula>NOT(ISERROR(SEARCH("VDD",AM25)))</formula>
    </cfRule>
    <cfRule type="cellIs" priority="538" operator="equal" dxfId="1">
      <formula>"VCCIO"</formula>
    </cfRule>
    <cfRule type="cellIs" priority="539" operator="equal" dxfId="5">
      <formula>"VSS"</formula>
    </cfRule>
    <cfRule type="containsText" priority="540" operator="containsText" dxfId="4" text="TX">
      <formula>NOT(ISERROR(SEARCH("TX",AM25)))</formula>
    </cfRule>
    <cfRule type="containsText" priority="541" operator="containsText" dxfId="3" text="RX">
      <formula>NOT(ISERROR(SEARCH("RX",AM25)))</formula>
    </cfRule>
    <cfRule type="containsText" priority="845" operator="containsText" dxfId="7" text="VDD">
      <formula>NOT(ISERROR(SEARCH("VDD",AM25)))</formula>
    </cfRule>
    <cfRule type="cellIs" priority="846" operator="equal" dxfId="1">
      <formula>"VCCIO"</formula>
    </cfRule>
    <cfRule type="cellIs" priority="847" operator="equal" dxfId="5">
      <formula>"VSS"</formula>
    </cfRule>
    <cfRule type="containsText" priority="848" operator="containsText" dxfId="4" text="TX">
      <formula>NOT(ISERROR(SEARCH("TX",AM25)))</formula>
    </cfRule>
    <cfRule type="containsText" priority="849" operator="containsText" dxfId="3" text="RX">
      <formula>NOT(ISERROR(SEARCH("RX",AM25)))</formula>
    </cfRule>
  </conditionalFormatting>
  <conditionalFormatting sqref="AM23">
    <cfRule type="containsText" priority="529" operator="containsText" dxfId="0" text="_probe">
      <formula>NOT(ISERROR(SEARCH("_probe",AM23)))</formula>
    </cfRule>
    <cfRule type="cellIs" priority="530" operator="equal" dxfId="1">
      <formula>"TC_VDDQ"</formula>
    </cfRule>
    <cfRule type="cellIs" priority="531" operator="equal" dxfId="8">
      <formula>"NC"</formula>
    </cfRule>
    <cfRule type="cellIs" priority="532" operator="equal" dxfId="7">
      <formula>"VDD"</formula>
    </cfRule>
    <cfRule type="cellIs" priority="533" operator="equal" dxfId="1">
      <formula>"VCCIO"</formula>
    </cfRule>
    <cfRule type="cellIs" priority="534" operator="equal" dxfId="5">
      <formula>"VSS"</formula>
    </cfRule>
    <cfRule type="containsText" priority="535" operator="containsText" dxfId="4" text="TX">
      <formula>NOT(ISERROR(SEARCH("TX",AM23)))</formula>
    </cfRule>
    <cfRule type="containsText" priority="536" operator="containsText" dxfId="3" text="RX">
      <formula>NOT(ISERROR(SEARCH("RX",AM23)))</formula>
    </cfRule>
    <cfRule type="containsText" priority="837" operator="containsText" dxfId="0" text="_probe">
      <formula>NOT(ISERROR(SEARCH("_probe",AM23)))</formula>
    </cfRule>
    <cfRule type="cellIs" priority="838" operator="equal" dxfId="1">
      <formula>"TC_VDDQ"</formula>
    </cfRule>
    <cfRule type="cellIs" priority="839" operator="equal" dxfId="8">
      <formula>"NC"</formula>
    </cfRule>
    <cfRule type="cellIs" priority="840" operator="equal" dxfId="7">
      <formula>"VDD"</formula>
    </cfRule>
    <cfRule type="cellIs" priority="841" operator="equal" dxfId="1">
      <formula>"VCCIO"</formula>
    </cfRule>
    <cfRule type="cellIs" priority="842" operator="equal" dxfId="5">
      <formula>"VSS"</formula>
    </cfRule>
    <cfRule type="containsText" priority="843" operator="containsText" dxfId="4" text="TX">
      <formula>NOT(ISERROR(SEARCH("TX",AM23)))</formula>
    </cfRule>
    <cfRule type="containsText" priority="844" operator="containsText" dxfId="3" text="RX">
      <formula>NOT(ISERROR(SEARCH("RX",AM23)))</formula>
    </cfRule>
  </conditionalFormatting>
  <conditionalFormatting sqref="AO23">
    <cfRule type="containsText" priority="521" operator="containsText" dxfId="0" text="_probe">
      <formula>NOT(ISERROR(SEARCH("_probe",AO23)))</formula>
    </cfRule>
    <cfRule type="cellIs" priority="522" operator="equal" dxfId="1">
      <formula>"TC_VDDQ"</formula>
    </cfRule>
    <cfRule type="cellIs" priority="523" operator="equal" dxfId="8">
      <formula>"NC"</formula>
    </cfRule>
    <cfRule type="cellIs" priority="524" operator="equal" dxfId="7">
      <formula>"VDD"</formula>
    </cfRule>
    <cfRule type="cellIs" priority="525" operator="equal" dxfId="1">
      <formula>"VCCIO"</formula>
    </cfRule>
    <cfRule type="cellIs" priority="526" operator="equal" dxfId="5">
      <formula>"VSS"</formula>
    </cfRule>
    <cfRule type="containsText" priority="527" operator="containsText" dxfId="4" text="TX">
      <formula>NOT(ISERROR(SEARCH("TX",AO23)))</formula>
    </cfRule>
    <cfRule type="containsText" priority="528" operator="containsText" dxfId="3" text="RX">
      <formula>NOT(ISERROR(SEARCH("RX",AO23)))</formula>
    </cfRule>
    <cfRule type="containsText" priority="829" operator="containsText" dxfId="0" text="_probe">
      <formula>NOT(ISERROR(SEARCH("_probe",AO23)))</formula>
    </cfRule>
    <cfRule type="cellIs" priority="830" operator="equal" dxfId="1">
      <formula>"TC_VDDQ"</formula>
    </cfRule>
    <cfRule type="cellIs" priority="831" operator="equal" dxfId="8">
      <formula>"NC"</formula>
    </cfRule>
    <cfRule type="cellIs" priority="832" operator="equal" dxfId="7">
      <formula>"VDD"</formula>
    </cfRule>
    <cfRule type="cellIs" priority="833" operator="equal" dxfId="1">
      <formula>"VCCIO"</formula>
    </cfRule>
    <cfRule type="cellIs" priority="834" operator="equal" dxfId="5">
      <formula>"VSS"</formula>
    </cfRule>
    <cfRule type="containsText" priority="835" operator="containsText" dxfId="4" text="TX">
      <formula>NOT(ISERROR(SEARCH("TX",AO23)))</formula>
    </cfRule>
    <cfRule type="containsText" priority="836" operator="containsText" dxfId="3" text="RX">
      <formula>NOT(ISERROR(SEARCH("RX",AO23)))</formula>
    </cfRule>
  </conditionalFormatting>
  <conditionalFormatting sqref="AN22">
    <cfRule type="containsText" priority="513" operator="containsText" dxfId="0" text="_probe">
      <formula>NOT(ISERROR(SEARCH("_probe",AN22)))</formula>
    </cfRule>
    <cfRule type="cellIs" priority="514" operator="equal" dxfId="1">
      <formula>"TC_VDDQ"</formula>
    </cfRule>
    <cfRule type="cellIs" priority="515" operator="equal" dxfId="8">
      <formula>"NC"</formula>
    </cfRule>
    <cfRule type="cellIs" priority="516" operator="equal" dxfId="7">
      <formula>"VDD"</formula>
    </cfRule>
    <cfRule type="cellIs" priority="517" operator="equal" dxfId="1">
      <formula>"VCCIO"</formula>
    </cfRule>
    <cfRule type="cellIs" priority="518" operator="equal" dxfId="5">
      <formula>"VSS"</formula>
    </cfRule>
    <cfRule type="containsText" priority="519" operator="containsText" dxfId="4" text="TX">
      <formula>NOT(ISERROR(SEARCH("TX",AN22)))</formula>
    </cfRule>
    <cfRule type="containsText" priority="520" operator="containsText" dxfId="3" text="RX">
      <formula>NOT(ISERROR(SEARCH("RX",AN22)))</formula>
    </cfRule>
    <cfRule type="containsText" priority="821" operator="containsText" dxfId="0" text="_probe">
      <formula>NOT(ISERROR(SEARCH("_probe",AN22)))</formula>
    </cfRule>
    <cfRule type="cellIs" priority="822" operator="equal" dxfId="1">
      <formula>"TC_VDDQ"</formula>
    </cfRule>
    <cfRule type="cellIs" priority="823" operator="equal" dxfId="8">
      <formula>"NC"</formula>
    </cfRule>
    <cfRule type="cellIs" priority="824" operator="equal" dxfId="7">
      <formula>"VDD"</formula>
    </cfRule>
    <cfRule type="cellIs" priority="825" operator="equal" dxfId="1">
      <formula>"VCCIO"</formula>
    </cfRule>
    <cfRule type="cellIs" priority="826" operator="equal" dxfId="5">
      <formula>"VSS"</formula>
    </cfRule>
    <cfRule type="containsText" priority="827" operator="containsText" dxfId="4" text="TX">
      <formula>NOT(ISERROR(SEARCH("TX",AN22)))</formula>
    </cfRule>
    <cfRule type="containsText" priority="828" operator="containsText" dxfId="3" text="RX">
      <formula>NOT(ISERROR(SEARCH("RX",AN22)))</formula>
    </cfRule>
  </conditionalFormatting>
  <conditionalFormatting sqref="BA25">
    <cfRule type="containsText" priority="450" operator="containsText" dxfId="7" text="VDD">
      <formula>NOT(ISERROR(SEARCH("VDD",BA25)))</formula>
    </cfRule>
    <cfRule type="cellIs" priority="451" operator="equal" dxfId="1">
      <formula>"VCCIO"</formula>
    </cfRule>
    <cfRule type="cellIs" priority="452" operator="equal" dxfId="5">
      <formula>"VSS"</formula>
    </cfRule>
    <cfRule type="containsText" priority="453" operator="containsText" dxfId="4" text="TX">
      <formula>NOT(ISERROR(SEARCH("TX",BA25)))</formula>
    </cfRule>
    <cfRule type="containsText" priority="454" operator="containsText" dxfId="3" text="RX">
      <formula>NOT(ISERROR(SEARCH("RX",BA25)))</formula>
    </cfRule>
    <cfRule type="containsText" priority="816" operator="containsText" dxfId="7" text="VDD">
      <formula>NOT(ISERROR(SEARCH("VDD",BA25)))</formula>
    </cfRule>
    <cfRule type="cellIs" priority="817" operator="equal" dxfId="1">
      <formula>"VCCIO"</formula>
    </cfRule>
    <cfRule type="cellIs" priority="818" operator="equal" dxfId="5">
      <formula>"VSS"</formula>
    </cfRule>
    <cfRule type="containsText" priority="819" operator="containsText" dxfId="4" text="TX">
      <formula>NOT(ISERROR(SEARCH("TX",BA25)))</formula>
    </cfRule>
    <cfRule type="containsText" priority="820" operator="containsText" dxfId="3" text="RX">
      <formula>NOT(ISERROR(SEARCH("RX",BA25)))</formula>
    </cfRule>
  </conditionalFormatting>
  <conditionalFormatting sqref="BA23">
    <cfRule type="containsText" priority="442" operator="containsText" dxfId="0" text="_probe">
      <formula>NOT(ISERROR(SEARCH("_probe",BA23)))</formula>
    </cfRule>
    <cfRule type="cellIs" priority="443" operator="equal" dxfId="1">
      <formula>"TC_VDDQ"</formula>
    </cfRule>
    <cfRule type="cellIs" priority="444" operator="equal" dxfId="8">
      <formula>"NC"</formula>
    </cfRule>
    <cfRule type="cellIs" priority="445" operator="equal" dxfId="7">
      <formula>"VDD"</formula>
    </cfRule>
    <cfRule type="cellIs" priority="446" operator="equal" dxfId="1">
      <formula>"VCCIO"</formula>
    </cfRule>
    <cfRule type="cellIs" priority="447" operator="equal" dxfId="5">
      <formula>"VSS"</formula>
    </cfRule>
    <cfRule type="containsText" priority="448" operator="containsText" dxfId="4" text="TX">
      <formula>NOT(ISERROR(SEARCH("TX",BA23)))</formula>
    </cfRule>
    <cfRule type="containsText" priority="449" operator="containsText" dxfId="3" text="RX">
      <formula>NOT(ISERROR(SEARCH("RX",BA23)))</formula>
    </cfRule>
    <cfRule type="containsText" priority="808" operator="containsText" dxfId="0" text="_probe">
      <formula>NOT(ISERROR(SEARCH("_probe",BA23)))</formula>
    </cfRule>
    <cfRule type="cellIs" priority="809" operator="equal" dxfId="1">
      <formula>"TC_VDDQ"</formula>
    </cfRule>
    <cfRule type="cellIs" priority="810" operator="equal" dxfId="8">
      <formula>"NC"</formula>
    </cfRule>
    <cfRule type="cellIs" priority="811" operator="equal" dxfId="7">
      <formula>"VDD"</formula>
    </cfRule>
    <cfRule type="cellIs" priority="812" operator="equal" dxfId="1">
      <formula>"VCCIO"</formula>
    </cfRule>
    <cfRule type="cellIs" priority="813" operator="equal" dxfId="5">
      <formula>"VSS"</formula>
    </cfRule>
    <cfRule type="containsText" priority="814" operator="containsText" dxfId="4" text="TX">
      <formula>NOT(ISERROR(SEARCH("TX",BA23)))</formula>
    </cfRule>
    <cfRule type="containsText" priority="815" operator="containsText" dxfId="3" text="RX">
      <formula>NOT(ISERROR(SEARCH("RX",BA23)))</formula>
    </cfRule>
  </conditionalFormatting>
  <conditionalFormatting sqref="BC23">
    <cfRule type="containsText" priority="434" operator="containsText" dxfId="0" text="_probe">
      <formula>NOT(ISERROR(SEARCH("_probe",BC23)))</formula>
    </cfRule>
    <cfRule type="cellIs" priority="435" operator="equal" dxfId="1">
      <formula>"TC_VDDQ"</formula>
    </cfRule>
    <cfRule type="cellIs" priority="436" operator="equal" dxfId="8">
      <formula>"NC"</formula>
    </cfRule>
    <cfRule type="cellIs" priority="437" operator="equal" dxfId="7">
      <formula>"VDD"</formula>
    </cfRule>
    <cfRule type="cellIs" priority="438" operator="equal" dxfId="1">
      <formula>"VCCIO"</formula>
    </cfRule>
    <cfRule type="cellIs" priority="439" operator="equal" dxfId="5">
      <formula>"VSS"</formula>
    </cfRule>
    <cfRule type="containsText" priority="440" operator="containsText" dxfId="4" text="TX">
      <formula>NOT(ISERROR(SEARCH("TX",BC23)))</formula>
    </cfRule>
    <cfRule type="containsText" priority="441" operator="containsText" dxfId="3" text="RX">
      <formula>NOT(ISERROR(SEARCH("RX",BC23)))</formula>
    </cfRule>
    <cfRule type="containsText" priority="800" operator="containsText" dxfId="0" text="_probe">
      <formula>NOT(ISERROR(SEARCH("_probe",BC23)))</formula>
    </cfRule>
    <cfRule type="cellIs" priority="801" operator="equal" dxfId="1">
      <formula>"TC_VDDQ"</formula>
    </cfRule>
    <cfRule type="cellIs" priority="802" operator="equal" dxfId="8">
      <formula>"NC"</formula>
    </cfRule>
    <cfRule type="cellIs" priority="803" operator="equal" dxfId="7">
      <formula>"VDD"</formula>
    </cfRule>
    <cfRule type="cellIs" priority="804" operator="equal" dxfId="1">
      <formula>"VCCIO"</formula>
    </cfRule>
    <cfRule type="cellIs" priority="805" operator="equal" dxfId="5">
      <formula>"VSS"</formula>
    </cfRule>
    <cfRule type="containsText" priority="806" operator="containsText" dxfId="4" text="TX">
      <formula>NOT(ISERROR(SEARCH("TX",BC23)))</formula>
    </cfRule>
    <cfRule type="containsText" priority="807" operator="containsText" dxfId="3" text="RX">
      <formula>NOT(ISERROR(SEARCH("RX",BC23)))</formula>
    </cfRule>
  </conditionalFormatting>
  <conditionalFormatting sqref="BB22">
    <cfRule type="containsText" priority="426" operator="containsText" dxfId="0" text="_probe">
      <formula>NOT(ISERROR(SEARCH("_probe",BB22)))</formula>
    </cfRule>
    <cfRule type="cellIs" priority="427" operator="equal" dxfId="1">
      <formula>"TC_VDDQ"</formula>
    </cfRule>
    <cfRule type="cellIs" priority="428" operator="equal" dxfId="8">
      <formula>"NC"</formula>
    </cfRule>
    <cfRule type="cellIs" priority="429" operator="equal" dxfId="7">
      <formula>"VDD"</formula>
    </cfRule>
    <cfRule type="cellIs" priority="430" operator="equal" dxfId="1">
      <formula>"VCCIO"</formula>
    </cfRule>
    <cfRule type="cellIs" priority="431" operator="equal" dxfId="5">
      <formula>"VSS"</formula>
    </cfRule>
    <cfRule type="containsText" priority="432" operator="containsText" dxfId="4" text="TX">
      <formula>NOT(ISERROR(SEARCH("TX",BB22)))</formula>
    </cfRule>
    <cfRule type="containsText" priority="433" operator="containsText" dxfId="3" text="RX">
      <formula>NOT(ISERROR(SEARCH("RX",BB22)))</formula>
    </cfRule>
    <cfRule type="containsText" priority="792" operator="containsText" dxfId="0" text="_probe">
      <formula>NOT(ISERROR(SEARCH("_probe",BB22)))</formula>
    </cfRule>
    <cfRule type="cellIs" priority="793" operator="equal" dxfId="1">
      <formula>"TC_VDDQ"</formula>
    </cfRule>
    <cfRule type="cellIs" priority="794" operator="equal" dxfId="8">
      <formula>"NC"</formula>
    </cfRule>
    <cfRule type="cellIs" priority="795" operator="equal" dxfId="7">
      <formula>"VDD"</formula>
    </cfRule>
    <cfRule type="cellIs" priority="796" operator="equal" dxfId="1">
      <formula>"VCCIO"</formula>
    </cfRule>
    <cfRule type="cellIs" priority="797" operator="equal" dxfId="5">
      <formula>"VSS"</formula>
    </cfRule>
    <cfRule type="containsText" priority="798" operator="containsText" dxfId="4" text="TX">
      <formula>NOT(ISERROR(SEARCH("TX",BB22)))</formula>
    </cfRule>
    <cfRule type="containsText" priority="799" operator="containsText" dxfId="3" text="RX">
      <formula>NOT(ISERROR(SEARCH("RX",BB22)))</formula>
    </cfRule>
  </conditionalFormatting>
  <conditionalFormatting sqref="AG25">
    <cfRule type="containsText" priority="787" operator="containsText" dxfId="7" text="VDD">
      <formula>NOT(ISERROR(SEARCH("VDD",AG25)))</formula>
    </cfRule>
    <cfRule type="cellIs" priority="788" operator="equal" dxfId="1">
      <formula>"VCCIO"</formula>
    </cfRule>
    <cfRule type="cellIs" priority="789" operator="equal" dxfId="5">
      <formula>"VSS"</formula>
    </cfRule>
    <cfRule type="containsText" priority="790" operator="containsText" dxfId="4" text="TX">
      <formula>NOT(ISERROR(SEARCH("TX",AG25)))</formula>
    </cfRule>
    <cfRule type="containsText" priority="791" operator="containsText" dxfId="3" text="RX">
      <formula>NOT(ISERROR(SEARCH("RX",AG25)))</formula>
    </cfRule>
  </conditionalFormatting>
  <conditionalFormatting sqref="AF20">
    <cfRule type="containsText" priority="779" operator="containsText" dxfId="0" text="_probe">
      <formula>NOT(ISERROR(SEARCH("_probe",AF20)))</formula>
    </cfRule>
    <cfRule type="cellIs" priority="780" operator="equal" dxfId="1">
      <formula>"TC_VDDQ"</formula>
    </cfRule>
    <cfRule type="cellIs" priority="781" operator="equal" dxfId="8">
      <formula>"NC"</formula>
    </cfRule>
    <cfRule type="cellIs" priority="782" operator="equal" dxfId="7">
      <formula>"VDD"</formula>
    </cfRule>
    <cfRule type="cellIs" priority="783" operator="equal" dxfId="1">
      <formula>"VCCIO"</formula>
    </cfRule>
    <cfRule type="cellIs" priority="784" operator="equal" dxfId="5">
      <formula>"VSS"</formula>
    </cfRule>
    <cfRule type="containsText" priority="785" operator="containsText" dxfId="4" text="TX">
      <formula>NOT(ISERROR(SEARCH("TX",AF20)))</formula>
    </cfRule>
    <cfRule type="containsText" priority="786" operator="containsText" dxfId="3" text="RX">
      <formula>NOT(ISERROR(SEARCH("RX",AF20)))</formula>
    </cfRule>
  </conditionalFormatting>
  <conditionalFormatting sqref="AG23">
    <cfRule type="cellIs" priority="769" operator="equal" dxfId="334" stopIfTrue="1">
      <formula>"VDDA"</formula>
    </cfRule>
    <cfRule type="cellIs" priority="770" operator="equal" dxfId="1">
      <formula>"VCCIO"</formula>
    </cfRule>
    <cfRule type="cellIs" priority="771" operator="equal" dxfId="5">
      <formula>"VSS"</formula>
    </cfRule>
    <cfRule type="containsText" priority="772" operator="containsText" dxfId="4" text="TX">
      <formula>NOT(ISERROR(SEARCH("TX",AG23)))</formula>
    </cfRule>
    <cfRule type="containsText" priority="773" operator="containsText" dxfId="3" text="RX">
      <formula>NOT(ISERROR(SEARCH("RX",AG23)))</formula>
    </cfRule>
    <cfRule type="cellIs" priority="774" operator="equal" dxfId="334" stopIfTrue="1">
      <formula>"VDDA"</formula>
    </cfRule>
    <cfRule type="cellIs" priority="775" operator="equal" dxfId="1">
      <formula>"VCCIO"</formula>
    </cfRule>
    <cfRule type="cellIs" priority="776" operator="equal" dxfId="5">
      <formula>"VSS"</formula>
    </cfRule>
    <cfRule type="containsText" priority="777" operator="containsText" dxfId="4" text="TX">
      <formula>NOT(ISERROR(SEARCH("TX",AG23)))</formula>
    </cfRule>
    <cfRule type="containsText" priority="778" operator="containsText" dxfId="3" text="RX">
      <formula>NOT(ISERROR(SEARCH("RX",AG23)))</formula>
    </cfRule>
  </conditionalFormatting>
  <conditionalFormatting sqref="AG21">
    <cfRule type="containsText" priority="542" operator="containsText" dxfId="0" text="_probe">
      <formula>NOT(ISERROR(SEARCH("_probe",AG21)))</formula>
    </cfRule>
    <cfRule type="cellIs" priority="543" operator="equal" dxfId="1">
      <formula>"TC_VDDQ"</formula>
    </cfRule>
    <cfRule type="cellIs" priority="544" operator="equal" dxfId="8">
      <formula>"NC"</formula>
    </cfRule>
    <cfRule type="cellIs" priority="545" operator="equal" dxfId="7">
      <formula>"VDD"</formula>
    </cfRule>
    <cfRule type="cellIs" priority="546" operator="equal" dxfId="1">
      <formula>"VCCIO"</formula>
    </cfRule>
    <cfRule type="cellIs" priority="547" operator="equal" dxfId="5">
      <formula>"VSS"</formula>
    </cfRule>
    <cfRule type="containsText" priority="548" operator="containsText" dxfId="4" text="TX">
      <formula>NOT(ISERROR(SEARCH("TX",AG21)))</formula>
    </cfRule>
    <cfRule type="containsText" priority="549" operator="containsText" dxfId="3" text="RX">
      <formula>NOT(ISERROR(SEARCH("RX",AG21)))</formula>
    </cfRule>
    <cfRule type="containsText" priority="761" operator="containsText" dxfId="0" text="_probe">
      <formula>NOT(ISERROR(SEARCH("_probe",AG21)))</formula>
    </cfRule>
    <cfRule type="cellIs" priority="762" operator="equal" dxfId="1">
      <formula>"TC_VDDQ"</formula>
    </cfRule>
    <cfRule type="cellIs" priority="763" operator="equal" dxfId="8">
      <formula>"NC"</formula>
    </cfRule>
    <cfRule type="cellIs" priority="764" operator="equal" dxfId="7">
      <formula>"VDD"</formula>
    </cfRule>
    <cfRule type="cellIs" priority="765" operator="equal" dxfId="1">
      <formula>"VCCIO"</formula>
    </cfRule>
    <cfRule type="cellIs" priority="766" operator="equal" dxfId="5">
      <formula>"VSS"</formula>
    </cfRule>
    <cfRule type="containsText" priority="767" operator="containsText" dxfId="4" text="TX">
      <formula>NOT(ISERROR(SEARCH("TX",AG21)))</formula>
    </cfRule>
    <cfRule type="containsText" priority="768" operator="containsText" dxfId="3" text="RX">
      <formula>NOT(ISERROR(SEARCH("RX",AG21)))</formula>
    </cfRule>
  </conditionalFormatting>
  <conditionalFormatting sqref="AH22">
    <cfRule type="containsText" priority="550" operator="containsText" dxfId="0" text="_probe">
      <formula>NOT(ISERROR(SEARCH("_probe",AH22)))</formula>
    </cfRule>
    <cfRule type="cellIs" priority="551" operator="equal" dxfId="1">
      <formula>"TC_VDDQ"</formula>
    </cfRule>
    <cfRule type="cellIs" priority="552" operator="equal" dxfId="8">
      <formula>"NC"</formula>
    </cfRule>
    <cfRule type="cellIs" priority="553" operator="equal" dxfId="7">
      <formula>"VDD"</formula>
    </cfRule>
    <cfRule type="cellIs" priority="554" operator="equal" dxfId="1">
      <formula>"VCCIO"</formula>
    </cfRule>
    <cfRule type="cellIs" priority="555" operator="equal" dxfId="5">
      <formula>"VSS"</formula>
    </cfRule>
    <cfRule type="containsText" priority="556" operator="containsText" dxfId="4" text="TX">
      <formula>NOT(ISERROR(SEARCH("TX",AH22)))</formula>
    </cfRule>
    <cfRule type="containsText" priority="557" operator="containsText" dxfId="3" text="RX">
      <formula>NOT(ISERROR(SEARCH("RX",AH22)))</formula>
    </cfRule>
    <cfRule type="cellIs" priority="756" operator="equal" dxfId="334" stopIfTrue="1">
      <formula>"VDDA"</formula>
    </cfRule>
    <cfRule type="cellIs" priority="757" operator="equal" dxfId="1">
      <formula>"VCCIO"</formula>
    </cfRule>
    <cfRule type="cellIs" priority="758" operator="equal" dxfId="5">
      <formula>"VSS"</formula>
    </cfRule>
    <cfRule type="containsText" priority="759" operator="containsText" dxfId="4" text="TX">
      <formula>NOT(ISERROR(SEARCH("TX",AH22)))</formula>
    </cfRule>
    <cfRule type="containsText" priority="760" operator="containsText" dxfId="3" text="RX">
      <formula>NOT(ISERROR(SEARCH("RX",AH22)))</formula>
    </cfRule>
  </conditionalFormatting>
  <conditionalFormatting sqref="AF22">
    <cfRule type="containsText" priority="558" operator="containsText" dxfId="0" text="_probe">
      <formula>NOT(ISERROR(SEARCH("_probe",AF22)))</formula>
    </cfRule>
    <cfRule type="cellIs" priority="559" operator="equal" dxfId="1">
      <formula>"TC_VDDQ"</formula>
    </cfRule>
    <cfRule type="cellIs" priority="560" operator="equal" dxfId="8">
      <formula>"NC"</formula>
    </cfRule>
    <cfRule type="cellIs" priority="561" operator="equal" dxfId="7">
      <formula>"VDD"</formula>
    </cfRule>
    <cfRule type="cellIs" priority="562" operator="equal" dxfId="1">
      <formula>"VCCIO"</formula>
    </cfRule>
    <cfRule type="cellIs" priority="563" operator="equal" dxfId="5">
      <formula>"VSS"</formula>
    </cfRule>
    <cfRule type="containsText" priority="564" operator="containsText" dxfId="4" text="TX">
      <formula>NOT(ISERROR(SEARCH("TX",AF22)))</formula>
    </cfRule>
    <cfRule type="containsText" priority="565" operator="containsText" dxfId="3" text="RX">
      <formula>NOT(ISERROR(SEARCH("RX",AF22)))</formula>
    </cfRule>
    <cfRule type="cellIs" priority="751" operator="equal" dxfId="334" stopIfTrue="1">
      <formula>"VDDA"</formula>
    </cfRule>
    <cfRule type="cellIs" priority="752" operator="equal" dxfId="1">
      <formula>"VCCIO"</formula>
    </cfRule>
    <cfRule type="cellIs" priority="753" operator="equal" dxfId="5">
      <formula>"VSS"</formula>
    </cfRule>
    <cfRule type="containsText" priority="754" operator="containsText" dxfId="4" text="TX">
      <formula>NOT(ISERROR(SEARCH("TX",AF22)))</formula>
    </cfRule>
    <cfRule type="containsText" priority="755" operator="containsText" dxfId="3" text="RX">
      <formula>NOT(ISERROR(SEARCH("RX",AF22)))</formula>
    </cfRule>
  </conditionalFormatting>
  <conditionalFormatting sqref="AU25">
    <cfRule type="containsText" priority="746" operator="containsText" dxfId="7" text="VDD">
      <formula>NOT(ISERROR(SEARCH("VDD",AU25)))</formula>
    </cfRule>
    <cfRule type="cellIs" priority="747" operator="equal" dxfId="1">
      <formula>"VCCIO"</formula>
    </cfRule>
    <cfRule type="cellIs" priority="748" operator="equal" dxfId="5">
      <formula>"VSS"</formula>
    </cfRule>
    <cfRule type="containsText" priority="749" operator="containsText" dxfId="4" text="TX">
      <formula>NOT(ISERROR(SEARCH("TX",AU25)))</formula>
    </cfRule>
    <cfRule type="containsText" priority="750" operator="containsText" dxfId="3" text="RX">
      <formula>NOT(ISERROR(SEARCH("RX",AU25)))</formula>
    </cfRule>
  </conditionalFormatting>
  <conditionalFormatting sqref="AT20">
    <cfRule type="containsText" priority="738" operator="containsText" dxfId="0" text="_probe">
      <formula>NOT(ISERROR(SEARCH("_probe",AT20)))</formula>
    </cfRule>
    <cfRule type="cellIs" priority="739" operator="equal" dxfId="1">
      <formula>"TC_VDDQ"</formula>
    </cfRule>
    <cfRule type="cellIs" priority="740" operator="equal" dxfId="8">
      <formula>"NC"</formula>
    </cfRule>
    <cfRule type="cellIs" priority="741" operator="equal" dxfId="7">
      <formula>"VDD"</formula>
    </cfRule>
    <cfRule type="cellIs" priority="742" operator="equal" dxfId="1">
      <formula>"VCCIO"</formula>
    </cfRule>
    <cfRule type="cellIs" priority="743" operator="equal" dxfId="5">
      <formula>"VSS"</formula>
    </cfRule>
    <cfRule type="containsText" priority="744" operator="containsText" dxfId="4" text="TX">
      <formula>NOT(ISERROR(SEARCH("TX",AT20)))</formula>
    </cfRule>
    <cfRule type="containsText" priority="745" operator="containsText" dxfId="3" text="RX">
      <formula>NOT(ISERROR(SEARCH("RX",AT20)))</formula>
    </cfRule>
  </conditionalFormatting>
  <conditionalFormatting sqref="AU23">
    <cfRule type="cellIs" priority="728" operator="equal" dxfId="334" stopIfTrue="1">
      <formula>"VDDA"</formula>
    </cfRule>
    <cfRule type="cellIs" priority="729" operator="equal" dxfId="1">
      <formula>"VCCIO"</formula>
    </cfRule>
    <cfRule type="cellIs" priority="730" operator="equal" dxfId="5">
      <formula>"VSS"</formula>
    </cfRule>
    <cfRule type="containsText" priority="731" operator="containsText" dxfId="4" text="TX">
      <formula>NOT(ISERROR(SEARCH("TX",AU23)))</formula>
    </cfRule>
    <cfRule type="containsText" priority="732" operator="containsText" dxfId="3" text="RX">
      <formula>NOT(ISERROR(SEARCH("RX",AU23)))</formula>
    </cfRule>
    <cfRule type="cellIs" priority="733" operator="equal" dxfId="334" stopIfTrue="1">
      <formula>"VDDA"</formula>
    </cfRule>
    <cfRule type="cellIs" priority="734" operator="equal" dxfId="1">
      <formula>"VCCIO"</formula>
    </cfRule>
    <cfRule type="cellIs" priority="735" operator="equal" dxfId="5">
      <formula>"VSS"</formula>
    </cfRule>
    <cfRule type="containsText" priority="736" operator="containsText" dxfId="4" text="TX">
      <formula>NOT(ISERROR(SEARCH("TX",AU23)))</formula>
    </cfRule>
    <cfRule type="containsText" priority="737" operator="containsText" dxfId="3" text="RX">
      <formula>NOT(ISERROR(SEARCH("RX",AU23)))</formula>
    </cfRule>
  </conditionalFormatting>
  <conditionalFormatting sqref="AU21">
    <cfRule type="containsText" priority="455" operator="containsText" dxfId="0" text="_probe">
      <formula>NOT(ISERROR(SEARCH("_probe",AU21)))</formula>
    </cfRule>
    <cfRule type="cellIs" priority="456" operator="equal" dxfId="1">
      <formula>"TC_VDDQ"</formula>
    </cfRule>
    <cfRule type="cellIs" priority="457" operator="equal" dxfId="8">
      <formula>"NC"</formula>
    </cfRule>
    <cfRule type="cellIs" priority="458" operator="equal" dxfId="7">
      <formula>"VDD"</formula>
    </cfRule>
    <cfRule type="cellIs" priority="459" operator="equal" dxfId="1">
      <formula>"VCCIO"</formula>
    </cfRule>
    <cfRule type="cellIs" priority="460" operator="equal" dxfId="5">
      <formula>"VSS"</formula>
    </cfRule>
    <cfRule type="containsText" priority="461" operator="containsText" dxfId="4" text="TX">
      <formula>NOT(ISERROR(SEARCH("TX",AU21)))</formula>
    </cfRule>
    <cfRule type="containsText" priority="462" operator="containsText" dxfId="3" text="RX">
      <formula>NOT(ISERROR(SEARCH("RX",AU21)))</formula>
    </cfRule>
    <cfRule type="containsText" priority="484" operator="containsText" dxfId="0" text="_probe">
      <formula>NOT(ISERROR(SEARCH("_probe",AU21)))</formula>
    </cfRule>
    <cfRule type="cellIs" priority="485" operator="equal" dxfId="1">
      <formula>"TC_VDDQ"</formula>
    </cfRule>
    <cfRule type="cellIs" priority="486" operator="equal" dxfId="8">
      <formula>"NC"</formula>
    </cfRule>
    <cfRule type="cellIs" priority="487" operator="equal" dxfId="7">
      <formula>"VDD"</formula>
    </cfRule>
    <cfRule type="cellIs" priority="488" operator="equal" dxfId="1">
      <formula>"VCCIO"</formula>
    </cfRule>
    <cfRule type="cellIs" priority="489" operator="equal" dxfId="5">
      <formula>"VSS"</formula>
    </cfRule>
    <cfRule type="containsText" priority="490" operator="containsText" dxfId="4" text="TX">
      <formula>NOT(ISERROR(SEARCH("TX",AU21)))</formula>
    </cfRule>
    <cfRule type="containsText" priority="491" operator="containsText" dxfId="3" text="RX">
      <formula>NOT(ISERROR(SEARCH("RX",AU21)))</formula>
    </cfRule>
    <cfRule type="containsText" priority="720" operator="containsText" dxfId="0" text="_probe">
      <formula>NOT(ISERROR(SEARCH("_probe",AU21)))</formula>
    </cfRule>
    <cfRule type="cellIs" priority="721" operator="equal" dxfId="1">
      <formula>"TC_VDDQ"</formula>
    </cfRule>
    <cfRule type="cellIs" priority="722" operator="equal" dxfId="8">
      <formula>"NC"</formula>
    </cfRule>
    <cfRule type="cellIs" priority="723" operator="equal" dxfId="7">
      <formula>"VDD"</formula>
    </cfRule>
    <cfRule type="cellIs" priority="724" operator="equal" dxfId="1">
      <formula>"VCCIO"</formula>
    </cfRule>
    <cfRule type="cellIs" priority="725" operator="equal" dxfId="5">
      <formula>"VSS"</formula>
    </cfRule>
    <cfRule type="containsText" priority="726" operator="containsText" dxfId="4" text="TX">
      <formula>NOT(ISERROR(SEARCH("TX",AU21)))</formula>
    </cfRule>
    <cfRule type="containsText" priority="727" operator="containsText" dxfId="3" text="RX">
      <formula>NOT(ISERROR(SEARCH("RX",AU21)))</formula>
    </cfRule>
  </conditionalFormatting>
  <conditionalFormatting sqref="AV22">
    <cfRule type="containsText" priority="463" operator="containsText" dxfId="0" text="_probe">
      <formula>NOT(ISERROR(SEARCH("_probe",AV22)))</formula>
    </cfRule>
    <cfRule type="cellIs" priority="464" operator="equal" dxfId="1">
      <formula>"TC_VDDQ"</formula>
    </cfRule>
    <cfRule type="cellIs" priority="465" operator="equal" dxfId="8">
      <formula>"NC"</formula>
    </cfRule>
    <cfRule type="cellIs" priority="466" operator="equal" dxfId="7">
      <formula>"VDD"</formula>
    </cfRule>
    <cfRule type="cellIs" priority="467" operator="equal" dxfId="1">
      <formula>"VCCIO"</formula>
    </cfRule>
    <cfRule type="cellIs" priority="468" operator="equal" dxfId="5">
      <formula>"VSS"</formula>
    </cfRule>
    <cfRule type="containsText" priority="469" operator="containsText" dxfId="4" text="TX">
      <formula>NOT(ISERROR(SEARCH("TX",AV22)))</formula>
    </cfRule>
    <cfRule type="containsText" priority="470" operator="containsText" dxfId="3" text="RX">
      <formula>NOT(ISERROR(SEARCH("RX",AV22)))</formula>
    </cfRule>
    <cfRule type="containsText" priority="492" operator="containsText" dxfId="0" text="_probe">
      <formula>NOT(ISERROR(SEARCH("_probe",AV22)))</formula>
    </cfRule>
    <cfRule type="cellIs" priority="493" operator="equal" dxfId="1">
      <formula>"TC_VDDQ"</formula>
    </cfRule>
    <cfRule type="cellIs" priority="494" operator="equal" dxfId="8">
      <formula>"NC"</formula>
    </cfRule>
    <cfRule type="cellIs" priority="495" operator="equal" dxfId="7">
      <formula>"VDD"</formula>
    </cfRule>
    <cfRule type="cellIs" priority="496" operator="equal" dxfId="1">
      <formula>"VCCIO"</formula>
    </cfRule>
    <cfRule type="cellIs" priority="497" operator="equal" dxfId="5">
      <formula>"VSS"</formula>
    </cfRule>
    <cfRule type="containsText" priority="498" operator="containsText" dxfId="4" text="TX">
      <formula>NOT(ISERROR(SEARCH("TX",AV22)))</formula>
    </cfRule>
    <cfRule type="containsText" priority="499" operator="containsText" dxfId="3" text="RX">
      <formula>NOT(ISERROR(SEARCH("RX",AV22)))</formula>
    </cfRule>
    <cfRule type="cellIs" priority="715" operator="equal" dxfId="334" stopIfTrue="1">
      <formula>"VDDA"</formula>
    </cfRule>
    <cfRule type="cellIs" priority="716" operator="equal" dxfId="1">
      <formula>"VCCIO"</formula>
    </cfRule>
    <cfRule type="cellIs" priority="717" operator="equal" dxfId="5">
      <formula>"VSS"</formula>
    </cfRule>
    <cfRule type="containsText" priority="718" operator="containsText" dxfId="4" text="TX">
      <formula>NOT(ISERROR(SEARCH("TX",AV22)))</formula>
    </cfRule>
    <cfRule type="containsText" priority="719" operator="containsText" dxfId="3" text="RX">
      <formula>NOT(ISERROR(SEARCH("RX",AV22)))</formula>
    </cfRule>
  </conditionalFormatting>
  <conditionalFormatting sqref="AT22">
    <cfRule type="containsText" priority="471" operator="containsText" dxfId="0" text="_probe">
      <formula>NOT(ISERROR(SEARCH("_probe",AT22)))</formula>
    </cfRule>
    <cfRule type="cellIs" priority="472" operator="equal" dxfId="1">
      <formula>"TC_VDDQ"</formula>
    </cfRule>
    <cfRule type="cellIs" priority="473" operator="equal" dxfId="8">
      <formula>"NC"</formula>
    </cfRule>
    <cfRule type="cellIs" priority="474" operator="equal" dxfId="7">
      <formula>"VDD"</formula>
    </cfRule>
    <cfRule type="cellIs" priority="475" operator="equal" dxfId="1">
      <formula>"VCCIO"</formula>
    </cfRule>
    <cfRule type="cellIs" priority="476" operator="equal" dxfId="5">
      <formula>"VSS"</formula>
    </cfRule>
    <cfRule type="containsText" priority="477" operator="containsText" dxfId="4" text="TX">
      <formula>NOT(ISERROR(SEARCH("TX",AT22)))</formula>
    </cfRule>
    <cfRule type="containsText" priority="478" operator="containsText" dxfId="3" text="RX">
      <formula>NOT(ISERROR(SEARCH("RX",AT22)))</formula>
    </cfRule>
    <cfRule type="containsText" priority="500" operator="containsText" dxfId="0" text="_probe">
      <formula>NOT(ISERROR(SEARCH("_probe",AT22)))</formula>
    </cfRule>
    <cfRule type="cellIs" priority="501" operator="equal" dxfId="1">
      <formula>"TC_VDDQ"</formula>
    </cfRule>
    <cfRule type="cellIs" priority="502" operator="equal" dxfId="8">
      <formula>"NC"</formula>
    </cfRule>
    <cfRule type="cellIs" priority="503" operator="equal" dxfId="7">
      <formula>"VDD"</formula>
    </cfRule>
    <cfRule type="cellIs" priority="504" operator="equal" dxfId="1">
      <formula>"VCCIO"</formula>
    </cfRule>
    <cfRule type="cellIs" priority="505" operator="equal" dxfId="5">
      <formula>"VSS"</formula>
    </cfRule>
    <cfRule type="containsText" priority="506" operator="containsText" dxfId="4" text="TX">
      <formula>NOT(ISERROR(SEARCH("TX",AT22)))</formula>
    </cfRule>
    <cfRule type="containsText" priority="507" operator="containsText" dxfId="3" text="RX">
      <formula>NOT(ISERROR(SEARCH("RX",AT22)))</formula>
    </cfRule>
    <cfRule type="cellIs" priority="710" operator="equal" dxfId="334" stopIfTrue="1">
      <formula>"VDDA"</formula>
    </cfRule>
    <cfRule type="cellIs" priority="711" operator="equal" dxfId="1">
      <formula>"VCCIO"</formula>
    </cfRule>
    <cfRule type="cellIs" priority="712" operator="equal" dxfId="5">
      <formula>"VSS"</formula>
    </cfRule>
    <cfRule type="containsText" priority="713" operator="containsText" dxfId="4" text="TX">
      <formula>NOT(ISERROR(SEARCH("TX",AT22)))</formula>
    </cfRule>
    <cfRule type="containsText" priority="714" operator="containsText" dxfId="3" text="RX">
      <formula>NOT(ISERROR(SEARCH("RX",AT22)))</formula>
    </cfRule>
  </conditionalFormatting>
  <conditionalFormatting sqref="BH26:BJ26">
    <cfRule type="containsText" priority="702" operator="containsText" dxfId="0" text="_probe">
      <formula>NOT(ISERROR(SEARCH("_probe",BH26)))</formula>
    </cfRule>
    <cfRule type="cellIs" priority="703" operator="equal" dxfId="1">
      <formula>"TC_VDDQ"</formula>
    </cfRule>
    <cfRule type="cellIs" priority="704" operator="equal" dxfId="7">
      <formula>"VDD"</formula>
    </cfRule>
    <cfRule type="cellIs" priority="705" operator="equal" dxfId="1">
      <formula>"VCCIO"</formula>
    </cfRule>
    <cfRule type="cellIs" priority="706" operator="equal" dxfId="5">
      <formula>"VSS"</formula>
    </cfRule>
    <cfRule type="containsText" priority="707" operator="containsText" dxfId="4" text="TX">
      <formula>NOT(ISERROR(SEARCH("TX",BH26)))</formula>
    </cfRule>
    <cfRule type="containsText" priority="708" operator="containsText" dxfId="3" text="RX">
      <formula>NOT(ISERROR(SEARCH("RX",BH26)))</formula>
    </cfRule>
    <cfRule type="cellIs" priority="709" operator="equal" dxfId="8">
      <formula>"NC"</formula>
    </cfRule>
  </conditionalFormatting>
  <conditionalFormatting sqref="BV26:BX26">
    <cfRule type="containsText" priority="694" operator="containsText" dxfId="0" text="_probe">
      <formula>NOT(ISERROR(SEARCH("_probe",BV26)))</formula>
    </cfRule>
    <cfRule type="cellIs" priority="695" operator="equal" dxfId="1">
      <formula>"TC_VDDQ"</formula>
    </cfRule>
    <cfRule type="cellIs" priority="696" operator="equal" dxfId="7">
      <formula>"VDD"</formula>
    </cfRule>
    <cfRule type="cellIs" priority="697" operator="equal" dxfId="1">
      <formula>"VCCIO"</formula>
    </cfRule>
    <cfRule type="cellIs" priority="698" operator="equal" dxfId="5">
      <formula>"VSS"</formula>
    </cfRule>
    <cfRule type="containsText" priority="699" operator="containsText" dxfId="4" text="TX">
      <formula>NOT(ISERROR(SEARCH("TX",BV26)))</formula>
    </cfRule>
    <cfRule type="containsText" priority="700" operator="containsText" dxfId="3" text="RX">
      <formula>NOT(ISERROR(SEARCH("RX",BV26)))</formula>
    </cfRule>
    <cfRule type="cellIs" priority="701" operator="equal" dxfId="8">
      <formula>"NC"</formula>
    </cfRule>
  </conditionalFormatting>
  <conditionalFormatting sqref="CN34:CN36">
    <cfRule type="containsText" priority="681" operator="containsText" dxfId="0" text="_probe">
      <formula>NOT(ISERROR(SEARCH("_probe",CN34)))</formula>
    </cfRule>
    <cfRule type="cellIs" priority="682" operator="equal" dxfId="1">
      <formula>"TC_VDDQ"</formula>
    </cfRule>
    <cfRule type="cellIs" priority="683" operator="equal" dxfId="7">
      <formula>"VDD"</formula>
    </cfRule>
    <cfRule type="cellIs" priority="684" operator="equal" dxfId="1">
      <formula>"VCCIO"</formula>
    </cfRule>
    <cfRule type="cellIs" priority="685" operator="equal" dxfId="5">
      <formula>"VSS"</formula>
    </cfRule>
    <cfRule type="containsText" priority="686" operator="containsText" dxfId="4" text="TX">
      <formula>NOT(ISERROR(SEARCH("TX",CN34)))</formula>
    </cfRule>
    <cfRule type="containsText" priority="687" operator="containsText" dxfId="3" text="RX">
      <formula>NOT(ISERROR(SEARCH("RX",CN34)))</formula>
    </cfRule>
    <cfRule type="cellIs" priority="688" operator="equal" dxfId="8">
      <formula>"NC"</formula>
    </cfRule>
    <cfRule type="cellIs" priority="689" operator="equal" dxfId="334" stopIfTrue="1">
      <formula>"VDDA"</formula>
    </cfRule>
    <cfRule type="cellIs" priority="690" operator="equal" dxfId="1">
      <formula>"VCCIO"</formula>
    </cfRule>
    <cfRule type="cellIs" priority="691" operator="equal" dxfId="5">
      <formula>"VSS"</formula>
    </cfRule>
    <cfRule type="containsText" priority="692" operator="containsText" dxfId="4" text="TX">
      <formula>NOT(ISERROR(SEARCH("TX",CN34)))</formula>
    </cfRule>
    <cfRule type="containsText" priority="693" operator="containsText" dxfId="3" text="RX">
      <formula>NOT(ISERROR(SEARCH("RX",CN34)))</formula>
    </cfRule>
  </conditionalFormatting>
  <conditionalFormatting sqref="CN36">
    <cfRule type="containsText" priority="668" operator="containsText" dxfId="0" text="_probe">
      <formula>NOT(ISERROR(SEARCH("_probe",CN36)))</formula>
    </cfRule>
    <cfRule type="cellIs" priority="669" operator="equal" dxfId="1">
      <formula>"TC_VDDQ"</formula>
    </cfRule>
    <cfRule type="cellIs" priority="670" operator="equal" dxfId="7">
      <formula>"VDD"</formula>
    </cfRule>
    <cfRule type="cellIs" priority="671" operator="equal" dxfId="1">
      <formula>"VCCIO"</formula>
    </cfRule>
    <cfRule type="cellIs" priority="672" operator="equal" dxfId="5">
      <formula>"VSS"</formula>
    </cfRule>
    <cfRule type="containsText" priority="673" operator="containsText" dxfId="4" text="TX">
      <formula>NOT(ISERROR(SEARCH("TX",CN36)))</formula>
    </cfRule>
    <cfRule type="containsText" priority="674" operator="containsText" dxfId="3" text="RX">
      <formula>NOT(ISERROR(SEARCH("RX",CN36)))</formula>
    </cfRule>
    <cfRule type="cellIs" priority="675" operator="equal" dxfId="8">
      <formula>"NC"</formula>
    </cfRule>
    <cfRule type="cellIs" priority="676" operator="equal" dxfId="334" stopIfTrue="1">
      <formula>"VDDA"</formula>
    </cfRule>
    <cfRule type="cellIs" priority="677" operator="equal" dxfId="1">
      <formula>"VCCIO"</formula>
    </cfRule>
    <cfRule type="cellIs" priority="678" operator="equal" dxfId="5">
      <formula>"VSS"</formula>
    </cfRule>
    <cfRule type="containsText" priority="679" operator="containsText" dxfId="4" text="TX">
      <formula>NOT(ISERROR(SEARCH("TX",CN36)))</formula>
    </cfRule>
    <cfRule type="containsText" priority="680" operator="containsText" dxfId="3" text="RX">
      <formula>NOT(ISERROR(SEARCH("RX",CN36)))</formula>
    </cfRule>
  </conditionalFormatting>
  <conditionalFormatting sqref="CM31 CO31 CQ31">
    <cfRule type="containsText" priority="655" operator="containsText" dxfId="0" text="_probe">
      <formula>NOT(ISERROR(SEARCH("_probe",CM31)))</formula>
    </cfRule>
    <cfRule type="cellIs" priority="656" operator="equal" dxfId="1">
      <formula>"TC_VDDQ"</formula>
    </cfRule>
    <cfRule type="cellIs" priority="657" operator="equal" dxfId="7">
      <formula>"VDD"</formula>
    </cfRule>
    <cfRule type="cellIs" priority="658" operator="equal" dxfId="1">
      <formula>"VCCIO"</formula>
    </cfRule>
    <cfRule type="cellIs" priority="659" operator="equal" dxfId="5">
      <formula>"VSS"</formula>
    </cfRule>
    <cfRule type="containsText" priority="660" operator="containsText" dxfId="4" text="TX">
      <formula>NOT(ISERROR(SEARCH("TX",CM31)))</formula>
    </cfRule>
    <cfRule type="containsText" priority="661" operator="containsText" dxfId="3" text="RX">
      <formula>NOT(ISERROR(SEARCH("RX",CM31)))</formula>
    </cfRule>
    <cfRule type="cellIs" priority="662" operator="equal" dxfId="8">
      <formula>"NC"</formula>
    </cfRule>
    <cfRule type="cellIs" priority="663" operator="equal" dxfId="334" stopIfTrue="1">
      <formula>"VDDA"</formula>
    </cfRule>
    <cfRule type="cellIs" priority="664" operator="equal" dxfId="1">
      <formula>"VCCIO"</formula>
    </cfRule>
    <cfRule type="cellIs" priority="665" operator="equal" dxfId="5">
      <formula>"VSS"</formula>
    </cfRule>
    <cfRule type="containsText" priority="666" operator="containsText" dxfId="4" text="TX">
      <formula>NOT(ISERROR(SEARCH("TX",CM31)))</formula>
    </cfRule>
    <cfRule type="containsText" priority="667" operator="containsText" dxfId="3" text="RX">
      <formula>NOT(ISERROR(SEARCH("RX",CM31)))</formula>
    </cfRule>
  </conditionalFormatting>
  <conditionalFormatting sqref="CO33 CQ33">
    <cfRule type="containsText" priority="642" operator="containsText" dxfId="0" text="_probe">
      <formula>NOT(ISERROR(SEARCH("_probe",CO33)))</formula>
    </cfRule>
    <cfRule type="cellIs" priority="643" operator="equal" dxfId="1">
      <formula>"TC_VDDQ"</formula>
    </cfRule>
    <cfRule type="cellIs" priority="644" operator="equal" dxfId="7">
      <formula>"VDD"</formula>
    </cfRule>
    <cfRule type="cellIs" priority="645" operator="equal" dxfId="1">
      <formula>"VCCIO"</formula>
    </cfRule>
    <cfRule type="cellIs" priority="646" operator="equal" dxfId="5">
      <formula>"VSS"</formula>
    </cfRule>
    <cfRule type="containsText" priority="647" operator="containsText" dxfId="4" text="TX">
      <formula>NOT(ISERROR(SEARCH("TX",CO33)))</formula>
    </cfRule>
    <cfRule type="containsText" priority="648" operator="containsText" dxfId="3" text="RX">
      <formula>NOT(ISERROR(SEARCH("RX",CO33)))</formula>
    </cfRule>
    <cfRule type="cellIs" priority="649" operator="equal" dxfId="8">
      <formula>"NC"</formula>
    </cfRule>
    <cfRule type="cellIs" priority="650" operator="equal" dxfId="334" stopIfTrue="1">
      <formula>"VDDA"</formula>
    </cfRule>
    <cfRule type="cellIs" priority="651" operator="equal" dxfId="1">
      <formula>"VCCIO"</formula>
    </cfRule>
    <cfRule type="cellIs" priority="652" operator="equal" dxfId="5">
      <formula>"VSS"</formula>
    </cfRule>
    <cfRule type="containsText" priority="653" operator="containsText" dxfId="4" text="TX">
      <formula>NOT(ISERROR(SEARCH("TX",CO33)))</formula>
    </cfRule>
    <cfRule type="containsText" priority="654" operator="containsText" dxfId="3" text="RX">
      <formula>NOT(ISERROR(SEARCH("RX",CO33)))</formula>
    </cfRule>
  </conditionalFormatting>
  <conditionalFormatting sqref="CM37 CM39 CM41 CM43 CM45 CM47 CM51 CO37 CQ37">
    <cfRule type="containsText" priority="629" operator="containsText" dxfId="0" text="_probe">
      <formula>NOT(ISERROR(SEARCH("_probe",CM37)))</formula>
    </cfRule>
    <cfRule type="cellIs" priority="630" operator="equal" dxfId="1">
      <formula>"TC_VDDQ"</formula>
    </cfRule>
    <cfRule type="cellIs" priority="631" operator="equal" dxfId="7">
      <formula>"VDD"</formula>
    </cfRule>
    <cfRule type="cellIs" priority="632" operator="equal" dxfId="1">
      <formula>"VCCIO"</formula>
    </cfRule>
    <cfRule type="cellIs" priority="633" operator="equal" dxfId="5">
      <formula>"VSS"</formula>
    </cfRule>
    <cfRule type="containsText" priority="634" operator="containsText" dxfId="4" text="TX">
      <formula>NOT(ISERROR(SEARCH("TX",CM37)))</formula>
    </cfRule>
    <cfRule type="containsText" priority="635" operator="containsText" dxfId="3" text="RX">
      <formula>NOT(ISERROR(SEARCH("RX",CM37)))</formula>
    </cfRule>
    <cfRule type="cellIs" priority="636" operator="equal" dxfId="8">
      <formula>"NC"</formula>
    </cfRule>
    <cfRule type="cellIs" priority="637" operator="equal" dxfId="334" stopIfTrue="1">
      <formula>"VDDA"</formula>
    </cfRule>
    <cfRule type="cellIs" priority="638" operator="equal" dxfId="1">
      <formula>"VCCIO"</formula>
    </cfRule>
    <cfRule type="cellIs" priority="639" operator="equal" dxfId="5">
      <formula>"VSS"</formula>
    </cfRule>
    <cfRule type="containsText" priority="640" operator="containsText" dxfId="4" text="TX">
      <formula>NOT(ISERROR(SEARCH("TX",CM37)))</formula>
    </cfRule>
    <cfRule type="containsText" priority="641" operator="containsText" dxfId="3" text="RX">
      <formula>NOT(ISERROR(SEARCH("RX",CM37)))</formula>
    </cfRule>
  </conditionalFormatting>
  <conditionalFormatting sqref="R24">
    <cfRule type="containsText" priority="624" operator="containsText" dxfId="7" text="VDD">
      <formula>NOT(ISERROR(SEARCH("VDD",R24)))</formula>
    </cfRule>
    <cfRule type="cellIs" priority="625" operator="equal" dxfId="1">
      <formula>"VCCIO"</formula>
    </cfRule>
    <cfRule type="cellIs" priority="626" operator="equal" dxfId="5">
      <formula>"VSS"</formula>
    </cfRule>
    <cfRule type="containsText" priority="627" operator="containsText" dxfId="4" text="TX">
      <formula>NOT(ISERROR(SEARCH("TX",R24)))</formula>
    </cfRule>
    <cfRule type="containsText" priority="628" operator="containsText" dxfId="3" text="RX">
      <formula>NOT(ISERROR(SEARCH("RX",R24)))</formula>
    </cfRule>
  </conditionalFormatting>
  <conditionalFormatting sqref="AF24">
    <cfRule type="containsText" priority="566" operator="containsText" dxfId="7" text="VDD">
      <formula>NOT(ISERROR(SEARCH("VDD",AF24)))</formula>
    </cfRule>
    <cfRule type="cellIs" priority="567" operator="equal" dxfId="1">
      <formula>"VCCIO"</formula>
    </cfRule>
    <cfRule type="cellIs" priority="568" operator="equal" dxfId="5">
      <formula>"VSS"</formula>
    </cfRule>
    <cfRule type="containsText" priority="569" operator="containsText" dxfId="4" text="TX">
      <formula>NOT(ISERROR(SEARCH("TX",AF24)))</formula>
    </cfRule>
    <cfRule type="containsText" priority="570" operator="containsText" dxfId="3" text="RX">
      <formula>NOT(ISERROR(SEARCH("RX",AF24)))</formula>
    </cfRule>
  </conditionalFormatting>
  <conditionalFormatting sqref="AT24">
    <cfRule type="containsText" priority="479" operator="containsText" dxfId="7" text="VDD">
      <formula>NOT(ISERROR(SEARCH("VDD",AT24)))</formula>
    </cfRule>
    <cfRule type="cellIs" priority="480" operator="equal" dxfId="1">
      <formula>"VCCIO"</formula>
    </cfRule>
    <cfRule type="cellIs" priority="481" operator="equal" dxfId="5">
      <formula>"VSS"</formula>
    </cfRule>
    <cfRule type="containsText" priority="482" operator="containsText" dxfId="4" text="TX">
      <formula>NOT(ISERROR(SEARCH("TX",AT24)))</formula>
    </cfRule>
    <cfRule type="containsText" priority="483" operator="containsText" dxfId="3" text="RX">
      <formula>NOT(ISERROR(SEARCH("RX",AT24)))</formula>
    </cfRule>
    <cfRule type="containsText" priority="508" operator="containsText" dxfId="7" text="VDD">
      <formula>NOT(ISERROR(SEARCH("VDD",AT24)))</formula>
    </cfRule>
    <cfRule type="cellIs" priority="509" operator="equal" dxfId="1">
      <formula>"VCCIO"</formula>
    </cfRule>
    <cfRule type="cellIs" priority="510" operator="equal" dxfId="5">
      <formula>"VSS"</formula>
    </cfRule>
    <cfRule type="containsText" priority="511" operator="containsText" dxfId="4" text="TX">
      <formula>NOT(ISERROR(SEARCH("TX",AT24)))</formula>
    </cfRule>
    <cfRule type="containsText" priority="512" operator="containsText" dxfId="3" text="RX">
      <formula>NOT(ISERROR(SEARCH("RX",AT24)))</formula>
    </cfRule>
  </conditionalFormatting>
  <conditionalFormatting sqref="BH24">
    <cfRule type="containsText" priority="421" operator="containsText" dxfId="7" text="VDD">
      <formula>NOT(ISERROR(SEARCH("VDD",BH24)))</formula>
    </cfRule>
    <cfRule type="cellIs" priority="422" operator="equal" dxfId="1">
      <formula>"VCCIO"</formula>
    </cfRule>
    <cfRule type="cellIs" priority="423" operator="equal" dxfId="5">
      <formula>"VSS"</formula>
    </cfRule>
    <cfRule type="containsText" priority="424" operator="containsText" dxfId="4" text="TX">
      <formula>NOT(ISERROR(SEARCH("TX",BH24)))</formula>
    </cfRule>
    <cfRule type="containsText" priority="425" operator="containsText" dxfId="3" text="RX">
      <formula>NOT(ISERROR(SEARCH("RX",BH24)))</formula>
    </cfRule>
  </conditionalFormatting>
  <conditionalFormatting sqref="BH22">
    <cfRule type="containsText" priority="413" operator="containsText" dxfId="0" text="_probe">
      <formula>NOT(ISERROR(SEARCH("_probe",BH22)))</formula>
    </cfRule>
    <cfRule type="cellIs" priority="414" operator="equal" dxfId="1">
      <formula>"TC_VDDQ"</formula>
    </cfRule>
    <cfRule type="cellIs" priority="415" operator="equal" dxfId="8">
      <formula>"NC"</formula>
    </cfRule>
    <cfRule type="cellIs" priority="416" operator="equal" dxfId="7">
      <formula>"VDD"</formula>
    </cfRule>
    <cfRule type="cellIs" priority="417" operator="equal" dxfId="1">
      <formula>"VCCIO"</formula>
    </cfRule>
    <cfRule type="cellIs" priority="418" operator="equal" dxfId="5">
      <formula>"VSS"</formula>
    </cfRule>
    <cfRule type="containsText" priority="419" operator="containsText" dxfId="4" text="TX">
      <formula>NOT(ISERROR(SEARCH("TX",BH22)))</formula>
    </cfRule>
    <cfRule type="containsText" priority="420" operator="containsText" dxfId="3" text="RX">
      <formula>NOT(ISERROR(SEARCH("RX",BH22)))</formula>
    </cfRule>
  </conditionalFormatting>
  <conditionalFormatting sqref="BJ22">
    <cfRule type="containsText" priority="405" operator="containsText" dxfId="0" text="_probe">
      <formula>NOT(ISERROR(SEARCH("_probe",BJ22)))</formula>
    </cfRule>
    <cfRule type="cellIs" priority="406" operator="equal" dxfId="1">
      <formula>"TC_VDDQ"</formula>
    </cfRule>
    <cfRule type="cellIs" priority="407" operator="equal" dxfId="8">
      <formula>"NC"</formula>
    </cfRule>
    <cfRule type="cellIs" priority="408" operator="equal" dxfId="7">
      <formula>"VDD"</formula>
    </cfRule>
    <cfRule type="cellIs" priority="409" operator="equal" dxfId="1">
      <formula>"VCCIO"</formula>
    </cfRule>
    <cfRule type="cellIs" priority="410" operator="equal" dxfId="5">
      <formula>"VSS"</formula>
    </cfRule>
    <cfRule type="containsText" priority="411" operator="containsText" dxfId="4" text="TX">
      <formula>NOT(ISERROR(SEARCH("TX",BJ22)))</formula>
    </cfRule>
    <cfRule type="containsText" priority="412" operator="containsText" dxfId="3" text="RX">
      <formula>NOT(ISERROR(SEARCH("RX",BJ22)))</formula>
    </cfRule>
  </conditionalFormatting>
  <conditionalFormatting sqref="BI21">
    <cfRule type="containsText" priority="397" operator="containsText" dxfId="0" text="_probe">
      <formula>NOT(ISERROR(SEARCH("_probe",BI21)))</formula>
    </cfRule>
    <cfRule type="cellIs" priority="398" operator="equal" dxfId="1">
      <formula>"TC_VDDQ"</formula>
    </cfRule>
    <cfRule type="cellIs" priority="399" operator="equal" dxfId="8">
      <formula>"NC"</formula>
    </cfRule>
    <cfRule type="cellIs" priority="400" operator="equal" dxfId="7">
      <formula>"VDD"</formula>
    </cfRule>
    <cfRule type="cellIs" priority="401" operator="equal" dxfId="1">
      <formula>"VCCIO"</formula>
    </cfRule>
    <cfRule type="cellIs" priority="402" operator="equal" dxfId="5">
      <formula>"VSS"</formula>
    </cfRule>
    <cfRule type="containsText" priority="403" operator="containsText" dxfId="4" text="TX">
      <formula>NOT(ISERROR(SEARCH("TX",BI21)))</formula>
    </cfRule>
    <cfRule type="containsText" priority="404" operator="containsText" dxfId="3" text="RX">
      <formula>NOT(ISERROR(SEARCH("RX",BI21)))</formula>
    </cfRule>
  </conditionalFormatting>
  <conditionalFormatting sqref="BN20:BR26">
    <cfRule type="containsText" priority="389" operator="containsText" dxfId="0" text="_probe">
      <formula>NOT(ISERROR(SEARCH("_probe",BN20)))</formula>
    </cfRule>
    <cfRule type="cellIs" priority="390" operator="equal" dxfId="1">
      <formula>"TC_VDDQ"</formula>
    </cfRule>
    <cfRule type="cellIs" priority="391" operator="equal" dxfId="7">
      <formula>"VDD"</formula>
    </cfRule>
    <cfRule type="cellIs" priority="392" operator="equal" dxfId="1">
      <formula>"VCCIO"</formula>
    </cfRule>
    <cfRule type="cellIs" priority="393" operator="equal" dxfId="5">
      <formula>"VSS"</formula>
    </cfRule>
    <cfRule type="containsText" priority="394" operator="containsText" dxfId="4" text="TX">
      <formula>NOT(ISERROR(SEARCH("TX",BN20)))</formula>
    </cfRule>
    <cfRule type="containsText" priority="395" operator="containsText" dxfId="3" text="RX">
      <formula>NOT(ISERROR(SEARCH("RX",BN20)))</formula>
    </cfRule>
    <cfRule type="cellIs" priority="396" operator="equal" dxfId="8">
      <formula>"NC"</formula>
    </cfRule>
  </conditionalFormatting>
  <conditionalFormatting sqref="BO25">
    <cfRule type="containsText" priority="384" operator="containsText" dxfId="7" text="VDD">
      <formula>NOT(ISERROR(SEARCH("VDD",BO25)))</formula>
    </cfRule>
    <cfRule type="cellIs" priority="385" operator="equal" dxfId="1">
      <formula>"VCCIO"</formula>
    </cfRule>
    <cfRule type="cellIs" priority="386" operator="equal" dxfId="5">
      <formula>"VSS"</formula>
    </cfRule>
    <cfRule type="containsText" priority="387" operator="containsText" dxfId="4" text="TX">
      <formula>NOT(ISERROR(SEARCH("TX",BO25)))</formula>
    </cfRule>
    <cfRule type="containsText" priority="388" operator="containsText" dxfId="3" text="RX">
      <formula>NOT(ISERROR(SEARCH("RX",BO25)))</formula>
    </cfRule>
  </conditionalFormatting>
  <conditionalFormatting sqref="BO23">
    <cfRule type="containsText" priority="376" operator="containsText" dxfId="0" text="_probe">
      <formula>NOT(ISERROR(SEARCH("_probe",BO23)))</formula>
    </cfRule>
    <cfRule type="cellIs" priority="377" operator="equal" dxfId="1">
      <formula>"TC_VDDQ"</formula>
    </cfRule>
    <cfRule type="cellIs" priority="378" operator="equal" dxfId="8">
      <formula>"NC"</formula>
    </cfRule>
    <cfRule type="cellIs" priority="379" operator="equal" dxfId="7">
      <formula>"VDD"</formula>
    </cfRule>
    <cfRule type="cellIs" priority="380" operator="equal" dxfId="1">
      <formula>"VCCIO"</formula>
    </cfRule>
    <cfRule type="cellIs" priority="381" operator="equal" dxfId="5">
      <formula>"VSS"</formula>
    </cfRule>
    <cfRule type="containsText" priority="382" operator="containsText" dxfId="4" text="TX">
      <formula>NOT(ISERROR(SEARCH("TX",BO23)))</formula>
    </cfRule>
    <cfRule type="containsText" priority="383" operator="containsText" dxfId="3" text="RX">
      <formula>NOT(ISERROR(SEARCH("RX",BO23)))</formula>
    </cfRule>
  </conditionalFormatting>
  <conditionalFormatting sqref="BQ23">
    <cfRule type="containsText" priority="368" operator="containsText" dxfId="0" text="_probe">
      <formula>NOT(ISERROR(SEARCH("_probe",BQ23)))</formula>
    </cfRule>
    <cfRule type="cellIs" priority="369" operator="equal" dxfId="1">
      <formula>"TC_VDDQ"</formula>
    </cfRule>
    <cfRule type="cellIs" priority="370" operator="equal" dxfId="8">
      <formula>"NC"</formula>
    </cfRule>
    <cfRule type="cellIs" priority="371" operator="equal" dxfId="7">
      <formula>"VDD"</formula>
    </cfRule>
    <cfRule type="cellIs" priority="372" operator="equal" dxfId="1">
      <formula>"VCCIO"</formula>
    </cfRule>
    <cfRule type="cellIs" priority="373" operator="equal" dxfId="5">
      <formula>"VSS"</formula>
    </cfRule>
    <cfRule type="containsText" priority="374" operator="containsText" dxfId="4" text="TX">
      <formula>NOT(ISERROR(SEARCH("TX",BQ23)))</formula>
    </cfRule>
    <cfRule type="containsText" priority="375" operator="containsText" dxfId="3" text="RX">
      <formula>NOT(ISERROR(SEARCH("RX",BQ23)))</formula>
    </cfRule>
  </conditionalFormatting>
  <conditionalFormatting sqref="BP22">
    <cfRule type="containsText" priority="360" operator="containsText" dxfId="0" text="_probe">
      <formula>NOT(ISERROR(SEARCH("_probe",BP22)))</formula>
    </cfRule>
    <cfRule type="cellIs" priority="361" operator="equal" dxfId="1">
      <formula>"TC_VDDQ"</formula>
    </cfRule>
    <cfRule type="cellIs" priority="362" operator="equal" dxfId="8">
      <formula>"NC"</formula>
    </cfRule>
    <cfRule type="cellIs" priority="363" operator="equal" dxfId="7">
      <formula>"VDD"</formula>
    </cfRule>
    <cfRule type="cellIs" priority="364" operator="equal" dxfId="1">
      <formula>"VCCIO"</formula>
    </cfRule>
    <cfRule type="cellIs" priority="365" operator="equal" dxfId="5">
      <formula>"VSS"</formula>
    </cfRule>
    <cfRule type="containsText" priority="366" operator="containsText" dxfId="4" text="TX">
      <formula>NOT(ISERROR(SEARCH("TX",BP22)))</formula>
    </cfRule>
    <cfRule type="containsText" priority="367" operator="containsText" dxfId="3" text="RX">
      <formula>NOT(ISERROR(SEARCH("RX",BP22)))</formula>
    </cfRule>
  </conditionalFormatting>
  <conditionalFormatting sqref="BV24">
    <cfRule type="containsText" priority="355" operator="containsText" dxfId="7" text="VDD">
      <formula>NOT(ISERROR(SEARCH("VDD",BV24)))</formula>
    </cfRule>
    <cfRule type="cellIs" priority="356" operator="equal" dxfId="1">
      <formula>"VCCIO"</formula>
    </cfRule>
    <cfRule type="cellIs" priority="357" operator="equal" dxfId="5">
      <formula>"VSS"</formula>
    </cfRule>
    <cfRule type="containsText" priority="358" operator="containsText" dxfId="4" text="TX">
      <formula>NOT(ISERROR(SEARCH("TX",BV24)))</formula>
    </cfRule>
    <cfRule type="containsText" priority="359" operator="containsText" dxfId="3" text="RX">
      <formula>NOT(ISERROR(SEARCH("RX",BV24)))</formula>
    </cfRule>
  </conditionalFormatting>
  <conditionalFormatting sqref="BV22">
    <cfRule type="containsText" priority="347" operator="containsText" dxfId="0" text="_probe">
      <formula>NOT(ISERROR(SEARCH("_probe",BV22)))</formula>
    </cfRule>
    <cfRule type="cellIs" priority="348" operator="equal" dxfId="1">
      <formula>"TC_VDDQ"</formula>
    </cfRule>
    <cfRule type="cellIs" priority="349" operator="equal" dxfId="8">
      <formula>"NC"</formula>
    </cfRule>
    <cfRule type="cellIs" priority="350" operator="equal" dxfId="7">
      <formula>"VDD"</formula>
    </cfRule>
    <cfRule type="cellIs" priority="351" operator="equal" dxfId="1">
      <formula>"VCCIO"</formula>
    </cfRule>
    <cfRule type="cellIs" priority="352" operator="equal" dxfId="5">
      <formula>"VSS"</formula>
    </cfRule>
    <cfRule type="containsText" priority="353" operator="containsText" dxfId="4" text="TX">
      <formula>NOT(ISERROR(SEARCH("TX",BV22)))</formula>
    </cfRule>
    <cfRule type="containsText" priority="354" operator="containsText" dxfId="3" text="RX">
      <formula>NOT(ISERROR(SEARCH("RX",BV22)))</formula>
    </cfRule>
  </conditionalFormatting>
  <conditionalFormatting sqref="BX22">
    <cfRule type="containsText" priority="339" operator="containsText" dxfId="0" text="_probe">
      <formula>NOT(ISERROR(SEARCH("_probe",BX22)))</formula>
    </cfRule>
    <cfRule type="cellIs" priority="340" operator="equal" dxfId="1">
      <formula>"TC_VDDQ"</formula>
    </cfRule>
    <cfRule type="cellIs" priority="341" operator="equal" dxfId="8">
      <formula>"NC"</formula>
    </cfRule>
    <cfRule type="cellIs" priority="342" operator="equal" dxfId="7">
      <formula>"VDD"</formula>
    </cfRule>
    <cfRule type="cellIs" priority="343" operator="equal" dxfId="1">
      <formula>"VCCIO"</formula>
    </cfRule>
    <cfRule type="cellIs" priority="344" operator="equal" dxfId="5">
      <formula>"VSS"</formula>
    </cfRule>
    <cfRule type="containsText" priority="345" operator="containsText" dxfId="4" text="TX">
      <formula>NOT(ISERROR(SEARCH("TX",BX22)))</formula>
    </cfRule>
    <cfRule type="containsText" priority="346" operator="containsText" dxfId="3" text="RX">
      <formula>NOT(ISERROR(SEARCH("RX",BX22)))</formula>
    </cfRule>
  </conditionalFormatting>
  <conditionalFormatting sqref="BW21">
    <cfRule type="containsText" priority="331" operator="containsText" dxfId="0" text="_probe">
      <formula>NOT(ISERROR(SEARCH("_probe",BW21)))</formula>
    </cfRule>
    <cfRule type="cellIs" priority="332" operator="equal" dxfId="1">
      <formula>"TC_VDDQ"</formula>
    </cfRule>
    <cfRule type="cellIs" priority="333" operator="equal" dxfId="8">
      <formula>"NC"</formula>
    </cfRule>
    <cfRule type="cellIs" priority="334" operator="equal" dxfId="7">
      <formula>"VDD"</formula>
    </cfRule>
    <cfRule type="cellIs" priority="335" operator="equal" dxfId="1">
      <formula>"VCCIO"</formula>
    </cfRule>
    <cfRule type="cellIs" priority="336" operator="equal" dxfId="5">
      <formula>"VSS"</formula>
    </cfRule>
    <cfRule type="containsText" priority="337" operator="containsText" dxfId="4" text="TX">
      <formula>NOT(ISERROR(SEARCH("TX",BW21)))</formula>
    </cfRule>
    <cfRule type="containsText" priority="338" operator="containsText" dxfId="3" text="RX">
      <formula>NOT(ISERROR(SEARCH("RX",BW21)))</formula>
    </cfRule>
  </conditionalFormatting>
  <conditionalFormatting sqref="H38:I40">
    <cfRule type="cellIs" priority="326" operator="equal" dxfId="334" stopIfTrue="1">
      <formula>"VDDA"</formula>
    </cfRule>
    <cfRule type="cellIs" priority="327" operator="equal" dxfId="1">
      <formula>"VCCIO"</formula>
    </cfRule>
    <cfRule type="cellIs" priority="328" operator="equal" dxfId="5">
      <formula>"VSS"</formula>
    </cfRule>
    <cfRule type="containsText" priority="329" operator="containsText" dxfId="4" text="TX">
      <formula>NOT(ISERROR(SEARCH("TX",H38)))</formula>
    </cfRule>
    <cfRule type="containsText" priority="330" operator="containsText" dxfId="3" text="RX">
      <formula>NOT(ISERROR(SEARCH("RX",H38)))</formula>
    </cfRule>
  </conditionalFormatting>
  <conditionalFormatting sqref="I38:I40">
    <cfRule type="containsText" priority="318" operator="containsText" dxfId="0" text="_probe">
      <formula>NOT(ISERROR(SEARCH("_probe",I38)))</formula>
    </cfRule>
    <cfRule type="cellIs" priority="319" operator="equal" dxfId="1">
      <formula>"TC_VDDQ"</formula>
    </cfRule>
    <cfRule type="cellIs" priority="320" operator="equal" dxfId="7">
      <formula>"VDD"</formula>
    </cfRule>
    <cfRule type="cellIs" priority="321" operator="equal" dxfId="1">
      <formula>"VCCIO"</formula>
    </cfRule>
    <cfRule type="cellIs" priority="322" operator="equal" dxfId="5">
      <formula>"VSS"</formula>
    </cfRule>
    <cfRule type="containsText" priority="323" operator="containsText" dxfId="4" text="TX">
      <formula>NOT(ISERROR(SEARCH("TX",I38)))</formula>
    </cfRule>
    <cfRule type="containsText" priority="324" operator="containsText" dxfId="3" text="RX">
      <formula>NOT(ISERROR(SEARCH("RX",I38)))</formula>
    </cfRule>
    <cfRule type="cellIs" priority="325" operator="equal" dxfId="8">
      <formula>"NC"</formula>
    </cfRule>
  </conditionalFormatting>
  <conditionalFormatting sqref="S38:S40">
    <cfRule type="containsText" priority="310" operator="containsText" dxfId="0" text="_probe">
      <formula>NOT(ISERROR(SEARCH("_probe",S38)))</formula>
    </cfRule>
    <cfRule type="cellIs" priority="311" operator="equal" dxfId="1">
      <formula>"TC_VDDQ"</formula>
    </cfRule>
    <cfRule type="cellIs" priority="312" operator="equal" dxfId="7">
      <formula>"VDD"</formula>
    </cfRule>
    <cfRule type="cellIs" priority="313" operator="equal" dxfId="1">
      <formula>"VCCIO"</formula>
    </cfRule>
    <cfRule type="cellIs" priority="314" operator="equal" dxfId="5">
      <formula>"VSS"</formula>
    </cfRule>
    <cfRule type="containsText" priority="315" operator="containsText" dxfId="4" text="TX">
      <formula>NOT(ISERROR(SEARCH("TX",S38)))</formula>
    </cfRule>
    <cfRule type="containsText" priority="316" operator="containsText" dxfId="3" text="RX">
      <formula>NOT(ISERROR(SEARCH("RX",S38)))</formula>
    </cfRule>
    <cfRule type="cellIs" priority="317" operator="equal" dxfId="8">
      <formula>"NC"</formula>
    </cfRule>
  </conditionalFormatting>
  <conditionalFormatting sqref="AC38:AC40">
    <cfRule type="containsText" priority="297" operator="containsText" dxfId="0" text="_probe">
      <formula>NOT(ISERROR(SEARCH("_probe",AC38)))</formula>
    </cfRule>
    <cfRule type="cellIs" priority="298" operator="equal" dxfId="1">
      <formula>"TC_VDDQ"</formula>
    </cfRule>
    <cfRule type="cellIs" priority="299" operator="equal" dxfId="7">
      <formula>"VDD"</formula>
    </cfRule>
    <cfRule type="cellIs" priority="300" operator="equal" dxfId="1">
      <formula>"VCCIO"</formula>
    </cfRule>
    <cfRule type="cellIs" priority="301" operator="equal" dxfId="5">
      <formula>"VSS"</formula>
    </cfRule>
    <cfRule type="containsText" priority="302" operator="containsText" dxfId="4" text="TX">
      <formula>NOT(ISERROR(SEARCH("TX",AC38)))</formula>
    </cfRule>
    <cfRule type="containsText" priority="303" operator="containsText" dxfId="3" text="RX">
      <formula>NOT(ISERROR(SEARCH("RX",AC38)))</formula>
    </cfRule>
    <cfRule type="cellIs" priority="304" operator="equal" dxfId="8">
      <formula>"NC"</formula>
    </cfRule>
    <cfRule type="cellIs" priority="305" operator="equal" dxfId="334" stopIfTrue="1">
      <formula>"VDDA"</formula>
    </cfRule>
    <cfRule type="cellIs" priority="306" operator="equal" dxfId="1">
      <formula>"VCCIO"</formula>
    </cfRule>
    <cfRule type="cellIs" priority="307" operator="equal" dxfId="5">
      <formula>"VSS"</formula>
    </cfRule>
    <cfRule type="containsText" priority="308" operator="containsText" dxfId="4" text="TX">
      <formula>NOT(ISERROR(SEARCH("TX",AC38)))</formula>
    </cfRule>
    <cfRule type="containsText" priority="309" operator="containsText" dxfId="3" text="RX">
      <formula>NOT(ISERROR(SEARCH("RX",AC38)))</formula>
    </cfRule>
  </conditionalFormatting>
  <conditionalFormatting sqref="AM38:AM40">
    <cfRule type="containsText" priority="284" operator="containsText" dxfId="0" text="_probe">
      <formula>NOT(ISERROR(SEARCH("_probe",AM38)))</formula>
    </cfRule>
    <cfRule type="cellIs" priority="285" operator="equal" dxfId="1">
      <formula>"TC_VDDQ"</formula>
    </cfRule>
    <cfRule type="cellIs" priority="286" operator="equal" dxfId="7">
      <formula>"VDD"</formula>
    </cfRule>
    <cfRule type="cellIs" priority="287" operator="equal" dxfId="1">
      <formula>"VCCIO"</formula>
    </cfRule>
    <cfRule type="cellIs" priority="288" operator="equal" dxfId="5">
      <formula>"VSS"</formula>
    </cfRule>
    <cfRule type="containsText" priority="289" operator="containsText" dxfId="4" text="TX">
      <formula>NOT(ISERROR(SEARCH("TX",AM38)))</formula>
    </cfRule>
    <cfRule type="containsText" priority="290" operator="containsText" dxfId="3" text="RX">
      <formula>NOT(ISERROR(SEARCH("RX",AM38)))</formula>
    </cfRule>
    <cfRule type="cellIs" priority="291" operator="equal" dxfId="8">
      <formula>"NC"</formula>
    </cfRule>
    <cfRule type="cellIs" priority="292" operator="equal" dxfId="334" stopIfTrue="1">
      <formula>"VDDA"</formula>
    </cfRule>
    <cfRule type="cellIs" priority="293" operator="equal" dxfId="1">
      <formula>"VCCIO"</formula>
    </cfRule>
    <cfRule type="cellIs" priority="294" operator="equal" dxfId="5">
      <formula>"VSS"</formula>
    </cfRule>
    <cfRule type="containsText" priority="295" operator="containsText" dxfId="4" text="TX">
      <formula>NOT(ISERROR(SEARCH("TX",AM38)))</formula>
    </cfRule>
    <cfRule type="containsText" priority="296" operator="containsText" dxfId="3" text="RX">
      <formula>NOT(ISERROR(SEARCH("RX",AM38)))</formula>
    </cfRule>
  </conditionalFormatting>
  <conditionalFormatting sqref="AW38:AW40">
    <cfRule type="containsText" priority="276" operator="containsText" dxfId="0" text="_probe">
      <formula>NOT(ISERROR(SEARCH("_probe",AW38)))</formula>
    </cfRule>
    <cfRule type="cellIs" priority="277" operator="equal" dxfId="1">
      <formula>"TC_VDDQ"</formula>
    </cfRule>
    <cfRule type="cellIs" priority="278" operator="equal" dxfId="7">
      <formula>"VDD"</formula>
    </cfRule>
    <cfRule type="cellIs" priority="279" operator="equal" dxfId="1">
      <formula>"VCCIO"</formula>
    </cfRule>
    <cfRule type="cellIs" priority="280" operator="equal" dxfId="5">
      <formula>"VSS"</formula>
    </cfRule>
    <cfRule type="containsText" priority="281" operator="containsText" dxfId="4" text="TX">
      <formula>NOT(ISERROR(SEARCH("TX",AW38)))</formula>
    </cfRule>
    <cfRule type="containsText" priority="282" operator="containsText" dxfId="3" text="RX">
      <formula>NOT(ISERROR(SEARCH("RX",AW38)))</formula>
    </cfRule>
    <cfRule type="cellIs" priority="283" operator="equal" dxfId="8">
      <formula>"NC"</formula>
    </cfRule>
  </conditionalFormatting>
  <conditionalFormatting sqref="BG38:BG40">
    <cfRule type="containsText" priority="263" operator="containsText" dxfId="0" text="_probe">
      <formula>NOT(ISERROR(SEARCH("_probe",BG38)))</formula>
    </cfRule>
    <cfRule type="cellIs" priority="264" operator="equal" dxfId="1">
      <formula>"TC_VDDQ"</formula>
    </cfRule>
    <cfRule type="cellIs" priority="265" operator="equal" dxfId="7">
      <formula>"VDD"</formula>
    </cfRule>
    <cfRule type="cellIs" priority="266" operator="equal" dxfId="1">
      <formula>"VCCIO"</formula>
    </cfRule>
    <cfRule type="cellIs" priority="267" operator="equal" dxfId="5">
      <formula>"VSS"</formula>
    </cfRule>
    <cfRule type="containsText" priority="268" operator="containsText" dxfId="4" text="TX">
      <formula>NOT(ISERROR(SEARCH("TX",BG38)))</formula>
    </cfRule>
    <cfRule type="containsText" priority="269" operator="containsText" dxfId="3" text="RX">
      <formula>NOT(ISERROR(SEARCH("RX",BG38)))</formula>
    </cfRule>
    <cfRule type="cellIs" priority="270" operator="equal" dxfId="8">
      <formula>"NC"</formula>
    </cfRule>
    <cfRule type="cellIs" priority="271" operator="equal" dxfId="334" stopIfTrue="1">
      <formula>"VDDA"</formula>
    </cfRule>
    <cfRule type="cellIs" priority="272" operator="equal" dxfId="1">
      <formula>"VCCIO"</formula>
    </cfRule>
    <cfRule type="cellIs" priority="273" operator="equal" dxfId="5">
      <formula>"VSS"</formula>
    </cfRule>
    <cfRule type="containsText" priority="274" operator="containsText" dxfId="4" text="TX">
      <formula>NOT(ISERROR(SEARCH("TX",BG38)))</formula>
    </cfRule>
    <cfRule type="containsText" priority="275" operator="containsText" dxfId="3" text="RX">
      <formula>NOT(ISERROR(SEARCH("RX",BG38)))</formula>
    </cfRule>
  </conditionalFormatting>
  <conditionalFormatting sqref="BQ38:BQ40">
    <cfRule type="containsText" priority="250" operator="containsText" dxfId="0" text="_probe">
      <formula>NOT(ISERROR(SEARCH("_probe",BQ38)))</formula>
    </cfRule>
    <cfRule type="cellIs" priority="251" operator="equal" dxfId="1">
      <formula>"TC_VDDQ"</formula>
    </cfRule>
    <cfRule type="cellIs" priority="252" operator="equal" dxfId="7">
      <formula>"VDD"</formula>
    </cfRule>
    <cfRule type="cellIs" priority="253" operator="equal" dxfId="1">
      <formula>"VCCIO"</formula>
    </cfRule>
    <cfRule type="cellIs" priority="254" operator="equal" dxfId="5">
      <formula>"VSS"</formula>
    </cfRule>
    <cfRule type="containsText" priority="255" operator="containsText" dxfId="4" text="TX">
      <formula>NOT(ISERROR(SEARCH("TX",BQ38)))</formula>
    </cfRule>
    <cfRule type="containsText" priority="256" operator="containsText" dxfId="3" text="RX">
      <formula>NOT(ISERROR(SEARCH("RX",BQ38)))</formula>
    </cfRule>
    <cfRule type="cellIs" priority="257" operator="equal" dxfId="8">
      <formula>"NC"</formula>
    </cfRule>
    <cfRule type="cellIs" priority="258" operator="equal" dxfId="334" stopIfTrue="1">
      <formula>"VDDA"</formula>
    </cfRule>
    <cfRule type="cellIs" priority="259" operator="equal" dxfId="1">
      <formula>"VCCIO"</formula>
    </cfRule>
    <cfRule type="cellIs" priority="260" operator="equal" dxfId="5">
      <formula>"VSS"</formula>
    </cfRule>
    <cfRule type="containsText" priority="261" operator="containsText" dxfId="4" text="TX">
      <formula>NOT(ISERROR(SEARCH("TX",BQ38)))</formula>
    </cfRule>
    <cfRule type="containsText" priority="262" operator="containsText" dxfId="3" text="RX">
      <formula>NOT(ISERROR(SEARCH("RX",BQ38)))</formula>
    </cfRule>
  </conditionalFormatting>
  <conditionalFormatting sqref="CK59:CL103">
    <cfRule type="cellIs" priority="244" operator="equal" dxfId="8">
      <formula>"NC"</formula>
    </cfRule>
    <cfRule type="containsText" priority="245" operator="containsText" dxfId="7" text="VDD">
      <formula>NOT(ISERROR(SEARCH("VDD",CK59)))</formula>
    </cfRule>
    <cfRule type="cellIs" priority="246" operator="equal" dxfId="1">
      <formula>"VCCIO"</formula>
    </cfRule>
    <cfRule type="cellIs" priority="247" operator="equal" dxfId="5">
      <formula>"VSS"</formula>
    </cfRule>
    <cfRule type="containsText" priority="248" operator="containsText" dxfId="4" text="TX">
      <formula>NOT(ISERROR(SEARCH("TX",CK59)))</formula>
    </cfRule>
    <cfRule type="containsText" priority="249" operator="containsText" dxfId="3" text="RX">
      <formula>NOT(ISERROR(SEARCH("RX",CK59)))</formula>
    </cfRule>
  </conditionalFormatting>
  <conditionalFormatting sqref="CK69:CL72">
    <cfRule type="containsText" priority="239" operator="containsText" dxfId="7" text="VDD">
      <formula>NOT(ISERROR(SEARCH("VDD",CK69)))</formula>
    </cfRule>
    <cfRule type="cellIs" priority="240" operator="equal" dxfId="1">
      <formula>"VCCIO"</formula>
    </cfRule>
    <cfRule type="cellIs" priority="241" operator="equal" dxfId="5">
      <formula>"VSS"</formula>
    </cfRule>
    <cfRule type="containsText" priority="242" operator="containsText" dxfId="4" text="TX">
      <formula>NOT(ISERROR(SEARCH("TX",CK69)))</formula>
    </cfRule>
    <cfRule type="containsText" priority="243" operator="containsText" dxfId="3" text="RX">
      <formula>NOT(ISERROR(SEARCH("RX",CK69)))</formula>
    </cfRule>
  </conditionalFormatting>
  <conditionalFormatting sqref="CK95:CL100">
    <cfRule type="containsText" priority="234" operator="containsText" dxfId="7" text="VDD">
      <formula>NOT(ISERROR(SEARCH("VDD",CK95)))</formula>
    </cfRule>
    <cfRule type="cellIs" priority="235" operator="equal" dxfId="1">
      <formula>"VCCIO"</formula>
    </cfRule>
    <cfRule type="cellIs" priority="236" operator="equal" dxfId="5">
      <formula>"VSS"</formula>
    </cfRule>
    <cfRule type="containsText" priority="237" operator="containsText" dxfId="4" text="TX">
      <formula>NOT(ISERROR(SEARCH("TX",CK95)))</formula>
    </cfRule>
    <cfRule type="containsText" priority="238" operator="containsText" dxfId="3" text="RX">
      <formula>NOT(ISERROR(SEARCH("RX",CK95)))</formula>
    </cfRule>
  </conditionalFormatting>
  <conditionalFormatting sqref="CW59:CW100">
    <cfRule type="containsText" priority="226" operator="containsText" dxfId="0" text="_probe">
      <formula>NOT(ISERROR(SEARCH("_probe",CW59)))</formula>
    </cfRule>
    <cfRule type="cellIs" priority="227" operator="equal" dxfId="1">
      <formula>"TC_VDDQ"</formula>
    </cfRule>
    <cfRule type="cellIs" priority="228" operator="equal" dxfId="7">
      <formula>"VDD"</formula>
    </cfRule>
    <cfRule type="cellIs" priority="229" operator="equal" dxfId="1">
      <formula>"VCCIO"</formula>
    </cfRule>
    <cfRule type="cellIs" priority="230" operator="equal" dxfId="5">
      <formula>"VSS"</formula>
    </cfRule>
    <cfRule type="containsText" priority="231" operator="containsText" dxfId="4" text="TX">
      <formula>NOT(ISERROR(SEARCH("TX",CW59)))</formula>
    </cfRule>
    <cfRule type="containsText" priority="232" operator="containsText" dxfId="3" text="RX">
      <formula>NOT(ISERROR(SEARCH("RX",CW59)))</formula>
    </cfRule>
    <cfRule type="cellIs" priority="233" operator="equal" dxfId="8">
      <formula>"NC"</formula>
    </cfRule>
  </conditionalFormatting>
  <conditionalFormatting sqref="CW101:CW103">
    <cfRule type="containsText" priority="218" operator="containsText" dxfId="0" text="_probe">
      <formula>NOT(ISERROR(SEARCH("_probe",CW101)))</formula>
    </cfRule>
    <cfRule type="cellIs" priority="219" operator="equal" dxfId="1">
      <formula>"TC_VDDQ"</formula>
    </cfRule>
    <cfRule type="cellIs" priority="220" operator="equal" dxfId="8">
      <formula>"NC"</formula>
    </cfRule>
    <cfRule type="cellIs" priority="221" operator="equal" dxfId="7">
      <formula>"VDD"</formula>
    </cfRule>
    <cfRule type="cellIs" priority="222" operator="equal" dxfId="1">
      <formula>"VCCIO"</formula>
    </cfRule>
    <cfRule type="cellIs" priority="223" operator="equal" dxfId="5">
      <formula>"VSS"</formula>
    </cfRule>
    <cfRule type="containsText" priority="224" operator="containsText" dxfId="4" text="TX">
      <formula>NOT(ISERROR(SEARCH("TX",CW101)))</formula>
    </cfRule>
    <cfRule type="containsText" priority="225" operator="containsText" dxfId="3" text="RX">
      <formula>NOT(ISERROR(SEARCH("RX",CW101)))</formula>
    </cfRule>
  </conditionalFormatting>
  <conditionalFormatting sqref="CR20">
    <cfRule type="containsText" priority="204" operator="containsText" dxfId="0" text="_probe">
      <formula>NOT(ISERROR(SEARCH("_probe",CR20)))</formula>
    </cfRule>
    <cfRule type="cellIs" priority="205" operator="equal" dxfId="1">
      <formula>"TC_VDDQ"</formula>
    </cfRule>
    <cfRule type="cellIs" priority="206" operator="equal" dxfId="8">
      <formula>"NC"</formula>
    </cfRule>
    <cfRule type="cellIs" priority="207" operator="equal" dxfId="7">
      <formula>"VDD"</formula>
    </cfRule>
    <cfRule type="cellIs" priority="208" operator="equal" dxfId="1">
      <formula>"VCCIO"</formula>
    </cfRule>
    <cfRule type="cellIs" priority="209" operator="equal" dxfId="5">
      <formula>"VSS"</formula>
    </cfRule>
    <cfRule type="containsText" priority="210" operator="containsText" dxfId="4" text="TX">
      <formula>NOT(ISERROR(SEARCH("TX",CR20)))</formula>
    </cfRule>
    <cfRule type="containsText" priority="211" operator="containsText" dxfId="3" text="RX">
      <formula>NOT(ISERROR(SEARCH("RX",CR20)))</formula>
    </cfRule>
    <cfRule type="cellIs" priority="212" operator="equal" dxfId="8">
      <formula>"NC"</formula>
    </cfRule>
    <cfRule type="cellIs" priority="213" operator="equal" dxfId="7">
      <formula>"VDD"</formula>
    </cfRule>
    <cfRule type="cellIs" priority="214" operator="equal" dxfId="1">
      <formula>"VCCIO"</formula>
    </cfRule>
    <cfRule type="cellIs" priority="215" operator="equal" dxfId="5">
      <formula>"VSS"</formula>
    </cfRule>
    <cfRule type="containsText" priority="216" operator="containsText" dxfId="4" text="TX">
      <formula>NOT(ISERROR(SEARCH("TX",CR20)))</formula>
    </cfRule>
    <cfRule type="containsText" priority="217" operator="containsText" dxfId="3" text="RX">
      <formula>NOT(ISERROR(SEARCH("RX",CR20)))</formula>
    </cfRule>
  </conditionalFormatting>
  <conditionalFormatting sqref="CQ21">
    <cfRule type="containsText" priority="190" operator="containsText" dxfId="0" text="_probe">
      <formula>NOT(ISERROR(SEARCH("_probe",CQ21)))</formula>
    </cfRule>
    <cfRule type="cellIs" priority="191" operator="equal" dxfId="1">
      <formula>"TC_VDDQ"</formula>
    </cfRule>
    <cfRule type="cellIs" priority="192" operator="equal" dxfId="8">
      <formula>"NC"</formula>
    </cfRule>
    <cfRule type="cellIs" priority="193" operator="equal" dxfId="7">
      <formula>"VDD"</formula>
    </cfRule>
    <cfRule type="cellIs" priority="194" operator="equal" dxfId="1">
      <formula>"VCCIO"</formula>
    </cfRule>
    <cfRule type="cellIs" priority="195" operator="equal" dxfId="5">
      <formula>"VSS"</formula>
    </cfRule>
    <cfRule type="containsText" priority="196" operator="containsText" dxfId="4" text="TX">
      <formula>NOT(ISERROR(SEARCH("TX",CQ21)))</formula>
    </cfRule>
    <cfRule type="containsText" priority="197" operator="containsText" dxfId="3" text="RX">
      <formula>NOT(ISERROR(SEARCH("RX",CQ21)))</formula>
    </cfRule>
    <cfRule type="cellIs" priority="198" operator="equal" dxfId="8">
      <formula>"NC"</formula>
    </cfRule>
    <cfRule type="cellIs" priority="199" operator="equal" dxfId="7">
      <formula>"VDD"</formula>
    </cfRule>
    <cfRule type="cellIs" priority="200" operator="equal" dxfId="1">
      <formula>"VCCIO"</formula>
    </cfRule>
    <cfRule type="cellIs" priority="201" operator="equal" dxfId="5">
      <formula>"VSS"</formula>
    </cfRule>
    <cfRule type="containsText" priority="202" operator="containsText" dxfId="4" text="TX">
      <formula>NOT(ISERROR(SEARCH("TX",CQ21)))</formula>
    </cfRule>
    <cfRule type="containsText" priority="203" operator="containsText" dxfId="3" text="RX">
      <formula>NOT(ISERROR(SEARCH("RX",CQ21)))</formula>
    </cfRule>
  </conditionalFormatting>
  <conditionalFormatting sqref="CT20">
    <cfRule type="containsText" priority="176" operator="containsText" dxfId="0" text="_probe">
      <formula>NOT(ISERROR(SEARCH("_probe",CT20)))</formula>
    </cfRule>
    <cfRule type="cellIs" priority="177" operator="equal" dxfId="1">
      <formula>"TC_VDDQ"</formula>
    </cfRule>
    <cfRule type="cellIs" priority="178" operator="equal" dxfId="8">
      <formula>"NC"</formula>
    </cfRule>
    <cfRule type="cellIs" priority="179" operator="equal" dxfId="7">
      <formula>"VDD"</formula>
    </cfRule>
    <cfRule type="cellIs" priority="180" operator="equal" dxfId="1">
      <formula>"VCCIO"</formula>
    </cfRule>
    <cfRule type="cellIs" priority="181" operator="equal" dxfId="5">
      <formula>"VSS"</formula>
    </cfRule>
    <cfRule type="containsText" priority="182" operator="containsText" dxfId="4" text="TX">
      <formula>NOT(ISERROR(SEARCH("TX",CT20)))</formula>
    </cfRule>
    <cfRule type="containsText" priority="183" operator="containsText" dxfId="3" text="RX">
      <formula>NOT(ISERROR(SEARCH("RX",CT20)))</formula>
    </cfRule>
    <cfRule type="cellIs" priority="184" operator="equal" dxfId="8">
      <formula>"NC"</formula>
    </cfRule>
    <cfRule type="cellIs" priority="185" operator="equal" dxfId="7">
      <formula>"VDD"</formula>
    </cfRule>
    <cfRule type="cellIs" priority="186" operator="equal" dxfId="1">
      <formula>"VCCIO"</formula>
    </cfRule>
    <cfRule type="cellIs" priority="187" operator="equal" dxfId="5">
      <formula>"VSS"</formula>
    </cfRule>
    <cfRule type="containsText" priority="188" operator="containsText" dxfId="4" text="TX">
      <formula>NOT(ISERROR(SEARCH("TX",CT20)))</formula>
    </cfRule>
    <cfRule type="containsText" priority="189" operator="containsText" dxfId="3" text="RX">
      <formula>NOT(ISERROR(SEARCH("RX",CT20)))</formula>
    </cfRule>
  </conditionalFormatting>
  <conditionalFormatting sqref="CS21">
    <cfRule type="containsText" priority="162" operator="containsText" dxfId="0" text="_probe">
      <formula>NOT(ISERROR(SEARCH("_probe",CS21)))</formula>
    </cfRule>
    <cfRule type="cellIs" priority="163" operator="equal" dxfId="1">
      <formula>"TC_VDDQ"</formula>
    </cfRule>
    <cfRule type="cellIs" priority="164" operator="equal" dxfId="8">
      <formula>"NC"</formula>
    </cfRule>
    <cfRule type="cellIs" priority="165" operator="equal" dxfId="7">
      <formula>"VDD"</formula>
    </cfRule>
    <cfRule type="cellIs" priority="166" operator="equal" dxfId="1">
      <formula>"VCCIO"</formula>
    </cfRule>
    <cfRule type="cellIs" priority="167" operator="equal" dxfId="5">
      <formula>"VSS"</formula>
    </cfRule>
    <cfRule type="containsText" priority="168" operator="containsText" dxfId="4" text="TX">
      <formula>NOT(ISERROR(SEARCH("TX",CS21)))</formula>
    </cfRule>
    <cfRule type="containsText" priority="169" operator="containsText" dxfId="3" text="RX">
      <formula>NOT(ISERROR(SEARCH("RX",CS21)))</formula>
    </cfRule>
    <cfRule type="cellIs" priority="170" operator="equal" dxfId="8">
      <formula>"NC"</formula>
    </cfRule>
    <cfRule type="cellIs" priority="171" operator="equal" dxfId="7">
      <formula>"VDD"</formula>
    </cfRule>
    <cfRule type="cellIs" priority="172" operator="equal" dxfId="1">
      <formula>"VCCIO"</formula>
    </cfRule>
    <cfRule type="cellIs" priority="173" operator="equal" dxfId="5">
      <formula>"VSS"</formula>
    </cfRule>
    <cfRule type="containsText" priority="174" operator="containsText" dxfId="4" text="TX">
      <formula>NOT(ISERROR(SEARCH("TX",CS21)))</formula>
    </cfRule>
    <cfRule type="containsText" priority="175" operator="containsText" dxfId="3" text="RX">
      <formula>NOT(ISERROR(SEARCH("RX",CS21)))</formula>
    </cfRule>
  </conditionalFormatting>
  <conditionalFormatting sqref="CR24">
    <cfRule type="containsText" priority="148" operator="containsText" dxfId="0" text="_probe">
      <formula>NOT(ISERROR(SEARCH("_probe",CR24)))</formula>
    </cfRule>
    <cfRule type="cellIs" priority="149" operator="equal" dxfId="1">
      <formula>"TC_VDDQ"</formula>
    </cfRule>
    <cfRule type="cellIs" priority="150" operator="equal" dxfId="8">
      <formula>"NC"</formula>
    </cfRule>
    <cfRule type="cellIs" priority="151" operator="equal" dxfId="7">
      <formula>"VDD"</formula>
    </cfRule>
    <cfRule type="cellIs" priority="152" operator="equal" dxfId="1">
      <formula>"VCCIO"</formula>
    </cfRule>
    <cfRule type="cellIs" priority="153" operator="equal" dxfId="5">
      <formula>"VSS"</formula>
    </cfRule>
    <cfRule type="containsText" priority="154" operator="containsText" dxfId="4" text="TX">
      <formula>NOT(ISERROR(SEARCH("TX",CR24)))</formula>
    </cfRule>
    <cfRule type="containsText" priority="155" operator="containsText" dxfId="3" text="RX">
      <formula>NOT(ISERROR(SEARCH("RX",CR24)))</formula>
    </cfRule>
    <cfRule type="cellIs" priority="156" operator="equal" dxfId="8">
      <formula>"NC"</formula>
    </cfRule>
    <cfRule type="cellIs" priority="157" operator="equal" dxfId="7">
      <formula>"VDD"</formula>
    </cfRule>
    <cfRule type="cellIs" priority="158" operator="equal" dxfId="1">
      <formula>"VCCIO"</formula>
    </cfRule>
    <cfRule type="cellIs" priority="159" operator="equal" dxfId="5">
      <formula>"VSS"</formula>
    </cfRule>
    <cfRule type="containsText" priority="160" operator="containsText" dxfId="4" text="TX">
      <formula>NOT(ISERROR(SEARCH("TX",CR24)))</formula>
    </cfRule>
    <cfRule type="containsText" priority="161" operator="containsText" dxfId="3" text="RX">
      <formula>NOT(ISERROR(SEARCH("RX",CR24)))</formula>
    </cfRule>
  </conditionalFormatting>
  <conditionalFormatting sqref="CQ25">
    <cfRule type="containsText" priority="134" operator="containsText" dxfId="0" text="_probe">
      <formula>NOT(ISERROR(SEARCH("_probe",CQ25)))</formula>
    </cfRule>
    <cfRule type="cellIs" priority="135" operator="equal" dxfId="1">
      <formula>"TC_VDDQ"</formula>
    </cfRule>
    <cfRule type="cellIs" priority="136" operator="equal" dxfId="8">
      <formula>"NC"</formula>
    </cfRule>
    <cfRule type="cellIs" priority="137" operator="equal" dxfId="7">
      <formula>"VDD"</formula>
    </cfRule>
    <cfRule type="cellIs" priority="138" operator="equal" dxfId="1">
      <formula>"VCCIO"</formula>
    </cfRule>
    <cfRule type="cellIs" priority="139" operator="equal" dxfId="5">
      <formula>"VSS"</formula>
    </cfRule>
    <cfRule type="containsText" priority="140" operator="containsText" dxfId="4" text="TX">
      <formula>NOT(ISERROR(SEARCH("TX",CQ25)))</formula>
    </cfRule>
    <cfRule type="containsText" priority="141" operator="containsText" dxfId="3" text="RX">
      <formula>NOT(ISERROR(SEARCH("RX",CQ25)))</formula>
    </cfRule>
    <cfRule type="cellIs" priority="142" operator="equal" dxfId="8">
      <formula>"NC"</formula>
    </cfRule>
    <cfRule type="cellIs" priority="143" operator="equal" dxfId="7">
      <formula>"VDD"</formula>
    </cfRule>
    <cfRule type="cellIs" priority="144" operator="equal" dxfId="1">
      <formula>"VCCIO"</formula>
    </cfRule>
    <cfRule type="cellIs" priority="145" operator="equal" dxfId="5">
      <formula>"VSS"</formula>
    </cfRule>
    <cfRule type="containsText" priority="146" operator="containsText" dxfId="4" text="TX">
      <formula>NOT(ISERROR(SEARCH("TX",CQ25)))</formula>
    </cfRule>
    <cfRule type="containsText" priority="147" operator="containsText" dxfId="3" text="RX">
      <formula>NOT(ISERROR(SEARCH("RX",CQ25)))</formula>
    </cfRule>
  </conditionalFormatting>
  <conditionalFormatting sqref="CT24">
    <cfRule type="containsText" priority="120" operator="containsText" dxfId="0" text="_probe">
      <formula>NOT(ISERROR(SEARCH("_probe",CT24)))</formula>
    </cfRule>
    <cfRule type="cellIs" priority="121" operator="equal" dxfId="1">
      <formula>"TC_VDDQ"</formula>
    </cfRule>
    <cfRule type="cellIs" priority="122" operator="equal" dxfId="8">
      <formula>"NC"</formula>
    </cfRule>
    <cfRule type="cellIs" priority="123" operator="equal" dxfId="7">
      <formula>"VDD"</formula>
    </cfRule>
    <cfRule type="cellIs" priority="124" operator="equal" dxfId="1">
      <formula>"VCCIO"</formula>
    </cfRule>
    <cfRule type="cellIs" priority="125" operator="equal" dxfId="5">
      <formula>"VSS"</formula>
    </cfRule>
    <cfRule type="containsText" priority="126" operator="containsText" dxfId="4" text="TX">
      <formula>NOT(ISERROR(SEARCH("TX",CT24)))</formula>
    </cfRule>
    <cfRule type="containsText" priority="127" operator="containsText" dxfId="3" text="RX">
      <formula>NOT(ISERROR(SEARCH("RX",CT24)))</formula>
    </cfRule>
    <cfRule type="cellIs" priority="128" operator="equal" dxfId="8">
      <formula>"NC"</formula>
    </cfRule>
    <cfRule type="cellIs" priority="129" operator="equal" dxfId="7">
      <formula>"VDD"</formula>
    </cfRule>
    <cfRule type="cellIs" priority="130" operator="equal" dxfId="1">
      <formula>"VCCIO"</formula>
    </cfRule>
    <cfRule type="cellIs" priority="131" operator="equal" dxfId="5">
      <formula>"VSS"</formula>
    </cfRule>
    <cfRule type="containsText" priority="132" operator="containsText" dxfId="4" text="TX">
      <formula>NOT(ISERROR(SEARCH("TX",CT24)))</formula>
    </cfRule>
    <cfRule type="containsText" priority="133" operator="containsText" dxfId="3" text="RX">
      <formula>NOT(ISERROR(SEARCH("RX",CT24)))</formula>
    </cfRule>
  </conditionalFormatting>
  <conditionalFormatting sqref="CS25">
    <cfRule type="containsText" priority="106" operator="containsText" dxfId="0" text="_probe">
      <formula>NOT(ISERROR(SEARCH("_probe",CS25)))</formula>
    </cfRule>
    <cfRule type="cellIs" priority="107" operator="equal" dxfId="1">
      <formula>"TC_VDDQ"</formula>
    </cfRule>
    <cfRule type="cellIs" priority="108" operator="equal" dxfId="8">
      <formula>"NC"</formula>
    </cfRule>
    <cfRule type="cellIs" priority="109" operator="equal" dxfId="7">
      <formula>"VDD"</formula>
    </cfRule>
    <cfRule type="cellIs" priority="110" operator="equal" dxfId="1">
      <formula>"VCCIO"</formula>
    </cfRule>
    <cfRule type="cellIs" priority="111" operator="equal" dxfId="5">
      <formula>"VSS"</formula>
    </cfRule>
    <cfRule type="containsText" priority="112" operator="containsText" dxfId="4" text="TX">
      <formula>NOT(ISERROR(SEARCH("TX",CS25)))</formula>
    </cfRule>
    <cfRule type="containsText" priority="113" operator="containsText" dxfId="3" text="RX">
      <formula>NOT(ISERROR(SEARCH("RX",CS25)))</formula>
    </cfRule>
    <cfRule type="cellIs" priority="114" operator="equal" dxfId="8">
      <formula>"NC"</formula>
    </cfRule>
    <cfRule type="cellIs" priority="115" operator="equal" dxfId="7">
      <formula>"VDD"</formula>
    </cfRule>
    <cfRule type="cellIs" priority="116" operator="equal" dxfId="1">
      <formula>"VCCIO"</formula>
    </cfRule>
    <cfRule type="cellIs" priority="117" operator="equal" dxfId="5">
      <formula>"VSS"</formula>
    </cfRule>
    <cfRule type="containsText" priority="118" operator="containsText" dxfId="4" text="TX">
      <formula>NOT(ISERROR(SEARCH("TX",CS25)))</formula>
    </cfRule>
    <cfRule type="containsText" priority="119" operator="containsText" dxfId="3" text="RX">
      <formula>NOT(ISERROR(SEARCH("RX",CS25)))</formula>
    </cfRule>
  </conditionalFormatting>
  <conditionalFormatting sqref="CW11">
    <cfRule type="containsText" priority="98" operator="containsText" dxfId="0" text="_probe">
      <formula>NOT(ISERROR(SEARCH("_probe",CW11)))</formula>
    </cfRule>
    <cfRule type="cellIs" priority="99" operator="equal" dxfId="1">
      <formula>"TC_VDDQ"</formula>
    </cfRule>
    <cfRule type="cellIs" priority="100" operator="equal" dxfId="7">
      <formula>"VDD"</formula>
    </cfRule>
    <cfRule type="cellIs" priority="101" operator="equal" dxfId="1">
      <formula>"VCCIO"</formula>
    </cfRule>
    <cfRule type="cellIs" priority="102" operator="equal" dxfId="5">
      <formula>"VSS"</formula>
    </cfRule>
    <cfRule type="containsText" priority="103" operator="containsText" dxfId="4" text="TX">
      <formula>NOT(ISERROR(SEARCH("TX",CW11)))</formula>
    </cfRule>
    <cfRule type="containsText" priority="104" operator="containsText" dxfId="3" text="RX">
      <formula>NOT(ISERROR(SEARCH("RX",CW11)))</formula>
    </cfRule>
    <cfRule type="cellIs" priority="105" operator="equal" dxfId="8">
      <formula>"NC"</formula>
    </cfRule>
  </conditionalFormatting>
  <conditionalFormatting sqref="D22:D92">
    <cfRule type="containsText" priority="85" operator="containsText" dxfId="0" text="_probe">
      <formula>NOT(ISERROR(SEARCH("_probe",D22)))</formula>
    </cfRule>
    <cfRule type="cellIs" priority="86" operator="equal" dxfId="1">
      <formula>"TC_VDDQ"</formula>
    </cfRule>
    <cfRule type="cellIs" priority="87" operator="equal" dxfId="7">
      <formula>"VDD"</formula>
    </cfRule>
    <cfRule type="cellIs" priority="88" operator="equal" dxfId="1">
      <formula>"VCCIO"</formula>
    </cfRule>
    <cfRule type="cellIs" priority="89" operator="equal" dxfId="5">
      <formula>"VSS"</formula>
    </cfRule>
    <cfRule type="containsText" priority="90" operator="containsText" dxfId="4" text="TX">
      <formula>NOT(ISERROR(SEARCH("TX",D22)))</formula>
    </cfRule>
    <cfRule type="containsText" priority="91" operator="containsText" dxfId="3" text="RX">
      <formula>NOT(ISERROR(SEARCH("RX",D22)))</formula>
    </cfRule>
    <cfRule type="cellIs" priority="92" operator="equal" dxfId="8">
      <formula>"NC"</formula>
    </cfRule>
    <cfRule type="containsText" priority="93" operator="containsText" dxfId="7" text="VDD">
      <formula>NOT(ISERROR(SEARCH("VDD",D22)))</formula>
    </cfRule>
    <cfRule type="cellIs" priority="94" operator="equal" dxfId="1">
      <formula>"VCCIO"</formula>
    </cfRule>
    <cfRule type="cellIs" priority="95" operator="equal" dxfId="5">
      <formula>"VSS"</formula>
    </cfRule>
    <cfRule type="containsText" priority="96" operator="containsText" dxfId="4" text="TX">
      <formula>NOT(ISERROR(SEARCH("TX",D22)))</formula>
    </cfRule>
    <cfRule type="containsText" priority="97" operator="containsText" dxfId="3" text="RX">
      <formula>NOT(ISERROR(SEARCH("RX",D22)))</formula>
    </cfRule>
  </conditionalFormatting>
  <conditionalFormatting sqref="C13">
    <cfRule type="containsText" priority="77" operator="containsText" dxfId="0" text="_probe">
      <formula>NOT(ISERROR(SEARCH("_probe",C13)))</formula>
    </cfRule>
    <cfRule type="cellIs" priority="78" operator="equal" dxfId="1">
      <formula>"TC_VDDQ"</formula>
    </cfRule>
    <cfRule type="cellIs" priority="79" operator="equal" dxfId="7">
      <formula>"VDD"</formula>
    </cfRule>
    <cfRule type="cellIs" priority="80" operator="equal" dxfId="1">
      <formula>"VCCIO"</formula>
    </cfRule>
    <cfRule type="cellIs" priority="81" operator="equal" dxfId="5">
      <formula>"VSS"</formula>
    </cfRule>
    <cfRule type="containsText" priority="82" operator="containsText" dxfId="4" text="TX">
      <formula>NOT(ISERROR(SEARCH("TX",C13)))</formula>
    </cfRule>
    <cfRule type="containsText" priority="83" operator="containsText" dxfId="3" text="RX">
      <formula>NOT(ISERROR(SEARCH("RX",C13)))</formula>
    </cfRule>
    <cfRule type="cellIs" priority="84" operator="equal" dxfId="8">
      <formula>"NC"</formula>
    </cfRule>
  </conditionalFormatting>
  <conditionalFormatting sqref="C11">
    <cfRule type="containsText" priority="69" operator="containsText" dxfId="0" text="_probe">
      <formula>NOT(ISERROR(SEARCH("_probe",C11)))</formula>
    </cfRule>
    <cfRule type="cellIs" priority="70" operator="equal" dxfId="1">
      <formula>"TC_VDDQ"</formula>
    </cfRule>
    <cfRule type="cellIs" priority="71" operator="equal" dxfId="7">
      <formula>"VDD"</formula>
    </cfRule>
    <cfRule type="cellIs" priority="72" operator="equal" dxfId="1">
      <formula>"VCCIO"</formula>
    </cfRule>
    <cfRule type="cellIs" priority="73" operator="equal" dxfId="5">
      <formula>"VSS"</formula>
    </cfRule>
    <cfRule type="containsText" priority="74" operator="containsText" dxfId="4" text="TX">
      <formula>NOT(ISERROR(SEARCH("TX",C11)))</formula>
    </cfRule>
    <cfRule type="containsText" priority="75" operator="containsText" dxfId="3" text="RX">
      <formula>NOT(ISERROR(SEARCH("RX",C11)))</formula>
    </cfRule>
    <cfRule type="cellIs" priority="76" operator="equal" dxfId="8">
      <formula>"NC"</formula>
    </cfRule>
  </conditionalFormatting>
  <conditionalFormatting sqref="C101">
    <cfRule type="containsText" priority="58" operator="containsText" dxfId="7" text="VDD">
      <formula>NOT(ISERROR(SEARCH("VDD",C101)))</formula>
    </cfRule>
    <cfRule type="cellIs" priority="59" operator="equal" dxfId="1">
      <formula>"VCCIO"</formula>
    </cfRule>
    <cfRule type="cellIs" priority="60" operator="equal" dxfId="5">
      <formula>"VSS"</formula>
    </cfRule>
    <cfRule type="containsText" priority="61" operator="containsText" dxfId="4" text="TX">
      <formula>NOT(ISERROR(SEARCH("TX",C101)))</formula>
    </cfRule>
    <cfRule type="containsText" priority="62" operator="containsText" dxfId="3" text="RX">
      <formula>NOT(ISERROR(SEARCH("RX",C101)))</formula>
    </cfRule>
    <cfRule type="cellIs" priority="63" operator="equal" dxfId="8">
      <formula>"NC"</formula>
    </cfRule>
    <cfRule type="containsText" priority="64" operator="containsText" dxfId="7" text="VDD">
      <formula>NOT(ISERROR(SEARCH("VDD",C101)))</formula>
    </cfRule>
    <cfRule type="cellIs" priority="65" operator="equal" dxfId="1">
      <formula>"VCCIO"</formula>
    </cfRule>
    <cfRule type="cellIs" priority="66" operator="equal" dxfId="5">
      <formula>"VSS"</formula>
    </cfRule>
    <cfRule type="containsText" priority="67" operator="containsText" dxfId="4" text="TX">
      <formula>NOT(ISERROR(SEARCH("TX",C101)))</formula>
    </cfRule>
    <cfRule type="containsText" priority="68" operator="containsText" dxfId="3" text="RX">
      <formula>NOT(ISERROR(SEARCH("RX",C101)))</formula>
    </cfRule>
  </conditionalFormatting>
  <conditionalFormatting sqref="C103">
    <cfRule type="containsText" priority="47" operator="containsText" dxfId="7" text="VDD">
      <formula>NOT(ISERROR(SEARCH("VDD",C103)))</formula>
    </cfRule>
    <cfRule type="cellIs" priority="48" operator="equal" dxfId="1">
      <formula>"VCCIO"</formula>
    </cfRule>
    <cfRule type="cellIs" priority="49" operator="equal" dxfId="5">
      <formula>"VSS"</formula>
    </cfRule>
    <cfRule type="containsText" priority="50" operator="containsText" dxfId="4" text="TX">
      <formula>NOT(ISERROR(SEARCH("TX",C103)))</formula>
    </cfRule>
    <cfRule type="containsText" priority="51" operator="containsText" dxfId="3" text="RX">
      <formula>NOT(ISERROR(SEARCH("RX",C103)))</formula>
    </cfRule>
    <cfRule type="cellIs" priority="52" operator="equal" dxfId="8">
      <formula>"NC"</formula>
    </cfRule>
    <cfRule type="containsText" priority="53" operator="containsText" dxfId="7" text="VDD">
      <formula>NOT(ISERROR(SEARCH("VDD",C103)))</formula>
    </cfRule>
    <cfRule type="cellIs" priority="54" operator="equal" dxfId="1">
      <formula>"VCCIO"</formula>
    </cfRule>
    <cfRule type="cellIs" priority="55" operator="equal" dxfId="5">
      <formula>"VSS"</formula>
    </cfRule>
    <cfRule type="containsText" priority="56" operator="containsText" dxfId="4" text="TX">
      <formula>NOT(ISERROR(SEARCH("TX",C103)))</formula>
    </cfRule>
    <cfRule type="containsText" priority="57" operator="containsText" dxfId="3" text="RX">
      <formula>NOT(ISERROR(SEARCH("RX",C103)))</formula>
    </cfRule>
  </conditionalFormatting>
  <conditionalFormatting sqref="CG22:CG23">
    <cfRule type="cellIs" priority="46" operator="equal" dxfId="8">
      <formula>"NC"</formula>
    </cfRule>
  </conditionalFormatting>
  <conditionalFormatting sqref="CG21:CG23">
    <cfRule type="containsText" priority="39" operator="containsText" dxfId="0" text="_probe">
      <formula>NOT(ISERROR(SEARCH("_probe",CG21)))</formula>
    </cfRule>
    <cfRule type="cellIs" priority="40" operator="equal" dxfId="1">
      <formula>"TC_VDDQ"</formula>
    </cfRule>
    <cfRule type="cellIs" priority="41" operator="equal" dxfId="7">
      <formula>"VDD"</formula>
    </cfRule>
    <cfRule type="cellIs" priority="42" operator="equal" dxfId="1">
      <formula>"VCCIO"</formula>
    </cfRule>
    <cfRule type="cellIs" priority="43" operator="equal" dxfId="5">
      <formula>"VSS"</formula>
    </cfRule>
    <cfRule type="containsText" priority="44" operator="containsText" dxfId="4" text="TX">
      <formula>NOT(ISERROR(SEARCH("TX",CG21)))</formula>
    </cfRule>
    <cfRule type="containsText" priority="45" operator="containsText" dxfId="3" text="RX">
      <formula>NOT(ISERROR(SEARCH("RX",CG21)))</formula>
    </cfRule>
  </conditionalFormatting>
  <conditionalFormatting sqref="CL42">
    <cfRule type="containsText" priority="26" operator="containsText" dxfId="0" text="_probe">
      <formula>NOT(ISERROR(SEARCH("_probe",CL42)))</formula>
    </cfRule>
    <cfRule type="cellIs" priority="27" operator="equal" dxfId="1">
      <formula>"TC_VDDQ"</formula>
    </cfRule>
    <cfRule type="cellIs" priority="28" operator="equal" dxfId="7">
      <formula>"VDD"</formula>
    </cfRule>
    <cfRule type="cellIs" priority="29" operator="equal" dxfId="1">
      <formula>"VCCIO"</formula>
    </cfRule>
    <cfRule type="cellIs" priority="30" operator="equal" dxfId="5">
      <formula>"VSS"</formula>
    </cfRule>
    <cfRule type="containsText" priority="31" operator="containsText" dxfId="4" text="TX">
      <formula>NOT(ISERROR(SEARCH("TX",CL42)))</formula>
    </cfRule>
    <cfRule type="containsText" priority="32" operator="containsText" dxfId="3" text="RX">
      <formula>NOT(ISERROR(SEARCH("RX",CL42)))</formula>
    </cfRule>
    <cfRule type="cellIs" priority="33" operator="equal" dxfId="8">
      <formula>"NC"</formula>
    </cfRule>
    <cfRule type="cellIs" priority="34" operator="equal" dxfId="334" stopIfTrue="1">
      <formula>"VDDA"</formula>
    </cfRule>
    <cfRule type="cellIs" priority="35" operator="equal" dxfId="1">
      <formula>"VCCIO"</formula>
    </cfRule>
    <cfRule type="cellIs" priority="36" operator="equal" dxfId="5">
      <formula>"VSS"</formula>
    </cfRule>
    <cfRule type="containsText" priority="37" operator="containsText" dxfId="4" text="TX">
      <formula>NOT(ISERROR(SEARCH("TX",CL42)))</formula>
    </cfRule>
    <cfRule type="containsText" priority="38" operator="containsText" dxfId="3" text="RX">
      <formula>NOT(ISERROR(SEARCH("RX",CL42)))</formula>
    </cfRule>
  </conditionalFormatting>
  <conditionalFormatting sqref="CJ24">
    <cfRule type="cellIs" priority="21" operator="equal" dxfId="334" stopIfTrue="1">
      <formula>"VDDA"</formula>
    </cfRule>
    <cfRule type="cellIs" priority="22" operator="equal" dxfId="1">
      <formula>"VCCIO"</formula>
    </cfRule>
    <cfRule type="cellIs" priority="23" operator="equal" dxfId="5">
      <formula>"VSS"</formula>
    </cfRule>
    <cfRule type="containsText" priority="24" operator="containsText" dxfId="4" text="TX">
      <formula>NOT(ISERROR(SEARCH("TX",CJ24)))</formula>
    </cfRule>
    <cfRule type="containsText" priority="25" operator="containsText" dxfId="3" text="RX">
      <formula>NOT(ISERROR(SEARCH("RX",CJ24)))</formula>
    </cfRule>
  </conditionalFormatting>
  <conditionalFormatting sqref="CK95">
    <cfRule type="containsText" priority="16" operator="containsText" dxfId="7" text="VDD">
      <formula>NOT(ISERROR(SEARCH("VDD",CK95)))</formula>
    </cfRule>
    <cfRule type="cellIs" priority="17" operator="equal" dxfId="1">
      <formula>"VCCIO"</formula>
    </cfRule>
    <cfRule type="cellIs" priority="18" operator="equal" dxfId="5">
      <formula>"VSS"</formula>
    </cfRule>
    <cfRule type="containsText" priority="19" operator="containsText" dxfId="4" text="TX">
      <formula>NOT(ISERROR(SEARCH("TX",CK95)))</formula>
    </cfRule>
    <cfRule type="containsText" priority="20" operator="containsText" dxfId="3" text="RX">
      <formula>NOT(ISERROR(SEARCH("RX",CK95)))</formula>
    </cfRule>
  </conditionalFormatting>
  <conditionalFormatting sqref="CL96">
    <cfRule type="containsText" priority="11" operator="containsText" dxfId="7" text="VDD">
      <formula>NOT(ISERROR(SEARCH("VDD",CL96)))</formula>
    </cfRule>
    <cfRule type="cellIs" priority="12" operator="equal" dxfId="1">
      <formula>"VCCIO"</formula>
    </cfRule>
    <cfRule type="cellIs" priority="13" operator="equal" dxfId="5">
      <formula>"VSS"</formula>
    </cfRule>
    <cfRule type="containsText" priority="14" operator="containsText" dxfId="4" text="TX">
      <formula>NOT(ISERROR(SEARCH("TX",CL96)))</formula>
    </cfRule>
    <cfRule type="containsText" priority="15" operator="containsText" dxfId="3" text="RX">
      <formula>NOT(ISERROR(SEARCH("RX",CL96)))</formula>
    </cfRule>
  </conditionalFormatting>
  <conditionalFormatting sqref="CK97">
    <cfRule type="containsText" priority="6" operator="containsText" dxfId="7" text="VDD">
      <formula>NOT(ISERROR(SEARCH("VDD",CK97)))</formula>
    </cfRule>
    <cfRule type="cellIs" priority="7" operator="equal" dxfId="1">
      <formula>"VCCIO"</formula>
    </cfRule>
    <cfRule type="cellIs" priority="8" operator="equal" dxfId="5">
      <formula>"VSS"</formula>
    </cfRule>
    <cfRule type="containsText" priority="9" operator="containsText" dxfId="4" text="TX">
      <formula>NOT(ISERROR(SEARCH("TX",CK97)))</formula>
    </cfRule>
    <cfRule type="containsText" priority="10" operator="containsText" dxfId="3" text="RX">
      <formula>NOT(ISERROR(SEARCH("RX",CK97)))</formula>
    </cfRule>
  </conditionalFormatting>
  <conditionalFormatting sqref="CL98">
    <cfRule type="containsText" priority="1" operator="containsText" dxfId="7" text="VDD">
      <formula>NOT(ISERROR(SEARCH("VDD",CL98)))</formula>
    </cfRule>
    <cfRule type="cellIs" priority="2" operator="equal" dxfId="1">
      <formula>"VCCIO"</formula>
    </cfRule>
    <cfRule type="cellIs" priority="3" operator="equal" dxfId="5">
      <formula>"VSS"</formula>
    </cfRule>
    <cfRule type="containsText" priority="4" operator="containsText" dxfId="4" text="TX">
      <formula>NOT(ISERROR(SEARCH("TX",CL98)))</formula>
    </cfRule>
    <cfRule type="containsText" priority="5" operator="containsText" dxfId="3" text="RX">
      <formula>NOT(ISERROR(SEARCH("RX",CL98)))</formula>
    </cfRule>
  </conditionalFormatting>
  <pageMargins left="0.7" right="0.7" top="0.75" bottom="0.75" header="0.3" footer="0.3"/>
  <pageSetup orientation="portrait" paperSize="9"/>
</worksheet>
</file>

<file path=xl/worksheets/sheet7.xml><?xml version="1.0" encoding="utf-8"?>
<worksheet xmlns="http://schemas.openxmlformats.org/spreadsheetml/2006/main">
  <sheetPr codeName="Sheet7">
    <outlinePr summaryBelow="1" summaryRight="1"/>
    <pageSetUpPr/>
  </sheetPr>
  <dimension ref="A1:BN500"/>
  <sheetViews>
    <sheetView topLeftCell="A54" zoomScale="85" zoomScaleNormal="85" workbookViewId="0">
      <selection activeCell="V64" sqref="V64:X64"/>
    </sheetView>
  </sheetViews>
  <sheetFormatPr baseColWidth="8" defaultRowHeight="15"/>
  <cols>
    <col width="12.5703125" customWidth="1" style="107" min="5" max="5"/>
    <col width="9" customWidth="1" style="107" min="6" max="9"/>
    <col width="16.28515625" bestFit="1" customWidth="1" style="107" min="17" max="17"/>
    <col width="17.85546875" customWidth="1" style="107" min="20" max="20"/>
  </cols>
  <sheetData>
    <row r="1" ht="26.25" customFormat="1" customHeight="1" s="3">
      <c r="B1" s="3" t="inlineStr">
        <is>
          <t xml:space="preserve">PUB and GPIO </t>
        </is>
      </c>
    </row>
    <row r="2">
      <c r="B2" s="4" t="inlineStr">
        <is>
          <t>Purpose</t>
        </is>
      </c>
      <c r="C2" s="4" t="n"/>
      <c r="D2" s="4" t="n"/>
      <c r="E2" s="5" t="n"/>
      <c r="F2" s="5" t="n"/>
      <c r="G2" s="5" t="n"/>
      <c r="H2" s="5" t="n"/>
      <c r="I2" s="5" t="n"/>
      <c r="J2" s="5" t="n"/>
    </row>
    <row r="3">
      <c r="B3" s="5" t="inlineStr">
        <is>
          <t>List out C4 bump in GPIO, PUB, MSCTRL</t>
        </is>
      </c>
      <c r="C3" s="5" t="n"/>
      <c r="D3" s="5" t="n"/>
      <c r="E3" s="5" t="n"/>
      <c r="F3" s="5" t="n"/>
      <c r="G3" s="5" t="n"/>
      <c r="H3" s="5" t="n"/>
      <c r="I3" s="5" t="n"/>
      <c r="J3" s="5" t="n"/>
    </row>
    <row r="4" ht="23.25" customHeight="1" s="107">
      <c r="B4" s="52" t="inlineStr">
        <is>
          <t>The coordination has counted the sealring inside. Sealring is placed at (0, 0) origin</t>
        </is>
      </c>
      <c r="C4" s="5" t="n"/>
      <c r="D4" s="5" t="n"/>
      <c r="E4" s="5" t="n"/>
      <c r="F4" s="5" t="n"/>
      <c r="G4" s="5" t="n"/>
      <c r="H4" s="5" t="n"/>
      <c r="I4" s="5" t="n"/>
      <c r="J4" s="5" t="n"/>
    </row>
    <row r="5" ht="5.45" customFormat="1" customHeight="1" s="7">
      <c r="B5" s="6" t="n"/>
      <c r="C5" s="6" t="n"/>
      <c r="D5" s="6" t="n"/>
      <c r="E5" s="6" t="n"/>
      <c r="F5" s="6" t="n"/>
      <c r="G5" s="6" t="n"/>
      <c r="H5" s="6" t="n"/>
      <c r="I5" s="6" t="n"/>
      <c r="J5" s="6" t="n"/>
    </row>
    <row r="7">
      <c r="E7" s="32" t="n"/>
      <c r="H7" s="32" t="n"/>
    </row>
    <row r="9">
      <c r="C9">
        <f>D9-Parameters!$C$10/2</f>
        <v/>
      </c>
      <c r="D9">
        <f>E9-Parameters!$C$10/2</f>
        <v/>
      </c>
      <c r="E9">
        <f>Parameters!C20+Parameters!C10/4</f>
        <v/>
      </c>
      <c r="F9">
        <f>E9+Parameters!$C$10/2</f>
        <v/>
      </c>
      <c r="G9">
        <f>F9+Parameters!$C$10/2</f>
        <v/>
      </c>
      <c r="H9">
        <f>G9+Parameters!$C$10/2</f>
        <v/>
      </c>
      <c r="I9">
        <f>H9+Parameters!$C$10/2</f>
        <v/>
      </c>
      <c r="J9">
        <f>I9+Parameters!$C$10/2</f>
        <v/>
      </c>
      <c r="K9">
        <f>J9+Parameters!$C$10/2</f>
        <v/>
      </c>
      <c r="L9">
        <f>K9+Parameters!$C$10/2</f>
        <v/>
      </c>
      <c r="M9">
        <f>L9+Parameters!$C$10/2</f>
        <v/>
      </c>
      <c r="N9">
        <f>M9+Parameters!$C$10/2</f>
        <v/>
      </c>
      <c r="O9">
        <f>N9+Parameters!$C$10/2</f>
        <v/>
      </c>
      <c r="P9">
        <f>O9+Parameters!$C$10/2</f>
        <v/>
      </c>
      <c r="Q9">
        <f>P9+Parameters!$C$10/2</f>
        <v/>
      </c>
      <c r="R9">
        <f>Q9+Parameters!$C$10/2</f>
        <v/>
      </c>
      <c r="S9">
        <f>R9+Parameters!$C$10/2</f>
        <v/>
      </c>
      <c r="T9">
        <f>S9+Parameters!$C$10/2</f>
        <v/>
      </c>
      <c r="U9">
        <f>T9+Parameters!$C$10/2</f>
        <v/>
      </c>
      <c r="V9">
        <f>U9+Parameters!$C$10/2</f>
        <v/>
      </c>
      <c r="W9">
        <f>V9+Parameters!$C$10/2</f>
        <v/>
      </c>
      <c r="X9">
        <f>W9+Parameters!$C$10/2</f>
        <v/>
      </c>
      <c r="Y9">
        <f>X9+Parameters!$C$10/2</f>
        <v/>
      </c>
      <c r="Z9">
        <f>Y9+Parameters!$C$10/2</f>
        <v/>
      </c>
      <c r="AA9">
        <f>Z9+Parameters!$C$10/2</f>
        <v/>
      </c>
      <c r="AB9">
        <f>AA9+Parameters!$C$10/2</f>
        <v/>
      </c>
      <c r="AC9">
        <f>AB9+Parameters!$C$10/2</f>
        <v/>
      </c>
      <c r="AD9">
        <f>AC9+Parameters!$C$10/2</f>
        <v/>
      </c>
      <c r="AE9">
        <f>AD9+Parameters!$C$10/2</f>
        <v/>
      </c>
      <c r="AF9">
        <f>AE9+Parameters!$C$10/2</f>
        <v/>
      </c>
      <c r="AG9">
        <f>AF9+Parameters!$C$10/2</f>
        <v/>
      </c>
      <c r="AH9">
        <f>AG9+Parameters!$C$10/2</f>
        <v/>
      </c>
      <c r="AI9">
        <f>AH9+Parameters!$C$10/2</f>
        <v/>
      </c>
      <c r="AJ9">
        <f>AI9+Parameters!$C$10/2</f>
        <v/>
      </c>
      <c r="AK9">
        <f>AJ9+Parameters!$C$10/2</f>
        <v/>
      </c>
      <c r="AL9">
        <f>AK9+Parameters!$C$10/2</f>
        <v/>
      </c>
      <c r="AM9">
        <f>AL9+Parameters!$C$10/2</f>
        <v/>
      </c>
      <c r="AN9">
        <f>AM9+Parameters!$C$10/2</f>
        <v/>
      </c>
      <c r="AO9">
        <f>AN9+Parameters!$C$10/2</f>
        <v/>
      </c>
    </row>
    <row r="10">
      <c r="AL10" s="51" t="n"/>
      <c r="AM10" s="51" t="n"/>
      <c r="AN10" s="51" t="n"/>
      <c r="AO10" s="51" t="n"/>
    </row>
    <row r="11" ht="29.1" customHeight="1" s="107">
      <c r="C11" s="26" t="n"/>
      <c r="D11" s="26" t="n"/>
      <c r="E11" s="26" t="n"/>
      <c r="F11" s="26" t="n"/>
      <c r="G11" s="26" t="n"/>
      <c r="H11" s="26" t="n"/>
      <c r="I11" s="26"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28.5" customHeight="1" s="107">
      <c r="C12" s="26" t="n"/>
      <c r="D12" s="26" t="n"/>
      <c r="E12" s="26" t="n"/>
      <c r="F12" s="26" t="n"/>
      <c r="G12" s="26" t="n"/>
      <c r="H12" s="26" t="n"/>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28.5" customHeight="1" s="107">
      <c r="C13" s="26" t="n"/>
      <c r="D13" s="26" t="n"/>
      <c r="E13" s="26" t="n"/>
      <c r="F13" s="26" t="n"/>
      <c r="G13" s="26" t="n"/>
      <c r="H13" s="26" t="n"/>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28.5" customHeight="1" s="107">
      <c r="A14">
        <f>A15+Parameters!$C$11/2</f>
        <v/>
      </c>
      <c r="C14" s="26" t="n"/>
      <c r="D14" s="26" t="n"/>
      <c r="E14" s="26" t="n"/>
      <c r="F14" s="26" t="inlineStr">
        <is>
          <t>VDD</t>
        </is>
      </c>
      <c r="G14" s="26" t="n"/>
      <c r="H14" s="26" t="inlineStr">
        <is>
          <t>VSS</t>
        </is>
      </c>
      <c r="I14" s="26" t="n"/>
      <c r="J14" s="26" t="inlineStr">
        <is>
          <t>VSS</t>
        </is>
      </c>
      <c r="K14" s="26" t="n"/>
      <c r="L14" s="26" t="inlineStr">
        <is>
          <t>VSS</t>
        </is>
      </c>
      <c r="M14" s="26" t="n"/>
      <c r="N14" s="26" t="inlineStr">
        <is>
          <t>VSS</t>
        </is>
      </c>
      <c r="O14" s="26" t="n"/>
      <c r="P14" s="26" t="inlineStr">
        <is>
          <t>VSS</t>
        </is>
      </c>
      <c r="Q14" s="26" t="n"/>
      <c r="R14" s="26" t="inlineStr">
        <is>
          <t>VSS</t>
        </is>
      </c>
      <c r="S14" s="26" t="n"/>
      <c r="T14" s="26" t="inlineStr">
        <is>
          <t>VSS</t>
        </is>
      </c>
      <c r="U14" s="26" t="n"/>
      <c r="V14" s="26" t="inlineStr">
        <is>
          <t>VSS</t>
        </is>
      </c>
      <c r="W14" s="26" t="n"/>
      <c r="X14" s="26" t="inlineStr">
        <is>
          <t>VSS</t>
        </is>
      </c>
      <c r="Y14" s="26" t="n"/>
      <c r="Z14" s="26" t="inlineStr">
        <is>
          <t>VSS</t>
        </is>
      </c>
      <c r="AA14" s="26" t="n"/>
      <c r="AB14" s="26" t="inlineStr">
        <is>
          <t>VSS</t>
        </is>
      </c>
      <c r="AC14" s="26" t="n"/>
      <c r="AD14" s="26" t="inlineStr">
        <is>
          <t>VSS</t>
        </is>
      </c>
      <c r="AE14" s="26" t="n"/>
      <c r="AF14" s="26" t="inlineStr">
        <is>
          <t>VSS</t>
        </is>
      </c>
      <c r="AG14" s="26" t="n"/>
      <c r="AH14" s="26" t="inlineStr">
        <is>
          <t>VSS</t>
        </is>
      </c>
      <c r="AI14" s="26" t="n"/>
      <c r="AJ14" s="26" t="inlineStr">
        <is>
          <t>VSS</t>
        </is>
      </c>
      <c r="AK14" s="26" t="n"/>
      <c r="AL14" s="26" t="inlineStr">
        <is>
          <t>VSS</t>
        </is>
      </c>
      <c r="AM14" s="26" t="n"/>
      <c r="AN14" s="26" t="n"/>
      <c r="AO14" s="26" t="n"/>
      <c r="AP14" s="26" t="n"/>
    </row>
    <row r="15" ht="28.5" customHeight="1" s="107">
      <c r="A15">
        <f>A16+Parameters!$C$11/2</f>
        <v/>
      </c>
      <c r="C15" s="26" t="n"/>
      <c r="D15" s="26" t="n"/>
      <c r="E15" s="26" t="inlineStr">
        <is>
          <t>TC_VDDQ</t>
        </is>
      </c>
      <c r="F15" s="26" t="n"/>
      <c r="G15" s="26" t="inlineStr">
        <is>
          <t>TC_VDDQ</t>
        </is>
      </c>
      <c r="H15" s="26" t="n"/>
      <c r="I15" s="26" t="inlineStr">
        <is>
          <t>TC_VDDQ</t>
        </is>
      </c>
      <c r="J15" s="26" t="n"/>
      <c r="K15" s="26" t="inlineStr">
        <is>
          <t>TC_VDDQ</t>
        </is>
      </c>
      <c r="L15" s="26" t="n"/>
      <c r="M15" s="26" t="inlineStr">
        <is>
          <t>TC_VDDQ</t>
        </is>
      </c>
      <c r="N15" s="26" t="n"/>
      <c r="O15" s="26" t="inlineStr">
        <is>
          <t>TC_VDDQ</t>
        </is>
      </c>
      <c r="P15" s="26" t="n"/>
      <c r="Q15" s="26" t="inlineStr">
        <is>
          <t>TC_VDDQ</t>
        </is>
      </c>
      <c r="R15" s="26" t="n"/>
      <c r="S15" s="26" t="inlineStr">
        <is>
          <t>TC_VDDQ</t>
        </is>
      </c>
      <c r="T15" s="26" t="n"/>
      <c r="U15" s="26" t="inlineStr">
        <is>
          <t>TC_VDDQ</t>
        </is>
      </c>
      <c r="V15" s="26" t="n"/>
      <c r="W15" s="26" t="inlineStr">
        <is>
          <t>TC_VDDQ</t>
        </is>
      </c>
      <c r="X15" s="26" t="n"/>
      <c r="Y15" s="26" t="inlineStr">
        <is>
          <t>TC_VDDQ</t>
        </is>
      </c>
      <c r="Z15" s="26" t="n"/>
      <c r="AA15" s="26" t="inlineStr">
        <is>
          <t>TC_VDDQ</t>
        </is>
      </c>
      <c r="AB15" s="26" t="n"/>
      <c r="AC15" s="26" t="inlineStr">
        <is>
          <t>TC_VDDQ</t>
        </is>
      </c>
      <c r="AD15" s="26" t="n"/>
      <c r="AE15" s="26" t="inlineStr">
        <is>
          <t>TC_VDDQ</t>
        </is>
      </c>
      <c r="AF15" s="26" t="n"/>
      <c r="AG15" s="26" t="inlineStr">
        <is>
          <t>TC_VDDQ</t>
        </is>
      </c>
      <c r="AH15" s="26" t="n"/>
      <c r="AI15" s="26" t="inlineStr">
        <is>
          <t>TC_VDDQ</t>
        </is>
      </c>
      <c r="AJ15" s="26" t="n"/>
      <c r="AK15" s="26" t="inlineStr">
        <is>
          <t>TC_VDDQ</t>
        </is>
      </c>
      <c r="AL15" s="26" t="n"/>
      <c r="AM15" s="26" t="inlineStr">
        <is>
          <t>TC_VDDQ</t>
        </is>
      </c>
      <c r="AN15" s="26" t="n"/>
      <c r="AO15" s="26" t="n"/>
      <c r="AP15" s="26" t="n"/>
    </row>
    <row r="16" ht="28.5" customHeight="1" s="107">
      <c r="A16">
        <f>A17+Parameters!$C$11/2</f>
        <v/>
      </c>
      <c r="C16" s="26" t="n"/>
      <c r="D16" s="26" t="inlineStr">
        <is>
          <t>VSS</t>
        </is>
      </c>
      <c r="E16" s="26" t="n"/>
      <c r="F16" s="26" t="inlineStr">
        <is>
          <t>VDD</t>
        </is>
      </c>
      <c r="G16" s="26" t="n"/>
      <c r="H16" s="26" t="inlineStr">
        <is>
          <t>VDD</t>
        </is>
      </c>
      <c r="I16" s="26" t="n"/>
      <c r="J16" s="26" t="inlineStr">
        <is>
          <t>VDD</t>
        </is>
      </c>
      <c r="K16" s="26" t="n"/>
      <c r="L16" s="26" t="inlineStr">
        <is>
          <t>VDD</t>
        </is>
      </c>
      <c r="M16" s="26" t="n"/>
      <c r="N16" s="26" t="inlineStr">
        <is>
          <t>VDD</t>
        </is>
      </c>
      <c r="O16" s="26" t="n"/>
      <c r="P16" s="26" t="inlineStr">
        <is>
          <t>VDD</t>
        </is>
      </c>
      <c r="Q16" s="26" t="n"/>
      <c r="R16" s="26" t="inlineStr">
        <is>
          <t>VDD</t>
        </is>
      </c>
      <c r="S16" s="26" t="n"/>
      <c r="T16" s="26" t="inlineStr">
        <is>
          <t>VDD</t>
        </is>
      </c>
      <c r="U16" s="26" t="n"/>
      <c r="V16" s="26" t="inlineStr">
        <is>
          <t>VDD</t>
        </is>
      </c>
      <c r="W16" s="26" t="n"/>
      <c r="X16" s="26" t="inlineStr">
        <is>
          <t>VDD</t>
        </is>
      </c>
      <c r="Y16" s="26" t="n"/>
      <c r="Z16" s="26" t="inlineStr">
        <is>
          <t>VDD</t>
        </is>
      </c>
      <c r="AA16" s="26" t="n"/>
      <c r="AB16" s="26" t="inlineStr">
        <is>
          <t>VDD</t>
        </is>
      </c>
      <c r="AC16" s="26" t="n"/>
      <c r="AD16" s="26" t="inlineStr">
        <is>
          <t>VDD</t>
        </is>
      </c>
      <c r="AE16" s="26" t="n"/>
      <c r="AF16" s="26" t="inlineStr">
        <is>
          <t>VDD</t>
        </is>
      </c>
      <c r="AG16" s="26" t="n"/>
      <c r="AH16" s="26" t="inlineStr">
        <is>
          <t>VSS</t>
        </is>
      </c>
      <c r="AI16" s="26" t="n"/>
      <c r="AJ16" s="26" t="inlineStr">
        <is>
          <t>VSS</t>
        </is>
      </c>
      <c r="AK16" s="26" t="n"/>
      <c r="AL16" s="26" t="inlineStr">
        <is>
          <t>VSS</t>
        </is>
      </c>
      <c r="AM16" s="26" t="n"/>
      <c r="AN16" s="26" t="inlineStr">
        <is>
          <t>VSS</t>
        </is>
      </c>
      <c r="AO16" s="26" t="n"/>
      <c r="AP16" s="26" t="n"/>
    </row>
    <row r="17" ht="28.5" customHeight="1" s="107">
      <c r="A17">
        <f>A18+Parameters!$C$11/2</f>
        <v/>
      </c>
      <c r="C17" s="26" t="inlineStr">
        <is>
          <t>VSS</t>
        </is>
      </c>
      <c r="D17" s="26" t="n"/>
      <c r="E17" s="26" t="inlineStr">
        <is>
          <t>RDI_LP_CFG[0]</t>
        </is>
      </c>
      <c r="F17" s="26" t="n"/>
      <c r="G17" s="26" t="inlineStr">
        <is>
          <t>RDI_PL_CFG[1]</t>
        </is>
      </c>
      <c r="H17" s="26" t="n"/>
      <c r="I17" s="26" t="inlineStr">
        <is>
          <t>VDD</t>
        </is>
      </c>
      <c r="J17" s="26" t="n"/>
      <c r="K17" s="26" t="inlineStr">
        <is>
          <t>RDI_LP_CFG[4]</t>
        </is>
      </c>
      <c r="L17" s="26" t="n"/>
      <c r="M17" s="26" t="inlineStr">
        <is>
          <t>RDI_LP_CFG[6]</t>
        </is>
      </c>
      <c r="N17" s="26" t="n"/>
      <c r="O17" s="26" t="inlineStr">
        <is>
          <t>VDD</t>
        </is>
      </c>
      <c r="P17" s="26" t="n"/>
      <c r="Q17" s="26" t="inlineStr">
        <is>
          <t>RDI_PL_CFG[8]</t>
        </is>
      </c>
      <c r="R17" s="26" t="n"/>
      <c r="S17" s="26" t="inlineStr">
        <is>
          <t>RDI_LP_CFG[10]</t>
        </is>
      </c>
      <c r="T17" s="26" t="n"/>
      <c r="U17" s="26" t="inlineStr">
        <is>
          <t>VDD</t>
        </is>
      </c>
      <c r="V17" s="26" t="n"/>
      <c r="W17" s="26" t="inlineStr">
        <is>
          <t>RDI_LP_CFG[12]</t>
        </is>
      </c>
      <c r="X17" s="26" t="n"/>
      <c r="Y17" s="26" t="inlineStr">
        <is>
          <t>RDI_LP_CFG[14]</t>
        </is>
      </c>
      <c r="Z17" s="26" t="n"/>
      <c r="AA17" s="26" t="inlineStr">
        <is>
          <t>VDD</t>
        </is>
      </c>
      <c r="AB17" s="26" t="n"/>
      <c r="AC17" s="26" t="inlineStr">
        <is>
          <t>RDI_CFG_CLK</t>
        </is>
      </c>
      <c r="AD17" s="26" t="n"/>
      <c r="AE17" s="26" t="inlineStr">
        <is>
          <t>RDI_PL_CFG_CRD</t>
        </is>
      </c>
      <c r="AF17" s="26" t="n"/>
      <c r="AG17" s="26" t="inlineStr">
        <is>
          <t>VDD</t>
        </is>
      </c>
      <c r="AH17" s="26" t="n"/>
      <c r="AI17" s="26" t="inlineStr">
        <is>
          <t>VDD</t>
        </is>
      </c>
      <c r="AJ17" s="26" t="n"/>
      <c r="AK17" s="26" t="inlineStr">
        <is>
          <t>VDD</t>
        </is>
      </c>
      <c r="AL17" s="26" t="n"/>
      <c r="AM17" s="26" t="inlineStr">
        <is>
          <t>VDD</t>
        </is>
      </c>
      <c r="AN17" s="26" t="n"/>
      <c r="AO17" s="26" t="inlineStr">
        <is>
          <t>VSS</t>
        </is>
      </c>
      <c r="AP17" s="26" t="n"/>
    </row>
    <row r="18" ht="28.5" customHeight="1" s="107">
      <c r="A18">
        <f>A19+Parameters!$C$11/2</f>
        <v/>
      </c>
      <c r="C18" s="26" t="n"/>
      <c r="D18" s="26" t="inlineStr">
        <is>
          <t>VSS</t>
        </is>
      </c>
      <c r="E18" s="26" t="n"/>
      <c r="F18" s="26" t="inlineStr">
        <is>
          <t>RDI_LP_CFG[1]</t>
        </is>
      </c>
      <c r="G18" s="26" t="n"/>
      <c r="H18" s="26" t="inlineStr">
        <is>
          <t>RDI_LP_CFG[2]</t>
        </is>
      </c>
      <c r="I18" s="26" t="n"/>
      <c r="J18" s="26" t="inlineStr">
        <is>
          <t>RDI_PL_CFG[19]</t>
        </is>
      </c>
      <c r="K18" s="26" t="n"/>
      <c r="L18" s="26" t="inlineStr">
        <is>
          <t>RDI_LP_CFG[5]</t>
        </is>
      </c>
      <c r="M18" s="26" t="n"/>
      <c r="N18" s="26" t="inlineStr">
        <is>
          <t>RDI_PL_CFG[6]</t>
        </is>
      </c>
      <c r="O18" s="26" t="n"/>
      <c r="P18" s="26" t="inlineStr">
        <is>
          <t>RDI_LP_CFG[8]</t>
        </is>
      </c>
      <c r="Q18" s="26" t="n"/>
      <c r="R18" s="26" t="inlineStr">
        <is>
          <t>RDI_PL_CFG[9]</t>
        </is>
      </c>
      <c r="S18" s="26" t="n"/>
      <c r="T18" s="26" t="inlineStr">
        <is>
          <t>RDI_LP_CFG[11]</t>
        </is>
      </c>
      <c r="U18" s="26" t="n"/>
      <c r="V18" s="26" t="inlineStr">
        <is>
          <t>RDI_PL_CFG[11]</t>
        </is>
      </c>
      <c r="W18" s="26" t="n"/>
      <c r="X18" s="26" t="inlineStr">
        <is>
          <t>RDI_LP_CFG[13]</t>
        </is>
      </c>
      <c r="Y18" s="26" t="n"/>
      <c r="Z18" s="26" t="inlineStr">
        <is>
          <t>RDI_PL_CFG[14]</t>
        </is>
      </c>
      <c r="AA18" s="26" t="n"/>
      <c r="AB18" s="26" t="inlineStr">
        <is>
          <t>RDI_PL_CFG[15]</t>
        </is>
      </c>
      <c r="AC18" s="26" t="n"/>
      <c r="AD18" s="26" t="inlineStr">
        <is>
          <t>RDI_PL_CFG_VLD</t>
        </is>
      </c>
      <c r="AE18" s="26" t="n"/>
      <c r="AF18" s="26" t="inlineStr">
        <is>
          <t>TDI</t>
        </is>
      </c>
      <c r="AG18" s="26" t="n"/>
      <c r="AH18" s="26" t="inlineStr">
        <is>
          <t>VSS</t>
        </is>
      </c>
      <c r="AI18" s="26" t="n"/>
      <c r="AJ18" s="26" t="inlineStr">
        <is>
          <t>VSS</t>
        </is>
      </c>
      <c r="AK18" s="26" t="n"/>
      <c r="AL18" s="26" t="inlineStr">
        <is>
          <t>asrc</t>
        </is>
      </c>
      <c r="AM18" s="26" t="n"/>
      <c r="AN18" s="26" t="inlineStr">
        <is>
          <t>asense</t>
        </is>
      </c>
      <c r="AO18" s="26" t="n"/>
      <c r="AP18" s="26" t="n"/>
    </row>
    <row r="19" ht="28.5" customHeight="1" s="107">
      <c r="A19">
        <f>A20+Parameters!$C$11/2</f>
        <v/>
      </c>
      <c r="C19" s="26" t="inlineStr">
        <is>
          <t>VSS</t>
        </is>
      </c>
      <c r="D19" s="26" t="n"/>
      <c r="E19" s="26" t="inlineStr">
        <is>
          <t>RDI_PL_CFG[0]</t>
        </is>
      </c>
      <c r="F19" s="26" t="n"/>
      <c r="G19" s="26" t="inlineStr">
        <is>
          <t>RDI_PL_CFG[17]</t>
        </is>
      </c>
      <c r="H19" s="26" t="n"/>
      <c r="I19" s="26" t="inlineStr">
        <is>
          <t>RDI_LP_CFG[3]</t>
        </is>
      </c>
      <c r="J19" s="26" t="n"/>
      <c r="K19" s="26" t="inlineStr">
        <is>
          <t>RDI_PL_CFG[4]</t>
        </is>
      </c>
      <c r="L19" s="26" t="n"/>
      <c r="M19" s="26" t="inlineStr">
        <is>
          <t>RDI_PL_CFG[5]</t>
        </is>
      </c>
      <c r="N19" s="26" t="n"/>
      <c r="O19" s="26" t="inlineStr">
        <is>
          <t>RDI_LP_CFG[7]</t>
        </is>
      </c>
      <c r="P19" s="26" t="n"/>
      <c r="Q19" s="26" t="inlineStr">
        <is>
          <t>RDI_LP_CFG[9]</t>
        </is>
      </c>
      <c r="R19" s="26" t="n"/>
      <c r="S19" s="26" t="inlineStr">
        <is>
          <t>RDI_PL_CFG[24]</t>
        </is>
      </c>
      <c r="T19" s="26" t="n"/>
      <c r="U19" s="26" t="inlineStr">
        <is>
          <t>RDI_PL_CFG[10]</t>
        </is>
      </c>
      <c r="V19" s="26" t="n"/>
      <c r="W19" s="26" t="inlineStr">
        <is>
          <t>RDI_PL_CFG[12]</t>
        </is>
      </c>
      <c r="X19" s="26" t="n"/>
      <c r="Y19" s="26" t="inlineStr">
        <is>
          <t>RDI_PL_CFG[13]</t>
        </is>
      </c>
      <c r="Z19" s="26" t="n"/>
      <c r="AA19" s="26" t="inlineStr">
        <is>
          <t>RDI_LP_CFG[15]</t>
        </is>
      </c>
      <c r="AB19" s="26" t="n"/>
      <c r="AC19" s="26" t="inlineStr">
        <is>
          <t>RDI_LP_CFG_VLD</t>
        </is>
      </c>
      <c r="AD19" s="26" t="n"/>
      <c r="AE19" s="26" t="inlineStr">
        <is>
          <t>TMS</t>
        </is>
      </c>
      <c r="AF19" s="26" t="n"/>
      <c r="AG19" s="26" t="inlineStr">
        <is>
          <t>DBG_SEL[0]</t>
        </is>
      </c>
      <c r="AH19" s="26" t="n"/>
      <c r="AI19" s="26" t="inlineStr">
        <is>
          <t>CLK_N</t>
        </is>
      </c>
      <c r="AJ19" s="26" t="n"/>
      <c r="AK19" s="26" t="inlineStr">
        <is>
          <t>CLK_P</t>
        </is>
      </c>
      <c r="AL19" s="26" t="n"/>
      <c r="AM19" s="26" t="inlineStr">
        <is>
          <t>VDD</t>
        </is>
      </c>
      <c r="AN19" s="26" t="n"/>
      <c r="AO19" s="26" t="inlineStr">
        <is>
          <t>VSS</t>
        </is>
      </c>
      <c r="AP19" s="26" t="n"/>
    </row>
    <row r="20" ht="28.5" customHeight="1" s="107">
      <c r="A20">
        <f>A21+Parameters!$C$11/2</f>
        <v/>
      </c>
      <c r="C20" s="26" t="n"/>
      <c r="D20" s="26" t="inlineStr">
        <is>
          <t>VSS</t>
        </is>
      </c>
      <c r="E20" s="26" t="n"/>
      <c r="F20" s="26" t="inlineStr">
        <is>
          <t>RDI_PL_CFG[16]</t>
        </is>
      </c>
      <c r="G20" s="26" t="n"/>
      <c r="H20" s="26" t="inlineStr">
        <is>
          <t>RDI_LP_CFG[18]</t>
        </is>
      </c>
      <c r="I20" s="26" t="n"/>
      <c r="J20" s="26" t="inlineStr">
        <is>
          <t>RDI_PL_CFG[2]</t>
        </is>
      </c>
      <c r="K20" s="26" t="n"/>
      <c r="L20" s="26" t="inlineStr">
        <is>
          <t>RDI_PL_CFG[20]</t>
        </is>
      </c>
      <c r="M20" s="26" t="n"/>
      <c r="N20" s="26" t="inlineStr">
        <is>
          <t>RDI_PL_CFG[21]</t>
        </is>
      </c>
      <c r="O20" s="26" t="n"/>
      <c r="P20" s="26" t="inlineStr">
        <is>
          <t>RDI_PL_CFG[7]</t>
        </is>
      </c>
      <c r="Q20" s="26" t="n"/>
      <c r="R20" s="26" t="inlineStr">
        <is>
          <t>RDI_LP_CFG[25]</t>
        </is>
      </c>
      <c r="S20" s="26" t="n"/>
      <c r="T20" s="26" t="inlineStr">
        <is>
          <t>RDI_PL_CFG[25]</t>
        </is>
      </c>
      <c r="U20" s="26" t="n"/>
      <c r="V20" s="26" t="inlineStr">
        <is>
          <t>RDI_LP_CFG[27]</t>
        </is>
      </c>
      <c r="W20" s="26" t="n"/>
      <c r="X20" s="26" t="inlineStr">
        <is>
          <t>RDI_LP_CFG[29]</t>
        </is>
      </c>
      <c r="Y20" s="26" t="n"/>
      <c r="Z20" s="26" t="inlineStr">
        <is>
          <t>RDI_LP_CFG[30]</t>
        </is>
      </c>
      <c r="AA20" s="26" t="n"/>
      <c r="AB20" s="26" t="inlineStr">
        <is>
          <t>RDI_LP_CFG[31]</t>
        </is>
      </c>
      <c r="AC20" s="26" t="n"/>
      <c r="AD20" s="26" t="inlineStr">
        <is>
          <t>RDI_MODE</t>
        </is>
      </c>
      <c r="AE20" s="26" t="n"/>
      <c r="AF20" s="26" t="inlineStr">
        <is>
          <t>TDO</t>
        </is>
      </c>
      <c r="AG20" s="26" t="n"/>
      <c r="AH20" s="26" t="inlineStr">
        <is>
          <t>VSS</t>
        </is>
      </c>
      <c r="AI20" s="26" t="n"/>
      <c r="AJ20" s="26" t="inlineStr">
        <is>
          <t>VSS</t>
        </is>
      </c>
      <c r="AK20" s="26" t="n"/>
      <c r="AL20" s="26" t="inlineStr">
        <is>
          <t>csrc</t>
        </is>
      </c>
      <c r="AM20" s="26" t="n"/>
      <c r="AN20" s="26" t="inlineStr">
        <is>
          <t>csense</t>
        </is>
      </c>
      <c r="AO20" s="26" t="n"/>
      <c r="AP20" s="26" t="n"/>
    </row>
    <row r="21" ht="28.5" customHeight="1" s="107">
      <c r="A21">
        <f>A22+Parameters!$C$11/2</f>
        <v/>
      </c>
      <c r="C21" s="26" t="inlineStr">
        <is>
          <t>VSS</t>
        </is>
      </c>
      <c r="D21" s="26" t="n"/>
      <c r="E21" s="26" t="inlineStr">
        <is>
          <t>RDI_LP_CFG[16]</t>
        </is>
      </c>
      <c r="F21" s="26" t="n"/>
      <c r="G21" s="26" t="inlineStr">
        <is>
          <t>RDI_LP_CFG[17]</t>
        </is>
      </c>
      <c r="H21" s="26" t="n"/>
      <c r="I21" s="26" t="inlineStr">
        <is>
          <t>RDI_PL_CFG[3]</t>
        </is>
      </c>
      <c r="J21" s="26" t="n"/>
      <c r="K21" s="26" t="inlineStr">
        <is>
          <t>RDI_LP_CFG[20]</t>
        </is>
      </c>
      <c r="L21" s="26" t="n"/>
      <c r="M21" s="26" t="inlineStr">
        <is>
          <t>RDI_LP_CFG[21]</t>
        </is>
      </c>
      <c r="N21" s="26" t="n"/>
      <c r="O21" s="26" t="inlineStr">
        <is>
          <t>RDI_LP_CFG[23]</t>
        </is>
      </c>
      <c r="P21" s="26" t="n"/>
      <c r="Q21" s="26" t="inlineStr">
        <is>
          <t>RDI_LP_CFG[24]</t>
        </is>
      </c>
      <c r="R21" s="26" t="n"/>
      <c r="S21" s="26" t="inlineStr">
        <is>
          <t>RDI_PL_CFG[23]</t>
        </is>
      </c>
      <c r="T21" s="26" t="n"/>
      <c r="U21" s="26" t="inlineStr">
        <is>
          <t>RDI_PL_CFG[27]</t>
        </is>
      </c>
      <c r="V21" s="26" t="n"/>
      <c r="W21" s="26" t="inlineStr">
        <is>
          <t>RDI_PL_CFG[28]</t>
        </is>
      </c>
      <c r="X21" s="26" t="n"/>
      <c r="Y21" s="26" t="inlineStr">
        <is>
          <t>RDI_LP_CFG[28]</t>
        </is>
      </c>
      <c r="Z21" s="26" t="n"/>
      <c r="AA21" s="26" t="inlineStr">
        <is>
          <t>RDI_PL_CFG[30]</t>
        </is>
      </c>
      <c r="AB21" s="26" t="n"/>
      <c r="AC21" s="26" t="inlineStr">
        <is>
          <t>RDI_LP_CFG_CRD</t>
        </is>
      </c>
      <c r="AD21" s="26" t="n"/>
      <c r="AE21" s="26" t="inlineStr">
        <is>
          <t>TRST_N</t>
        </is>
      </c>
      <c r="AF21" s="26" t="n"/>
      <c r="AG21" s="26" t="inlineStr">
        <is>
          <t>DBG_SEL[1]</t>
        </is>
      </c>
      <c r="AH21" s="26" t="n"/>
      <c r="AI21" s="26" t="inlineStr">
        <is>
          <t>VDD</t>
        </is>
      </c>
      <c r="AJ21" s="26" t="n"/>
      <c r="AK21" s="26" t="inlineStr">
        <is>
          <t>VDD</t>
        </is>
      </c>
      <c r="AL21" s="26" t="n"/>
      <c r="AM21" s="26" t="inlineStr">
        <is>
          <t>VDD</t>
        </is>
      </c>
      <c r="AN21" s="26" t="n"/>
      <c r="AO21" s="26" t="inlineStr">
        <is>
          <t>VSS</t>
        </is>
      </c>
      <c r="AP21" s="26" t="n"/>
    </row>
    <row r="22" ht="28.5" customHeight="1" s="107">
      <c r="A22">
        <f>A23+Parameters!$C$11/2</f>
        <v/>
      </c>
      <c r="C22" s="26" t="n"/>
      <c r="D22" s="26" t="inlineStr">
        <is>
          <t>VSS</t>
        </is>
      </c>
      <c r="E22" s="26" t="n"/>
      <c r="F22" s="26" t="inlineStr">
        <is>
          <t>TC_VDDQ</t>
        </is>
      </c>
      <c r="G22" s="26" t="n"/>
      <c r="H22" s="26" t="inlineStr">
        <is>
          <t>RDI_PL_CFG[18]</t>
        </is>
      </c>
      <c r="I22" s="26" t="n"/>
      <c r="J22" s="26" t="inlineStr">
        <is>
          <t>RDI_LP_CFG[19]</t>
        </is>
      </c>
      <c r="K22" s="26" t="n"/>
      <c r="L22" s="26" t="inlineStr">
        <is>
          <t>TC_VDDQ</t>
        </is>
      </c>
      <c r="M22" s="26" t="n"/>
      <c r="N22" s="26" t="inlineStr">
        <is>
          <t>RDI_LP_CFG[22]</t>
        </is>
      </c>
      <c r="O22" s="26" t="n"/>
      <c r="P22" s="26" t="inlineStr">
        <is>
          <t>RDI_PL_CFG[22]</t>
        </is>
      </c>
      <c r="Q22" s="26" t="n"/>
      <c r="R22" s="26" t="inlineStr">
        <is>
          <t>TC_VDDQ</t>
        </is>
      </c>
      <c r="S22" s="26" t="n"/>
      <c r="T22" s="26" t="inlineStr">
        <is>
          <t>RDI_PL_CFG[26]</t>
        </is>
      </c>
      <c r="U22" s="26" t="n"/>
      <c r="V22" s="26" t="inlineStr">
        <is>
          <t>RDI_LP_CFG[26]</t>
        </is>
      </c>
      <c r="W22" s="26" t="n"/>
      <c r="X22" s="26" t="inlineStr">
        <is>
          <t>TC_VDDQ</t>
        </is>
      </c>
      <c r="Y22" s="26" t="n"/>
      <c r="Z22" s="26" t="inlineStr">
        <is>
          <t>RDI_PL_CFG[29]</t>
        </is>
      </c>
      <c r="AA22" s="26" t="n"/>
      <c r="AB22" s="26" t="inlineStr">
        <is>
          <t>RDI_PL_CFG[31]</t>
        </is>
      </c>
      <c r="AC22" s="26" t="n"/>
      <c r="AD22" s="26" t="inlineStr">
        <is>
          <t>TC_VDDQ</t>
        </is>
      </c>
      <c r="AE22" s="26" t="n"/>
      <c r="AF22" s="26" t="inlineStr">
        <is>
          <t>CHIP_RST_N</t>
        </is>
      </c>
      <c r="AG22" s="26" t="n"/>
      <c r="AH22" s="26" t="inlineStr">
        <is>
          <t>TCK</t>
        </is>
      </c>
      <c r="AI22" s="26" t="n"/>
      <c r="AJ22" s="26" t="inlineStr">
        <is>
          <t>TC_VDDQ</t>
        </is>
      </c>
      <c r="AK22" s="26" t="n"/>
      <c r="AL22" s="26" t="inlineStr">
        <is>
          <t>VSS</t>
        </is>
      </c>
      <c r="AM22" s="26" t="n"/>
      <c r="AN22" s="26" t="inlineStr">
        <is>
          <t>VSS</t>
        </is>
      </c>
      <c r="AO22" s="26" t="n"/>
      <c r="AP22" s="26" t="n"/>
    </row>
    <row r="23" ht="28.5" customHeight="1" s="107">
      <c r="A23">
        <f>A24+Parameters!$C$11/2</f>
        <v/>
      </c>
      <c r="C23" s="26" t="inlineStr">
        <is>
          <t>VSS</t>
        </is>
      </c>
      <c r="D23" s="26" t="n"/>
      <c r="E23" s="26" t="inlineStr">
        <is>
          <t>TC_VDDQ</t>
        </is>
      </c>
      <c r="F23" s="26" t="n"/>
      <c r="G23" s="26" t="inlineStr">
        <is>
          <t>TC_VDDQ</t>
        </is>
      </c>
      <c r="H23" s="26" t="n"/>
      <c r="I23" s="26" t="inlineStr">
        <is>
          <t>TC_VDDQ</t>
        </is>
      </c>
      <c r="J23" s="26" t="n"/>
      <c r="K23" s="26" t="inlineStr">
        <is>
          <t>TC_VDDQ</t>
        </is>
      </c>
      <c r="L23" s="26" t="n"/>
      <c r="M23" s="26" t="inlineStr">
        <is>
          <t>TC_VDDQ</t>
        </is>
      </c>
      <c r="N23" s="26" t="n"/>
      <c r="O23" s="26" t="inlineStr">
        <is>
          <t>TC_VDDQ</t>
        </is>
      </c>
      <c r="P23" s="26" t="n"/>
      <c r="Q23" s="26" t="inlineStr">
        <is>
          <t>TC_VDDQ</t>
        </is>
      </c>
      <c r="R23" s="26" t="n"/>
      <c r="S23" s="26" t="inlineStr">
        <is>
          <t>TC_VDDQ</t>
        </is>
      </c>
      <c r="T23" s="26" t="n"/>
      <c r="U23" s="26" t="inlineStr">
        <is>
          <t>TC_VDDQ</t>
        </is>
      </c>
      <c r="V23" s="26" t="n"/>
      <c r="W23" s="26" t="inlineStr">
        <is>
          <t>TC_VDDQ</t>
        </is>
      </c>
      <c r="X23" s="26" t="n"/>
      <c r="Y23" s="26" t="inlineStr">
        <is>
          <t>TC_VDDQ</t>
        </is>
      </c>
      <c r="Z23" s="26" t="n"/>
      <c r="AA23" s="26" t="inlineStr">
        <is>
          <t>TC_VDDQ</t>
        </is>
      </c>
      <c r="AB23" s="26" t="n"/>
      <c r="AC23" s="26" t="inlineStr">
        <is>
          <t>TC_VDDQ</t>
        </is>
      </c>
      <c r="AD23" s="26" t="n"/>
      <c r="AE23" s="26" t="inlineStr">
        <is>
          <t>TC_VDDQ</t>
        </is>
      </c>
      <c r="AF23" s="26" t="n"/>
      <c r="AG23" s="26" t="inlineStr">
        <is>
          <t>TC_VDDQ</t>
        </is>
      </c>
      <c r="AH23" s="26" t="n"/>
      <c r="AI23" s="26" t="inlineStr">
        <is>
          <t>TC_VDDQ</t>
        </is>
      </c>
      <c r="AJ23" s="26" t="n"/>
      <c r="AK23" s="26" t="inlineStr">
        <is>
          <t>TC_VDDQ</t>
        </is>
      </c>
      <c r="AL23" s="26" t="n"/>
      <c r="AM23" s="26" t="inlineStr">
        <is>
          <t>VSS</t>
        </is>
      </c>
      <c r="AN23" s="26" t="n"/>
      <c r="AO23" s="26" t="inlineStr">
        <is>
          <t>VSS</t>
        </is>
      </c>
      <c r="AP23" s="26" t="n"/>
    </row>
    <row r="24" ht="28.5" customHeight="1" s="107">
      <c r="A24">
        <f>A25+Parameters!$C$11/2</f>
        <v/>
      </c>
      <c r="C24" s="26" t="n"/>
      <c r="D24" s="26" t="inlineStr">
        <is>
          <t>VSS</t>
        </is>
      </c>
      <c r="E24" s="26" t="n"/>
      <c r="F24" s="26" t="inlineStr">
        <is>
          <t>VDD</t>
        </is>
      </c>
      <c r="G24" s="26" t="n"/>
      <c r="H24" s="26" t="inlineStr">
        <is>
          <t>VDD</t>
        </is>
      </c>
      <c r="I24" s="26" t="n"/>
      <c r="J24" s="26" t="inlineStr">
        <is>
          <t>VDD</t>
        </is>
      </c>
      <c r="K24" s="26" t="n"/>
      <c r="L24" s="26" t="inlineStr">
        <is>
          <t>VDD</t>
        </is>
      </c>
      <c r="M24" s="26" t="n"/>
      <c r="N24" s="26" t="inlineStr">
        <is>
          <t>VDD</t>
        </is>
      </c>
      <c r="O24" s="26" t="n"/>
      <c r="P24" s="26" t="inlineStr">
        <is>
          <t>VDD</t>
        </is>
      </c>
      <c r="Q24" s="26" t="n"/>
      <c r="R24" s="26" t="inlineStr">
        <is>
          <t>VDD</t>
        </is>
      </c>
      <c r="S24" s="26" t="n"/>
      <c r="T24" s="26" t="inlineStr">
        <is>
          <t>VDD</t>
        </is>
      </c>
      <c r="U24" s="26" t="n"/>
      <c r="V24" s="26" t="inlineStr">
        <is>
          <t>VDD</t>
        </is>
      </c>
      <c r="W24" s="26" t="n"/>
      <c r="X24" s="26" t="inlineStr">
        <is>
          <t>VDD</t>
        </is>
      </c>
      <c r="Y24" s="26" t="n"/>
      <c r="Z24" s="26" t="inlineStr">
        <is>
          <t>VDD</t>
        </is>
      </c>
      <c r="AA24" s="26" t="n"/>
      <c r="AB24" s="26" t="inlineStr">
        <is>
          <t>VDD</t>
        </is>
      </c>
      <c r="AC24" s="26" t="n"/>
      <c r="AD24" s="26" t="inlineStr">
        <is>
          <t>VDD</t>
        </is>
      </c>
      <c r="AE24" s="26" t="n"/>
      <c r="AF24" s="26" t="inlineStr">
        <is>
          <t>VDD</t>
        </is>
      </c>
      <c r="AG24" s="26" t="n"/>
      <c r="AH24" s="26" t="inlineStr">
        <is>
          <t>VDD</t>
        </is>
      </c>
      <c r="AI24" s="26" t="n"/>
      <c r="AJ24" s="26" t="inlineStr">
        <is>
          <t>VSS</t>
        </is>
      </c>
      <c r="AK24" s="26" t="n"/>
      <c r="AL24" s="26" t="inlineStr">
        <is>
          <t>VSS</t>
        </is>
      </c>
      <c r="AM24" s="26" t="n"/>
      <c r="AN24" s="26" t="inlineStr">
        <is>
          <t>VSS</t>
        </is>
      </c>
      <c r="AO24" s="26" t="n"/>
      <c r="AP24" s="26" t="n"/>
    </row>
    <row r="25" ht="28.5" customHeight="1" s="107">
      <c r="A25">
        <f>A26+Parameters!$C$11/2</f>
        <v/>
      </c>
      <c r="C25" s="26" t="inlineStr">
        <is>
          <t>VSS</t>
        </is>
      </c>
      <c r="D25" s="26" t="n"/>
      <c r="E25" s="26" t="inlineStr">
        <is>
          <t>VSS</t>
        </is>
      </c>
      <c r="F25" s="26" t="n"/>
      <c r="G25" s="26" t="inlineStr">
        <is>
          <t>VSS</t>
        </is>
      </c>
      <c r="H25" s="26" t="n"/>
      <c r="I25" s="26" t="inlineStr">
        <is>
          <t>VSS</t>
        </is>
      </c>
      <c r="J25" s="26" t="n"/>
      <c r="K25" s="26" t="inlineStr">
        <is>
          <t>VSS</t>
        </is>
      </c>
      <c r="L25" s="26" t="n"/>
      <c r="M25" s="26" t="inlineStr">
        <is>
          <t>VSS</t>
        </is>
      </c>
      <c r="N25" s="26" t="n"/>
      <c r="O25" s="26" t="inlineStr">
        <is>
          <t>VSS</t>
        </is>
      </c>
      <c r="P25" s="26" t="n"/>
      <c r="Q25" s="26" t="inlineStr">
        <is>
          <t>VSS</t>
        </is>
      </c>
      <c r="R25" s="26" t="n"/>
      <c r="S25" s="26" t="inlineStr">
        <is>
          <t>VSS</t>
        </is>
      </c>
      <c r="T25" s="26" t="n"/>
      <c r="U25" s="26" t="inlineStr">
        <is>
          <t>VSS</t>
        </is>
      </c>
      <c r="V25" s="26" t="n"/>
      <c r="W25" s="26" t="inlineStr">
        <is>
          <t>VSS</t>
        </is>
      </c>
      <c r="X25" s="26" t="n"/>
      <c r="Y25" s="26" t="inlineStr">
        <is>
          <t>VSS</t>
        </is>
      </c>
      <c r="Z25" s="26" t="n"/>
      <c r="AA25" s="26" t="inlineStr">
        <is>
          <t>VSS</t>
        </is>
      </c>
      <c r="AB25" s="26" t="n"/>
      <c r="AC25" s="26" t="inlineStr">
        <is>
          <t>VSS</t>
        </is>
      </c>
      <c r="AD25" s="26" t="n"/>
      <c r="AE25" s="26" t="inlineStr">
        <is>
          <t>VSS</t>
        </is>
      </c>
      <c r="AF25" s="26" t="n"/>
      <c r="AG25" s="26" t="inlineStr">
        <is>
          <t>VSS</t>
        </is>
      </c>
      <c r="AH25" s="26" t="n"/>
      <c r="AI25" s="26" t="inlineStr">
        <is>
          <t>VSS</t>
        </is>
      </c>
      <c r="AJ25" s="26" t="n"/>
      <c r="AK25" s="26" t="inlineStr">
        <is>
          <t>BP_ATO</t>
        </is>
      </c>
      <c r="AL25" s="26" t="n"/>
      <c r="AM25" s="26" t="inlineStr">
        <is>
          <t>BP_DTO</t>
        </is>
      </c>
      <c r="AN25" s="26" t="n"/>
      <c r="AO25" s="26" t="inlineStr">
        <is>
          <t>VSS</t>
        </is>
      </c>
      <c r="AP25" s="26" t="n"/>
    </row>
    <row r="26" ht="28.5" customHeight="1" s="107">
      <c r="A26">
        <f>A27+Parameters!$C$11/2</f>
        <v/>
      </c>
      <c r="B26" s="50" t="n"/>
      <c r="C26" s="26" t="n"/>
      <c r="D26" s="26" t="inlineStr">
        <is>
          <t>VSS</t>
        </is>
      </c>
      <c r="E26" s="26" t="n"/>
      <c r="F26" s="26" t="inlineStr">
        <is>
          <t>VDD</t>
        </is>
      </c>
      <c r="G26" s="26" t="n"/>
      <c r="H26" s="26" t="inlineStr">
        <is>
          <t>VCCAON</t>
        </is>
      </c>
      <c r="I26" s="26" t="n"/>
      <c r="J26" s="26" t="inlineStr">
        <is>
          <t>VDD</t>
        </is>
      </c>
      <c r="K26" s="26" t="n"/>
      <c r="L26" s="26" t="inlineStr">
        <is>
          <t>VCCAON</t>
        </is>
      </c>
      <c r="M26" s="26" t="n"/>
      <c r="N26" s="26" t="inlineStr">
        <is>
          <t>VDD</t>
        </is>
      </c>
      <c r="O26" s="26" t="n"/>
      <c r="P26" s="26" t="inlineStr">
        <is>
          <t>VCCAON</t>
        </is>
      </c>
      <c r="Q26" s="26" t="n"/>
      <c r="R26" s="26" t="inlineStr">
        <is>
          <t>VDD</t>
        </is>
      </c>
      <c r="S26" s="26" t="n"/>
      <c r="T26" s="26" t="inlineStr">
        <is>
          <t>VCCAON</t>
        </is>
      </c>
      <c r="U26" s="26" t="n"/>
      <c r="V26" s="26" t="inlineStr">
        <is>
          <t>VDD</t>
        </is>
      </c>
      <c r="W26" s="26" t="n"/>
      <c r="X26" s="26" t="inlineStr">
        <is>
          <t>VCCAON</t>
        </is>
      </c>
      <c r="Y26" s="26" t="n"/>
      <c r="Z26" s="26" t="inlineStr">
        <is>
          <t>VDD</t>
        </is>
      </c>
      <c r="AA26" s="26" t="n"/>
      <c r="AB26" s="26" t="inlineStr">
        <is>
          <t>VCCAON</t>
        </is>
      </c>
      <c r="AC26" s="26" t="n"/>
      <c r="AD26" s="26" t="inlineStr">
        <is>
          <t>VDD</t>
        </is>
      </c>
      <c r="AE26" s="26" t="n"/>
      <c r="AF26" s="26" t="inlineStr">
        <is>
          <t>VCCAON</t>
        </is>
      </c>
      <c r="AG26" s="26" t="n"/>
      <c r="AH26" s="26" t="inlineStr">
        <is>
          <t>VDD</t>
        </is>
      </c>
      <c r="AI26" s="26" t="n"/>
      <c r="AJ26" s="26" t="inlineStr">
        <is>
          <t>VCCAON</t>
        </is>
      </c>
      <c r="AK26" s="26" t="n"/>
      <c r="AL26" s="26" t="inlineStr">
        <is>
          <t>VSS</t>
        </is>
      </c>
      <c r="AM26" s="26" t="n"/>
      <c r="AN26" s="54" t="inlineStr">
        <is>
          <t>VDD</t>
        </is>
      </c>
      <c r="AO26" s="26" t="n"/>
      <c r="AP26" s="26" t="n"/>
    </row>
    <row r="27" ht="28.5" customHeight="1" s="107">
      <c r="A27">
        <f>A28+Parameters!$C$11/2</f>
        <v/>
      </c>
      <c r="B27" s="50" t="n"/>
      <c r="C27" s="26" t="inlineStr">
        <is>
          <t>VSS</t>
        </is>
      </c>
      <c r="D27" s="26" t="n"/>
      <c r="E27" s="26" t="inlineStr">
        <is>
          <t>VSS</t>
        </is>
      </c>
      <c r="F27" s="26" t="n"/>
      <c r="G27" s="26" t="inlineStr">
        <is>
          <t>VDD</t>
        </is>
      </c>
      <c r="H27" s="26" t="n"/>
      <c r="I27" s="26" t="inlineStr">
        <is>
          <t>VSS</t>
        </is>
      </c>
      <c r="J27" s="26" t="n"/>
      <c r="K27" s="26" t="inlineStr">
        <is>
          <t>VDD</t>
        </is>
      </c>
      <c r="L27" s="26" t="n"/>
      <c r="M27" s="26" t="inlineStr">
        <is>
          <t>VSS</t>
        </is>
      </c>
      <c r="N27" s="26" t="n"/>
      <c r="O27" s="26" t="inlineStr">
        <is>
          <t>VDD</t>
        </is>
      </c>
      <c r="P27" s="26" t="n"/>
      <c r="Q27" s="26" t="inlineStr">
        <is>
          <t>VSS</t>
        </is>
      </c>
      <c r="R27" s="26" t="n"/>
      <c r="S27" s="26" t="inlineStr">
        <is>
          <t>VDD</t>
        </is>
      </c>
      <c r="T27" s="26" t="n"/>
      <c r="U27" s="26" t="inlineStr">
        <is>
          <t>VSS</t>
        </is>
      </c>
      <c r="V27" s="26" t="n"/>
      <c r="W27" s="26" t="inlineStr">
        <is>
          <t>VDD</t>
        </is>
      </c>
      <c r="X27" s="26" t="n"/>
      <c r="Y27" s="26" t="inlineStr">
        <is>
          <t>VSS</t>
        </is>
      </c>
      <c r="Z27" s="26" t="n"/>
      <c r="AA27" s="26" t="inlineStr">
        <is>
          <t>VDD</t>
        </is>
      </c>
      <c r="AB27" s="26" t="n"/>
      <c r="AC27" s="26" t="inlineStr">
        <is>
          <t>VSS</t>
        </is>
      </c>
      <c r="AD27" s="26" t="n"/>
      <c r="AE27" s="26" t="inlineStr">
        <is>
          <t>VDD</t>
        </is>
      </c>
      <c r="AF27" s="26" t="n"/>
      <c r="AG27" s="26" t="inlineStr">
        <is>
          <t>VSS</t>
        </is>
      </c>
      <c r="AH27" s="26" t="n"/>
      <c r="AI27" s="26" t="inlineStr">
        <is>
          <t>BP_ZN</t>
        </is>
      </c>
      <c r="AJ27" s="26" t="n"/>
      <c r="AK27" s="26" t="inlineStr">
        <is>
          <t>VSS</t>
        </is>
      </c>
      <c r="AL27" s="26" t="n"/>
      <c r="AM27" s="26" t="inlineStr">
        <is>
          <t>VSS</t>
        </is>
      </c>
      <c r="AN27" s="26" t="n"/>
      <c r="AO27" s="26" t="inlineStr">
        <is>
          <t>VSS</t>
        </is>
      </c>
      <c r="AP27" s="26" t="n"/>
    </row>
    <row r="28" ht="28.5" customHeight="1" s="107">
      <c r="A28">
        <f>A29+Parameters!$C$11/2</f>
        <v/>
      </c>
      <c r="B28" s="50" t="n"/>
      <c r="C28" s="26" t="n"/>
      <c r="D28" s="26" t="inlineStr">
        <is>
          <t>VSS</t>
        </is>
      </c>
      <c r="E28" s="26" t="n"/>
      <c r="F28" s="26" t="inlineStr">
        <is>
          <t>VDD</t>
        </is>
      </c>
      <c r="G28" s="26" t="n"/>
      <c r="H28" s="26" t="inlineStr">
        <is>
          <t>VSS</t>
        </is>
      </c>
      <c r="I28" s="26" t="n"/>
      <c r="J28" s="26" t="inlineStr">
        <is>
          <t>VDD</t>
        </is>
      </c>
      <c r="K28" s="26" t="n"/>
      <c r="L28" s="26" t="inlineStr">
        <is>
          <t>VSS</t>
        </is>
      </c>
      <c r="M28" s="26" t="n"/>
      <c r="N28" s="26" t="inlineStr">
        <is>
          <t>VDD</t>
        </is>
      </c>
      <c r="O28" s="26" t="n"/>
      <c r="P28" s="26" t="inlineStr">
        <is>
          <t>VSS</t>
        </is>
      </c>
      <c r="Q28" s="26" t="n"/>
      <c r="R28" s="26" t="inlineStr">
        <is>
          <t>VDD</t>
        </is>
      </c>
      <c r="S28" s="26" t="n"/>
      <c r="T28" s="26" t="inlineStr">
        <is>
          <t>VSS</t>
        </is>
      </c>
      <c r="U28" s="26" t="n"/>
      <c r="V28" s="26" t="inlineStr">
        <is>
          <t>VDD</t>
        </is>
      </c>
      <c r="W28" s="26" t="n"/>
      <c r="X28" s="26" t="inlineStr">
        <is>
          <t>VSS</t>
        </is>
      </c>
      <c r="Y28" s="26" t="n"/>
      <c r="Z28" s="26" t="inlineStr">
        <is>
          <t>VDD</t>
        </is>
      </c>
      <c r="AA28" s="26" t="n"/>
      <c r="AB28" s="26" t="inlineStr">
        <is>
          <t>VSS</t>
        </is>
      </c>
      <c r="AC28" s="26" t="n"/>
      <c r="AD28" s="26" t="inlineStr">
        <is>
          <t>VDD</t>
        </is>
      </c>
      <c r="AE28" s="26" t="n"/>
      <c r="AF28" s="26" t="inlineStr">
        <is>
          <t>VSS</t>
        </is>
      </c>
      <c r="AG28" s="26" t="n"/>
      <c r="AH28" s="26" t="inlineStr">
        <is>
          <t>VDD</t>
        </is>
      </c>
      <c r="AI28" s="26" t="n"/>
      <c r="AJ28" s="26" t="inlineStr">
        <is>
          <t>VSS</t>
        </is>
      </c>
      <c r="AK28" s="26" t="n"/>
      <c r="AL28" s="26" t="inlineStr">
        <is>
          <t>VSS</t>
        </is>
      </c>
      <c r="AM28" s="26" t="n"/>
      <c r="AN28" s="54" t="inlineStr">
        <is>
          <t>VDD</t>
        </is>
      </c>
      <c r="AO28" s="26" t="n"/>
      <c r="AP28" s="26" t="n"/>
    </row>
    <row r="29" ht="28.5" customHeight="1" s="107">
      <c r="A29">
        <f>A30+Parameters!$C$11/2</f>
        <v/>
      </c>
      <c r="B29" s="50" t="n"/>
      <c r="C29" s="26" t="inlineStr">
        <is>
          <t>VSS</t>
        </is>
      </c>
      <c r="D29" s="26" t="n"/>
      <c r="E29" s="26" t="inlineStr">
        <is>
          <t>VSS</t>
        </is>
      </c>
      <c r="F29" s="26" t="n"/>
      <c r="G29" s="26" t="inlineStr">
        <is>
          <t>VDD</t>
        </is>
      </c>
      <c r="H29" s="26" t="n"/>
      <c r="I29" s="26" t="inlineStr">
        <is>
          <t>VSS</t>
        </is>
      </c>
      <c r="J29" s="26" t="n"/>
      <c r="K29" s="26" t="inlineStr">
        <is>
          <t>VDD</t>
        </is>
      </c>
      <c r="L29" s="26" t="n"/>
      <c r="M29" s="26" t="inlineStr">
        <is>
          <t>VSS</t>
        </is>
      </c>
      <c r="N29" s="26" t="n"/>
      <c r="O29" s="26" t="inlineStr">
        <is>
          <t>VDD</t>
        </is>
      </c>
      <c r="P29" s="26" t="n"/>
      <c r="Q29" s="26" t="inlineStr">
        <is>
          <t>VSS</t>
        </is>
      </c>
      <c r="R29" s="26" t="n"/>
      <c r="S29" s="26" t="inlineStr">
        <is>
          <t>VDD</t>
        </is>
      </c>
      <c r="T29" s="26" t="n"/>
      <c r="U29" s="26" t="inlineStr">
        <is>
          <t>VSS</t>
        </is>
      </c>
      <c r="V29" s="26" t="n"/>
      <c r="W29" s="26" t="inlineStr">
        <is>
          <t>VDD</t>
        </is>
      </c>
      <c r="X29" s="26" t="n"/>
      <c r="Y29" s="26" t="inlineStr">
        <is>
          <t>VSS</t>
        </is>
      </c>
      <c r="Z29" s="26" t="n"/>
      <c r="AA29" s="26" t="inlineStr">
        <is>
          <t>VDD</t>
        </is>
      </c>
      <c r="AB29" s="26" t="n"/>
      <c r="AC29" s="26" t="inlineStr">
        <is>
          <t>VSS</t>
        </is>
      </c>
      <c r="AD29" s="26" t="n"/>
      <c r="AE29" s="26" t="inlineStr">
        <is>
          <t>VDD</t>
        </is>
      </c>
      <c r="AF29" s="26" t="n"/>
      <c r="AG29" s="26" t="inlineStr">
        <is>
          <t>VSS</t>
        </is>
      </c>
      <c r="AH29" s="26" t="n"/>
      <c r="AI29" s="26" t="inlineStr">
        <is>
          <t>VDD</t>
        </is>
      </c>
      <c r="AJ29" s="26" t="n"/>
      <c r="AK29" s="56" t="inlineStr">
        <is>
          <t>VAA</t>
        </is>
      </c>
      <c r="AL29" s="26" t="n"/>
      <c r="AM29" s="55" t="inlineStr">
        <is>
          <t>ESD_VCCIO</t>
        </is>
      </c>
      <c r="AN29" s="26" t="n"/>
      <c r="AO29" s="26" t="inlineStr">
        <is>
          <t>VSS</t>
        </is>
      </c>
      <c r="AP29" s="26" t="n"/>
    </row>
    <row r="30" ht="28.5" customHeight="1" s="107">
      <c r="A30">
        <f>A31+Parameters!$C$11/2</f>
        <v/>
      </c>
      <c r="B30" s="50" t="n"/>
      <c r="C30" s="26" t="n"/>
      <c r="D30" s="26" t="inlineStr">
        <is>
          <t>VSS</t>
        </is>
      </c>
      <c r="E30" s="26" t="n"/>
      <c r="F30" s="26" t="inlineStr">
        <is>
          <t>VCCIO</t>
        </is>
      </c>
      <c r="G30" s="26" t="n"/>
      <c r="H30" s="26" t="inlineStr">
        <is>
          <t>VSS</t>
        </is>
      </c>
      <c r="I30" s="26" t="n"/>
      <c r="J30" s="26" t="inlineStr">
        <is>
          <t>VCCIO</t>
        </is>
      </c>
      <c r="K30" s="26" t="n"/>
      <c r="L30" s="26" t="inlineStr">
        <is>
          <t>VSS</t>
        </is>
      </c>
      <c r="M30" s="26" t="n"/>
      <c r="N30" s="26" t="inlineStr">
        <is>
          <t>VCCIO</t>
        </is>
      </c>
      <c r="O30" s="26" t="n"/>
      <c r="P30" s="26" t="inlineStr">
        <is>
          <t>VSS</t>
        </is>
      </c>
      <c r="Q30" s="26" t="n"/>
      <c r="R30" s="26" t="inlineStr">
        <is>
          <t>VCCIO</t>
        </is>
      </c>
      <c r="S30" s="26" t="n"/>
      <c r="T30" s="26" t="inlineStr">
        <is>
          <t>VSS</t>
        </is>
      </c>
      <c r="U30" s="26" t="n"/>
      <c r="V30" s="26" t="inlineStr">
        <is>
          <t>VCCIO</t>
        </is>
      </c>
      <c r="W30" s="26" t="n"/>
      <c r="X30" s="26" t="inlineStr">
        <is>
          <t>VSS</t>
        </is>
      </c>
      <c r="Y30" s="26" t="n"/>
      <c r="Z30" s="26" t="inlineStr">
        <is>
          <t>VCCIO</t>
        </is>
      </c>
      <c r="AA30" s="26" t="n"/>
      <c r="AB30" s="26" t="inlineStr">
        <is>
          <t>VSS</t>
        </is>
      </c>
      <c r="AC30" s="26" t="n"/>
      <c r="AD30" s="26" t="inlineStr">
        <is>
          <t>VCCIO</t>
        </is>
      </c>
      <c r="AE30" s="26" t="n"/>
      <c r="AF30" s="26" t="inlineStr">
        <is>
          <t>VSS</t>
        </is>
      </c>
      <c r="AG30" s="26" t="n"/>
      <c r="AH30" s="26" t="inlineStr">
        <is>
          <t>VCCIO</t>
        </is>
      </c>
      <c r="AI30" s="26" t="n"/>
      <c r="AJ30" s="26" t="inlineStr">
        <is>
          <t>VSS</t>
        </is>
      </c>
      <c r="AK30" s="26" t="n"/>
      <c r="AL30" s="26" t="inlineStr">
        <is>
          <t>VSS</t>
        </is>
      </c>
      <c r="AM30" s="26" t="n"/>
      <c r="AN30" s="54" t="inlineStr">
        <is>
          <t>VDD</t>
        </is>
      </c>
      <c r="AO30" s="26" t="n"/>
      <c r="AP30" s="26" t="n"/>
    </row>
    <row r="31" ht="28.5" customHeight="1" s="107">
      <c r="A31">
        <f>A32+Parameters!$C$11/2</f>
        <v/>
      </c>
      <c r="B31" s="50" t="n"/>
      <c r="C31" s="26" t="inlineStr">
        <is>
          <t>VSS</t>
        </is>
      </c>
      <c r="D31" s="26" t="n"/>
      <c r="E31" s="26" t="inlineStr">
        <is>
          <t>VSS</t>
        </is>
      </c>
      <c r="F31" s="26" t="n"/>
      <c r="G31" s="26" t="inlineStr">
        <is>
          <t>VDD</t>
        </is>
      </c>
      <c r="H31" s="26" t="n"/>
      <c r="I31" s="26" t="inlineStr">
        <is>
          <t>VSS</t>
        </is>
      </c>
      <c r="J31" s="26" t="n"/>
      <c r="K31" s="26" t="inlineStr">
        <is>
          <t>VDD</t>
        </is>
      </c>
      <c r="L31" s="26" t="n"/>
      <c r="M31" s="26" t="inlineStr">
        <is>
          <t>VSS</t>
        </is>
      </c>
      <c r="N31" s="26" t="n"/>
      <c r="O31" s="26" t="inlineStr">
        <is>
          <t>VDD</t>
        </is>
      </c>
      <c r="P31" s="26" t="n"/>
      <c r="Q31" s="26" t="inlineStr">
        <is>
          <t>VSS</t>
        </is>
      </c>
      <c r="R31" s="26" t="n"/>
      <c r="S31" s="26" t="inlineStr">
        <is>
          <t>VDD</t>
        </is>
      </c>
      <c r="T31" s="26" t="n"/>
      <c r="U31" s="26" t="inlineStr">
        <is>
          <t>VSS</t>
        </is>
      </c>
      <c r="V31" s="26" t="n"/>
      <c r="W31" s="26" t="inlineStr">
        <is>
          <t>VDD</t>
        </is>
      </c>
      <c r="X31" s="26" t="n"/>
      <c r="Y31" s="26" t="inlineStr">
        <is>
          <t>VSS</t>
        </is>
      </c>
      <c r="Z31" s="26" t="n"/>
      <c r="AA31" s="26" t="inlineStr">
        <is>
          <t>VDD</t>
        </is>
      </c>
      <c r="AB31" s="26" t="n"/>
      <c r="AC31" s="26" t="inlineStr">
        <is>
          <t>VSS</t>
        </is>
      </c>
      <c r="AD31" s="26" t="n"/>
      <c r="AE31" s="26" t="inlineStr">
        <is>
          <t>VDD</t>
        </is>
      </c>
      <c r="AF31" s="26" t="n"/>
      <c r="AG31" s="26" t="inlineStr">
        <is>
          <t>VSS</t>
        </is>
      </c>
      <c r="AH31" s="26" t="n"/>
      <c r="AI31" s="26" t="inlineStr">
        <is>
          <t>VDD</t>
        </is>
      </c>
      <c r="AJ31" s="26" t="n"/>
      <c r="AK31" s="56" t="inlineStr">
        <is>
          <t>VAA</t>
        </is>
      </c>
      <c r="AL31" s="26" t="n"/>
      <c r="AM31" s="55" t="inlineStr">
        <is>
          <t>ESD_VCCIO</t>
        </is>
      </c>
      <c r="AN31" s="26" t="n"/>
      <c r="AO31" s="26" t="inlineStr">
        <is>
          <t>VSS</t>
        </is>
      </c>
      <c r="AP31" s="26" t="n"/>
    </row>
    <row r="32" ht="28.5" customHeight="1" s="107">
      <c r="A32">
        <f>A33+Parameters!$C$11/2</f>
        <v/>
      </c>
      <c r="B32" s="50" t="n"/>
      <c r="C32" s="26" t="n"/>
      <c r="D32" s="26" t="inlineStr">
        <is>
          <t>VSS</t>
        </is>
      </c>
      <c r="E32" s="26" t="n"/>
      <c r="F32" s="26" t="inlineStr">
        <is>
          <t>VCCIO</t>
        </is>
      </c>
      <c r="G32" s="26" t="n"/>
      <c r="H32" s="26" t="inlineStr">
        <is>
          <t>VSS</t>
        </is>
      </c>
      <c r="I32" s="26" t="n"/>
      <c r="J32" s="26" t="inlineStr">
        <is>
          <t>VCCIO</t>
        </is>
      </c>
      <c r="K32" s="26" t="n"/>
      <c r="L32" s="26" t="inlineStr">
        <is>
          <t>VSS</t>
        </is>
      </c>
      <c r="M32" s="26" t="n"/>
      <c r="N32" s="26" t="inlineStr">
        <is>
          <t>VCCIO</t>
        </is>
      </c>
      <c r="O32" s="26" t="n"/>
      <c r="P32" s="26" t="inlineStr">
        <is>
          <t>VSS</t>
        </is>
      </c>
      <c r="Q32" s="26" t="n"/>
      <c r="R32" s="26" t="inlineStr">
        <is>
          <t>VCCIO</t>
        </is>
      </c>
      <c r="S32" s="26" t="n"/>
      <c r="T32" s="26" t="inlineStr">
        <is>
          <t>VSS</t>
        </is>
      </c>
      <c r="U32" s="26" t="n"/>
      <c r="V32" s="26" t="inlineStr">
        <is>
          <t>VCCIO</t>
        </is>
      </c>
      <c r="W32" s="26" t="n"/>
      <c r="X32" s="26" t="inlineStr">
        <is>
          <t>VSS</t>
        </is>
      </c>
      <c r="Y32" s="26" t="n"/>
      <c r="Z32" s="26" t="inlineStr">
        <is>
          <t>VCCIO</t>
        </is>
      </c>
      <c r="AA32" s="26" t="n"/>
      <c r="AB32" s="26" t="inlineStr">
        <is>
          <t>VSS</t>
        </is>
      </c>
      <c r="AC32" s="26" t="n"/>
      <c r="AD32" s="26" t="inlineStr">
        <is>
          <t>VCCIO</t>
        </is>
      </c>
      <c r="AE32" s="26" t="n"/>
      <c r="AF32" s="26" t="inlineStr">
        <is>
          <t>VSS</t>
        </is>
      </c>
      <c r="AG32" s="26" t="n"/>
      <c r="AH32" s="26" t="inlineStr">
        <is>
          <t>VCCIO</t>
        </is>
      </c>
      <c r="AI32" s="26" t="n"/>
      <c r="AJ32" s="26" t="inlineStr">
        <is>
          <t>VSS</t>
        </is>
      </c>
      <c r="AK32" s="26" t="n"/>
      <c r="AL32" s="55" t="inlineStr">
        <is>
          <t>ESD_VCCIO</t>
        </is>
      </c>
      <c r="AM32" s="26" t="n"/>
      <c r="AN32" s="54" t="inlineStr">
        <is>
          <t>VDD</t>
        </is>
      </c>
      <c r="AO32" s="26" t="n"/>
      <c r="AP32" s="26" t="n"/>
    </row>
    <row r="33" ht="28.5" customHeight="1" s="107">
      <c r="A33" s="40">
        <f>MAX(EMIB_Data_channel_x8!B8:B53)+Parameters!C16</f>
        <v/>
      </c>
      <c r="B33" s="50" t="n"/>
      <c r="C33" s="26" t="inlineStr">
        <is>
          <t>VSS</t>
        </is>
      </c>
      <c r="D33" s="26" t="n"/>
      <c r="E33" s="26" t="inlineStr">
        <is>
          <t>VSS</t>
        </is>
      </c>
      <c r="F33" s="26" t="n"/>
      <c r="G33" s="26" t="inlineStr">
        <is>
          <t>VDD</t>
        </is>
      </c>
      <c r="H33" s="26" t="n"/>
      <c r="I33" s="26" t="inlineStr">
        <is>
          <t>VSS</t>
        </is>
      </c>
      <c r="J33" s="26" t="n"/>
      <c r="K33" s="26" t="inlineStr">
        <is>
          <t>VDD</t>
        </is>
      </c>
      <c r="L33" s="26" t="n"/>
      <c r="M33" s="26" t="inlineStr">
        <is>
          <t>VSS</t>
        </is>
      </c>
      <c r="N33" s="26" t="n"/>
      <c r="O33" s="26" t="inlineStr">
        <is>
          <t>VDD</t>
        </is>
      </c>
      <c r="P33" s="26" t="n"/>
      <c r="Q33" s="26" t="inlineStr">
        <is>
          <t>VSS</t>
        </is>
      </c>
      <c r="R33" s="26" t="n"/>
      <c r="S33" s="26" t="inlineStr">
        <is>
          <t>VDD</t>
        </is>
      </c>
      <c r="T33" s="26" t="n"/>
      <c r="U33" s="26" t="inlineStr">
        <is>
          <t>VSS</t>
        </is>
      </c>
      <c r="V33" s="26" t="n"/>
      <c r="W33" s="26" t="inlineStr">
        <is>
          <t>VDD</t>
        </is>
      </c>
      <c r="X33" s="26" t="n"/>
      <c r="Y33" s="26" t="inlineStr">
        <is>
          <t>VSS</t>
        </is>
      </c>
      <c r="Z33" s="26" t="n"/>
      <c r="AA33" s="26" t="inlineStr">
        <is>
          <t>VDD</t>
        </is>
      </c>
      <c r="AB33" s="26" t="n"/>
      <c r="AC33" s="26" t="inlineStr">
        <is>
          <t>VSS</t>
        </is>
      </c>
      <c r="AD33" s="26" t="n"/>
      <c r="AE33" s="26" t="inlineStr">
        <is>
          <t>VDD</t>
        </is>
      </c>
      <c r="AF33" s="26" t="n"/>
      <c r="AG33" s="26" t="inlineStr">
        <is>
          <t>VSS</t>
        </is>
      </c>
      <c r="AH33" s="26" t="n"/>
      <c r="AI33" s="26" t="inlineStr">
        <is>
          <t>VDD</t>
        </is>
      </c>
      <c r="AJ33" s="26" t="n"/>
      <c r="AK33" s="26" t="inlineStr">
        <is>
          <t>VDD</t>
        </is>
      </c>
      <c r="AL33" s="26" t="n"/>
      <c r="AM33" s="26" t="inlineStr">
        <is>
          <t>VSS</t>
        </is>
      </c>
      <c r="AN33" s="26" t="n"/>
      <c r="AO33" s="26" t="inlineStr">
        <is>
          <t>VSS</t>
        </is>
      </c>
      <c r="AP33" s="26" t="n"/>
    </row>
    <row r="34" ht="28.5" customHeight="1" s="107">
      <c r="A34">
        <f>A33-Parameters!$C$11/2</f>
        <v/>
      </c>
      <c r="C34" s="26" t="n"/>
      <c r="D34" s="26" t="n"/>
      <c r="E34" s="26" t="n"/>
      <c r="F34" s="26" t="n"/>
      <c r="G34" s="26" t="n"/>
      <c r="H34" s="26" t="n"/>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inlineStr">
        <is>
          <t>VSS</t>
        </is>
      </c>
      <c r="AM34" s="26" t="n"/>
      <c r="AN34" s="26" t="inlineStr">
        <is>
          <t>ESD_VCCAON</t>
        </is>
      </c>
      <c r="AO34" s="26" t="n"/>
      <c r="AP34" s="26" t="n"/>
    </row>
    <row r="35" ht="28.5" customHeight="1" s="107">
      <c r="A35">
        <f>A34-Parameters!$C$11/2</f>
        <v/>
      </c>
      <c r="C35" s="26" t="inlineStr">
        <is>
          <t>VSS</t>
        </is>
      </c>
      <c r="D35" s="26" t="n"/>
      <c r="E35" s="26" t="n"/>
      <c r="F35" s="26" t="n"/>
      <c r="G35" s="26" t="n"/>
      <c r="H35" s="26" t="n"/>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inlineStr">
        <is>
          <t>VSS</t>
        </is>
      </c>
      <c r="AN35" s="26" t="n"/>
      <c r="AO35" s="26" t="inlineStr">
        <is>
          <t>VSS</t>
        </is>
      </c>
      <c r="AP35" s="26" t="n"/>
    </row>
    <row r="36" ht="28.5" customHeight="1" s="107">
      <c r="A36">
        <f>A35-Parameters!$C$11/2</f>
        <v/>
      </c>
      <c r="C36" s="26" t="n"/>
      <c r="D36" s="26" t="n"/>
      <c r="E36" s="26" t="n"/>
      <c r="F36" s="26" t="n"/>
      <c r="G36" s="26" t="n"/>
      <c r="H36" s="26" t="n"/>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inlineStr">
        <is>
          <t>VSS</t>
        </is>
      </c>
      <c r="AM36" s="26" t="n"/>
      <c r="AN36" s="26" t="inlineStr">
        <is>
          <t>ESD_RXDATASB</t>
        </is>
      </c>
      <c r="AO36" s="26" t="n"/>
      <c r="AP36" s="26" t="n"/>
    </row>
    <row r="37" ht="28.5" customHeight="1" s="107">
      <c r="A37">
        <f>A36-Parameters!$C$11/2</f>
        <v/>
      </c>
      <c r="C37" s="26" t="inlineStr">
        <is>
          <t>VDD_probe</t>
        </is>
      </c>
      <c r="D37" s="26" t="n"/>
      <c r="E37" s="26" t="n"/>
      <c r="F37" s="26" t="n"/>
      <c r="G37" s="26" t="n"/>
      <c r="H37" s="26" t="n"/>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inlineStr">
        <is>
          <t>ESD_TXDATASB</t>
        </is>
      </c>
      <c r="AN37" s="26" t="n"/>
      <c r="AO37" s="26" t="inlineStr">
        <is>
          <t>VDD_probe</t>
        </is>
      </c>
      <c r="AP37" s="26" t="n"/>
    </row>
    <row r="38" ht="28.5" customHeight="1" s="107">
      <c r="A38">
        <f>A37-Parameters!$C$11/2</f>
        <v/>
      </c>
      <c r="C38" s="26" t="n"/>
      <c r="D38" s="26" t="n"/>
      <c r="E38" s="26" t="n"/>
      <c r="F38" s="26" t="n"/>
      <c r="G38" s="26" t="n"/>
      <c r="H38" s="26" t="n"/>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inlineStr">
        <is>
          <t>VSS</t>
        </is>
      </c>
      <c r="AM38" s="26" t="n"/>
      <c r="AN38" s="26" t="inlineStr">
        <is>
          <t>ESD_RX_36</t>
        </is>
      </c>
      <c r="AO38" s="26" t="n"/>
      <c r="AP38" s="26" t="n"/>
    </row>
    <row r="39" ht="28.5" customHeight="1" s="107">
      <c r="A39">
        <f>A38-Parameters!$C$11/2</f>
        <v/>
      </c>
      <c r="C39" s="26" t="inlineStr">
        <is>
          <t>VSS_probe</t>
        </is>
      </c>
      <c r="D39" s="26" t="n"/>
      <c r="E39" s="26" t="n"/>
      <c r="F39" s="26" t="n"/>
      <c r="G39" s="26" t="n"/>
      <c r="H39" s="26" t="n"/>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inlineStr">
        <is>
          <t>VSS</t>
        </is>
      </c>
      <c r="AN39" s="26" t="n"/>
      <c r="AO39" s="26" t="inlineStr">
        <is>
          <t>VSS_probe</t>
        </is>
      </c>
      <c r="AP39" s="26" t="n"/>
    </row>
    <row r="40" ht="28.5" customHeight="1" s="107">
      <c r="A40">
        <f>A39-Parameters!$C$11/2</f>
        <v/>
      </c>
      <c r="C40" s="26" t="n"/>
      <c r="D40" s="26" t="n"/>
      <c r="E40" s="26" t="n"/>
      <c r="F40" s="26" t="n"/>
      <c r="G40" s="26" t="n"/>
      <c r="H40" s="26" t="n"/>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inlineStr">
        <is>
          <t>VSS</t>
        </is>
      </c>
      <c r="AM40" s="26" t="n"/>
      <c r="AN40" s="26" t="inlineStr">
        <is>
          <t>VSS</t>
        </is>
      </c>
      <c r="AO40" s="26" t="n"/>
      <c r="AP40" s="26" t="n"/>
    </row>
    <row r="41" ht="28.5" customHeight="1" s="107">
      <c r="A41">
        <f>A40-Parameters!$C$11/2</f>
        <v/>
      </c>
      <c r="C41" s="26" t="inlineStr">
        <is>
          <t>VSS</t>
        </is>
      </c>
      <c r="D41" s="26" t="n"/>
      <c r="E41" s="26" t="n"/>
      <c r="F41" s="26" t="n"/>
      <c r="G41" s="26" t="n"/>
      <c r="H41" s="26" t="n"/>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inlineStr">
        <is>
          <t>VSS</t>
        </is>
      </c>
      <c r="AN41" s="26" t="n"/>
      <c r="AO41" s="26" t="inlineStr">
        <is>
          <t>VSS</t>
        </is>
      </c>
      <c r="AP41" s="26" t="n"/>
    </row>
    <row r="42" ht="28.5" customHeight="1" s="107">
      <c r="A42">
        <f>A41-Parameters!$C$11/2</f>
        <v/>
      </c>
      <c r="C42" s="26" t="n"/>
      <c r="D42" s="26" t="n"/>
      <c r="E42" s="26" t="n"/>
      <c r="F42" s="26" t="n"/>
      <c r="G42" s="26" t="n"/>
      <c r="H42" s="26" t="n"/>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inlineStr">
        <is>
          <t>VSS</t>
        </is>
      </c>
      <c r="AM42" s="26" t="n"/>
      <c r="AN42" s="26" t="inlineStr">
        <is>
          <t>ESD_RX_3</t>
        </is>
      </c>
      <c r="AO42" s="26" t="n"/>
      <c r="AP42" s="26" t="n"/>
    </row>
    <row r="43" ht="28.5" customHeight="1" s="107">
      <c r="A43">
        <f>A42-Parameters!$C$11/2</f>
        <v/>
      </c>
      <c r="C43" s="26" t="inlineStr">
        <is>
          <t>VSS</t>
        </is>
      </c>
      <c r="D43" s="26" t="n"/>
      <c r="E43" s="26" t="n"/>
      <c r="F43" s="26" t="n"/>
      <c r="G43" s="26" t="n"/>
      <c r="H43" s="26" t="n"/>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inlineStr">
        <is>
          <t>ESD_RXCKN</t>
        </is>
      </c>
      <c r="AN43" s="26" t="n"/>
      <c r="AO43" s="26" t="inlineStr">
        <is>
          <t>VSS</t>
        </is>
      </c>
      <c r="AP43" s="26" t="n"/>
    </row>
    <row r="44" ht="28.5" customHeight="1" s="107">
      <c r="A44">
        <f>A43-Parameters!$C$11/2</f>
        <v/>
      </c>
      <c r="C44" s="26" t="n"/>
      <c r="D44" s="26" t="n"/>
      <c r="E44" s="26" t="n"/>
      <c r="F44" s="26" t="n"/>
      <c r="G44" s="26" t="n"/>
      <c r="H44" s="26" t="n"/>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inlineStr">
        <is>
          <t>VSS</t>
        </is>
      </c>
      <c r="AM44" s="26" t="n"/>
      <c r="AN44" s="26" t="inlineStr">
        <is>
          <t>VSS</t>
        </is>
      </c>
      <c r="AO44" s="26" t="n"/>
      <c r="AP44" s="26" t="n"/>
    </row>
    <row r="45" ht="28.5" customHeight="1" s="107">
      <c r="A45">
        <f>A44-Parameters!$C$11/2</f>
        <v/>
      </c>
      <c r="C45" s="26" t="inlineStr">
        <is>
          <t>VSS</t>
        </is>
      </c>
      <c r="D45" s="26" t="n"/>
      <c r="E45" s="26" t="n"/>
      <c r="F45" s="26" t="n"/>
      <c r="G45" s="26" t="n"/>
      <c r="H45" s="26" t="n"/>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inlineStr">
        <is>
          <t>VSS</t>
        </is>
      </c>
      <c r="AN45" s="26" t="n"/>
      <c r="AO45" s="26" t="inlineStr">
        <is>
          <t>VSS</t>
        </is>
      </c>
      <c r="AP45" s="26" t="n"/>
    </row>
    <row r="46" ht="28.5" customHeight="1" s="107">
      <c r="A46">
        <f>A45-Parameters!$C$11/2</f>
        <v/>
      </c>
      <c r="C46" s="26" t="n"/>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c r="AH46" s="26" t="n"/>
      <c r="AI46" s="26" t="n"/>
      <c r="AJ46" s="26" t="n"/>
      <c r="AK46" s="26" t="n"/>
      <c r="AL46" s="26" t="inlineStr">
        <is>
          <t>VSS</t>
        </is>
      </c>
      <c r="AM46" s="26" t="n"/>
      <c r="AN46" s="26" t="inlineStr">
        <is>
          <t>VSS</t>
        </is>
      </c>
      <c r="AO46" s="26" t="n"/>
      <c r="AP46" s="26" t="n"/>
    </row>
    <row r="47" ht="28.5" customHeight="1" s="107">
      <c r="A47">
        <f>A46-Parameters!$C$11/2</f>
        <v/>
      </c>
      <c r="C47" s="26" t="inlineStr">
        <is>
          <t>VDD_probe</t>
        </is>
      </c>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c r="AM47" s="26" t="inlineStr">
        <is>
          <t>VSS</t>
        </is>
      </c>
      <c r="AN47" s="26" t="n"/>
      <c r="AO47" s="26" t="inlineStr">
        <is>
          <t>VDD_probe</t>
        </is>
      </c>
      <c r="AP47" s="26" t="n"/>
    </row>
    <row r="48" ht="28.5" customHeight="1" s="107">
      <c r="A48">
        <f>A47-Parameters!$C$11/2</f>
        <v/>
      </c>
      <c r="C48" s="26" t="n"/>
      <c r="D48" s="26" t="n"/>
      <c r="E48" s="26" t="n"/>
      <c r="F48" s="26" t="n"/>
      <c r="G48" s="26" t="n"/>
      <c r="H48" s="26" t="n"/>
      <c r="I48" s="26" t="n"/>
      <c r="J48" s="26" t="n"/>
      <c r="K48" s="26" t="n"/>
      <c r="L48" s="26" t="n"/>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inlineStr">
        <is>
          <t>VSS</t>
        </is>
      </c>
      <c r="AM48" s="26" t="n"/>
      <c r="AN48" s="26" t="inlineStr">
        <is>
          <t>ESD_TXTRK</t>
        </is>
      </c>
      <c r="AO48" s="26" t="n"/>
      <c r="AP48" s="26" t="n"/>
    </row>
    <row r="49" ht="28.5" customHeight="1" s="107">
      <c r="A49">
        <f>A48-Parameters!$C$11/2</f>
        <v/>
      </c>
      <c r="C49" s="26" t="inlineStr">
        <is>
          <t>VCCIO_Probe</t>
        </is>
      </c>
      <c r="D49" s="26" t="n"/>
      <c r="E49" s="26" t="n"/>
      <c r="F49" s="26" t="n"/>
      <c r="G49" s="26" t="n"/>
      <c r="H49" s="26" t="n"/>
      <c r="I49" s="26" t="n"/>
      <c r="J49" s="26" t="n"/>
      <c r="K49" s="26" t="n"/>
      <c r="L49" s="26"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c r="AM49" s="26" t="inlineStr">
        <is>
          <t>ESD_TX_23</t>
        </is>
      </c>
      <c r="AN49" s="26" t="n"/>
      <c r="AO49" s="26" t="inlineStr">
        <is>
          <t>VCCIO_Probe</t>
        </is>
      </c>
      <c r="AP49" s="26" t="n"/>
    </row>
    <row r="50" ht="28.5" customHeight="1" s="107">
      <c r="A50">
        <f>A49-Parameters!$C$11/2</f>
        <v/>
      </c>
      <c r="C50" s="26" t="n"/>
      <c r="D50" s="26" t="n"/>
      <c r="E50" s="26" t="n"/>
      <c r="F50" s="26" t="n"/>
      <c r="G50" s="26" t="n"/>
      <c r="H50" s="26" t="n"/>
      <c r="I50" s="26" t="n"/>
      <c r="J50" s="26" t="n"/>
      <c r="K50" s="26" t="n"/>
      <c r="L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inlineStr">
        <is>
          <t>VSS</t>
        </is>
      </c>
      <c r="AM50" s="26" t="n"/>
      <c r="AN50" s="26" t="inlineStr">
        <is>
          <t>VSS</t>
        </is>
      </c>
      <c r="AO50" s="26" t="n"/>
      <c r="AP50" s="26" t="n"/>
    </row>
    <row r="51" ht="28.5" customHeight="1" s="107">
      <c r="A51">
        <f>A50-Parameters!$C$11/2</f>
        <v/>
      </c>
      <c r="C51" s="26" t="inlineStr">
        <is>
          <t>VSS_probe</t>
        </is>
      </c>
      <c r="D51" s="26" t="n"/>
      <c r="E51" s="26" t="n"/>
      <c r="F51" s="26" t="n"/>
      <c r="G51" s="26" t="n"/>
      <c r="H51" s="26" t="n"/>
      <c r="I51" s="26" t="n"/>
      <c r="J51" s="26" t="n"/>
      <c r="K51" s="26" t="n"/>
      <c r="L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c r="AM51" s="26" t="inlineStr">
        <is>
          <t>VSS</t>
        </is>
      </c>
      <c r="AN51" s="26" t="n"/>
      <c r="AO51" s="26" t="inlineStr">
        <is>
          <t>VSS_probe</t>
        </is>
      </c>
      <c r="AP51" s="26" t="n"/>
    </row>
    <row r="52" ht="28.5" customHeight="1" s="107">
      <c r="A52">
        <f>A51-Parameters!$C$11/2</f>
        <v/>
      </c>
      <c r="C52" s="26" t="n"/>
      <c r="D52" s="26" t="n"/>
      <c r="E52" s="26" t="n"/>
      <c r="F52" s="26" t="n"/>
      <c r="G52" s="26" t="n"/>
      <c r="H52" s="26" t="n"/>
      <c r="I52" s="26" t="n"/>
      <c r="J52" s="26" t="n"/>
      <c r="K52" s="26" t="n"/>
      <c r="L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inlineStr">
        <is>
          <t>VSS</t>
        </is>
      </c>
      <c r="AM52" s="26" t="n"/>
      <c r="AN52" s="26" t="inlineStr">
        <is>
          <t>VSS</t>
        </is>
      </c>
      <c r="AO52" s="26" t="n"/>
      <c r="AP52" s="26" t="n"/>
    </row>
    <row r="53" ht="28.5" customHeight="1" s="107">
      <c r="A53">
        <f>A52-Parameters!$C$11/2</f>
        <v/>
      </c>
      <c r="C53" s="26" t="n"/>
      <c r="D53" s="26" t="n"/>
      <c r="E53" s="26" t="n"/>
      <c r="F53" s="26" t="n"/>
      <c r="G53" s="26" t="n"/>
      <c r="H53" s="26" t="n"/>
      <c r="I53" s="26" t="n"/>
      <c r="J53" s="26" t="n"/>
      <c r="K53" s="26" t="n"/>
      <c r="L53" s="26"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c r="AM53" s="26" t="inlineStr">
        <is>
          <t>VSS</t>
        </is>
      </c>
      <c r="AN53" s="26" t="n"/>
      <c r="AO53" s="26" t="n"/>
      <c r="AP53" s="26" t="n"/>
    </row>
    <row r="54" ht="28.5" customHeight="1" s="107">
      <c r="A54">
        <f>A53-Parameters!$C$11/2</f>
        <v/>
      </c>
      <c r="C54" s="26" t="n"/>
      <c r="D54" s="26" t="n"/>
      <c r="E54" s="26" t="n"/>
      <c r="F54" s="26" t="n"/>
      <c r="G54" s="26" t="n"/>
      <c r="H54" s="26" t="n"/>
      <c r="I54" s="26" t="n"/>
      <c r="J54" s="26" t="n"/>
      <c r="K54" s="26" t="n"/>
      <c r="L54" s="26"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inlineStr">
        <is>
          <t>VSS</t>
        </is>
      </c>
      <c r="AM54" s="26" t="n"/>
      <c r="AN54" s="26" t="n"/>
      <c r="AO54" s="26" t="n"/>
      <c r="AP54" s="26" t="n"/>
    </row>
    <row r="55" ht="28.5" customHeight="1" s="107">
      <c r="A55">
        <f>A54-Parameters!$C$11/2</f>
        <v/>
      </c>
      <c r="C55" s="26" t="n"/>
      <c r="D55" s="26" t="n"/>
      <c r="E55" s="26" t="n"/>
      <c r="F55" s="26" t="n"/>
      <c r="G55" s="26" t="n"/>
      <c r="H55" s="26" t="n"/>
      <c r="I55" s="26" t="n"/>
      <c r="J55" s="26" t="n"/>
      <c r="K55" s="26" t="n"/>
      <c r="L55" s="26"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c r="AM55" s="26" t="n"/>
      <c r="AN55" s="26" t="n"/>
      <c r="AO55" s="26" t="n"/>
      <c r="AP55" s="26" t="n"/>
    </row>
    <row r="56" ht="28.5" customHeight="1" s="107">
      <c r="E56" s="31" t="n"/>
      <c r="G56" s="31" t="n"/>
      <c r="H56" s="31" t="n"/>
      <c r="I56" s="31" t="n"/>
      <c r="J56" s="31" t="n"/>
      <c r="K56" s="31" t="n"/>
      <c r="L56" s="31" t="n"/>
      <c r="M56" s="31" t="n"/>
      <c r="N56" s="31" t="n"/>
      <c r="O56" s="31" t="n"/>
      <c r="P56" s="31" t="n"/>
      <c r="Q56" s="31" t="n"/>
      <c r="R56" s="31" t="n"/>
      <c r="S56" s="31" t="n"/>
      <c r="T56" s="31" t="n"/>
      <c r="U56" s="31" t="n"/>
      <c r="V56" s="31" t="n"/>
      <c r="W56" s="31" t="n"/>
      <c r="X56" s="31" t="n"/>
      <c r="Y56" s="31" t="n"/>
      <c r="Z56" s="31" t="n"/>
      <c r="AA56" s="31" t="n"/>
      <c r="AB56" s="31" t="n"/>
      <c r="AC56" s="31" t="n"/>
      <c r="AD56" s="31" t="n"/>
      <c r="AE56" s="31" t="n"/>
      <c r="AF56" s="31" t="n"/>
      <c r="AG56" s="31" t="n"/>
      <c r="AH56" s="31" t="n"/>
      <c r="AI56" s="31" t="n"/>
      <c r="AJ56" s="31" t="n"/>
      <c r="AK56" s="31" t="n"/>
      <c r="AL56" s="31" t="n"/>
      <c r="AM56" s="31" t="n"/>
      <c r="AN56" s="31" t="n"/>
      <c r="AO56" s="31" t="n"/>
      <c r="AP56" s="31" t="n"/>
      <c r="AQ56" s="31" t="n"/>
      <c r="AR56" s="31" t="n"/>
      <c r="AS56" s="31" t="n"/>
      <c r="AT56" s="31" t="n"/>
      <c r="AU56" s="31" t="n"/>
      <c r="AV56" s="31" t="n"/>
      <c r="AW56" s="31" t="n"/>
      <c r="AX56" s="31" t="n"/>
      <c r="AY56" s="31" t="n"/>
      <c r="AZ56" s="31" t="n"/>
      <c r="BA56" s="31" t="n"/>
      <c r="BB56" s="31" t="n"/>
      <c r="BC56" s="31" t="n"/>
      <c r="BD56" s="31" t="n"/>
      <c r="BE56" s="31" t="n"/>
      <c r="BF56" s="31" t="n"/>
      <c r="BG56" s="31" t="n"/>
      <c r="BH56" s="31" t="n"/>
      <c r="BI56" s="31" t="n"/>
      <c r="BJ56" s="31" t="n"/>
      <c r="BK56" s="31" t="n"/>
      <c r="BL56" s="31" t="n"/>
      <c r="BM56" s="31" t="n"/>
      <c r="BN56" s="31" t="n"/>
    </row>
    <row r="58">
      <c r="E58" s="21" t="inlineStr">
        <is>
          <t>X</t>
        </is>
      </c>
    </row>
    <row r="59" ht="8.1" customFormat="1" customHeight="1" s="7"/>
    <row r="61" ht="23.25" customHeight="1" s="107">
      <c r="E61" s="112" t="inlineStr">
        <is>
          <t>Data channel</t>
        </is>
      </c>
    </row>
    <row r="64">
      <c r="E64" s="111" t="inlineStr">
        <is>
          <t>C4 bump</t>
        </is>
      </c>
      <c r="F64" s="104" t="n"/>
      <c r="G64" s="105" t="n"/>
      <c r="O64" t="inlineStr">
        <is>
          <t>Name</t>
        </is>
      </c>
      <c r="V64" t="inlineStr">
        <is>
          <t>Name</t>
        </is>
      </c>
    </row>
    <row r="65">
      <c r="E65" s="8" t="inlineStr">
        <is>
          <t>X</t>
        </is>
      </c>
      <c r="F65" s="8" t="inlineStr">
        <is>
          <t>Y</t>
        </is>
      </c>
      <c r="G65" s="8" t="inlineStr">
        <is>
          <t>Bump name</t>
        </is>
      </c>
      <c r="O65" t="inlineStr">
        <is>
          <t>X</t>
        </is>
      </c>
      <c r="P65" t="inlineStr">
        <is>
          <t>Y</t>
        </is>
      </c>
      <c r="Q65" t="inlineStr">
        <is>
          <t>Bump name</t>
        </is>
      </c>
      <c r="V65" t="inlineStr">
        <is>
          <t>X</t>
        </is>
      </c>
      <c r="W65" t="inlineStr">
        <is>
          <t>Y</t>
        </is>
      </c>
      <c r="X65" t="inlineStr">
        <is>
          <t>Bump name</t>
        </is>
      </c>
    </row>
    <row r="66">
      <c r="E66" s="2" t="n">
        <v>125.208</v>
      </c>
      <c r="F66" s="2" t="n">
        <v>2004.944</v>
      </c>
      <c r="G66" s="2" t="inlineStr">
        <is>
          <t>VSS</t>
        </is>
      </c>
      <c r="J66" t="n">
        <v>3721.608</v>
      </c>
      <c r="K66" t="n">
        <v>1954.582</v>
      </c>
      <c r="L66" t="inlineStr">
        <is>
          <t>asense</t>
        </is>
      </c>
      <c r="O66">
        <f>D9-Parameters!$C$10/2</f>
        <v/>
      </c>
      <c r="P66">
        <f>A18+Parameters!$C$11/2</f>
        <v/>
      </c>
      <c r="Q66" t="inlineStr">
        <is>
          <t>VSS</t>
        </is>
      </c>
      <c r="S66" t="inlineStr">
        <is>
          <t>RAND()</t>
        </is>
      </c>
      <c r="V66">
        <f>D9-Parameters!$C$10/2</f>
        <v/>
      </c>
      <c r="W66">
        <f>A18+Parameters!$C$11/2</f>
        <v/>
      </c>
      <c r="X66" t="inlineStr">
        <is>
          <t>VSS</t>
        </is>
      </c>
    </row>
    <row r="67">
      <c r="E67" s="2" t="n">
        <v>125.208</v>
      </c>
      <c r="F67" s="2" t="n">
        <v>1904.22</v>
      </c>
      <c r="G67" s="2" t="inlineStr">
        <is>
          <t>VSS</t>
        </is>
      </c>
      <c r="J67" t="n">
        <v>3527.208</v>
      </c>
      <c r="K67" t="n">
        <v>1954.582</v>
      </c>
      <c r="L67" t="inlineStr">
        <is>
          <t>asrc</t>
        </is>
      </c>
      <c r="O67">
        <f>D9-Parameters!$C$10/2</f>
        <v/>
      </c>
      <c r="P67">
        <f>A20+Parameters!$C$11/2</f>
        <v/>
      </c>
      <c r="Q67" t="inlineStr">
        <is>
          <t>VSS</t>
        </is>
      </c>
      <c r="V67">
        <f>D9-Parameters!$C$10/2</f>
        <v/>
      </c>
      <c r="W67">
        <f>A20+Parameters!$C$11/2</f>
        <v/>
      </c>
      <c r="X67" t="inlineStr">
        <is>
          <t>VSS</t>
        </is>
      </c>
    </row>
    <row r="68">
      <c r="E68" s="2" t="n">
        <v>125.208</v>
      </c>
      <c r="F68" s="2" t="n">
        <v>1803.496</v>
      </c>
      <c r="G68" s="2" t="inlineStr">
        <is>
          <t>VSS</t>
        </is>
      </c>
      <c r="J68" t="n">
        <v>3430.008</v>
      </c>
      <c r="K68" t="n">
        <v>1602.048</v>
      </c>
      <c r="L68" t="inlineStr">
        <is>
          <t>BP_ATO</t>
        </is>
      </c>
      <c r="O68">
        <f>D9-Parameters!$C$10/2</f>
        <v/>
      </c>
      <c r="P68">
        <f>A22+Parameters!$C$11/2</f>
        <v/>
      </c>
      <c r="Q68" t="inlineStr">
        <is>
          <t>VSS</t>
        </is>
      </c>
      <c r="V68">
        <f>D9-Parameters!$C$10/2</f>
        <v/>
      </c>
      <c r="W68">
        <f>A22+Parameters!$C$11/2</f>
        <v/>
      </c>
      <c r="X68" t="inlineStr">
        <is>
          <t>VSS</t>
        </is>
      </c>
    </row>
    <row r="69">
      <c r="E69" s="2" t="n">
        <v>125.208</v>
      </c>
      <c r="F69" s="2" t="n">
        <v>1702.772</v>
      </c>
      <c r="G69" s="2" t="inlineStr">
        <is>
          <t>VSS</t>
        </is>
      </c>
      <c r="J69" t="n">
        <v>2944.008</v>
      </c>
      <c r="K69" t="n">
        <v>1753.134</v>
      </c>
      <c r="L69" t="inlineStr">
        <is>
          <t>CHIP_RST_N</t>
        </is>
      </c>
      <c r="O69">
        <f>D9-Parameters!$C$10/2</f>
        <v/>
      </c>
      <c r="P69">
        <f>A24+Parameters!$C$11/2</f>
        <v/>
      </c>
      <c r="Q69" t="inlineStr">
        <is>
          <t>VSS</t>
        </is>
      </c>
      <c r="V69">
        <f>D9-Parameters!$C$10/2</f>
        <v/>
      </c>
      <c r="W69">
        <f>A24+Parameters!$C$11/2</f>
        <v/>
      </c>
      <c r="X69" t="inlineStr">
        <is>
          <t>VSS</t>
        </is>
      </c>
    </row>
    <row r="70">
      <c r="E70" s="2" t="n">
        <v>125.208</v>
      </c>
      <c r="F70" s="2" t="n">
        <v>1602.048</v>
      </c>
      <c r="G70" s="2" t="inlineStr">
        <is>
          <t>VSS</t>
        </is>
      </c>
      <c r="J70" t="n">
        <v>3235.608</v>
      </c>
      <c r="K70" t="n">
        <v>1904.22</v>
      </c>
      <c r="L70" t="inlineStr">
        <is>
          <t>CLK_N</t>
        </is>
      </c>
      <c r="O70">
        <f>D9-Parameters!$C$10/2</f>
        <v/>
      </c>
      <c r="P70">
        <f>A26+Parameters!$C$11/2</f>
        <v/>
      </c>
      <c r="Q70" t="inlineStr">
        <is>
          <t>VSS</t>
        </is>
      </c>
      <c r="V70">
        <f>D9-Parameters!$C$10/2</f>
        <v/>
      </c>
      <c r="W70">
        <f>A26+Parameters!$C$11/2</f>
        <v/>
      </c>
      <c r="X70" t="inlineStr">
        <is>
          <t>VSS</t>
        </is>
      </c>
    </row>
    <row r="71">
      <c r="E71" s="2" t="n">
        <v>125.208</v>
      </c>
      <c r="F71" s="2" t="n">
        <v>1501.324</v>
      </c>
      <c r="G71" s="2" t="inlineStr">
        <is>
          <t>VSS</t>
        </is>
      </c>
      <c r="J71" t="n">
        <v>3430.008</v>
      </c>
      <c r="K71" t="n">
        <v>1904.22</v>
      </c>
      <c r="L71" t="inlineStr">
        <is>
          <t>CLK_P</t>
        </is>
      </c>
      <c r="O71">
        <f>D9-Parameters!$C$10/2</f>
        <v/>
      </c>
      <c r="P71">
        <f>A28+Parameters!$C$11/2</f>
        <v/>
      </c>
      <c r="Q71" t="inlineStr">
        <is>
          <t>VSS</t>
        </is>
      </c>
      <c r="V71">
        <f>D9-Parameters!$C$10/2</f>
        <v/>
      </c>
      <c r="W71">
        <f>A28+Parameters!$C$11/2</f>
        <v/>
      </c>
      <c r="X71" t="inlineStr">
        <is>
          <t>VSS</t>
        </is>
      </c>
    </row>
    <row r="72">
      <c r="E72" s="2" t="n">
        <v>125.208</v>
      </c>
      <c r="F72" s="2" t="n">
        <v>1400.6</v>
      </c>
      <c r="G72" s="2" t="inlineStr">
        <is>
          <t>VSS</t>
        </is>
      </c>
      <c r="J72" t="n">
        <v>3721.608</v>
      </c>
      <c r="K72" t="n">
        <v>1853.858</v>
      </c>
      <c r="L72" t="inlineStr">
        <is>
          <t>csense</t>
        </is>
      </c>
      <c r="O72">
        <f>D9-Parameters!$C$10/2</f>
        <v/>
      </c>
      <c r="P72">
        <f>A30+Parameters!$C$11/2</f>
        <v/>
      </c>
      <c r="Q72" t="inlineStr">
        <is>
          <t>VSS</t>
        </is>
      </c>
      <c r="V72">
        <f>D9-Parameters!$C$10/2</f>
        <v/>
      </c>
      <c r="W72">
        <f>A30+Parameters!$C$11/2</f>
        <v/>
      </c>
      <c r="X72" t="inlineStr">
        <is>
          <t>VSS</t>
        </is>
      </c>
    </row>
    <row r="73">
      <c r="E73" s="2" t="n">
        <v>125.208</v>
      </c>
      <c r="F73" s="2" t="n">
        <v>1299.876</v>
      </c>
      <c r="G73" s="2" t="inlineStr">
        <is>
          <t>VSS</t>
        </is>
      </c>
      <c r="J73" t="n">
        <v>3527.208</v>
      </c>
      <c r="K73" t="n">
        <v>1853.858</v>
      </c>
      <c r="L73" t="inlineStr">
        <is>
          <t>csrc</t>
        </is>
      </c>
      <c r="O73">
        <f>D9-Parameters!$C$10/2</f>
        <v/>
      </c>
      <c r="P73">
        <f>A32+Parameters!$C$11/2</f>
        <v/>
      </c>
      <c r="Q73" t="inlineStr">
        <is>
          <t>VSS</t>
        </is>
      </c>
      <c r="V73">
        <f>D9-Parameters!$C$10/2</f>
        <v/>
      </c>
      <c r="W73">
        <f>A32+Parameters!$C$11/2</f>
        <v/>
      </c>
      <c r="X73" t="inlineStr">
        <is>
          <t>VSS</t>
        </is>
      </c>
    </row>
    <row r="74">
      <c r="E74" s="2" t="n">
        <v>125.208</v>
      </c>
      <c r="F74" s="2" t="n">
        <v>1199.152</v>
      </c>
      <c r="G74" s="2" t="inlineStr">
        <is>
          <t>VSS</t>
        </is>
      </c>
      <c r="J74" t="n">
        <v>3041.208</v>
      </c>
      <c r="K74" t="n">
        <v>1904.22</v>
      </c>
      <c r="L74" t="inlineStr">
        <is>
          <t>DBG_SEL[0]</t>
        </is>
      </c>
      <c r="O74">
        <f>D9-Parameters!$C$10/2</f>
        <v/>
      </c>
      <c r="P74">
        <f>MAX(EMIB_Data_channel_x8!B8:B53)+Parameters!C16</f>
        <v/>
      </c>
      <c r="Q74" t="inlineStr">
        <is>
          <t>VSS</t>
        </is>
      </c>
      <c r="V74">
        <f>D9-Parameters!$C$10/2</f>
        <v/>
      </c>
      <c r="W74">
        <f>MAX(EMIB_Data_channel_x8!B8:B53)+Parameters!C16</f>
        <v/>
      </c>
      <c r="X74" t="inlineStr">
        <is>
          <t>VSS</t>
        </is>
      </c>
    </row>
    <row r="75">
      <c r="E75" s="2" t="n">
        <v>125.208</v>
      </c>
      <c r="F75" s="2" t="n">
        <v>1098.428</v>
      </c>
      <c r="G75" s="2" t="inlineStr">
        <is>
          <t>VSS</t>
        </is>
      </c>
      <c r="J75" t="n">
        <v>3041.208</v>
      </c>
      <c r="K75" t="n">
        <v>1803.496</v>
      </c>
      <c r="L75" t="inlineStr">
        <is>
          <t>DBG_SEL[1]</t>
        </is>
      </c>
      <c r="O75">
        <f>D9-Parameters!$C$10/2</f>
        <v/>
      </c>
      <c r="P75">
        <f>A34-Parameters!$C$11/2</f>
        <v/>
      </c>
      <c r="Q75" t="inlineStr">
        <is>
          <t>VSS</t>
        </is>
      </c>
      <c r="V75">
        <f>D9-Parameters!$C$10/2</f>
        <v/>
      </c>
      <c r="W75">
        <f>A34-Parameters!$C$11/2</f>
        <v/>
      </c>
      <c r="X75" t="inlineStr">
        <is>
          <t>VSS</t>
        </is>
      </c>
    </row>
    <row r="76">
      <c r="E76" s="2" t="n">
        <v>125.208</v>
      </c>
      <c r="F76" s="2" t="n">
        <v>997.703999999999</v>
      </c>
      <c r="G76" s="2" t="inlineStr">
        <is>
          <t>VDD_probe</t>
        </is>
      </c>
      <c r="J76" t="n">
        <v>3624.408</v>
      </c>
      <c r="K76" t="n">
        <v>1602.048</v>
      </c>
      <c r="L76" t="inlineStr">
        <is>
          <t>BP_DTO</t>
        </is>
      </c>
      <c r="O76">
        <f>D9-Parameters!$C$10/2</f>
        <v/>
      </c>
      <c r="P76">
        <f>A36-Parameters!$C$11/2</f>
        <v/>
      </c>
      <c r="Q76" t="inlineStr">
        <is>
          <t>VDD_probe</t>
        </is>
      </c>
      <c r="V76">
        <f>D9-Parameters!$C$10/2</f>
        <v/>
      </c>
      <c r="W76">
        <f>A36-Parameters!$C$11/2</f>
        <v/>
      </c>
      <c r="X76" t="inlineStr">
        <is>
          <t>VDD_probe</t>
        </is>
      </c>
    </row>
    <row r="77">
      <c r="E77" s="2" t="n">
        <v>125.208</v>
      </c>
      <c r="F77" s="2" t="n">
        <v>896.979999999999</v>
      </c>
      <c r="G77" s="2" t="inlineStr">
        <is>
          <t>VSS_probe</t>
        </is>
      </c>
      <c r="J77" t="n">
        <v>2652.408</v>
      </c>
      <c r="K77" t="n">
        <v>2004.944</v>
      </c>
      <c r="L77" t="inlineStr">
        <is>
          <t>RDI_CFG_CLK</t>
        </is>
      </c>
      <c r="O77">
        <f>D9-Parameters!$C$10/2</f>
        <v/>
      </c>
      <c r="P77">
        <f>A38-Parameters!$C$11/2</f>
        <v/>
      </c>
      <c r="Q77" t="inlineStr">
        <is>
          <t>VSS_probe</t>
        </is>
      </c>
      <c r="V77">
        <f>D9-Parameters!$C$10/2</f>
        <v/>
      </c>
      <c r="W77">
        <f>A38-Parameters!$C$11/2</f>
        <v/>
      </c>
      <c r="X77" t="inlineStr">
        <is>
          <t>VSS_probe</t>
        </is>
      </c>
    </row>
    <row r="78">
      <c r="E78" s="2" t="n">
        <v>125.208</v>
      </c>
      <c r="F78" s="2" t="n">
        <v>796.256</v>
      </c>
      <c r="G78" s="2" t="inlineStr">
        <is>
          <t>VSS</t>
        </is>
      </c>
      <c r="J78" t="n">
        <v>319.608</v>
      </c>
      <c r="K78" t="n">
        <v>2004.944</v>
      </c>
      <c r="L78" t="inlineStr">
        <is>
          <t>RDI_LP_CFG[0]</t>
        </is>
      </c>
      <c r="O78">
        <f>D9-Parameters!$C$10/2</f>
        <v/>
      </c>
      <c r="P78">
        <f>A40-Parameters!$C$11/2</f>
        <v/>
      </c>
      <c r="Q78" t="inlineStr">
        <is>
          <t>VSS</t>
        </is>
      </c>
      <c r="V78">
        <f>D9-Parameters!$C$10/2</f>
        <v/>
      </c>
      <c r="W78">
        <f>A40-Parameters!$C$11/2</f>
        <v/>
      </c>
      <c r="X78" t="inlineStr">
        <is>
          <t>VSS</t>
        </is>
      </c>
    </row>
    <row r="79">
      <c r="E79" s="2" t="n">
        <v>125.208</v>
      </c>
      <c r="F79" s="2" t="n">
        <v>695.532</v>
      </c>
      <c r="G79" s="2" t="inlineStr">
        <is>
          <t>VSS</t>
        </is>
      </c>
      <c r="J79" t="n">
        <v>416.808</v>
      </c>
      <c r="K79" t="n">
        <v>1954.582</v>
      </c>
      <c r="L79" t="inlineStr">
        <is>
          <t>RDI_LP_CFG[1]</t>
        </is>
      </c>
      <c r="O79">
        <f>D9-Parameters!$C$10/2</f>
        <v/>
      </c>
      <c r="P79">
        <f>A42-Parameters!$C$11/2</f>
        <v/>
      </c>
      <c r="Q79" t="inlineStr">
        <is>
          <t>VSS</t>
        </is>
      </c>
      <c r="V79">
        <f>D9-Parameters!$C$10/2</f>
        <v/>
      </c>
      <c r="W79">
        <f>A42-Parameters!$C$11/2</f>
        <v/>
      </c>
      <c r="X79" t="inlineStr">
        <is>
          <t>VSS</t>
        </is>
      </c>
    </row>
    <row r="80">
      <c r="E80" s="20" t="n">
        <v>125.208</v>
      </c>
      <c r="F80" s="20" t="n">
        <v>594.808</v>
      </c>
      <c r="G80" s="20" t="inlineStr">
        <is>
          <t>VSS</t>
        </is>
      </c>
      <c r="J80" t="n">
        <v>1680.408</v>
      </c>
      <c r="K80" t="n">
        <v>2004.944</v>
      </c>
      <c r="L80" t="inlineStr">
        <is>
          <t>RDI_LP_CFG[10]</t>
        </is>
      </c>
      <c r="O80">
        <f>D9-Parameters!$C$10/2</f>
        <v/>
      </c>
      <c r="P80">
        <f>A44-Parameters!$C$11/2</f>
        <v/>
      </c>
      <c r="Q80" t="inlineStr">
        <is>
          <t>VSS</t>
        </is>
      </c>
      <c r="V80">
        <f>D9-Parameters!$C$10/2</f>
        <v/>
      </c>
      <c r="W80">
        <f>A44-Parameters!$C$11/2</f>
        <v/>
      </c>
      <c r="X80" t="inlineStr">
        <is>
          <t>VSS</t>
        </is>
      </c>
    </row>
    <row r="81">
      <c r="E81" s="2" t="n">
        <v>125.208</v>
      </c>
      <c r="F81" s="2" t="n">
        <v>494.084</v>
      </c>
      <c r="G81" s="2" t="inlineStr">
        <is>
          <t>VDD_probe</t>
        </is>
      </c>
      <c r="J81" t="n">
        <v>1777.608</v>
      </c>
      <c r="K81" t="n">
        <v>1954.582</v>
      </c>
      <c r="L81" t="inlineStr">
        <is>
          <t>RDI_LP_CFG[11]</t>
        </is>
      </c>
      <c r="O81">
        <f>D9-Parameters!$C$10/2</f>
        <v/>
      </c>
      <c r="P81">
        <f>A46-Parameters!$C$11/2</f>
        <v/>
      </c>
      <c r="Q81" t="inlineStr">
        <is>
          <t>VDD_probe</t>
        </is>
      </c>
      <c r="V81">
        <f>D9-Parameters!$C$10/2</f>
        <v/>
      </c>
      <c r="W81">
        <f>A46-Parameters!$C$11/2</f>
        <v/>
      </c>
      <c r="X81" t="inlineStr">
        <is>
          <t>VDD_probe</t>
        </is>
      </c>
    </row>
    <row r="82">
      <c r="E82" s="2" t="n">
        <v>125.208</v>
      </c>
      <c r="F82" s="2" t="n">
        <v>393.36</v>
      </c>
      <c r="G82" s="2" t="inlineStr">
        <is>
          <t>VCCIO_Probe</t>
        </is>
      </c>
      <c r="J82" t="n">
        <v>2069.208</v>
      </c>
      <c r="K82" t="n">
        <v>2004.944</v>
      </c>
      <c r="L82" t="inlineStr">
        <is>
          <t>RDI_LP_CFG[12]</t>
        </is>
      </c>
      <c r="O82">
        <f>D9-Parameters!$C$10/2</f>
        <v/>
      </c>
      <c r="P82">
        <f>A48-Parameters!$C$11/2</f>
        <v/>
      </c>
      <c r="Q82" t="inlineStr">
        <is>
          <t>VCCIO_Probe</t>
        </is>
      </c>
      <c r="V82">
        <f>D9-Parameters!$C$10/2</f>
        <v/>
      </c>
      <c r="W82">
        <f>A48-Parameters!$C$11/2</f>
        <v/>
      </c>
      <c r="X82" t="inlineStr">
        <is>
          <t>VCCIO_Probe</t>
        </is>
      </c>
    </row>
    <row r="83">
      <c r="E83" s="2" t="n">
        <v>125.208</v>
      </c>
      <c r="F83" s="2" t="n">
        <v>292.636</v>
      </c>
      <c r="G83" s="2" t="inlineStr">
        <is>
          <t>VSS_probe</t>
        </is>
      </c>
      <c r="J83" t="n">
        <v>2166.408</v>
      </c>
      <c r="K83" t="n">
        <v>1954.582</v>
      </c>
      <c r="L83" t="inlineStr">
        <is>
          <t>RDI_LP_CFG[13]</t>
        </is>
      </c>
      <c r="O83">
        <f>D9-Parameters!$C$10/2</f>
        <v/>
      </c>
      <c r="P83">
        <f>A50-Parameters!$C$11/2</f>
        <v/>
      </c>
      <c r="Q83" t="inlineStr">
        <is>
          <t>VSS_probe</t>
        </is>
      </c>
      <c r="V83">
        <f>D9-Parameters!$C$10/2</f>
        <v/>
      </c>
      <c r="W83">
        <f>A50-Parameters!$C$11/2</f>
        <v/>
      </c>
      <c r="X83" t="inlineStr">
        <is>
          <t>VSS_probe</t>
        </is>
      </c>
    </row>
    <row r="84">
      <c r="E84" s="2" t="n">
        <v>222.408</v>
      </c>
      <c r="F84" s="2" t="n">
        <v>2055.306</v>
      </c>
      <c r="G84" s="2" t="inlineStr">
        <is>
          <t>VSS</t>
        </is>
      </c>
      <c r="J84" t="n">
        <v>2263.608</v>
      </c>
      <c r="K84" t="n">
        <v>2004.944</v>
      </c>
      <c r="L84" t="inlineStr">
        <is>
          <t>RDI_LP_CFG[14]</t>
        </is>
      </c>
      <c r="O84">
        <f>E9-Parameters!$C$10/2</f>
        <v/>
      </c>
      <c r="P84">
        <f>A17+Parameters!$C$11/2</f>
        <v/>
      </c>
      <c r="Q84" t="inlineStr">
        <is>
          <t>VSS</t>
        </is>
      </c>
      <c r="V84">
        <f>E9-Parameters!$C$10/2</f>
        <v/>
      </c>
      <c r="W84">
        <f>A17+Parameters!$C$11/2</f>
        <v/>
      </c>
      <c r="X84" t="inlineStr">
        <is>
          <t>VSS</t>
        </is>
      </c>
    </row>
    <row r="85">
      <c r="E85" s="2" t="n">
        <v>222.408</v>
      </c>
      <c r="F85" s="2" t="n">
        <v>1954.582</v>
      </c>
      <c r="G85" s="2" t="inlineStr">
        <is>
          <t>VSS</t>
        </is>
      </c>
      <c r="J85" t="n">
        <v>2458.008</v>
      </c>
      <c r="K85" t="n">
        <v>1904.22</v>
      </c>
      <c r="L85" t="inlineStr">
        <is>
          <t>RDI_LP_CFG[15]</t>
        </is>
      </c>
      <c r="O85">
        <f>E9-Parameters!$C$10/2</f>
        <v/>
      </c>
      <c r="P85">
        <f>A19+Parameters!$C$11/2</f>
        <v/>
      </c>
      <c r="Q85" t="inlineStr">
        <is>
          <t>VSS</t>
        </is>
      </c>
      <c r="V85">
        <f>E9-Parameters!$C$10/2</f>
        <v/>
      </c>
      <c r="W85">
        <f>A19+Parameters!$C$11/2</f>
        <v/>
      </c>
      <c r="X85" t="inlineStr">
        <is>
          <t>VSS</t>
        </is>
      </c>
    </row>
    <row r="86">
      <c r="E86" s="2" t="n">
        <v>222.408</v>
      </c>
      <c r="F86" s="2" t="n">
        <v>1853.858</v>
      </c>
      <c r="G86" s="2" t="inlineStr">
        <is>
          <t>VSS</t>
        </is>
      </c>
      <c r="J86" t="n">
        <v>319.608</v>
      </c>
      <c r="K86" t="n">
        <v>1803.496</v>
      </c>
      <c r="L86" t="inlineStr">
        <is>
          <t>RDI_LP_CFG[16]</t>
        </is>
      </c>
      <c r="O86">
        <f>E9-Parameters!$C$10/2</f>
        <v/>
      </c>
      <c r="P86">
        <f>A21+Parameters!$C$11/2</f>
        <v/>
      </c>
      <c r="Q86" t="inlineStr">
        <is>
          <t>VSS</t>
        </is>
      </c>
      <c r="V86">
        <f>E9-Parameters!$C$10/2</f>
        <v/>
      </c>
      <c r="W86">
        <f>A21+Parameters!$C$11/2</f>
        <v/>
      </c>
      <c r="X86" t="inlineStr">
        <is>
          <t>VSS</t>
        </is>
      </c>
    </row>
    <row r="87">
      <c r="E87" s="2" t="n">
        <v>222.408</v>
      </c>
      <c r="F87" s="2" t="n">
        <v>1753.134</v>
      </c>
      <c r="G87" s="2" t="inlineStr">
        <is>
          <t>VSS</t>
        </is>
      </c>
      <c r="J87" t="n">
        <v>514.008</v>
      </c>
      <c r="K87" t="n">
        <v>1803.496</v>
      </c>
      <c r="L87" t="inlineStr">
        <is>
          <t>RDI_LP_CFG[17]</t>
        </is>
      </c>
      <c r="O87">
        <f>E9-Parameters!$C$10/2</f>
        <v/>
      </c>
      <c r="P87">
        <f>A23+Parameters!$C$11/2</f>
        <v/>
      </c>
      <c r="Q87" t="inlineStr">
        <is>
          <t>VSS</t>
        </is>
      </c>
      <c r="V87">
        <f>E9-Parameters!$C$10/2</f>
        <v/>
      </c>
      <c r="W87">
        <f>A23+Parameters!$C$11/2</f>
        <v/>
      </c>
      <c r="X87" t="inlineStr">
        <is>
          <t>VSS</t>
        </is>
      </c>
    </row>
    <row r="88">
      <c r="E88" s="2" t="n">
        <v>222.408</v>
      </c>
      <c r="F88" s="2" t="n">
        <v>1652.41</v>
      </c>
      <c r="G88" s="2" t="inlineStr">
        <is>
          <t>VSS</t>
        </is>
      </c>
      <c r="J88" t="n">
        <v>611.208</v>
      </c>
      <c r="K88" t="n">
        <v>1853.858</v>
      </c>
      <c r="L88" t="inlineStr">
        <is>
          <t>RDI_LP_CFG[18]</t>
        </is>
      </c>
      <c r="O88">
        <f>E9-Parameters!$C$10/2</f>
        <v/>
      </c>
      <c r="P88">
        <f>A25+Parameters!$C$11/2</f>
        <v/>
      </c>
      <c r="Q88" t="inlineStr">
        <is>
          <t>VSS</t>
        </is>
      </c>
      <c r="V88">
        <f>E9-Parameters!$C$10/2</f>
        <v/>
      </c>
      <c r="W88">
        <f>A25+Parameters!$C$11/2</f>
        <v/>
      </c>
      <c r="X88" t="inlineStr">
        <is>
          <t>VSS</t>
        </is>
      </c>
    </row>
    <row r="89">
      <c r="E89" s="2" t="n">
        <v>222.408</v>
      </c>
      <c r="F89" s="2" t="n">
        <v>1551.686</v>
      </c>
      <c r="G89" s="2" t="inlineStr">
        <is>
          <t>VSS</t>
        </is>
      </c>
      <c r="J89" t="n">
        <v>805.6079999999999</v>
      </c>
      <c r="K89" t="n">
        <v>1753.134</v>
      </c>
      <c r="L89" t="inlineStr">
        <is>
          <t>RDI_LP_CFG[19]</t>
        </is>
      </c>
      <c r="O89">
        <f>E9-Parameters!$C$10/2</f>
        <v/>
      </c>
      <c r="P89">
        <f>A27+Parameters!$C$11/2</f>
        <v/>
      </c>
      <c r="Q89" t="inlineStr">
        <is>
          <t>VSS</t>
        </is>
      </c>
      <c r="V89">
        <f>E9-Parameters!$C$10/2</f>
        <v/>
      </c>
      <c r="W89">
        <f>A27+Parameters!$C$11/2</f>
        <v/>
      </c>
      <c r="X89" t="inlineStr">
        <is>
          <t>VSS</t>
        </is>
      </c>
    </row>
    <row r="90">
      <c r="E90" s="2" t="n">
        <v>222.408</v>
      </c>
      <c r="F90" s="2" t="n">
        <v>1450.962</v>
      </c>
      <c r="G90" s="2" t="inlineStr">
        <is>
          <t>VSS</t>
        </is>
      </c>
      <c r="J90" t="n">
        <v>611.208</v>
      </c>
      <c r="K90" t="n">
        <v>1954.582</v>
      </c>
      <c r="L90" t="inlineStr">
        <is>
          <t>RDI_LP_CFG[2]</t>
        </is>
      </c>
      <c r="O90">
        <f>E9-Parameters!$C$10/2</f>
        <v/>
      </c>
      <c r="P90">
        <f>A29+Parameters!$C$11/2</f>
        <v/>
      </c>
      <c r="Q90" t="inlineStr">
        <is>
          <t>VSS</t>
        </is>
      </c>
      <c r="V90">
        <f>E9-Parameters!$C$10/2</f>
        <v/>
      </c>
      <c r="W90">
        <f>A29+Parameters!$C$11/2</f>
        <v/>
      </c>
      <c r="X90" t="inlineStr">
        <is>
          <t>VSS</t>
        </is>
      </c>
    </row>
    <row r="91">
      <c r="E91" s="2" t="n">
        <v>222.408</v>
      </c>
      <c r="F91" s="2" t="n">
        <v>1350.238</v>
      </c>
      <c r="G91" s="2" t="inlineStr">
        <is>
          <t>VSS</t>
        </is>
      </c>
      <c r="J91" t="n">
        <v>902.808</v>
      </c>
      <c r="K91" t="n">
        <v>1803.496</v>
      </c>
      <c r="L91" t="inlineStr">
        <is>
          <t>RDI_LP_CFG[20]</t>
        </is>
      </c>
      <c r="O91">
        <f>E9-Parameters!$C$10/2</f>
        <v/>
      </c>
      <c r="P91">
        <f>A31+Parameters!$C$11/2</f>
        <v/>
      </c>
      <c r="Q91" t="inlineStr">
        <is>
          <t>VSS</t>
        </is>
      </c>
      <c r="V91">
        <f>E9-Parameters!$C$10/2</f>
        <v/>
      </c>
      <c r="W91">
        <f>A31+Parameters!$C$11/2</f>
        <v/>
      </c>
      <c r="X91" t="inlineStr">
        <is>
          <t>VSS</t>
        </is>
      </c>
    </row>
    <row r="92">
      <c r="E92" s="2" t="n">
        <v>222.408</v>
      </c>
      <c r="F92" s="2" t="n">
        <v>1249.514</v>
      </c>
      <c r="G92" s="2" t="inlineStr">
        <is>
          <t>VSS</t>
        </is>
      </c>
      <c r="J92" t="n">
        <v>1097.208</v>
      </c>
      <c r="K92" t="n">
        <v>1803.496</v>
      </c>
      <c r="L92" t="inlineStr">
        <is>
          <t>RDI_LP_CFG[21]</t>
        </is>
      </c>
      <c r="O92">
        <f>E9-Parameters!$C$10/2</f>
        <v/>
      </c>
      <c r="P92">
        <f>A33+Parameters!$C$11/2</f>
        <v/>
      </c>
      <c r="Q92" t="inlineStr">
        <is>
          <t>VSS</t>
        </is>
      </c>
      <c r="V92">
        <f>E9-Parameters!$C$10/2</f>
        <v/>
      </c>
      <c r="W92">
        <f>A33+Parameters!$C$11/2</f>
        <v/>
      </c>
      <c r="X92" t="inlineStr">
        <is>
          <t>VSS</t>
        </is>
      </c>
    </row>
    <row r="93">
      <c r="E93" s="2" t="n">
        <v>319.608</v>
      </c>
      <c r="F93" s="2" t="n">
        <v>2105.668</v>
      </c>
      <c r="G93" s="2" t="inlineStr">
        <is>
          <t>TC_VDDQ</t>
        </is>
      </c>
      <c r="J93" t="n">
        <v>1194.408</v>
      </c>
      <c r="K93" t="n">
        <v>1753.134</v>
      </c>
      <c r="L93" t="inlineStr">
        <is>
          <t>RDI_LP_CFG[22]</t>
        </is>
      </c>
      <c r="O93">
        <f>Parameters!C20+Parameters!C10/4</f>
        <v/>
      </c>
      <c r="P93">
        <f>A16+Parameters!$C$11/2</f>
        <v/>
      </c>
      <c r="Q93" t="inlineStr">
        <is>
          <t>TC_VDDQ</t>
        </is>
      </c>
      <c r="V93">
        <f>Parameters!C20+Parameters!C10/4</f>
        <v/>
      </c>
      <c r="W93">
        <f>A16+Parameters!$C$11/2</f>
        <v/>
      </c>
      <c r="X93" t="inlineStr">
        <is>
          <t>TC_VDDQ</t>
        </is>
      </c>
    </row>
    <row r="94">
      <c r="E94" s="2" t="n">
        <v>319.608</v>
      </c>
      <c r="F94" s="2" t="n">
        <v>2004.944</v>
      </c>
      <c r="G94" s="2" t="inlineStr">
        <is>
          <t>RDI_LP_CFG[0]</t>
        </is>
      </c>
      <c r="J94" t="n">
        <v>1291.608</v>
      </c>
      <c r="K94" t="n">
        <v>1803.496</v>
      </c>
      <c r="L94" t="inlineStr">
        <is>
          <t>RDI_LP_CFG[23]</t>
        </is>
      </c>
      <c r="O94">
        <f>Parameters!C20+Parameters!C10/4</f>
        <v/>
      </c>
      <c r="P94">
        <f>A18+Parameters!$C$11/2</f>
        <v/>
      </c>
      <c r="Q94" t="inlineStr">
        <is>
          <t>RDI_LP_CFG[0]</t>
        </is>
      </c>
      <c r="V94">
        <f>Parameters!C20+Parameters!C10/4</f>
        <v/>
      </c>
      <c r="W94">
        <f>A18+Parameters!$C$11/2</f>
        <v/>
      </c>
      <c r="X94" t="inlineStr">
        <is>
          <t>RDI_LP_CFG[0]</t>
        </is>
      </c>
    </row>
    <row r="95">
      <c r="E95" s="2" t="n">
        <v>319.608</v>
      </c>
      <c r="F95" s="2" t="n">
        <v>1904.22</v>
      </c>
      <c r="G95" s="2" t="inlineStr">
        <is>
          <t>RDI_PL_CFG[0]</t>
        </is>
      </c>
      <c r="J95" t="n">
        <v>1486.008</v>
      </c>
      <c r="K95" t="n">
        <v>1803.496</v>
      </c>
      <c r="L95" t="inlineStr">
        <is>
          <t>RDI_LP_CFG[24]</t>
        </is>
      </c>
      <c r="O95">
        <f>Parameters!C20+Parameters!C10/4</f>
        <v/>
      </c>
      <c r="P95">
        <f>A20+Parameters!$C$11/2</f>
        <v/>
      </c>
      <c r="Q95" t="inlineStr">
        <is>
          <t>RDI_PL_CFG[0]</t>
        </is>
      </c>
      <c r="V95">
        <f>Parameters!C20+Parameters!C10/4</f>
        <v/>
      </c>
      <c r="W95">
        <f>A20+Parameters!$C$11/2</f>
        <v/>
      </c>
      <c r="X95" t="inlineStr">
        <is>
          <t>RDI_PL_CFG[0]</t>
        </is>
      </c>
    </row>
    <row r="96">
      <c r="E96" s="2" t="n">
        <v>319.608</v>
      </c>
      <c r="F96" s="2" t="n">
        <v>1803.496</v>
      </c>
      <c r="G96" s="2" t="inlineStr">
        <is>
          <t>RDI_LP_CFG[16]</t>
        </is>
      </c>
      <c r="J96" t="n">
        <v>1583.208</v>
      </c>
      <c r="K96" t="n">
        <v>1853.858</v>
      </c>
      <c r="L96" t="inlineStr">
        <is>
          <t>RDI_LP_CFG[25]</t>
        </is>
      </c>
      <c r="O96">
        <f>Parameters!C20+Parameters!C10/4</f>
        <v/>
      </c>
      <c r="P96">
        <f>A22+Parameters!$C$11/2</f>
        <v/>
      </c>
      <c r="Q96" t="inlineStr">
        <is>
          <t>RDI_LP_CFG[16]</t>
        </is>
      </c>
      <c r="V96">
        <f>Parameters!C20+Parameters!C10/4</f>
        <v/>
      </c>
      <c r="W96">
        <f>A22+Parameters!$C$11/2</f>
        <v/>
      </c>
      <c r="X96" t="inlineStr">
        <is>
          <t>RDI_LP_CFG[16]</t>
        </is>
      </c>
    </row>
    <row r="97">
      <c r="E97" s="2" t="n">
        <v>319.608</v>
      </c>
      <c r="F97" s="2" t="n">
        <v>1702.772</v>
      </c>
      <c r="G97" s="2" t="inlineStr">
        <is>
          <t>TC_VDDQ</t>
        </is>
      </c>
      <c r="J97" t="n">
        <v>1972.008</v>
      </c>
      <c r="K97" t="n">
        <v>1753.134</v>
      </c>
      <c r="L97" t="inlineStr">
        <is>
          <t>RDI_LP_CFG[26]</t>
        </is>
      </c>
      <c r="O97">
        <f>Parameters!C20+Parameters!C10/4</f>
        <v/>
      </c>
      <c r="P97">
        <f>A24+Parameters!$C$11/2</f>
        <v/>
      </c>
      <c r="Q97" t="inlineStr">
        <is>
          <t>TC_VDDQ</t>
        </is>
      </c>
      <c r="V97">
        <f>Parameters!C20+Parameters!C10/4</f>
        <v/>
      </c>
      <c r="W97">
        <f>A24+Parameters!$C$11/2</f>
        <v/>
      </c>
      <c r="X97" t="inlineStr">
        <is>
          <t>TC_VDDQ</t>
        </is>
      </c>
    </row>
    <row r="98">
      <c r="E98" s="2" t="n">
        <v>319.608</v>
      </c>
      <c r="F98" s="2" t="n">
        <v>1602.048</v>
      </c>
      <c r="G98" s="2" t="inlineStr">
        <is>
          <t>VSS</t>
        </is>
      </c>
      <c r="J98" t="n">
        <v>1972.008</v>
      </c>
      <c r="K98" t="n">
        <v>1853.858</v>
      </c>
      <c r="L98" t="inlineStr">
        <is>
          <t>RDI_LP_CFG[27]</t>
        </is>
      </c>
      <c r="O98">
        <f>Parameters!C20+Parameters!C10/4</f>
        <v/>
      </c>
      <c r="P98">
        <f>A26+Parameters!$C$11/2</f>
        <v/>
      </c>
      <c r="Q98" t="inlineStr">
        <is>
          <t>VSS</t>
        </is>
      </c>
      <c r="V98">
        <f>Parameters!C20+Parameters!C10/4</f>
        <v/>
      </c>
      <c r="W98">
        <f>A26+Parameters!$C$11/2</f>
        <v/>
      </c>
      <c r="X98" t="inlineStr">
        <is>
          <t>VSS</t>
        </is>
      </c>
    </row>
    <row r="99">
      <c r="E99" s="2" t="n">
        <v>319.608</v>
      </c>
      <c r="F99" s="2" t="n">
        <v>1501.324</v>
      </c>
      <c r="G99" s="2" t="inlineStr">
        <is>
          <t>VSS</t>
        </is>
      </c>
      <c r="J99" t="n">
        <v>2263.608</v>
      </c>
      <c r="K99" t="n">
        <v>1803.496</v>
      </c>
      <c r="L99" t="inlineStr">
        <is>
          <t>RDI_LP_CFG[28]</t>
        </is>
      </c>
      <c r="O99">
        <f>Parameters!C20+Parameters!C10/4</f>
        <v/>
      </c>
      <c r="P99">
        <f>A28+Parameters!$C$11/2</f>
        <v/>
      </c>
      <c r="Q99" t="inlineStr">
        <is>
          <t>VSS</t>
        </is>
      </c>
      <c r="V99">
        <f>Parameters!C20+Parameters!C10/4</f>
        <v/>
      </c>
      <c r="W99">
        <f>A28+Parameters!$C$11/2</f>
        <v/>
      </c>
      <c r="X99" t="inlineStr">
        <is>
          <t>VSS</t>
        </is>
      </c>
    </row>
    <row r="100">
      <c r="E100" s="2" t="n">
        <v>319.608</v>
      </c>
      <c r="F100" s="2" t="n">
        <v>1400.6</v>
      </c>
      <c r="G100" s="2" t="inlineStr">
        <is>
          <t>VSS</t>
        </is>
      </c>
      <c r="J100" t="n">
        <v>2166.408</v>
      </c>
      <c r="K100" t="n">
        <v>1853.858</v>
      </c>
      <c r="L100" t="inlineStr">
        <is>
          <t>RDI_LP_CFG[29]</t>
        </is>
      </c>
      <c r="O100">
        <f>Parameters!C20+Parameters!C10/4</f>
        <v/>
      </c>
      <c r="P100">
        <f>A30+Parameters!$C$11/2</f>
        <v/>
      </c>
      <c r="Q100" t="inlineStr">
        <is>
          <t>VSS</t>
        </is>
      </c>
      <c r="V100">
        <f>Parameters!C20+Parameters!C10/4</f>
        <v/>
      </c>
      <c r="W100">
        <f>A30+Parameters!$C$11/2</f>
        <v/>
      </c>
      <c r="X100" t="inlineStr">
        <is>
          <t>VSS</t>
        </is>
      </c>
    </row>
    <row r="101">
      <c r="E101" s="2" t="n">
        <v>319.608</v>
      </c>
      <c r="F101" s="2" t="n">
        <v>1299.876</v>
      </c>
      <c r="G101" s="2" t="inlineStr">
        <is>
          <t>VSS</t>
        </is>
      </c>
      <c r="J101" t="n">
        <v>708.408</v>
      </c>
      <c r="K101" t="n">
        <v>1904.22</v>
      </c>
      <c r="L101" t="inlineStr">
        <is>
          <t>RDI_LP_CFG[3]</t>
        </is>
      </c>
      <c r="O101">
        <f>Parameters!C20+Parameters!C10/4</f>
        <v/>
      </c>
      <c r="P101">
        <f>A32+Parameters!$C$11/2</f>
        <v/>
      </c>
      <c r="Q101" t="inlineStr">
        <is>
          <t>VSS</t>
        </is>
      </c>
      <c r="V101">
        <f>Parameters!C20+Parameters!C10/4</f>
        <v/>
      </c>
      <c r="W101">
        <f>A32+Parameters!$C$11/2</f>
        <v/>
      </c>
      <c r="X101" t="inlineStr">
        <is>
          <t>VSS</t>
        </is>
      </c>
    </row>
    <row r="102">
      <c r="E102" s="2" t="n">
        <v>319.608</v>
      </c>
      <c r="F102" s="2" t="n">
        <v>1199.152</v>
      </c>
      <c r="G102" s="2" t="inlineStr">
        <is>
          <t>VSS</t>
        </is>
      </c>
      <c r="J102" t="n">
        <v>2360.808</v>
      </c>
      <c r="K102" t="n">
        <v>1853.858</v>
      </c>
      <c r="L102" t="inlineStr">
        <is>
          <t>RDI_LP_CFG[30]</t>
        </is>
      </c>
      <c r="O102">
        <f>Parameters!C20+Parameters!C10/4</f>
        <v/>
      </c>
      <c r="P102">
        <f>MAX(EMIB_Data_channel_x8!B8:B53)+Parameters!C16</f>
        <v/>
      </c>
      <c r="Q102" t="inlineStr">
        <is>
          <t>VSS</t>
        </is>
      </c>
      <c r="V102">
        <f>Parameters!C20+Parameters!C10/4</f>
        <v/>
      </c>
      <c r="W102">
        <f>MAX(EMIB_Data_channel_x8!B8:B53)+Parameters!C16</f>
        <v/>
      </c>
      <c r="X102" t="inlineStr">
        <is>
          <t>VSS</t>
        </is>
      </c>
    </row>
    <row r="103">
      <c r="E103" s="2" t="n">
        <v>416.808</v>
      </c>
      <c r="F103" s="2" t="n">
        <v>2156.03</v>
      </c>
      <c r="G103" s="2" t="inlineStr">
        <is>
          <t>VDD</t>
        </is>
      </c>
      <c r="J103" t="n">
        <v>2555.208</v>
      </c>
      <c r="K103" t="n">
        <v>1853.858</v>
      </c>
      <c r="L103" t="inlineStr">
        <is>
          <t>RDI_LP_CFG[31]</t>
        </is>
      </c>
      <c r="O103">
        <f>E9+Parameters!$C$10/2</f>
        <v/>
      </c>
      <c r="P103">
        <f>A15+Parameters!$C$11/2</f>
        <v/>
      </c>
      <c r="Q103" t="inlineStr">
        <is>
          <t>VDD</t>
        </is>
      </c>
      <c r="V103">
        <f>E9+Parameters!$C$10/2</f>
        <v/>
      </c>
      <c r="W103">
        <f>A15+Parameters!$C$11/2</f>
        <v/>
      </c>
      <c r="X103" t="inlineStr">
        <is>
          <t>VDD</t>
        </is>
      </c>
    </row>
    <row r="104">
      <c r="E104" s="2" t="n">
        <v>416.808</v>
      </c>
      <c r="F104" s="2" t="n">
        <v>2055.306</v>
      </c>
      <c r="G104" s="2" t="inlineStr">
        <is>
          <t>VDD</t>
        </is>
      </c>
      <c r="J104" t="n">
        <v>902.808</v>
      </c>
      <c r="K104" t="n">
        <v>2004.944</v>
      </c>
      <c r="L104" t="inlineStr">
        <is>
          <t>RDI_LP_CFG[4]</t>
        </is>
      </c>
      <c r="O104">
        <f>E9+Parameters!$C$10/2</f>
        <v/>
      </c>
      <c r="P104">
        <f>A17+Parameters!$C$11/2</f>
        <v/>
      </c>
      <c r="Q104" t="inlineStr">
        <is>
          <t>VDD</t>
        </is>
      </c>
      <c r="V104">
        <f>E9+Parameters!$C$10/2</f>
        <v/>
      </c>
      <c r="W104">
        <f>A17+Parameters!$C$11/2</f>
        <v/>
      </c>
      <c r="X104" t="inlineStr">
        <is>
          <t>VDD</t>
        </is>
      </c>
    </row>
    <row r="105">
      <c r="E105" s="2" t="n">
        <v>416.808</v>
      </c>
      <c r="F105" s="2" t="n">
        <v>1954.582</v>
      </c>
      <c r="G105" s="2" t="inlineStr">
        <is>
          <t>RDI_LP_CFG[1]</t>
        </is>
      </c>
      <c r="J105" t="n">
        <v>1000.008</v>
      </c>
      <c r="K105" t="n">
        <v>1954.582</v>
      </c>
      <c r="L105" t="inlineStr">
        <is>
          <t>RDI_LP_CFG[5]</t>
        </is>
      </c>
      <c r="O105">
        <f>E9+Parameters!$C$10/2</f>
        <v/>
      </c>
      <c r="P105">
        <f>A19+Parameters!$C$11/2</f>
        <v/>
      </c>
      <c r="Q105" t="inlineStr">
        <is>
          <t>RDI_LP_CFG[1]</t>
        </is>
      </c>
      <c r="V105">
        <f>E9+Parameters!$C$10/2</f>
        <v/>
      </c>
      <c r="W105">
        <f>A19+Parameters!$C$11/2</f>
        <v/>
      </c>
      <c r="X105" t="inlineStr">
        <is>
          <t>RDI_LP_CFG[1]</t>
        </is>
      </c>
    </row>
    <row r="106">
      <c r="E106" s="2" t="n">
        <v>416.808</v>
      </c>
      <c r="F106" s="2" t="n">
        <v>1853.858</v>
      </c>
      <c r="G106" s="2" t="inlineStr">
        <is>
          <t>RDI_PL_CFG[16]</t>
        </is>
      </c>
      <c r="J106" t="n">
        <v>1097.208</v>
      </c>
      <c r="K106" t="n">
        <v>2004.944</v>
      </c>
      <c r="L106" t="inlineStr">
        <is>
          <t>RDI_LP_CFG[6]</t>
        </is>
      </c>
      <c r="O106">
        <f>E9+Parameters!$C$10/2</f>
        <v/>
      </c>
      <c r="P106">
        <f>A21+Parameters!$C$11/2</f>
        <v/>
      </c>
      <c r="Q106" t="inlineStr">
        <is>
          <t>RDI_PL_CFG[16]</t>
        </is>
      </c>
      <c r="V106">
        <f>E9+Parameters!$C$10/2</f>
        <v/>
      </c>
      <c r="W106">
        <f>A21+Parameters!$C$11/2</f>
        <v/>
      </c>
      <c r="X106" t="inlineStr">
        <is>
          <t>RDI_PL_CFG[16]</t>
        </is>
      </c>
    </row>
    <row r="107">
      <c r="E107" s="2" t="n">
        <v>416.808</v>
      </c>
      <c r="F107" s="2" t="n">
        <v>1753.134</v>
      </c>
      <c r="G107" s="2" t="inlineStr">
        <is>
          <t>TC_VDDQ</t>
        </is>
      </c>
      <c r="J107" t="n">
        <v>1291.608</v>
      </c>
      <c r="K107" t="n">
        <v>1904.22</v>
      </c>
      <c r="L107" t="inlineStr">
        <is>
          <t>RDI_LP_CFG[7]</t>
        </is>
      </c>
      <c r="O107">
        <f>E9+Parameters!$C$10/2</f>
        <v/>
      </c>
      <c r="P107">
        <f>A23+Parameters!$C$11/2</f>
        <v/>
      </c>
      <c r="Q107" t="inlineStr">
        <is>
          <t>TC_VDDQ</t>
        </is>
      </c>
      <c r="V107">
        <f>E9+Parameters!$C$10/2</f>
        <v/>
      </c>
      <c r="W107">
        <f>A23+Parameters!$C$11/2</f>
        <v/>
      </c>
      <c r="X107" t="inlineStr">
        <is>
          <t>TC_VDDQ</t>
        </is>
      </c>
    </row>
    <row r="108">
      <c r="E108" s="2" t="n">
        <v>416.808</v>
      </c>
      <c r="F108" s="2" t="n">
        <v>1652.41</v>
      </c>
      <c r="G108" s="2" t="inlineStr">
        <is>
          <t>VDD</t>
        </is>
      </c>
      <c r="J108" t="n">
        <v>1388.808</v>
      </c>
      <c r="K108" t="n">
        <v>1954.582</v>
      </c>
      <c r="L108" t="inlineStr">
        <is>
          <t>RDI_LP_CFG[8]</t>
        </is>
      </c>
      <c r="O108">
        <f>E9+Parameters!$C$10/2</f>
        <v/>
      </c>
      <c r="P108">
        <f>A25+Parameters!$C$11/2</f>
        <v/>
      </c>
      <c r="Q108" t="inlineStr">
        <is>
          <t>VDD</t>
        </is>
      </c>
      <c r="V108">
        <f>E9+Parameters!$C$10/2</f>
        <v/>
      </c>
      <c r="W108">
        <f>A25+Parameters!$C$11/2</f>
        <v/>
      </c>
      <c r="X108" t="inlineStr">
        <is>
          <t>VDD</t>
        </is>
      </c>
    </row>
    <row r="109">
      <c r="E109" s="2" t="n">
        <v>416.808</v>
      </c>
      <c r="F109" s="2" t="n">
        <v>1551.686</v>
      </c>
      <c r="G109" s="2" t="inlineStr">
        <is>
          <t>VDD</t>
        </is>
      </c>
      <c r="J109" t="n">
        <v>1486.008</v>
      </c>
      <c r="K109" t="n">
        <v>1904.22</v>
      </c>
      <c r="L109" t="inlineStr">
        <is>
          <t>RDI_LP_CFG[9]</t>
        </is>
      </c>
      <c r="O109">
        <f>E9+Parameters!$C$10/2</f>
        <v/>
      </c>
      <c r="P109">
        <f>A27+Parameters!$C$11/2</f>
        <v/>
      </c>
      <c r="Q109" t="inlineStr">
        <is>
          <t>VDD</t>
        </is>
      </c>
      <c r="V109">
        <f>E9+Parameters!$C$10/2</f>
        <v/>
      </c>
      <c r="W109">
        <f>A27+Parameters!$C$11/2</f>
        <v/>
      </c>
      <c r="X109" t="inlineStr">
        <is>
          <t>VDD</t>
        </is>
      </c>
    </row>
    <row r="110">
      <c r="E110" s="2" t="n">
        <v>416.808</v>
      </c>
      <c r="F110" s="2" t="n">
        <v>1450.962</v>
      </c>
      <c r="G110" s="2" t="inlineStr">
        <is>
          <t>VDD</t>
        </is>
      </c>
      <c r="J110" t="n">
        <v>2652.408</v>
      </c>
      <c r="K110" t="n">
        <v>1803.496</v>
      </c>
      <c r="L110" t="inlineStr">
        <is>
          <t>RDI_LP_CFG_CRD</t>
        </is>
      </c>
      <c r="O110">
        <f>E9+Parameters!$C$10/2</f>
        <v/>
      </c>
      <c r="P110">
        <f>A29+Parameters!$C$11/2</f>
        <v/>
      </c>
      <c r="Q110" t="inlineStr">
        <is>
          <t>VDD</t>
        </is>
      </c>
      <c r="V110">
        <f>E9+Parameters!$C$10/2</f>
        <v/>
      </c>
      <c r="W110">
        <f>A29+Parameters!$C$11/2</f>
        <v/>
      </c>
      <c r="X110" t="inlineStr">
        <is>
          <t>VDD</t>
        </is>
      </c>
    </row>
    <row r="111">
      <c r="E111" s="2" t="n">
        <v>416.808</v>
      </c>
      <c r="F111" s="2" t="n">
        <v>1350.238</v>
      </c>
      <c r="G111" s="2" t="inlineStr">
        <is>
          <t>VCCIO</t>
        </is>
      </c>
      <c r="J111" t="n">
        <v>2652.408</v>
      </c>
      <c r="K111" t="n">
        <v>1904.22</v>
      </c>
      <c r="L111" t="inlineStr">
        <is>
          <t>RDI_LP_CFG_VLD</t>
        </is>
      </c>
      <c r="O111">
        <f>E9+Parameters!$C$10/2</f>
        <v/>
      </c>
      <c r="P111">
        <f>A31+Parameters!$C$11/2</f>
        <v/>
      </c>
      <c r="Q111" t="inlineStr">
        <is>
          <t>VCCIO</t>
        </is>
      </c>
      <c r="V111">
        <f>E9+Parameters!$C$10/2</f>
        <v/>
      </c>
      <c r="W111">
        <f>A31+Parameters!$C$11/2</f>
        <v/>
      </c>
      <c r="X111" t="inlineStr">
        <is>
          <t>VCCIO</t>
        </is>
      </c>
    </row>
    <row r="112">
      <c r="E112" s="2" t="n">
        <v>416.808</v>
      </c>
      <c r="F112" s="2" t="n">
        <v>1249.514</v>
      </c>
      <c r="G112" s="2" t="inlineStr">
        <is>
          <t>VCCIO</t>
        </is>
      </c>
      <c r="J112" t="n">
        <v>2749.608</v>
      </c>
      <c r="K112" t="n">
        <v>1853.858</v>
      </c>
      <c r="L112" t="inlineStr">
        <is>
          <t>RDI_MODE</t>
        </is>
      </c>
      <c r="O112">
        <f>E9+Parameters!$C$10/2</f>
        <v/>
      </c>
      <c r="P112">
        <f>A33+Parameters!$C$11/2</f>
        <v/>
      </c>
      <c r="Q112" t="inlineStr">
        <is>
          <t>VCCIO</t>
        </is>
      </c>
      <c r="V112">
        <f>E9+Parameters!$C$10/2</f>
        <v/>
      </c>
      <c r="W112">
        <f>A33+Parameters!$C$11/2</f>
        <v/>
      </c>
      <c r="X112" t="inlineStr">
        <is>
          <t>VCCIO</t>
        </is>
      </c>
    </row>
    <row r="113">
      <c r="E113" s="2" t="n">
        <v>514.008</v>
      </c>
      <c r="F113" s="2" t="n">
        <v>2105.668</v>
      </c>
      <c r="G113" s="2" t="inlineStr">
        <is>
          <t>TC_VDDQ</t>
        </is>
      </c>
      <c r="J113" t="n">
        <v>319.608</v>
      </c>
      <c r="K113" t="n">
        <v>1904.22</v>
      </c>
      <c r="L113" t="inlineStr">
        <is>
          <t>RDI_PL_CFG[0]</t>
        </is>
      </c>
      <c r="O113">
        <f>F9+Parameters!$C$10/2</f>
        <v/>
      </c>
      <c r="P113">
        <f>A16+Parameters!$C$11/2</f>
        <v/>
      </c>
      <c r="Q113" t="inlineStr">
        <is>
          <t>TC_VDDQ</t>
        </is>
      </c>
      <c r="V113">
        <f>F9+Parameters!$C$10/2</f>
        <v/>
      </c>
      <c r="W113">
        <f>A16+Parameters!$C$11/2</f>
        <v/>
      </c>
      <c r="X113" t="inlineStr">
        <is>
          <t>TC_VDDQ</t>
        </is>
      </c>
    </row>
    <row r="114">
      <c r="E114" s="2" t="n">
        <v>514.008</v>
      </c>
      <c r="F114" s="2" t="n">
        <v>2004.944</v>
      </c>
      <c r="G114" s="2" t="inlineStr">
        <is>
          <t>RDI_PL_CFG[1]</t>
        </is>
      </c>
      <c r="J114" t="n">
        <v>514.008</v>
      </c>
      <c r="K114" t="n">
        <v>2004.944</v>
      </c>
      <c r="L114" t="inlineStr">
        <is>
          <t>RDI_PL_CFG[1]</t>
        </is>
      </c>
      <c r="O114">
        <f>F9+Parameters!$C$10/2</f>
        <v/>
      </c>
      <c r="P114">
        <f>A18+Parameters!$C$11/2</f>
        <v/>
      </c>
      <c r="Q114" t="inlineStr">
        <is>
          <t>RDI_PL_CFG[1]</t>
        </is>
      </c>
      <c r="V114">
        <f>F9+Parameters!$C$10/2</f>
        <v/>
      </c>
      <c r="W114">
        <f>A18+Parameters!$C$11/2</f>
        <v/>
      </c>
      <c r="X114" t="inlineStr">
        <is>
          <t>RDI_PL_CFG[1]</t>
        </is>
      </c>
    </row>
    <row r="115">
      <c r="E115" s="2" t="n">
        <v>514.008</v>
      </c>
      <c r="F115" s="2" t="n">
        <v>1904.22</v>
      </c>
      <c r="G115" s="2" t="inlineStr">
        <is>
          <t>RDI_PL_CFG[17]</t>
        </is>
      </c>
      <c r="J115" t="n">
        <v>1874.808</v>
      </c>
      <c r="K115" t="n">
        <v>1904.22</v>
      </c>
      <c r="L115" t="inlineStr">
        <is>
          <t>RDI_PL_CFG[10]</t>
        </is>
      </c>
      <c r="O115">
        <f>F9+Parameters!$C$10/2</f>
        <v/>
      </c>
      <c r="P115">
        <f>A20+Parameters!$C$11/2</f>
        <v/>
      </c>
      <c r="Q115" t="inlineStr">
        <is>
          <t>RDI_PL_CFG[17]</t>
        </is>
      </c>
      <c r="V115">
        <f>F9+Parameters!$C$10/2</f>
        <v/>
      </c>
      <c r="W115">
        <f>A20+Parameters!$C$11/2</f>
        <v/>
      </c>
      <c r="X115" t="inlineStr">
        <is>
          <t>RDI_PL_CFG[17]</t>
        </is>
      </c>
    </row>
    <row r="116">
      <c r="E116" s="2" t="n">
        <v>514.008</v>
      </c>
      <c r="F116" s="2" t="n">
        <v>1803.496</v>
      </c>
      <c r="G116" s="2" t="inlineStr">
        <is>
          <t>RDI_LP_CFG[17]</t>
        </is>
      </c>
      <c r="J116" t="n">
        <v>1972.008</v>
      </c>
      <c r="K116" t="n">
        <v>1954.582</v>
      </c>
      <c r="L116" t="inlineStr">
        <is>
          <t>RDI_PL_CFG[11]</t>
        </is>
      </c>
      <c r="O116">
        <f>F9+Parameters!$C$10/2</f>
        <v/>
      </c>
      <c r="P116">
        <f>A22+Parameters!$C$11/2</f>
        <v/>
      </c>
      <c r="Q116" t="inlineStr">
        <is>
          <t>RDI_LP_CFG[17]</t>
        </is>
      </c>
      <c r="V116">
        <f>F9+Parameters!$C$10/2</f>
        <v/>
      </c>
      <c r="W116">
        <f>A22+Parameters!$C$11/2</f>
        <v/>
      </c>
      <c r="X116" t="inlineStr">
        <is>
          <t>RDI_LP_CFG[17]</t>
        </is>
      </c>
    </row>
    <row r="117">
      <c r="E117" s="2" t="n">
        <v>514.008</v>
      </c>
      <c r="F117" s="2" t="n">
        <v>1702.772</v>
      </c>
      <c r="G117" s="2" t="inlineStr">
        <is>
          <t>TC_VDDQ</t>
        </is>
      </c>
      <c r="J117" t="n">
        <v>2069.208</v>
      </c>
      <c r="K117" t="n">
        <v>1904.22</v>
      </c>
      <c r="L117" t="inlineStr">
        <is>
          <t>RDI_PL_CFG[12]</t>
        </is>
      </c>
      <c r="O117">
        <f>F9+Parameters!$C$10/2</f>
        <v/>
      </c>
      <c r="P117">
        <f>A24+Parameters!$C$11/2</f>
        <v/>
      </c>
      <c r="Q117" t="inlineStr">
        <is>
          <t>TC_VDDQ</t>
        </is>
      </c>
      <c r="V117">
        <f>F9+Parameters!$C$10/2</f>
        <v/>
      </c>
      <c r="W117">
        <f>A24+Parameters!$C$11/2</f>
        <v/>
      </c>
      <c r="X117" t="inlineStr">
        <is>
          <t>TC_VDDQ</t>
        </is>
      </c>
    </row>
    <row r="118">
      <c r="E118" s="2" t="n">
        <v>514.008</v>
      </c>
      <c r="F118" s="2" t="n">
        <v>1602.048</v>
      </c>
      <c r="G118" s="2" t="inlineStr">
        <is>
          <t>VSS</t>
        </is>
      </c>
      <c r="J118" t="n">
        <v>2263.608</v>
      </c>
      <c r="K118" t="n">
        <v>1904.22</v>
      </c>
      <c r="L118" t="inlineStr">
        <is>
          <t>RDI_PL_CFG[13]</t>
        </is>
      </c>
      <c r="O118">
        <f>F9+Parameters!$C$10/2</f>
        <v/>
      </c>
      <c r="P118">
        <f>A26+Parameters!$C$11/2</f>
        <v/>
      </c>
      <c r="Q118" t="inlineStr">
        <is>
          <t>VSS</t>
        </is>
      </c>
      <c r="V118">
        <f>F9+Parameters!$C$10/2</f>
        <v/>
      </c>
      <c r="W118">
        <f>A26+Parameters!$C$11/2</f>
        <v/>
      </c>
      <c r="X118" t="inlineStr">
        <is>
          <t>VSS</t>
        </is>
      </c>
    </row>
    <row r="119">
      <c r="E119" s="2" t="n">
        <v>514.008</v>
      </c>
      <c r="F119" s="2" t="n">
        <v>1501.324</v>
      </c>
      <c r="G119" s="2" t="inlineStr">
        <is>
          <t>VDD</t>
        </is>
      </c>
      <c r="J119" t="n">
        <v>2360.808</v>
      </c>
      <c r="K119" t="n">
        <v>1954.582</v>
      </c>
      <c r="L119" t="inlineStr">
        <is>
          <t>RDI_PL_CFG[14]</t>
        </is>
      </c>
      <c r="O119">
        <f>F9+Parameters!$C$10/2</f>
        <v/>
      </c>
      <c r="P119">
        <f>A28+Parameters!$C$11/2</f>
        <v/>
      </c>
      <c r="Q119" t="inlineStr">
        <is>
          <t>VDD</t>
        </is>
      </c>
      <c r="V119">
        <f>F9+Parameters!$C$10/2</f>
        <v/>
      </c>
      <c r="W119">
        <f>A28+Parameters!$C$11/2</f>
        <v/>
      </c>
      <c r="X119" t="inlineStr">
        <is>
          <t>VDD</t>
        </is>
      </c>
    </row>
    <row r="120">
      <c r="E120" s="2" t="n">
        <v>514.008</v>
      </c>
      <c r="F120" s="2" t="n">
        <v>1400.6</v>
      </c>
      <c r="G120" s="2" t="inlineStr">
        <is>
          <t>VDD</t>
        </is>
      </c>
      <c r="J120" t="n">
        <v>2555.208</v>
      </c>
      <c r="K120" t="n">
        <v>1954.582</v>
      </c>
      <c r="L120" t="inlineStr">
        <is>
          <t>RDI_PL_CFG[15]</t>
        </is>
      </c>
      <c r="O120">
        <f>F9+Parameters!$C$10/2</f>
        <v/>
      </c>
      <c r="P120">
        <f>A30+Parameters!$C$11/2</f>
        <v/>
      </c>
      <c r="Q120" t="inlineStr">
        <is>
          <t>VDD</t>
        </is>
      </c>
      <c r="V120">
        <f>F9+Parameters!$C$10/2</f>
        <v/>
      </c>
      <c r="W120">
        <f>A30+Parameters!$C$11/2</f>
        <v/>
      </c>
      <c r="X120" t="inlineStr">
        <is>
          <t>VDD</t>
        </is>
      </c>
    </row>
    <row r="121">
      <c r="E121" s="2" t="n">
        <v>514.008</v>
      </c>
      <c r="F121" s="2" t="n">
        <v>1299.876</v>
      </c>
      <c r="G121" s="2" t="inlineStr">
        <is>
          <t>VDD</t>
        </is>
      </c>
      <c r="J121" t="n">
        <v>416.808</v>
      </c>
      <c r="K121" t="n">
        <v>1853.858</v>
      </c>
      <c r="L121" t="inlineStr">
        <is>
          <t>RDI_PL_CFG[16]</t>
        </is>
      </c>
      <c r="O121">
        <f>F9+Parameters!$C$10/2</f>
        <v/>
      </c>
      <c r="P121">
        <f>A32+Parameters!$C$11/2</f>
        <v/>
      </c>
      <c r="Q121" t="inlineStr">
        <is>
          <t>VDD</t>
        </is>
      </c>
      <c r="V121">
        <f>F9+Parameters!$C$10/2</f>
        <v/>
      </c>
      <c r="W121">
        <f>A32+Parameters!$C$11/2</f>
        <v/>
      </c>
      <c r="X121" t="inlineStr">
        <is>
          <t>VDD</t>
        </is>
      </c>
    </row>
    <row r="122">
      <c r="E122" s="2" t="n">
        <v>514.008</v>
      </c>
      <c r="F122" s="2" t="n">
        <v>1199.152</v>
      </c>
      <c r="G122" s="2" t="inlineStr">
        <is>
          <t>VDD</t>
        </is>
      </c>
      <c r="J122" t="n">
        <v>514.008</v>
      </c>
      <c r="K122" t="n">
        <v>1904.22</v>
      </c>
      <c r="L122" t="inlineStr">
        <is>
          <t>RDI_PL_CFG[17]</t>
        </is>
      </c>
      <c r="O122">
        <f>F9+Parameters!$C$10/2</f>
        <v/>
      </c>
      <c r="P122">
        <f>MAX(EMIB_Data_channel_x8!B8:B53)+Parameters!C16</f>
        <v/>
      </c>
      <c r="Q122" t="inlineStr">
        <is>
          <t>VDD</t>
        </is>
      </c>
      <c r="V122">
        <f>F9+Parameters!$C$10/2</f>
        <v/>
      </c>
      <c r="W122">
        <f>MAX(EMIB_Data_channel_x8!B8:B53)+Parameters!C16</f>
        <v/>
      </c>
      <c r="X122" t="inlineStr">
        <is>
          <t>VDD</t>
        </is>
      </c>
    </row>
    <row r="123">
      <c r="E123" s="2" t="n">
        <v>611.208</v>
      </c>
      <c r="F123" s="2" t="n">
        <v>2156.03</v>
      </c>
      <c r="G123" s="2" t="inlineStr">
        <is>
          <t>VSS</t>
        </is>
      </c>
      <c r="J123" t="n">
        <v>611.208</v>
      </c>
      <c r="K123" t="n">
        <v>1753.134</v>
      </c>
      <c r="L123" t="inlineStr">
        <is>
          <t>RDI_PL_CFG[18]</t>
        </is>
      </c>
      <c r="O123">
        <f>G9+Parameters!$C$10/2</f>
        <v/>
      </c>
      <c r="P123">
        <f>A15+Parameters!$C$11/2</f>
        <v/>
      </c>
      <c r="Q123" t="inlineStr">
        <is>
          <t>VSS</t>
        </is>
      </c>
      <c r="V123">
        <f>G9+Parameters!$C$10/2</f>
        <v/>
      </c>
      <c r="W123">
        <f>A15+Parameters!$C$11/2</f>
        <v/>
      </c>
      <c r="X123" t="inlineStr">
        <is>
          <t>VSS</t>
        </is>
      </c>
    </row>
    <row r="124">
      <c r="E124" s="2" t="n">
        <v>611.208</v>
      </c>
      <c r="F124" s="2" t="n">
        <v>2055.306</v>
      </c>
      <c r="G124" s="2" t="inlineStr">
        <is>
          <t>VDD</t>
        </is>
      </c>
      <c r="J124" t="n">
        <v>805.6079999999999</v>
      </c>
      <c r="K124" t="n">
        <v>1954.582</v>
      </c>
      <c r="L124" t="inlineStr">
        <is>
          <t>RDI_PL_CFG[19]</t>
        </is>
      </c>
      <c r="O124">
        <f>G9+Parameters!$C$10/2</f>
        <v/>
      </c>
      <c r="P124">
        <f>A17+Parameters!$C$11/2</f>
        <v/>
      </c>
      <c r="Q124" t="inlineStr">
        <is>
          <t>VDD</t>
        </is>
      </c>
      <c r="V124">
        <f>G9+Parameters!$C$10/2</f>
        <v/>
      </c>
      <c r="W124">
        <f>A17+Parameters!$C$11/2</f>
        <v/>
      </c>
      <c r="X124" t="inlineStr">
        <is>
          <t>VDD</t>
        </is>
      </c>
    </row>
    <row r="125">
      <c r="E125" s="2" t="n">
        <v>611.208</v>
      </c>
      <c r="F125" s="2" t="n">
        <v>1954.582</v>
      </c>
      <c r="G125" s="2" t="inlineStr">
        <is>
          <t>RDI_LP_CFG[2]</t>
        </is>
      </c>
      <c r="J125" t="n">
        <v>805.6079999999999</v>
      </c>
      <c r="K125" t="n">
        <v>1853.858</v>
      </c>
      <c r="L125" t="inlineStr">
        <is>
          <t>RDI_PL_CFG[2]</t>
        </is>
      </c>
      <c r="O125">
        <f>G9+Parameters!$C$10/2</f>
        <v/>
      </c>
      <c r="P125">
        <f>A19+Parameters!$C$11/2</f>
        <v/>
      </c>
      <c r="Q125" t="inlineStr">
        <is>
          <t>RDI_LP_CFG[2]</t>
        </is>
      </c>
      <c r="V125">
        <f>G9+Parameters!$C$10/2</f>
        <v/>
      </c>
      <c r="W125">
        <f>A19+Parameters!$C$11/2</f>
        <v/>
      </c>
      <c r="X125" t="inlineStr">
        <is>
          <t>RDI_LP_CFG[2]</t>
        </is>
      </c>
    </row>
    <row r="126">
      <c r="E126" s="2" t="n">
        <v>611.208</v>
      </c>
      <c r="F126" s="2" t="n">
        <v>1853.858</v>
      </c>
      <c r="G126" s="2" t="inlineStr">
        <is>
          <t>RDI_LP_CFG[18]</t>
        </is>
      </c>
      <c r="J126" t="n">
        <v>1000.008</v>
      </c>
      <c r="K126" t="n">
        <v>1853.858</v>
      </c>
      <c r="L126" t="inlineStr">
        <is>
          <t>RDI_PL_CFG[20]</t>
        </is>
      </c>
      <c r="O126">
        <f>G9+Parameters!$C$10/2</f>
        <v/>
      </c>
      <c r="P126">
        <f>A21+Parameters!$C$11/2</f>
        <v/>
      </c>
      <c r="Q126" t="inlineStr">
        <is>
          <t>RDI_LP_CFG[18]</t>
        </is>
      </c>
      <c r="V126">
        <f>G9+Parameters!$C$10/2</f>
        <v/>
      </c>
      <c r="W126">
        <f>A21+Parameters!$C$11/2</f>
        <v/>
      </c>
      <c r="X126" t="inlineStr">
        <is>
          <t>RDI_LP_CFG[18]</t>
        </is>
      </c>
    </row>
    <row r="127">
      <c r="E127" s="2" t="n">
        <v>611.208</v>
      </c>
      <c r="F127" s="2" t="n">
        <v>1753.134</v>
      </c>
      <c r="G127" s="2" t="inlineStr">
        <is>
          <t>RDI_PL_CFG[18]</t>
        </is>
      </c>
      <c r="J127" t="n">
        <v>1194.408</v>
      </c>
      <c r="K127" t="n">
        <v>1853.858</v>
      </c>
      <c r="L127" t="inlineStr">
        <is>
          <t>RDI_PL_CFG[21]</t>
        </is>
      </c>
      <c r="O127">
        <f>G9+Parameters!$C$10/2</f>
        <v/>
      </c>
      <c r="P127">
        <f>A23+Parameters!$C$11/2</f>
        <v/>
      </c>
      <c r="Q127" t="inlineStr">
        <is>
          <t>RDI_PL_CFG[18]</t>
        </is>
      </c>
      <c r="V127">
        <f>G9+Parameters!$C$10/2</f>
        <v/>
      </c>
      <c r="W127">
        <f>A23+Parameters!$C$11/2</f>
        <v/>
      </c>
      <c r="X127" t="inlineStr">
        <is>
          <t>RDI_PL_CFG[18]</t>
        </is>
      </c>
    </row>
    <row r="128">
      <c r="E128" s="2" t="n">
        <v>611.208</v>
      </c>
      <c r="F128" s="2" t="n">
        <v>1652.41</v>
      </c>
      <c r="G128" s="2" t="inlineStr">
        <is>
          <t>VDD</t>
        </is>
      </c>
      <c r="J128" t="n">
        <v>1388.808</v>
      </c>
      <c r="K128" t="n">
        <v>1753.134</v>
      </c>
      <c r="L128" t="inlineStr">
        <is>
          <t>RDI_PL_CFG[22]</t>
        </is>
      </c>
      <c r="O128">
        <f>G9+Parameters!$C$10/2</f>
        <v/>
      </c>
      <c r="P128">
        <f>A25+Parameters!$C$11/2</f>
        <v/>
      </c>
      <c r="Q128" t="inlineStr">
        <is>
          <t>VDD</t>
        </is>
      </c>
      <c r="V128">
        <f>G9+Parameters!$C$10/2</f>
        <v/>
      </c>
      <c r="W128">
        <f>A25+Parameters!$C$11/2</f>
        <v/>
      </c>
      <c r="X128" t="inlineStr">
        <is>
          <t>VDD</t>
        </is>
      </c>
    </row>
    <row r="129">
      <c r="E129" s="2" t="n">
        <v>611.208</v>
      </c>
      <c r="F129" s="2" t="n">
        <v>1551.686</v>
      </c>
      <c r="G129" s="2" t="inlineStr">
        <is>
          <t>VCCAON</t>
        </is>
      </c>
      <c r="J129" t="n">
        <v>1680.408</v>
      </c>
      <c r="K129" t="n">
        <v>1803.496</v>
      </c>
      <c r="L129" t="inlineStr">
        <is>
          <t>RDI_PL_CFG[23]</t>
        </is>
      </c>
      <c r="O129">
        <f>G9+Parameters!$C$10/2</f>
        <v/>
      </c>
      <c r="P129">
        <f>A27+Parameters!$C$11/2</f>
        <v/>
      </c>
      <c r="Q129" t="inlineStr">
        <is>
          <t>VCCAON</t>
        </is>
      </c>
      <c r="V129">
        <f>G9+Parameters!$C$10/2</f>
        <v/>
      </c>
      <c r="W129">
        <f>A27+Parameters!$C$11/2</f>
        <v/>
      </c>
      <c r="X129" t="inlineStr">
        <is>
          <t>VCCAON</t>
        </is>
      </c>
    </row>
    <row r="130">
      <c r="E130" s="2" t="n">
        <v>611.208</v>
      </c>
      <c r="F130" s="2" t="n">
        <v>1450.962</v>
      </c>
      <c r="G130" s="2" t="inlineStr">
        <is>
          <t>VSS</t>
        </is>
      </c>
      <c r="J130" t="n">
        <v>1680.408</v>
      </c>
      <c r="K130" t="n">
        <v>1904.22</v>
      </c>
      <c r="L130" t="inlineStr">
        <is>
          <t>RDI_PL_CFG[24]</t>
        </is>
      </c>
      <c r="O130">
        <f>G9+Parameters!$C$10/2</f>
        <v/>
      </c>
      <c r="P130">
        <f>A29+Parameters!$C$11/2</f>
        <v/>
      </c>
      <c r="Q130" t="inlineStr">
        <is>
          <t>VSS</t>
        </is>
      </c>
      <c r="V130">
        <f>G9+Parameters!$C$10/2</f>
        <v/>
      </c>
      <c r="W130">
        <f>A29+Parameters!$C$11/2</f>
        <v/>
      </c>
      <c r="X130" t="inlineStr">
        <is>
          <t>VSS</t>
        </is>
      </c>
    </row>
    <row r="131">
      <c r="E131" s="2" t="n">
        <v>611.208</v>
      </c>
      <c r="F131" s="2" t="n">
        <v>1350.238</v>
      </c>
      <c r="G131" s="2" t="inlineStr">
        <is>
          <t>VSS</t>
        </is>
      </c>
      <c r="J131" t="n">
        <v>1777.608</v>
      </c>
      <c r="K131" t="n">
        <v>1853.858</v>
      </c>
      <c r="L131" t="inlineStr">
        <is>
          <t>RDI_PL_CFG[25]</t>
        </is>
      </c>
      <c r="O131">
        <f>G9+Parameters!$C$10/2</f>
        <v/>
      </c>
      <c r="P131">
        <f>A31+Parameters!$C$11/2</f>
        <v/>
      </c>
      <c r="Q131" t="inlineStr">
        <is>
          <t>VSS</t>
        </is>
      </c>
      <c r="V131">
        <f>G9+Parameters!$C$10/2</f>
        <v/>
      </c>
      <c r="W131">
        <f>A31+Parameters!$C$11/2</f>
        <v/>
      </c>
      <c r="X131" t="inlineStr">
        <is>
          <t>VSS</t>
        </is>
      </c>
    </row>
    <row r="132">
      <c r="E132" s="2" t="n">
        <v>611.208</v>
      </c>
      <c r="F132" s="2" t="n">
        <v>1249.514</v>
      </c>
      <c r="G132" s="2" t="inlineStr">
        <is>
          <t>VSS</t>
        </is>
      </c>
      <c r="J132" t="n">
        <v>1777.608</v>
      </c>
      <c r="K132" t="n">
        <v>1753.134</v>
      </c>
      <c r="L132" t="inlineStr">
        <is>
          <t>RDI_PL_CFG[26]</t>
        </is>
      </c>
      <c r="O132">
        <f>G9+Parameters!$C$10/2</f>
        <v/>
      </c>
      <c r="P132">
        <f>A33+Parameters!$C$11/2</f>
        <v/>
      </c>
      <c r="Q132" t="inlineStr">
        <is>
          <t>VSS</t>
        </is>
      </c>
      <c r="V132">
        <f>G9+Parameters!$C$10/2</f>
        <v/>
      </c>
      <c r="W132">
        <f>A33+Parameters!$C$11/2</f>
        <v/>
      </c>
      <c r="X132" t="inlineStr">
        <is>
          <t>VSS</t>
        </is>
      </c>
    </row>
    <row r="133">
      <c r="E133" s="2" t="n">
        <v>708.408</v>
      </c>
      <c r="F133" s="2" t="n">
        <v>2105.668</v>
      </c>
      <c r="G133" s="2" t="inlineStr">
        <is>
          <t>TC_VDDQ</t>
        </is>
      </c>
      <c r="J133" t="n">
        <v>1874.808</v>
      </c>
      <c r="K133" t="n">
        <v>1803.496</v>
      </c>
      <c r="L133" t="inlineStr">
        <is>
          <t>RDI_PL_CFG[27]</t>
        </is>
      </c>
      <c r="O133">
        <f>H9+Parameters!$C$10/2</f>
        <v/>
      </c>
      <c r="P133">
        <f>A16+Parameters!$C$11/2</f>
        <v/>
      </c>
      <c r="Q133" t="inlineStr">
        <is>
          <t>TC_VDDQ</t>
        </is>
      </c>
      <c r="V133">
        <f>H9+Parameters!$C$10/2</f>
        <v/>
      </c>
      <c r="W133">
        <f>A16+Parameters!$C$11/2</f>
        <v/>
      </c>
      <c r="X133" t="inlineStr">
        <is>
          <t>TC_VDDQ</t>
        </is>
      </c>
    </row>
    <row r="134">
      <c r="E134" s="2" t="n">
        <v>708.408</v>
      </c>
      <c r="F134" s="2" t="n">
        <v>2004.944</v>
      </c>
      <c r="G134" s="2" t="inlineStr">
        <is>
          <t>VDD</t>
        </is>
      </c>
      <c r="J134" t="n">
        <v>2069.208</v>
      </c>
      <c r="K134" t="n">
        <v>1803.496</v>
      </c>
      <c r="L134" t="inlineStr">
        <is>
          <t>RDI_PL_CFG[28]</t>
        </is>
      </c>
      <c r="O134">
        <f>H9+Parameters!$C$10/2</f>
        <v/>
      </c>
      <c r="P134">
        <f>A18+Parameters!$C$11/2</f>
        <v/>
      </c>
      <c r="Q134" t="inlineStr">
        <is>
          <t>VDD</t>
        </is>
      </c>
      <c r="V134">
        <f>H9+Parameters!$C$10/2</f>
        <v/>
      </c>
      <c r="W134">
        <f>A18+Parameters!$C$11/2</f>
        <v/>
      </c>
      <c r="X134" t="inlineStr">
        <is>
          <t>VDD</t>
        </is>
      </c>
    </row>
    <row r="135">
      <c r="E135" s="2" t="n">
        <v>708.408</v>
      </c>
      <c r="F135" s="2" t="n">
        <v>1904.22</v>
      </c>
      <c r="G135" s="2" t="inlineStr">
        <is>
          <t>RDI_LP_CFG[3]</t>
        </is>
      </c>
      <c r="J135" t="n">
        <v>2360.808</v>
      </c>
      <c r="K135" t="n">
        <v>1753.134</v>
      </c>
      <c r="L135" t="inlineStr">
        <is>
          <t>RDI_PL_CFG[29]</t>
        </is>
      </c>
      <c r="O135">
        <f>H9+Parameters!$C$10/2</f>
        <v/>
      </c>
      <c r="P135">
        <f>A20+Parameters!$C$11/2</f>
        <v/>
      </c>
      <c r="Q135" t="inlineStr">
        <is>
          <t>RDI_LP_CFG[3]</t>
        </is>
      </c>
      <c r="V135">
        <f>H9+Parameters!$C$10/2</f>
        <v/>
      </c>
      <c r="W135">
        <f>A20+Parameters!$C$11/2</f>
        <v/>
      </c>
      <c r="X135" t="inlineStr">
        <is>
          <t>RDI_LP_CFG[3]</t>
        </is>
      </c>
    </row>
    <row r="136">
      <c r="E136" s="2" t="n">
        <v>708.408</v>
      </c>
      <c r="F136" s="2" t="n">
        <v>1803.496</v>
      </c>
      <c r="G136" s="2" t="inlineStr">
        <is>
          <t>RDI_PL_CFG[3]</t>
        </is>
      </c>
      <c r="J136" t="n">
        <v>708.408</v>
      </c>
      <c r="K136" t="n">
        <v>1803.496</v>
      </c>
      <c r="L136" t="inlineStr">
        <is>
          <t>RDI_PL_CFG[3]</t>
        </is>
      </c>
      <c r="O136">
        <f>H9+Parameters!$C$10/2</f>
        <v/>
      </c>
      <c r="P136">
        <f>A22+Parameters!$C$11/2</f>
        <v/>
      </c>
      <c r="Q136" t="inlineStr">
        <is>
          <t>RDI_PL_CFG[3]</t>
        </is>
      </c>
      <c r="V136">
        <f>H9+Parameters!$C$10/2</f>
        <v/>
      </c>
      <c r="W136">
        <f>A22+Parameters!$C$11/2</f>
        <v/>
      </c>
      <c r="X136" t="inlineStr">
        <is>
          <t>RDI_PL_CFG[3]</t>
        </is>
      </c>
    </row>
    <row r="137">
      <c r="E137" s="2" t="n">
        <v>708.408</v>
      </c>
      <c r="F137" s="2" t="n">
        <v>1702.772</v>
      </c>
      <c r="G137" s="2" t="inlineStr">
        <is>
          <t>TC_VDDQ</t>
        </is>
      </c>
      <c r="J137" t="n">
        <v>2458.008</v>
      </c>
      <c r="K137" t="n">
        <v>1803.496</v>
      </c>
      <c r="L137" t="inlineStr">
        <is>
          <t>RDI_PL_CFG[30]</t>
        </is>
      </c>
      <c r="O137">
        <f>H9+Parameters!$C$10/2</f>
        <v/>
      </c>
      <c r="P137">
        <f>A24+Parameters!$C$11/2</f>
        <v/>
      </c>
      <c r="Q137" t="inlineStr">
        <is>
          <t>TC_VDDQ</t>
        </is>
      </c>
      <c r="V137">
        <f>H9+Parameters!$C$10/2</f>
        <v/>
      </c>
      <c r="W137">
        <f>A24+Parameters!$C$11/2</f>
        <v/>
      </c>
      <c r="X137" t="inlineStr">
        <is>
          <t>TC_VDDQ</t>
        </is>
      </c>
    </row>
    <row r="138">
      <c r="E138" s="2" t="n">
        <v>708.408</v>
      </c>
      <c r="F138" s="2" t="n">
        <v>1602.048</v>
      </c>
      <c r="G138" s="2" t="inlineStr">
        <is>
          <t>VSS</t>
        </is>
      </c>
      <c r="J138" t="n">
        <v>2555.208</v>
      </c>
      <c r="K138" t="n">
        <v>1753.134</v>
      </c>
      <c r="L138" t="inlineStr">
        <is>
          <t>RDI_PL_CFG[31]</t>
        </is>
      </c>
      <c r="O138">
        <f>H9+Parameters!$C$10/2</f>
        <v/>
      </c>
      <c r="P138">
        <f>A26+Parameters!$C$11/2</f>
        <v/>
      </c>
      <c r="Q138" t="inlineStr">
        <is>
          <t>VSS</t>
        </is>
      </c>
      <c r="V138">
        <f>H9+Parameters!$C$10/2</f>
        <v/>
      </c>
      <c r="W138">
        <f>A26+Parameters!$C$11/2</f>
        <v/>
      </c>
      <c r="X138" t="inlineStr">
        <is>
          <t>VSS</t>
        </is>
      </c>
    </row>
    <row r="139">
      <c r="E139" s="2" t="n">
        <v>708.408</v>
      </c>
      <c r="F139" s="2" t="n">
        <v>1501.324</v>
      </c>
      <c r="G139" s="2" t="inlineStr">
        <is>
          <t>VSS</t>
        </is>
      </c>
      <c r="J139" t="n">
        <v>902.808</v>
      </c>
      <c r="K139" t="n">
        <v>1904.22</v>
      </c>
      <c r="L139" t="inlineStr">
        <is>
          <t>RDI_PL_CFG[4]</t>
        </is>
      </c>
      <c r="O139">
        <f>H9+Parameters!$C$10/2</f>
        <v/>
      </c>
      <c r="P139">
        <f>A28+Parameters!$C$11/2</f>
        <v/>
      </c>
      <c r="Q139" t="inlineStr">
        <is>
          <t>VSS</t>
        </is>
      </c>
      <c r="V139">
        <f>H9+Parameters!$C$10/2</f>
        <v/>
      </c>
      <c r="W139">
        <f>A28+Parameters!$C$11/2</f>
        <v/>
      </c>
      <c r="X139" t="inlineStr">
        <is>
          <t>VSS</t>
        </is>
      </c>
    </row>
    <row r="140">
      <c r="E140" s="2" t="n">
        <v>708.408</v>
      </c>
      <c r="F140" s="2" t="n">
        <v>1400.6</v>
      </c>
      <c r="G140" s="2" t="inlineStr">
        <is>
          <t>VSS</t>
        </is>
      </c>
      <c r="J140" t="n">
        <v>1097.208</v>
      </c>
      <c r="K140" t="n">
        <v>1904.22</v>
      </c>
      <c r="L140" t="inlineStr">
        <is>
          <t>RDI_PL_CFG[5]</t>
        </is>
      </c>
      <c r="O140">
        <f>H9+Parameters!$C$10/2</f>
        <v/>
      </c>
      <c r="P140">
        <f>A30+Parameters!$C$11/2</f>
        <v/>
      </c>
      <c r="Q140" t="inlineStr">
        <is>
          <t>VSS</t>
        </is>
      </c>
      <c r="V140">
        <f>H9+Parameters!$C$10/2</f>
        <v/>
      </c>
      <c r="W140">
        <f>A30+Parameters!$C$11/2</f>
        <v/>
      </c>
      <c r="X140" t="inlineStr">
        <is>
          <t>VSS</t>
        </is>
      </c>
    </row>
    <row r="141">
      <c r="E141" s="2" t="n">
        <v>708.408</v>
      </c>
      <c r="F141" s="2" t="n">
        <v>1299.876</v>
      </c>
      <c r="G141" s="2" t="inlineStr">
        <is>
          <t>VSS</t>
        </is>
      </c>
      <c r="J141" t="n">
        <v>1194.408</v>
      </c>
      <c r="K141" t="n">
        <v>1954.582</v>
      </c>
      <c r="L141" t="inlineStr">
        <is>
          <t>RDI_PL_CFG[6]</t>
        </is>
      </c>
      <c r="O141">
        <f>H9+Parameters!$C$10/2</f>
        <v/>
      </c>
      <c r="P141">
        <f>A32+Parameters!$C$11/2</f>
        <v/>
      </c>
      <c r="Q141" t="inlineStr">
        <is>
          <t>VSS</t>
        </is>
      </c>
      <c r="V141">
        <f>H9+Parameters!$C$10/2</f>
        <v/>
      </c>
      <c r="W141">
        <f>A32+Parameters!$C$11/2</f>
        <v/>
      </c>
      <c r="X141" t="inlineStr">
        <is>
          <t>VSS</t>
        </is>
      </c>
    </row>
    <row r="142">
      <c r="E142" s="2" t="n">
        <v>708.408</v>
      </c>
      <c r="F142" s="2" t="n">
        <v>1199.152</v>
      </c>
      <c r="G142" s="2" t="inlineStr">
        <is>
          <t>VSS</t>
        </is>
      </c>
      <c r="J142" t="n">
        <v>1388.808</v>
      </c>
      <c r="K142" t="n">
        <v>1853.858</v>
      </c>
      <c r="L142" t="inlineStr">
        <is>
          <t>RDI_PL_CFG[7]</t>
        </is>
      </c>
      <c r="O142">
        <f>H9+Parameters!$C$10/2</f>
        <v/>
      </c>
      <c r="P142">
        <f>MAX(EMIB_Data_channel_x8!B8:B53)+Parameters!C16</f>
        <v/>
      </c>
      <c r="Q142" t="inlineStr">
        <is>
          <t>VSS</t>
        </is>
      </c>
      <c r="V142">
        <f>H9+Parameters!$C$10/2</f>
        <v/>
      </c>
      <c r="W142">
        <f>MAX(EMIB_Data_channel_x8!B8:B53)+Parameters!C16</f>
        <v/>
      </c>
      <c r="X142" t="inlineStr">
        <is>
          <t>VSS</t>
        </is>
      </c>
    </row>
    <row r="143">
      <c r="E143" s="2" t="n">
        <v>805.6079999999999</v>
      </c>
      <c r="F143" s="2" t="n">
        <v>2156.03</v>
      </c>
      <c r="G143" s="2" t="inlineStr">
        <is>
          <t>VSS</t>
        </is>
      </c>
      <c r="J143" t="n">
        <v>1486.008</v>
      </c>
      <c r="K143" t="n">
        <v>2004.944</v>
      </c>
      <c r="L143" t="inlineStr">
        <is>
          <t>RDI_PL_CFG[8]</t>
        </is>
      </c>
      <c r="O143">
        <f>I9+Parameters!$C$10/2</f>
        <v/>
      </c>
      <c r="P143">
        <f>A15+Parameters!$C$11/2</f>
        <v/>
      </c>
      <c r="Q143" t="inlineStr">
        <is>
          <t>VSS</t>
        </is>
      </c>
      <c r="V143">
        <f>I9+Parameters!$C$10/2</f>
        <v/>
      </c>
      <c r="W143">
        <f>A15+Parameters!$C$11/2</f>
        <v/>
      </c>
      <c r="X143" t="inlineStr">
        <is>
          <t>VSS</t>
        </is>
      </c>
    </row>
    <row r="144">
      <c r="E144" s="2" t="n">
        <v>805.6079999999999</v>
      </c>
      <c r="F144" s="2" t="n">
        <v>2055.306</v>
      </c>
      <c r="G144" s="2" t="inlineStr">
        <is>
          <t>VDD</t>
        </is>
      </c>
      <c r="J144" t="n">
        <v>1583.208</v>
      </c>
      <c r="K144" t="n">
        <v>1954.582</v>
      </c>
      <c r="L144" t="inlineStr">
        <is>
          <t>RDI_PL_CFG[9]</t>
        </is>
      </c>
      <c r="O144">
        <f>I9+Parameters!$C$10/2</f>
        <v/>
      </c>
      <c r="P144">
        <f>A17+Parameters!$C$11/2</f>
        <v/>
      </c>
      <c r="Q144" t="inlineStr">
        <is>
          <t>VDD</t>
        </is>
      </c>
      <c r="V144">
        <f>I9+Parameters!$C$10/2</f>
        <v/>
      </c>
      <c r="W144">
        <f>A17+Parameters!$C$11/2</f>
        <v/>
      </c>
      <c r="X144" t="inlineStr">
        <is>
          <t>VDD</t>
        </is>
      </c>
    </row>
    <row r="145">
      <c r="E145" s="2" t="n">
        <v>805.6079999999999</v>
      </c>
      <c r="F145" s="2" t="n">
        <v>1954.582</v>
      </c>
      <c r="G145" s="2" t="inlineStr">
        <is>
          <t>RDI_PL_CFG[19]</t>
        </is>
      </c>
      <c r="J145" t="n">
        <v>2846.808</v>
      </c>
      <c r="K145" t="n">
        <v>2004.944</v>
      </c>
      <c r="L145" t="inlineStr">
        <is>
          <t>RDI_PL_CFG_CRD</t>
        </is>
      </c>
      <c r="O145">
        <f>I9+Parameters!$C$10/2</f>
        <v/>
      </c>
      <c r="P145">
        <f>A19+Parameters!$C$11/2</f>
        <v/>
      </c>
      <c r="Q145" t="inlineStr">
        <is>
          <t>RDI_PL_CFG[19]</t>
        </is>
      </c>
      <c r="V145">
        <f>I9+Parameters!$C$10/2</f>
        <v/>
      </c>
      <c r="W145">
        <f>A19+Parameters!$C$11/2</f>
        <v/>
      </c>
      <c r="X145" t="inlineStr">
        <is>
          <t>RDI_PL_CFG[19]</t>
        </is>
      </c>
    </row>
    <row r="146">
      <c r="E146" s="2" t="n">
        <v>805.6079999999999</v>
      </c>
      <c r="F146" s="2" t="n">
        <v>1853.858</v>
      </c>
      <c r="G146" s="2" t="inlineStr">
        <is>
          <t>RDI_PL_CFG[2]</t>
        </is>
      </c>
      <c r="J146" t="n">
        <v>2749.608</v>
      </c>
      <c r="K146" t="n">
        <v>1954.582</v>
      </c>
      <c r="L146" t="inlineStr">
        <is>
          <t>RDI_PL_CFG_VLD</t>
        </is>
      </c>
      <c r="O146">
        <f>I9+Parameters!$C$10/2</f>
        <v/>
      </c>
      <c r="P146">
        <f>A21+Parameters!$C$11/2</f>
        <v/>
      </c>
      <c r="Q146" t="inlineStr">
        <is>
          <t>RDI_PL_CFG[2]</t>
        </is>
      </c>
      <c r="V146">
        <f>I9+Parameters!$C$10/2</f>
        <v/>
      </c>
      <c r="W146">
        <f>A21+Parameters!$C$11/2</f>
        <v/>
      </c>
      <c r="X146" t="inlineStr">
        <is>
          <t>RDI_PL_CFG[2]</t>
        </is>
      </c>
    </row>
    <row r="147">
      <c r="E147" s="2" t="n">
        <v>805.6079999999999</v>
      </c>
      <c r="F147" s="2" t="n">
        <v>1753.134</v>
      </c>
      <c r="G147" s="2" t="inlineStr">
        <is>
          <t>RDI_LP_CFG[19]</t>
        </is>
      </c>
      <c r="J147" t="n">
        <v>319.608</v>
      </c>
      <c r="K147" t="n">
        <v>2105.668</v>
      </c>
      <c r="L147" t="inlineStr">
        <is>
          <t>TC_VDDQ</t>
        </is>
      </c>
      <c r="O147">
        <f>I9+Parameters!$C$10/2</f>
        <v/>
      </c>
      <c r="P147">
        <f>A23+Parameters!$C$11/2</f>
        <v/>
      </c>
      <c r="Q147" t="inlineStr">
        <is>
          <t>RDI_LP_CFG[19]</t>
        </is>
      </c>
      <c r="V147">
        <f>I9+Parameters!$C$10/2</f>
        <v/>
      </c>
      <c r="W147">
        <f>A23+Parameters!$C$11/2</f>
        <v/>
      </c>
      <c r="X147" t="inlineStr">
        <is>
          <t>RDI_LP_CFG[19]</t>
        </is>
      </c>
    </row>
    <row r="148">
      <c r="E148" s="2" t="n">
        <v>805.6079999999999</v>
      </c>
      <c r="F148" s="2" t="n">
        <v>1652.41</v>
      </c>
      <c r="G148" s="2" t="inlineStr">
        <is>
          <t>VDD</t>
        </is>
      </c>
      <c r="J148" t="n">
        <v>319.608</v>
      </c>
      <c r="K148" t="n">
        <v>1702.772</v>
      </c>
      <c r="L148" t="inlineStr">
        <is>
          <t>TC_VDDQ</t>
        </is>
      </c>
      <c r="O148">
        <f>I9+Parameters!$C$10/2</f>
        <v/>
      </c>
      <c r="P148">
        <f>A25+Parameters!$C$11/2</f>
        <v/>
      </c>
      <c r="Q148" t="inlineStr">
        <is>
          <t>VDD</t>
        </is>
      </c>
      <c r="V148">
        <f>I9+Parameters!$C$10/2</f>
        <v/>
      </c>
      <c r="W148">
        <f>A25+Parameters!$C$11/2</f>
        <v/>
      </c>
      <c r="X148" t="inlineStr">
        <is>
          <t>VDD</t>
        </is>
      </c>
    </row>
    <row r="149">
      <c r="E149" s="2" t="n">
        <v>805.6079999999999</v>
      </c>
      <c r="F149" s="2" t="n">
        <v>1551.686</v>
      </c>
      <c r="G149" s="2" t="inlineStr">
        <is>
          <t>VDD</t>
        </is>
      </c>
      <c r="J149" t="n">
        <v>416.808</v>
      </c>
      <c r="K149" t="n">
        <v>1753.134</v>
      </c>
      <c r="L149" t="inlineStr">
        <is>
          <t>TC_VDDQ</t>
        </is>
      </c>
      <c r="O149">
        <f>I9+Parameters!$C$10/2</f>
        <v/>
      </c>
      <c r="P149">
        <f>A27+Parameters!$C$11/2</f>
        <v/>
      </c>
      <c r="Q149" t="inlineStr">
        <is>
          <t>VDD</t>
        </is>
      </c>
      <c r="V149">
        <f>I9+Parameters!$C$10/2</f>
        <v/>
      </c>
      <c r="W149">
        <f>A27+Parameters!$C$11/2</f>
        <v/>
      </c>
      <c r="X149" t="inlineStr">
        <is>
          <t>VDD</t>
        </is>
      </c>
    </row>
    <row r="150">
      <c r="E150" s="2" t="n">
        <v>805.6079999999999</v>
      </c>
      <c r="F150" s="2" t="n">
        <v>1450.962</v>
      </c>
      <c r="G150" s="2" t="inlineStr">
        <is>
          <t>VDD</t>
        </is>
      </c>
      <c r="J150" t="n">
        <v>514.008</v>
      </c>
      <c r="K150" t="n">
        <v>2105.668</v>
      </c>
      <c r="L150" t="inlineStr">
        <is>
          <t>TC_VDDQ</t>
        </is>
      </c>
      <c r="O150">
        <f>I9+Parameters!$C$10/2</f>
        <v/>
      </c>
      <c r="P150">
        <f>A29+Parameters!$C$11/2</f>
        <v/>
      </c>
      <c r="Q150" t="inlineStr">
        <is>
          <t>VDD</t>
        </is>
      </c>
      <c r="V150">
        <f>I9+Parameters!$C$10/2</f>
        <v/>
      </c>
      <c r="W150">
        <f>A29+Parameters!$C$11/2</f>
        <v/>
      </c>
      <c r="X150" t="inlineStr">
        <is>
          <t>VDD</t>
        </is>
      </c>
    </row>
    <row r="151">
      <c r="E151" s="2" t="n">
        <v>805.6079999999999</v>
      </c>
      <c r="F151" s="2" t="n">
        <v>1350.238</v>
      </c>
      <c r="G151" s="2" t="inlineStr">
        <is>
          <t>VCCIO</t>
        </is>
      </c>
      <c r="J151" t="n">
        <v>514.008</v>
      </c>
      <c r="K151" t="n">
        <v>1702.772</v>
      </c>
      <c r="L151" t="inlineStr">
        <is>
          <t>TC_VDDQ</t>
        </is>
      </c>
      <c r="O151">
        <f>I9+Parameters!$C$10/2</f>
        <v/>
      </c>
      <c r="P151">
        <f>A31+Parameters!$C$11/2</f>
        <v/>
      </c>
      <c r="Q151" t="inlineStr">
        <is>
          <t>VCCIO</t>
        </is>
      </c>
      <c r="V151">
        <f>I9+Parameters!$C$10/2</f>
        <v/>
      </c>
      <c r="W151">
        <f>A31+Parameters!$C$11/2</f>
        <v/>
      </c>
      <c r="X151" t="inlineStr">
        <is>
          <t>VCCIO</t>
        </is>
      </c>
    </row>
    <row r="152">
      <c r="E152" s="2" t="n">
        <v>805.6079999999999</v>
      </c>
      <c r="F152" s="2" t="n">
        <v>1249.514</v>
      </c>
      <c r="G152" s="2" t="inlineStr">
        <is>
          <t>VCCIO</t>
        </is>
      </c>
      <c r="J152" t="n">
        <v>708.408</v>
      </c>
      <c r="K152" t="n">
        <v>2105.668</v>
      </c>
      <c r="L152" t="inlineStr">
        <is>
          <t>TC_VDDQ</t>
        </is>
      </c>
      <c r="O152">
        <f>I9+Parameters!$C$10/2</f>
        <v/>
      </c>
      <c r="P152">
        <f>A33+Parameters!$C$11/2</f>
        <v/>
      </c>
      <c r="Q152" t="inlineStr">
        <is>
          <t>VCCIO</t>
        </is>
      </c>
      <c r="V152">
        <f>I9+Parameters!$C$10/2</f>
        <v/>
      </c>
      <c r="W152">
        <f>A33+Parameters!$C$11/2</f>
        <v/>
      </c>
      <c r="X152" t="inlineStr">
        <is>
          <t>VCCIO</t>
        </is>
      </c>
    </row>
    <row r="153">
      <c r="E153" s="2" t="n">
        <v>902.808</v>
      </c>
      <c r="F153" s="2" t="n">
        <v>2105.668</v>
      </c>
      <c r="G153" s="2" t="inlineStr">
        <is>
          <t>TC_VDDQ</t>
        </is>
      </c>
      <c r="J153" t="n">
        <v>708.408</v>
      </c>
      <c r="K153" t="n">
        <v>1702.772</v>
      </c>
      <c r="L153" t="inlineStr">
        <is>
          <t>TC_VDDQ</t>
        </is>
      </c>
      <c r="O153">
        <f>J9+Parameters!$C$10/2</f>
        <v/>
      </c>
      <c r="P153">
        <f>A16+Parameters!$C$11/2</f>
        <v/>
      </c>
      <c r="Q153" t="inlineStr">
        <is>
          <t>TC_VDDQ</t>
        </is>
      </c>
      <c r="V153">
        <f>J9+Parameters!$C$10/2</f>
        <v/>
      </c>
      <c r="W153">
        <f>A16+Parameters!$C$11/2</f>
        <v/>
      </c>
      <c r="X153" t="inlineStr">
        <is>
          <t>TC_VDDQ</t>
        </is>
      </c>
    </row>
    <row r="154">
      <c r="E154" s="2" t="n">
        <v>902.808</v>
      </c>
      <c r="F154" s="2" t="n">
        <v>2004.944</v>
      </c>
      <c r="G154" s="2" t="inlineStr">
        <is>
          <t>RDI_LP_CFG[4]</t>
        </is>
      </c>
      <c r="J154" t="n">
        <v>902.808</v>
      </c>
      <c r="K154" t="n">
        <v>2105.668</v>
      </c>
      <c r="L154" t="inlineStr">
        <is>
          <t>TC_VDDQ</t>
        </is>
      </c>
      <c r="O154">
        <f>J9+Parameters!$C$10/2</f>
        <v/>
      </c>
      <c r="P154">
        <f>A18+Parameters!$C$11/2</f>
        <v/>
      </c>
      <c r="Q154" t="inlineStr">
        <is>
          <t>RDI_LP_CFG[4]</t>
        </is>
      </c>
      <c r="V154">
        <f>J9+Parameters!$C$10/2</f>
        <v/>
      </c>
      <c r="W154">
        <f>A18+Parameters!$C$11/2</f>
        <v/>
      </c>
      <c r="X154" t="inlineStr">
        <is>
          <t>RDI_LP_CFG[4]</t>
        </is>
      </c>
    </row>
    <row r="155">
      <c r="E155" s="2" t="n">
        <v>902.808</v>
      </c>
      <c r="F155" s="2" t="n">
        <v>1904.22</v>
      </c>
      <c r="G155" s="2" t="inlineStr">
        <is>
          <t>RDI_PL_CFG[4]</t>
        </is>
      </c>
      <c r="J155" t="n">
        <v>902.808</v>
      </c>
      <c r="K155" t="n">
        <v>1702.772</v>
      </c>
      <c r="L155" t="inlineStr">
        <is>
          <t>TC_VDDQ</t>
        </is>
      </c>
      <c r="O155">
        <f>J9+Parameters!$C$10/2</f>
        <v/>
      </c>
      <c r="P155">
        <f>A20+Parameters!$C$11/2</f>
        <v/>
      </c>
      <c r="Q155" t="inlineStr">
        <is>
          <t>RDI_PL_CFG[4]</t>
        </is>
      </c>
      <c r="V155">
        <f>J9+Parameters!$C$10/2</f>
        <v/>
      </c>
      <c r="W155">
        <f>A20+Parameters!$C$11/2</f>
        <v/>
      </c>
      <c r="X155" t="inlineStr">
        <is>
          <t>RDI_PL_CFG[4]</t>
        </is>
      </c>
    </row>
    <row r="156">
      <c r="E156" s="2" t="n">
        <v>902.808</v>
      </c>
      <c r="F156" s="2" t="n">
        <v>1803.496</v>
      </c>
      <c r="G156" s="2" t="inlineStr">
        <is>
          <t>RDI_LP_CFG[20]</t>
        </is>
      </c>
      <c r="J156" t="n">
        <v>1000.008</v>
      </c>
      <c r="K156" t="n">
        <v>1753.134</v>
      </c>
      <c r="L156" t="inlineStr">
        <is>
          <t>TC_VDDQ</t>
        </is>
      </c>
      <c r="O156">
        <f>J9+Parameters!$C$10/2</f>
        <v/>
      </c>
      <c r="P156">
        <f>A22+Parameters!$C$11/2</f>
        <v/>
      </c>
      <c r="Q156" t="inlineStr">
        <is>
          <t>RDI_LP_CFG[20]</t>
        </is>
      </c>
      <c r="V156">
        <f>J9+Parameters!$C$10/2</f>
        <v/>
      </c>
      <c r="W156">
        <f>A22+Parameters!$C$11/2</f>
        <v/>
      </c>
      <c r="X156" t="inlineStr">
        <is>
          <t>RDI_LP_CFG[20]</t>
        </is>
      </c>
    </row>
    <row r="157">
      <c r="E157" s="2" t="n">
        <v>902.808</v>
      </c>
      <c r="F157" s="2" t="n">
        <v>1702.772</v>
      </c>
      <c r="G157" s="2" t="inlineStr">
        <is>
          <t>TC_VDDQ</t>
        </is>
      </c>
      <c r="J157" t="n">
        <v>1097.208</v>
      </c>
      <c r="K157" t="n">
        <v>2105.668</v>
      </c>
      <c r="L157" t="inlineStr">
        <is>
          <t>TC_VDDQ</t>
        </is>
      </c>
      <c r="O157">
        <f>J9+Parameters!$C$10/2</f>
        <v/>
      </c>
      <c r="P157">
        <f>A24+Parameters!$C$11/2</f>
        <v/>
      </c>
      <c r="Q157" t="inlineStr">
        <is>
          <t>TC_VDDQ</t>
        </is>
      </c>
      <c r="V157">
        <f>J9+Parameters!$C$10/2</f>
        <v/>
      </c>
      <c r="W157">
        <f>A24+Parameters!$C$11/2</f>
        <v/>
      </c>
      <c r="X157" t="inlineStr">
        <is>
          <t>TC_VDDQ</t>
        </is>
      </c>
    </row>
    <row r="158">
      <c r="E158" s="2" t="n">
        <v>902.808</v>
      </c>
      <c r="F158" s="2" t="n">
        <v>1602.048</v>
      </c>
      <c r="G158" s="2" t="inlineStr">
        <is>
          <t>VSS</t>
        </is>
      </c>
      <c r="J158" t="n">
        <v>1097.208</v>
      </c>
      <c r="K158" t="n">
        <v>1702.772</v>
      </c>
      <c r="L158" t="inlineStr">
        <is>
          <t>TC_VDDQ</t>
        </is>
      </c>
      <c r="O158">
        <f>J9+Parameters!$C$10/2</f>
        <v/>
      </c>
      <c r="P158">
        <f>A26+Parameters!$C$11/2</f>
        <v/>
      </c>
      <c r="Q158" t="inlineStr">
        <is>
          <t>VSS</t>
        </is>
      </c>
      <c r="V158">
        <f>J9+Parameters!$C$10/2</f>
        <v/>
      </c>
      <c r="W158">
        <f>A26+Parameters!$C$11/2</f>
        <v/>
      </c>
      <c r="X158" t="inlineStr">
        <is>
          <t>VSS</t>
        </is>
      </c>
    </row>
    <row r="159">
      <c r="E159" s="2" t="n">
        <v>902.808</v>
      </c>
      <c r="F159" s="2" t="n">
        <v>1501.324</v>
      </c>
      <c r="G159" s="2" t="inlineStr">
        <is>
          <t>VDD</t>
        </is>
      </c>
      <c r="J159" t="n">
        <v>1291.608</v>
      </c>
      <c r="K159" t="n">
        <v>2105.668</v>
      </c>
      <c r="L159" t="inlineStr">
        <is>
          <t>TC_VDDQ</t>
        </is>
      </c>
      <c r="O159">
        <f>J9+Parameters!$C$10/2</f>
        <v/>
      </c>
      <c r="P159">
        <f>A28+Parameters!$C$11/2</f>
        <v/>
      </c>
      <c r="Q159" t="inlineStr">
        <is>
          <t>VDD</t>
        </is>
      </c>
      <c r="V159">
        <f>J9+Parameters!$C$10/2</f>
        <v/>
      </c>
      <c r="W159">
        <f>A28+Parameters!$C$11/2</f>
        <v/>
      </c>
      <c r="X159" t="inlineStr">
        <is>
          <t>VDD</t>
        </is>
      </c>
    </row>
    <row r="160">
      <c r="E160" s="2" t="n">
        <v>902.808</v>
      </c>
      <c r="F160" s="2" t="n">
        <v>1400.6</v>
      </c>
      <c r="G160" s="2" t="inlineStr">
        <is>
          <t>VDD</t>
        </is>
      </c>
      <c r="J160" t="n">
        <v>1291.608</v>
      </c>
      <c r="K160" t="n">
        <v>1702.772</v>
      </c>
      <c r="L160" t="inlineStr">
        <is>
          <t>TC_VDDQ</t>
        </is>
      </c>
      <c r="O160">
        <f>J9+Parameters!$C$10/2</f>
        <v/>
      </c>
      <c r="P160">
        <f>A30+Parameters!$C$11/2</f>
        <v/>
      </c>
      <c r="Q160" t="inlineStr">
        <is>
          <t>VDD</t>
        </is>
      </c>
      <c r="V160">
        <f>J9+Parameters!$C$10/2</f>
        <v/>
      </c>
      <c r="W160">
        <f>A30+Parameters!$C$11/2</f>
        <v/>
      </c>
      <c r="X160" t="inlineStr">
        <is>
          <t>VDD</t>
        </is>
      </c>
    </row>
    <row r="161">
      <c r="E161" s="2" t="n">
        <v>902.808</v>
      </c>
      <c r="F161" s="2" t="n">
        <v>1299.876</v>
      </c>
      <c r="G161" s="2" t="inlineStr">
        <is>
          <t>VDD</t>
        </is>
      </c>
      <c r="J161" t="n">
        <v>1486.008</v>
      </c>
      <c r="K161" t="n">
        <v>2105.668</v>
      </c>
      <c r="L161" t="inlineStr">
        <is>
          <t>TC_VDDQ</t>
        </is>
      </c>
      <c r="O161">
        <f>J9+Parameters!$C$10/2</f>
        <v/>
      </c>
      <c r="P161">
        <f>A32+Parameters!$C$11/2</f>
        <v/>
      </c>
      <c r="Q161" t="inlineStr">
        <is>
          <t>VDD</t>
        </is>
      </c>
      <c r="V161">
        <f>J9+Parameters!$C$10/2</f>
        <v/>
      </c>
      <c r="W161">
        <f>A32+Parameters!$C$11/2</f>
        <v/>
      </c>
      <c r="X161" t="inlineStr">
        <is>
          <t>VDD</t>
        </is>
      </c>
    </row>
    <row r="162">
      <c r="E162" s="2" t="n">
        <v>902.808</v>
      </c>
      <c r="F162" s="2" t="n">
        <v>1199.152</v>
      </c>
      <c r="G162" s="2" t="inlineStr">
        <is>
          <t>VDD</t>
        </is>
      </c>
      <c r="J162" t="n">
        <v>1486.008</v>
      </c>
      <c r="K162" t="n">
        <v>1702.772</v>
      </c>
      <c r="L162" t="inlineStr">
        <is>
          <t>TC_VDDQ</t>
        </is>
      </c>
      <c r="O162">
        <f>J9+Parameters!$C$10/2</f>
        <v/>
      </c>
      <c r="P162">
        <f>MAX(EMIB_Data_channel_x8!B8:B53)+Parameters!C16</f>
        <v/>
      </c>
      <c r="Q162" t="inlineStr">
        <is>
          <t>VDD</t>
        </is>
      </c>
      <c r="V162">
        <f>J9+Parameters!$C$10/2</f>
        <v/>
      </c>
      <c r="W162">
        <f>MAX(EMIB_Data_channel_x8!B8:B53)+Parameters!C16</f>
        <v/>
      </c>
      <c r="X162" t="inlineStr">
        <is>
          <t>VDD</t>
        </is>
      </c>
    </row>
    <row r="163">
      <c r="E163" s="2" t="n">
        <v>1000.008</v>
      </c>
      <c r="F163" s="2" t="n">
        <v>2156.03</v>
      </c>
      <c r="G163" s="2" t="inlineStr">
        <is>
          <t>VSS</t>
        </is>
      </c>
      <c r="J163" t="n">
        <v>1583.208</v>
      </c>
      <c r="K163" t="n">
        <v>1753.134</v>
      </c>
      <c r="L163" t="inlineStr">
        <is>
          <t>TC_VDDQ</t>
        </is>
      </c>
      <c r="O163">
        <f>K9+Parameters!$C$10/2</f>
        <v/>
      </c>
      <c r="P163">
        <f>A15+Parameters!$C$11/2</f>
        <v/>
      </c>
      <c r="Q163" t="inlineStr">
        <is>
          <t>VSS</t>
        </is>
      </c>
      <c r="V163">
        <f>K9+Parameters!$C$10/2</f>
        <v/>
      </c>
      <c r="W163">
        <f>A15+Parameters!$C$11/2</f>
        <v/>
      </c>
      <c r="X163" t="inlineStr">
        <is>
          <t>VSS</t>
        </is>
      </c>
    </row>
    <row r="164">
      <c r="E164" s="2" t="n">
        <v>1000.008</v>
      </c>
      <c r="F164" s="2" t="n">
        <v>2055.306</v>
      </c>
      <c r="G164" s="2" t="inlineStr">
        <is>
          <t>VDD</t>
        </is>
      </c>
      <c r="J164" t="n">
        <v>1680.408</v>
      </c>
      <c r="K164" t="n">
        <v>2105.668</v>
      </c>
      <c r="L164" t="inlineStr">
        <is>
          <t>TC_VDDQ</t>
        </is>
      </c>
      <c r="O164">
        <f>K9+Parameters!$C$10/2</f>
        <v/>
      </c>
      <c r="P164">
        <f>A17+Parameters!$C$11/2</f>
        <v/>
      </c>
      <c r="Q164" t="inlineStr">
        <is>
          <t>VDD</t>
        </is>
      </c>
      <c r="V164">
        <f>K9+Parameters!$C$10/2</f>
        <v/>
      </c>
      <c r="W164">
        <f>A17+Parameters!$C$11/2</f>
        <v/>
      </c>
      <c r="X164" t="inlineStr">
        <is>
          <t>VDD</t>
        </is>
      </c>
    </row>
    <row r="165">
      <c r="E165" s="2" t="n">
        <v>1000.008</v>
      </c>
      <c r="F165" s="2" t="n">
        <v>1954.582</v>
      </c>
      <c r="G165" s="2" t="inlineStr">
        <is>
          <t>RDI_LP_CFG[5]</t>
        </is>
      </c>
      <c r="J165" t="n">
        <v>1680.408</v>
      </c>
      <c r="K165" t="n">
        <v>1702.772</v>
      </c>
      <c r="L165" t="inlineStr">
        <is>
          <t>TC_VDDQ</t>
        </is>
      </c>
      <c r="O165">
        <f>K9+Parameters!$C$10/2</f>
        <v/>
      </c>
      <c r="P165">
        <f>A19+Parameters!$C$11/2</f>
        <v/>
      </c>
      <c r="Q165" t="inlineStr">
        <is>
          <t>RDI_LP_CFG[5]</t>
        </is>
      </c>
      <c r="V165">
        <f>K9+Parameters!$C$10/2</f>
        <v/>
      </c>
      <c r="W165">
        <f>A19+Parameters!$C$11/2</f>
        <v/>
      </c>
      <c r="X165" t="inlineStr">
        <is>
          <t>RDI_LP_CFG[5]</t>
        </is>
      </c>
    </row>
    <row r="166">
      <c r="E166" s="2" t="n">
        <v>1000.008</v>
      </c>
      <c r="F166" s="2" t="n">
        <v>1853.858</v>
      </c>
      <c r="G166" s="2" t="inlineStr">
        <is>
          <t>RDI_PL_CFG[20]</t>
        </is>
      </c>
      <c r="J166" t="n">
        <v>1874.808</v>
      </c>
      <c r="K166" t="n">
        <v>2105.668</v>
      </c>
      <c r="L166" t="inlineStr">
        <is>
          <t>TC_VDDQ</t>
        </is>
      </c>
      <c r="O166">
        <f>K9+Parameters!$C$10/2</f>
        <v/>
      </c>
      <c r="P166">
        <f>A21+Parameters!$C$11/2</f>
        <v/>
      </c>
      <c r="Q166" t="inlineStr">
        <is>
          <t>RDI_PL_CFG[20]</t>
        </is>
      </c>
      <c r="V166">
        <f>K9+Parameters!$C$10/2</f>
        <v/>
      </c>
      <c r="W166">
        <f>A21+Parameters!$C$11/2</f>
        <v/>
      </c>
      <c r="X166" t="inlineStr">
        <is>
          <t>RDI_PL_CFG[20]</t>
        </is>
      </c>
    </row>
    <row r="167">
      <c r="E167" s="2" t="n">
        <v>1000.008</v>
      </c>
      <c r="F167" s="2" t="n">
        <v>1753.134</v>
      </c>
      <c r="G167" s="2" t="inlineStr">
        <is>
          <t>TC_VDDQ</t>
        </is>
      </c>
      <c r="J167" t="n">
        <v>1874.808</v>
      </c>
      <c r="K167" t="n">
        <v>1702.772</v>
      </c>
      <c r="L167" t="inlineStr">
        <is>
          <t>TC_VDDQ</t>
        </is>
      </c>
      <c r="O167">
        <f>K9+Parameters!$C$10/2</f>
        <v/>
      </c>
      <c r="P167">
        <f>A23+Parameters!$C$11/2</f>
        <v/>
      </c>
      <c r="Q167" t="inlineStr">
        <is>
          <t>TC_VDDQ</t>
        </is>
      </c>
      <c r="V167">
        <f>K9+Parameters!$C$10/2</f>
        <v/>
      </c>
      <c r="W167">
        <f>A23+Parameters!$C$11/2</f>
        <v/>
      </c>
      <c r="X167" t="inlineStr">
        <is>
          <t>TC_VDDQ</t>
        </is>
      </c>
    </row>
    <row r="168">
      <c r="E168" s="2" t="n">
        <v>1000.008</v>
      </c>
      <c r="F168" s="2" t="n">
        <v>1652.41</v>
      </c>
      <c r="G168" s="2" t="inlineStr">
        <is>
          <t>VDD</t>
        </is>
      </c>
      <c r="J168" t="n">
        <v>2069.208</v>
      </c>
      <c r="K168" t="n">
        <v>2105.668</v>
      </c>
      <c r="L168" t="inlineStr">
        <is>
          <t>TC_VDDQ</t>
        </is>
      </c>
      <c r="O168">
        <f>K9+Parameters!$C$10/2</f>
        <v/>
      </c>
      <c r="P168">
        <f>A25+Parameters!$C$11/2</f>
        <v/>
      </c>
      <c r="Q168" t="inlineStr">
        <is>
          <t>VDD</t>
        </is>
      </c>
      <c r="V168">
        <f>K9+Parameters!$C$10/2</f>
        <v/>
      </c>
      <c r="W168">
        <f>A25+Parameters!$C$11/2</f>
        <v/>
      </c>
      <c r="X168" t="inlineStr">
        <is>
          <t>VDD</t>
        </is>
      </c>
    </row>
    <row r="169">
      <c r="E169" s="2" t="n">
        <v>1000.008</v>
      </c>
      <c r="F169" s="2" t="n">
        <v>1551.686</v>
      </c>
      <c r="G169" s="2" t="inlineStr">
        <is>
          <t>VCCAON</t>
        </is>
      </c>
      <c r="J169" t="n">
        <v>2069.208</v>
      </c>
      <c r="K169" t="n">
        <v>1702.772</v>
      </c>
      <c r="L169" t="inlineStr">
        <is>
          <t>TC_VDDQ</t>
        </is>
      </c>
      <c r="O169">
        <f>K9+Parameters!$C$10/2</f>
        <v/>
      </c>
      <c r="P169">
        <f>A27+Parameters!$C$11/2</f>
        <v/>
      </c>
      <c r="Q169" t="inlineStr">
        <is>
          <t>VCCAON</t>
        </is>
      </c>
      <c r="V169">
        <f>K9+Parameters!$C$10/2</f>
        <v/>
      </c>
      <c r="W169">
        <f>A27+Parameters!$C$11/2</f>
        <v/>
      </c>
      <c r="X169" t="inlineStr">
        <is>
          <t>VCCAON</t>
        </is>
      </c>
    </row>
    <row r="170">
      <c r="E170" s="2" t="n">
        <v>1000.008</v>
      </c>
      <c r="F170" s="2" t="n">
        <v>1450.962</v>
      </c>
      <c r="G170" s="2" t="inlineStr">
        <is>
          <t>VSS</t>
        </is>
      </c>
      <c r="J170" t="n">
        <v>2166.408</v>
      </c>
      <c r="K170" t="n">
        <v>1753.134</v>
      </c>
      <c r="L170" t="inlineStr">
        <is>
          <t>TC_VDDQ</t>
        </is>
      </c>
      <c r="O170">
        <f>K9+Parameters!$C$10/2</f>
        <v/>
      </c>
      <c r="P170">
        <f>A29+Parameters!$C$11/2</f>
        <v/>
      </c>
      <c r="Q170" t="inlineStr">
        <is>
          <t>VSS</t>
        </is>
      </c>
      <c r="V170">
        <f>K9+Parameters!$C$10/2</f>
        <v/>
      </c>
      <c r="W170">
        <f>A29+Parameters!$C$11/2</f>
        <v/>
      </c>
      <c r="X170" t="inlineStr">
        <is>
          <t>VSS</t>
        </is>
      </c>
    </row>
    <row r="171">
      <c r="E171" s="2" t="n">
        <v>1000.008</v>
      </c>
      <c r="F171" s="2" t="n">
        <v>1350.238</v>
      </c>
      <c r="G171" s="2" t="inlineStr">
        <is>
          <t>VSS</t>
        </is>
      </c>
      <c r="J171" t="n">
        <v>2263.608</v>
      </c>
      <c r="K171" t="n">
        <v>2105.668</v>
      </c>
      <c r="L171" t="inlineStr">
        <is>
          <t>TC_VDDQ</t>
        </is>
      </c>
      <c r="O171">
        <f>K9+Parameters!$C$10/2</f>
        <v/>
      </c>
      <c r="P171">
        <f>A31+Parameters!$C$11/2</f>
        <v/>
      </c>
      <c r="Q171" t="inlineStr">
        <is>
          <t>VSS</t>
        </is>
      </c>
      <c r="V171">
        <f>K9+Parameters!$C$10/2</f>
        <v/>
      </c>
      <c r="W171">
        <f>A31+Parameters!$C$11/2</f>
        <v/>
      </c>
      <c r="X171" t="inlineStr">
        <is>
          <t>VSS</t>
        </is>
      </c>
    </row>
    <row r="172">
      <c r="E172" s="2" t="n">
        <v>1000.008</v>
      </c>
      <c r="F172" s="2" t="n">
        <v>1249.514</v>
      </c>
      <c r="G172" s="2" t="inlineStr">
        <is>
          <t>VSS</t>
        </is>
      </c>
      <c r="J172" t="n">
        <v>2263.608</v>
      </c>
      <c r="K172" t="n">
        <v>1702.772</v>
      </c>
      <c r="L172" t="inlineStr">
        <is>
          <t>TC_VDDQ</t>
        </is>
      </c>
      <c r="O172">
        <f>K9+Parameters!$C$10/2</f>
        <v/>
      </c>
      <c r="P172">
        <f>A33+Parameters!$C$11/2</f>
        <v/>
      </c>
      <c r="Q172" t="inlineStr">
        <is>
          <t>VSS</t>
        </is>
      </c>
      <c r="V172">
        <f>K9+Parameters!$C$10/2</f>
        <v/>
      </c>
      <c r="W172">
        <f>A33+Parameters!$C$11/2</f>
        <v/>
      </c>
      <c r="X172" t="inlineStr">
        <is>
          <t>VSS</t>
        </is>
      </c>
    </row>
    <row r="173">
      <c r="E173" s="2" t="n">
        <v>1097.208</v>
      </c>
      <c r="F173" s="2" t="n">
        <v>2105.668</v>
      </c>
      <c r="G173" s="2" t="inlineStr">
        <is>
          <t>TC_VDDQ</t>
        </is>
      </c>
      <c r="J173" t="n">
        <v>2458.008</v>
      </c>
      <c r="K173" t="n">
        <v>2105.668</v>
      </c>
      <c r="L173" t="inlineStr">
        <is>
          <t>TC_VDDQ</t>
        </is>
      </c>
      <c r="O173">
        <f>L9+Parameters!$C$10/2</f>
        <v/>
      </c>
      <c r="P173">
        <f>A16+Parameters!$C$11/2</f>
        <v/>
      </c>
      <c r="Q173" t="inlineStr">
        <is>
          <t>TC_VDDQ</t>
        </is>
      </c>
      <c r="V173">
        <f>L9+Parameters!$C$10/2</f>
        <v/>
      </c>
      <c r="W173">
        <f>A16+Parameters!$C$11/2</f>
        <v/>
      </c>
      <c r="X173" t="inlineStr">
        <is>
          <t>TC_VDDQ</t>
        </is>
      </c>
    </row>
    <row r="174">
      <c r="E174" s="2" t="n">
        <v>1097.208</v>
      </c>
      <c r="F174" s="2" t="n">
        <v>2004.944</v>
      </c>
      <c r="G174" s="2" t="inlineStr">
        <is>
          <t>RDI_LP_CFG[6]</t>
        </is>
      </c>
      <c r="J174" t="n">
        <v>2458.008</v>
      </c>
      <c r="K174" t="n">
        <v>1702.772</v>
      </c>
      <c r="L174" t="inlineStr">
        <is>
          <t>TC_VDDQ</t>
        </is>
      </c>
      <c r="O174">
        <f>L9+Parameters!$C$10/2</f>
        <v/>
      </c>
      <c r="P174">
        <f>A18+Parameters!$C$11/2</f>
        <v/>
      </c>
      <c r="Q174" t="inlineStr">
        <is>
          <t>RDI_LP_CFG[6]</t>
        </is>
      </c>
      <c r="V174">
        <f>L9+Parameters!$C$10/2</f>
        <v/>
      </c>
      <c r="W174">
        <f>A18+Parameters!$C$11/2</f>
        <v/>
      </c>
      <c r="X174" t="inlineStr">
        <is>
          <t>RDI_LP_CFG[6]</t>
        </is>
      </c>
    </row>
    <row r="175">
      <c r="E175" s="2" t="n">
        <v>1097.208</v>
      </c>
      <c r="F175" s="2" t="n">
        <v>1904.22</v>
      </c>
      <c r="G175" s="2" t="inlineStr">
        <is>
          <t>RDI_PL_CFG[5]</t>
        </is>
      </c>
      <c r="J175" t="n">
        <v>2652.408</v>
      </c>
      <c r="K175" t="n">
        <v>2105.668</v>
      </c>
      <c r="L175" t="inlineStr">
        <is>
          <t>TC_VDDQ</t>
        </is>
      </c>
      <c r="O175">
        <f>L9+Parameters!$C$10/2</f>
        <v/>
      </c>
      <c r="P175">
        <f>A20+Parameters!$C$11/2</f>
        <v/>
      </c>
      <c r="Q175" t="inlineStr">
        <is>
          <t>RDI_PL_CFG[5]</t>
        </is>
      </c>
      <c r="V175">
        <f>L9+Parameters!$C$10/2</f>
        <v/>
      </c>
      <c r="W175">
        <f>A20+Parameters!$C$11/2</f>
        <v/>
      </c>
      <c r="X175" t="inlineStr">
        <is>
          <t>RDI_PL_CFG[5]</t>
        </is>
      </c>
    </row>
    <row r="176">
      <c r="E176" s="2" t="n">
        <v>1097.208</v>
      </c>
      <c r="F176" s="2" t="n">
        <v>1803.496</v>
      </c>
      <c r="G176" s="2" t="inlineStr">
        <is>
          <t>RDI_LP_CFG[21]</t>
        </is>
      </c>
      <c r="J176" t="n">
        <v>2652.408</v>
      </c>
      <c r="K176" t="n">
        <v>1702.772</v>
      </c>
      <c r="L176" t="inlineStr">
        <is>
          <t>TC_VDDQ</t>
        </is>
      </c>
      <c r="O176">
        <f>L9+Parameters!$C$10/2</f>
        <v/>
      </c>
      <c r="P176">
        <f>A22+Parameters!$C$11/2</f>
        <v/>
      </c>
      <c r="Q176" t="inlineStr">
        <is>
          <t>RDI_LP_CFG[21]</t>
        </is>
      </c>
      <c r="V176">
        <f>L9+Parameters!$C$10/2</f>
        <v/>
      </c>
      <c r="W176">
        <f>A22+Parameters!$C$11/2</f>
        <v/>
      </c>
      <c r="X176" t="inlineStr">
        <is>
          <t>RDI_LP_CFG[21]</t>
        </is>
      </c>
    </row>
    <row r="177">
      <c r="E177" s="2" t="n">
        <v>1097.208</v>
      </c>
      <c r="F177" s="2" t="n">
        <v>1702.772</v>
      </c>
      <c r="G177" s="2" t="inlineStr">
        <is>
          <t>TC_VDDQ</t>
        </is>
      </c>
      <c r="J177" t="n">
        <v>2749.608</v>
      </c>
      <c r="K177" t="n">
        <v>1753.134</v>
      </c>
      <c r="L177" t="inlineStr">
        <is>
          <t>TC_VDDQ</t>
        </is>
      </c>
      <c r="O177">
        <f>L9+Parameters!$C$10/2</f>
        <v/>
      </c>
      <c r="P177">
        <f>A24+Parameters!$C$11/2</f>
        <v/>
      </c>
      <c r="Q177" t="inlineStr">
        <is>
          <t>TC_VDDQ</t>
        </is>
      </c>
      <c r="V177">
        <f>L9+Parameters!$C$10/2</f>
        <v/>
      </c>
      <c r="W177">
        <f>A24+Parameters!$C$11/2</f>
        <v/>
      </c>
      <c r="X177" t="inlineStr">
        <is>
          <t>TC_VDDQ</t>
        </is>
      </c>
    </row>
    <row r="178">
      <c r="E178" s="2" t="n">
        <v>1097.208</v>
      </c>
      <c r="F178" s="2" t="n">
        <v>1602.048</v>
      </c>
      <c r="G178" s="2" t="inlineStr">
        <is>
          <t>VSS</t>
        </is>
      </c>
      <c r="J178" t="n">
        <v>2846.808</v>
      </c>
      <c r="K178" t="n">
        <v>2105.668</v>
      </c>
      <c r="L178" t="inlineStr">
        <is>
          <t>TC_VDDQ</t>
        </is>
      </c>
      <c r="O178">
        <f>L9+Parameters!$C$10/2</f>
        <v/>
      </c>
      <c r="P178">
        <f>A26+Parameters!$C$11/2</f>
        <v/>
      </c>
      <c r="Q178" t="inlineStr">
        <is>
          <t>VSS</t>
        </is>
      </c>
      <c r="V178">
        <f>L9+Parameters!$C$10/2</f>
        <v/>
      </c>
      <c r="W178">
        <f>A26+Parameters!$C$11/2</f>
        <v/>
      </c>
      <c r="X178" t="inlineStr">
        <is>
          <t>VSS</t>
        </is>
      </c>
    </row>
    <row r="179">
      <c r="E179" s="2" t="n">
        <v>1097.208</v>
      </c>
      <c r="F179" s="2" t="n">
        <v>1501.324</v>
      </c>
      <c r="G179" s="2" t="inlineStr">
        <is>
          <t>VSS</t>
        </is>
      </c>
      <c r="J179" t="n">
        <v>2846.808</v>
      </c>
      <c r="K179" t="n">
        <v>1702.772</v>
      </c>
      <c r="L179" t="inlineStr">
        <is>
          <t>TC_VDDQ</t>
        </is>
      </c>
      <c r="O179">
        <f>L9+Parameters!$C$10/2</f>
        <v/>
      </c>
      <c r="P179">
        <f>A28+Parameters!$C$11/2</f>
        <v/>
      </c>
      <c r="Q179" t="inlineStr">
        <is>
          <t>VSS</t>
        </is>
      </c>
      <c r="V179">
        <f>L9+Parameters!$C$10/2</f>
        <v/>
      </c>
      <c r="W179">
        <f>A28+Parameters!$C$11/2</f>
        <v/>
      </c>
      <c r="X179" t="inlineStr">
        <is>
          <t>VSS</t>
        </is>
      </c>
    </row>
    <row r="180">
      <c r="E180" s="2" t="n">
        <v>1097.208</v>
      </c>
      <c r="F180" s="2" t="n">
        <v>1400.6</v>
      </c>
      <c r="G180" s="2" t="inlineStr">
        <is>
          <t>VSS</t>
        </is>
      </c>
      <c r="J180" t="n">
        <v>3041.208</v>
      </c>
      <c r="K180" t="n">
        <v>2105.668</v>
      </c>
      <c r="L180" t="inlineStr">
        <is>
          <t>TC_VDDQ</t>
        </is>
      </c>
      <c r="O180">
        <f>L9+Parameters!$C$10/2</f>
        <v/>
      </c>
      <c r="P180">
        <f>A30+Parameters!$C$11/2</f>
        <v/>
      </c>
      <c r="Q180" t="inlineStr">
        <is>
          <t>VSS</t>
        </is>
      </c>
      <c r="V180">
        <f>L9+Parameters!$C$10/2</f>
        <v/>
      </c>
      <c r="W180">
        <f>A30+Parameters!$C$11/2</f>
        <v/>
      </c>
      <c r="X180" t="inlineStr">
        <is>
          <t>VSS</t>
        </is>
      </c>
    </row>
    <row r="181">
      <c r="E181" s="2" t="n">
        <v>1097.208</v>
      </c>
      <c r="F181" s="2" t="n">
        <v>1299.876</v>
      </c>
      <c r="G181" s="2" t="inlineStr">
        <is>
          <t>VSS</t>
        </is>
      </c>
      <c r="J181" t="n">
        <v>3041.208</v>
      </c>
      <c r="K181" t="n">
        <v>1702.772</v>
      </c>
      <c r="L181" t="inlineStr">
        <is>
          <t>TC_VDDQ</t>
        </is>
      </c>
      <c r="O181">
        <f>L9+Parameters!$C$10/2</f>
        <v/>
      </c>
      <c r="P181">
        <f>A32+Parameters!$C$11/2</f>
        <v/>
      </c>
      <c r="Q181" t="inlineStr">
        <is>
          <t>VSS</t>
        </is>
      </c>
      <c r="V181">
        <f>L9+Parameters!$C$10/2</f>
        <v/>
      </c>
      <c r="W181">
        <f>A32+Parameters!$C$11/2</f>
        <v/>
      </c>
      <c r="X181" t="inlineStr">
        <is>
          <t>VSS</t>
        </is>
      </c>
    </row>
    <row r="182">
      <c r="E182" s="2" t="n">
        <v>1097.208</v>
      </c>
      <c r="F182" s="2" t="n">
        <v>1199.152</v>
      </c>
      <c r="G182" s="2" t="inlineStr">
        <is>
          <t>VSS</t>
        </is>
      </c>
      <c r="J182" t="n">
        <v>3235.608</v>
      </c>
      <c r="K182" t="n">
        <v>2105.668</v>
      </c>
      <c r="L182" t="inlineStr">
        <is>
          <t>TC_VDDQ</t>
        </is>
      </c>
      <c r="O182">
        <f>L9+Parameters!$C$10/2</f>
        <v/>
      </c>
      <c r="P182">
        <f>MAX(EMIB_Data_channel_x8!B8:B53)+Parameters!C16</f>
        <v/>
      </c>
      <c r="Q182" t="inlineStr">
        <is>
          <t>VSS</t>
        </is>
      </c>
      <c r="V182">
        <f>L9+Parameters!$C$10/2</f>
        <v/>
      </c>
      <c r="W182">
        <f>MAX(EMIB_Data_channel_x8!B8:B53)+Parameters!C16</f>
        <v/>
      </c>
      <c r="X182" t="inlineStr">
        <is>
          <t>VSS</t>
        </is>
      </c>
    </row>
    <row r="183">
      <c r="E183" s="2" t="n">
        <v>1194.408</v>
      </c>
      <c r="F183" s="2" t="n">
        <v>2156.03</v>
      </c>
      <c r="G183" s="2" t="inlineStr">
        <is>
          <t>VSS</t>
        </is>
      </c>
      <c r="J183" t="n">
        <v>3235.608</v>
      </c>
      <c r="K183" t="n">
        <v>1702.772</v>
      </c>
      <c r="L183" t="inlineStr">
        <is>
          <t>TC_VDDQ</t>
        </is>
      </c>
      <c r="O183">
        <f>M9+Parameters!$C$10/2</f>
        <v/>
      </c>
      <c r="P183">
        <f>A15+Parameters!$C$11/2</f>
        <v/>
      </c>
      <c r="Q183" t="inlineStr">
        <is>
          <t>VSS</t>
        </is>
      </c>
      <c r="V183">
        <f>M9+Parameters!$C$10/2</f>
        <v/>
      </c>
      <c r="W183">
        <f>A15+Parameters!$C$11/2</f>
        <v/>
      </c>
      <c r="X183" t="inlineStr">
        <is>
          <t>VSS</t>
        </is>
      </c>
    </row>
    <row r="184">
      <c r="E184" s="2" t="n">
        <v>1194.408</v>
      </c>
      <c r="F184" s="2" t="n">
        <v>2055.306</v>
      </c>
      <c r="G184" s="2" t="inlineStr">
        <is>
          <t>VDD</t>
        </is>
      </c>
      <c r="J184" t="n">
        <v>3332.808</v>
      </c>
      <c r="K184" t="n">
        <v>1753.134</v>
      </c>
      <c r="L184" t="inlineStr">
        <is>
          <t>TC_VDDQ</t>
        </is>
      </c>
      <c r="O184">
        <f>M9+Parameters!$C$10/2</f>
        <v/>
      </c>
      <c r="P184">
        <f>A17+Parameters!$C$11/2</f>
        <v/>
      </c>
      <c r="Q184" t="inlineStr">
        <is>
          <t>VDD</t>
        </is>
      </c>
      <c r="V184">
        <f>M9+Parameters!$C$10/2</f>
        <v/>
      </c>
      <c r="W184">
        <f>A17+Parameters!$C$11/2</f>
        <v/>
      </c>
      <c r="X184" t="inlineStr">
        <is>
          <t>VDD</t>
        </is>
      </c>
    </row>
    <row r="185">
      <c r="E185" s="2" t="n">
        <v>1194.408</v>
      </c>
      <c r="F185" s="2" t="n">
        <v>1954.582</v>
      </c>
      <c r="G185" s="2" t="inlineStr">
        <is>
          <t>RDI_PL_CFG[6]</t>
        </is>
      </c>
      <c r="J185" t="n">
        <v>3430.008</v>
      </c>
      <c r="K185" t="n">
        <v>2105.668</v>
      </c>
      <c r="L185" t="inlineStr">
        <is>
          <t>TC_VDDQ</t>
        </is>
      </c>
      <c r="O185">
        <f>M9+Parameters!$C$10/2</f>
        <v/>
      </c>
      <c r="P185">
        <f>A19+Parameters!$C$11/2</f>
        <v/>
      </c>
      <c r="Q185" t="inlineStr">
        <is>
          <t>RDI_PL_CFG[6]</t>
        </is>
      </c>
      <c r="V185">
        <f>M9+Parameters!$C$10/2</f>
        <v/>
      </c>
      <c r="W185">
        <f>A19+Parameters!$C$11/2</f>
        <v/>
      </c>
      <c r="X185" t="inlineStr">
        <is>
          <t>RDI_PL_CFG[6]</t>
        </is>
      </c>
    </row>
    <row r="186">
      <c r="E186" s="2" t="n">
        <v>1194.408</v>
      </c>
      <c r="F186" s="2" t="n">
        <v>1853.858</v>
      </c>
      <c r="G186" s="2" t="inlineStr">
        <is>
          <t>RDI_PL_CFG[21]</t>
        </is>
      </c>
      <c r="J186" t="n">
        <v>3430.008</v>
      </c>
      <c r="K186" t="n">
        <v>1702.772</v>
      </c>
      <c r="L186" t="inlineStr">
        <is>
          <t>TC_VDDQ</t>
        </is>
      </c>
      <c r="O186">
        <f>M9+Parameters!$C$10/2</f>
        <v/>
      </c>
      <c r="P186">
        <f>A21+Parameters!$C$11/2</f>
        <v/>
      </c>
      <c r="Q186" t="inlineStr">
        <is>
          <t>RDI_PL_CFG[21]</t>
        </is>
      </c>
      <c r="V186">
        <f>M9+Parameters!$C$10/2</f>
        <v/>
      </c>
      <c r="W186">
        <f>A21+Parameters!$C$11/2</f>
        <v/>
      </c>
      <c r="X186" t="inlineStr">
        <is>
          <t>RDI_PL_CFG[21]</t>
        </is>
      </c>
    </row>
    <row r="187">
      <c r="E187" s="2" t="n">
        <v>1194.408</v>
      </c>
      <c r="F187" s="2" t="n">
        <v>1753.134</v>
      </c>
      <c r="G187" s="2" t="inlineStr">
        <is>
          <t>RDI_LP_CFG[22]</t>
        </is>
      </c>
      <c r="J187" t="n">
        <v>3624.408</v>
      </c>
      <c r="K187" t="n">
        <v>2105.668</v>
      </c>
      <c r="L187" t="inlineStr">
        <is>
          <t>TC_VDDQ</t>
        </is>
      </c>
      <c r="O187">
        <f>M9+Parameters!$C$10/2</f>
        <v/>
      </c>
      <c r="P187">
        <f>A23+Parameters!$C$11/2</f>
        <v/>
      </c>
      <c r="Q187" t="inlineStr">
        <is>
          <t>RDI_LP_CFG[22]</t>
        </is>
      </c>
      <c r="V187">
        <f>M9+Parameters!$C$10/2</f>
        <v/>
      </c>
      <c r="W187">
        <f>A23+Parameters!$C$11/2</f>
        <v/>
      </c>
      <c r="X187" t="inlineStr">
        <is>
          <t>RDI_LP_CFG[22]</t>
        </is>
      </c>
    </row>
    <row r="188">
      <c r="E188" s="2" t="n">
        <v>1194.408</v>
      </c>
      <c r="F188" s="2" t="n">
        <v>1652.41</v>
      </c>
      <c r="G188" s="2" t="inlineStr">
        <is>
          <t>VDD</t>
        </is>
      </c>
      <c r="J188" t="n">
        <v>3138.408</v>
      </c>
      <c r="K188" t="n">
        <v>1753.134</v>
      </c>
      <c r="L188" t="inlineStr">
        <is>
          <t>TCK</t>
        </is>
      </c>
      <c r="O188">
        <f>M9+Parameters!$C$10/2</f>
        <v/>
      </c>
      <c r="P188">
        <f>A25+Parameters!$C$11/2</f>
        <v/>
      </c>
      <c r="Q188" t="inlineStr">
        <is>
          <t>VDD</t>
        </is>
      </c>
      <c r="V188">
        <f>M9+Parameters!$C$10/2</f>
        <v/>
      </c>
      <c r="W188">
        <f>A25+Parameters!$C$11/2</f>
        <v/>
      </c>
      <c r="X188" t="inlineStr">
        <is>
          <t>VDD</t>
        </is>
      </c>
    </row>
    <row r="189">
      <c r="E189" s="2" t="n">
        <v>1194.408</v>
      </c>
      <c r="F189" s="2" t="n">
        <v>1551.686</v>
      </c>
      <c r="G189" s="2" t="inlineStr">
        <is>
          <t>VDD</t>
        </is>
      </c>
      <c r="J189" t="n">
        <v>2944.008</v>
      </c>
      <c r="K189" t="n">
        <v>1954.582</v>
      </c>
      <c r="L189" t="inlineStr">
        <is>
          <t>TDI</t>
        </is>
      </c>
      <c r="O189">
        <f>M9+Parameters!$C$10/2</f>
        <v/>
      </c>
      <c r="P189">
        <f>A27+Parameters!$C$11/2</f>
        <v/>
      </c>
      <c r="Q189" t="inlineStr">
        <is>
          <t>VDD</t>
        </is>
      </c>
      <c r="V189">
        <f>M9+Parameters!$C$10/2</f>
        <v/>
      </c>
      <c r="W189">
        <f>A27+Parameters!$C$11/2</f>
        <v/>
      </c>
      <c r="X189" t="inlineStr">
        <is>
          <t>VDD</t>
        </is>
      </c>
    </row>
    <row r="190">
      <c r="E190" s="2" t="n">
        <v>1194.408</v>
      </c>
      <c r="F190" s="2" t="n">
        <v>1450.962</v>
      </c>
      <c r="G190" s="2" t="inlineStr">
        <is>
          <t>VDD</t>
        </is>
      </c>
      <c r="J190" t="n">
        <v>2944.008</v>
      </c>
      <c r="K190" t="n">
        <v>1853.858</v>
      </c>
      <c r="L190" t="inlineStr">
        <is>
          <t>TDO</t>
        </is>
      </c>
      <c r="O190">
        <f>M9+Parameters!$C$10/2</f>
        <v/>
      </c>
      <c r="P190">
        <f>A29+Parameters!$C$11/2</f>
        <v/>
      </c>
      <c r="Q190" t="inlineStr">
        <is>
          <t>VDD</t>
        </is>
      </c>
      <c r="V190">
        <f>M9+Parameters!$C$10/2</f>
        <v/>
      </c>
      <c r="W190">
        <f>A29+Parameters!$C$11/2</f>
        <v/>
      </c>
      <c r="X190" t="inlineStr">
        <is>
          <t>VDD</t>
        </is>
      </c>
    </row>
    <row r="191">
      <c r="E191" s="2" t="n">
        <v>1194.408</v>
      </c>
      <c r="F191" s="2" t="n">
        <v>1350.238</v>
      </c>
      <c r="G191" s="2" t="inlineStr">
        <is>
          <t>VCCIO</t>
        </is>
      </c>
      <c r="J191" t="n">
        <v>2846.808</v>
      </c>
      <c r="K191" t="n">
        <v>1904.22</v>
      </c>
      <c r="L191" t="inlineStr">
        <is>
          <t>TMS</t>
        </is>
      </c>
      <c r="O191">
        <f>M9+Parameters!$C$10/2</f>
        <v/>
      </c>
      <c r="P191">
        <f>A31+Parameters!$C$11/2</f>
        <v/>
      </c>
      <c r="Q191" t="inlineStr">
        <is>
          <t>VCCIO</t>
        </is>
      </c>
      <c r="V191">
        <f>M9+Parameters!$C$10/2</f>
        <v/>
      </c>
      <c r="W191">
        <f>A31+Parameters!$C$11/2</f>
        <v/>
      </c>
      <c r="X191" t="inlineStr">
        <is>
          <t>VCCIO</t>
        </is>
      </c>
    </row>
    <row r="192">
      <c r="E192" s="2" t="n">
        <v>1194.408</v>
      </c>
      <c r="F192" s="2" t="n">
        <v>1249.514</v>
      </c>
      <c r="G192" s="2" t="inlineStr">
        <is>
          <t>VCCIO</t>
        </is>
      </c>
      <c r="J192" t="n">
        <v>2846.808</v>
      </c>
      <c r="K192" t="n">
        <v>1803.496</v>
      </c>
      <c r="L192" t="inlineStr">
        <is>
          <t>TRST_N</t>
        </is>
      </c>
      <c r="O192">
        <f>M9+Parameters!$C$10/2</f>
        <v/>
      </c>
      <c r="P192">
        <f>A33+Parameters!$C$11/2</f>
        <v/>
      </c>
      <c r="Q192" t="inlineStr">
        <is>
          <t>VCCIO</t>
        </is>
      </c>
      <c r="V192">
        <f>M9+Parameters!$C$10/2</f>
        <v/>
      </c>
      <c r="W192">
        <f>A33+Parameters!$C$11/2</f>
        <v/>
      </c>
      <c r="X192" t="inlineStr">
        <is>
          <t>VCCIO</t>
        </is>
      </c>
    </row>
    <row r="193">
      <c r="E193" s="2" t="n">
        <v>1291.608</v>
      </c>
      <c r="F193" s="2" t="n">
        <v>2105.668</v>
      </c>
      <c r="G193" s="2" t="inlineStr">
        <is>
          <t>TC_VDDQ</t>
        </is>
      </c>
      <c r="J193" t="n">
        <v>3430.008</v>
      </c>
      <c r="K193" t="n">
        <v>1400.6</v>
      </c>
      <c r="L193" t="inlineStr">
        <is>
          <t>VAA</t>
        </is>
      </c>
      <c r="O193">
        <f>N9+Parameters!$C$10/2</f>
        <v/>
      </c>
      <c r="P193">
        <f>A16+Parameters!$C$11/2</f>
        <v/>
      </c>
      <c r="Q193" t="inlineStr">
        <is>
          <t>TC_VDDQ</t>
        </is>
      </c>
      <c r="V193">
        <f>N9+Parameters!$C$10/2</f>
        <v/>
      </c>
      <c r="W193">
        <f>A16+Parameters!$C$11/2</f>
        <v/>
      </c>
      <c r="X193" t="inlineStr">
        <is>
          <t>TC_VDDQ</t>
        </is>
      </c>
    </row>
    <row r="194">
      <c r="E194" s="2" t="n">
        <v>1291.608</v>
      </c>
      <c r="F194" s="2" t="n">
        <v>2004.944</v>
      </c>
      <c r="G194" s="2" t="inlineStr">
        <is>
          <t>VDD</t>
        </is>
      </c>
      <c r="J194" t="n">
        <v>3430.008</v>
      </c>
      <c r="K194" t="n">
        <v>1299.876</v>
      </c>
      <c r="L194" t="inlineStr">
        <is>
          <t>VAA</t>
        </is>
      </c>
      <c r="O194">
        <f>N9+Parameters!$C$10/2</f>
        <v/>
      </c>
      <c r="P194">
        <f>A18+Parameters!$C$11/2</f>
        <v/>
      </c>
      <c r="Q194" t="inlineStr">
        <is>
          <t>VDD</t>
        </is>
      </c>
      <c r="V194">
        <f>N9+Parameters!$C$10/2</f>
        <v/>
      </c>
      <c r="W194">
        <f>A18+Parameters!$C$11/2</f>
        <v/>
      </c>
      <c r="X194" t="inlineStr">
        <is>
          <t>VDD</t>
        </is>
      </c>
    </row>
    <row r="195">
      <c r="E195" s="2" t="n">
        <v>1291.608</v>
      </c>
      <c r="F195" s="2" t="n">
        <v>1904.22</v>
      </c>
      <c r="G195" s="2" t="inlineStr">
        <is>
          <t>RDI_LP_CFG[7]</t>
        </is>
      </c>
      <c r="J195" t="n">
        <v>611.208</v>
      </c>
      <c r="K195" t="n">
        <v>1551.686</v>
      </c>
      <c r="L195" t="inlineStr">
        <is>
          <t>VCCAON</t>
        </is>
      </c>
      <c r="O195">
        <f>N9+Parameters!$C$10/2</f>
        <v/>
      </c>
      <c r="P195">
        <f>A20+Parameters!$C$11/2</f>
        <v/>
      </c>
      <c r="Q195" t="inlineStr">
        <is>
          <t>RDI_LP_CFG[7]</t>
        </is>
      </c>
      <c r="V195">
        <f>N9+Parameters!$C$10/2</f>
        <v/>
      </c>
      <c r="W195">
        <f>A20+Parameters!$C$11/2</f>
        <v/>
      </c>
      <c r="X195" t="inlineStr">
        <is>
          <t>RDI_LP_CFG[7]</t>
        </is>
      </c>
    </row>
    <row r="196">
      <c r="E196" s="2" t="n">
        <v>1291.608</v>
      </c>
      <c r="F196" s="2" t="n">
        <v>1803.496</v>
      </c>
      <c r="G196" s="2" t="inlineStr">
        <is>
          <t>RDI_LP_CFG[23]</t>
        </is>
      </c>
      <c r="J196" t="n">
        <v>1000.008</v>
      </c>
      <c r="K196" t="n">
        <v>1551.686</v>
      </c>
      <c r="L196" t="inlineStr">
        <is>
          <t>VCCAON</t>
        </is>
      </c>
      <c r="O196">
        <f>N9+Parameters!$C$10/2</f>
        <v/>
      </c>
      <c r="P196">
        <f>A22+Parameters!$C$11/2</f>
        <v/>
      </c>
      <c r="Q196" t="inlineStr">
        <is>
          <t>RDI_LP_CFG[23]</t>
        </is>
      </c>
      <c r="V196">
        <f>N9+Parameters!$C$10/2</f>
        <v/>
      </c>
      <c r="W196">
        <f>A22+Parameters!$C$11/2</f>
        <v/>
      </c>
      <c r="X196" t="inlineStr">
        <is>
          <t>RDI_LP_CFG[23]</t>
        </is>
      </c>
    </row>
    <row r="197">
      <c r="E197" s="2" t="n">
        <v>1291.608</v>
      </c>
      <c r="F197" s="2" t="n">
        <v>1702.772</v>
      </c>
      <c r="G197" s="2" t="inlineStr">
        <is>
          <t>TC_VDDQ</t>
        </is>
      </c>
      <c r="J197" t="n">
        <v>1388.808</v>
      </c>
      <c r="K197" t="n">
        <v>1551.686</v>
      </c>
      <c r="L197" t="inlineStr">
        <is>
          <t>VCCAON</t>
        </is>
      </c>
      <c r="O197">
        <f>N9+Parameters!$C$10/2</f>
        <v/>
      </c>
      <c r="P197">
        <f>A24+Parameters!$C$11/2</f>
        <v/>
      </c>
      <c r="Q197" t="inlineStr">
        <is>
          <t>TC_VDDQ</t>
        </is>
      </c>
      <c r="V197">
        <f>N9+Parameters!$C$10/2</f>
        <v/>
      </c>
      <c r="W197">
        <f>A24+Parameters!$C$11/2</f>
        <v/>
      </c>
      <c r="X197" t="inlineStr">
        <is>
          <t>TC_VDDQ</t>
        </is>
      </c>
    </row>
    <row r="198">
      <c r="E198" s="2" t="n">
        <v>1291.608</v>
      </c>
      <c r="F198" s="2" t="n">
        <v>1602.048</v>
      </c>
      <c r="G198" s="2" t="inlineStr">
        <is>
          <t>VSS</t>
        </is>
      </c>
      <c r="J198" t="n">
        <v>1777.608</v>
      </c>
      <c r="K198" t="n">
        <v>1551.686</v>
      </c>
      <c r="L198" t="inlineStr">
        <is>
          <t>VCCAON</t>
        </is>
      </c>
      <c r="O198">
        <f>N9+Parameters!$C$10/2</f>
        <v/>
      </c>
      <c r="P198">
        <f>A26+Parameters!$C$11/2</f>
        <v/>
      </c>
      <c r="Q198" t="inlineStr">
        <is>
          <t>VSS</t>
        </is>
      </c>
      <c r="V198">
        <f>N9+Parameters!$C$10/2</f>
        <v/>
      </c>
      <c r="W198">
        <f>A26+Parameters!$C$11/2</f>
        <v/>
      </c>
      <c r="X198" t="inlineStr">
        <is>
          <t>VSS</t>
        </is>
      </c>
    </row>
    <row r="199">
      <c r="E199" s="2" t="n">
        <v>1291.608</v>
      </c>
      <c r="F199" s="2" t="n">
        <v>1501.324</v>
      </c>
      <c r="G199" s="2" t="inlineStr">
        <is>
          <t>VDD</t>
        </is>
      </c>
      <c r="J199" t="n">
        <v>2166.408</v>
      </c>
      <c r="K199" t="n">
        <v>1551.686</v>
      </c>
      <c r="L199" t="inlineStr">
        <is>
          <t>VCCAON</t>
        </is>
      </c>
      <c r="O199">
        <f>N9+Parameters!$C$10/2</f>
        <v/>
      </c>
      <c r="P199">
        <f>A28+Parameters!$C$11/2</f>
        <v/>
      </c>
      <c r="Q199" t="inlineStr">
        <is>
          <t>VDD</t>
        </is>
      </c>
      <c r="V199">
        <f>N9+Parameters!$C$10/2</f>
        <v/>
      </c>
      <c r="W199">
        <f>A28+Parameters!$C$11/2</f>
        <v/>
      </c>
      <c r="X199" t="inlineStr">
        <is>
          <t>VDD</t>
        </is>
      </c>
    </row>
    <row r="200">
      <c r="E200" s="2" t="n">
        <v>1291.608</v>
      </c>
      <c r="F200" s="2" t="n">
        <v>1400.6</v>
      </c>
      <c r="G200" s="2" t="inlineStr">
        <is>
          <t>VDD</t>
        </is>
      </c>
      <c r="J200" t="n">
        <v>2555.208</v>
      </c>
      <c r="K200" t="n">
        <v>1551.686</v>
      </c>
      <c r="L200" t="inlineStr">
        <is>
          <t>VCCAON</t>
        </is>
      </c>
      <c r="O200">
        <f>N9+Parameters!$C$10/2</f>
        <v/>
      </c>
      <c r="P200">
        <f>A30+Parameters!$C$11/2</f>
        <v/>
      </c>
      <c r="Q200" t="inlineStr">
        <is>
          <t>VDD</t>
        </is>
      </c>
      <c r="V200">
        <f>N9+Parameters!$C$10/2</f>
        <v/>
      </c>
      <c r="W200">
        <f>A30+Parameters!$C$11/2</f>
        <v/>
      </c>
      <c r="X200" t="inlineStr">
        <is>
          <t>VDD</t>
        </is>
      </c>
    </row>
    <row r="201">
      <c r="E201" s="2" t="n">
        <v>1291.608</v>
      </c>
      <c r="F201" s="2" t="n">
        <v>1299.876</v>
      </c>
      <c r="G201" s="2" t="inlineStr">
        <is>
          <t>VDD</t>
        </is>
      </c>
      <c r="J201" t="n">
        <v>2944.008</v>
      </c>
      <c r="K201" t="n">
        <v>1551.686</v>
      </c>
      <c r="L201" t="inlineStr">
        <is>
          <t>VCCAON</t>
        </is>
      </c>
      <c r="O201">
        <f>N9+Parameters!$C$10/2</f>
        <v/>
      </c>
      <c r="P201">
        <f>A32+Parameters!$C$11/2</f>
        <v/>
      </c>
      <c r="Q201" t="inlineStr">
        <is>
          <t>VDD</t>
        </is>
      </c>
      <c r="V201">
        <f>N9+Parameters!$C$10/2</f>
        <v/>
      </c>
      <c r="W201">
        <f>A32+Parameters!$C$11/2</f>
        <v/>
      </c>
      <c r="X201" t="inlineStr">
        <is>
          <t>VDD</t>
        </is>
      </c>
    </row>
    <row r="202">
      <c r="E202" s="2" t="n">
        <v>1291.608</v>
      </c>
      <c r="F202" s="2" t="n">
        <v>1199.152</v>
      </c>
      <c r="G202" s="2" t="inlineStr">
        <is>
          <t>VDD</t>
        </is>
      </c>
      <c r="J202" t="n">
        <v>3332.808</v>
      </c>
      <c r="K202" t="n">
        <v>1551.686</v>
      </c>
      <c r="L202" t="inlineStr">
        <is>
          <t>VCCAON</t>
        </is>
      </c>
      <c r="O202">
        <f>N9+Parameters!$C$10/2</f>
        <v/>
      </c>
      <c r="P202">
        <f>MAX(EMIB_Data_channel_x8!B8:B53)+Parameters!C16</f>
        <v/>
      </c>
      <c r="Q202" t="inlineStr">
        <is>
          <t>VDD</t>
        </is>
      </c>
      <c r="V202">
        <f>N9+Parameters!$C$10/2</f>
        <v/>
      </c>
      <c r="W202">
        <f>MAX(EMIB_Data_channel_x8!B8:B53)+Parameters!C16</f>
        <v/>
      </c>
      <c r="X202" t="inlineStr">
        <is>
          <t>VDD</t>
        </is>
      </c>
    </row>
    <row r="203">
      <c r="E203" s="2" t="n">
        <v>1388.808</v>
      </c>
      <c r="F203" s="2" t="n">
        <v>2156.03</v>
      </c>
      <c r="G203" s="2" t="inlineStr">
        <is>
          <t>VSS</t>
        </is>
      </c>
      <c r="J203" t="n">
        <v>416.808</v>
      </c>
      <c r="K203" t="n">
        <v>1350.238</v>
      </c>
      <c r="L203" t="inlineStr">
        <is>
          <t>VCCIO</t>
        </is>
      </c>
      <c r="O203">
        <f>O9+Parameters!$C$10/2</f>
        <v/>
      </c>
      <c r="P203">
        <f>A15+Parameters!$C$11/2</f>
        <v/>
      </c>
      <c r="Q203" t="inlineStr">
        <is>
          <t>VSS</t>
        </is>
      </c>
      <c r="V203">
        <f>O9+Parameters!$C$10/2</f>
        <v/>
      </c>
      <c r="W203">
        <f>A15+Parameters!$C$11/2</f>
        <v/>
      </c>
      <c r="X203" t="inlineStr">
        <is>
          <t>VSS</t>
        </is>
      </c>
    </row>
    <row r="204">
      <c r="E204" s="2" t="n">
        <v>1388.808</v>
      </c>
      <c r="F204" s="2" t="n">
        <v>2055.306</v>
      </c>
      <c r="G204" s="2" t="inlineStr">
        <is>
          <t>VDD</t>
        </is>
      </c>
      <c r="J204" t="n">
        <v>416.808</v>
      </c>
      <c r="K204" t="n">
        <v>1249.514</v>
      </c>
      <c r="L204" t="inlineStr">
        <is>
          <t>VCCIO</t>
        </is>
      </c>
      <c r="O204">
        <f>O9+Parameters!$C$10/2</f>
        <v/>
      </c>
      <c r="P204">
        <f>A17+Parameters!$C$11/2</f>
        <v/>
      </c>
      <c r="Q204" t="inlineStr">
        <is>
          <t>VDD</t>
        </is>
      </c>
      <c r="V204">
        <f>O9+Parameters!$C$10/2</f>
        <v/>
      </c>
      <c r="W204">
        <f>A17+Parameters!$C$11/2</f>
        <v/>
      </c>
      <c r="X204" t="inlineStr">
        <is>
          <t>VDD</t>
        </is>
      </c>
    </row>
    <row r="205">
      <c r="E205" s="2" t="n">
        <v>1388.808</v>
      </c>
      <c r="F205" s="2" t="n">
        <v>1954.582</v>
      </c>
      <c r="G205" s="2" t="inlineStr">
        <is>
          <t>RDI_LP_CFG[8]</t>
        </is>
      </c>
      <c r="J205" t="n">
        <v>805.6079999999999</v>
      </c>
      <c r="K205" t="n">
        <v>1350.238</v>
      </c>
      <c r="L205" t="inlineStr">
        <is>
          <t>VCCIO</t>
        </is>
      </c>
      <c r="O205">
        <f>O9+Parameters!$C$10/2</f>
        <v/>
      </c>
      <c r="P205">
        <f>A19+Parameters!$C$11/2</f>
        <v/>
      </c>
      <c r="Q205" t="inlineStr">
        <is>
          <t>RDI_LP_CFG[8]</t>
        </is>
      </c>
      <c r="V205">
        <f>O9+Parameters!$C$10/2</f>
        <v/>
      </c>
      <c r="W205">
        <f>A19+Parameters!$C$11/2</f>
        <v/>
      </c>
      <c r="X205" t="inlineStr">
        <is>
          <t>RDI_LP_CFG[8]</t>
        </is>
      </c>
    </row>
    <row r="206">
      <c r="E206" s="2" t="n">
        <v>1388.808</v>
      </c>
      <c r="F206" s="2" t="n">
        <v>1853.858</v>
      </c>
      <c r="G206" s="2" t="inlineStr">
        <is>
          <t>RDI_PL_CFG[7]</t>
        </is>
      </c>
      <c r="J206" t="n">
        <v>805.6079999999999</v>
      </c>
      <c r="K206" t="n">
        <v>1249.514</v>
      </c>
      <c r="L206" t="inlineStr">
        <is>
          <t>VCCIO</t>
        </is>
      </c>
      <c r="O206">
        <f>O9+Parameters!$C$10/2</f>
        <v/>
      </c>
      <c r="P206">
        <f>A21+Parameters!$C$11/2</f>
        <v/>
      </c>
      <c r="Q206" t="inlineStr">
        <is>
          <t>RDI_PL_CFG[7]</t>
        </is>
      </c>
      <c r="V206">
        <f>O9+Parameters!$C$10/2</f>
        <v/>
      </c>
      <c r="W206">
        <f>A21+Parameters!$C$11/2</f>
        <v/>
      </c>
      <c r="X206" t="inlineStr">
        <is>
          <t>RDI_PL_CFG[7]</t>
        </is>
      </c>
    </row>
    <row r="207">
      <c r="E207" s="2" t="n">
        <v>1388.808</v>
      </c>
      <c r="F207" s="2" t="n">
        <v>1753.134</v>
      </c>
      <c r="G207" s="2" t="inlineStr">
        <is>
          <t>RDI_PL_CFG[22]</t>
        </is>
      </c>
      <c r="J207" t="n">
        <v>1194.408</v>
      </c>
      <c r="K207" t="n">
        <v>1350.238</v>
      </c>
      <c r="L207" t="inlineStr">
        <is>
          <t>VCCIO</t>
        </is>
      </c>
      <c r="O207">
        <f>O9+Parameters!$C$10/2</f>
        <v/>
      </c>
      <c r="P207">
        <f>A23+Parameters!$C$11/2</f>
        <v/>
      </c>
      <c r="Q207" t="inlineStr">
        <is>
          <t>RDI_PL_CFG[22]</t>
        </is>
      </c>
      <c r="V207">
        <f>O9+Parameters!$C$10/2</f>
        <v/>
      </c>
      <c r="W207">
        <f>A23+Parameters!$C$11/2</f>
        <v/>
      </c>
      <c r="X207" t="inlineStr">
        <is>
          <t>RDI_PL_CFG[22]</t>
        </is>
      </c>
    </row>
    <row r="208">
      <c r="E208" s="2" t="n">
        <v>1388.808</v>
      </c>
      <c r="F208" s="2" t="n">
        <v>1652.41</v>
      </c>
      <c r="G208" s="2" t="inlineStr">
        <is>
          <t>VDD</t>
        </is>
      </c>
      <c r="J208" t="n">
        <v>1194.408</v>
      </c>
      <c r="K208" t="n">
        <v>1249.514</v>
      </c>
      <c r="L208" t="inlineStr">
        <is>
          <t>VCCIO</t>
        </is>
      </c>
      <c r="O208">
        <f>O9+Parameters!$C$10/2</f>
        <v/>
      </c>
      <c r="P208">
        <f>A25+Parameters!$C$11/2</f>
        <v/>
      </c>
      <c r="Q208" t="inlineStr">
        <is>
          <t>VDD</t>
        </is>
      </c>
      <c r="V208">
        <f>O9+Parameters!$C$10/2</f>
        <v/>
      </c>
      <c r="W208">
        <f>A25+Parameters!$C$11/2</f>
        <v/>
      </c>
      <c r="X208" t="inlineStr">
        <is>
          <t>VDD</t>
        </is>
      </c>
    </row>
    <row r="209">
      <c r="E209" s="2" t="n">
        <v>1388.808</v>
      </c>
      <c r="F209" s="2" t="n">
        <v>1551.686</v>
      </c>
      <c r="G209" s="2" t="inlineStr">
        <is>
          <t>VCCAON</t>
        </is>
      </c>
      <c r="J209" t="n">
        <v>1583.208</v>
      </c>
      <c r="K209" t="n">
        <v>1350.238</v>
      </c>
      <c r="L209" t="inlineStr">
        <is>
          <t>VCCIO</t>
        </is>
      </c>
      <c r="O209">
        <f>O9+Parameters!$C$10/2</f>
        <v/>
      </c>
      <c r="P209">
        <f>A27+Parameters!$C$11/2</f>
        <v/>
      </c>
      <c r="Q209" t="inlineStr">
        <is>
          <t>VCCAON</t>
        </is>
      </c>
      <c r="V209">
        <f>O9+Parameters!$C$10/2</f>
        <v/>
      </c>
      <c r="W209">
        <f>A27+Parameters!$C$11/2</f>
        <v/>
      </c>
      <c r="X209" t="inlineStr">
        <is>
          <t>VCCAON</t>
        </is>
      </c>
    </row>
    <row r="210">
      <c r="E210" s="2" t="n">
        <v>1388.808</v>
      </c>
      <c r="F210" s="2" t="n">
        <v>1450.962</v>
      </c>
      <c r="G210" s="2" t="inlineStr">
        <is>
          <t>VSS</t>
        </is>
      </c>
      <c r="J210" t="n">
        <v>1583.208</v>
      </c>
      <c r="K210" t="n">
        <v>1249.514</v>
      </c>
      <c r="L210" t="inlineStr">
        <is>
          <t>VCCIO</t>
        </is>
      </c>
      <c r="O210">
        <f>O9+Parameters!$C$10/2</f>
        <v/>
      </c>
      <c r="P210">
        <f>A29+Parameters!$C$11/2</f>
        <v/>
      </c>
      <c r="Q210" t="inlineStr">
        <is>
          <t>VSS</t>
        </is>
      </c>
      <c r="V210">
        <f>O9+Parameters!$C$10/2</f>
        <v/>
      </c>
      <c r="W210">
        <f>A29+Parameters!$C$11/2</f>
        <v/>
      </c>
      <c r="X210" t="inlineStr">
        <is>
          <t>VSS</t>
        </is>
      </c>
    </row>
    <row r="211">
      <c r="E211" s="2" t="n">
        <v>1388.808</v>
      </c>
      <c r="F211" s="2" t="n">
        <v>1350.238</v>
      </c>
      <c r="G211" s="2" t="inlineStr">
        <is>
          <t>VSS</t>
        </is>
      </c>
      <c r="J211" t="n">
        <v>1972.008</v>
      </c>
      <c r="K211" t="n">
        <v>1350.238</v>
      </c>
      <c r="L211" t="inlineStr">
        <is>
          <t>VCCIO</t>
        </is>
      </c>
      <c r="O211">
        <f>O9+Parameters!$C$10/2</f>
        <v/>
      </c>
      <c r="P211">
        <f>A31+Parameters!$C$11/2</f>
        <v/>
      </c>
      <c r="Q211" t="inlineStr">
        <is>
          <t>VSS</t>
        </is>
      </c>
      <c r="V211">
        <f>O9+Parameters!$C$10/2</f>
        <v/>
      </c>
      <c r="W211">
        <f>A31+Parameters!$C$11/2</f>
        <v/>
      </c>
      <c r="X211" t="inlineStr">
        <is>
          <t>VSS</t>
        </is>
      </c>
    </row>
    <row r="212">
      <c r="E212" s="2" t="n">
        <v>1388.808</v>
      </c>
      <c r="F212" s="2" t="n">
        <v>1249.514</v>
      </c>
      <c r="G212" s="2" t="inlineStr">
        <is>
          <t>VSS</t>
        </is>
      </c>
      <c r="J212" t="n">
        <v>1972.008</v>
      </c>
      <c r="K212" t="n">
        <v>1249.514</v>
      </c>
      <c r="L212" t="inlineStr">
        <is>
          <t>VCCIO</t>
        </is>
      </c>
      <c r="O212">
        <f>O9+Parameters!$C$10/2</f>
        <v/>
      </c>
      <c r="P212">
        <f>A33+Parameters!$C$11/2</f>
        <v/>
      </c>
      <c r="Q212" t="inlineStr">
        <is>
          <t>VSS</t>
        </is>
      </c>
      <c r="V212">
        <f>O9+Parameters!$C$10/2</f>
        <v/>
      </c>
      <c r="W212">
        <f>A33+Parameters!$C$11/2</f>
        <v/>
      </c>
      <c r="X212" t="inlineStr">
        <is>
          <t>VSS</t>
        </is>
      </c>
    </row>
    <row r="213">
      <c r="E213" s="2" t="n">
        <v>1486.008</v>
      </c>
      <c r="F213" s="2" t="n">
        <v>2105.668</v>
      </c>
      <c r="G213" s="2" t="inlineStr">
        <is>
          <t>TC_VDDQ</t>
        </is>
      </c>
      <c r="J213" t="n">
        <v>2360.808</v>
      </c>
      <c r="K213" t="n">
        <v>1350.238</v>
      </c>
      <c r="L213" t="inlineStr">
        <is>
          <t>VCCIO</t>
        </is>
      </c>
      <c r="O213">
        <f>P9+Parameters!$C$10/2</f>
        <v/>
      </c>
      <c r="P213">
        <f>A16+Parameters!$C$11/2</f>
        <v/>
      </c>
      <c r="Q213" t="inlineStr">
        <is>
          <t>TC_VDDQ</t>
        </is>
      </c>
      <c r="V213">
        <f>P9+Parameters!$C$10/2</f>
        <v/>
      </c>
      <c r="W213">
        <f>A16+Parameters!$C$11/2</f>
        <v/>
      </c>
      <c r="X213" t="inlineStr">
        <is>
          <t>TC_VDDQ</t>
        </is>
      </c>
    </row>
    <row r="214">
      <c r="E214" s="2" t="n">
        <v>1486.008</v>
      </c>
      <c r="F214" s="2" t="n">
        <v>2004.944</v>
      </c>
      <c r="G214" s="2" t="inlineStr">
        <is>
          <t>RDI_PL_CFG[8]</t>
        </is>
      </c>
      <c r="J214" t="n">
        <v>2360.808</v>
      </c>
      <c r="K214" t="n">
        <v>1249.514</v>
      </c>
      <c r="L214" t="inlineStr">
        <is>
          <t>VCCIO</t>
        </is>
      </c>
      <c r="O214">
        <f>P9+Parameters!$C$10/2</f>
        <v/>
      </c>
      <c r="P214">
        <f>A18+Parameters!$C$11/2</f>
        <v/>
      </c>
      <c r="Q214" t="inlineStr">
        <is>
          <t>RDI_PL_CFG[8]</t>
        </is>
      </c>
      <c r="V214">
        <f>P9+Parameters!$C$10/2</f>
        <v/>
      </c>
      <c r="W214">
        <f>A18+Parameters!$C$11/2</f>
        <v/>
      </c>
      <c r="X214" t="inlineStr">
        <is>
          <t>RDI_PL_CFG[8]</t>
        </is>
      </c>
    </row>
    <row r="215">
      <c r="E215" s="2" t="n">
        <v>1486.008</v>
      </c>
      <c r="F215" s="2" t="n">
        <v>1904.22</v>
      </c>
      <c r="G215" s="2" t="inlineStr">
        <is>
          <t>RDI_LP_CFG[9]</t>
        </is>
      </c>
      <c r="J215" t="n">
        <v>2749.608</v>
      </c>
      <c r="K215" t="n">
        <v>1350.238</v>
      </c>
      <c r="L215" t="inlineStr">
        <is>
          <t>VCCIO</t>
        </is>
      </c>
      <c r="O215">
        <f>P9+Parameters!$C$10/2</f>
        <v/>
      </c>
      <c r="P215">
        <f>A20+Parameters!$C$11/2</f>
        <v/>
      </c>
      <c r="Q215" t="inlineStr">
        <is>
          <t>RDI_LP_CFG[9]</t>
        </is>
      </c>
      <c r="V215">
        <f>P9+Parameters!$C$10/2</f>
        <v/>
      </c>
      <c r="W215">
        <f>A20+Parameters!$C$11/2</f>
        <v/>
      </c>
      <c r="X215" t="inlineStr">
        <is>
          <t>RDI_LP_CFG[9]</t>
        </is>
      </c>
    </row>
    <row r="216">
      <c r="E216" s="2" t="n">
        <v>1486.008</v>
      </c>
      <c r="F216" s="2" t="n">
        <v>1803.496</v>
      </c>
      <c r="G216" s="2" t="inlineStr">
        <is>
          <t>RDI_LP_CFG[24]</t>
        </is>
      </c>
      <c r="J216" t="n">
        <v>2749.608</v>
      </c>
      <c r="K216" t="n">
        <v>1249.514</v>
      </c>
      <c r="L216" t="inlineStr">
        <is>
          <t>VCCIO</t>
        </is>
      </c>
      <c r="O216">
        <f>P9+Parameters!$C$10/2</f>
        <v/>
      </c>
      <c r="P216">
        <f>A22+Parameters!$C$11/2</f>
        <v/>
      </c>
      <c r="Q216" t="inlineStr">
        <is>
          <t>RDI_LP_CFG[24]</t>
        </is>
      </c>
      <c r="V216">
        <f>P9+Parameters!$C$10/2</f>
        <v/>
      </c>
      <c r="W216">
        <f>A22+Parameters!$C$11/2</f>
        <v/>
      </c>
      <c r="X216" t="inlineStr">
        <is>
          <t>RDI_LP_CFG[24]</t>
        </is>
      </c>
    </row>
    <row r="217">
      <c r="E217" s="2" t="n">
        <v>1486.008</v>
      </c>
      <c r="F217" s="2" t="n">
        <v>1702.772</v>
      </c>
      <c r="G217" s="2" t="inlineStr">
        <is>
          <t>TC_VDDQ</t>
        </is>
      </c>
      <c r="J217" t="n">
        <v>3138.408</v>
      </c>
      <c r="K217" t="n">
        <v>1350.238</v>
      </c>
      <c r="L217" t="inlineStr">
        <is>
          <t>VCCIO</t>
        </is>
      </c>
      <c r="O217">
        <f>P9+Parameters!$C$10/2</f>
        <v/>
      </c>
      <c r="P217">
        <f>A24+Parameters!$C$11/2</f>
        <v/>
      </c>
      <c r="Q217" t="inlineStr">
        <is>
          <t>TC_VDDQ</t>
        </is>
      </c>
      <c r="V217">
        <f>P9+Parameters!$C$10/2</f>
        <v/>
      </c>
      <c r="W217">
        <f>A24+Parameters!$C$11/2</f>
        <v/>
      </c>
      <c r="X217" t="inlineStr">
        <is>
          <t>TC_VDDQ</t>
        </is>
      </c>
    </row>
    <row r="218">
      <c r="E218" s="2" t="n">
        <v>1486.008</v>
      </c>
      <c r="F218" s="2" t="n">
        <v>1602.048</v>
      </c>
      <c r="G218" s="2" t="inlineStr">
        <is>
          <t>VSS</t>
        </is>
      </c>
      <c r="J218" t="n">
        <v>3138.408</v>
      </c>
      <c r="K218" t="n">
        <v>1249.514</v>
      </c>
      <c r="L218" t="inlineStr">
        <is>
          <t>VCCIO</t>
        </is>
      </c>
      <c r="O218">
        <f>P9+Parameters!$C$10/2</f>
        <v/>
      </c>
      <c r="P218">
        <f>A26+Parameters!$C$11/2</f>
        <v/>
      </c>
      <c r="Q218" t="inlineStr">
        <is>
          <t>VSS</t>
        </is>
      </c>
      <c r="V218">
        <f>P9+Parameters!$C$10/2</f>
        <v/>
      </c>
      <c r="W218">
        <f>A26+Parameters!$C$11/2</f>
        <v/>
      </c>
      <c r="X218" t="inlineStr">
        <is>
          <t>VSS</t>
        </is>
      </c>
    </row>
    <row r="219">
      <c r="E219" s="2" t="n">
        <v>1486.008</v>
      </c>
      <c r="F219" s="2" t="n">
        <v>1501.324</v>
      </c>
      <c r="G219" s="2" t="inlineStr">
        <is>
          <t>VSS</t>
        </is>
      </c>
      <c r="J219" t="n">
        <v>416.808</v>
      </c>
      <c r="K219" t="n">
        <v>2156.03</v>
      </c>
      <c r="L219" t="inlineStr">
        <is>
          <t>VDD</t>
        </is>
      </c>
      <c r="O219">
        <f>P9+Parameters!$C$10/2</f>
        <v/>
      </c>
      <c r="P219">
        <f>A28+Parameters!$C$11/2</f>
        <v/>
      </c>
      <c r="Q219" t="inlineStr">
        <is>
          <t>VSS</t>
        </is>
      </c>
      <c r="V219">
        <f>P9+Parameters!$C$10/2</f>
        <v/>
      </c>
      <c r="W219">
        <f>A28+Parameters!$C$11/2</f>
        <v/>
      </c>
      <c r="X219" t="inlineStr">
        <is>
          <t>VSS</t>
        </is>
      </c>
    </row>
    <row r="220">
      <c r="E220" s="2" t="n">
        <v>1486.008</v>
      </c>
      <c r="F220" s="2" t="n">
        <v>1400.6</v>
      </c>
      <c r="G220" s="2" t="inlineStr">
        <is>
          <t>VSS</t>
        </is>
      </c>
      <c r="J220" t="n">
        <v>416.808</v>
      </c>
      <c r="K220" t="n">
        <v>2055.306</v>
      </c>
      <c r="L220" t="inlineStr">
        <is>
          <t>VDD</t>
        </is>
      </c>
      <c r="O220">
        <f>P9+Parameters!$C$10/2</f>
        <v/>
      </c>
      <c r="P220">
        <f>A30+Parameters!$C$11/2</f>
        <v/>
      </c>
      <c r="Q220" t="inlineStr">
        <is>
          <t>VSS</t>
        </is>
      </c>
      <c r="V220">
        <f>P9+Parameters!$C$10/2</f>
        <v/>
      </c>
      <c r="W220">
        <f>A30+Parameters!$C$11/2</f>
        <v/>
      </c>
      <c r="X220" t="inlineStr">
        <is>
          <t>VSS</t>
        </is>
      </c>
    </row>
    <row r="221">
      <c r="E221" s="2" t="n">
        <v>1486.008</v>
      </c>
      <c r="F221" s="2" t="n">
        <v>1299.876</v>
      </c>
      <c r="G221" s="2" t="inlineStr">
        <is>
          <t>VSS</t>
        </is>
      </c>
      <c r="J221" t="n">
        <v>416.808</v>
      </c>
      <c r="K221" t="n">
        <v>1652.41</v>
      </c>
      <c r="L221" t="inlineStr">
        <is>
          <t>VDD</t>
        </is>
      </c>
      <c r="O221">
        <f>P9+Parameters!$C$10/2</f>
        <v/>
      </c>
      <c r="P221">
        <f>A32+Parameters!$C$11/2</f>
        <v/>
      </c>
      <c r="Q221" t="inlineStr">
        <is>
          <t>VSS</t>
        </is>
      </c>
      <c r="V221">
        <f>P9+Parameters!$C$10/2</f>
        <v/>
      </c>
      <c r="W221">
        <f>A32+Parameters!$C$11/2</f>
        <v/>
      </c>
      <c r="X221" t="inlineStr">
        <is>
          <t>VSS</t>
        </is>
      </c>
    </row>
    <row r="222">
      <c r="E222" s="2" t="n">
        <v>1486.008</v>
      </c>
      <c r="F222" s="2" t="n">
        <v>1199.152</v>
      </c>
      <c r="G222" s="2" t="inlineStr">
        <is>
          <t>VSS</t>
        </is>
      </c>
      <c r="J222" t="n">
        <v>416.808</v>
      </c>
      <c r="K222" t="n">
        <v>1551.686</v>
      </c>
      <c r="L222" t="inlineStr">
        <is>
          <t>VDD</t>
        </is>
      </c>
      <c r="O222">
        <f>P9+Parameters!$C$10/2</f>
        <v/>
      </c>
      <c r="P222">
        <f>MAX(EMIB_Data_channel_x8!B8:B53)+Parameters!C16</f>
        <v/>
      </c>
      <c r="Q222" t="inlineStr">
        <is>
          <t>VSS</t>
        </is>
      </c>
      <c r="V222">
        <f>P9+Parameters!$C$10/2</f>
        <v/>
      </c>
      <c r="W222">
        <f>MAX(EMIB_Data_channel_x8!B8:B53)+Parameters!C16</f>
        <v/>
      </c>
      <c r="X222" t="inlineStr">
        <is>
          <t>VSS</t>
        </is>
      </c>
    </row>
    <row r="223">
      <c r="E223" s="2" t="n">
        <v>1583.208</v>
      </c>
      <c r="F223" s="2" t="n">
        <v>2156.03</v>
      </c>
      <c r="G223" s="2" t="inlineStr">
        <is>
          <t>VSS</t>
        </is>
      </c>
      <c r="J223" t="n">
        <v>416.808</v>
      </c>
      <c r="K223" t="n">
        <v>1450.962</v>
      </c>
      <c r="L223" t="inlineStr">
        <is>
          <t>VDD</t>
        </is>
      </c>
      <c r="O223">
        <f>Q9+Parameters!$C$10/2</f>
        <v/>
      </c>
      <c r="P223">
        <f>A15+Parameters!$C$11/2</f>
        <v/>
      </c>
      <c r="Q223" t="inlineStr">
        <is>
          <t>VSS</t>
        </is>
      </c>
      <c r="V223">
        <f>Q9+Parameters!$C$10/2</f>
        <v/>
      </c>
      <c r="W223">
        <f>A15+Parameters!$C$11/2</f>
        <v/>
      </c>
      <c r="X223" t="inlineStr">
        <is>
          <t>VSS</t>
        </is>
      </c>
    </row>
    <row r="224">
      <c r="E224" s="2" t="n">
        <v>1583.208</v>
      </c>
      <c r="F224" s="2" t="n">
        <v>2055.306</v>
      </c>
      <c r="G224" s="2" t="inlineStr">
        <is>
          <t>VDD</t>
        </is>
      </c>
      <c r="J224" t="n">
        <v>514.008</v>
      </c>
      <c r="K224" t="n">
        <v>1501.324</v>
      </c>
      <c r="L224" t="inlineStr">
        <is>
          <t>VDD</t>
        </is>
      </c>
      <c r="O224">
        <f>Q9+Parameters!$C$10/2</f>
        <v/>
      </c>
      <c r="P224">
        <f>A17+Parameters!$C$11/2</f>
        <v/>
      </c>
      <c r="Q224" t="inlineStr">
        <is>
          <t>VDD</t>
        </is>
      </c>
      <c r="V224">
        <f>Q9+Parameters!$C$10/2</f>
        <v/>
      </c>
      <c r="W224">
        <f>A17+Parameters!$C$11/2</f>
        <v/>
      </c>
      <c r="X224" t="inlineStr">
        <is>
          <t>VDD</t>
        </is>
      </c>
    </row>
    <row r="225">
      <c r="E225" s="2" t="n">
        <v>1583.208</v>
      </c>
      <c r="F225" s="2" t="n">
        <v>1954.582</v>
      </c>
      <c r="G225" s="2" t="inlineStr">
        <is>
          <t>RDI_PL_CFG[9]</t>
        </is>
      </c>
      <c r="J225" t="n">
        <v>514.008</v>
      </c>
      <c r="K225" t="n">
        <v>1400.6</v>
      </c>
      <c r="L225" t="inlineStr">
        <is>
          <t>VDD</t>
        </is>
      </c>
      <c r="O225">
        <f>Q9+Parameters!$C$10/2</f>
        <v/>
      </c>
      <c r="P225">
        <f>A19+Parameters!$C$11/2</f>
        <v/>
      </c>
      <c r="Q225" t="inlineStr">
        <is>
          <t>RDI_PL_CFG[9]</t>
        </is>
      </c>
      <c r="V225">
        <f>Q9+Parameters!$C$10/2</f>
        <v/>
      </c>
      <c r="W225">
        <f>A19+Parameters!$C$11/2</f>
        <v/>
      </c>
      <c r="X225" t="inlineStr">
        <is>
          <t>RDI_PL_CFG[9]</t>
        </is>
      </c>
    </row>
    <row r="226">
      <c r="E226" s="2" t="n">
        <v>1583.208</v>
      </c>
      <c r="F226" s="2" t="n">
        <v>1853.858</v>
      </c>
      <c r="G226" s="2" t="inlineStr">
        <is>
          <t>RDI_LP_CFG[25]</t>
        </is>
      </c>
      <c r="J226" t="n">
        <v>514.008</v>
      </c>
      <c r="K226" t="n">
        <v>1299.876</v>
      </c>
      <c r="L226" t="inlineStr">
        <is>
          <t>VDD</t>
        </is>
      </c>
      <c r="O226">
        <f>Q9+Parameters!$C$10/2</f>
        <v/>
      </c>
      <c r="P226">
        <f>A21+Parameters!$C$11/2</f>
        <v/>
      </c>
      <c r="Q226" t="inlineStr">
        <is>
          <t>RDI_LP_CFG[25]</t>
        </is>
      </c>
      <c r="V226">
        <f>Q9+Parameters!$C$10/2</f>
        <v/>
      </c>
      <c r="W226">
        <f>A21+Parameters!$C$11/2</f>
        <v/>
      </c>
      <c r="X226" t="inlineStr">
        <is>
          <t>RDI_LP_CFG[25]</t>
        </is>
      </c>
    </row>
    <row r="227">
      <c r="E227" s="2" t="n">
        <v>1583.208</v>
      </c>
      <c r="F227" s="2" t="n">
        <v>1753.134</v>
      </c>
      <c r="G227" s="2" t="inlineStr">
        <is>
          <t>TC_VDDQ</t>
        </is>
      </c>
      <c r="J227" t="n">
        <v>514.008</v>
      </c>
      <c r="K227" t="n">
        <v>1199.152</v>
      </c>
      <c r="L227" t="inlineStr">
        <is>
          <t>VDD</t>
        </is>
      </c>
      <c r="O227">
        <f>Q9+Parameters!$C$10/2</f>
        <v/>
      </c>
      <c r="P227">
        <f>A23+Parameters!$C$11/2</f>
        <v/>
      </c>
      <c r="Q227" t="inlineStr">
        <is>
          <t>TC_VDDQ</t>
        </is>
      </c>
      <c r="V227">
        <f>Q9+Parameters!$C$10/2</f>
        <v/>
      </c>
      <c r="W227">
        <f>A23+Parameters!$C$11/2</f>
        <v/>
      </c>
      <c r="X227" t="inlineStr">
        <is>
          <t>TC_VDDQ</t>
        </is>
      </c>
    </row>
    <row r="228">
      <c r="E228" s="2" t="n">
        <v>1583.208</v>
      </c>
      <c r="F228" s="2" t="n">
        <v>1652.41</v>
      </c>
      <c r="G228" s="2" t="inlineStr">
        <is>
          <t>VDD</t>
        </is>
      </c>
      <c r="J228" t="n">
        <v>611.208</v>
      </c>
      <c r="K228" t="n">
        <v>2055.306</v>
      </c>
      <c r="L228" t="inlineStr">
        <is>
          <t>VDD</t>
        </is>
      </c>
      <c r="O228">
        <f>Q9+Parameters!$C$10/2</f>
        <v/>
      </c>
      <c r="P228">
        <f>A25+Parameters!$C$11/2</f>
        <v/>
      </c>
      <c r="Q228" t="inlineStr">
        <is>
          <t>VDD</t>
        </is>
      </c>
      <c r="V228">
        <f>Q9+Parameters!$C$10/2</f>
        <v/>
      </c>
      <c r="W228">
        <f>A25+Parameters!$C$11/2</f>
        <v/>
      </c>
      <c r="X228" t="inlineStr">
        <is>
          <t>VDD</t>
        </is>
      </c>
    </row>
    <row r="229">
      <c r="E229" s="2" t="n">
        <v>1583.208</v>
      </c>
      <c r="F229" s="2" t="n">
        <v>1551.686</v>
      </c>
      <c r="G229" s="2" t="inlineStr">
        <is>
          <t>VDD</t>
        </is>
      </c>
      <c r="J229" t="n">
        <v>611.208</v>
      </c>
      <c r="K229" t="n">
        <v>1652.41</v>
      </c>
      <c r="L229" t="inlineStr">
        <is>
          <t>VDD</t>
        </is>
      </c>
      <c r="O229">
        <f>Q9+Parameters!$C$10/2</f>
        <v/>
      </c>
      <c r="P229">
        <f>A27+Parameters!$C$11/2</f>
        <v/>
      </c>
      <c r="Q229" t="inlineStr">
        <is>
          <t>VDD</t>
        </is>
      </c>
      <c r="V229">
        <f>Q9+Parameters!$C$10/2</f>
        <v/>
      </c>
      <c r="W229">
        <f>A27+Parameters!$C$11/2</f>
        <v/>
      </c>
      <c r="X229" t="inlineStr">
        <is>
          <t>VDD</t>
        </is>
      </c>
    </row>
    <row r="230">
      <c r="E230" s="2" t="n">
        <v>1583.208</v>
      </c>
      <c r="F230" s="2" t="n">
        <v>1450.962</v>
      </c>
      <c r="G230" s="2" t="inlineStr">
        <is>
          <t>VDD</t>
        </is>
      </c>
      <c r="J230" t="n">
        <v>708.408</v>
      </c>
      <c r="K230" t="n">
        <v>2004.944</v>
      </c>
      <c r="L230" t="inlineStr">
        <is>
          <t>VDD</t>
        </is>
      </c>
      <c r="O230">
        <f>Q9+Parameters!$C$10/2</f>
        <v/>
      </c>
      <c r="P230">
        <f>A29+Parameters!$C$11/2</f>
        <v/>
      </c>
      <c r="Q230" t="inlineStr">
        <is>
          <t>VDD</t>
        </is>
      </c>
      <c r="V230">
        <f>Q9+Parameters!$C$10/2</f>
        <v/>
      </c>
      <c r="W230">
        <f>A29+Parameters!$C$11/2</f>
        <v/>
      </c>
      <c r="X230" t="inlineStr">
        <is>
          <t>VDD</t>
        </is>
      </c>
    </row>
    <row r="231">
      <c r="E231" s="2" t="n">
        <v>1583.208</v>
      </c>
      <c r="F231" s="2" t="n">
        <v>1350.238</v>
      </c>
      <c r="G231" s="2" t="inlineStr">
        <is>
          <t>VCCIO</t>
        </is>
      </c>
      <c r="J231" t="n">
        <v>805.6079999999999</v>
      </c>
      <c r="K231" t="n">
        <v>2055.306</v>
      </c>
      <c r="L231" t="inlineStr">
        <is>
          <t>VDD</t>
        </is>
      </c>
      <c r="O231">
        <f>Q9+Parameters!$C$10/2</f>
        <v/>
      </c>
      <c r="P231">
        <f>A31+Parameters!$C$11/2</f>
        <v/>
      </c>
      <c r="Q231" t="inlineStr">
        <is>
          <t>VCCIO</t>
        </is>
      </c>
      <c r="V231">
        <f>Q9+Parameters!$C$10/2</f>
        <v/>
      </c>
      <c r="W231">
        <f>A31+Parameters!$C$11/2</f>
        <v/>
      </c>
      <c r="X231" t="inlineStr">
        <is>
          <t>VCCIO</t>
        </is>
      </c>
    </row>
    <row r="232">
      <c r="E232" s="2" t="n">
        <v>1583.208</v>
      </c>
      <c r="F232" s="2" t="n">
        <v>1249.514</v>
      </c>
      <c r="G232" s="2" t="inlineStr">
        <is>
          <t>VCCIO</t>
        </is>
      </c>
      <c r="J232" t="n">
        <v>805.6079999999999</v>
      </c>
      <c r="K232" t="n">
        <v>1652.41</v>
      </c>
      <c r="L232" t="inlineStr">
        <is>
          <t>VDD</t>
        </is>
      </c>
      <c r="O232">
        <f>Q9+Parameters!$C$10/2</f>
        <v/>
      </c>
      <c r="P232">
        <f>A33+Parameters!$C$11/2</f>
        <v/>
      </c>
      <c r="Q232" t="inlineStr">
        <is>
          <t>VCCIO</t>
        </is>
      </c>
      <c r="V232">
        <f>Q9+Parameters!$C$10/2</f>
        <v/>
      </c>
      <c r="W232">
        <f>A33+Parameters!$C$11/2</f>
        <v/>
      </c>
      <c r="X232" t="inlineStr">
        <is>
          <t>VCCIO</t>
        </is>
      </c>
    </row>
    <row r="233">
      <c r="E233" s="2" t="n">
        <v>1680.408</v>
      </c>
      <c r="F233" s="2" t="n">
        <v>2105.668</v>
      </c>
      <c r="G233" s="2" t="inlineStr">
        <is>
          <t>TC_VDDQ</t>
        </is>
      </c>
      <c r="J233" t="n">
        <v>805.6079999999999</v>
      </c>
      <c r="K233" t="n">
        <v>1551.686</v>
      </c>
      <c r="L233" t="inlineStr">
        <is>
          <t>VDD</t>
        </is>
      </c>
      <c r="O233">
        <f>R9+Parameters!$C$10/2</f>
        <v/>
      </c>
      <c r="P233">
        <f>A16+Parameters!$C$11/2</f>
        <v/>
      </c>
      <c r="Q233" t="inlineStr">
        <is>
          <t>TC_VDDQ</t>
        </is>
      </c>
      <c r="V233">
        <f>R9+Parameters!$C$10/2</f>
        <v/>
      </c>
      <c r="W233">
        <f>A16+Parameters!$C$11/2</f>
        <v/>
      </c>
      <c r="X233" t="inlineStr">
        <is>
          <t>TC_VDDQ</t>
        </is>
      </c>
    </row>
    <row r="234">
      <c r="E234" s="2" t="n">
        <v>1680.408</v>
      </c>
      <c r="F234" s="2" t="n">
        <v>2004.944</v>
      </c>
      <c r="G234" s="2" t="inlineStr">
        <is>
          <t>RDI_LP_CFG[10]</t>
        </is>
      </c>
      <c r="J234" t="n">
        <v>805.6079999999999</v>
      </c>
      <c r="K234" t="n">
        <v>1450.962</v>
      </c>
      <c r="L234" t="inlineStr">
        <is>
          <t>VDD</t>
        </is>
      </c>
      <c r="O234">
        <f>R9+Parameters!$C$10/2</f>
        <v/>
      </c>
      <c r="P234">
        <f>A18+Parameters!$C$11/2</f>
        <v/>
      </c>
      <c r="Q234" t="inlineStr">
        <is>
          <t>RDI_LP_CFG[10]</t>
        </is>
      </c>
      <c r="V234">
        <f>R9+Parameters!$C$10/2</f>
        <v/>
      </c>
      <c r="W234">
        <f>A18+Parameters!$C$11/2</f>
        <v/>
      </c>
      <c r="X234" t="inlineStr">
        <is>
          <t>RDI_LP_CFG[10]</t>
        </is>
      </c>
    </row>
    <row r="235">
      <c r="E235" s="2" t="n">
        <v>1680.408</v>
      </c>
      <c r="F235" s="2" t="n">
        <v>1904.22</v>
      </c>
      <c r="G235" s="2" t="inlineStr">
        <is>
          <t>RDI_PL_CFG[24]</t>
        </is>
      </c>
      <c r="J235" t="n">
        <v>902.808</v>
      </c>
      <c r="K235" t="n">
        <v>1501.324</v>
      </c>
      <c r="L235" t="inlineStr">
        <is>
          <t>VDD</t>
        </is>
      </c>
      <c r="O235">
        <f>R9+Parameters!$C$10/2</f>
        <v/>
      </c>
      <c r="P235">
        <f>A20+Parameters!$C$11/2</f>
        <v/>
      </c>
      <c r="Q235" t="inlineStr">
        <is>
          <t>RDI_PL_CFG[24]</t>
        </is>
      </c>
      <c r="V235">
        <f>R9+Parameters!$C$10/2</f>
        <v/>
      </c>
      <c r="W235">
        <f>A20+Parameters!$C$11/2</f>
        <v/>
      </c>
      <c r="X235" t="inlineStr">
        <is>
          <t>RDI_PL_CFG[24]</t>
        </is>
      </c>
    </row>
    <row r="236">
      <c r="E236" s="2" t="n">
        <v>1680.408</v>
      </c>
      <c r="F236" s="2" t="n">
        <v>1803.496</v>
      </c>
      <c r="G236" s="2" t="inlineStr">
        <is>
          <t>RDI_PL_CFG[23]</t>
        </is>
      </c>
      <c r="J236" t="n">
        <v>902.808</v>
      </c>
      <c r="K236" t="n">
        <v>1400.6</v>
      </c>
      <c r="L236" t="inlineStr">
        <is>
          <t>VDD</t>
        </is>
      </c>
      <c r="O236">
        <f>R9+Parameters!$C$10/2</f>
        <v/>
      </c>
      <c r="P236">
        <f>A22+Parameters!$C$11/2</f>
        <v/>
      </c>
      <c r="Q236" t="inlineStr">
        <is>
          <t>RDI_PL_CFG[23]</t>
        </is>
      </c>
      <c r="V236">
        <f>R9+Parameters!$C$10/2</f>
        <v/>
      </c>
      <c r="W236">
        <f>A22+Parameters!$C$11/2</f>
        <v/>
      </c>
      <c r="X236" t="inlineStr">
        <is>
          <t>RDI_PL_CFG[23]</t>
        </is>
      </c>
    </row>
    <row r="237">
      <c r="E237" s="2" t="n">
        <v>1680.408</v>
      </c>
      <c r="F237" s="2" t="n">
        <v>1702.772</v>
      </c>
      <c r="G237" s="2" t="inlineStr">
        <is>
          <t>TC_VDDQ</t>
        </is>
      </c>
      <c r="J237" t="n">
        <v>902.808</v>
      </c>
      <c r="K237" t="n">
        <v>1299.876</v>
      </c>
      <c r="L237" t="inlineStr">
        <is>
          <t>VDD</t>
        </is>
      </c>
      <c r="O237">
        <f>R9+Parameters!$C$10/2</f>
        <v/>
      </c>
      <c r="P237">
        <f>A24+Parameters!$C$11/2</f>
        <v/>
      </c>
      <c r="Q237" t="inlineStr">
        <is>
          <t>TC_VDDQ</t>
        </is>
      </c>
      <c r="V237">
        <f>R9+Parameters!$C$10/2</f>
        <v/>
      </c>
      <c r="W237">
        <f>A24+Parameters!$C$11/2</f>
        <v/>
      </c>
      <c r="X237" t="inlineStr">
        <is>
          <t>TC_VDDQ</t>
        </is>
      </c>
    </row>
    <row r="238">
      <c r="E238" s="2" t="n">
        <v>1680.408</v>
      </c>
      <c r="F238" s="2" t="n">
        <v>1602.048</v>
      </c>
      <c r="G238" s="2" t="inlineStr">
        <is>
          <t>VSS</t>
        </is>
      </c>
      <c r="J238" t="n">
        <v>902.808</v>
      </c>
      <c r="K238" t="n">
        <v>1199.152</v>
      </c>
      <c r="L238" t="inlineStr">
        <is>
          <t>VDD</t>
        </is>
      </c>
      <c r="O238">
        <f>R9+Parameters!$C$10/2</f>
        <v/>
      </c>
      <c r="P238">
        <f>A26+Parameters!$C$11/2</f>
        <v/>
      </c>
      <c r="Q238" t="inlineStr">
        <is>
          <t>VSS</t>
        </is>
      </c>
      <c r="V238">
        <f>R9+Parameters!$C$10/2</f>
        <v/>
      </c>
      <c r="W238">
        <f>A26+Parameters!$C$11/2</f>
        <v/>
      </c>
      <c r="X238" t="inlineStr">
        <is>
          <t>VSS</t>
        </is>
      </c>
    </row>
    <row r="239">
      <c r="E239" s="2" t="n">
        <v>1680.408</v>
      </c>
      <c r="F239" s="2" t="n">
        <v>1501.324</v>
      </c>
      <c r="G239" s="2" t="inlineStr">
        <is>
          <t>VDD</t>
        </is>
      </c>
      <c r="J239" t="n">
        <v>1000.008</v>
      </c>
      <c r="K239" t="n">
        <v>2055.306</v>
      </c>
      <c r="L239" t="inlineStr">
        <is>
          <t>VDD</t>
        </is>
      </c>
      <c r="O239">
        <f>R9+Parameters!$C$10/2</f>
        <v/>
      </c>
      <c r="P239">
        <f>A28+Parameters!$C$11/2</f>
        <v/>
      </c>
      <c r="Q239" t="inlineStr">
        <is>
          <t>VDD</t>
        </is>
      </c>
      <c r="V239">
        <f>R9+Parameters!$C$10/2</f>
        <v/>
      </c>
      <c r="W239">
        <f>A28+Parameters!$C$11/2</f>
        <v/>
      </c>
      <c r="X239" t="inlineStr">
        <is>
          <t>VDD</t>
        </is>
      </c>
    </row>
    <row r="240">
      <c r="E240" s="2" t="n">
        <v>1680.408</v>
      </c>
      <c r="F240" s="2" t="n">
        <v>1400.6</v>
      </c>
      <c r="G240" s="2" t="inlineStr">
        <is>
          <t>VDD</t>
        </is>
      </c>
      <c r="J240" t="n">
        <v>1000.008</v>
      </c>
      <c r="K240" t="n">
        <v>1652.41</v>
      </c>
      <c r="L240" t="inlineStr">
        <is>
          <t>VDD</t>
        </is>
      </c>
      <c r="O240">
        <f>R9+Parameters!$C$10/2</f>
        <v/>
      </c>
      <c r="P240">
        <f>A30+Parameters!$C$11/2</f>
        <v/>
      </c>
      <c r="Q240" t="inlineStr">
        <is>
          <t>VDD</t>
        </is>
      </c>
      <c r="V240">
        <f>R9+Parameters!$C$10/2</f>
        <v/>
      </c>
      <c r="W240">
        <f>A30+Parameters!$C$11/2</f>
        <v/>
      </c>
      <c r="X240" t="inlineStr">
        <is>
          <t>VDD</t>
        </is>
      </c>
    </row>
    <row r="241">
      <c r="E241" s="2" t="n">
        <v>1680.408</v>
      </c>
      <c r="F241" s="2" t="n">
        <v>1299.876</v>
      </c>
      <c r="G241" s="2" t="inlineStr">
        <is>
          <t>VDD</t>
        </is>
      </c>
      <c r="J241" t="n">
        <v>1194.408</v>
      </c>
      <c r="K241" t="n">
        <v>2055.306</v>
      </c>
      <c r="L241" t="inlineStr">
        <is>
          <t>VDD</t>
        </is>
      </c>
      <c r="O241">
        <f>R9+Parameters!$C$10/2</f>
        <v/>
      </c>
      <c r="P241">
        <f>A32+Parameters!$C$11/2</f>
        <v/>
      </c>
      <c r="Q241" t="inlineStr">
        <is>
          <t>VDD</t>
        </is>
      </c>
      <c r="V241">
        <f>R9+Parameters!$C$10/2</f>
        <v/>
      </c>
      <c r="W241">
        <f>A32+Parameters!$C$11/2</f>
        <v/>
      </c>
      <c r="X241" t="inlineStr">
        <is>
          <t>VDD</t>
        </is>
      </c>
    </row>
    <row r="242">
      <c r="E242" s="2" t="n">
        <v>1680.408</v>
      </c>
      <c r="F242" s="2" t="n">
        <v>1199.152</v>
      </c>
      <c r="G242" s="2" t="inlineStr">
        <is>
          <t>VDD</t>
        </is>
      </c>
      <c r="J242" t="n">
        <v>1194.408</v>
      </c>
      <c r="K242" t="n">
        <v>1652.41</v>
      </c>
      <c r="L242" t="inlineStr">
        <is>
          <t>VDD</t>
        </is>
      </c>
      <c r="O242">
        <f>R9+Parameters!$C$10/2</f>
        <v/>
      </c>
      <c r="P242">
        <f>MAX(EMIB_Data_channel_x8!B8:B53)+Parameters!C16</f>
        <v/>
      </c>
      <c r="Q242" t="inlineStr">
        <is>
          <t>VDD</t>
        </is>
      </c>
      <c r="V242">
        <f>R9+Parameters!$C$10/2</f>
        <v/>
      </c>
      <c r="W242">
        <f>MAX(EMIB_Data_channel_x8!B8:B53)+Parameters!C16</f>
        <v/>
      </c>
      <c r="X242" t="inlineStr">
        <is>
          <t>VDD</t>
        </is>
      </c>
    </row>
    <row r="243">
      <c r="E243" s="2" t="n">
        <v>1777.608</v>
      </c>
      <c r="F243" s="2" t="n">
        <v>2156.03</v>
      </c>
      <c r="G243" s="2" t="inlineStr">
        <is>
          <t>VSS</t>
        </is>
      </c>
      <c r="J243" t="n">
        <v>1194.408</v>
      </c>
      <c r="K243" t="n">
        <v>1551.686</v>
      </c>
      <c r="L243" t="inlineStr">
        <is>
          <t>VDD</t>
        </is>
      </c>
      <c r="O243">
        <f>S9+Parameters!$C$10/2</f>
        <v/>
      </c>
      <c r="P243">
        <f>A15+Parameters!$C$11/2</f>
        <v/>
      </c>
      <c r="Q243" t="inlineStr">
        <is>
          <t>VSS</t>
        </is>
      </c>
      <c r="V243">
        <f>S9+Parameters!$C$10/2</f>
        <v/>
      </c>
      <c r="W243">
        <f>A15+Parameters!$C$11/2</f>
        <v/>
      </c>
      <c r="X243" t="inlineStr">
        <is>
          <t>VSS</t>
        </is>
      </c>
    </row>
    <row r="244">
      <c r="E244" s="2" t="n">
        <v>1777.608</v>
      </c>
      <c r="F244" s="2" t="n">
        <v>2055.306</v>
      </c>
      <c r="G244" s="2" t="inlineStr">
        <is>
          <t>VDD</t>
        </is>
      </c>
      <c r="J244" t="n">
        <v>1194.408</v>
      </c>
      <c r="K244" t="n">
        <v>1450.962</v>
      </c>
      <c r="L244" t="inlineStr">
        <is>
          <t>VDD</t>
        </is>
      </c>
      <c r="O244">
        <f>S9+Parameters!$C$10/2</f>
        <v/>
      </c>
      <c r="P244">
        <f>A17+Parameters!$C$11/2</f>
        <v/>
      </c>
      <c r="Q244" t="inlineStr">
        <is>
          <t>VDD</t>
        </is>
      </c>
      <c r="V244">
        <f>S9+Parameters!$C$10/2</f>
        <v/>
      </c>
      <c r="W244">
        <f>A17+Parameters!$C$11/2</f>
        <v/>
      </c>
      <c r="X244" t="inlineStr">
        <is>
          <t>VDD</t>
        </is>
      </c>
    </row>
    <row r="245">
      <c r="E245" s="2" t="n">
        <v>1777.608</v>
      </c>
      <c r="F245" s="2" t="n">
        <v>1954.582</v>
      </c>
      <c r="G245" s="2" t="inlineStr">
        <is>
          <t>RDI_LP_CFG[11]</t>
        </is>
      </c>
      <c r="J245" t="n">
        <v>1291.608</v>
      </c>
      <c r="K245" t="n">
        <v>2004.944</v>
      </c>
      <c r="L245" t="inlineStr">
        <is>
          <t>VDD</t>
        </is>
      </c>
      <c r="O245">
        <f>S9+Parameters!$C$10/2</f>
        <v/>
      </c>
      <c r="P245">
        <f>A19+Parameters!$C$11/2</f>
        <v/>
      </c>
      <c r="Q245" t="inlineStr">
        <is>
          <t>RDI_LP_CFG[11]</t>
        </is>
      </c>
      <c r="V245">
        <f>S9+Parameters!$C$10/2</f>
        <v/>
      </c>
      <c r="W245">
        <f>A19+Parameters!$C$11/2</f>
        <v/>
      </c>
      <c r="X245" t="inlineStr">
        <is>
          <t>RDI_LP_CFG[11]</t>
        </is>
      </c>
    </row>
    <row r="246">
      <c r="E246" s="2" t="n">
        <v>1777.608</v>
      </c>
      <c r="F246" s="2" t="n">
        <v>1853.858</v>
      </c>
      <c r="G246" s="2" t="inlineStr">
        <is>
          <t>RDI_PL_CFG[25]</t>
        </is>
      </c>
      <c r="J246" t="n">
        <v>1291.608</v>
      </c>
      <c r="K246" t="n">
        <v>1501.324</v>
      </c>
      <c r="L246" t="inlineStr">
        <is>
          <t>VDD</t>
        </is>
      </c>
      <c r="O246">
        <f>S9+Parameters!$C$10/2</f>
        <v/>
      </c>
      <c r="P246">
        <f>A21+Parameters!$C$11/2</f>
        <v/>
      </c>
      <c r="Q246" t="inlineStr">
        <is>
          <t>RDI_PL_CFG[25]</t>
        </is>
      </c>
      <c r="V246">
        <f>S9+Parameters!$C$10/2</f>
        <v/>
      </c>
      <c r="W246">
        <f>A21+Parameters!$C$11/2</f>
        <v/>
      </c>
      <c r="X246" t="inlineStr">
        <is>
          <t>RDI_PL_CFG[25]</t>
        </is>
      </c>
    </row>
    <row r="247">
      <c r="E247" s="2" t="n">
        <v>1777.608</v>
      </c>
      <c r="F247" s="2" t="n">
        <v>1753.134</v>
      </c>
      <c r="G247" s="2" t="inlineStr">
        <is>
          <t>RDI_PL_CFG[26]</t>
        </is>
      </c>
      <c r="J247" t="n">
        <v>1291.608</v>
      </c>
      <c r="K247" t="n">
        <v>1400.6</v>
      </c>
      <c r="L247" t="inlineStr">
        <is>
          <t>VDD</t>
        </is>
      </c>
      <c r="O247">
        <f>S9+Parameters!$C$10/2</f>
        <v/>
      </c>
      <c r="P247">
        <f>A23+Parameters!$C$11/2</f>
        <v/>
      </c>
      <c r="Q247" t="inlineStr">
        <is>
          <t>RDI_PL_CFG[26]</t>
        </is>
      </c>
      <c r="V247">
        <f>S9+Parameters!$C$10/2</f>
        <v/>
      </c>
      <c r="W247">
        <f>A23+Parameters!$C$11/2</f>
        <v/>
      </c>
      <c r="X247" t="inlineStr">
        <is>
          <t>RDI_PL_CFG[26]</t>
        </is>
      </c>
    </row>
    <row r="248">
      <c r="E248" s="2" t="n">
        <v>1777.608</v>
      </c>
      <c r="F248" s="2" t="n">
        <v>1652.41</v>
      </c>
      <c r="G248" s="2" t="inlineStr">
        <is>
          <t>VDD</t>
        </is>
      </c>
      <c r="J248" t="n">
        <v>1291.608</v>
      </c>
      <c r="K248" t="n">
        <v>1299.876</v>
      </c>
      <c r="L248" t="inlineStr">
        <is>
          <t>VDD</t>
        </is>
      </c>
      <c r="O248">
        <f>S9+Parameters!$C$10/2</f>
        <v/>
      </c>
      <c r="P248">
        <f>A25+Parameters!$C$11/2</f>
        <v/>
      </c>
      <c r="Q248" t="inlineStr">
        <is>
          <t>VDD</t>
        </is>
      </c>
      <c r="V248">
        <f>S9+Parameters!$C$10/2</f>
        <v/>
      </c>
      <c r="W248">
        <f>A25+Parameters!$C$11/2</f>
        <v/>
      </c>
      <c r="X248" t="inlineStr">
        <is>
          <t>VDD</t>
        </is>
      </c>
    </row>
    <row r="249">
      <c r="E249" s="2" t="n">
        <v>1777.608</v>
      </c>
      <c r="F249" s="2" t="n">
        <v>1551.686</v>
      </c>
      <c r="G249" s="2" t="inlineStr">
        <is>
          <t>VCCAON</t>
        </is>
      </c>
      <c r="J249" t="n">
        <v>1291.608</v>
      </c>
      <c r="K249" t="n">
        <v>1199.152</v>
      </c>
      <c r="L249" t="inlineStr">
        <is>
          <t>VDD</t>
        </is>
      </c>
      <c r="O249">
        <f>S9+Parameters!$C$10/2</f>
        <v/>
      </c>
      <c r="P249">
        <f>A27+Parameters!$C$11/2</f>
        <v/>
      </c>
      <c r="Q249" t="inlineStr">
        <is>
          <t>VCCAON</t>
        </is>
      </c>
      <c r="V249">
        <f>S9+Parameters!$C$10/2</f>
        <v/>
      </c>
      <c r="W249">
        <f>A27+Parameters!$C$11/2</f>
        <v/>
      </c>
      <c r="X249" t="inlineStr">
        <is>
          <t>VCCAON</t>
        </is>
      </c>
    </row>
    <row r="250">
      <c r="E250" s="2" t="n">
        <v>1777.608</v>
      </c>
      <c r="F250" s="2" t="n">
        <v>1450.962</v>
      </c>
      <c r="G250" s="2" t="inlineStr">
        <is>
          <t>VSS</t>
        </is>
      </c>
      <c r="J250" t="n">
        <v>1388.808</v>
      </c>
      <c r="K250" t="n">
        <v>2055.306</v>
      </c>
      <c r="L250" t="inlineStr">
        <is>
          <t>VDD</t>
        </is>
      </c>
      <c r="O250">
        <f>S9+Parameters!$C$10/2</f>
        <v/>
      </c>
      <c r="P250">
        <f>A29+Parameters!$C$11/2</f>
        <v/>
      </c>
      <c r="Q250" t="inlineStr">
        <is>
          <t>VSS</t>
        </is>
      </c>
      <c r="V250">
        <f>S9+Parameters!$C$10/2</f>
        <v/>
      </c>
      <c r="W250">
        <f>A29+Parameters!$C$11/2</f>
        <v/>
      </c>
      <c r="X250" t="inlineStr">
        <is>
          <t>VSS</t>
        </is>
      </c>
    </row>
    <row r="251">
      <c r="E251" s="2" t="n">
        <v>1777.608</v>
      </c>
      <c r="F251" s="2" t="n">
        <v>1350.238</v>
      </c>
      <c r="G251" s="2" t="inlineStr">
        <is>
          <t>VSS</t>
        </is>
      </c>
      <c r="J251" t="n">
        <v>1388.808</v>
      </c>
      <c r="K251" t="n">
        <v>1652.41</v>
      </c>
      <c r="L251" t="inlineStr">
        <is>
          <t>VDD</t>
        </is>
      </c>
      <c r="O251">
        <f>S9+Parameters!$C$10/2</f>
        <v/>
      </c>
      <c r="P251">
        <f>A31+Parameters!$C$11/2</f>
        <v/>
      </c>
      <c r="Q251" t="inlineStr">
        <is>
          <t>VSS</t>
        </is>
      </c>
      <c r="V251">
        <f>S9+Parameters!$C$10/2</f>
        <v/>
      </c>
      <c r="W251">
        <f>A31+Parameters!$C$11/2</f>
        <v/>
      </c>
      <c r="X251" t="inlineStr">
        <is>
          <t>VSS</t>
        </is>
      </c>
    </row>
    <row r="252">
      <c r="E252" s="2" t="n">
        <v>1777.608</v>
      </c>
      <c r="F252" s="2" t="n">
        <v>1249.514</v>
      </c>
      <c r="G252" s="2" t="inlineStr">
        <is>
          <t>VSS</t>
        </is>
      </c>
      <c r="J252" t="n">
        <v>1583.208</v>
      </c>
      <c r="K252" t="n">
        <v>2055.306</v>
      </c>
      <c r="L252" t="inlineStr">
        <is>
          <t>VDD</t>
        </is>
      </c>
      <c r="O252">
        <f>S9+Parameters!$C$10/2</f>
        <v/>
      </c>
      <c r="P252">
        <f>A33+Parameters!$C$11/2</f>
        <v/>
      </c>
      <c r="Q252" t="inlineStr">
        <is>
          <t>VSS</t>
        </is>
      </c>
      <c r="V252">
        <f>S9+Parameters!$C$10/2</f>
        <v/>
      </c>
      <c r="W252">
        <f>A33+Parameters!$C$11/2</f>
        <v/>
      </c>
      <c r="X252" t="inlineStr">
        <is>
          <t>VSS</t>
        </is>
      </c>
    </row>
    <row r="253">
      <c r="E253" s="2" t="n">
        <v>1874.808</v>
      </c>
      <c r="F253" s="2" t="n">
        <v>2105.668</v>
      </c>
      <c r="G253" s="2" t="inlineStr">
        <is>
          <t>TC_VDDQ</t>
        </is>
      </c>
      <c r="J253" t="n">
        <v>1583.208</v>
      </c>
      <c r="K253" t="n">
        <v>1652.41</v>
      </c>
      <c r="L253" t="inlineStr">
        <is>
          <t>VDD</t>
        </is>
      </c>
      <c r="O253">
        <f>T9+Parameters!$C$10/2</f>
        <v/>
      </c>
      <c r="P253">
        <f>A16+Parameters!$C$11/2</f>
        <v/>
      </c>
      <c r="Q253" t="inlineStr">
        <is>
          <t>TC_VDDQ</t>
        </is>
      </c>
      <c r="V253">
        <f>T9+Parameters!$C$10/2</f>
        <v/>
      </c>
      <c r="W253">
        <f>A16+Parameters!$C$11/2</f>
        <v/>
      </c>
      <c r="X253" t="inlineStr">
        <is>
          <t>TC_VDDQ</t>
        </is>
      </c>
    </row>
    <row r="254">
      <c r="E254" s="2" t="n">
        <v>1874.808</v>
      </c>
      <c r="F254" s="2" t="n">
        <v>2004.944</v>
      </c>
      <c r="G254" s="2" t="inlineStr">
        <is>
          <t>VDD</t>
        </is>
      </c>
      <c r="J254" t="n">
        <v>1583.208</v>
      </c>
      <c r="K254" t="n">
        <v>1551.686</v>
      </c>
      <c r="L254" t="inlineStr">
        <is>
          <t>VDD</t>
        </is>
      </c>
      <c r="O254">
        <f>T9+Parameters!$C$10/2</f>
        <v/>
      </c>
      <c r="P254">
        <f>A18+Parameters!$C$11/2</f>
        <v/>
      </c>
      <c r="Q254" t="inlineStr">
        <is>
          <t>VDD</t>
        </is>
      </c>
      <c r="V254">
        <f>T9+Parameters!$C$10/2</f>
        <v/>
      </c>
      <c r="W254">
        <f>A18+Parameters!$C$11/2</f>
        <v/>
      </c>
      <c r="X254" t="inlineStr">
        <is>
          <t>VDD</t>
        </is>
      </c>
    </row>
    <row r="255">
      <c r="E255" s="2" t="n">
        <v>1874.808</v>
      </c>
      <c r="F255" s="2" t="n">
        <v>1904.22</v>
      </c>
      <c r="G255" s="2" t="inlineStr">
        <is>
          <t>RDI_PL_CFG[10]</t>
        </is>
      </c>
      <c r="J255" t="n">
        <v>1583.208</v>
      </c>
      <c r="K255" t="n">
        <v>1450.962</v>
      </c>
      <c r="L255" t="inlineStr">
        <is>
          <t>VDD</t>
        </is>
      </c>
      <c r="O255">
        <f>T9+Parameters!$C$10/2</f>
        <v/>
      </c>
      <c r="P255">
        <f>A20+Parameters!$C$11/2</f>
        <v/>
      </c>
      <c r="Q255" t="inlineStr">
        <is>
          <t>RDI_PL_CFG[10]</t>
        </is>
      </c>
      <c r="V255">
        <f>T9+Parameters!$C$10/2</f>
        <v/>
      </c>
      <c r="W255">
        <f>A20+Parameters!$C$11/2</f>
        <v/>
      </c>
      <c r="X255" t="inlineStr">
        <is>
          <t>RDI_PL_CFG[10]</t>
        </is>
      </c>
    </row>
    <row r="256">
      <c r="E256" s="2" t="n">
        <v>1874.808</v>
      </c>
      <c r="F256" s="2" t="n">
        <v>1803.496</v>
      </c>
      <c r="G256" s="2" t="inlineStr">
        <is>
          <t>RDI_PL_CFG[27]</t>
        </is>
      </c>
      <c r="J256" t="n">
        <v>1680.408</v>
      </c>
      <c r="K256" t="n">
        <v>1501.324</v>
      </c>
      <c r="L256" t="inlineStr">
        <is>
          <t>VDD</t>
        </is>
      </c>
      <c r="O256">
        <f>T9+Parameters!$C$10/2</f>
        <v/>
      </c>
      <c r="P256">
        <f>A22+Parameters!$C$11/2</f>
        <v/>
      </c>
      <c r="Q256" t="inlineStr">
        <is>
          <t>RDI_PL_CFG[27]</t>
        </is>
      </c>
      <c r="V256">
        <f>T9+Parameters!$C$10/2</f>
        <v/>
      </c>
      <c r="W256">
        <f>A22+Parameters!$C$11/2</f>
        <v/>
      </c>
      <c r="X256" t="inlineStr">
        <is>
          <t>RDI_PL_CFG[27]</t>
        </is>
      </c>
    </row>
    <row r="257">
      <c r="E257" s="2" t="n">
        <v>1874.808</v>
      </c>
      <c r="F257" s="2" t="n">
        <v>1702.772</v>
      </c>
      <c r="G257" s="2" t="inlineStr">
        <is>
          <t>TC_VDDQ</t>
        </is>
      </c>
      <c r="J257" t="n">
        <v>1680.408</v>
      </c>
      <c r="K257" t="n">
        <v>1400.6</v>
      </c>
      <c r="L257" t="inlineStr">
        <is>
          <t>VDD</t>
        </is>
      </c>
      <c r="O257">
        <f>T9+Parameters!$C$10/2</f>
        <v/>
      </c>
      <c r="P257">
        <f>A24+Parameters!$C$11/2</f>
        <v/>
      </c>
      <c r="Q257" t="inlineStr">
        <is>
          <t>TC_VDDQ</t>
        </is>
      </c>
      <c r="V257">
        <f>T9+Parameters!$C$10/2</f>
        <v/>
      </c>
      <c r="W257">
        <f>A24+Parameters!$C$11/2</f>
        <v/>
      </c>
      <c r="X257" t="inlineStr">
        <is>
          <t>TC_VDDQ</t>
        </is>
      </c>
    </row>
    <row r="258">
      <c r="E258" s="2" t="n">
        <v>1874.808</v>
      </c>
      <c r="F258" s="2" t="n">
        <v>1602.048</v>
      </c>
      <c r="G258" s="2" t="inlineStr">
        <is>
          <t>VSS</t>
        </is>
      </c>
      <c r="J258" t="n">
        <v>1680.408</v>
      </c>
      <c r="K258" t="n">
        <v>1299.876</v>
      </c>
      <c r="L258" t="inlineStr">
        <is>
          <t>VDD</t>
        </is>
      </c>
      <c r="O258">
        <f>T9+Parameters!$C$10/2</f>
        <v/>
      </c>
      <c r="P258">
        <f>A26+Parameters!$C$11/2</f>
        <v/>
      </c>
      <c r="Q258" t="inlineStr">
        <is>
          <t>VSS</t>
        </is>
      </c>
      <c r="V258">
        <f>T9+Parameters!$C$10/2</f>
        <v/>
      </c>
      <c r="W258">
        <f>A26+Parameters!$C$11/2</f>
        <v/>
      </c>
      <c r="X258" t="inlineStr">
        <is>
          <t>VSS</t>
        </is>
      </c>
    </row>
    <row r="259">
      <c r="E259" s="2" t="n">
        <v>1874.808</v>
      </c>
      <c r="F259" s="2" t="n">
        <v>1501.324</v>
      </c>
      <c r="G259" s="2" t="inlineStr">
        <is>
          <t>VSS</t>
        </is>
      </c>
      <c r="J259" t="n">
        <v>1680.408</v>
      </c>
      <c r="K259" t="n">
        <v>1199.152</v>
      </c>
      <c r="L259" t="inlineStr">
        <is>
          <t>VDD</t>
        </is>
      </c>
      <c r="O259">
        <f>T9+Parameters!$C$10/2</f>
        <v/>
      </c>
      <c r="P259">
        <f>A28+Parameters!$C$11/2</f>
        <v/>
      </c>
      <c r="Q259" t="inlineStr">
        <is>
          <t>VSS</t>
        </is>
      </c>
      <c r="V259">
        <f>T9+Parameters!$C$10/2</f>
        <v/>
      </c>
      <c r="W259">
        <f>A28+Parameters!$C$11/2</f>
        <v/>
      </c>
      <c r="X259" t="inlineStr">
        <is>
          <t>VSS</t>
        </is>
      </c>
    </row>
    <row r="260">
      <c r="E260" s="2" t="n">
        <v>1874.808</v>
      </c>
      <c r="F260" s="2" t="n">
        <v>1400.6</v>
      </c>
      <c r="G260" s="2" t="inlineStr">
        <is>
          <t>VSS</t>
        </is>
      </c>
      <c r="J260" t="n">
        <v>1777.608</v>
      </c>
      <c r="K260" t="n">
        <v>2055.306</v>
      </c>
      <c r="L260" t="inlineStr">
        <is>
          <t>VDD</t>
        </is>
      </c>
      <c r="O260">
        <f>T9+Parameters!$C$10/2</f>
        <v/>
      </c>
      <c r="P260">
        <f>A30+Parameters!$C$11/2</f>
        <v/>
      </c>
      <c r="Q260" t="inlineStr">
        <is>
          <t>VSS</t>
        </is>
      </c>
      <c r="V260">
        <f>T9+Parameters!$C$10/2</f>
        <v/>
      </c>
      <c r="W260">
        <f>A30+Parameters!$C$11/2</f>
        <v/>
      </c>
      <c r="X260" t="inlineStr">
        <is>
          <t>VSS</t>
        </is>
      </c>
    </row>
    <row r="261">
      <c r="E261" s="2" t="n">
        <v>1874.808</v>
      </c>
      <c r="F261" s="2" t="n">
        <v>1299.876</v>
      </c>
      <c r="G261" s="2" t="inlineStr">
        <is>
          <t>VSS</t>
        </is>
      </c>
      <c r="J261" t="n">
        <v>1777.608</v>
      </c>
      <c r="K261" t="n">
        <v>1652.41</v>
      </c>
      <c r="L261" t="inlineStr">
        <is>
          <t>VDD</t>
        </is>
      </c>
      <c r="O261">
        <f>T9+Parameters!$C$10/2</f>
        <v/>
      </c>
      <c r="P261">
        <f>A32+Parameters!$C$11/2</f>
        <v/>
      </c>
      <c r="Q261" t="inlineStr">
        <is>
          <t>VSS</t>
        </is>
      </c>
      <c r="V261">
        <f>T9+Parameters!$C$10/2</f>
        <v/>
      </c>
      <c r="W261">
        <f>A32+Parameters!$C$11/2</f>
        <v/>
      </c>
      <c r="X261" t="inlineStr">
        <is>
          <t>VSS</t>
        </is>
      </c>
    </row>
    <row r="262">
      <c r="E262" s="2" t="n">
        <v>1874.808</v>
      </c>
      <c r="F262" s="2" t="n">
        <v>1199.152</v>
      </c>
      <c r="G262" s="2" t="inlineStr">
        <is>
          <t>VSS</t>
        </is>
      </c>
      <c r="J262" t="n">
        <v>1874.808</v>
      </c>
      <c r="K262" t="n">
        <v>2004.944</v>
      </c>
      <c r="L262" t="inlineStr">
        <is>
          <t>VDD</t>
        </is>
      </c>
      <c r="O262">
        <f>T9+Parameters!$C$10/2</f>
        <v/>
      </c>
      <c r="P262">
        <f>MAX(EMIB_Data_channel_x8!B8:B53)+Parameters!C16</f>
        <v/>
      </c>
      <c r="Q262" t="inlineStr">
        <is>
          <t>VSS</t>
        </is>
      </c>
      <c r="V262">
        <f>T9+Parameters!$C$10/2</f>
        <v/>
      </c>
      <c r="W262">
        <f>MAX(EMIB_Data_channel_x8!B8:B53)+Parameters!C16</f>
        <v/>
      </c>
      <c r="X262" t="inlineStr">
        <is>
          <t>VSS</t>
        </is>
      </c>
    </row>
    <row r="263">
      <c r="E263" s="2" t="n">
        <v>1972.008</v>
      </c>
      <c r="F263" s="2" t="n">
        <v>2156.03</v>
      </c>
      <c r="G263" s="2" t="inlineStr">
        <is>
          <t>VSS</t>
        </is>
      </c>
      <c r="J263" t="n">
        <v>1972.008</v>
      </c>
      <c r="K263" t="n">
        <v>2055.306</v>
      </c>
      <c r="L263" t="inlineStr">
        <is>
          <t>VDD</t>
        </is>
      </c>
      <c r="O263">
        <f>U9+Parameters!$C$10/2</f>
        <v/>
      </c>
      <c r="P263">
        <f>A15+Parameters!$C$11/2</f>
        <v/>
      </c>
      <c r="Q263" t="inlineStr">
        <is>
          <t>VSS</t>
        </is>
      </c>
      <c r="V263">
        <f>U9+Parameters!$C$10/2</f>
        <v/>
      </c>
      <c r="W263">
        <f>A15+Parameters!$C$11/2</f>
        <v/>
      </c>
      <c r="X263" t="inlineStr">
        <is>
          <t>VSS</t>
        </is>
      </c>
    </row>
    <row r="264">
      <c r="E264" s="2" t="n">
        <v>1972.008</v>
      </c>
      <c r="F264" s="2" t="n">
        <v>2055.306</v>
      </c>
      <c r="G264" s="2" t="inlineStr">
        <is>
          <t>VDD</t>
        </is>
      </c>
      <c r="J264" t="n">
        <v>1972.008</v>
      </c>
      <c r="K264" t="n">
        <v>1652.41</v>
      </c>
      <c r="L264" t="inlineStr">
        <is>
          <t>VDD</t>
        </is>
      </c>
      <c r="O264">
        <f>U9+Parameters!$C$10/2</f>
        <v/>
      </c>
      <c r="P264">
        <f>A17+Parameters!$C$11/2</f>
        <v/>
      </c>
      <c r="Q264" t="inlineStr">
        <is>
          <t>VDD</t>
        </is>
      </c>
      <c r="V264">
        <f>U9+Parameters!$C$10/2</f>
        <v/>
      </c>
      <c r="W264">
        <f>A17+Parameters!$C$11/2</f>
        <v/>
      </c>
      <c r="X264" t="inlineStr">
        <is>
          <t>VDD</t>
        </is>
      </c>
    </row>
    <row r="265">
      <c r="E265" s="2" t="n">
        <v>1972.008</v>
      </c>
      <c r="F265" s="2" t="n">
        <v>1954.582</v>
      </c>
      <c r="G265" s="2" t="inlineStr">
        <is>
          <t>RDI_PL_CFG[11]</t>
        </is>
      </c>
      <c r="J265" t="n">
        <v>1972.008</v>
      </c>
      <c r="K265" t="n">
        <v>1551.686</v>
      </c>
      <c r="L265" t="inlineStr">
        <is>
          <t>VDD</t>
        </is>
      </c>
      <c r="O265">
        <f>U9+Parameters!$C$10/2</f>
        <v/>
      </c>
      <c r="P265">
        <f>A19+Parameters!$C$11/2</f>
        <v/>
      </c>
      <c r="Q265" t="inlineStr">
        <is>
          <t>RDI_PL_CFG[11]</t>
        </is>
      </c>
      <c r="V265">
        <f>U9+Parameters!$C$10/2</f>
        <v/>
      </c>
      <c r="W265">
        <f>A19+Parameters!$C$11/2</f>
        <v/>
      </c>
      <c r="X265" t="inlineStr">
        <is>
          <t>RDI_PL_CFG[11]</t>
        </is>
      </c>
    </row>
    <row r="266">
      <c r="E266" s="2" t="n">
        <v>1972.008</v>
      </c>
      <c r="F266" s="2" t="n">
        <v>1853.858</v>
      </c>
      <c r="G266" s="2" t="inlineStr">
        <is>
          <t>RDI_LP_CFG[27]</t>
        </is>
      </c>
      <c r="J266" t="n">
        <v>1972.008</v>
      </c>
      <c r="K266" t="n">
        <v>1450.962</v>
      </c>
      <c r="L266" t="inlineStr">
        <is>
          <t>VDD</t>
        </is>
      </c>
      <c r="O266">
        <f>U9+Parameters!$C$10/2</f>
        <v/>
      </c>
      <c r="P266">
        <f>A21+Parameters!$C$11/2</f>
        <v/>
      </c>
      <c r="Q266" t="inlineStr">
        <is>
          <t>RDI_LP_CFG[27]</t>
        </is>
      </c>
      <c r="V266">
        <f>U9+Parameters!$C$10/2</f>
        <v/>
      </c>
      <c r="W266">
        <f>A21+Parameters!$C$11/2</f>
        <v/>
      </c>
      <c r="X266" t="inlineStr">
        <is>
          <t>RDI_LP_CFG[27]</t>
        </is>
      </c>
    </row>
    <row r="267">
      <c r="E267" s="2" t="n">
        <v>1972.008</v>
      </c>
      <c r="F267" s="2" t="n">
        <v>1753.134</v>
      </c>
      <c r="G267" s="2" t="inlineStr">
        <is>
          <t>RDI_LP_CFG[26]</t>
        </is>
      </c>
      <c r="J267" t="n">
        <v>2069.208</v>
      </c>
      <c r="K267" t="n">
        <v>1501.324</v>
      </c>
      <c r="L267" t="inlineStr">
        <is>
          <t>VDD</t>
        </is>
      </c>
      <c r="O267">
        <f>U9+Parameters!$C$10/2</f>
        <v/>
      </c>
      <c r="P267">
        <f>A23+Parameters!$C$11/2</f>
        <v/>
      </c>
      <c r="Q267" t="inlineStr">
        <is>
          <t>RDI_LP_CFG[26]</t>
        </is>
      </c>
      <c r="V267">
        <f>U9+Parameters!$C$10/2</f>
        <v/>
      </c>
      <c r="W267">
        <f>A23+Parameters!$C$11/2</f>
        <v/>
      </c>
      <c r="X267" t="inlineStr">
        <is>
          <t>RDI_LP_CFG[26]</t>
        </is>
      </c>
    </row>
    <row r="268">
      <c r="E268" s="2" t="n">
        <v>1972.008</v>
      </c>
      <c r="F268" s="2" t="n">
        <v>1652.41</v>
      </c>
      <c r="G268" s="2" t="inlineStr">
        <is>
          <t>VDD</t>
        </is>
      </c>
      <c r="J268" t="n">
        <v>2069.208</v>
      </c>
      <c r="K268" t="n">
        <v>1400.6</v>
      </c>
      <c r="L268" t="inlineStr">
        <is>
          <t>VDD</t>
        </is>
      </c>
      <c r="O268">
        <f>U9+Parameters!$C$10/2</f>
        <v/>
      </c>
      <c r="P268">
        <f>A25+Parameters!$C$11/2</f>
        <v/>
      </c>
      <c r="Q268" t="inlineStr">
        <is>
          <t>VDD</t>
        </is>
      </c>
      <c r="V268">
        <f>U9+Parameters!$C$10/2</f>
        <v/>
      </c>
      <c r="W268">
        <f>A25+Parameters!$C$11/2</f>
        <v/>
      </c>
      <c r="X268" t="inlineStr">
        <is>
          <t>VDD</t>
        </is>
      </c>
    </row>
    <row r="269">
      <c r="E269" s="2" t="n">
        <v>1972.008</v>
      </c>
      <c r="F269" s="2" t="n">
        <v>1551.686</v>
      </c>
      <c r="G269" s="2" t="inlineStr">
        <is>
          <t>VDD</t>
        </is>
      </c>
      <c r="J269" t="n">
        <v>2069.208</v>
      </c>
      <c r="K269" t="n">
        <v>1299.876</v>
      </c>
      <c r="L269" t="inlineStr">
        <is>
          <t>VDD</t>
        </is>
      </c>
      <c r="O269">
        <f>U9+Parameters!$C$10/2</f>
        <v/>
      </c>
      <c r="P269">
        <f>A27+Parameters!$C$11/2</f>
        <v/>
      </c>
      <c r="Q269" t="inlineStr">
        <is>
          <t>VDD</t>
        </is>
      </c>
      <c r="V269">
        <f>U9+Parameters!$C$10/2</f>
        <v/>
      </c>
      <c r="W269">
        <f>A27+Parameters!$C$11/2</f>
        <v/>
      </c>
      <c r="X269" t="inlineStr">
        <is>
          <t>VDD</t>
        </is>
      </c>
    </row>
    <row r="270">
      <c r="E270" s="2" t="n">
        <v>1972.008</v>
      </c>
      <c r="F270" s="2" t="n">
        <v>1450.962</v>
      </c>
      <c r="G270" s="2" t="inlineStr">
        <is>
          <t>VDD</t>
        </is>
      </c>
      <c r="J270" t="n">
        <v>2069.208</v>
      </c>
      <c r="K270" t="n">
        <v>1199.152</v>
      </c>
      <c r="L270" t="inlineStr">
        <is>
          <t>VDD</t>
        </is>
      </c>
      <c r="O270">
        <f>U9+Parameters!$C$10/2</f>
        <v/>
      </c>
      <c r="P270">
        <f>A29+Parameters!$C$11/2</f>
        <v/>
      </c>
      <c r="Q270" t="inlineStr">
        <is>
          <t>VDD</t>
        </is>
      </c>
      <c r="V270">
        <f>U9+Parameters!$C$10/2</f>
        <v/>
      </c>
      <c r="W270">
        <f>A29+Parameters!$C$11/2</f>
        <v/>
      </c>
      <c r="X270" t="inlineStr">
        <is>
          <t>VDD</t>
        </is>
      </c>
    </row>
    <row r="271">
      <c r="E271" s="2" t="n">
        <v>1972.008</v>
      </c>
      <c r="F271" s="2" t="n">
        <v>1350.238</v>
      </c>
      <c r="G271" s="2" t="inlineStr">
        <is>
          <t>VCCIO</t>
        </is>
      </c>
      <c r="J271" t="n">
        <v>2166.408</v>
      </c>
      <c r="K271" t="n">
        <v>2055.306</v>
      </c>
      <c r="L271" t="inlineStr">
        <is>
          <t>VDD</t>
        </is>
      </c>
      <c r="O271">
        <f>U9+Parameters!$C$10/2</f>
        <v/>
      </c>
      <c r="P271">
        <f>A31+Parameters!$C$11/2</f>
        <v/>
      </c>
      <c r="Q271" t="inlineStr">
        <is>
          <t>VCCIO</t>
        </is>
      </c>
      <c r="V271">
        <f>U9+Parameters!$C$10/2</f>
        <v/>
      </c>
      <c r="W271">
        <f>A31+Parameters!$C$11/2</f>
        <v/>
      </c>
      <c r="X271" t="inlineStr">
        <is>
          <t>VCCIO</t>
        </is>
      </c>
    </row>
    <row r="272">
      <c r="E272" s="2" t="n">
        <v>1972.008</v>
      </c>
      <c r="F272" s="2" t="n">
        <v>1249.514</v>
      </c>
      <c r="G272" s="2" t="inlineStr">
        <is>
          <t>VCCIO</t>
        </is>
      </c>
      <c r="J272" t="n">
        <v>2166.408</v>
      </c>
      <c r="K272" t="n">
        <v>1652.41</v>
      </c>
      <c r="L272" t="inlineStr">
        <is>
          <t>VDD</t>
        </is>
      </c>
      <c r="O272">
        <f>U9+Parameters!$C$10/2</f>
        <v/>
      </c>
      <c r="P272">
        <f>A33+Parameters!$C$11/2</f>
        <v/>
      </c>
      <c r="Q272" t="inlineStr">
        <is>
          <t>VCCIO</t>
        </is>
      </c>
      <c r="V272">
        <f>U9+Parameters!$C$10/2</f>
        <v/>
      </c>
      <c r="W272">
        <f>A33+Parameters!$C$11/2</f>
        <v/>
      </c>
      <c r="X272" t="inlineStr">
        <is>
          <t>VCCIO</t>
        </is>
      </c>
    </row>
    <row r="273">
      <c r="E273" s="2" t="n">
        <v>2069.208</v>
      </c>
      <c r="F273" s="2" t="n">
        <v>2105.668</v>
      </c>
      <c r="G273" s="2" t="inlineStr">
        <is>
          <t>TC_VDDQ</t>
        </is>
      </c>
      <c r="J273" t="n">
        <v>2360.808</v>
      </c>
      <c r="K273" t="n">
        <v>2055.306</v>
      </c>
      <c r="L273" t="inlineStr">
        <is>
          <t>VDD</t>
        </is>
      </c>
      <c r="O273">
        <f>V9+Parameters!$C$10/2</f>
        <v/>
      </c>
      <c r="P273">
        <f>A16+Parameters!$C$11/2</f>
        <v/>
      </c>
      <c r="Q273" t="inlineStr">
        <is>
          <t>TC_VDDQ</t>
        </is>
      </c>
      <c r="V273">
        <f>V9+Parameters!$C$10/2</f>
        <v/>
      </c>
      <c r="W273">
        <f>A16+Parameters!$C$11/2</f>
        <v/>
      </c>
      <c r="X273" t="inlineStr">
        <is>
          <t>TC_VDDQ</t>
        </is>
      </c>
    </row>
    <row r="274">
      <c r="E274" s="2" t="n">
        <v>2069.208</v>
      </c>
      <c r="F274" s="2" t="n">
        <v>2004.944</v>
      </c>
      <c r="G274" s="2" t="inlineStr">
        <is>
          <t>RDI_LP_CFG[12]</t>
        </is>
      </c>
      <c r="J274" t="n">
        <v>2360.808</v>
      </c>
      <c r="K274" t="n">
        <v>1652.41</v>
      </c>
      <c r="L274" t="inlineStr">
        <is>
          <t>VDD</t>
        </is>
      </c>
      <c r="O274">
        <f>V9+Parameters!$C$10/2</f>
        <v/>
      </c>
      <c r="P274">
        <f>A18+Parameters!$C$11/2</f>
        <v/>
      </c>
      <c r="Q274" t="inlineStr">
        <is>
          <t>RDI_LP_CFG[12]</t>
        </is>
      </c>
      <c r="V274">
        <f>V9+Parameters!$C$10/2</f>
        <v/>
      </c>
      <c r="W274">
        <f>A18+Parameters!$C$11/2</f>
        <v/>
      </c>
      <c r="X274" t="inlineStr">
        <is>
          <t>RDI_LP_CFG[12]</t>
        </is>
      </c>
    </row>
    <row r="275">
      <c r="E275" s="2" t="n">
        <v>2069.208</v>
      </c>
      <c r="F275" s="2" t="n">
        <v>1904.22</v>
      </c>
      <c r="G275" s="2" t="inlineStr">
        <is>
          <t>RDI_PL_CFG[12]</t>
        </is>
      </c>
      <c r="J275" t="n">
        <v>2360.808</v>
      </c>
      <c r="K275" t="n">
        <v>1551.686</v>
      </c>
      <c r="L275" t="inlineStr">
        <is>
          <t>VDD</t>
        </is>
      </c>
      <c r="O275">
        <f>V9+Parameters!$C$10/2</f>
        <v/>
      </c>
      <c r="P275">
        <f>A20+Parameters!$C$11/2</f>
        <v/>
      </c>
      <c r="Q275" t="inlineStr">
        <is>
          <t>RDI_PL_CFG[12]</t>
        </is>
      </c>
      <c r="V275">
        <f>V9+Parameters!$C$10/2</f>
        <v/>
      </c>
      <c r="W275">
        <f>A20+Parameters!$C$11/2</f>
        <v/>
      </c>
      <c r="X275" t="inlineStr">
        <is>
          <t>RDI_PL_CFG[12]</t>
        </is>
      </c>
    </row>
    <row r="276">
      <c r="E276" s="2" t="n">
        <v>2069.208</v>
      </c>
      <c r="F276" s="2" t="n">
        <v>1803.496</v>
      </c>
      <c r="G276" s="2" t="inlineStr">
        <is>
          <t>RDI_PL_CFG[28]</t>
        </is>
      </c>
      <c r="J276" t="n">
        <v>2360.808</v>
      </c>
      <c r="K276" t="n">
        <v>1450.962</v>
      </c>
      <c r="L276" t="inlineStr">
        <is>
          <t>VDD</t>
        </is>
      </c>
      <c r="O276">
        <f>V9+Parameters!$C$10/2</f>
        <v/>
      </c>
      <c r="P276">
        <f>A22+Parameters!$C$11/2</f>
        <v/>
      </c>
      <c r="Q276" t="inlineStr">
        <is>
          <t>RDI_PL_CFG[28]</t>
        </is>
      </c>
      <c r="V276">
        <f>V9+Parameters!$C$10/2</f>
        <v/>
      </c>
      <c r="W276">
        <f>A22+Parameters!$C$11/2</f>
        <v/>
      </c>
      <c r="X276" t="inlineStr">
        <is>
          <t>RDI_PL_CFG[28]</t>
        </is>
      </c>
    </row>
    <row r="277">
      <c r="E277" s="2" t="n">
        <v>2069.208</v>
      </c>
      <c r="F277" s="2" t="n">
        <v>1702.772</v>
      </c>
      <c r="G277" s="2" t="inlineStr">
        <is>
          <t>TC_VDDQ</t>
        </is>
      </c>
      <c r="J277" t="n">
        <v>2458.008</v>
      </c>
      <c r="K277" t="n">
        <v>2004.944</v>
      </c>
      <c r="L277" t="inlineStr">
        <is>
          <t>VDD</t>
        </is>
      </c>
      <c r="O277">
        <f>V9+Parameters!$C$10/2</f>
        <v/>
      </c>
      <c r="P277">
        <f>A24+Parameters!$C$11/2</f>
        <v/>
      </c>
      <c r="Q277" t="inlineStr">
        <is>
          <t>TC_VDDQ</t>
        </is>
      </c>
      <c r="V277">
        <f>V9+Parameters!$C$10/2</f>
        <v/>
      </c>
      <c r="W277">
        <f>A24+Parameters!$C$11/2</f>
        <v/>
      </c>
      <c r="X277" t="inlineStr">
        <is>
          <t>TC_VDDQ</t>
        </is>
      </c>
    </row>
    <row r="278">
      <c r="E278" s="2" t="n">
        <v>2069.208</v>
      </c>
      <c r="F278" s="2" t="n">
        <v>1602.048</v>
      </c>
      <c r="G278" s="2" t="inlineStr">
        <is>
          <t>VSS</t>
        </is>
      </c>
      <c r="J278" t="n">
        <v>2458.008</v>
      </c>
      <c r="K278" t="n">
        <v>1501.324</v>
      </c>
      <c r="L278" t="inlineStr">
        <is>
          <t>VDD</t>
        </is>
      </c>
      <c r="O278">
        <f>V9+Parameters!$C$10/2</f>
        <v/>
      </c>
      <c r="P278">
        <f>A26+Parameters!$C$11/2</f>
        <v/>
      </c>
      <c r="Q278" t="inlineStr">
        <is>
          <t>VSS</t>
        </is>
      </c>
      <c r="V278">
        <f>V9+Parameters!$C$10/2</f>
        <v/>
      </c>
      <c r="W278">
        <f>A26+Parameters!$C$11/2</f>
        <v/>
      </c>
      <c r="X278" t="inlineStr">
        <is>
          <t>VSS</t>
        </is>
      </c>
    </row>
    <row r="279">
      <c r="E279" s="2" t="n">
        <v>2069.208</v>
      </c>
      <c r="F279" s="2" t="n">
        <v>1501.324</v>
      </c>
      <c r="G279" s="2" t="inlineStr">
        <is>
          <t>VDD</t>
        </is>
      </c>
      <c r="J279" t="n">
        <v>2458.008</v>
      </c>
      <c r="K279" t="n">
        <v>1400.6</v>
      </c>
      <c r="L279" t="inlineStr">
        <is>
          <t>VDD</t>
        </is>
      </c>
      <c r="O279">
        <f>V9+Parameters!$C$10/2</f>
        <v/>
      </c>
      <c r="P279">
        <f>A28+Parameters!$C$11/2</f>
        <v/>
      </c>
      <c r="Q279" t="inlineStr">
        <is>
          <t>VDD</t>
        </is>
      </c>
      <c r="V279">
        <f>V9+Parameters!$C$10/2</f>
        <v/>
      </c>
      <c r="W279">
        <f>A28+Parameters!$C$11/2</f>
        <v/>
      </c>
      <c r="X279" t="inlineStr">
        <is>
          <t>VDD</t>
        </is>
      </c>
    </row>
    <row r="280">
      <c r="E280" s="2" t="n">
        <v>2069.208</v>
      </c>
      <c r="F280" s="2" t="n">
        <v>1400.6</v>
      </c>
      <c r="G280" s="2" t="inlineStr">
        <is>
          <t>VDD</t>
        </is>
      </c>
      <c r="J280" t="n">
        <v>2458.008</v>
      </c>
      <c r="K280" t="n">
        <v>1299.876</v>
      </c>
      <c r="L280" t="inlineStr">
        <is>
          <t>VDD</t>
        </is>
      </c>
      <c r="O280">
        <f>V9+Parameters!$C$10/2</f>
        <v/>
      </c>
      <c r="P280">
        <f>A30+Parameters!$C$11/2</f>
        <v/>
      </c>
      <c r="Q280" t="inlineStr">
        <is>
          <t>VDD</t>
        </is>
      </c>
      <c r="V280">
        <f>V9+Parameters!$C$10/2</f>
        <v/>
      </c>
      <c r="W280">
        <f>A30+Parameters!$C$11/2</f>
        <v/>
      </c>
      <c r="X280" t="inlineStr">
        <is>
          <t>VDD</t>
        </is>
      </c>
    </row>
    <row r="281">
      <c r="E281" s="2" t="n">
        <v>2069.208</v>
      </c>
      <c r="F281" s="2" t="n">
        <v>1299.876</v>
      </c>
      <c r="G281" s="2" t="inlineStr">
        <is>
          <t>VDD</t>
        </is>
      </c>
      <c r="J281" t="n">
        <v>2458.008</v>
      </c>
      <c r="K281" t="n">
        <v>1199.152</v>
      </c>
      <c r="L281" t="inlineStr">
        <is>
          <t>VDD</t>
        </is>
      </c>
      <c r="O281">
        <f>V9+Parameters!$C$10/2</f>
        <v/>
      </c>
      <c r="P281">
        <f>A32+Parameters!$C$11/2</f>
        <v/>
      </c>
      <c r="Q281" t="inlineStr">
        <is>
          <t>VDD</t>
        </is>
      </c>
      <c r="V281">
        <f>V9+Parameters!$C$10/2</f>
        <v/>
      </c>
      <c r="W281">
        <f>A32+Parameters!$C$11/2</f>
        <v/>
      </c>
      <c r="X281" t="inlineStr">
        <is>
          <t>VDD</t>
        </is>
      </c>
    </row>
    <row r="282">
      <c r="E282" s="2" t="n">
        <v>2069.208</v>
      </c>
      <c r="F282" s="2" t="n">
        <v>1199.152</v>
      </c>
      <c r="G282" s="2" t="inlineStr">
        <is>
          <t>VDD</t>
        </is>
      </c>
      <c r="J282" t="n">
        <v>2555.208</v>
      </c>
      <c r="K282" t="n">
        <v>2055.306</v>
      </c>
      <c r="L282" t="inlineStr">
        <is>
          <t>VDD</t>
        </is>
      </c>
      <c r="O282">
        <f>V9+Parameters!$C$10/2</f>
        <v/>
      </c>
      <c r="P282">
        <f>MAX(EMIB_Data_channel_x8!B8:B53)+Parameters!C16</f>
        <v/>
      </c>
      <c r="Q282" t="inlineStr">
        <is>
          <t>VDD</t>
        </is>
      </c>
      <c r="V282">
        <f>V9+Parameters!$C$10/2</f>
        <v/>
      </c>
      <c r="W282">
        <f>MAX(EMIB_Data_channel_x8!B8:B53)+Parameters!C16</f>
        <v/>
      </c>
      <c r="X282" t="inlineStr">
        <is>
          <t>VDD</t>
        </is>
      </c>
    </row>
    <row r="283">
      <c r="E283" s="2" t="n">
        <v>2166.408</v>
      </c>
      <c r="F283" s="2" t="n">
        <v>2156.03</v>
      </c>
      <c r="G283" s="2" t="inlineStr">
        <is>
          <t>VSS</t>
        </is>
      </c>
      <c r="J283" t="n">
        <v>2555.208</v>
      </c>
      <c r="K283" t="n">
        <v>1652.41</v>
      </c>
      <c r="L283" t="inlineStr">
        <is>
          <t>VDD</t>
        </is>
      </c>
      <c r="O283">
        <f>W9+Parameters!$C$10/2</f>
        <v/>
      </c>
      <c r="P283">
        <f>A15+Parameters!$C$11/2</f>
        <v/>
      </c>
      <c r="Q283" t="inlineStr">
        <is>
          <t>VSS</t>
        </is>
      </c>
      <c r="V283">
        <f>W9+Parameters!$C$10/2</f>
        <v/>
      </c>
      <c r="W283">
        <f>A15+Parameters!$C$11/2</f>
        <v/>
      </c>
      <c r="X283" t="inlineStr">
        <is>
          <t>VSS</t>
        </is>
      </c>
    </row>
    <row r="284">
      <c r="E284" s="2" t="n">
        <v>2166.408</v>
      </c>
      <c r="F284" s="2" t="n">
        <v>2055.306</v>
      </c>
      <c r="G284" s="2" t="inlineStr">
        <is>
          <t>VDD</t>
        </is>
      </c>
      <c r="J284" t="n">
        <v>2749.608</v>
      </c>
      <c r="K284" t="n">
        <v>2055.306</v>
      </c>
      <c r="L284" t="inlineStr">
        <is>
          <t>VDD</t>
        </is>
      </c>
      <c r="O284">
        <f>W9+Parameters!$C$10/2</f>
        <v/>
      </c>
      <c r="P284">
        <f>A17+Parameters!$C$11/2</f>
        <v/>
      </c>
      <c r="Q284" t="inlineStr">
        <is>
          <t>VDD</t>
        </is>
      </c>
      <c r="V284">
        <f>W9+Parameters!$C$10/2</f>
        <v/>
      </c>
      <c r="W284">
        <f>A17+Parameters!$C$11/2</f>
        <v/>
      </c>
      <c r="X284" t="inlineStr">
        <is>
          <t>VDD</t>
        </is>
      </c>
    </row>
    <row r="285">
      <c r="E285" s="2" t="n">
        <v>2166.408</v>
      </c>
      <c r="F285" s="2" t="n">
        <v>1954.582</v>
      </c>
      <c r="G285" s="2" t="inlineStr">
        <is>
          <t>RDI_LP_CFG[13]</t>
        </is>
      </c>
      <c r="J285" t="n">
        <v>2749.608</v>
      </c>
      <c r="K285" t="n">
        <v>1652.41</v>
      </c>
      <c r="L285" t="inlineStr">
        <is>
          <t>VDD</t>
        </is>
      </c>
      <c r="O285">
        <f>W9+Parameters!$C$10/2</f>
        <v/>
      </c>
      <c r="P285">
        <f>A19+Parameters!$C$11/2</f>
        <v/>
      </c>
      <c r="Q285" t="inlineStr">
        <is>
          <t>RDI_LP_CFG[13]</t>
        </is>
      </c>
      <c r="V285">
        <f>W9+Parameters!$C$10/2</f>
        <v/>
      </c>
      <c r="W285">
        <f>A19+Parameters!$C$11/2</f>
        <v/>
      </c>
      <c r="X285" t="inlineStr">
        <is>
          <t>RDI_LP_CFG[13]</t>
        </is>
      </c>
    </row>
    <row r="286">
      <c r="E286" s="2" t="n">
        <v>2166.408</v>
      </c>
      <c r="F286" s="2" t="n">
        <v>1853.858</v>
      </c>
      <c r="G286" s="2" t="inlineStr">
        <is>
          <t>RDI_LP_CFG[29]</t>
        </is>
      </c>
      <c r="J286" t="n">
        <v>2749.608</v>
      </c>
      <c r="K286" t="n">
        <v>1551.686</v>
      </c>
      <c r="L286" t="inlineStr">
        <is>
          <t>VDD</t>
        </is>
      </c>
      <c r="O286">
        <f>W9+Parameters!$C$10/2</f>
        <v/>
      </c>
      <c r="P286">
        <f>A21+Parameters!$C$11/2</f>
        <v/>
      </c>
      <c r="Q286" t="inlineStr">
        <is>
          <t>RDI_LP_CFG[29]</t>
        </is>
      </c>
      <c r="V286">
        <f>W9+Parameters!$C$10/2</f>
        <v/>
      </c>
      <c r="W286">
        <f>A21+Parameters!$C$11/2</f>
        <v/>
      </c>
      <c r="X286" t="inlineStr">
        <is>
          <t>RDI_LP_CFG[29]</t>
        </is>
      </c>
    </row>
    <row r="287">
      <c r="E287" s="2" t="n">
        <v>2166.408</v>
      </c>
      <c r="F287" s="2" t="n">
        <v>1753.134</v>
      </c>
      <c r="G287" s="2" t="inlineStr">
        <is>
          <t>TC_VDDQ</t>
        </is>
      </c>
      <c r="J287" t="n">
        <v>2749.608</v>
      </c>
      <c r="K287" t="n">
        <v>1450.962</v>
      </c>
      <c r="L287" t="inlineStr">
        <is>
          <t>VDD</t>
        </is>
      </c>
      <c r="O287">
        <f>W9+Parameters!$C$10/2</f>
        <v/>
      </c>
      <c r="P287">
        <f>A23+Parameters!$C$11/2</f>
        <v/>
      </c>
      <c r="Q287" t="inlineStr">
        <is>
          <t>TC_VDDQ</t>
        </is>
      </c>
      <c r="V287">
        <f>W9+Parameters!$C$10/2</f>
        <v/>
      </c>
      <c r="W287">
        <f>A23+Parameters!$C$11/2</f>
        <v/>
      </c>
      <c r="X287" t="inlineStr">
        <is>
          <t>TC_VDDQ</t>
        </is>
      </c>
    </row>
    <row r="288">
      <c r="E288" s="2" t="n">
        <v>2166.408</v>
      </c>
      <c r="F288" s="2" t="n">
        <v>1652.41</v>
      </c>
      <c r="G288" s="2" t="inlineStr">
        <is>
          <t>VDD</t>
        </is>
      </c>
      <c r="J288" t="n">
        <v>2846.808</v>
      </c>
      <c r="K288" t="n">
        <v>1501.324</v>
      </c>
      <c r="L288" t="inlineStr">
        <is>
          <t>VDD</t>
        </is>
      </c>
      <c r="O288">
        <f>W9+Parameters!$C$10/2</f>
        <v/>
      </c>
      <c r="P288">
        <f>A25+Parameters!$C$11/2</f>
        <v/>
      </c>
      <c r="Q288" t="inlineStr">
        <is>
          <t>VDD</t>
        </is>
      </c>
      <c r="V288">
        <f>W9+Parameters!$C$10/2</f>
        <v/>
      </c>
      <c r="W288">
        <f>A25+Parameters!$C$11/2</f>
        <v/>
      </c>
      <c r="X288" t="inlineStr">
        <is>
          <t>VDD</t>
        </is>
      </c>
    </row>
    <row r="289">
      <c r="E289" s="2" t="n">
        <v>2166.408</v>
      </c>
      <c r="F289" s="2" t="n">
        <v>1551.686</v>
      </c>
      <c r="G289" s="2" t="inlineStr">
        <is>
          <t>VCCAON</t>
        </is>
      </c>
      <c r="J289" t="n">
        <v>2846.808</v>
      </c>
      <c r="K289" t="n">
        <v>1400.6</v>
      </c>
      <c r="L289" t="inlineStr">
        <is>
          <t>VDD</t>
        </is>
      </c>
      <c r="O289">
        <f>W9+Parameters!$C$10/2</f>
        <v/>
      </c>
      <c r="P289">
        <f>A27+Parameters!$C$11/2</f>
        <v/>
      </c>
      <c r="Q289" t="inlineStr">
        <is>
          <t>VCCAON</t>
        </is>
      </c>
      <c r="V289">
        <f>W9+Parameters!$C$10/2</f>
        <v/>
      </c>
      <c r="W289">
        <f>A27+Parameters!$C$11/2</f>
        <v/>
      </c>
      <c r="X289" t="inlineStr">
        <is>
          <t>VCCAON</t>
        </is>
      </c>
    </row>
    <row r="290">
      <c r="E290" s="2" t="n">
        <v>2166.408</v>
      </c>
      <c r="F290" s="2" t="n">
        <v>1450.962</v>
      </c>
      <c r="G290" s="2" t="inlineStr">
        <is>
          <t>VSS</t>
        </is>
      </c>
      <c r="J290" t="n">
        <v>2846.808</v>
      </c>
      <c r="K290" t="n">
        <v>1299.876</v>
      </c>
      <c r="L290" t="inlineStr">
        <is>
          <t>VDD</t>
        </is>
      </c>
      <c r="O290">
        <f>W9+Parameters!$C$10/2</f>
        <v/>
      </c>
      <c r="P290">
        <f>A29+Parameters!$C$11/2</f>
        <v/>
      </c>
      <c r="Q290" t="inlineStr">
        <is>
          <t>VSS</t>
        </is>
      </c>
      <c r="V290">
        <f>W9+Parameters!$C$10/2</f>
        <v/>
      </c>
      <c r="W290">
        <f>A29+Parameters!$C$11/2</f>
        <v/>
      </c>
      <c r="X290" t="inlineStr">
        <is>
          <t>VSS</t>
        </is>
      </c>
    </row>
    <row r="291">
      <c r="E291" s="2" t="n">
        <v>2166.408</v>
      </c>
      <c r="F291" s="2" t="n">
        <v>1350.238</v>
      </c>
      <c r="G291" s="2" t="inlineStr">
        <is>
          <t>VSS</t>
        </is>
      </c>
      <c r="J291" t="n">
        <v>2846.808</v>
      </c>
      <c r="K291" t="n">
        <v>1199.152</v>
      </c>
      <c r="L291" t="inlineStr">
        <is>
          <t>VDD</t>
        </is>
      </c>
      <c r="O291">
        <f>W9+Parameters!$C$10/2</f>
        <v/>
      </c>
      <c r="P291">
        <f>A31+Parameters!$C$11/2</f>
        <v/>
      </c>
      <c r="Q291" t="inlineStr">
        <is>
          <t>VSS</t>
        </is>
      </c>
      <c r="V291">
        <f>W9+Parameters!$C$10/2</f>
        <v/>
      </c>
      <c r="W291">
        <f>A31+Parameters!$C$11/2</f>
        <v/>
      </c>
      <c r="X291" t="inlineStr">
        <is>
          <t>VSS</t>
        </is>
      </c>
    </row>
    <row r="292">
      <c r="E292" s="2" t="n">
        <v>2166.408</v>
      </c>
      <c r="F292" s="2" t="n">
        <v>1249.514</v>
      </c>
      <c r="G292" s="2" t="inlineStr">
        <is>
          <t>VSS</t>
        </is>
      </c>
      <c r="J292" t="n">
        <v>2944.008</v>
      </c>
      <c r="K292" t="n">
        <v>2055.306</v>
      </c>
      <c r="L292" t="inlineStr">
        <is>
          <t>VDD</t>
        </is>
      </c>
      <c r="O292">
        <f>W9+Parameters!$C$10/2</f>
        <v/>
      </c>
      <c r="P292">
        <f>A33+Parameters!$C$11/2</f>
        <v/>
      </c>
      <c r="Q292" t="inlineStr">
        <is>
          <t>VSS</t>
        </is>
      </c>
      <c r="V292">
        <f>W9+Parameters!$C$10/2</f>
        <v/>
      </c>
      <c r="W292">
        <f>A33+Parameters!$C$11/2</f>
        <v/>
      </c>
      <c r="X292" t="inlineStr">
        <is>
          <t>VSS</t>
        </is>
      </c>
    </row>
    <row r="293">
      <c r="E293" s="2" t="n">
        <v>2263.608</v>
      </c>
      <c r="F293" s="2" t="n">
        <v>2105.668</v>
      </c>
      <c r="G293" s="2" t="inlineStr">
        <is>
          <t>TC_VDDQ</t>
        </is>
      </c>
      <c r="J293" t="n">
        <v>2944.008</v>
      </c>
      <c r="K293" t="n">
        <v>1652.41</v>
      </c>
      <c r="L293" t="inlineStr">
        <is>
          <t>VDD</t>
        </is>
      </c>
      <c r="O293">
        <f>X9+Parameters!$C$10/2</f>
        <v/>
      </c>
      <c r="P293">
        <f>A16+Parameters!$C$11/2</f>
        <v/>
      </c>
      <c r="Q293" t="inlineStr">
        <is>
          <t>TC_VDDQ</t>
        </is>
      </c>
      <c r="V293">
        <f>X9+Parameters!$C$10/2</f>
        <v/>
      </c>
      <c r="W293">
        <f>A16+Parameters!$C$11/2</f>
        <v/>
      </c>
      <c r="X293" t="inlineStr">
        <is>
          <t>TC_VDDQ</t>
        </is>
      </c>
    </row>
    <row r="294">
      <c r="E294" s="2" t="n">
        <v>2263.608</v>
      </c>
      <c r="F294" s="2" t="n">
        <v>2004.944</v>
      </c>
      <c r="G294" s="2" t="inlineStr">
        <is>
          <t>RDI_LP_CFG[14]</t>
        </is>
      </c>
      <c r="J294" t="n">
        <v>3041.208</v>
      </c>
      <c r="K294" t="n">
        <v>2004.944</v>
      </c>
      <c r="L294" t="inlineStr">
        <is>
          <t>VDD</t>
        </is>
      </c>
      <c r="O294">
        <f>X9+Parameters!$C$10/2</f>
        <v/>
      </c>
      <c r="P294">
        <f>A18+Parameters!$C$11/2</f>
        <v/>
      </c>
      <c r="Q294" t="inlineStr">
        <is>
          <t>RDI_LP_CFG[14]</t>
        </is>
      </c>
      <c r="V294">
        <f>X9+Parameters!$C$10/2</f>
        <v/>
      </c>
      <c r="W294">
        <f>A18+Parameters!$C$11/2</f>
        <v/>
      </c>
      <c r="X294" t="inlineStr">
        <is>
          <t>RDI_LP_CFG[14]</t>
        </is>
      </c>
    </row>
    <row r="295">
      <c r="E295" s="2" t="n">
        <v>2263.608</v>
      </c>
      <c r="F295" s="2" t="n">
        <v>1904.22</v>
      </c>
      <c r="G295" s="2" t="inlineStr">
        <is>
          <t>RDI_PL_CFG[13]</t>
        </is>
      </c>
      <c r="J295" t="n">
        <v>3138.408</v>
      </c>
      <c r="K295" t="n">
        <v>1652.41</v>
      </c>
      <c r="L295" t="inlineStr">
        <is>
          <t>VDD</t>
        </is>
      </c>
      <c r="O295">
        <f>X9+Parameters!$C$10/2</f>
        <v/>
      </c>
      <c r="P295">
        <f>A20+Parameters!$C$11/2</f>
        <v/>
      </c>
      <c r="Q295" t="inlineStr">
        <is>
          <t>RDI_PL_CFG[13]</t>
        </is>
      </c>
      <c r="V295">
        <f>X9+Parameters!$C$10/2</f>
        <v/>
      </c>
      <c r="W295">
        <f>A20+Parameters!$C$11/2</f>
        <v/>
      </c>
      <c r="X295" t="inlineStr">
        <is>
          <t>RDI_PL_CFG[13]</t>
        </is>
      </c>
    </row>
    <row r="296">
      <c r="E296" s="2" t="n">
        <v>2263.608</v>
      </c>
      <c r="F296" s="2" t="n">
        <v>1803.496</v>
      </c>
      <c r="G296" s="2" t="inlineStr">
        <is>
          <t>RDI_LP_CFG[28]</t>
        </is>
      </c>
      <c r="J296" t="n">
        <v>3138.408</v>
      </c>
      <c r="K296" t="n">
        <v>1551.686</v>
      </c>
      <c r="L296" t="inlineStr">
        <is>
          <t>VDD</t>
        </is>
      </c>
      <c r="O296">
        <f>X9+Parameters!$C$10/2</f>
        <v/>
      </c>
      <c r="P296">
        <f>A22+Parameters!$C$11/2</f>
        <v/>
      </c>
      <c r="Q296" t="inlineStr">
        <is>
          <t>RDI_LP_CFG[28]</t>
        </is>
      </c>
      <c r="V296">
        <f>X9+Parameters!$C$10/2</f>
        <v/>
      </c>
      <c r="W296">
        <f>A22+Parameters!$C$11/2</f>
        <v/>
      </c>
      <c r="X296" t="inlineStr">
        <is>
          <t>RDI_LP_CFG[28]</t>
        </is>
      </c>
    </row>
    <row r="297">
      <c r="E297" s="2" t="n">
        <v>2263.608</v>
      </c>
      <c r="F297" s="2" t="n">
        <v>1702.772</v>
      </c>
      <c r="G297" s="2" t="inlineStr">
        <is>
          <t>TC_VDDQ</t>
        </is>
      </c>
      <c r="J297" t="n">
        <v>3138.408</v>
      </c>
      <c r="K297" t="n">
        <v>1450.962</v>
      </c>
      <c r="L297" t="inlineStr">
        <is>
          <t>VDD</t>
        </is>
      </c>
      <c r="O297">
        <f>X9+Parameters!$C$10/2</f>
        <v/>
      </c>
      <c r="P297">
        <f>A24+Parameters!$C$11/2</f>
        <v/>
      </c>
      <c r="Q297" t="inlineStr">
        <is>
          <t>TC_VDDQ</t>
        </is>
      </c>
      <c r="V297">
        <f>X9+Parameters!$C$10/2</f>
        <v/>
      </c>
      <c r="W297">
        <f>A24+Parameters!$C$11/2</f>
        <v/>
      </c>
      <c r="X297" t="inlineStr">
        <is>
          <t>TC_VDDQ</t>
        </is>
      </c>
    </row>
    <row r="298">
      <c r="E298" s="2" t="n">
        <v>2263.608</v>
      </c>
      <c r="F298" s="2" t="n">
        <v>1602.048</v>
      </c>
      <c r="G298" s="2" t="inlineStr">
        <is>
          <t>VSS</t>
        </is>
      </c>
      <c r="J298" t="n">
        <v>3235.608</v>
      </c>
      <c r="K298" t="n">
        <v>2004.944</v>
      </c>
      <c r="L298" t="inlineStr">
        <is>
          <t>VDD</t>
        </is>
      </c>
      <c r="O298">
        <f>X9+Parameters!$C$10/2</f>
        <v/>
      </c>
      <c r="P298">
        <f>A26+Parameters!$C$11/2</f>
        <v/>
      </c>
      <c r="Q298" t="inlineStr">
        <is>
          <t>VSS</t>
        </is>
      </c>
      <c r="V298">
        <f>X9+Parameters!$C$10/2</f>
        <v/>
      </c>
      <c r="W298">
        <f>A26+Parameters!$C$11/2</f>
        <v/>
      </c>
      <c r="X298" t="inlineStr">
        <is>
          <t>VSS</t>
        </is>
      </c>
    </row>
    <row r="299">
      <c r="E299" s="2" t="n">
        <v>2263.608</v>
      </c>
      <c r="F299" s="2" t="n">
        <v>1501.324</v>
      </c>
      <c r="G299" s="2" t="inlineStr">
        <is>
          <t>VSS</t>
        </is>
      </c>
      <c r="J299" t="n">
        <v>3235.608</v>
      </c>
      <c r="K299" t="n">
        <v>1803.496</v>
      </c>
      <c r="L299" t="inlineStr">
        <is>
          <t>VDD</t>
        </is>
      </c>
      <c r="O299">
        <f>X9+Parameters!$C$10/2</f>
        <v/>
      </c>
      <c r="P299">
        <f>A28+Parameters!$C$11/2</f>
        <v/>
      </c>
      <c r="Q299" t="inlineStr">
        <is>
          <t>VSS</t>
        </is>
      </c>
      <c r="V299">
        <f>X9+Parameters!$C$10/2</f>
        <v/>
      </c>
      <c r="W299">
        <f>A28+Parameters!$C$11/2</f>
        <v/>
      </c>
      <c r="X299" t="inlineStr">
        <is>
          <t>VSS</t>
        </is>
      </c>
    </row>
    <row r="300">
      <c r="E300" s="2" t="n">
        <v>2263.608</v>
      </c>
      <c r="F300" s="2" t="n">
        <v>1400.6</v>
      </c>
      <c r="G300" s="2" t="inlineStr">
        <is>
          <t>VSS</t>
        </is>
      </c>
      <c r="J300" t="n">
        <v>3235.608</v>
      </c>
      <c r="K300" t="n">
        <v>1400.6</v>
      </c>
      <c r="L300" t="inlineStr">
        <is>
          <t>VDD</t>
        </is>
      </c>
      <c r="O300">
        <f>X9+Parameters!$C$10/2</f>
        <v/>
      </c>
      <c r="P300">
        <f>A30+Parameters!$C$11/2</f>
        <v/>
      </c>
      <c r="Q300" t="inlineStr">
        <is>
          <t>VSS</t>
        </is>
      </c>
      <c r="V300">
        <f>X9+Parameters!$C$10/2</f>
        <v/>
      </c>
      <c r="W300">
        <f>A30+Parameters!$C$11/2</f>
        <v/>
      </c>
      <c r="X300" t="inlineStr">
        <is>
          <t>VSS</t>
        </is>
      </c>
    </row>
    <row r="301">
      <c r="E301" s="2" t="n">
        <v>2263.608</v>
      </c>
      <c r="F301" s="2" t="n">
        <v>1299.876</v>
      </c>
      <c r="G301" s="2" t="inlineStr">
        <is>
          <t>VSS</t>
        </is>
      </c>
      <c r="J301" t="n">
        <v>3235.608</v>
      </c>
      <c r="K301" t="n">
        <v>1299.876</v>
      </c>
      <c r="L301" t="inlineStr">
        <is>
          <t>VDD</t>
        </is>
      </c>
      <c r="O301">
        <f>X9+Parameters!$C$10/2</f>
        <v/>
      </c>
      <c r="P301">
        <f>A32+Parameters!$C$11/2</f>
        <v/>
      </c>
      <c r="Q301" t="inlineStr">
        <is>
          <t>VSS</t>
        </is>
      </c>
      <c r="V301">
        <f>X9+Parameters!$C$10/2</f>
        <v/>
      </c>
      <c r="W301">
        <f>A32+Parameters!$C$11/2</f>
        <v/>
      </c>
      <c r="X301" t="inlineStr">
        <is>
          <t>VSS</t>
        </is>
      </c>
    </row>
    <row r="302">
      <c r="E302" s="2" t="n">
        <v>2263.608</v>
      </c>
      <c r="F302" s="2" t="n">
        <v>1199.152</v>
      </c>
      <c r="G302" s="2" t="inlineStr">
        <is>
          <t>VSS</t>
        </is>
      </c>
      <c r="J302" t="n">
        <v>3235.608</v>
      </c>
      <c r="K302" t="n">
        <v>1199.152</v>
      </c>
      <c r="L302" t="inlineStr">
        <is>
          <t>VDD</t>
        </is>
      </c>
      <c r="O302">
        <f>X9+Parameters!$C$10/2</f>
        <v/>
      </c>
      <c r="P302">
        <f>MAX(EMIB_Data_channel_x8!B8:B53)+Parameters!C16</f>
        <v/>
      </c>
      <c r="Q302" t="inlineStr">
        <is>
          <t>VSS</t>
        </is>
      </c>
      <c r="V302">
        <f>X9+Parameters!$C$10/2</f>
        <v/>
      </c>
      <c r="W302">
        <f>MAX(EMIB_Data_channel_x8!B8:B53)+Parameters!C16</f>
        <v/>
      </c>
      <c r="X302" t="inlineStr">
        <is>
          <t>VSS</t>
        </is>
      </c>
    </row>
    <row r="303">
      <c r="E303" s="2" t="n">
        <v>2360.808</v>
      </c>
      <c r="F303" s="2" t="n">
        <v>2156.03</v>
      </c>
      <c r="G303" s="2" t="inlineStr">
        <is>
          <t>VSS</t>
        </is>
      </c>
      <c r="J303" t="n">
        <v>3430.008</v>
      </c>
      <c r="K303" t="n">
        <v>2004.944</v>
      </c>
      <c r="L303" t="inlineStr">
        <is>
          <t>VDD</t>
        </is>
      </c>
      <c r="O303">
        <f>Y9+Parameters!$C$10/2</f>
        <v/>
      </c>
      <c r="P303">
        <f>A15+Parameters!$C$11/2</f>
        <v/>
      </c>
      <c r="Q303" t="inlineStr">
        <is>
          <t>VSS</t>
        </is>
      </c>
      <c r="V303">
        <f>Y9+Parameters!$C$10/2</f>
        <v/>
      </c>
      <c r="W303">
        <f>A15+Parameters!$C$11/2</f>
        <v/>
      </c>
      <c r="X303" t="inlineStr">
        <is>
          <t>VSS</t>
        </is>
      </c>
    </row>
    <row r="304">
      <c r="E304" s="2" t="n">
        <v>2360.808</v>
      </c>
      <c r="F304" s="2" t="n">
        <v>2055.306</v>
      </c>
      <c r="G304" s="2" t="inlineStr">
        <is>
          <t>VDD</t>
        </is>
      </c>
      <c r="J304" t="n">
        <v>3430.008</v>
      </c>
      <c r="K304" t="n">
        <v>1803.496</v>
      </c>
      <c r="L304" t="inlineStr">
        <is>
          <t>VDD</t>
        </is>
      </c>
      <c r="O304">
        <f>Y9+Parameters!$C$10/2</f>
        <v/>
      </c>
      <c r="P304">
        <f>A17+Parameters!$C$11/2</f>
        <v/>
      </c>
      <c r="Q304" t="inlineStr">
        <is>
          <t>VDD</t>
        </is>
      </c>
      <c r="V304">
        <f>Y9+Parameters!$C$10/2</f>
        <v/>
      </c>
      <c r="W304">
        <f>A17+Parameters!$C$11/2</f>
        <v/>
      </c>
      <c r="X304" t="inlineStr">
        <is>
          <t>VDD</t>
        </is>
      </c>
    </row>
    <row r="305">
      <c r="E305" s="2" t="n">
        <v>2360.808</v>
      </c>
      <c r="F305" s="2" t="n">
        <v>1954.582</v>
      </c>
      <c r="G305" s="2" t="inlineStr">
        <is>
          <t>RDI_PL_CFG[14]</t>
        </is>
      </c>
      <c r="J305" t="n">
        <v>3430.008</v>
      </c>
      <c r="K305" t="n">
        <v>1199.152</v>
      </c>
      <c r="L305" t="inlineStr">
        <is>
          <t>VDD</t>
        </is>
      </c>
      <c r="O305">
        <f>Y9+Parameters!$C$10/2</f>
        <v/>
      </c>
      <c r="P305">
        <f>A19+Parameters!$C$11/2</f>
        <v/>
      </c>
      <c r="Q305" t="inlineStr">
        <is>
          <t>RDI_PL_CFG[14]</t>
        </is>
      </c>
      <c r="V305">
        <f>Y9+Parameters!$C$10/2</f>
        <v/>
      </c>
      <c r="W305">
        <f>A19+Parameters!$C$11/2</f>
        <v/>
      </c>
      <c r="X305" t="inlineStr">
        <is>
          <t>RDI_PL_CFG[14]</t>
        </is>
      </c>
    </row>
    <row r="306">
      <c r="E306" s="2" t="n">
        <v>2360.808</v>
      </c>
      <c r="F306" s="2" t="n">
        <v>1853.858</v>
      </c>
      <c r="G306" s="2" t="inlineStr">
        <is>
          <t>RDI_LP_CFG[30]</t>
        </is>
      </c>
      <c r="J306" t="n">
        <v>3624.408</v>
      </c>
      <c r="K306" t="n">
        <v>2004.944</v>
      </c>
      <c r="L306" t="inlineStr">
        <is>
          <t>VDD</t>
        </is>
      </c>
      <c r="O306">
        <f>Y9+Parameters!$C$10/2</f>
        <v/>
      </c>
      <c r="P306">
        <f>A21+Parameters!$C$11/2</f>
        <v/>
      </c>
      <c r="Q306" t="inlineStr">
        <is>
          <t>RDI_LP_CFG[30]</t>
        </is>
      </c>
      <c r="V306">
        <f>Y9+Parameters!$C$10/2</f>
        <v/>
      </c>
      <c r="W306">
        <f>A21+Parameters!$C$11/2</f>
        <v/>
      </c>
      <c r="X306" t="inlineStr">
        <is>
          <t>RDI_LP_CFG[30]</t>
        </is>
      </c>
    </row>
    <row r="307">
      <c r="E307" s="2" t="n">
        <v>2360.808</v>
      </c>
      <c r="F307" s="2" t="n">
        <v>1753.134</v>
      </c>
      <c r="G307" s="2" t="inlineStr">
        <is>
          <t>RDI_PL_CFG[29]</t>
        </is>
      </c>
      <c r="J307" t="n">
        <v>3624.408</v>
      </c>
      <c r="K307" t="n">
        <v>1904.22</v>
      </c>
      <c r="L307" t="inlineStr">
        <is>
          <t>VDD</t>
        </is>
      </c>
      <c r="O307">
        <f>Y9+Parameters!$C$10/2</f>
        <v/>
      </c>
      <c r="P307">
        <f>A23+Parameters!$C$11/2</f>
        <v/>
      </c>
      <c r="Q307" t="inlineStr">
        <is>
          <t>RDI_PL_CFG[29]</t>
        </is>
      </c>
      <c r="V307">
        <f>Y9+Parameters!$C$10/2</f>
        <v/>
      </c>
      <c r="W307">
        <f>A23+Parameters!$C$11/2</f>
        <v/>
      </c>
      <c r="X307" t="inlineStr">
        <is>
          <t>RDI_PL_CFG[29]</t>
        </is>
      </c>
    </row>
    <row r="308">
      <c r="E308" s="2" t="n">
        <v>2360.808</v>
      </c>
      <c r="F308" s="2" t="n">
        <v>1652.41</v>
      </c>
      <c r="G308" s="2" t="inlineStr">
        <is>
          <t>VDD</t>
        </is>
      </c>
      <c r="J308" t="n">
        <v>3624.408</v>
      </c>
      <c r="K308" t="n">
        <v>1803.496</v>
      </c>
      <c r="L308" t="inlineStr">
        <is>
          <t>VDD</t>
        </is>
      </c>
      <c r="O308">
        <f>Y9+Parameters!$C$10/2</f>
        <v/>
      </c>
      <c r="P308">
        <f>A25+Parameters!$C$11/2</f>
        <v/>
      </c>
      <c r="Q308" t="inlineStr">
        <is>
          <t>VDD</t>
        </is>
      </c>
      <c r="V308">
        <f>Y9+Parameters!$C$10/2</f>
        <v/>
      </c>
      <c r="W308">
        <f>A25+Parameters!$C$11/2</f>
        <v/>
      </c>
      <c r="X308" t="inlineStr">
        <is>
          <t>VDD</t>
        </is>
      </c>
    </row>
    <row r="309">
      <c r="E309" s="2" t="n">
        <v>2360.808</v>
      </c>
      <c r="F309" s="2" t="n">
        <v>1551.686</v>
      </c>
      <c r="G309" s="2" t="inlineStr">
        <is>
          <t>VDD</t>
        </is>
      </c>
      <c r="J309" t="n">
        <v>3721.608</v>
      </c>
      <c r="K309" t="n">
        <v>1551.686</v>
      </c>
      <c r="L309" t="inlineStr">
        <is>
          <t>VDD</t>
        </is>
      </c>
      <c r="O309">
        <f>Y9+Parameters!$C$10/2</f>
        <v/>
      </c>
      <c r="P309">
        <f>A27+Parameters!$C$11/2</f>
        <v/>
      </c>
      <c r="Q309" t="inlineStr">
        <is>
          <t>VDD</t>
        </is>
      </c>
      <c r="V309">
        <f>Y9+Parameters!$C$10/2</f>
        <v/>
      </c>
      <c r="W309">
        <f>A27+Parameters!$C$11/2</f>
        <v/>
      </c>
      <c r="X309" t="inlineStr">
        <is>
          <t>VDD</t>
        </is>
      </c>
    </row>
    <row r="310">
      <c r="E310" s="2" t="n">
        <v>2360.808</v>
      </c>
      <c r="F310" s="2" t="n">
        <v>1450.962</v>
      </c>
      <c r="G310" s="2" t="inlineStr">
        <is>
          <t>VDD</t>
        </is>
      </c>
      <c r="J310" t="n">
        <v>3721.608</v>
      </c>
      <c r="K310" t="n">
        <v>1450.962</v>
      </c>
      <c r="L310" t="inlineStr">
        <is>
          <t>VDD</t>
        </is>
      </c>
      <c r="O310">
        <f>Y9+Parameters!$C$10/2</f>
        <v/>
      </c>
      <c r="P310">
        <f>A29+Parameters!$C$11/2</f>
        <v/>
      </c>
      <c r="Q310" t="inlineStr">
        <is>
          <t>VDD</t>
        </is>
      </c>
      <c r="V310">
        <f>Y9+Parameters!$C$10/2</f>
        <v/>
      </c>
      <c r="W310">
        <f>A29+Parameters!$C$11/2</f>
        <v/>
      </c>
      <c r="X310" t="inlineStr">
        <is>
          <t>VDD</t>
        </is>
      </c>
    </row>
    <row r="311">
      <c r="E311" s="2" t="n">
        <v>2360.808</v>
      </c>
      <c r="F311" s="2" t="n">
        <v>1350.238</v>
      </c>
      <c r="G311" s="2" t="inlineStr">
        <is>
          <t>VCCIO</t>
        </is>
      </c>
      <c r="J311" t="n">
        <v>3721.608</v>
      </c>
      <c r="K311" t="n">
        <v>1350.238</v>
      </c>
      <c r="L311" t="inlineStr">
        <is>
          <t>VDD</t>
        </is>
      </c>
      <c r="O311">
        <f>Y9+Parameters!$C$10/2</f>
        <v/>
      </c>
      <c r="P311">
        <f>A31+Parameters!$C$11/2</f>
        <v/>
      </c>
      <c r="Q311" t="inlineStr">
        <is>
          <t>VCCIO</t>
        </is>
      </c>
      <c r="V311">
        <f>Y9+Parameters!$C$10/2</f>
        <v/>
      </c>
      <c r="W311">
        <f>A31+Parameters!$C$11/2</f>
        <v/>
      </c>
      <c r="X311" t="inlineStr">
        <is>
          <t>VCCIO</t>
        </is>
      </c>
    </row>
    <row r="312">
      <c r="E312" s="2" t="n">
        <v>2360.808</v>
      </c>
      <c r="F312" s="2" t="n">
        <v>1249.514</v>
      </c>
      <c r="G312" s="2" t="inlineStr">
        <is>
          <t>VCCIO</t>
        </is>
      </c>
      <c r="J312" t="n">
        <v>3721.608</v>
      </c>
      <c r="K312" t="n">
        <v>1249.514</v>
      </c>
      <c r="L312" t="inlineStr">
        <is>
          <t>VDD</t>
        </is>
      </c>
      <c r="O312">
        <f>Y9+Parameters!$C$10/2</f>
        <v/>
      </c>
      <c r="P312">
        <f>A33+Parameters!$C$11/2</f>
        <v/>
      </c>
      <c r="Q312" t="inlineStr">
        <is>
          <t>VCCIO</t>
        </is>
      </c>
      <c r="V312">
        <f>Y9+Parameters!$C$10/2</f>
        <v/>
      </c>
      <c r="W312">
        <f>A33+Parameters!$C$11/2</f>
        <v/>
      </c>
      <c r="X312" t="inlineStr">
        <is>
          <t>VCCIO</t>
        </is>
      </c>
    </row>
    <row r="313">
      <c r="E313" s="2" t="n">
        <v>2458.008</v>
      </c>
      <c r="F313" s="2" t="n">
        <v>2105.668</v>
      </c>
      <c r="G313" s="2" t="inlineStr">
        <is>
          <t>TC_VDDQ</t>
        </is>
      </c>
      <c r="J313" t="n">
        <v>125.208</v>
      </c>
      <c r="K313" t="n">
        <v>2004.944</v>
      </c>
      <c r="L313" t="inlineStr">
        <is>
          <t>VSS</t>
        </is>
      </c>
      <c r="O313">
        <f>Z9+Parameters!$C$10/2</f>
        <v/>
      </c>
      <c r="P313">
        <f>A16+Parameters!$C$11/2</f>
        <v/>
      </c>
      <c r="Q313" t="inlineStr">
        <is>
          <t>TC_VDDQ</t>
        </is>
      </c>
      <c r="V313">
        <f>Z9+Parameters!$C$10/2</f>
        <v/>
      </c>
      <c r="W313">
        <f>A16+Parameters!$C$11/2</f>
        <v/>
      </c>
      <c r="X313" t="inlineStr">
        <is>
          <t>TC_VDDQ</t>
        </is>
      </c>
    </row>
    <row r="314">
      <c r="E314" s="2" t="n">
        <v>2458.008</v>
      </c>
      <c r="F314" s="2" t="n">
        <v>2004.944</v>
      </c>
      <c r="G314" s="2" t="inlineStr">
        <is>
          <t>VDD</t>
        </is>
      </c>
      <c r="J314" t="n">
        <v>125.208</v>
      </c>
      <c r="K314" t="n">
        <v>1904.22</v>
      </c>
      <c r="L314" t="inlineStr">
        <is>
          <t>VSS</t>
        </is>
      </c>
      <c r="O314">
        <f>Z9+Parameters!$C$10/2</f>
        <v/>
      </c>
      <c r="P314">
        <f>A18+Parameters!$C$11/2</f>
        <v/>
      </c>
      <c r="Q314" t="inlineStr">
        <is>
          <t>VDD</t>
        </is>
      </c>
      <c r="V314">
        <f>Z9+Parameters!$C$10/2</f>
        <v/>
      </c>
      <c r="W314">
        <f>A18+Parameters!$C$11/2</f>
        <v/>
      </c>
      <c r="X314" t="inlineStr">
        <is>
          <t>VDD</t>
        </is>
      </c>
    </row>
    <row r="315">
      <c r="E315" s="2" t="n">
        <v>2458.008</v>
      </c>
      <c r="F315" s="2" t="n">
        <v>1904.22</v>
      </c>
      <c r="G315" s="2" t="inlineStr">
        <is>
          <t>RDI_LP_CFG[15]</t>
        </is>
      </c>
      <c r="J315" t="n">
        <v>125.208</v>
      </c>
      <c r="K315" t="n">
        <v>1803.496</v>
      </c>
      <c r="L315" t="inlineStr">
        <is>
          <t>VSS</t>
        </is>
      </c>
      <c r="O315">
        <f>Z9+Parameters!$C$10/2</f>
        <v/>
      </c>
      <c r="P315">
        <f>A20+Parameters!$C$11/2</f>
        <v/>
      </c>
      <c r="Q315" t="inlineStr">
        <is>
          <t>RDI_LP_CFG[15]</t>
        </is>
      </c>
      <c r="V315">
        <f>Z9+Parameters!$C$10/2</f>
        <v/>
      </c>
      <c r="W315">
        <f>A20+Parameters!$C$11/2</f>
        <v/>
      </c>
      <c r="X315" t="inlineStr">
        <is>
          <t>RDI_LP_CFG[15]</t>
        </is>
      </c>
    </row>
    <row r="316">
      <c r="E316" s="2" t="n">
        <v>2458.008</v>
      </c>
      <c r="F316" s="2" t="n">
        <v>1803.496</v>
      </c>
      <c r="G316" s="2" t="inlineStr">
        <is>
          <t>RDI_PL_CFG[30]</t>
        </is>
      </c>
      <c r="J316" t="n">
        <v>125.208</v>
      </c>
      <c r="K316" t="n">
        <v>1702.772</v>
      </c>
      <c r="L316" t="inlineStr">
        <is>
          <t>VSS</t>
        </is>
      </c>
      <c r="O316">
        <f>Z9+Parameters!$C$10/2</f>
        <v/>
      </c>
      <c r="P316">
        <f>A22+Parameters!$C$11/2</f>
        <v/>
      </c>
      <c r="Q316" t="inlineStr">
        <is>
          <t>RDI_PL_CFG[30]</t>
        </is>
      </c>
      <c r="V316">
        <f>Z9+Parameters!$C$10/2</f>
        <v/>
      </c>
      <c r="W316">
        <f>A22+Parameters!$C$11/2</f>
        <v/>
      </c>
      <c r="X316" t="inlineStr">
        <is>
          <t>RDI_PL_CFG[30]</t>
        </is>
      </c>
    </row>
    <row r="317">
      <c r="E317" s="2" t="n">
        <v>2458.008</v>
      </c>
      <c r="F317" s="2" t="n">
        <v>1702.772</v>
      </c>
      <c r="G317" s="2" t="inlineStr">
        <is>
          <t>TC_VDDQ</t>
        </is>
      </c>
      <c r="J317" t="n">
        <v>125.208</v>
      </c>
      <c r="K317" t="n">
        <v>1602.048</v>
      </c>
      <c r="L317" t="inlineStr">
        <is>
          <t>VSS</t>
        </is>
      </c>
      <c r="O317">
        <f>Z9+Parameters!$C$10/2</f>
        <v/>
      </c>
      <c r="P317">
        <f>A24+Parameters!$C$11/2</f>
        <v/>
      </c>
      <c r="Q317" t="inlineStr">
        <is>
          <t>TC_VDDQ</t>
        </is>
      </c>
      <c r="V317">
        <f>Z9+Parameters!$C$10/2</f>
        <v/>
      </c>
      <c r="W317">
        <f>A24+Parameters!$C$11/2</f>
        <v/>
      </c>
      <c r="X317" t="inlineStr">
        <is>
          <t>TC_VDDQ</t>
        </is>
      </c>
    </row>
    <row r="318">
      <c r="E318" s="2" t="n">
        <v>2458.008</v>
      </c>
      <c r="F318" s="2" t="n">
        <v>1602.048</v>
      </c>
      <c r="G318" s="2" t="inlineStr">
        <is>
          <t>VSS</t>
        </is>
      </c>
      <c r="J318" t="n">
        <v>125.208</v>
      </c>
      <c r="K318" t="n">
        <v>1501.324</v>
      </c>
      <c r="L318" t="inlineStr">
        <is>
          <t>VSS</t>
        </is>
      </c>
      <c r="O318">
        <f>Z9+Parameters!$C$10/2</f>
        <v/>
      </c>
      <c r="P318">
        <f>A26+Parameters!$C$11/2</f>
        <v/>
      </c>
      <c r="Q318" t="inlineStr">
        <is>
          <t>VSS</t>
        </is>
      </c>
      <c r="V318">
        <f>Z9+Parameters!$C$10/2</f>
        <v/>
      </c>
      <c r="W318">
        <f>A26+Parameters!$C$11/2</f>
        <v/>
      </c>
      <c r="X318" t="inlineStr">
        <is>
          <t>VSS</t>
        </is>
      </c>
    </row>
    <row r="319">
      <c r="E319" s="2" t="n">
        <v>2458.008</v>
      </c>
      <c r="F319" s="2" t="n">
        <v>1501.324</v>
      </c>
      <c r="G319" s="2" t="inlineStr">
        <is>
          <t>VDD</t>
        </is>
      </c>
      <c r="J319" t="n">
        <v>125.208</v>
      </c>
      <c r="K319" t="n">
        <v>1400.6</v>
      </c>
      <c r="L319" t="inlineStr">
        <is>
          <t>VSS</t>
        </is>
      </c>
      <c r="O319">
        <f>Z9+Parameters!$C$10/2</f>
        <v/>
      </c>
      <c r="P319">
        <f>A28+Parameters!$C$11/2</f>
        <v/>
      </c>
      <c r="Q319" t="inlineStr">
        <is>
          <t>VDD</t>
        </is>
      </c>
      <c r="V319">
        <f>Z9+Parameters!$C$10/2</f>
        <v/>
      </c>
      <c r="W319">
        <f>A28+Parameters!$C$11/2</f>
        <v/>
      </c>
      <c r="X319" t="inlineStr">
        <is>
          <t>VDD</t>
        </is>
      </c>
    </row>
    <row r="320">
      <c r="E320" s="2" t="n">
        <v>2458.008</v>
      </c>
      <c r="F320" s="2" t="n">
        <v>1400.6</v>
      </c>
      <c r="G320" s="2" t="inlineStr">
        <is>
          <t>VDD</t>
        </is>
      </c>
      <c r="J320" t="n">
        <v>125.208</v>
      </c>
      <c r="K320" t="n">
        <v>1299.876</v>
      </c>
      <c r="L320" t="inlineStr">
        <is>
          <t>VSS</t>
        </is>
      </c>
      <c r="O320">
        <f>Z9+Parameters!$C$10/2</f>
        <v/>
      </c>
      <c r="P320">
        <f>A30+Parameters!$C$11/2</f>
        <v/>
      </c>
      <c r="Q320" t="inlineStr">
        <is>
          <t>VDD</t>
        </is>
      </c>
      <c r="V320">
        <f>Z9+Parameters!$C$10/2</f>
        <v/>
      </c>
      <c r="W320">
        <f>A30+Parameters!$C$11/2</f>
        <v/>
      </c>
      <c r="X320" t="inlineStr">
        <is>
          <t>VDD</t>
        </is>
      </c>
    </row>
    <row r="321">
      <c r="E321" s="2" t="n">
        <v>2458.008</v>
      </c>
      <c r="F321" s="2" t="n">
        <v>1299.876</v>
      </c>
      <c r="G321" s="2" t="inlineStr">
        <is>
          <t>VDD</t>
        </is>
      </c>
      <c r="J321" t="n">
        <v>125.208</v>
      </c>
      <c r="K321" t="n">
        <v>1199.152</v>
      </c>
      <c r="L321" t="inlineStr">
        <is>
          <t>VSS</t>
        </is>
      </c>
      <c r="O321">
        <f>Z9+Parameters!$C$10/2</f>
        <v/>
      </c>
      <c r="P321">
        <f>A32+Parameters!$C$11/2</f>
        <v/>
      </c>
      <c r="Q321" t="inlineStr">
        <is>
          <t>VDD</t>
        </is>
      </c>
      <c r="V321">
        <f>Z9+Parameters!$C$10/2</f>
        <v/>
      </c>
      <c r="W321">
        <f>A32+Parameters!$C$11/2</f>
        <v/>
      </c>
      <c r="X321" t="inlineStr">
        <is>
          <t>VDD</t>
        </is>
      </c>
    </row>
    <row r="322">
      <c r="E322" s="2" t="n">
        <v>2458.008</v>
      </c>
      <c r="F322" s="2" t="n">
        <v>1199.152</v>
      </c>
      <c r="G322" s="2" t="inlineStr">
        <is>
          <t>VDD</t>
        </is>
      </c>
      <c r="J322" t="n">
        <v>125.208</v>
      </c>
      <c r="K322" t="n">
        <v>1098.428</v>
      </c>
      <c r="L322" t="inlineStr">
        <is>
          <t>VSS</t>
        </is>
      </c>
      <c r="O322">
        <f>Z9+Parameters!$C$10/2</f>
        <v/>
      </c>
      <c r="P322">
        <f>MAX(EMIB_Data_channel_x8!B8:B53)+Parameters!C16</f>
        <v/>
      </c>
      <c r="Q322" t="inlineStr">
        <is>
          <t>VDD</t>
        </is>
      </c>
      <c r="V322">
        <f>Z9+Parameters!$C$10/2</f>
        <v/>
      </c>
      <c r="W322">
        <f>MAX(EMIB_Data_channel_x8!B8:B53)+Parameters!C16</f>
        <v/>
      </c>
      <c r="X322" t="inlineStr">
        <is>
          <t>VDD</t>
        </is>
      </c>
    </row>
    <row r="323">
      <c r="E323" s="2" t="n">
        <v>2555.208</v>
      </c>
      <c r="F323" s="2" t="n">
        <v>2156.03</v>
      </c>
      <c r="G323" s="2" t="inlineStr">
        <is>
          <t>VSS</t>
        </is>
      </c>
      <c r="J323" t="n">
        <v>125.208</v>
      </c>
      <c r="K323" t="n">
        <v>796.256</v>
      </c>
      <c r="L323" t="inlineStr">
        <is>
          <t>VSS</t>
        </is>
      </c>
      <c r="O323">
        <f>AA9+Parameters!$C$10/2</f>
        <v/>
      </c>
      <c r="P323">
        <f>A15+Parameters!$C$11/2</f>
        <v/>
      </c>
      <c r="Q323" t="inlineStr">
        <is>
          <t>VSS</t>
        </is>
      </c>
      <c r="V323">
        <f>AA9+Parameters!$C$10/2</f>
        <v/>
      </c>
      <c r="W323">
        <f>A15+Parameters!$C$11/2</f>
        <v/>
      </c>
      <c r="X323" t="inlineStr">
        <is>
          <t>VSS</t>
        </is>
      </c>
    </row>
    <row r="324">
      <c r="E324" s="2" t="n">
        <v>2555.208</v>
      </c>
      <c r="F324" s="2" t="n">
        <v>2055.306</v>
      </c>
      <c r="G324" s="2" t="inlineStr">
        <is>
          <t>VDD</t>
        </is>
      </c>
      <c r="J324" t="n">
        <v>125.208</v>
      </c>
      <c r="K324" t="n">
        <v>695.532</v>
      </c>
      <c r="L324" t="inlineStr">
        <is>
          <t>VSS</t>
        </is>
      </c>
      <c r="O324">
        <f>AA9+Parameters!$C$10/2</f>
        <v/>
      </c>
      <c r="P324">
        <f>A17+Parameters!$C$11/2</f>
        <v/>
      </c>
      <c r="Q324" t="inlineStr">
        <is>
          <t>VDD</t>
        </is>
      </c>
      <c r="V324">
        <f>AA9+Parameters!$C$10/2</f>
        <v/>
      </c>
      <c r="W324">
        <f>A17+Parameters!$C$11/2</f>
        <v/>
      </c>
      <c r="X324" t="inlineStr">
        <is>
          <t>VDD</t>
        </is>
      </c>
    </row>
    <row r="325">
      <c r="E325" s="2" t="n">
        <v>2555.208</v>
      </c>
      <c r="F325" s="2" t="n">
        <v>1954.582</v>
      </c>
      <c r="G325" s="2" t="inlineStr">
        <is>
          <t>RDI_PL_CFG[15]</t>
        </is>
      </c>
      <c r="J325" t="n">
        <v>125.208</v>
      </c>
      <c r="K325" t="n">
        <v>594.808</v>
      </c>
      <c r="L325" t="inlineStr">
        <is>
          <t>VSS</t>
        </is>
      </c>
      <c r="O325">
        <f>AA9+Parameters!$C$10/2</f>
        <v/>
      </c>
      <c r="P325">
        <f>A19+Parameters!$C$11/2</f>
        <v/>
      </c>
      <c r="Q325" t="inlineStr">
        <is>
          <t>RDI_PL_CFG[15]</t>
        </is>
      </c>
      <c r="V325">
        <f>AA9+Parameters!$C$10/2</f>
        <v/>
      </c>
      <c r="W325">
        <f>A19+Parameters!$C$11/2</f>
        <v/>
      </c>
      <c r="X325" t="inlineStr">
        <is>
          <t>RDI_PL_CFG[15]</t>
        </is>
      </c>
    </row>
    <row r="326">
      <c r="E326" s="2" t="n">
        <v>2555.208</v>
      </c>
      <c r="F326" s="2" t="n">
        <v>1853.858</v>
      </c>
      <c r="G326" s="2" t="inlineStr">
        <is>
          <t>RDI_LP_CFG[31]</t>
        </is>
      </c>
      <c r="J326" t="n">
        <v>222.408</v>
      </c>
      <c r="K326" t="n">
        <v>2055.306</v>
      </c>
      <c r="L326" t="inlineStr">
        <is>
          <t>VSS</t>
        </is>
      </c>
      <c r="O326">
        <f>AA9+Parameters!$C$10/2</f>
        <v/>
      </c>
      <c r="P326">
        <f>A21+Parameters!$C$11/2</f>
        <v/>
      </c>
      <c r="Q326" t="inlineStr">
        <is>
          <t>RDI_LP_CFG[31]</t>
        </is>
      </c>
      <c r="V326">
        <f>AA9+Parameters!$C$10/2</f>
        <v/>
      </c>
      <c r="W326">
        <f>A21+Parameters!$C$11/2</f>
        <v/>
      </c>
      <c r="X326" t="inlineStr">
        <is>
          <t>RDI_LP_CFG[31]</t>
        </is>
      </c>
    </row>
    <row r="327">
      <c r="E327" s="2" t="n">
        <v>2555.208</v>
      </c>
      <c r="F327" s="2" t="n">
        <v>1753.134</v>
      </c>
      <c r="G327" s="2" t="inlineStr">
        <is>
          <t>RDI_PL_CFG[31]</t>
        </is>
      </c>
      <c r="J327" t="n">
        <v>222.408</v>
      </c>
      <c r="K327" t="n">
        <v>1954.582</v>
      </c>
      <c r="L327" t="inlineStr">
        <is>
          <t>VSS</t>
        </is>
      </c>
      <c r="O327">
        <f>AA9+Parameters!$C$10/2</f>
        <v/>
      </c>
      <c r="P327">
        <f>A23+Parameters!$C$11/2</f>
        <v/>
      </c>
      <c r="Q327" t="inlineStr">
        <is>
          <t>RDI_PL_CFG[31]</t>
        </is>
      </c>
      <c r="V327">
        <f>AA9+Parameters!$C$10/2</f>
        <v/>
      </c>
      <c r="W327">
        <f>A23+Parameters!$C$11/2</f>
        <v/>
      </c>
      <c r="X327" t="inlineStr">
        <is>
          <t>RDI_PL_CFG[31]</t>
        </is>
      </c>
    </row>
    <row r="328">
      <c r="E328" s="2" t="n">
        <v>2555.208</v>
      </c>
      <c r="F328" s="2" t="n">
        <v>1652.41</v>
      </c>
      <c r="G328" s="2" t="inlineStr">
        <is>
          <t>VDD</t>
        </is>
      </c>
      <c r="J328" t="n">
        <v>222.408</v>
      </c>
      <c r="K328" t="n">
        <v>1853.858</v>
      </c>
      <c r="L328" t="inlineStr">
        <is>
          <t>VSS</t>
        </is>
      </c>
      <c r="O328">
        <f>AA9+Parameters!$C$10/2</f>
        <v/>
      </c>
      <c r="P328">
        <f>A25+Parameters!$C$11/2</f>
        <v/>
      </c>
      <c r="Q328" t="inlineStr">
        <is>
          <t>VDD</t>
        </is>
      </c>
      <c r="V328">
        <f>AA9+Parameters!$C$10/2</f>
        <v/>
      </c>
      <c r="W328">
        <f>A25+Parameters!$C$11/2</f>
        <v/>
      </c>
      <c r="X328" t="inlineStr">
        <is>
          <t>VDD</t>
        </is>
      </c>
    </row>
    <row r="329">
      <c r="E329" s="2" t="n">
        <v>2555.208</v>
      </c>
      <c r="F329" s="2" t="n">
        <v>1551.686</v>
      </c>
      <c r="G329" s="2" t="inlineStr">
        <is>
          <t>VCCAON</t>
        </is>
      </c>
      <c r="J329" t="n">
        <v>222.408</v>
      </c>
      <c r="K329" t="n">
        <v>1753.134</v>
      </c>
      <c r="L329" t="inlineStr">
        <is>
          <t>VSS</t>
        </is>
      </c>
      <c r="O329">
        <f>AA9+Parameters!$C$10/2</f>
        <v/>
      </c>
      <c r="P329">
        <f>A27+Parameters!$C$11/2</f>
        <v/>
      </c>
      <c r="Q329" t="inlineStr">
        <is>
          <t>VCCAON</t>
        </is>
      </c>
      <c r="V329">
        <f>AA9+Parameters!$C$10/2</f>
        <v/>
      </c>
      <c r="W329">
        <f>A27+Parameters!$C$11/2</f>
        <v/>
      </c>
      <c r="X329" t="inlineStr">
        <is>
          <t>VCCAON</t>
        </is>
      </c>
    </row>
    <row r="330">
      <c r="E330" s="2" t="n">
        <v>2555.208</v>
      </c>
      <c r="F330" s="2" t="n">
        <v>1450.962</v>
      </c>
      <c r="G330" s="2" t="inlineStr">
        <is>
          <t>VSS</t>
        </is>
      </c>
      <c r="J330" t="n">
        <v>222.408</v>
      </c>
      <c r="K330" t="n">
        <v>1652.41</v>
      </c>
      <c r="L330" t="inlineStr">
        <is>
          <t>VSS</t>
        </is>
      </c>
      <c r="O330">
        <f>AA9+Parameters!$C$10/2</f>
        <v/>
      </c>
      <c r="P330">
        <f>A29+Parameters!$C$11/2</f>
        <v/>
      </c>
      <c r="Q330" t="inlineStr">
        <is>
          <t>VSS</t>
        </is>
      </c>
      <c r="V330">
        <f>AA9+Parameters!$C$10/2</f>
        <v/>
      </c>
      <c r="W330">
        <f>A29+Parameters!$C$11/2</f>
        <v/>
      </c>
      <c r="X330" t="inlineStr">
        <is>
          <t>VSS</t>
        </is>
      </c>
    </row>
    <row r="331">
      <c r="E331" s="2" t="n">
        <v>2555.208</v>
      </c>
      <c r="F331" s="2" t="n">
        <v>1350.238</v>
      </c>
      <c r="G331" s="2" t="inlineStr">
        <is>
          <t>VSS</t>
        </is>
      </c>
      <c r="J331" t="n">
        <v>222.408</v>
      </c>
      <c r="K331" t="n">
        <v>1551.686</v>
      </c>
      <c r="L331" t="inlineStr">
        <is>
          <t>VSS</t>
        </is>
      </c>
      <c r="O331">
        <f>AA9+Parameters!$C$10/2</f>
        <v/>
      </c>
      <c r="P331">
        <f>A31+Parameters!$C$11/2</f>
        <v/>
      </c>
      <c r="Q331" t="inlineStr">
        <is>
          <t>VSS</t>
        </is>
      </c>
      <c r="V331">
        <f>AA9+Parameters!$C$10/2</f>
        <v/>
      </c>
      <c r="W331">
        <f>A31+Parameters!$C$11/2</f>
        <v/>
      </c>
      <c r="X331" t="inlineStr">
        <is>
          <t>VSS</t>
        </is>
      </c>
    </row>
    <row r="332">
      <c r="E332" s="2" t="n">
        <v>2555.208</v>
      </c>
      <c r="F332" s="2" t="n">
        <v>1249.514</v>
      </c>
      <c r="G332" s="2" t="inlineStr">
        <is>
          <t>VSS</t>
        </is>
      </c>
      <c r="J332" t="n">
        <v>222.408</v>
      </c>
      <c r="K332" t="n">
        <v>1450.962</v>
      </c>
      <c r="L332" t="inlineStr">
        <is>
          <t>VSS</t>
        </is>
      </c>
      <c r="O332">
        <f>AA9+Parameters!$C$10/2</f>
        <v/>
      </c>
      <c r="P332">
        <f>A33+Parameters!$C$11/2</f>
        <v/>
      </c>
      <c r="Q332" t="inlineStr">
        <is>
          <t>VSS</t>
        </is>
      </c>
      <c r="V332">
        <f>AA9+Parameters!$C$10/2</f>
        <v/>
      </c>
      <c r="W332">
        <f>A33+Parameters!$C$11/2</f>
        <v/>
      </c>
      <c r="X332" t="inlineStr">
        <is>
          <t>VSS</t>
        </is>
      </c>
    </row>
    <row r="333">
      <c r="E333" s="2" t="n">
        <v>2652.408</v>
      </c>
      <c r="F333" s="2" t="n">
        <v>2105.668</v>
      </c>
      <c r="G333" s="2" t="inlineStr">
        <is>
          <t>TC_VDDQ</t>
        </is>
      </c>
      <c r="J333" t="n">
        <v>222.408</v>
      </c>
      <c r="K333" t="n">
        <v>1350.238</v>
      </c>
      <c r="L333" t="inlineStr">
        <is>
          <t>VSS</t>
        </is>
      </c>
      <c r="O333">
        <f>AB9+Parameters!$C$10/2</f>
        <v/>
      </c>
      <c r="P333">
        <f>A16+Parameters!$C$11/2</f>
        <v/>
      </c>
      <c r="Q333" t="inlineStr">
        <is>
          <t>TC_VDDQ</t>
        </is>
      </c>
      <c r="V333">
        <f>AB9+Parameters!$C$10/2</f>
        <v/>
      </c>
      <c r="W333">
        <f>A16+Parameters!$C$11/2</f>
        <v/>
      </c>
      <c r="X333" t="inlineStr">
        <is>
          <t>TC_VDDQ</t>
        </is>
      </c>
    </row>
    <row r="334">
      <c r="E334" s="2" t="n">
        <v>2652.408</v>
      </c>
      <c r="F334" s="2" t="n">
        <v>2004.944</v>
      </c>
      <c r="G334" s="2" t="inlineStr">
        <is>
          <t>RDI_CFG_CLK</t>
        </is>
      </c>
      <c r="J334" t="n">
        <v>222.408</v>
      </c>
      <c r="K334" t="n">
        <v>1249.514</v>
      </c>
      <c r="L334" t="inlineStr">
        <is>
          <t>VSS</t>
        </is>
      </c>
      <c r="O334">
        <f>AB9+Parameters!$C$10/2</f>
        <v/>
      </c>
      <c r="P334">
        <f>A18+Parameters!$C$11/2</f>
        <v/>
      </c>
      <c r="Q334" t="inlineStr">
        <is>
          <t>RDI_CFG_CLK</t>
        </is>
      </c>
      <c r="V334">
        <f>AB9+Parameters!$C$10/2</f>
        <v/>
      </c>
      <c r="W334">
        <f>A18+Parameters!$C$11/2</f>
        <v/>
      </c>
      <c r="X334" t="inlineStr">
        <is>
          <t>RDI_CFG_CLK</t>
        </is>
      </c>
    </row>
    <row r="335">
      <c r="E335" s="2" t="n">
        <v>2652.408</v>
      </c>
      <c r="F335" s="2" t="n">
        <v>1904.22</v>
      </c>
      <c r="G335" s="2" t="inlineStr">
        <is>
          <t>RDI_LP_CFG_VLD</t>
        </is>
      </c>
      <c r="J335" t="n">
        <v>319.608</v>
      </c>
      <c r="K335" t="n">
        <v>1602.048</v>
      </c>
      <c r="L335" t="inlineStr">
        <is>
          <t>VSS</t>
        </is>
      </c>
      <c r="O335">
        <f>AB9+Parameters!$C$10/2</f>
        <v/>
      </c>
      <c r="P335">
        <f>A20+Parameters!$C$11/2</f>
        <v/>
      </c>
      <c r="Q335" t="inlineStr">
        <is>
          <t>RDI_LP_CFG_VLD</t>
        </is>
      </c>
      <c r="V335">
        <f>AB9+Parameters!$C$10/2</f>
        <v/>
      </c>
      <c r="W335">
        <f>A20+Parameters!$C$11/2</f>
        <v/>
      </c>
      <c r="X335" t="inlineStr">
        <is>
          <t>RDI_LP_CFG_VLD</t>
        </is>
      </c>
    </row>
    <row r="336">
      <c r="E336" s="2" t="n">
        <v>2652.408</v>
      </c>
      <c r="F336" s="2" t="n">
        <v>1803.496</v>
      </c>
      <c r="G336" s="2" t="inlineStr">
        <is>
          <t>RDI_LP_CFG_CRD</t>
        </is>
      </c>
      <c r="J336" t="n">
        <v>319.608</v>
      </c>
      <c r="K336" t="n">
        <v>1501.324</v>
      </c>
      <c r="L336" t="inlineStr">
        <is>
          <t>VSS</t>
        </is>
      </c>
      <c r="O336">
        <f>AB9+Parameters!$C$10/2</f>
        <v/>
      </c>
      <c r="P336">
        <f>A22+Parameters!$C$11/2</f>
        <v/>
      </c>
      <c r="Q336" t="inlineStr">
        <is>
          <t>RDI_LP_CFG_CRD</t>
        </is>
      </c>
      <c r="V336">
        <f>AB9+Parameters!$C$10/2</f>
        <v/>
      </c>
      <c r="W336">
        <f>A22+Parameters!$C$11/2</f>
        <v/>
      </c>
      <c r="X336" t="inlineStr">
        <is>
          <t>RDI_LP_CFG_CRD</t>
        </is>
      </c>
    </row>
    <row r="337">
      <c r="E337" s="2" t="n">
        <v>2652.408</v>
      </c>
      <c r="F337" s="2" t="n">
        <v>1702.772</v>
      </c>
      <c r="G337" s="2" t="inlineStr">
        <is>
          <t>TC_VDDQ</t>
        </is>
      </c>
      <c r="J337" t="n">
        <v>319.608</v>
      </c>
      <c r="K337" t="n">
        <v>1400.6</v>
      </c>
      <c r="L337" t="inlineStr">
        <is>
          <t>VSS</t>
        </is>
      </c>
      <c r="O337">
        <f>AB9+Parameters!$C$10/2</f>
        <v/>
      </c>
      <c r="P337">
        <f>A24+Parameters!$C$11/2</f>
        <v/>
      </c>
      <c r="Q337" t="inlineStr">
        <is>
          <t>TC_VDDQ</t>
        </is>
      </c>
      <c r="V337">
        <f>AB9+Parameters!$C$10/2</f>
        <v/>
      </c>
      <c r="W337">
        <f>A24+Parameters!$C$11/2</f>
        <v/>
      </c>
      <c r="X337" t="inlineStr">
        <is>
          <t>TC_VDDQ</t>
        </is>
      </c>
    </row>
    <row r="338">
      <c r="E338" s="2" t="n">
        <v>2652.408</v>
      </c>
      <c r="F338" s="2" t="n">
        <v>1602.048</v>
      </c>
      <c r="G338" s="2" t="inlineStr">
        <is>
          <t>VSS</t>
        </is>
      </c>
      <c r="J338" t="n">
        <v>319.608</v>
      </c>
      <c r="K338" t="n">
        <v>1299.876</v>
      </c>
      <c r="L338" t="inlineStr">
        <is>
          <t>VSS</t>
        </is>
      </c>
      <c r="O338">
        <f>AB9+Parameters!$C$10/2</f>
        <v/>
      </c>
      <c r="P338">
        <f>A26+Parameters!$C$11/2</f>
        <v/>
      </c>
      <c r="Q338" t="inlineStr">
        <is>
          <t>VSS</t>
        </is>
      </c>
      <c r="V338">
        <f>AB9+Parameters!$C$10/2</f>
        <v/>
      </c>
      <c r="W338">
        <f>A26+Parameters!$C$11/2</f>
        <v/>
      </c>
      <c r="X338" t="inlineStr">
        <is>
          <t>VSS</t>
        </is>
      </c>
    </row>
    <row r="339">
      <c r="E339" s="2" t="n">
        <v>2652.408</v>
      </c>
      <c r="F339" s="2" t="n">
        <v>1501.324</v>
      </c>
      <c r="G339" s="2" t="inlineStr">
        <is>
          <t>VSS</t>
        </is>
      </c>
      <c r="J339" t="n">
        <v>319.608</v>
      </c>
      <c r="K339" t="n">
        <v>1199.152</v>
      </c>
      <c r="L339" t="inlineStr">
        <is>
          <t>VSS</t>
        </is>
      </c>
      <c r="O339">
        <f>AB9+Parameters!$C$10/2</f>
        <v/>
      </c>
      <c r="P339">
        <f>A28+Parameters!$C$11/2</f>
        <v/>
      </c>
      <c r="Q339" t="inlineStr">
        <is>
          <t>VSS</t>
        </is>
      </c>
      <c r="V339">
        <f>AB9+Parameters!$C$10/2</f>
        <v/>
      </c>
      <c r="W339">
        <f>A28+Parameters!$C$11/2</f>
        <v/>
      </c>
      <c r="X339" t="inlineStr">
        <is>
          <t>VSS</t>
        </is>
      </c>
    </row>
    <row r="340">
      <c r="E340" s="2" t="n">
        <v>2652.408</v>
      </c>
      <c r="F340" s="2" t="n">
        <v>1400.6</v>
      </c>
      <c r="G340" s="2" t="inlineStr">
        <is>
          <t>VSS</t>
        </is>
      </c>
      <c r="J340" t="n">
        <v>514.008</v>
      </c>
      <c r="K340" t="n">
        <v>1602.048</v>
      </c>
      <c r="L340" t="inlineStr">
        <is>
          <t>VSS</t>
        </is>
      </c>
      <c r="O340">
        <f>AB9+Parameters!$C$10/2</f>
        <v/>
      </c>
      <c r="P340">
        <f>A30+Parameters!$C$11/2</f>
        <v/>
      </c>
      <c r="Q340" t="inlineStr">
        <is>
          <t>VSS</t>
        </is>
      </c>
      <c r="V340">
        <f>AB9+Parameters!$C$10/2</f>
        <v/>
      </c>
      <c r="W340">
        <f>A30+Parameters!$C$11/2</f>
        <v/>
      </c>
      <c r="X340" t="inlineStr">
        <is>
          <t>VSS</t>
        </is>
      </c>
    </row>
    <row r="341">
      <c r="E341" s="2" t="n">
        <v>2652.408</v>
      </c>
      <c r="F341" s="2" t="n">
        <v>1299.876</v>
      </c>
      <c r="G341" s="2" t="inlineStr">
        <is>
          <t>VSS</t>
        </is>
      </c>
      <c r="J341" t="n">
        <v>611.208</v>
      </c>
      <c r="K341" t="n">
        <v>2156.03</v>
      </c>
      <c r="L341" t="inlineStr">
        <is>
          <t>VSS</t>
        </is>
      </c>
      <c r="O341">
        <f>AB9+Parameters!$C$10/2</f>
        <v/>
      </c>
      <c r="P341">
        <f>A32+Parameters!$C$11/2</f>
        <v/>
      </c>
      <c r="Q341" t="inlineStr">
        <is>
          <t>VSS</t>
        </is>
      </c>
      <c r="V341">
        <f>AB9+Parameters!$C$10/2</f>
        <v/>
      </c>
      <c r="W341">
        <f>A32+Parameters!$C$11/2</f>
        <v/>
      </c>
      <c r="X341" t="inlineStr">
        <is>
          <t>VSS</t>
        </is>
      </c>
    </row>
    <row r="342">
      <c r="E342" s="2" t="n">
        <v>2652.408</v>
      </c>
      <c r="F342" s="2" t="n">
        <v>1199.152</v>
      </c>
      <c r="G342" s="2" t="inlineStr">
        <is>
          <t>VSS</t>
        </is>
      </c>
      <c r="J342" t="n">
        <v>611.208</v>
      </c>
      <c r="K342" t="n">
        <v>1450.962</v>
      </c>
      <c r="L342" t="inlineStr">
        <is>
          <t>VSS</t>
        </is>
      </c>
      <c r="O342">
        <f>AB9+Parameters!$C$10/2</f>
        <v/>
      </c>
      <c r="P342">
        <f>MAX(EMIB_Data_channel_x8!B8:B53)+Parameters!C16</f>
        <v/>
      </c>
      <c r="Q342" t="inlineStr">
        <is>
          <t>VSS</t>
        </is>
      </c>
      <c r="V342">
        <f>AB9+Parameters!$C$10/2</f>
        <v/>
      </c>
      <c r="W342">
        <f>MAX(EMIB_Data_channel_x8!B8:B53)+Parameters!C16</f>
        <v/>
      </c>
      <c r="X342" t="inlineStr">
        <is>
          <t>VSS</t>
        </is>
      </c>
    </row>
    <row r="343">
      <c r="E343" s="2" t="n">
        <v>2749.608</v>
      </c>
      <c r="F343" s="2" t="n">
        <v>2156.03</v>
      </c>
      <c r="G343" s="2" t="inlineStr">
        <is>
          <t>VSS</t>
        </is>
      </c>
      <c r="J343" t="n">
        <v>611.208</v>
      </c>
      <c r="K343" t="n">
        <v>1350.238</v>
      </c>
      <c r="L343" t="inlineStr">
        <is>
          <t>VSS</t>
        </is>
      </c>
      <c r="O343">
        <f>AC9+Parameters!$C$10/2</f>
        <v/>
      </c>
      <c r="P343">
        <f>A15+Parameters!$C$11/2</f>
        <v/>
      </c>
      <c r="Q343" t="inlineStr">
        <is>
          <t>VSS</t>
        </is>
      </c>
      <c r="V343">
        <f>AC9+Parameters!$C$10/2</f>
        <v/>
      </c>
      <c r="W343">
        <f>A15+Parameters!$C$11/2</f>
        <v/>
      </c>
      <c r="X343" t="inlineStr">
        <is>
          <t>VSS</t>
        </is>
      </c>
    </row>
    <row r="344">
      <c r="E344" s="2" t="n">
        <v>2749.608</v>
      </c>
      <c r="F344" s="2" t="n">
        <v>2055.306</v>
      </c>
      <c r="G344" s="2" t="inlineStr">
        <is>
          <t>VDD</t>
        </is>
      </c>
      <c r="J344" t="n">
        <v>611.208</v>
      </c>
      <c r="K344" t="n">
        <v>1249.514</v>
      </c>
      <c r="L344" t="inlineStr">
        <is>
          <t>VSS</t>
        </is>
      </c>
      <c r="O344">
        <f>AC9+Parameters!$C$10/2</f>
        <v/>
      </c>
      <c r="P344">
        <f>A17+Parameters!$C$11/2</f>
        <v/>
      </c>
      <c r="Q344" t="inlineStr">
        <is>
          <t>VDD</t>
        </is>
      </c>
      <c r="V344">
        <f>AC9+Parameters!$C$10/2</f>
        <v/>
      </c>
      <c r="W344">
        <f>A17+Parameters!$C$11/2</f>
        <v/>
      </c>
      <c r="X344" t="inlineStr">
        <is>
          <t>VDD</t>
        </is>
      </c>
    </row>
    <row r="345">
      <c r="E345" s="2" t="n">
        <v>2749.608</v>
      </c>
      <c r="F345" s="2" t="n">
        <v>1954.582</v>
      </c>
      <c r="G345" s="2" t="inlineStr">
        <is>
          <t>RDI_PL_CFG_VLD</t>
        </is>
      </c>
      <c r="J345" t="n">
        <v>708.408</v>
      </c>
      <c r="K345" t="n">
        <v>1602.048</v>
      </c>
      <c r="L345" t="inlineStr">
        <is>
          <t>VSS</t>
        </is>
      </c>
      <c r="O345">
        <f>AC9+Parameters!$C$10/2</f>
        <v/>
      </c>
      <c r="P345">
        <f>A19+Parameters!$C$11/2</f>
        <v/>
      </c>
      <c r="Q345" t="inlineStr">
        <is>
          <t>RDI_PL_CFG_VLD</t>
        </is>
      </c>
      <c r="V345">
        <f>AC9+Parameters!$C$10/2</f>
        <v/>
      </c>
      <c r="W345">
        <f>A19+Parameters!$C$11/2</f>
        <v/>
      </c>
      <c r="X345" t="inlineStr">
        <is>
          <t>RDI_PL_CFG_VLD</t>
        </is>
      </c>
    </row>
    <row r="346">
      <c r="E346" s="2" t="n">
        <v>2749.608</v>
      </c>
      <c r="F346" s="2" t="n">
        <v>1853.858</v>
      </c>
      <c r="G346" s="2" t="inlineStr">
        <is>
          <t>RDI_MODE</t>
        </is>
      </c>
      <c r="J346" t="n">
        <v>708.408</v>
      </c>
      <c r="K346" t="n">
        <v>1501.324</v>
      </c>
      <c r="L346" t="inlineStr">
        <is>
          <t>VSS</t>
        </is>
      </c>
      <c r="O346">
        <f>AC9+Parameters!$C$10/2</f>
        <v/>
      </c>
      <c r="P346">
        <f>A21+Parameters!$C$11/2</f>
        <v/>
      </c>
      <c r="Q346" t="inlineStr">
        <is>
          <t>RDI_MODE</t>
        </is>
      </c>
      <c r="V346">
        <f>AC9+Parameters!$C$10/2</f>
        <v/>
      </c>
      <c r="W346">
        <f>A21+Parameters!$C$11/2</f>
        <v/>
      </c>
      <c r="X346" t="inlineStr">
        <is>
          <t>RDI_MODE</t>
        </is>
      </c>
    </row>
    <row r="347">
      <c r="E347" s="2" t="n">
        <v>2749.608</v>
      </c>
      <c r="F347" s="2" t="n">
        <v>1753.134</v>
      </c>
      <c r="G347" s="2" t="inlineStr">
        <is>
          <t>TC_VDDQ</t>
        </is>
      </c>
      <c r="J347" t="n">
        <v>708.408</v>
      </c>
      <c r="K347" t="n">
        <v>1400.6</v>
      </c>
      <c r="L347" t="inlineStr">
        <is>
          <t>VSS</t>
        </is>
      </c>
      <c r="O347">
        <f>AC9+Parameters!$C$10/2</f>
        <v/>
      </c>
      <c r="P347">
        <f>A23+Parameters!$C$11/2</f>
        <v/>
      </c>
      <c r="Q347" t="inlineStr">
        <is>
          <t>TC_VDDQ</t>
        </is>
      </c>
      <c r="V347">
        <f>AC9+Parameters!$C$10/2</f>
        <v/>
      </c>
      <c r="W347">
        <f>A23+Parameters!$C$11/2</f>
        <v/>
      </c>
      <c r="X347" t="inlineStr">
        <is>
          <t>TC_VDDQ</t>
        </is>
      </c>
    </row>
    <row r="348">
      <c r="E348" s="2" t="n">
        <v>2749.608</v>
      </c>
      <c r="F348" s="2" t="n">
        <v>1652.41</v>
      </c>
      <c r="G348" s="2" t="inlineStr">
        <is>
          <t>VDD</t>
        </is>
      </c>
      <c r="J348" t="n">
        <v>708.408</v>
      </c>
      <c r="K348" t="n">
        <v>1299.876</v>
      </c>
      <c r="L348" t="inlineStr">
        <is>
          <t>VSS</t>
        </is>
      </c>
      <c r="O348">
        <f>AC9+Parameters!$C$10/2</f>
        <v/>
      </c>
      <c r="P348">
        <f>A25+Parameters!$C$11/2</f>
        <v/>
      </c>
      <c r="Q348" t="inlineStr">
        <is>
          <t>VDD</t>
        </is>
      </c>
      <c r="V348">
        <f>AC9+Parameters!$C$10/2</f>
        <v/>
      </c>
      <c r="W348">
        <f>A25+Parameters!$C$11/2</f>
        <v/>
      </c>
      <c r="X348" t="inlineStr">
        <is>
          <t>VDD</t>
        </is>
      </c>
    </row>
    <row r="349">
      <c r="E349" s="2" t="n">
        <v>2749.608</v>
      </c>
      <c r="F349" s="2" t="n">
        <v>1551.686</v>
      </c>
      <c r="G349" s="2" t="inlineStr">
        <is>
          <t>VDD</t>
        </is>
      </c>
      <c r="J349" t="n">
        <v>708.408</v>
      </c>
      <c r="K349" t="n">
        <v>1199.152</v>
      </c>
      <c r="L349" t="inlineStr">
        <is>
          <t>VSS</t>
        </is>
      </c>
      <c r="O349">
        <f>AC9+Parameters!$C$10/2</f>
        <v/>
      </c>
      <c r="P349">
        <f>A27+Parameters!$C$11/2</f>
        <v/>
      </c>
      <c r="Q349" t="inlineStr">
        <is>
          <t>VDD</t>
        </is>
      </c>
      <c r="V349">
        <f>AC9+Parameters!$C$10/2</f>
        <v/>
      </c>
      <c r="W349">
        <f>A27+Parameters!$C$11/2</f>
        <v/>
      </c>
      <c r="X349" t="inlineStr">
        <is>
          <t>VDD</t>
        </is>
      </c>
    </row>
    <row r="350">
      <c r="E350" s="2" t="n">
        <v>2749.608</v>
      </c>
      <c r="F350" s="2" t="n">
        <v>1450.962</v>
      </c>
      <c r="G350" s="2" t="inlineStr">
        <is>
          <t>VDD</t>
        </is>
      </c>
      <c r="J350" t="n">
        <v>805.6079999999999</v>
      </c>
      <c r="K350" t="n">
        <v>2156.03</v>
      </c>
      <c r="L350" t="inlineStr">
        <is>
          <t>VSS</t>
        </is>
      </c>
      <c r="O350">
        <f>AC9+Parameters!$C$10/2</f>
        <v/>
      </c>
      <c r="P350">
        <f>A29+Parameters!$C$11/2</f>
        <v/>
      </c>
      <c r="Q350" t="inlineStr">
        <is>
          <t>VDD</t>
        </is>
      </c>
      <c r="V350">
        <f>AC9+Parameters!$C$10/2</f>
        <v/>
      </c>
      <c r="W350">
        <f>A29+Parameters!$C$11/2</f>
        <v/>
      </c>
      <c r="X350" t="inlineStr">
        <is>
          <t>VDD</t>
        </is>
      </c>
    </row>
    <row r="351">
      <c r="E351" s="2" t="n">
        <v>2749.608</v>
      </c>
      <c r="F351" s="2" t="n">
        <v>1350.238</v>
      </c>
      <c r="G351" s="2" t="inlineStr">
        <is>
          <t>VCCIO</t>
        </is>
      </c>
      <c r="J351" t="n">
        <v>902.808</v>
      </c>
      <c r="K351" t="n">
        <v>1602.048</v>
      </c>
      <c r="L351" t="inlineStr">
        <is>
          <t>VSS</t>
        </is>
      </c>
      <c r="O351">
        <f>AC9+Parameters!$C$10/2</f>
        <v/>
      </c>
      <c r="P351">
        <f>A31+Parameters!$C$11/2</f>
        <v/>
      </c>
      <c r="Q351" t="inlineStr">
        <is>
          <t>VCCIO</t>
        </is>
      </c>
      <c r="V351">
        <f>AC9+Parameters!$C$10/2</f>
        <v/>
      </c>
      <c r="W351">
        <f>A31+Parameters!$C$11/2</f>
        <v/>
      </c>
      <c r="X351" t="inlineStr">
        <is>
          <t>VCCIO</t>
        </is>
      </c>
    </row>
    <row r="352">
      <c r="E352" s="2" t="n">
        <v>2749.608</v>
      </c>
      <c r="F352" s="2" t="n">
        <v>1249.514</v>
      </c>
      <c r="G352" s="2" t="inlineStr">
        <is>
          <t>VCCIO</t>
        </is>
      </c>
      <c r="J352" t="n">
        <v>1000.008</v>
      </c>
      <c r="K352" t="n">
        <v>2156.03</v>
      </c>
      <c r="L352" t="inlineStr">
        <is>
          <t>VSS</t>
        </is>
      </c>
      <c r="O352">
        <f>AC9+Parameters!$C$10/2</f>
        <v/>
      </c>
      <c r="P352">
        <f>A33+Parameters!$C$11/2</f>
        <v/>
      </c>
      <c r="Q352" t="inlineStr">
        <is>
          <t>VCCIO</t>
        </is>
      </c>
      <c r="V352">
        <f>AC9+Parameters!$C$10/2</f>
        <v/>
      </c>
      <c r="W352">
        <f>A33+Parameters!$C$11/2</f>
        <v/>
      </c>
      <c r="X352" t="inlineStr">
        <is>
          <t>VCCIO</t>
        </is>
      </c>
    </row>
    <row r="353">
      <c r="E353" s="2" t="n">
        <v>2846.808</v>
      </c>
      <c r="F353" s="2" t="n">
        <v>2105.668</v>
      </c>
      <c r="G353" s="2" t="inlineStr">
        <is>
          <t>TC_VDDQ</t>
        </is>
      </c>
      <c r="J353" t="n">
        <v>1000.008</v>
      </c>
      <c r="K353" t="n">
        <v>1450.962</v>
      </c>
      <c r="L353" t="inlineStr">
        <is>
          <t>VSS</t>
        </is>
      </c>
      <c r="O353">
        <f>AD9+Parameters!$C$10/2</f>
        <v/>
      </c>
      <c r="P353">
        <f>A16+Parameters!$C$11/2</f>
        <v/>
      </c>
      <c r="Q353" t="inlineStr">
        <is>
          <t>TC_VDDQ</t>
        </is>
      </c>
      <c r="V353">
        <f>AD9+Parameters!$C$10/2</f>
        <v/>
      </c>
      <c r="W353">
        <f>A16+Parameters!$C$11/2</f>
        <v/>
      </c>
      <c r="X353" t="inlineStr">
        <is>
          <t>TC_VDDQ</t>
        </is>
      </c>
    </row>
    <row r="354">
      <c r="E354" s="2" t="n">
        <v>2846.808</v>
      </c>
      <c r="F354" s="2" t="n">
        <v>2004.944</v>
      </c>
      <c r="G354" s="2" t="inlineStr">
        <is>
          <t>RDI_PL_CFG_CRD</t>
        </is>
      </c>
      <c r="J354" t="n">
        <v>1000.008</v>
      </c>
      <c r="K354" t="n">
        <v>1350.238</v>
      </c>
      <c r="L354" t="inlineStr">
        <is>
          <t>VSS</t>
        </is>
      </c>
      <c r="O354">
        <f>AD9+Parameters!$C$10/2</f>
        <v/>
      </c>
      <c r="P354">
        <f>A18+Parameters!$C$11/2</f>
        <v/>
      </c>
      <c r="Q354" t="inlineStr">
        <is>
          <t>RDI_PL_CFG_CRD</t>
        </is>
      </c>
      <c r="V354">
        <f>AD9+Parameters!$C$10/2</f>
        <v/>
      </c>
      <c r="W354">
        <f>A18+Parameters!$C$11/2</f>
        <v/>
      </c>
      <c r="X354" t="inlineStr">
        <is>
          <t>RDI_PL_CFG_CRD</t>
        </is>
      </c>
    </row>
    <row r="355">
      <c r="E355" s="2" t="n">
        <v>2846.808</v>
      </c>
      <c r="F355" s="2" t="n">
        <v>1904.22</v>
      </c>
      <c r="G355" s="2" t="inlineStr">
        <is>
          <t>TMS</t>
        </is>
      </c>
      <c r="J355" t="n">
        <v>1000.008</v>
      </c>
      <c r="K355" t="n">
        <v>1249.514</v>
      </c>
      <c r="L355" t="inlineStr">
        <is>
          <t>VSS</t>
        </is>
      </c>
      <c r="O355">
        <f>AD9+Parameters!$C$10/2</f>
        <v/>
      </c>
      <c r="P355">
        <f>A20+Parameters!$C$11/2</f>
        <v/>
      </c>
      <c r="Q355" t="inlineStr">
        <is>
          <t>TMS</t>
        </is>
      </c>
      <c r="V355">
        <f>AD9+Parameters!$C$10/2</f>
        <v/>
      </c>
      <c r="W355">
        <f>A20+Parameters!$C$11/2</f>
        <v/>
      </c>
      <c r="X355" t="inlineStr">
        <is>
          <t>TMS</t>
        </is>
      </c>
    </row>
    <row r="356">
      <c r="E356" s="2" t="n">
        <v>2846.808</v>
      </c>
      <c r="F356" s="2" t="n">
        <v>1803.496</v>
      </c>
      <c r="G356" s="2" t="inlineStr">
        <is>
          <t>TRST_N</t>
        </is>
      </c>
      <c r="J356" t="n">
        <v>1097.208</v>
      </c>
      <c r="K356" t="n">
        <v>1602.048</v>
      </c>
      <c r="L356" t="inlineStr">
        <is>
          <t>VSS</t>
        </is>
      </c>
      <c r="O356">
        <f>AD9+Parameters!$C$10/2</f>
        <v/>
      </c>
      <c r="P356">
        <f>A22+Parameters!$C$11/2</f>
        <v/>
      </c>
      <c r="Q356" t="inlineStr">
        <is>
          <t>TRST_N</t>
        </is>
      </c>
      <c r="V356">
        <f>AD9+Parameters!$C$10/2</f>
        <v/>
      </c>
      <c r="W356">
        <f>A22+Parameters!$C$11/2</f>
        <v/>
      </c>
      <c r="X356" t="inlineStr">
        <is>
          <t>TRST_N</t>
        </is>
      </c>
    </row>
    <row r="357">
      <c r="E357" s="2" t="n">
        <v>2846.808</v>
      </c>
      <c r="F357" s="2" t="n">
        <v>1702.772</v>
      </c>
      <c r="G357" s="2" t="inlineStr">
        <is>
          <t>TC_VDDQ</t>
        </is>
      </c>
      <c r="J357" t="n">
        <v>1097.208</v>
      </c>
      <c r="K357" t="n">
        <v>1501.324</v>
      </c>
      <c r="L357" t="inlineStr">
        <is>
          <t>VSS</t>
        </is>
      </c>
      <c r="O357">
        <f>AD9+Parameters!$C$10/2</f>
        <v/>
      </c>
      <c r="P357">
        <f>A24+Parameters!$C$11/2</f>
        <v/>
      </c>
      <c r="Q357" t="inlineStr">
        <is>
          <t>TC_VDDQ</t>
        </is>
      </c>
      <c r="V357">
        <f>AD9+Parameters!$C$10/2</f>
        <v/>
      </c>
      <c r="W357">
        <f>A24+Parameters!$C$11/2</f>
        <v/>
      </c>
      <c r="X357" t="inlineStr">
        <is>
          <t>TC_VDDQ</t>
        </is>
      </c>
    </row>
    <row r="358">
      <c r="E358" s="2" t="n">
        <v>2846.808</v>
      </c>
      <c r="F358" s="2" t="n">
        <v>1602.048</v>
      </c>
      <c r="G358" s="2" t="inlineStr">
        <is>
          <t>VSS</t>
        </is>
      </c>
      <c r="J358" t="n">
        <v>1097.208</v>
      </c>
      <c r="K358" t="n">
        <v>1400.6</v>
      </c>
      <c r="L358" t="inlineStr">
        <is>
          <t>VSS</t>
        </is>
      </c>
      <c r="O358">
        <f>AD9+Parameters!$C$10/2</f>
        <v/>
      </c>
      <c r="P358">
        <f>A26+Parameters!$C$11/2</f>
        <v/>
      </c>
      <c r="Q358" t="inlineStr">
        <is>
          <t>VSS</t>
        </is>
      </c>
      <c r="V358">
        <f>AD9+Parameters!$C$10/2</f>
        <v/>
      </c>
      <c r="W358">
        <f>A26+Parameters!$C$11/2</f>
        <v/>
      </c>
      <c r="X358" t="inlineStr">
        <is>
          <t>VSS</t>
        </is>
      </c>
    </row>
    <row r="359">
      <c r="E359" s="2" t="n">
        <v>2846.808</v>
      </c>
      <c r="F359" s="2" t="n">
        <v>1501.324</v>
      </c>
      <c r="G359" s="2" t="inlineStr">
        <is>
          <t>VDD</t>
        </is>
      </c>
      <c r="J359" t="n">
        <v>1097.208</v>
      </c>
      <c r="K359" t="n">
        <v>1299.876</v>
      </c>
      <c r="L359" t="inlineStr">
        <is>
          <t>VSS</t>
        </is>
      </c>
      <c r="O359">
        <f>AD9+Parameters!$C$10/2</f>
        <v/>
      </c>
      <c r="P359">
        <f>A28+Parameters!$C$11/2</f>
        <v/>
      </c>
      <c r="Q359" t="inlineStr">
        <is>
          <t>VDD</t>
        </is>
      </c>
      <c r="V359">
        <f>AD9+Parameters!$C$10/2</f>
        <v/>
      </c>
      <c r="W359">
        <f>A28+Parameters!$C$11/2</f>
        <v/>
      </c>
      <c r="X359" t="inlineStr">
        <is>
          <t>VDD</t>
        </is>
      </c>
    </row>
    <row r="360">
      <c r="E360" s="2" t="n">
        <v>2846.808</v>
      </c>
      <c r="F360" s="2" t="n">
        <v>1400.6</v>
      </c>
      <c r="G360" s="2" t="inlineStr">
        <is>
          <t>VDD</t>
        </is>
      </c>
      <c r="J360" t="n">
        <v>1097.208</v>
      </c>
      <c r="K360" t="n">
        <v>1199.152</v>
      </c>
      <c r="L360" t="inlineStr">
        <is>
          <t>VSS</t>
        </is>
      </c>
      <c r="O360">
        <f>AD9+Parameters!$C$10/2</f>
        <v/>
      </c>
      <c r="P360">
        <f>A30+Parameters!$C$11/2</f>
        <v/>
      </c>
      <c r="Q360" t="inlineStr">
        <is>
          <t>VDD</t>
        </is>
      </c>
      <c r="V360">
        <f>AD9+Parameters!$C$10/2</f>
        <v/>
      </c>
      <c r="W360">
        <f>A30+Parameters!$C$11/2</f>
        <v/>
      </c>
      <c r="X360" t="inlineStr">
        <is>
          <t>VDD</t>
        </is>
      </c>
    </row>
    <row r="361">
      <c r="E361" s="2" t="n">
        <v>2846.808</v>
      </c>
      <c r="F361" s="2" t="n">
        <v>1299.876</v>
      </c>
      <c r="G361" s="2" t="inlineStr">
        <is>
          <t>VDD</t>
        </is>
      </c>
      <c r="J361" t="n">
        <v>1194.408</v>
      </c>
      <c r="K361" t="n">
        <v>2156.03</v>
      </c>
      <c r="L361" t="inlineStr">
        <is>
          <t>VSS</t>
        </is>
      </c>
      <c r="O361">
        <f>AD9+Parameters!$C$10/2</f>
        <v/>
      </c>
      <c r="P361">
        <f>A32+Parameters!$C$11/2</f>
        <v/>
      </c>
      <c r="Q361" t="inlineStr">
        <is>
          <t>VDD</t>
        </is>
      </c>
      <c r="V361">
        <f>AD9+Parameters!$C$10/2</f>
        <v/>
      </c>
      <c r="W361">
        <f>A32+Parameters!$C$11/2</f>
        <v/>
      </c>
      <c r="X361" t="inlineStr">
        <is>
          <t>VDD</t>
        </is>
      </c>
    </row>
    <row r="362">
      <c r="E362" s="2" t="n">
        <v>2846.808</v>
      </c>
      <c r="F362" s="2" t="n">
        <v>1199.152</v>
      </c>
      <c r="G362" s="2" t="inlineStr">
        <is>
          <t>VDD</t>
        </is>
      </c>
      <c r="J362" t="n">
        <v>1291.608</v>
      </c>
      <c r="K362" t="n">
        <v>1602.048</v>
      </c>
      <c r="L362" t="inlineStr">
        <is>
          <t>VSS</t>
        </is>
      </c>
      <c r="O362">
        <f>AD9+Parameters!$C$10/2</f>
        <v/>
      </c>
      <c r="P362">
        <f>MAX(EMIB_Data_channel_x8!B8:B53)+Parameters!C16</f>
        <v/>
      </c>
      <c r="Q362" t="inlineStr">
        <is>
          <t>VDD</t>
        </is>
      </c>
      <c r="V362">
        <f>AD9+Parameters!$C$10/2</f>
        <v/>
      </c>
      <c r="W362">
        <f>MAX(EMIB_Data_channel_x8!B8:B53)+Parameters!C16</f>
        <v/>
      </c>
      <c r="X362" t="inlineStr">
        <is>
          <t>VDD</t>
        </is>
      </c>
    </row>
    <row r="363">
      <c r="E363" s="2" t="n">
        <v>2944.008</v>
      </c>
      <c r="F363" s="2" t="n">
        <v>2156.03</v>
      </c>
      <c r="G363" s="2" t="inlineStr">
        <is>
          <t>VSS</t>
        </is>
      </c>
      <c r="J363" t="n">
        <v>1388.808</v>
      </c>
      <c r="K363" t="n">
        <v>2156.03</v>
      </c>
      <c r="L363" t="inlineStr">
        <is>
          <t>VSS</t>
        </is>
      </c>
      <c r="O363">
        <f>AE9+Parameters!$C$10/2</f>
        <v/>
      </c>
      <c r="P363">
        <f>A15+Parameters!$C$11/2</f>
        <v/>
      </c>
      <c r="Q363" t="inlineStr">
        <is>
          <t>VSS</t>
        </is>
      </c>
      <c r="V363">
        <f>AE9+Parameters!$C$10/2</f>
        <v/>
      </c>
      <c r="W363">
        <f>A15+Parameters!$C$11/2</f>
        <v/>
      </c>
      <c r="X363" t="inlineStr">
        <is>
          <t>VSS</t>
        </is>
      </c>
    </row>
    <row r="364">
      <c r="E364" s="2" t="n">
        <v>2944.008</v>
      </c>
      <c r="F364" s="2" t="n">
        <v>2055.306</v>
      </c>
      <c r="G364" s="2" t="inlineStr">
        <is>
          <t>VDD</t>
        </is>
      </c>
      <c r="J364" t="n">
        <v>1388.808</v>
      </c>
      <c r="K364" t="n">
        <v>1450.962</v>
      </c>
      <c r="L364" t="inlineStr">
        <is>
          <t>VSS</t>
        </is>
      </c>
      <c r="O364">
        <f>AE9+Parameters!$C$10/2</f>
        <v/>
      </c>
      <c r="P364">
        <f>A17+Parameters!$C$11/2</f>
        <v/>
      </c>
      <c r="Q364" t="inlineStr">
        <is>
          <t>VDD</t>
        </is>
      </c>
      <c r="V364">
        <f>AE9+Parameters!$C$10/2</f>
        <v/>
      </c>
      <c r="W364">
        <f>A17+Parameters!$C$11/2</f>
        <v/>
      </c>
      <c r="X364" t="inlineStr">
        <is>
          <t>VDD</t>
        </is>
      </c>
    </row>
    <row r="365">
      <c r="E365" s="2" t="n">
        <v>2944.008</v>
      </c>
      <c r="F365" s="2" t="n">
        <v>1954.582</v>
      </c>
      <c r="G365" s="2" t="inlineStr">
        <is>
          <t>TDI</t>
        </is>
      </c>
      <c r="J365" t="n">
        <v>1388.808</v>
      </c>
      <c r="K365" t="n">
        <v>1350.238</v>
      </c>
      <c r="L365" t="inlineStr">
        <is>
          <t>VSS</t>
        </is>
      </c>
      <c r="O365">
        <f>AE9+Parameters!$C$10/2</f>
        <v/>
      </c>
      <c r="P365">
        <f>A19+Parameters!$C$11/2</f>
        <v/>
      </c>
      <c r="Q365" t="inlineStr">
        <is>
          <t>TDI</t>
        </is>
      </c>
      <c r="V365">
        <f>AE9+Parameters!$C$10/2</f>
        <v/>
      </c>
      <c r="W365">
        <f>A19+Parameters!$C$11/2</f>
        <v/>
      </c>
      <c r="X365" t="inlineStr">
        <is>
          <t>TDI</t>
        </is>
      </c>
    </row>
    <row r="366">
      <c r="E366" s="2" t="n">
        <v>2944.008</v>
      </c>
      <c r="F366" s="2" t="n">
        <v>1853.858</v>
      </c>
      <c r="G366" s="2" t="inlineStr">
        <is>
          <t>TDO</t>
        </is>
      </c>
      <c r="J366" t="n">
        <v>1388.808</v>
      </c>
      <c r="K366" t="n">
        <v>1249.514</v>
      </c>
      <c r="L366" t="inlineStr">
        <is>
          <t>VSS</t>
        </is>
      </c>
      <c r="O366">
        <f>AE9+Parameters!$C$10/2</f>
        <v/>
      </c>
      <c r="P366">
        <f>A21+Parameters!$C$11/2</f>
        <v/>
      </c>
      <c r="Q366" t="inlineStr">
        <is>
          <t>TDO</t>
        </is>
      </c>
      <c r="V366">
        <f>AE9+Parameters!$C$10/2</f>
        <v/>
      </c>
      <c r="W366">
        <f>A21+Parameters!$C$11/2</f>
        <v/>
      </c>
      <c r="X366" t="inlineStr">
        <is>
          <t>TDO</t>
        </is>
      </c>
    </row>
    <row r="367">
      <c r="E367" s="2" t="n">
        <v>2944.008</v>
      </c>
      <c r="F367" s="2" t="n">
        <v>1753.134</v>
      </c>
      <c r="G367" s="2" t="inlineStr">
        <is>
          <t>CHIP_RST_N</t>
        </is>
      </c>
      <c r="J367" t="n">
        <v>1486.008</v>
      </c>
      <c r="K367" t="n">
        <v>1602.048</v>
      </c>
      <c r="L367" t="inlineStr">
        <is>
          <t>VSS</t>
        </is>
      </c>
      <c r="O367">
        <f>AE9+Parameters!$C$10/2</f>
        <v/>
      </c>
      <c r="P367">
        <f>A23+Parameters!$C$11/2</f>
        <v/>
      </c>
      <c r="Q367" t="inlineStr">
        <is>
          <t>CHIP_RST_N</t>
        </is>
      </c>
      <c r="V367">
        <f>AE9+Parameters!$C$10/2</f>
        <v/>
      </c>
      <c r="W367">
        <f>A23+Parameters!$C$11/2</f>
        <v/>
      </c>
      <c r="X367" t="inlineStr">
        <is>
          <t>CHIP_RST_N</t>
        </is>
      </c>
    </row>
    <row r="368">
      <c r="E368" s="2" t="n">
        <v>2944.008</v>
      </c>
      <c r="F368" s="2" t="n">
        <v>1652.41</v>
      </c>
      <c r="G368" s="2" t="inlineStr">
        <is>
          <t>VDD</t>
        </is>
      </c>
      <c r="J368" t="n">
        <v>1486.008</v>
      </c>
      <c r="K368" t="n">
        <v>1501.324</v>
      </c>
      <c r="L368" t="inlineStr">
        <is>
          <t>VSS</t>
        </is>
      </c>
      <c r="O368">
        <f>AE9+Parameters!$C$10/2</f>
        <v/>
      </c>
      <c r="P368">
        <f>A25+Parameters!$C$11/2</f>
        <v/>
      </c>
      <c r="Q368" t="inlineStr">
        <is>
          <t>VDD</t>
        </is>
      </c>
      <c r="V368">
        <f>AE9+Parameters!$C$10/2</f>
        <v/>
      </c>
      <c r="W368">
        <f>A25+Parameters!$C$11/2</f>
        <v/>
      </c>
      <c r="X368" t="inlineStr">
        <is>
          <t>VDD</t>
        </is>
      </c>
    </row>
    <row r="369">
      <c r="E369" s="2" t="n">
        <v>2944.008</v>
      </c>
      <c r="F369" s="2" t="n">
        <v>1551.686</v>
      </c>
      <c r="G369" s="2" t="inlineStr">
        <is>
          <t>VCCAON</t>
        </is>
      </c>
      <c r="J369" t="n">
        <v>1486.008</v>
      </c>
      <c r="K369" t="n">
        <v>1400.6</v>
      </c>
      <c r="L369" t="inlineStr">
        <is>
          <t>VSS</t>
        </is>
      </c>
      <c r="O369">
        <f>AE9+Parameters!$C$10/2</f>
        <v/>
      </c>
      <c r="P369">
        <f>A27+Parameters!$C$11/2</f>
        <v/>
      </c>
      <c r="Q369" t="inlineStr">
        <is>
          <t>VCCAON</t>
        </is>
      </c>
      <c r="V369">
        <f>AE9+Parameters!$C$10/2</f>
        <v/>
      </c>
      <c r="W369">
        <f>A27+Parameters!$C$11/2</f>
        <v/>
      </c>
      <c r="X369" t="inlineStr">
        <is>
          <t>VCCAON</t>
        </is>
      </c>
    </row>
    <row r="370">
      <c r="E370" s="2" t="n">
        <v>2944.008</v>
      </c>
      <c r="F370" s="2" t="n">
        <v>1450.962</v>
      </c>
      <c r="G370" s="2" t="inlineStr">
        <is>
          <t>VSS</t>
        </is>
      </c>
      <c r="J370" t="n">
        <v>1486.008</v>
      </c>
      <c r="K370" t="n">
        <v>1299.876</v>
      </c>
      <c r="L370" t="inlineStr">
        <is>
          <t>VSS</t>
        </is>
      </c>
      <c r="O370">
        <f>AE9+Parameters!$C$10/2</f>
        <v/>
      </c>
      <c r="P370">
        <f>A29+Parameters!$C$11/2</f>
        <v/>
      </c>
      <c r="Q370" t="inlineStr">
        <is>
          <t>VSS</t>
        </is>
      </c>
      <c r="V370">
        <f>AE9+Parameters!$C$10/2</f>
        <v/>
      </c>
      <c r="W370">
        <f>A29+Parameters!$C$11/2</f>
        <v/>
      </c>
      <c r="X370" t="inlineStr">
        <is>
          <t>VSS</t>
        </is>
      </c>
    </row>
    <row r="371">
      <c r="E371" s="2" t="n">
        <v>2944.008</v>
      </c>
      <c r="F371" s="2" t="n">
        <v>1350.238</v>
      </c>
      <c r="G371" s="2" t="inlineStr">
        <is>
          <t>VSS</t>
        </is>
      </c>
      <c r="J371" t="n">
        <v>1486.008</v>
      </c>
      <c r="K371" t="n">
        <v>1199.152</v>
      </c>
      <c r="L371" t="inlineStr">
        <is>
          <t>VSS</t>
        </is>
      </c>
      <c r="O371">
        <f>AE9+Parameters!$C$10/2</f>
        <v/>
      </c>
      <c r="P371">
        <f>A31+Parameters!$C$11/2</f>
        <v/>
      </c>
      <c r="Q371" t="inlineStr">
        <is>
          <t>VSS</t>
        </is>
      </c>
      <c r="V371">
        <f>AE9+Parameters!$C$10/2</f>
        <v/>
      </c>
      <c r="W371">
        <f>A31+Parameters!$C$11/2</f>
        <v/>
      </c>
      <c r="X371" t="inlineStr">
        <is>
          <t>VSS</t>
        </is>
      </c>
    </row>
    <row r="372">
      <c r="E372" s="2" t="n">
        <v>2944.008</v>
      </c>
      <c r="F372" s="2" t="n">
        <v>1249.514</v>
      </c>
      <c r="G372" s="2" t="inlineStr">
        <is>
          <t>VSS</t>
        </is>
      </c>
      <c r="J372" t="n">
        <v>1583.208</v>
      </c>
      <c r="K372" t="n">
        <v>2156.03</v>
      </c>
      <c r="L372" t="inlineStr">
        <is>
          <t>VSS</t>
        </is>
      </c>
      <c r="O372">
        <f>AE9+Parameters!$C$10/2</f>
        <v/>
      </c>
      <c r="P372">
        <f>A33+Parameters!$C$11/2</f>
        <v/>
      </c>
      <c r="Q372" t="inlineStr">
        <is>
          <t>VSS</t>
        </is>
      </c>
      <c r="V372">
        <f>AE9+Parameters!$C$10/2</f>
        <v/>
      </c>
      <c r="W372">
        <f>A33+Parameters!$C$11/2</f>
        <v/>
      </c>
      <c r="X372" t="inlineStr">
        <is>
          <t>VSS</t>
        </is>
      </c>
    </row>
    <row r="373">
      <c r="E373" s="2" t="n">
        <v>3041.208</v>
      </c>
      <c r="F373" s="2" t="n">
        <v>2105.668</v>
      </c>
      <c r="G373" s="2" t="inlineStr">
        <is>
          <t>TC_VDDQ</t>
        </is>
      </c>
      <c r="J373" t="n">
        <v>1680.408</v>
      </c>
      <c r="K373" t="n">
        <v>1602.048</v>
      </c>
      <c r="L373" t="inlineStr">
        <is>
          <t>VSS</t>
        </is>
      </c>
      <c r="O373">
        <f>AF9+Parameters!$C$10/2</f>
        <v/>
      </c>
      <c r="P373">
        <f>A16+Parameters!$C$11/2</f>
        <v/>
      </c>
      <c r="Q373" t="inlineStr">
        <is>
          <t>TC_VDDQ</t>
        </is>
      </c>
      <c r="V373">
        <f>AF9+Parameters!$C$10/2</f>
        <v/>
      </c>
      <c r="W373">
        <f>A16+Parameters!$C$11/2</f>
        <v/>
      </c>
      <c r="X373" t="inlineStr">
        <is>
          <t>TC_VDDQ</t>
        </is>
      </c>
    </row>
    <row r="374">
      <c r="E374" s="2" t="n">
        <v>3041.208</v>
      </c>
      <c r="F374" s="2" t="n">
        <v>2004.944</v>
      </c>
      <c r="G374" s="2" t="inlineStr">
        <is>
          <t>VDD</t>
        </is>
      </c>
      <c r="J374" t="n">
        <v>1777.608</v>
      </c>
      <c r="K374" t="n">
        <v>2156.03</v>
      </c>
      <c r="L374" t="inlineStr">
        <is>
          <t>VSS</t>
        </is>
      </c>
      <c r="O374">
        <f>AF9+Parameters!$C$10/2</f>
        <v/>
      </c>
      <c r="P374">
        <f>A18+Parameters!$C$11/2</f>
        <v/>
      </c>
      <c r="Q374" t="inlineStr">
        <is>
          <t>VDD</t>
        </is>
      </c>
      <c r="V374">
        <f>AF9+Parameters!$C$10/2</f>
        <v/>
      </c>
      <c r="W374">
        <f>A18+Parameters!$C$11/2</f>
        <v/>
      </c>
      <c r="X374" t="inlineStr">
        <is>
          <t>VDD</t>
        </is>
      </c>
    </row>
    <row r="375">
      <c r="E375" s="2" t="n">
        <v>3041.208</v>
      </c>
      <c r="F375" s="2" t="n">
        <v>1904.22</v>
      </c>
      <c r="G375" s="2" t="inlineStr">
        <is>
          <t>DBG_SEL[0]</t>
        </is>
      </c>
      <c r="J375" t="n">
        <v>1777.608</v>
      </c>
      <c r="K375" t="n">
        <v>1450.962</v>
      </c>
      <c r="L375" t="inlineStr">
        <is>
          <t>VSS</t>
        </is>
      </c>
      <c r="O375">
        <f>AF9+Parameters!$C$10/2</f>
        <v/>
      </c>
      <c r="P375">
        <f>A20+Parameters!$C$11/2</f>
        <v/>
      </c>
      <c r="Q375" t="inlineStr">
        <is>
          <t>DBG_SEL[0]</t>
        </is>
      </c>
      <c r="V375">
        <f>AF9+Parameters!$C$10/2</f>
        <v/>
      </c>
      <c r="W375">
        <f>A20+Parameters!$C$11/2</f>
        <v/>
      </c>
      <c r="X375" t="inlineStr">
        <is>
          <t>DBG_SEL[0]</t>
        </is>
      </c>
    </row>
    <row r="376">
      <c r="E376" s="2" t="n">
        <v>3041.208</v>
      </c>
      <c r="F376" s="2" t="n">
        <v>1803.496</v>
      </c>
      <c r="G376" s="2" t="inlineStr">
        <is>
          <t>DBG_SEL[1]</t>
        </is>
      </c>
      <c r="J376" t="n">
        <v>1777.608</v>
      </c>
      <c r="K376" t="n">
        <v>1350.238</v>
      </c>
      <c r="L376" t="inlineStr">
        <is>
          <t>VSS</t>
        </is>
      </c>
      <c r="O376">
        <f>AF9+Parameters!$C$10/2</f>
        <v/>
      </c>
      <c r="P376">
        <f>A22+Parameters!$C$11/2</f>
        <v/>
      </c>
      <c r="Q376" t="inlineStr">
        <is>
          <t>DBG_SEL[1]</t>
        </is>
      </c>
      <c r="V376">
        <f>AF9+Parameters!$C$10/2</f>
        <v/>
      </c>
      <c r="W376">
        <f>A22+Parameters!$C$11/2</f>
        <v/>
      </c>
      <c r="X376" t="inlineStr">
        <is>
          <t>DBG_SEL[1]</t>
        </is>
      </c>
    </row>
    <row r="377">
      <c r="E377" s="2" t="n">
        <v>3041.208</v>
      </c>
      <c r="F377" s="2" t="n">
        <v>1702.772</v>
      </c>
      <c r="G377" s="2" t="inlineStr">
        <is>
          <t>TC_VDDQ</t>
        </is>
      </c>
      <c r="J377" t="n">
        <v>1777.608</v>
      </c>
      <c r="K377" t="n">
        <v>1249.514</v>
      </c>
      <c r="L377" t="inlineStr">
        <is>
          <t>VSS</t>
        </is>
      </c>
      <c r="O377">
        <f>AF9+Parameters!$C$10/2</f>
        <v/>
      </c>
      <c r="P377">
        <f>A24+Parameters!$C$11/2</f>
        <v/>
      </c>
      <c r="Q377" t="inlineStr">
        <is>
          <t>TC_VDDQ</t>
        </is>
      </c>
      <c r="V377">
        <f>AF9+Parameters!$C$10/2</f>
        <v/>
      </c>
      <c r="W377">
        <f>A24+Parameters!$C$11/2</f>
        <v/>
      </c>
      <c r="X377" t="inlineStr">
        <is>
          <t>TC_VDDQ</t>
        </is>
      </c>
    </row>
    <row r="378">
      <c r="E378" s="2" t="n">
        <v>3041.208</v>
      </c>
      <c r="F378" s="2" t="n">
        <v>1602.048</v>
      </c>
      <c r="G378" s="2" t="inlineStr">
        <is>
          <t>VSS</t>
        </is>
      </c>
      <c r="J378" t="n">
        <v>1874.808</v>
      </c>
      <c r="K378" t="n">
        <v>1602.048</v>
      </c>
      <c r="L378" t="inlineStr">
        <is>
          <t>VSS</t>
        </is>
      </c>
      <c r="O378">
        <f>AF9+Parameters!$C$10/2</f>
        <v/>
      </c>
      <c r="P378">
        <f>A26+Parameters!$C$11/2</f>
        <v/>
      </c>
      <c r="Q378" t="inlineStr">
        <is>
          <t>VSS</t>
        </is>
      </c>
      <c r="V378">
        <f>AF9+Parameters!$C$10/2</f>
        <v/>
      </c>
      <c r="W378">
        <f>A26+Parameters!$C$11/2</f>
        <v/>
      </c>
      <c r="X378" t="inlineStr">
        <is>
          <t>VSS</t>
        </is>
      </c>
    </row>
    <row r="379">
      <c r="E379" s="2" t="n">
        <v>3041.208</v>
      </c>
      <c r="F379" s="2" t="n">
        <v>1501.324</v>
      </c>
      <c r="G379" s="2" t="inlineStr">
        <is>
          <t>VSS</t>
        </is>
      </c>
      <c r="J379" t="n">
        <v>1874.808</v>
      </c>
      <c r="K379" t="n">
        <v>1501.324</v>
      </c>
      <c r="L379" t="inlineStr">
        <is>
          <t>VSS</t>
        </is>
      </c>
      <c r="O379">
        <f>AF9+Parameters!$C$10/2</f>
        <v/>
      </c>
      <c r="P379">
        <f>A28+Parameters!$C$11/2</f>
        <v/>
      </c>
      <c r="Q379" t="inlineStr">
        <is>
          <t>VSS</t>
        </is>
      </c>
      <c r="V379">
        <f>AF9+Parameters!$C$10/2</f>
        <v/>
      </c>
      <c r="W379">
        <f>A28+Parameters!$C$11/2</f>
        <v/>
      </c>
      <c r="X379" t="inlineStr">
        <is>
          <t>VSS</t>
        </is>
      </c>
    </row>
    <row r="380">
      <c r="E380" s="2" t="n">
        <v>3041.208</v>
      </c>
      <c r="F380" s="2" t="n">
        <v>1400.6</v>
      </c>
      <c r="G380" s="2" t="inlineStr">
        <is>
          <t>VSS</t>
        </is>
      </c>
      <c r="J380" t="n">
        <v>1874.808</v>
      </c>
      <c r="K380" t="n">
        <v>1400.6</v>
      </c>
      <c r="L380" t="inlineStr">
        <is>
          <t>VSS</t>
        </is>
      </c>
      <c r="O380">
        <f>AF9+Parameters!$C$10/2</f>
        <v/>
      </c>
      <c r="P380">
        <f>A30+Parameters!$C$11/2</f>
        <v/>
      </c>
      <c r="Q380" t="inlineStr">
        <is>
          <t>VSS</t>
        </is>
      </c>
      <c r="V380">
        <f>AF9+Parameters!$C$10/2</f>
        <v/>
      </c>
      <c r="W380">
        <f>A30+Parameters!$C$11/2</f>
        <v/>
      </c>
      <c r="X380" t="inlineStr">
        <is>
          <t>VSS</t>
        </is>
      </c>
    </row>
    <row r="381">
      <c r="E381" s="2" t="n">
        <v>3041.208</v>
      </c>
      <c r="F381" s="2" t="n">
        <v>1299.876</v>
      </c>
      <c r="G381" s="2" t="inlineStr">
        <is>
          <t>VSS</t>
        </is>
      </c>
      <c r="J381" t="n">
        <v>1874.808</v>
      </c>
      <c r="K381" t="n">
        <v>1299.876</v>
      </c>
      <c r="L381" t="inlineStr">
        <is>
          <t>VSS</t>
        </is>
      </c>
      <c r="O381">
        <f>AF9+Parameters!$C$10/2</f>
        <v/>
      </c>
      <c r="P381">
        <f>A32+Parameters!$C$11/2</f>
        <v/>
      </c>
      <c r="Q381" t="inlineStr">
        <is>
          <t>VSS</t>
        </is>
      </c>
      <c r="V381">
        <f>AF9+Parameters!$C$10/2</f>
        <v/>
      </c>
      <c r="W381">
        <f>A32+Parameters!$C$11/2</f>
        <v/>
      </c>
      <c r="X381" t="inlineStr">
        <is>
          <t>VSS</t>
        </is>
      </c>
    </row>
    <row r="382">
      <c r="E382" s="2" t="n">
        <v>3041.208</v>
      </c>
      <c r="F382" s="2" t="n">
        <v>1199.152</v>
      </c>
      <c r="G382" s="2" t="inlineStr">
        <is>
          <t>VSS</t>
        </is>
      </c>
      <c r="J382" t="n">
        <v>1874.808</v>
      </c>
      <c r="K382" t="n">
        <v>1199.152</v>
      </c>
      <c r="L382" t="inlineStr">
        <is>
          <t>VSS</t>
        </is>
      </c>
      <c r="O382">
        <f>AF9+Parameters!$C$10/2</f>
        <v/>
      </c>
      <c r="P382">
        <f>MAX(EMIB_Data_channel_x8!B8:B53)+Parameters!C16</f>
        <v/>
      </c>
      <c r="Q382" t="inlineStr">
        <is>
          <t>VSS</t>
        </is>
      </c>
      <c r="V382">
        <f>AF9+Parameters!$C$10/2</f>
        <v/>
      </c>
      <c r="W382">
        <f>MAX(EMIB_Data_channel_x8!B8:B53)+Parameters!C16</f>
        <v/>
      </c>
      <c r="X382" t="inlineStr">
        <is>
          <t>VSS</t>
        </is>
      </c>
    </row>
    <row r="383">
      <c r="E383" s="2" t="n">
        <v>3138.408</v>
      </c>
      <c r="F383" s="2" t="n">
        <v>2156.03</v>
      </c>
      <c r="G383" s="2" t="inlineStr">
        <is>
          <t>VSS</t>
        </is>
      </c>
      <c r="J383" t="n">
        <v>1972.008</v>
      </c>
      <c r="K383" t="n">
        <v>2156.03</v>
      </c>
      <c r="L383" t="inlineStr">
        <is>
          <t>VSS</t>
        </is>
      </c>
      <c r="O383">
        <f>AG9+Parameters!$C$10/2</f>
        <v/>
      </c>
      <c r="P383">
        <f>A15+Parameters!$C$11/2</f>
        <v/>
      </c>
      <c r="Q383" t="inlineStr">
        <is>
          <t>VSS</t>
        </is>
      </c>
      <c r="V383">
        <f>AG9+Parameters!$C$10/2</f>
        <v/>
      </c>
      <c r="W383">
        <f>A15+Parameters!$C$11/2</f>
        <v/>
      </c>
      <c r="X383" t="inlineStr">
        <is>
          <t>VSS</t>
        </is>
      </c>
    </row>
    <row r="384">
      <c r="E384" s="2" t="n">
        <v>3138.408</v>
      </c>
      <c r="F384" s="2" t="n">
        <v>2055.306</v>
      </c>
      <c r="G384" s="2" t="inlineStr">
        <is>
          <t>VSS</t>
        </is>
      </c>
      <c r="J384" t="n">
        <v>2069.208</v>
      </c>
      <c r="K384" t="n">
        <v>1602.048</v>
      </c>
      <c r="L384" t="inlineStr">
        <is>
          <t>VSS</t>
        </is>
      </c>
      <c r="O384">
        <f>AG9+Parameters!$C$10/2</f>
        <v/>
      </c>
      <c r="P384">
        <f>A17+Parameters!$C$11/2</f>
        <v/>
      </c>
      <c r="Q384" t="inlineStr">
        <is>
          <t>VSS</t>
        </is>
      </c>
      <c r="V384">
        <f>AG9+Parameters!$C$10/2</f>
        <v/>
      </c>
      <c r="W384">
        <f>A17+Parameters!$C$11/2</f>
        <v/>
      </c>
      <c r="X384" t="inlineStr">
        <is>
          <t>VSS</t>
        </is>
      </c>
    </row>
    <row r="385">
      <c r="E385" s="2" t="n">
        <v>3138.408</v>
      </c>
      <c r="F385" s="2" t="n">
        <v>1954.582</v>
      </c>
      <c r="G385" s="2" t="inlineStr">
        <is>
          <t>VSS</t>
        </is>
      </c>
      <c r="J385" t="n">
        <v>2166.408</v>
      </c>
      <c r="K385" t="n">
        <v>2156.03</v>
      </c>
      <c r="L385" t="inlineStr">
        <is>
          <t>VSS</t>
        </is>
      </c>
      <c r="O385">
        <f>AG9+Parameters!$C$10/2</f>
        <v/>
      </c>
      <c r="P385">
        <f>A19+Parameters!$C$11/2</f>
        <v/>
      </c>
      <c r="Q385" t="inlineStr">
        <is>
          <t>VSS</t>
        </is>
      </c>
      <c r="V385">
        <f>AG9+Parameters!$C$10/2</f>
        <v/>
      </c>
      <c r="W385">
        <f>A19+Parameters!$C$11/2</f>
        <v/>
      </c>
      <c r="X385" t="inlineStr">
        <is>
          <t>VSS</t>
        </is>
      </c>
    </row>
    <row r="386">
      <c r="E386" s="2" t="n">
        <v>3138.408</v>
      </c>
      <c r="F386" s="2" t="n">
        <v>1853.858</v>
      </c>
      <c r="G386" s="2" t="inlineStr">
        <is>
          <t>VSS</t>
        </is>
      </c>
      <c r="J386" t="n">
        <v>2166.408</v>
      </c>
      <c r="K386" t="n">
        <v>1450.962</v>
      </c>
      <c r="L386" t="inlineStr">
        <is>
          <t>VSS</t>
        </is>
      </c>
      <c r="O386">
        <f>AG9+Parameters!$C$10/2</f>
        <v/>
      </c>
      <c r="P386">
        <f>A21+Parameters!$C$11/2</f>
        <v/>
      </c>
      <c r="Q386" t="inlineStr">
        <is>
          <t>VSS</t>
        </is>
      </c>
      <c r="V386">
        <f>AG9+Parameters!$C$10/2</f>
        <v/>
      </c>
      <c r="W386">
        <f>A21+Parameters!$C$11/2</f>
        <v/>
      </c>
      <c r="X386" t="inlineStr">
        <is>
          <t>VSS</t>
        </is>
      </c>
    </row>
    <row r="387">
      <c r="E387" s="2" t="n">
        <v>3138.408</v>
      </c>
      <c r="F387" s="2" t="n">
        <v>1753.134</v>
      </c>
      <c r="G387" s="2" t="inlineStr">
        <is>
          <t>TCK</t>
        </is>
      </c>
      <c r="J387" t="n">
        <v>2166.408</v>
      </c>
      <c r="K387" t="n">
        <v>1350.238</v>
      </c>
      <c r="L387" t="inlineStr">
        <is>
          <t>VSS</t>
        </is>
      </c>
      <c r="O387">
        <f>AG9+Parameters!$C$10/2</f>
        <v/>
      </c>
      <c r="P387">
        <f>A23+Parameters!$C$11/2</f>
        <v/>
      </c>
      <c r="Q387" t="inlineStr">
        <is>
          <t>TCK</t>
        </is>
      </c>
      <c r="V387">
        <f>AG9+Parameters!$C$10/2</f>
        <v/>
      </c>
      <c r="W387">
        <f>A23+Parameters!$C$11/2</f>
        <v/>
      </c>
      <c r="X387" t="inlineStr">
        <is>
          <t>TCK</t>
        </is>
      </c>
    </row>
    <row r="388">
      <c r="E388" s="2" t="n">
        <v>3138.408</v>
      </c>
      <c r="F388" s="2" t="n">
        <v>1652.41</v>
      </c>
      <c r="G388" s="2" t="inlineStr">
        <is>
          <t>VDD</t>
        </is>
      </c>
      <c r="J388" t="n">
        <v>2166.408</v>
      </c>
      <c r="K388" t="n">
        <v>1249.514</v>
      </c>
      <c r="L388" t="inlineStr">
        <is>
          <t>VSS</t>
        </is>
      </c>
      <c r="O388">
        <f>AG9+Parameters!$C$10/2</f>
        <v/>
      </c>
      <c r="P388">
        <f>A25+Parameters!$C$11/2</f>
        <v/>
      </c>
      <c r="Q388" t="inlineStr">
        <is>
          <t>VDD</t>
        </is>
      </c>
      <c r="V388">
        <f>AG9+Parameters!$C$10/2</f>
        <v/>
      </c>
      <c r="W388">
        <f>A25+Parameters!$C$11/2</f>
        <v/>
      </c>
      <c r="X388" t="inlineStr">
        <is>
          <t>VDD</t>
        </is>
      </c>
    </row>
    <row r="389">
      <c r="E389" s="2" t="n">
        <v>3138.408</v>
      </c>
      <c r="F389" s="2" t="n">
        <v>1551.686</v>
      </c>
      <c r="G389" s="2" t="inlineStr">
        <is>
          <t>VDD</t>
        </is>
      </c>
      <c r="J389" t="n">
        <v>2263.608</v>
      </c>
      <c r="K389" t="n">
        <v>1602.048</v>
      </c>
      <c r="L389" t="inlineStr">
        <is>
          <t>VSS</t>
        </is>
      </c>
      <c r="O389">
        <f>AG9+Parameters!$C$10/2</f>
        <v/>
      </c>
      <c r="P389">
        <f>A27+Parameters!$C$11/2</f>
        <v/>
      </c>
      <c r="Q389" t="inlineStr">
        <is>
          <t>VDD</t>
        </is>
      </c>
      <c r="V389">
        <f>AG9+Parameters!$C$10/2</f>
        <v/>
      </c>
      <c r="W389">
        <f>A27+Parameters!$C$11/2</f>
        <v/>
      </c>
      <c r="X389" t="inlineStr">
        <is>
          <t>VDD</t>
        </is>
      </c>
    </row>
    <row r="390">
      <c r="E390" s="2" t="n">
        <v>3138.408</v>
      </c>
      <c r="F390" s="2" t="n">
        <v>1450.962</v>
      </c>
      <c r="G390" s="2" t="inlineStr">
        <is>
          <t>VDD</t>
        </is>
      </c>
      <c r="J390" t="n">
        <v>2263.608</v>
      </c>
      <c r="K390" t="n">
        <v>1501.324</v>
      </c>
      <c r="L390" t="inlineStr">
        <is>
          <t>VSS</t>
        </is>
      </c>
      <c r="O390">
        <f>AG9+Parameters!$C$10/2</f>
        <v/>
      </c>
      <c r="P390">
        <f>A29+Parameters!$C$11/2</f>
        <v/>
      </c>
      <c r="Q390" t="inlineStr">
        <is>
          <t>VDD</t>
        </is>
      </c>
      <c r="V390">
        <f>AG9+Parameters!$C$10/2</f>
        <v/>
      </c>
      <c r="W390">
        <f>A29+Parameters!$C$11/2</f>
        <v/>
      </c>
      <c r="X390" t="inlineStr">
        <is>
          <t>VDD</t>
        </is>
      </c>
    </row>
    <row r="391">
      <c r="E391" s="2" t="n">
        <v>3138.408</v>
      </c>
      <c r="F391" s="2" t="n">
        <v>1350.238</v>
      </c>
      <c r="G391" s="2" t="inlineStr">
        <is>
          <t>VCCIO</t>
        </is>
      </c>
      <c r="J391" t="n">
        <v>2263.608</v>
      </c>
      <c r="K391" t="n">
        <v>1400.6</v>
      </c>
      <c r="L391" t="inlineStr">
        <is>
          <t>VSS</t>
        </is>
      </c>
      <c r="O391">
        <f>AG9+Parameters!$C$10/2</f>
        <v/>
      </c>
      <c r="P391">
        <f>A31+Parameters!$C$11/2</f>
        <v/>
      </c>
      <c r="Q391" t="inlineStr">
        <is>
          <t>VCCIO</t>
        </is>
      </c>
      <c r="V391">
        <f>AG9+Parameters!$C$10/2</f>
        <v/>
      </c>
      <c r="W391">
        <f>A31+Parameters!$C$11/2</f>
        <v/>
      </c>
      <c r="X391" t="inlineStr">
        <is>
          <t>VCCIO</t>
        </is>
      </c>
    </row>
    <row r="392">
      <c r="E392" s="2" t="n">
        <v>3138.408</v>
      </c>
      <c r="F392" s="2" t="n">
        <v>1249.514</v>
      </c>
      <c r="G392" s="2" t="inlineStr">
        <is>
          <t>VCCIO</t>
        </is>
      </c>
      <c r="J392" t="n">
        <v>2263.608</v>
      </c>
      <c r="K392" t="n">
        <v>1299.876</v>
      </c>
      <c r="L392" t="inlineStr">
        <is>
          <t>VSS</t>
        </is>
      </c>
      <c r="O392">
        <f>AG9+Parameters!$C$10/2</f>
        <v/>
      </c>
      <c r="P392">
        <f>A33+Parameters!$C$11/2</f>
        <v/>
      </c>
      <c r="Q392" t="inlineStr">
        <is>
          <t>VCCIO</t>
        </is>
      </c>
      <c r="V392">
        <f>AG9+Parameters!$C$10/2</f>
        <v/>
      </c>
      <c r="W392">
        <f>A33+Parameters!$C$11/2</f>
        <v/>
      </c>
      <c r="X392" t="inlineStr">
        <is>
          <t>VCCIO</t>
        </is>
      </c>
    </row>
    <row r="393">
      <c r="E393" s="2" t="n">
        <v>3235.608</v>
      </c>
      <c r="F393" s="2" t="n">
        <v>2105.668</v>
      </c>
      <c r="G393" s="2" t="inlineStr">
        <is>
          <t>TC_VDDQ</t>
        </is>
      </c>
      <c r="J393" t="n">
        <v>2263.608</v>
      </c>
      <c r="K393" t="n">
        <v>1199.152</v>
      </c>
      <c r="L393" t="inlineStr">
        <is>
          <t>VSS</t>
        </is>
      </c>
      <c r="O393">
        <f>AH9+Parameters!$C$10/2</f>
        <v/>
      </c>
      <c r="P393">
        <f>A16+Parameters!$C$11/2</f>
        <v/>
      </c>
      <c r="Q393" t="inlineStr">
        <is>
          <t>TC_VDDQ</t>
        </is>
      </c>
      <c r="V393">
        <f>AH9+Parameters!$C$10/2</f>
        <v/>
      </c>
      <c r="W393">
        <f>A16+Parameters!$C$11/2</f>
        <v/>
      </c>
      <c r="X393" t="inlineStr">
        <is>
          <t>TC_VDDQ</t>
        </is>
      </c>
    </row>
    <row r="394">
      <c r="E394" s="2" t="n">
        <v>3235.608</v>
      </c>
      <c r="F394" s="2" t="n">
        <v>2004.944</v>
      </c>
      <c r="G394" s="2" t="inlineStr">
        <is>
          <t>VDD</t>
        </is>
      </c>
      <c r="J394" t="n">
        <v>2360.808</v>
      </c>
      <c r="K394" t="n">
        <v>2156.03</v>
      </c>
      <c r="L394" t="inlineStr">
        <is>
          <t>VSS</t>
        </is>
      </c>
      <c r="O394">
        <f>AH9+Parameters!$C$10/2</f>
        <v/>
      </c>
      <c r="P394">
        <f>A18+Parameters!$C$11/2</f>
        <v/>
      </c>
      <c r="Q394" t="inlineStr">
        <is>
          <t>VDD</t>
        </is>
      </c>
      <c r="V394">
        <f>AH9+Parameters!$C$10/2</f>
        <v/>
      </c>
      <c r="W394">
        <f>A18+Parameters!$C$11/2</f>
        <v/>
      </c>
      <c r="X394" t="inlineStr">
        <is>
          <t>VDD</t>
        </is>
      </c>
    </row>
    <row r="395">
      <c r="E395" s="2" t="n">
        <v>3235.608</v>
      </c>
      <c r="F395" s="2" t="n">
        <v>1904.22</v>
      </c>
      <c r="G395" s="2" t="inlineStr">
        <is>
          <t>CLK_N</t>
        </is>
      </c>
      <c r="J395" t="n">
        <v>2458.008</v>
      </c>
      <c r="K395" t="n">
        <v>1602.048</v>
      </c>
      <c r="L395" t="inlineStr">
        <is>
          <t>VSS</t>
        </is>
      </c>
      <c r="O395">
        <f>AH9+Parameters!$C$10/2</f>
        <v/>
      </c>
      <c r="P395">
        <f>A20+Parameters!$C$11/2</f>
        <v/>
      </c>
      <c r="Q395" t="inlineStr">
        <is>
          <t>CLK_N</t>
        </is>
      </c>
      <c r="V395">
        <f>AH9+Parameters!$C$10/2</f>
        <v/>
      </c>
      <c r="W395">
        <f>A20+Parameters!$C$11/2</f>
        <v/>
      </c>
      <c r="X395" t="inlineStr">
        <is>
          <t>CLK_N</t>
        </is>
      </c>
    </row>
    <row r="396">
      <c r="E396" s="2" t="n">
        <v>3235.608</v>
      </c>
      <c r="F396" s="2" t="n">
        <v>1803.496</v>
      </c>
      <c r="G396" s="2" t="inlineStr">
        <is>
          <t>VDD</t>
        </is>
      </c>
      <c r="J396" t="n">
        <v>2555.208</v>
      </c>
      <c r="K396" t="n">
        <v>2156.03</v>
      </c>
      <c r="L396" t="inlineStr">
        <is>
          <t>VSS</t>
        </is>
      </c>
      <c r="O396">
        <f>AH9+Parameters!$C$10/2</f>
        <v/>
      </c>
      <c r="P396">
        <f>A22+Parameters!$C$11/2</f>
        <v/>
      </c>
      <c r="Q396" t="inlineStr">
        <is>
          <t>VDD</t>
        </is>
      </c>
      <c r="V396">
        <f>AH9+Parameters!$C$10/2</f>
        <v/>
      </c>
      <c r="W396">
        <f>A22+Parameters!$C$11/2</f>
        <v/>
      </c>
      <c r="X396" t="inlineStr">
        <is>
          <t>VDD</t>
        </is>
      </c>
    </row>
    <row r="397">
      <c r="E397" s="2" t="n">
        <v>3235.608</v>
      </c>
      <c r="F397" s="2" t="n">
        <v>1702.772</v>
      </c>
      <c r="G397" s="2" t="inlineStr">
        <is>
          <t>TC_VDDQ</t>
        </is>
      </c>
      <c r="J397" t="n">
        <v>2555.208</v>
      </c>
      <c r="K397" t="n">
        <v>1450.962</v>
      </c>
      <c r="L397" t="inlineStr">
        <is>
          <t>VSS</t>
        </is>
      </c>
      <c r="O397">
        <f>AH9+Parameters!$C$10/2</f>
        <v/>
      </c>
      <c r="P397">
        <f>A24+Parameters!$C$11/2</f>
        <v/>
      </c>
      <c r="Q397" t="inlineStr">
        <is>
          <t>TC_VDDQ</t>
        </is>
      </c>
      <c r="V397">
        <f>AH9+Parameters!$C$10/2</f>
        <v/>
      </c>
      <c r="W397">
        <f>A24+Parameters!$C$11/2</f>
        <v/>
      </c>
      <c r="X397" t="inlineStr">
        <is>
          <t>TC_VDDQ</t>
        </is>
      </c>
    </row>
    <row r="398">
      <c r="E398" s="2" t="n">
        <v>3235.608</v>
      </c>
      <c r="F398" s="2" t="n">
        <v>1602.048</v>
      </c>
      <c r="G398" s="2" t="inlineStr">
        <is>
          <t>VSS</t>
        </is>
      </c>
      <c r="J398" t="n">
        <v>2555.208</v>
      </c>
      <c r="K398" t="n">
        <v>1350.238</v>
      </c>
      <c r="L398" t="inlineStr">
        <is>
          <t>VSS</t>
        </is>
      </c>
      <c r="O398">
        <f>AH9+Parameters!$C$10/2</f>
        <v/>
      </c>
      <c r="P398">
        <f>A26+Parameters!$C$11/2</f>
        <v/>
      </c>
      <c r="Q398" t="inlineStr">
        <is>
          <t>VSS</t>
        </is>
      </c>
      <c r="V398">
        <f>AH9+Parameters!$C$10/2</f>
        <v/>
      </c>
      <c r="W398">
        <f>A26+Parameters!$C$11/2</f>
        <v/>
      </c>
      <c r="X398" t="inlineStr">
        <is>
          <t>VSS</t>
        </is>
      </c>
    </row>
    <row r="399">
      <c r="E399" s="2" t="n">
        <v>3235.608</v>
      </c>
      <c r="F399" s="2" t="n">
        <v>1501.324</v>
      </c>
      <c r="G399" s="2" t="inlineStr">
        <is>
          <t>BP_ZN</t>
        </is>
      </c>
      <c r="J399" t="n">
        <v>2555.208</v>
      </c>
      <c r="K399" t="n">
        <v>1249.514</v>
      </c>
      <c r="L399" t="inlineStr">
        <is>
          <t>VSS</t>
        </is>
      </c>
      <c r="O399">
        <f>AH9+Parameters!$C$10/2</f>
        <v/>
      </c>
      <c r="P399">
        <f>A28+Parameters!$C$11/2</f>
        <v/>
      </c>
      <c r="Q399" t="inlineStr">
        <is>
          <t>BP_ZN</t>
        </is>
      </c>
      <c r="V399">
        <f>AH9+Parameters!$C$10/2</f>
        <v/>
      </c>
      <c r="W399">
        <f>A28+Parameters!$C$11/2</f>
        <v/>
      </c>
      <c r="X399" t="inlineStr">
        <is>
          <t>BP_ZN</t>
        </is>
      </c>
    </row>
    <row r="400">
      <c r="E400" s="2" t="n">
        <v>3235.608</v>
      </c>
      <c r="F400" s="2" t="n">
        <v>1400.6</v>
      </c>
      <c r="G400" s="2" t="inlineStr">
        <is>
          <t>VDD</t>
        </is>
      </c>
      <c r="J400" t="n">
        <v>2652.408</v>
      </c>
      <c r="K400" t="n">
        <v>1602.048</v>
      </c>
      <c r="L400" t="inlineStr">
        <is>
          <t>VSS</t>
        </is>
      </c>
      <c r="O400">
        <f>AH9+Parameters!$C$10/2</f>
        <v/>
      </c>
      <c r="P400">
        <f>A30+Parameters!$C$11/2</f>
        <v/>
      </c>
      <c r="Q400" t="inlineStr">
        <is>
          <t>VDD</t>
        </is>
      </c>
      <c r="V400">
        <f>AH9+Parameters!$C$10/2</f>
        <v/>
      </c>
      <c r="W400">
        <f>A30+Parameters!$C$11/2</f>
        <v/>
      </c>
      <c r="X400" t="inlineStr">
        <is>
          <t>VDD</t>
        </is>
      </c>
    </row>
    <row r="401">
      <c r="E401" s="2" t="n">
        <v>3235.608</v>
      </c>
      <c r="F401" s="2" t="n">
        <v>1299.876</v>
      </c>
      <c r="G401" s="2" t="inlineStr">
        <is>
          <t>VDD</t>
        </is>
      </c>
      <c r="J401" t="n">
        <v>2652.408</v>
      </c>
      <c r="K401" t="n">
        <v>1501.324</v>
      </c>
      <c r="L401" t="inlineStr">
        <is>
          <t>VSS</t>
        </is>
      </c>
      <c r="O401">
        <f>AH9+Parameters!$C$10/2</f>
        <v/>
      </c>
      <c r="P401">
        <f>A32+Parameters!$C$11/2</f>
        <v/>
      </c>
      <c r="Q401" t="inlineStr">
        <is>
          <t>VDD</t>
        </is>
      </c>
      <c r="V401">
        <f>AH9+Parameters!$C$10/2</f>
        <v/>
      </c>
      <c r="W401">
        <f>A32+Parameters!$C$11/2</f>
        <v/>
      </c>
      <c r="X401" t="inlineStr">
        <is>
          <t>VDD</t>
        </is>
      </c>
    </row>
    <row r="402">
      <c r="E402" s="2" t="n">
        <v>3235.608</v>
      </c>
      <c r="F402" s="2" t="n">
        <v>1199.152</v>
      </c>
      <c r="G402" s="2" t="inlineStr">
        <is>
          <t>VDD</t>
        </is>
      </c>
      <c r="J402" t="n">
        <v>2652.408</v>
      </c>
      <c r="K402" t="n">
        <v>1400.6</v>
      </c>
      <c r="L402" t="inlineStr">
        <is>
          <t>VSS</t>
        </is>
      </c>
      <c r="O402">
        <f>AH9+Parameters!$C$10/2</f>
        <v/>
      </c>
      <c r="P402">
        <f>MAX(EMIB_Data_channel_x8!B8:B53)+Parameters!C16</f>
        <v/>
      </c>
      <c r="Q402" t="inlineStr">
        <is>
          <t>VDD</t>
        </is>
      </c>
      <c r="V402">
        <f>AH9+Parameters!$C$10/2</f>
        <v/>
      </c>
      <c r="W402">
        <f>MAX(EMIB_Data_channel_x8!B8:B53)+Parameters!C16</f>
        <v/>
      </c>
      <c r="X402" t="inlineStr">
        <is>
          <t>VDD</t>
        </is>
      </c>
    </row>
    <row r="403">
      <c r="E403" s="2" t="n">
        <v>3332.808</v>
      </c>
      <c r="F403" s="2" t="n">
        <v>2156.03</v>
      </c>
      <c r="G403" s="2" t="inlineStr">
        <is>
          <t>VSS</t>
        </is>
      </c>
      <c r="J403" t="n">
        <v>2652.408</v>
      </c>
      <c r="K403" t="n">
        <v>1299.876</v>
      </c>
      <c r="L403" t="inlineStr">
        <is>
          <t>VSS</t>
        </is>
      </c>
      <c r="O403">
        <f>AI9+Parameters!$C$10/2</f>
        <v/>
      </c>
      <c r="P403">
        <f>A15+Parameters!$C$11/2</f>
        <v/>
      </c>
      <c r="Q403" t="inlineStr">
        <is>
          <t>VSS</t>
        </is>
      </c>
      <c r="V403">
        <f>AI9+Parameters!$C$10/2</f>
        <v/>
      </c>
      <c r="W403">
        <f>A15+Parameters!$C$11/2</f>
        <v/>
      </c>
      <c r="X403" t="inlineStr">
        <is>
          <t>VSS</t>
        </is>
      </c>
    </row>
    <row r="404">
      <c r="E404" s="2" t="n">
        <v>3332.808</v>
      </c>
      <c r="F404" s="2" t="n">
        <v>2055.306</v>
      </c>
      <c r="G404" s="2" t="inlineStr">
        <is>
          <t>VSS</t>
        </is>
      </c>
      <c r="J404" t="n">
        <v>2652.408</v>
      </c>
      <c r="K404" t="n">
        <v>1199.152</v>
      </c>
      <c r="L404" t="inlineStr">
        <is>
          <t>VSS</t>
        </is>
      </c>
      <c r="O404">
        <f>AI9+Parameters!$C$10/2</f>
        <v/>
      </c>
      <c r="P404">
        <f>A17+Parameters!$C$11/2</f>
        <v/>
      </c>
      <c r="Q404" t="inlineStr">
        <is>
          <t>VSS</t>
        </is>
      </c>
      <c r="V404">
        <f>AI9+Parameters!$C$10/2</f>
        <v/>
      </c>
      <c r="W404">
        <f>A17+Parameters!$C$11/2</f>
        <v/>
      </c>
      <c r="X404" t="inlineStr">
        <is>
          <t>VSS</t>
        </is>
      </c>
    </row>
    <row r="405">
      <c r="E405" s="2" t="n">
        <v>3332.808</v>
      </c>
      <c r="F405" s="2" t="n">
        <v>1954.582</v>
      </c>
      <c r="G405" s="2" t="inlineStr">
        <is>
          <t>VSS</t>
        </is>
      </c>
      <c r="J405" t="n">
        <v>2749.608</v>
      </c>
      <c r="K405" t="n">
        <v>2156.03</v>
      </c>
      <c r="L405" t="inlineStr">
        <is>
          <t>VSS</t>
        </is>
      </c>
      <c r="O405">
        <f>AI9+Parameters!$C$10/2</f>
        <v/>
      </c>
      <c r="P405">
        <f>A19+Parameters!$C$11/2</f>
        <v/>
      </c>
      <c r="Q405" t="inlineStr">
        <is>
          <t>VSS</t>
        </is>
      </c>
      <c r="V405">
        <f>AI9+Parameters!$C$10/2</f>
        <v/>
      </c>
      <c r="W405">
        <f>A19+Parameters!$C$11/2</f>
        <v/>
      </c>
      <c r="X405" t="inlineStr">
        <is>
          <t>VSS</t>
        </is>
      </c>
    </row>
    <row r="406">
      <c r="E406" s="2" t="n">
        <v>3332.808</v>
      </c>
      <c r="F406" s="2" t="n">
        <v>1853.858</v>
      </c>
      <c r="G406" s="2" t="inlineStr">
        <is>
          <t>VSS</t>
        </is>
      </c>
      <c r="J406" t="n">
        <v>2846.808</v>
      </c>
      <c r="K406" t="n">
        <v>1602.048</v>
      </c>
      <c r="L406" t="inlineStr">
        <is>
          <t>VSS</t>
        </is>
      </c>
      <c r="O406">
        <f>AI9+Parameters!$C$10/2</f>
        <v/>
      </c>
      <c r="P406">
        <f>A21+Parameters!$C$11/2</f>
        <v/>
      </c>
      <c r="Q406" t="inlineStr">
        <is>
          <t>VSS</t>
        </is>
      </c>
      <c r="V406">
        <f>AI9+Parameters!$C$10/2</f>
        <v/>
      </c>
      <c r="W406">
        <f>A21+Parameters!$C$11/2</f>
        <v/>
      </c>
      <c r="X406" t="inlineStr">
        <is>
          <t>VSS</t>
        </is>
      </c>
    </row>
    <row r="407">
      <c r="E407" s="2" t="n">
        <v>3332.808</v>
      </c>
      <c r="F407" s="2" t="n">
        <v>1753.134</v>
      </c>
      <c r="G407" s="2" t="inlineStr">
        <is>
          <t>TC_VDDQ</t>
        </is>
      </c>
      <c r="J407" t="n">
        <v>2944.008</v>
      </c>
      <c r="K407" t="n">
        <v>2156.03</v>
      </c>
      <c r="L407" t="inlineStr">
        <is>
          <t>VSS</t>
        </is>
      </c>
      <c r="O407">
        <f>AI9+Parameters!$C$10/2</f>
        <v/>
      </c>
      <c r="P407">
        <f>A23+Parameters!$C$11/2</f>
        <v/>
      </c>
      <c r="Q407" t="inlineStr">
        <is>
          <t>TC_VDDQ</t>
        </is>
      </c>
      <c r="V407">
        <f>AI9+Parameters!$C$10/2</f>
        <v/>
      </c>
      <c r="W407">
        <f>A23+Parameters!$C$11/2</f>
        <v/>
      </c>
      <c r="X407" t="inlineStr">
        <is>
          <t>TC_VDDQ</t>
        </is>
      </c>
    </row>
    <row r="408">
      <c r="E408" s="2" t="n">
        <v>3332.808</v>
      </c>
      <c r="F408" s="2" t="n">
        <v>1652.41</v>
      </c>
      <c r="G408" s="2" t="inlineStr">
        <is>
          <t>VSS</t>
        </is>
      </c>
      <c r="J408" t="n">
        <v>2944.008</v>
      </c>
      <c r="K408" t="n">
        <v>1450.962</v>
      </c>
      <c r="L408" t="inlineStr">
        <is>
          <t>VSS</t>
        </is>
      </c>
      <c r="O408">
        <f>AI9+Parameters!$C$10/2</f>
        <v/>
      </c>
      <c r="P408">
        <f>A25+Parameters!$C$11/2</f>
        <v/>
      </c>
      <c r="Q408" t="inlineStr">
        <is>
          <t>VSS</t>
        </is>
      </c>
      <c r="V408">
        <f>AI9+Parameters!$C$10/2</f>
        <v/>
      </c>
      <c r="W408">
        <f>A25+Parameters!$C$11/2</f>
        <v/>
      </c>
      <c r="X408" t="inlineStr">
        <is>
          <t>VSS</t>
        </is>
      </c>
    </row>
    <row r="409">
      <c r="E409" s="2" t="n">
        <v>3332.808</v>
      </c>
      <c r="F409" s="2" t="n">
        <v>1551.686</v>
      </c>
      <c r="G409" s="2" t="inlineStr">
        <is>
          <t>VCCAON</t>
        </is>
      </c>
      <c r="J409" t="n">
        <v>2944.008</v>
      </c>
      <c r="K409" t="n">
        <v>1350.238</v>
      </c>
      <c r="L409" t="inlineStr">
        <is>
          <t>VSS</t>
        </is>
      </c>
      <c r="O409">
        <f>AI9+Parameters!$C$10/2</f>
        <v/>
      </c>
      <c r="P409">
        <f>A27+Parameters!$C$11/2</f>
        <v/>
      </c>
      <c r="Q409" t="inlineStr">
        <is>
          <t>VCCAON</t>
        </is>
      </c>
      <c r="V409">
        <f>AI9+Parameters!$C$10/2</f>
        <v/>
      </c>
      <c r="W409">
        <f>A27+Parameters!$C$11/2</f>
        <v/>
      </c>
      <c r="X409" t="inlineStr">
        <is>
          <t>VCCAON</t>
        </is>
      </c>
    </row>
    <row r="410">
      <c r="E410" s="2" t="n">
        <v>3332.808</v>
      </c>
      <c r="F410" s="2" t="n">
        <v>1450.962</v>
      </c>
      <c r="G410" s="2" t="inlineStr">
        <is>
          <t>VSS</t>
        </is>
      </c>
      <c r="J410" t="n">
        <v>2944.008</v>
      </c>
      <c r="K410" t="n">
        <v>1249.514</v>
      </c>
      <c r="L410" t="inlineStr">
        <is>
          <t>VSS</t>
        </is>
      </c>
      <c r="O410">
        <f>AI9+Parameters!$C$10/2</f>
        <v/>
      </c>
      <c r="P410">
        <f>A29+Parameters!$C$11/2</f>
        <v/>
      </c>
      <c r="Q410" t="inlineStr">
        <is>
          <t>VSS</t>
        </is>
      </c>
      <c r="V410">
        <f>AI9+Parameters!$C$10/2</f>
        <v/>
      </c>
      <c r="W410">
        <f>A29+Parameters!$C$11/2</f>
        <v/>
      </c>
      <c r="X410" t="inlineStr">
        <is>
          <t>VSS</t>
        </is>
      </c>
    </row>
    <row r="411">
      <c r="E411" s="2" t="n">
        <v>3332.808</v>
      </c>
      <c r="F411" s="2" t="n">
        <v>1350.238</v>
      </c>
      <c r="G411" s="2" t="inlineStr">
        <is>
          <t>VSS</t>
        </is>
      </c>
      <c r="J411" t="n">
        <v>3041.208</v>
      </c>
      <c r="K411" t="n">
        <v>1602.048</v>
      </c>
      <c r="L411" t="inlineStr">
        <is>
          <t>VSS</t>
        </is>
      </c>
      <c r="O411">
        <f>AI9+Parameters!$C$10/2</f>
        <v/>
      </c>
      <c r="P411">
        <f>A31+Parameters!$C$11/2</f>
        <v/>
      </c>
      <c r="Q411" t="inlineStr">
        <is>
          <t>VSS</t>
        </is>
      </c>
      <c r="V411">
        <f>AI9+Parameters!$C$10/2</f>
        <v/>
      </c>
      <c r="W411">
        <f>A31+Parameters!$C$11/2</f>
        <v/>
      </c>
      <c r="X411" t="inlineStr">
        <is>
          <t>VSS</t>
        </is>
      </c>
    </row>
    <row r="412">
      <c r="E412" s="2" t="n">
        <v>3332.808</v>
      </c>
      <c r="F412" s="2" t="n">
        <v>1249.514</v>
      </c>
      <c r="G412" s="2" t="inlineStr">
        <is>
          <t>VSS</t>
        </is>
      </c>
      <c r="J412" t="n">
        <v>3041.208</v>
      </c>
      <c r="K412" t="n">
        <v>1501.324</v>
      </c>
      <c r="L412" t="inlineStr">
        <is>
          <t>VSS</t>
        </is>
      </c>
      <c r="O412">
        <f>AI9+Parameters!$C$10/2</f>
        <v/>
      </c>
      <c r="P412">
        <f>A33+Parameters!$C$11/2</f>
        <v/>
      </c>
      <c r="Q412" t="inlineStr">
        <is>
          <t>VSS</t>
        </is>
      </c>
      <c r="V412">
        <f>AI9+Parameters!$C$10/2</f>
        <v/>
      </c>
      <c r="W412">
        <f>A33+Parameters!$C$11/2</f>
        <v/>
      </c>
      <c r="X412" t="inlineStr">
        <is>
          <t>VSS</t>
        </is>
      </c>
    </row>
    <row r="413">
      <c r="E413" s="2" t="n">
        <v>3430.008</v>
      </c>
      <c r="F413" s="2" t="n">
        <v>2105.668</v>
      </c>
      <c r="G413" s="2" t="inlineStr">
        <is>
          <t>TC_VDDQ</t>
        </is>
      </c>
      <c r="J413" t="n">
        <v>3041.208</v>
      </c>
      <c r="K413" t="n">
        <v>1400.6</v>
      </c>
      <c r="L413" t="inlineStr">
        <is>
          <t>VSS</t>
        </is>
      </c>
      <c r="O413">
        <f>AJ9+Parameters!$C$10/2</f>
        <v/>
      </c>
      <c r="P413">
        <f>A16+Parameters!$C$11/2</f>
        <v/>
      </c>
      <c r="Q413" t="inlineStr">
        <is>
          <t>TC_VDDQ</t>
        </is>
      </c>
      <c r="V413">
        <f>AJ9+Parameters!$C$10/2</f>
        <v/>
      </c>
      <c r="W413">
        <f>A16+Parameters!$C$11/2</f>
        <v/>
      </c>
      <c r="X413" t="inlineStr">
        <is>
          <t>TC_VDDQ</t>
        </is>
      </c>
    </row>
    <row r="414">
      <c r="E414" s="2" t="n">
        <v>3430.008</v>
      </c>
      <c r="F414" s="2" t="n">
        <v>2004.944</v>
      </c>
      <c r="G414" s="2" t="inlineStr">
        <is>
          <t>VDD</t>
        </is>
      </c>
      <c r="J414" t="n">
        <v>3041.208</v>
      </c>
      <c r="K414" t="n">
        <v>1299.876</v>
      </c>
      <c r="L414" t="inlineStr">
        <is>
          <t>VSS</t>
        </is>
      </c>
      <c r="O414">
        <f>AJ9+Parameters!$C$10/2</f>
        <v/>
      </c>
      <c r="P414">
        <f>A18+Parameters!$C$11/2</f>
        <v/>
      </c>
      <c r="Q414" t="inlineStr">
        <is>
          <t>VDD</t>
        </is>
      </c>
      <c r="V414">
        <f>AJ9+Parameters!$C$10/2</f>
        <v/>
      </c>
      <c r="W414">
        <f>A18+Parameters!$C$11/2</f>
        <v/>
      </c>
      <c r="X414" t="inlineStr">
        <is>
          <t>VDD</t>
        </is>
      </c>
    </row>
    <row r="415">
      <c r="E415" s="2" t="n">
        <v>3430.008</v>
      </c>
      <c r="F415" s="2" t="n">
        <v>1904.22</v>
      </c>
      <c r="G415" s="2" t="inlineStr">
        <is>
          <t>CLK_P</t>
        </is>
      </c>
      <c r="J415" t="n">
        <v>3041.208</v>
      </c>
      <c r="K415" t="n">
        <v>1199.152</v>
      </c>
      <c r="L415" t="inlineStr">
        <is>
          <t>VSS</t>
        </is>
      </c>
      <c r="O415">
        <f>AJ9+Parameters!$C$10/2</f>
        <v/>
      </c>
      <c r="P415">
        <f>A20+Parameters!$C$11/2</f>
        <v/>
      </c>
      <c r="Q415" t="inlineStr">
        <is>
          <t>CLK_P</t>
        </is>
      </c>
      <c r="V415">
        <f>AJ9+Parameters!$C$10/2</f>
        <v/>
      </c>
      <c r="W415">
        <f>A20+Parameters!$C$11/2</f>
        <v/>
      </c>
      <c r="X415" t="inlineStr">
        <is>
          <t>CLK_P</t>
        </is>
      </c>
    </row>
    <row r="416">
      <c r="E416" s="2" t="n">
        <v>3430.008</v>
      </c>
      <c r="F416" s="2" t="n">
        <v>1803.496</v>
      </c>
      <c r="G416" s="2" t="inlineStr">
        <is>
          <t>VDD</t>
        </is>
      </c>
      <c r="J416" t="n">
        <v>3138.408</v>
      </c>
      <c r="K416" t="n">
        <v>2156.03</v>
      </c>
      <c r="L416" t="inlineStr">
        <is>
          <t>VSS</t>
        </is>
      </c>
      <c r="O416">
        <f>AJ9+Parameters!$C$10/2</f>
        <v/>
      </c>
      <c r="P416">
        <f>A22+Parameters!$C$11/2</f>
        <v/>
      </c>
      <c r="Q416" t="inlineStr">
        <is>
          <t>VDD</t>
        </is>
      </c>
      <c r="V416">
        <f>AJ9+Parameters!$C$10/2</f>
        <v/>
      </c>
      <c r="W416">
        <f>A22+Parameters!$C$11/2</f>
        <v/>
      </c>
      <c r="X416" t="inlineStr">
        <is>
          <t>VDD</t>
        </is>
      </c>
    </row>
    <row r="417">
      <c r="E417" s="2" t="n">
        <v>3430.008</v>
      </c>
      <c r="F417" s="2" t="n">
        <v>1702.772</v>
      </c>
      <c r="G417" s="2" t="inlineStr">
        <is>
          <t>TC_VDDQ</t>
        </is>
      </c>
      <c r="J417" t="n">
        <v>3138.408</v>
      </c>
      <c r="K417" t="n">
        <v>2055.306</v>
      </c>
      <c r="L417" t="inlineStr">
        <is>
          <t>VSS</t>
        </is>
      </c>
      <c r="O417">
        <f>AJ9+Parameters!$C$10/2</f>
        <v/>
      </c>
      <c r="P417">
        <f>A24+Parameters!$C$11/2</f>
        <v/>
      </c>
      <c r="Q417" t="inlineStr">
        <is>
          <t>TC_VDDQ</t>
        </is>
      </c>
      <c r="V417">
        <f>AJ9+Parameters!$C$10/2</f>
        <v/>
      </c>
      <c r="W417">
        <f>A24+Parameters!$C$11/2</f>
        <v/>
      </c>
      <c r="X417" t="inlineStr">
        <is>
          <t>TC_VDDQ</t>
        </is>
      </c>
    </row>
    <row r="418">
      <c r="E418" s="2" t="n">
        <v>3430.008</v>
      </c>
      <c r="F418" s="2" t="n">
        <v>1602.048</v>
      </c>
      <c r="G418" s="2" t="inlineStr">
        <is>
          <t>BP_ATO</t>
        </is>
      </c>
      <c r="J418" t="n">
        <v>3138.408</v>
      </c>
      <c r="K418" t="n">
        <v>1954.582</v>
      </c>
      <c r="L418" t="inlineStr">
        <is>
          <t>VSS</t>
        </is>
      </c>
      <c r="O418">
        <f>AJ9+Parameters!$C$10/2</f>
        <v/>
      </c>
      <c r="P418">
        <f>A26+Parameters!$C$11/2</f>
        <v/>
      </c>
      <c r="Q418" t="inlineStr">
        <is>
          <t>BP_ATO</t>
        </is>
      </c>
      <c r="V418">
        <f>AJ9+Parameters!$C$10/2</f>
        <v/>
      </c>
      <c r="W418">
        <f>A26+Parameters!$C$11/2</f>
        <v/>
      </c>
      <c r="X418" t="inlineStr">
        <is>
          <t>BP_ATO</t>
        </is>
      </c>
    </row>
    <row r="419">
      <c r="E419" s="2" t="n">
        <v>3430.008</v>
      </c>
      <c r="F419" s="2" t="n">
        <v>1501.324</v>
      </c>
      <c r="G419" s="2" t="inlineStr">
        <is>
          <t>VSS</t>
        </is>
      </c>
      <c r="J419" t="n">
        <v>3138.408</v>
      </c>
      <c r="K419" t="n">
        <v>1853.858</v>
      </c>
      <c r="L419" t="inlineStr">
        <is>
          <t>VSS</t>
        </is>
      </c>
      <c r="O419">
        <f>AJ9+Parameters!$C$10/2</f>
        <v/>
      </c>
      <c r="P419">
        <f>A28+Parameters!$C$11/2</f>
        <v/>
      </c>
      <c r="Q419" t="inlineStr">
        <is>
          <t>VSS</t>
        </is>
      </c>
      <c r="V419">
        <f>AJ9+Parameters!$C$10/2</f>
        <v/>
      </c>
      <c r="W419">
        <f>A28+Parameters!$C$11/2</f>
        <v/>
      </c>
      <c r="X419" t="inlineStr">
        <is>
          <t>VSS</t>
        </is>
      </c>
    </row>
    <row r="420">
      <c r="E420" s="2" t="n">
        <v>3430.008</v>
      </c>
      <c r="F420" s="2" t="n">
        <v>1400.6</v>
      </c>
      <c r="G420" s="2" t="inlineStr">
        <is>
          <t>VAA</t>
        </is>
      </c>
      <c r="J420" t="n">
        <v>3235.608</v>
      </c>
      <c r="K420" t="n">
        <v>1602.048</v>
      </c>
      <c r="L420" t="inlineStr">
        <is>
          <t>VSS</t>
        </is>
      </c>
      <c r="O420">
        <f>AJ9+Parameters!$C$10/2</f>
        <v/>
      </c>
      <c r="P420">
        <f>A30+Parameters!$C$11/2</f>
        <v/>
      </c>
      <c r="Q420" t="inlineStr">
        <is>
          <t>VAA</t>
        </is>
      </c>
      <c r="V420">
        <f>AJ9+Parameters!$C$10/2</f>
        <v/>
      </c>
      <c r="W420">
        <f>A30+Parameters!$C$11/2</f>
        <v/>
      </c>
      <c r="X420" t="inlineStr">
        <is>
          <t>VAA</t>
        </is>
      </c>
    </row>
    <row r="421">
      <c r="E421" s="2" t="n">
        <v>3430.008</v>
      </c>
      <c r="F421" s="2" t="n">
        <v>1299.876</v>
      </c>
      <c r="G421" s="2" t="inlineStr">
        <is>
          <t>VAA</t>
        </is>
      </c>
      <c r="J421" t="n">
        <v>3332.808</v>
      </c>
      <c r="K421" t="n">
        <v>2156.03</v>
      </c>
      <c r="L421" t="inlineStr">
        <is>
          <t>VSS</t>
        </is>
      </c>
      <c r="O421">
        <f>AJ9+Parameters!$C$10/2</f>
        <v/>
      </c>
      <c r="P421">
        <f>A32+Parameters!$C$11/2</f>
        <v/>
      </c>
      <c r="Q421" t="inlineStr">
        <is>
          <t>VAA</t>
        </is>
      </c>
      <c r="V421">
        <f>AJ9+Parameters!$C$10/2</f>
        <v/>
      </c>
      <c r="W421">
        <f>A32+Parameters!$C$11/2</f>
        <v/>
      </c>
      <c r="X421" t="inlineStr">
        <is>
          <t>VAA</t>
        </is>
      </c>
    </row>
    <row r="422">
      <c r="E422" s="2" t="n">
        <v>3430.008</v>
      </c>
      <c r="F422" s="2" t="n">
        <v>1199.152</v>
      </c>
      <c r="G422" s="2" t="inlineStr">
        <is>
          <t>VDD</t>
        </is>
      </c>
      <c r="J422" t="n">
        <v>3332.808</v>
      </c>
      <c r="K422" t="n">
        <v>2055.306</v>
      </c>
      <c r="L422" t="inlineStr">
        <is>
          <t>VSS</t>
        </is>
      </c>
      <c r="O422">
        <f>AJ9+Parameters!$C$10/2</f>
        <v/>
      </c>
      <c r="P422">
        <f>MAX(EMIB_Data_channel_x8!B8:B53)+Parameters!C16</f>
        <v/>
      </c>
      <c r="Q422" t="inlineStr">
        <is>
          <t>VDD</t>
        </is>
      </c>
      <c r="V422">
        <f>AJ9+Parameters!$C$10/2</f>
        <v/>
      </c>
      <c r="W422">
        <f>MAX(EMIB_Data_channel_x8!B8:B53)+Parameters!C16</f>
        <v/>
      </c>
      <c r="X422" t="inlineStr">
        <is>
          <t>VDD</t>
        </is>
      </c>
    </row>
    <row r="423">
      <c r="E423" s="2" t="n">
        <v>3527.208</v>
      </c>
      <c r="F423" s="2" t="n">
        <v>2156.03</v>
      </c>
      <c r="G423" s="2" t="inlineStr">
        <is>
          <t>VSS</t>
        </is>
      </c>
      <c r="J423" t="n">
        <v>3332.808</v>
      </c>
      <c r="K423" t="n">
        <v>1954.582</v>
      </c>
      <c r="L423" t="inlineStr">
        <is>
          <t>VSS</t>
        </is>
      </c>
      <c r="O423">
        <f>AK9+Parameters!$C$10/2</f>
        <v/>
      </c>
      <c r="P423">
        <f>A15+Parameters!$C$11/2</f>
        <v/>
      </c>
      <c r="Q423" t="inlineStr">
        <is>
          <t>VSS</t>
        </is>
      </c>
      <c r="V423">
        <f>AK9+Parameters!$C$10/2</f>
        <v/>
      </c>
      <c r="W423">
        <f>A15+Parameters!$C$11/2</f>
        <v/>
      </c>
      <c r="X423" t="inlineStr">
        <is>
          <t>VSS</t>
        </is>
      </c>
    </row>
    <row r="424">
      <c r="E424" s="2" t="n">
        <v>3527.208</v>
      </c>
      <c r="F424" s="2" t="n">
        <v>2055.306</v>
      </c>
      <c r="G424" s="2" t="inlineStr">
        <is>
          <t>VSS</t>
        </is>
      </c>
      <c r="J424" t="n">
        <v>3332.808</v>
      </c>
      <c r="K424" t="n">
        <v>1853.858</v>
      </c>
      <c r="L424" t="inlineStr">
        <is>
          <t>VSS</t>
        </is>
      </c>
      <c r="O424">
        <f>AK9+Parameters!$C$10/2</f>
        <v/>
      </c>
      <c r="P424">
        <f>A17+Parameters!$C$11/2</f>
        <v/>
      </c>
      <c r="Q424" t="inlineStr">
        <is>
          <t>VSS</t>
        </is>
      </c>
      <c r="V424">
        <f>AK9+Parameters!$C$10/2</f>
        <v/>
      </c>
      <c r="W424">
        <f>A17+Parameters!$C$11/2</f>
        <v/>
      </c>
      <c r="X424" t="inlineStr">
        <is>
          <t>VSS</t>
        </is>
      </c>
    </row>
    <row r="425">
      <c r="E425" s="2" t="n">
        <v>3527.208</v>
      </c>
      <c r="F425" s="2" t="n">
        <v>1954.582</v>
      </c>
      <c r="G425" s="2" t="inlineStr">
        <is>
          <t>asrc</t>
        </is>
      </c>
      <c r="J425" t="n">
        <v>3332.808</v>
      </c>
      <c r="K425" t="n">
        <v>1652.41</v>
      </c>
      <c r="L425" t="inlineStr">
        <is>
          <t>VSS</t>
        </is>
      </c>
      <c r="O425">
        <f>AK9+Parameters!$C$10/2</f>
        <v/>
      </c>
      <c r="P425">
        <f>A19+Parameters!$C$11/2</f>
        <v/>
      </c>
      <c r="Q425" t="inlineStr">
        <is>
          <t>asrc</t>
        </is>
      </c>
      <c r="V425">
        <f>AK9+Parameters!$C$10/2</f>
        <v/>
      </c>
      <c r="W425">
        <f>A19+Parameters!$C$11/2</f>
        <v/>
      </c>
      <c r="X425" t="inlineStr">
        <is>
          <t>asrc</t>
        </is>
      </c>
    </row>
    <row r="426">
      <c r="E426" s="2" t="n">
        <v>3527.208</v>
      </c>
      <c r="F426" s="2" t="n">
        <v>1853.858</v>
      </c>
      <c r="G426" s="2" t="inlineStr">
        <is>
          <t>csrc</t>
        </is>
      </c>
      <c r="J426" t="n">
        <v>3332.808</v>
      </c>
      <c r="K426" t="n">
        <v>1450.962</v>
      </c>
      <c r="L426" t="inlineStr">
        <is>
          <t>VSS</t>
        </is>
      </c>
      <c r="O426">
        <f>AK9+Parameters!$C$10/2</f>
        <v/>
      </c>
      <c r="P426">
        <f>A21+Parameters!$C$11/2</f>
        <v/>
      </c>
      <c r="Q426" t="inlineStr">
        <is>
          <t>csrc</t>
        </is>
      </c>
      <c r="V426">
        <f>AK9+Parameters!$C$10/2</f>
        <v/>
      </c>
      <c r="W426">
        <f>A21+Parameters!$C$11/2</f>
        <v/>
      </c>
      <c r="X426" t="inlineStr">
        <is>
          <t>csrc</t>
        </is>
      </c>
    </row>
    <row r="427">
      <c r="E427" s="2" t="n">
        <v>3527.208</v>
      </c>
      <c r="F427" s="2" t="n">
        <v>1753.134</v>
      </c>
      <c r="G427" s="2" t="inlineStr">
        <is>
          <t>VSS</t>
        </is>
      </c>
      <c r="J427" t="n">
        <v>3332.808</v>
      </c>
      <c r="K427" t="n">
        <v>1350.238</v>
      </c>
      <c r="L427" t="inlineStr">
        <is>
          <t>VSS</t>
        </is>
      </c>
      <c r="O427">
        <f>AK9+Parameters!$C$10/2</f>
        <v/>
      </c>
      <c r="P427">
        <f>A23+Parameters!$C$11/2</f>
        <v/>
      </c>
      <c r="Q427" t="inlineStr">
        <is>
          <t>VSS</t>
        </is>
      </c>
      <c r="V427">
        <f>AK9+Parameters!$C$10/2</f>
        <v/>
      </c>
      <c r="W427">
        <f>A23+Parameters!$C$11/2</f>
        <v/>
      </c>
      <c r="X427" t="inlineStr">
        <is>
          <t>VSS</t>
        </is>
      </c>
    </row>
    <row r="428">
      <c r="E428" s="2" t="n">
        <v>3527.208</v>
      </c>
      <c r="F428" s="2" t="n">
        <v>1652.41</v>
      </c>
      <c r="G428" s="2" t="inlineStr">
        <is>
          <t>VSS</t>
        </is>
      </c>
      <c r="J428" t="n">
        <v>3332.808</v>
      </c>
      <c r="K428" t="n">
        <v>1249.514</v>
      </c>
      <c r="L428" t="inlineStr">
        <is>
          <t>VSS</t>
        </is>
      </c>
      <c r="O428">
        <f>AK9+Parameters!$C$10/2</f>
        <v/>
      </c>
      <c r="P428">
        <f>A25+Parameters!$C$11/2</f>
        <v/>
      </c>
      <c r="Q428" t="inlineStr">
        <is>
          <t>VSS</t>
        </is>
      </c>
      <c r="V428">
        <f>AK9+Parameters!$C$10/2</f>
        <v/>
      </c>
      <c r="W428">
        <f>A25+Parameters!$C$11/2</f>
        <v/>
      </c>
      <c r="X428" t="inlineStr">
        <is>
          <t>VSS</t>
        </is>
      </c>
    </row>
    <row r="429">
      <c r="E429" s="2" t="n">
        <v>3527.208</v>
      </c>
      <c r="F429" s="2" t="n">
        <v>1551.686</v>
      </c>
      <c r="G429" s="2" t="inlineStr">
        <is>
          <t>VSS</t>
        </is>
      </c>
      <c r="J429" t="n">
        <v>3430.008</v>
      </c>
      <c r="K429" t="n">
        <v>1501.324</v>
      </c>
      <c r="L429" t="inlineStr">
        <is>
          <t>VSS</t>
        </is>
      </c>
      <c r="O429">
        <f>AK9+Parameters!$C$10/2</f>
        <v/>
      </c>
      <c r="P429">
        <f>A27+Parameters!$C$11/2</f>
        <v/>
      </c>
      <c r="Q429" t="inlineStr">
        <is>
          <t>VSS</t>
        </is>
      </c>
      <c r="V429">
        <f>AK9+Parameters!$C$10/2</f>
        <v/>
      </c>
      <c r="W429">
        <f>A27+Parameters!$C$11/2</f>
        <v/>
      </c>
      <c r="X429" t="inlineStr">
        <is>
          <t>VSS</t>
        </is>
      </c>
    </row>
    <row r="430">
      <c r="E430" s="2" t="n">
        <v>3527.208</v>
      </c>
      <c r="F430" s="2" t="n">
        <v>1450.962</v>
      </c>
      <c r="G430" s="2" t="inlineStr">
        <is>
          <t>VSS</t>
        </is>
      </c>
      <c r="J430" t="n">
        <v>3527.208</v>
      </c>
      <c r="K430" t="n">
        <v>2156.03</v>
      </c>
      <c r="L430" t="inlineStr">
        <is>
          <t>VSS</t>
        </is>
      </c>
      <c r="O430">
        <f>AK9+Parameters!$C$10/2</f>
        <v/>
      </c>
      <c r="P430">
        <f>A29+Parameters!$C$11/2</f>
        <v/>
      </c>
      <c r="Q430" t="inlineStr">
        <is>
          <t>VSS</t>
        </is>
      </c>
      <c r="V430">
        <f>AK9+Parameters!$C$10/2</f>
        <v/>
      </c>
      <c r="W430">
        <f>A29+Parameters!$C$11/2</f>
        <v/>
      </c>
      <c r="X430" t="inlineStr">
        <is>
          <t>VSS</t>
        </is>
      </c>
    </row>
    <row r="431">
      <c r="E431" s="2" t="n">
        <v>3527.208</v>
      </c>
      <c r="F431" s="2" t="n">
        <v>1350.238</v>
      </c>
      <c r="G431" s="2" t="inlineStr">
        <is>
          <t>VSS</t>
        </is>
      </c>
      <c r="J431" t="n">
        <v>3527.208</v>
      </c>
      <c r="K431" t="n">
        <v>2055.306</v>
      </c>
      <c r="L431" t="inlineStr">
        <is>
          <t>VSS</t>
        </is>
      </c>
      <c r="O431">
        <f>AK9+Parameters!$C$10/2</f>
        <v/>
      </c>
      <c r="P431">
        <f>A31+Parameters!$C$11/2</f>
        <v/>
      </c>
      <c r="Q431" t="inlineStr">
        <is>
          <t>VSS</t>
        </is>
      </c>
      <c r="V431">
        <f>AK9+Parameters!$C$10/2</f>
        <v/>
      </c>
      <c r="W431">
        <f>A31+Parameters!$C$11/2</f>
        <v/>
      </c>
      <c r="X431" t="inlineStr">
        <is>
          <t>VSS</t>
        </is>
      </c>
    </row>
    <row r="432">
      <c r="E432" s="2" t="n">
        <v>3527.208</v>
      </c>
      <c r="F432" s="2" t="n">
        <v>1249.514</v>
      </c>
      <c r="G432" s="2" t="inlineStr">
        <is>
          <t>ESD_VCCIO</t>
        </is>
      </c>
      <c r="J432" t="n">
        <v>3527.208</v>
      </c>
      <c r="K432" t="n">
        <v>1753.134</v>
      </c>
      <c r="L432" t="inlineStr">
        <is>
          <t>VSS</t>
        </is>
      </c>
      <c r="O432">
        <f>AK9+Parameters!$C$10/2</f>
        <v/>
      </c>
      <c r="P432">
        <f>A33+Parameters!$C$11/2</f>
        <v/>
      </c>
      <c r="Q432" t="inlineStr">
        <is>
          <t>ESD_VCCIO</t>
        </is>
      </c>
      <c r="V432">
        <f>AK9+Parameters!$C$10/2</f>
        <v/>
      </c>
      <c r="W432">
        <f>A33+Parameters!$C$11/2</f>
        <v/>
      </c>
      <c r="X432" t="inlineStr">
        <is>
          <t>ESD_VCCIO</t>
        </is>
      </c>
    </row>
    <row r="433">
      <c r="E433" s="2" t="n">
        <v>3527.208</v>
      </c>
      <c r="F433" s="2" t="n">
        <v>1148.79</v>
      </c>
      <c r="G433" s="2" t="inlineStr">
        <is>
          <t>VSS</t>
        </is>
      </c>
      <c r="J433" t="n">
        <v>3527.208</v>
      </c>
      <c r="K433" t="n">
        <v>1652.41</v>
      </c>
      <c r="L433" t="inlineStr">
        <is>
          <t>VSS</t>
        </is>
      </c>
      <c r="O433">
        <f>AK9+Parameters!$C$10/2</f>
        <v/>
      </c>
      <c r="P433">
        <f>A33-Parameters!$C$11/2</f>
        <v/>
      </c>
      <c r="Q433" t="inlineStr">
        <is>
          <t>VSS</t>
        </is>
      </c>
      <c r="V433">
        <f>AK9+Parameters!$C$10/2</f>
        <v/>
      </c>
      <c r="W433">
        <f>A33-Parameters!$C$11/2</f>
        <v/>
      </c>
      <c r="X433" t="inlineStr">
        <is>
          <t>VSS</t>
        </is>
      </c>
    </row>
    <row r="434">
      <c r="E434" s="2" t="n">
        <v>3527.208</v>
      </c>
      <c r="F434" s="2" t="n">
        <v>1048.066</v>
      </c>
      <c r="G434" s="2" t="inlineStr">
        <is>
          <t>VSS</t>
        </is>
      </c>
      <c r="J434" t="n">
        <v>3527.208</v>
      </c>
      <c r="K434" t="n">
        <v>1551.686</v>
      </c>
      <c r="L434" t="inlineStr">
        <is>
          <t>VSS</t>
        </is>
      </c>
      <c r="O434">
        <f>AK9+Parameters!$C$10/2</f>
        <v/>
      </c>
      <c r="P434">
        <f>A35-Parameters!$C$11/2</f>
        <v/>
      </c>
      <c r="Q434" t="inlineStr">
        <is>
          <t>VSS</t>
        </is>
      </c>
      <c r="V434">
        <f>AK9+Parameters!$C$10/2</f>
        <v/>
      </c>
      <c r="W434">
        <f>A35-Parameters!$C$11/2</f>
        <v/>
      </c>
      <c r="X434" t="inlineStr">
        <is>
          <t>VSS</t>
        </is>
      </c>
    </row>
    <row r="435">
      <c r="E435" s="2" t="n">
        <v>3527.208</v>
      </c>
      <c r="F435" s="2" t="n">
        <v>947.341999999999</v>
      </c>
      <c r="G435" s="2" t="inlineStr">
        <is>
          <t>VSS</t>
        </is>
      </c>
      <c r="J435" t="n">
        <v>3527.208</v>
      </c>
      <c r="K435" t="n">
        <v>1450.962</v>
      </c>
      <c r="L435" t="inlineStr">
        <is>
          <t>VSS</t>
        </is>
      </c>
      <c r="O435">
        <f>AK9+Parameters!$C$10/2</f>
        <v/>
      </c>
      <c r="P435">
        <f>A37-Parameters!$C$11/2</f>
        <v/>
      </c>
      <c r="Q435" t="inlineStr">
        <is>
          <t>VSS</t>
        </is>
      </c>
      <c r="V435">
        <f>AK9+Parameters!$C$10/2</f>
        <v/>
      </c>
      <c r="W435">
        <f>A37-Parameters!$C$11/2</f>
        <v/>
      </c>
      <c r="X435" t="inlineStr">
        <is>
          <t>VSS</t>
        </is>
      </c>
    </row>
    <row r="436">
      <c r="E436" s="2" t="n">
        <v>3527.208</v>
      </c>
      <c r="F436" s="2" t="n">
        <v>846.617999999999</v>
      </c>
      <c r="G436" s="2" t="inlineStr">
        <is>
          <t>VSS</t>
        </is>
      </c>
      <c r="J436" t="n">
        <v>3527.208</v>
      </c>
      <c r="K436" t="n">
        <v>1350.238</v>
      </c>
      <c r="L436" t="inlineStr">
        <is>
          <t>VSS</t>
        </is>
      </c>
      <c r="O436">
        <f>AK9+Parameters!$C$10/2</f>
        <v/>
      </c>
      <c r="P436">
        <f>A39-Parameters!$C$11/2</f>
        <v/>
      </c>
      <c r="Q436" t="inlineStr">
        <is>
          <t>VSS</t>
        </is>
      </c>
      <c r="V436">
        <f>AK9+Parameters!$C$10/2</f>
        <v/>
      </c>
      <c r="W436">
        <f>A39-Parameters!$C$11/2</f>
        <v/>
      </c>
      <c r="X436" t="inlineStr">
        <is>
          <t>VSS</t>
        </is>
      </c>
    </row>
    <row r="437">
      <c r="E437" s="2" t="n">
        <v>3527.208</v>
      </c>
      <c r="F437" s="2" t="n">
        <v>745.894</v>
      </c>
      <c r="G437" s="2" t="inlineStr">
        <is>
          <t>VSS</t>
        </is>
      </c>
      <c r="J437" t="n">
        <v>3527.208</v>
      </c>
      <c r="K437" t="n">
        <v>1148.79</v>
      </c>
      <c r="L437" t="inlineStr">
        <is>
          <t>VSS</t>
        </is>
      </c>
      <c r="O437">
        <f>AK9+Parameters!$C$10/2</f>
        <v/>
      </c>
      <c r="P437">
        <f>A41-Parameters!$C$11/2</f>
        <v/>
      </c>
      <c r="Q437" t="inlineStr">
        <is>
          <t>VSS</t>
        </is>
      </c>
      <c r="V437">
        <f>AK9+Parameters!$C$10/2</f>
        <v/>
      </c>
      <c r="W437">
        <f>A41-Parameters!$C$11/2</f>
        <v/>
      </c>
      <c r="X437" t="inlineStr">
        <is>
          <t>VSS</t>
        </is>
      </c>
    </row>
    <row r="438">
      <c r="E438" s="2" t="n">
        <v>3527.208</v>
      </c>
      <c r="F438" s="2" t="n">
        <v>645.17</v>
      </c>
      <c r="G438" s="2" t="inlineStr">
        <is>
          <t>VSS</t>
        </is>
      </c>
      <c r="J438" t="n">
        <v>3527.208</v>
      </c>
      <c r="K438" t="n">
        <v>1048.066</v>
      </c>
      <c r="L438" t="inlineStr">
        <is>
          <t>VSS</t>
        </is>
      </c>
      <c r="O438">
        <f>AK9+Parameters!$C$10/2</f>
        <v/>
      </c>
      <c r="P438">
        <f>A43-Parameters!$C$11/2</f>
        <v/>
      </c>
      <c r="Q438" t="inlineStr">
        <is>
          <t>VSS</t>
        </is>
      </c>
      <c r="V438">
        <f>AK9+Parameters!$C$10/2</f>
        <v/>
      </c>
      <c r="W438">
        <f>A43-Parameters!$C$11/2</f>
        <v/>
      </c>
      <c r="X438" t="inlineStr">
        <is>
          <t>VSS</t>
        </is>
      </c>
    </row>
    <row r="439">
      <c r="E439" s="2" t="n">
        <v>3527.208</v>
      </c>
      <c r="F439" s="2" t="n">
        <v>544.446</v>
      </c>
      <c r="G439" s="2" t="inlineStr">
        <is>
          <t>VSS</t>
        </is>
      </c>
      <c r="J439" t="n">
        <v>3527.208</v>
      </c>
      <c r="K439" t="n">
        <v>947.341999999999</v>
      </c>
      <c r="L439" t="inlineStr">
        <is>
          <t>VSS</t>
        </is>
      </c>
      <c r="O439">
        <f>AK9+Parameters!$C$10/2</f>
        <v/>
      </c>
      <c r="P439">
        <f>A45-Parameters!$C$11/2</f>
        <v/>
      </c>
      <c r="Q439" t="inlineStr">
        <is>
          <t>VSS</t>
        </is>
      </c>
      <c r="V439">
        <f>AK9+Parameters!$C$10/2</f>
        <v/>
      </c>
      <c r="W439">
        <f>A45-Parameters!$C$11/2</f>
        <v/>
      </c>
      <c r="X439" t="inlineStr">
        <is>
          <t>VSS</t>
        </is>
      </c>
    </row>
    <row r="440">
      <c r="E440" s="20" t="n">
        <v>3527.208</v>
      </c>
      <c r="F440" s="20" t="n">
        <v>443.722</v>
      </c>
      <c r="G440" s="20" t="inlineStr">
        <is>
          <t>VSS</t>
        </is>
      </c>
      <c r="J440" t="n">
        <v>3527.208</v>
      </c>
      <c r="K440" t="n">
        <v>846.617999999999</v>
      </c>
      <c r="L440" t="inlineStr">
        <is>
          <t>VSS</t>
        </is>
      </c>
      <c r="O440">
        <f>AK9+Parameters!$C$10/2</f>
        <v/>
      </c>
      <c r="P440">
        <f>A47-Parameters!$C$11/2</f>
        <v/>
      </c>
      <c r="Q440" t="inlineStr">
        <is>
          <t>VSS</t>
        </is>
      </c>
      <c r="V440">
        <f>AK9+Parameters!$C$10/2</f>
        <v/>
      </c>
      <c r="W440">
        <f>A47-Parameters!$C$11/2</f>
        <v/>
      </c>
      <c r="X440" t="inlineStr">
        <is>
          <t>VSS</t>
        </is>
      </c>
    </row>
    <row r="441">
      <c r="E441" s="2" t="n">
        <v>3527.208</v>
      </c>
      <c r="F441" s="2" t="n">
        <v>342.998</v>
      </c>
      <c r="G441" s="2" t="inlineStr">
        <is>
          <t>VSS</t>
        </is>
      </c>
      <c r="J441" t="n">
        <v>3527.208</v>
      </c>
      <c r="K441" t="n">
        <v>745.894</v>
      </c>
      <c r="L441" t="inlineStr">
        <is>
          <t>VSS</t>
        </is>
      </c>
      <c r="O441">
        <f>AK9+Parameters!$C$10/2</f>
        <v/>
      </c>
      <c r="P441">
        <f>A49-Parameters!$C$11/2</f>
        <v/>
      </c>
      <c r="Q441" t="inlineStr">
        <is>
          <t>VSS</t>
        </is>
      </c>
      <c r="V441">
        <f>AK9+Parameters!$C$10/2</f>
        <v/>
      </c>
      <c r="W441">
        <f>A49-Parameters!$C$11/2</f>
        <v/>
      </c>
      <c r="X441" t="inlineStr">
        <is>
          <t>VSS</t>
        </is>
      </c>
    </row>
    <row r="442">
      <c r="E442" s="2" t="n">
        <v>3527.208</v>
      </c>
      <c r="F442" s="2" t="n">
        <v>242.274</v>
      </c>
      <c r="G442" s="2" t="inlineStr">
        <is>
          <t>VSS</t>
        </is>
      </c>
      <c r="J442" t="n">
        <v>3527.208</v>
      </c>
      <c r="K442" t="n">
        <v>645.17</v>
      </c>
      <c r="L442" t="inlineStr">
        <is>
          <t>VSS</t>
        </is>
      </c>
      <c r="O442">
        <f>AK9+Parameters!$C$10/2</f>
        <v/>
      </c>
      <c r="P442">
        <f>A51-Parameters!$C$11/2</f>
        <v/>
      </c>
      <c r="Q442" t="inlineStr">
        <is>
          <t>VSS</t>
        </is>
      </c>
      <c r="V442">
        <f>AK9+Parameters!$C$10/2</f>
        <v/>
      </c>
      <c r="W442">
        <f>A51-Parameters!$C$11/2</f>
        <v/>
      </c>
      <c r="X442" t="inlineStr">
        <is>
          <t>VSS</t>
        </is>
      </c>
    </row>
    <row r="443">
      <c r="E443" s="2" t="n">
        <v>3527.208</v>
      </c>
      <c r="F443" s="2" t="n">
        <v>141.55</v>
      </c>
      <c r="G443" s="2" t="inlineStr">
        <is>
          <t>VSS</t>
        </is>
      </c>
      <c r="J443" t="n">
        <v>3527.208</v>
      </c>
      <c r="K443" t="n">
        <v>544.446</v>
      </c>
      <c r="L443" t="inlineStr">
        <is>
          <t>VSS</t>
        </is>
      </c>
      <c r="O443">
        <f>AK9+Parameters!$C$10/2</f>
        <v/>
      </c>
      <c r="P443">
        <f>A53-Parameters!$C$11/2</f>
        <v/>
      </c>
      <c r="Q443" t="inlineStr">
        <is>
          <t>VSS</t>
        </is>
      </c>
      <c r="V443">
        <f>AK9+Parameters!$C$10/2</f>
        <v/>
      </c>
      <c r="W443">
        <f>A53-Parameters!$C$11/2</f>
        <v/>
      </c>
      <c r="X443" t="inlineStr">
        <is>
          <t>VSS</t>
        </is>
      </c>
    </row>
    <row r="444">
      <c r="E444" s="2" t="n">
        <v>3624.408</v>
      </c>
      <c r="F444" s="2" t="n">
        <v>2105.668</v>
      </c>
      <c r="G444" s="2" t="inlineStr">
        <is>
          <t>TC_VDDQ</t>
        </is>
      </c>
      <c r="J444" t="n">
        <v>3527.208</v>
      </c>
      <c r="K444" t="n">
        <v>443.722</v>
      </c>
      <c r="L444" t="inlineStr">
        <is>
          <t>VSS</t>
        </is>
      </c>
      <c r="O444">
        <f>AL9+Parameters!$C$10/2</f>
        <v/>
      </c>
      <c r="P444">
        <f>A16+Parameters!$C$11/2</f>
        <v/>
      </c>
      <c r="Q444" t="inlineStr">
        <is>
          <t>TC_VDDQ</t>
        </is>
      </c>
      <c r="V444">
        <f>AL9+Parameters!$C$10/2</f>
        <v/>
      </c>
      <c r="W444">
        <f>A16+Parameters!$C$11/2</f>
        <v/>
      </c>
      <c r="X444" t="inlineStr">
        <is>
          <t>TC_VDDQ</t>
        </is>
      </c>
    </row>
    <row r="445">
      <c r="E445" s="2" t="n">
        <v>3624.408</v>
      </c>
      <c r="F445" s="2" t="n">
        <v>2004.944</v>
      </c>
      <c r="G445" s="2" t="inlineStr">
        <is>
          <t>VDD</t>
        </is>
      </c>
      <c r="J445" t="n">
        <v>3527.208</v>
      </c>
      <c r="K445" t="n">
        <v>342.998</v>
      </c>
      <c r="L445" t="inlineStr">
        <is>
          <t>VSS</t>
        </is>
      </c>
      <c r="O445">
        <f>AL9+Parameters!$C$10/2</f>
        <v/>
      </c>
      <c r="P445">
        <f>A18+Parameters!$C$11/2</f>
        <v/>
      </c>
      <c r="Q445" t="inlineStr">
        <is>
          <t>VDD</t>
        </is>
      </c>
      <c r="V445">
        <f>AL9+Parameters!$C$10/2</f>
        <v/>
      </c>
      <c r="W445">
        <f>A18+Parameters!$C$11/2</f>
        <v/>
      </c>
      <c r="X445" t="inlineStr">
        <is>
          <t>VDD</t>
        </is>
      </c>
    </row>
    <row r="446">
      <c r="E446" s="2" t="n">
        <v>3624.408</v>
      </c>
      <c r="F446" s="2" t="n">
        <v>1904.22</v>
      </c>
      <c r="G446" s="2" t="inlineStr">
        <is>
          <t>VDD</t>
        </is>
      </c>
      <c r="J446" t="n">
        <v>3527.208</v>
      </c>
      <c r="K446" t="n">
        <v>242.274</v>
      </c>
      <c r="L446" t="inlineStr">
        <is>
          <t>VSS</t>
        </is>
      </c>
      <c r="O446">
        <f>AL9+Parameters!$C$10/2</f>
        <v/>
      </c>
      <c r="P446">
        <f>A20+Parameters!$C$11/2</f>
        <v/>
      </c>
      <c r="Q446" t="inlineStr">
        <is>
          <t>VDD</t>
        </is>
      </c>
      <c r="V446">
        <f>AL9+Parameters!$C$10/2</f>
        <v/>
      </c>
      <c r="W446">
        <f>A20+Parameters!$C$11/2</f>
        <v/>
      </c>
      <c r="X446" t="inlineStr">
        <is>
          <t>VDD</t>
        </is>
      </c>
    </row>
    <row r="447">
      <c r="E447" s="2" t="n">
        <v>3624.408</v>
      </c>
      <c r="F447" s="2" t="n">
        <v>1803.496</v>
      </c>
      <c r="G447" s="2" t="inlineStr">
        <is>
          <t>VDD</t>
        </is>
      </c>
      <c r="J447" t="n">
        <v>3527.208</v>
      </c>
      <c r="K447" t="n">
        <v>141.55</v>
      </c>
      <c r="L447" t="inlineStr">
        <is>
          <t>VSS</t>
        </is>
      </c>
      <c r="O447">
        <f>AL9+Parameters!$C$10/2</f>
        <v/>
      </c>
      <c r="P447">
        <f>A22+Parameters!$C$11/2</f>
        <v/>
      </c>
      <c r="Q447" t="inlineStr">
        <is>
          <t>VDD</t>
        </is>
      </c>
      <c r="V447">
        <f>AL9+Parameters!$C$10/2</f>
        <v/>
      </c>
      <c r="W447">
        <f>A22+Parameters!$C$11/2</f>
        <v/>
      </c>
      <c r="X447" t="inlineStr">
        <is>
          <t>VDD</t>
        </is>
      </c>
    </row>
    <row r="448">
      <c r="E448" s="2" t="n">
        <v>3624.408</v>
      </c>
      <c r="F448" s="2" t="n">
        <v>1702.772</v>
      </c>
      <c r="G448" s="2" t="inlineStr">
        <is>
          <t>VSS</t>
        </is>
      </c>
      <c r="J448" t="n">
        <v>3624.408</v>
      </c>
      <c r="K448" t="n">
        <v>1702.772</v>
      </c>
      <c r="L448" t="inlineStr">
        <is>
          <t>VSS</t>
        </is>
      </c>
      <c r="O448">
        <f>AL9+Parameters!$C$10/2</f>
        <v/>
      </c>
      <c r="P448">
        <f>A24+Parameters!$C$11/2</f>
        <v/>
      </c>
      <c r="Q448" t="inlineStr">
        <is>
          <t>VSS</t>
        </is>
      </c>
      <c r="V448">
        <f>AL9+Parameters!$C$10/2</f>
        <v/>
      </c>
      <c r="W448">
        <f>A24+Parameters!$C$11/2</f>
        <v/>
      </c>
      <c r="X448" t="inlineStr">
        <is>
          <t>VSS</t>
        </is>
      </c>
    </row>
    <row r="449">
      <c r="E449" s="2" t="n">
        <v>3624.408</v>
      </c>
      <c r="F449" s="2" t="n">
        <v>1602.048</v>
      </c>
      <c r="G449" s="2" t="inlineStr">
        <is>
          <t>BP_DTO</t>
        </is>
      </c>
      <c r="J449" t="n">
        <v>3624.408</v>
      </c>
      <c r="K449" t="n">
        <v>1501.324</v>
      </c>
      <c r="L449" t="inlineStr">
        <is>
          <t>VSS</t>
        </is>
      </c>
      <c r="O449">
        <f>AL9+Parameters!$C$10/2</f>
        <v/>
      </c>
      <c r="P449">
        <f>A26+Parameters!$C$11/2</f>
        <v/>
      </c>
      <c r="Q449" t="inlineStr">
        <is>
          <t>BP_DTO</t>
        </is>
      </c>
      <c r="V449">
        <f>AL9+Parameters!$C$10/2</f>
        <v/>
      </c>
      <c r="W449">
        <f>A26+Parameters!$C$11/2</f>
        <v/>
      </c>
      <c r="X449" t="inlineStr">
        <is>
          <t>BP_DTO</t>
        </is>
      </c>
    </row>
    <row r="450">
      <c r="E450" s="2" t="n">
        <v>3624.408</v>
      </c>
      <c r="F450" s="2" t="n">
        <v>1501.324</v>
      </c>
      <c r="G450" s="2" t="inlineStr">
        <is>
          <t>VSS</t>
        </is>
      </c>
      <c r="J450" t="n">
        <v>3624.408</v>
      </c>
      <c r="K450" t="n">
        <v>1199.152</v>
      </c>
      <c r="L450" t="inlineStr">
        <is>
          <t>VSS</t>
        </is>
      </c>
      <c r="O450">
        <f>AL9+Parameters!$C$10/2</f>
        <v/>
      </c>
      <c r="P450">
        <f>A28+Parameters!$C$11/2</f>
        <v/>
      </c>
      <c r="Q450" t="inlineStr">
        <is>
          <t>VSS</t>
        </is>
      </c>
      <c r="V450">
        <f>AL9+Parameters!$C$10/2</f>
        <v/>
      </c>
      <c r="W450">
        <f>A28+Parameters!$C$11/2</f>
        <v/>
      </c>
      <c r="X450" t="inlineStr">
        <is>
          <t>VSS</t>
        </is>
      </c>
    </row>
    <row r="451">
      <c r="E451" s="2" t="n">
        <v>3624.408</v>
      </c>
      <c r="F451" s="2" t="n">
        <v>1400.6</v>
      </c>
      <c r="G451" s="2" t="inlineStr">
        <is>
          <t>ESD_VCCIO</t>
        </is>
      </c>
      <c r="J451" t="n">
        <v>3624.408</v>
      </c>
      <c r="K451" t="n">
        <v>1098.428</v>
      </c>
      <c r="L451" t="inlineStr">
        <is>
          <t>VSS</t>
        </is>
      </c>
      <c r="O451">
        <f>AL9+Parameters!$C$10/2</f>
        <v/>
      </c>
      <c r="P451">
        <f>A30+Parameters!$C$11/2</f>
        <v/>
      </c>
      <c r="Q451" t="inlineStr">
        <is>
          <t>ESD_VCCIO</t>
        </is>
      </c>
      <c r="V451">
        <f>AL9+Parameters!$C$10/2</f>
        <v/>
      </c>
      <c r="W451">
        <f>A30+Parameters!$C$11/2</f>
        <v/>
      </c>
      <c r="X451" t="inlineStr">
        <is>
          <t>ESD_VCCIO</t>
        </is>
      </c>
    </row>
    <row r="452">
      <c r="E452" s="2" t="n">
        <v>3624.408</v>
      </c>
      <c r="F452" s="2" t="n">
        <v>1299.876</v>
      </c>
      <c r="G452" s="2" t="inlineStr">
        <is>
          <t>ESD_VCCIO</t>
        </is>
      </c>
      <c r="J452" t="n">
        <v>3624.408</v>
      </c>
      <c r="K452" t="n">
        <v>896.979999999999</v>
      </c>
      <c r="L452" t="inlineStr">
        <is>
          <t>VSS</t>
        </is>
      </c>
      <c r="O452">
        <f>AL9+Parameters!$C$10/2</f>
        <v/>
      </c>
      <c r="P452">
        <f>A32+Parameters!$C$11/2</f>
        <v/>
      </c>
      <c r="Q452" t="inlineStr">
        <is>
          <t>ESD_VCCIO</t>
        </is>
      </c>
      <c r="V452">
        <f>AL9+Parameters!$C$10/2</f>
        <v/>
      </c>
      <c r="W452">
        <f>A32+Parameters!$C$11/2</f>
        <v/>
      </c>
      <c r="X452" t="inlineStr">
        <is>
          <t>ESD_VCCIO</t>
        </is>
      </c>
    </row>
    <row r="453">
      <c r="E453" s="2" t="n">
        <v>3624.408</v>
      </c>
      <c r="F453" s="2" t="n">
        <v>1199.152</v>
      </c>
      <c r="G453" s="2" t="inlineStr">
        <is>
          <t>VSS</t>
        </is>
      </c>
      <c r="J453" t="n">
        <v>3624.408</v>
      </c>
      <c r="K453" t="n">
        <v>796.256</v>
      </c>
      <c r="L453" t="inlineStr">
        <is>
          <t>VSS</t>
        </is>
      </c>
      <c r="O453">
        <f>AL9+Parameters!$C$10/2</f>
        <v/>
      </c>
      <c r="P453">
        <f>MAX(EMIB_Data_channel_x8!B8:B53)+Parameters!C16</f>
        <v/>
      </c>
      <c r="Q453" t="inlineStr">
        <is>
          <t>VSS</t>
        </is>
      </c>
      <c r="V453">
        <f>AL9+Parameters!$C$10/2</f>
        <v/>
      </c>
      <c r="W453">
        <f>MAX(EMIB_Data_channel_x8!B8:B53)+Parameters!C16</f>
        <v/>
      </c>
      <c r="X453" t="inlineStr">
        <is>
          <t>VSS</t>
        </is>
      </c>
    </row>
    <row r="454">
      <c r="E454" s="2" t="n">
        <v>3624.408</v>
      </c>
      <c r="F454" s="2" t="n">
        <v>1098.428</v>
      </c>
      <c r="G454" s="2" t="inlineStr">
        <is>
          <t>VSS</t>
        </is>
      </c>
      <c r="J454" t="n">
        <v>3624.408</v>
      </c>
      <c r="K454" t="n">
        <v>594.808</v>
      </c>
      <c r="L454" t="inlineStr">
        <is>
          <t>VSS</t>
        </is>
      </c>
      <c r="O454">
        <f>AL9+Parameters!$C$10/2</f>
        <v/>
      </c>
      <c r="P454">
        <f>A34-Parameters!$C$11/2</f>
        <v/>
      </c>
      <c r="Q454" t="inlineStr">
        <is>
          <t>VSS</t>
        </is>
      </c>
      <c r="V454">
        <f>AL9+Parameters!$C$10/2</f>
        <v/>
      </c>
      <c r="W454">
        <f>A34-Parameters!$C$11/2</f>
        <v/>
      </c>
      <c r="X454" t="inlineStr">
        <is>
          <t>VSS</t>
        </is>
      </c>
    </row>
    <row r="455">
      <c r="E455" s="2" t="n">
        <v>3624.408</v>
      </c>
      <c r="F455" s="2" t="n">
        <v>997.703999999999</v>
      </c>
      <c r="G455" s="2" t="inlineStr">
        <is>
          <t>ESD_TXDATASB</t>
        </is>
      </c>
      <c r="J455" t="n">
        <v>3624.408</v>
      </c>
      <c r="K455" t="n">
        <v>494.084</v>
      </c>
      <c r="L455" t="inlineStr">
        <is>
          <t>VSS</t>
        </is>
      </c>
      <c r="O455">
        <f>AL9+Parameters!$C$10/2</f>
        <v/>
      </c>
      <c r="P455">
        <f>A36-Parameters!$C$11/2</f>
        <v/>
      </c>
      <c r="Q455" t="inlineStr">
        <is>
          <t>ESD_TXDATASB</t>
        </is>
      </c>
      <c r="V455">
        <f>AL9+Parameters!$C$10/2</f>
        <v/>
      </c>
      <c r="W455">
        <f>A36-Parameters!$C$11/2</f>
        <v/>
      </c>
      <c r="X455" t="inlineStr">
        <is>
          <t>ESD_TXDATASB</t>
        </is>
      </c>
    </row>
    <row r="456">
      <c r="E456" s="2" t="n">
        <v>3624.408</v>
      </c>
      <c r="F456" s="2" t="n">
        <v>896.979999999999</v>
      </c>
      <c r="G456" s="2" t="inlineStr">
        <is>
          <t>VSS</t>
        </is>
      </c>
      <c r="J456" t="n">
        <v>3624.408</v>
      </c>
      <c r="K456" t="n">
        <v>292.636</v>
      </c>
      <c r="L456" t="inlineStr">
        <is>
          <t>VSS</t>
        </is>
      </c>
      <c r="O456">
        <f>AL9+Parameters!$C$10/2</f>
        <v/>
      </c>
      <c r="P456">
        <f>A38-Parameters!$C$11/2</f>
        <v/>
      </c>
      <c r="Q456" t="inlineStr">
        <is>
          <t>VSS</t>
        </is>
      </c>
      <c r="V456">
        <f>AL9+Parameters!$C$10/2</f>
        <v/>
      </c>
      <c r="W456">
        <f>A38-Parameters!$C$11/2</f>
        <v/>
      </c>
      <c r="X456" t="inlineStr">
        <is>
          <t>VSS</t>
        </is>
      </c>
    </row>
    <row r="457">
      <c r="E457" s="2" t="n">
        <v>3624.408</v>
      </c>
      <c r="F457" s="2" t="n">
        <v>796.256</v>
      </c>
      <c r="G457" s="2" t="inlineStr">
        <is>
          <t>VSS</t>
        </is>
      </c>
      <c r="J457" t="n">
        <v>3624.408</v>
      </c>
      <c r="K457" t="n">
        <v>191.912</v>
      </c>
      <c r="L457" t="inlineStr">
        <is>
          <t>VSS</t>
        </is>
      </c>
      <c r="O457">
        <f>AL9+Parameters!$C$10/2</f>
        <v/>
      </c>
      <c r="P457">
        <f>A40-Parameters!$C$11/2</f>
        <v/>
      </c>
      <c r="Q457" t="inlineStr">
        <is>
          <t>VSS</t>
        </is>
      </c>
      <c r="V457">
        <f>AL9+Parameters!$C$10/2</f>
        <v/>
      </c>
      <c r="W457">
        <f>A40-Parameters!$C$11/2</f>
        <v/>
      </c>
      <c r="X457" t="inlineStr">
        <is>
          <t>VSS</t>
        </is>
      </c>
    </row>
    <row r="458">
      <c r="E458" s="2" t="n">
        <v>3624.408</v>
      </c>
      <c r="F458" s="2" t="n">
        <v>695.532</v>
      </c>
      <c r="G458" s="2" t="inlineStr">
        <is>
          <t>ESD_RXCKN</t>
        </is>
      </c>
      <c r="J458" t="n">
        <v>3721.608</v>
      </c>
      <c r="K458" t="n">
        <v>2055.306</v>
      </c>
      <c r="L458" t="inlineStr">
        <is>
          <t>VSS</t>
        </is>
      </c>
      <c r="O458">
        <f>AL9+Parameters!$C$10/2</f>
        <v/>
      </c>
      <c r="P458">
        <f>A42-Parameters!$C$11/2</f>
        <v/>
      </c>
      <c r="Q458" t="inlineStr">
        <is>
          <t>ESD_RXCKN</t>
        </is>
      </c>
      <c r="V458">
        <f>AL9+Parameters!$C$10/2</f>
        <v/>
      </c>
      <c r="W458">
        <f>A42-Parameters!$C$11/2</f>
        <v/>
      </c>
      <c r="X458" t="inlineStr">
        <is>
          <t>ESD_RXCKN</t>
        </is>
      </c>
    </row>
    <row r="459">
      <c r="E459" s="2" t="n">
        <v>3624.408</v>
      </c>
      <c r="F459" s="2" t="n">
        <v>594.808</v>
      </c>
      <c r="G459" s="2" t="inlineStr">
        <is>
          <t>VSS</t>
        </is>
      </c>
      <c r="J459" t="n">
        <v>3721.608</v>
      </c>
      <c r="K459" t="n">
        <v>1753.134</v>
      </c>
      <c r="L459" t="inlineStr">
        <is>
          <t>VSS</t>
        </is>
      </c>
      <c r="O459">
        <f>AL9+Parameters!$C$10/2</f>
        <v/>
      </c>
      <c r="P459">
        <f>A44-Parameters!$C$11/2</f>
        <v/>
      </c>
      <c r="Q459" t="inlineStr">
        <is>
          <t>VSS</t>
        </is>
      </c>
      <c r="V459">
        <f>AL9+Parameters!$C$10/2</f>
        <v/>
      </c>
      <c r="W459">
        <f>A44-Parameters!$C$11/2</f>
        <v/>
      </c>
      <c r="X459" t="inlineStr">
        <is>
          <t>VSS</t>
        </is>
      </c>
    </row>
    <row r="460">
      <c r="E460" s="2" t="n">
        <v>3624.408</v>
      </c>
      <c r="F460" s="2" t="n">
        <v>494.084</v>
      </c>
      <c r="G460" s="2" t="inlineStr">
        <is>
          <t>VSS</t>
        </is>
      </c>
      <c r="J460" t="n">
        <v>3721.608</v>
      </c>
      <c r="K460" t="n">
        <v>1652.41</v>
      </c>
      <c r="L460" t="inlineStr">
        <is>
          <t>VSS</t>
        </is>
      </c>
      <c r="O460">
        <f>AL9+Parameters!$C$10/2</f>
        <v/>
      </c>
      <c r="P460">
        <f>A46-Parameters!$C$11/2</f>
        <v/>
      </c>
      <c r="Q460" t="inlineStr">
        <is>
          <t>VSS</t>
        </is>
      </c>
      <c r="V460">
        <f>AL9+Parameters!$C$10/2</f>
        <v/>
      </c>
      <c r="W460">
        <f>A46-Parameters!$C$11/2</f>
        <v/>
      </c>
      <c r="X460" t="inlineStr">
        <is>
          <t>VSS</t>
        </is>
      </c>
    </row>
    <row r="461">
      <c r="E461" s="2" t="n">
        <v>3624.408</v>
      </c>
      <c r="F461" s="2" t="n">
        <v>393.36</v>
      </c>
      <c r="G461" s="2" t="inlineStr">
        <is>
          <t>ESD_TX_23</t>
        </is>
      </c>
      <c r="J461" t="n">
        <v>3721.608</v>
      </c>
      <c r="K461" t="n">
        <v>846.617999999999</v>
      </c>
      <c r="L461" t="inlineStr">
        <is>
          <t>VSS</t>
        </is>
      </c>
      <c r="O461">
        <f>AL9+Parameters!$C$10/2</f>
        <v/>
      </c>
      <c r="P461">
        <f>A48-Parameters!$C$11/2</f>
        <v/>
      </c>
      <c r="Q461" t="inlineStr">
        <is>
          <t>ESD_TX_23</t>
        </is>
      </c>
      <c r="V461">
        <f>AL9+Parameters!$C$10/2</f>
        <v/>
      </c>
      <c r="W461">
        <f>A48-Parameters!$C$11/2</f>
        <v/>
      </c>
      <c r="X461" t="inlineStr">
        <is>
          <t>ESD_TX_23</t>
        </is>
      </c>
    </row>
    <row r="462">
      <c r="E462" s="2" t="n">
        <v>3624.408</v>
      </c>
      <c r="F462" s="2" t="n">
        <v>292.636</v>
      </c>
      <c r="G462" s="2" t="inlineStr">
        <is>
          <t>VSS</t>
        </is>
      </c>
      <c r="J462" t="n">
        <v>3721.608</v>
      </c>
      <c r="K462" t="n">
        <v>645.17</v>
      </c>
      <c r="L462" t="inlineStr">
        <is>
          <t>VSS</t>
        </is>
      </c>
      <c r="O462">
        <f>AL9+Parameters!$C$10/2</f>
        <v/>
      </c>
      <c r="P462">
        <f>A50-Parameters!$C$11/2</f>
        <v/>
      </c>
      <c r="Q462" t="inlineStr">
        <is>
          <t>VSS</t>
        </is>
      </c>
      <c r="V462">
        <f>AL9+Parameters!$C$10/2</f>
        <v/>
      </c>
      <c r="W462">
        <f>A50-Parameters!$C$11/2</f>
        <v/>
      </c>
      <c r="X462" t="inlineStr">
        <is>
          <t>VSS</t>
        </is>
      </c>
    </row>
    <row r="463">
      <c r="E463" s="2" t="n">
        <v>3624.408</v>
      </c>
      <c r="F463" s="2" t="n">
        <v>191.912</v>
      </c>
      <c r="G463" s="2" t="inlineStr">
        <is>
          <t>VSS</t>
        </is>
      </c>
      <c r="J463" t="n">
        <v>3721.608</v>
      </c>
      <c r="K463" t="n">
        <v>544.446</v>
      </c>
      <c r="L463" t="inlineStr">
        <is>
          <t>VSS</t>
        </is>
      </c>
      <c r="O463">
        <f>AL9+Parameters!$C$10/2</f>
        <v/>
      </c>
      <c r="P463">
        <f>A52-Parameters!$C$11/2</f>
        <v/>
      </c>
      <c r="Q463" t="inlineStr">
        <is>
          <t>VSS</t>
        </is>
      </c>
      <c r="V463">
        <f>AL9+Parameters!$C$10/2</f>
        <v/>
      </c>
      <c r="W463">
        <f>A52-Parameters!$C$11/2</f>
        <v/>
      </c>
      <c r="X463" t="inlineStr">
        <is>
          <t>VSS</t>
        </is>
      </c>
    </row>
    <row r="464">
      <c r="E464" s="2" t="n">
        <v>3721.608</v>
      </c>
      <c r="F464" s="2" t="n">
        <v>2055.306</v>
      </c>
      <c r="G464" s="2" t="inlineStr">
        <is>
          <t>VSS</t>
        </is>
      </c>
      <c r="J464" t="n">
        <v>3721.608</v>
      </c>
      <c r="K464" t="n">
        <v>342.998</v>
      </c>
      <c r="L464" t="inlineStr">
        <is>
          <t>VSS</t>
        </is>
      </c>
      <c r="O464">
        <f>AM9+Parameters!$C$10/2</f>
        <v/>
      </c>
      <c r="P464">
        <f>A17+Parameters!$C$11/2</f>
        <v/>
      </c>
      <c r="Q464" t="inlineStr">
        <is>
          <t>VSS</t>
        </is>
      </c>
      <c r="V464">
        <f>AM9+Parameters!$C$10/2</f>
        <v/>
      </c>
      <c r="W464">
        <f>A17+Parameters!$C$11/2</f>
        <v/>
      </c>
      <c r="X464" t="inlineStr">
        <is>
          <t>VSS</t>
        </is>
      </c>
    </row>
    <row r="465">
      <c r="E465" s="2" t="n">
        <v>3721.608</v>
      </c>
      <c r="F465" s="2" t="n">
        <v>1954.582</v>
      </c>
      <c r="G465" s="2" t="inlineStr">
        <is>
          <t>asense</t>
        </is>
      </c>
      <c r="J465" t="n">
        <v>3721.608</v>
      </c>
      <c r="K465" t="n">
        <v>242.274</v>
      </c>
      <c r="L465" t="inlineStr">
        <is>
          <t>VSS</t>
        </is>
      </c>
      <c r="O465">
        <f>AM9+Parameters!$C$10/2</f>
        <v/>
      </c>
      <c r="P465">
        <f>A19+Parameters!$C$11/2</f>
        <v/>
      </c>
      <c r="Q465" t="inlineStr">
        <is>
          <t>asense</t>
        </is>
      </c>
      <c r="V465">
        <f>AM9+Parameters!$C$10/2</f>
        <v/>
      </c>
      <c r="W465">
        <f>A19+Parameters!$C$11/2</f>
        <v/>
      </c>
      <c r="X465" t="inlineStr">
        <is>
          <t>asense</t>
        </is>
      </c>
    </row>
    <row r="466">
      <c r="E466" s="2" t="n">
        <v>3721.608</v>
      </c>
      <c r="F466" s="2" t="n">
        <v>1853.858</v>
      </c>
      <c r="G466" s="2" t="inlineStr">
        <is>
          <t>csense</t>
        </is>
      </c>
      <c r="J466" t="n">
        <v>3818.808</v>
      </c>
      <c r="K466" t="n">
        <v>2004.944</v>
      </c>
      <c r="L466" t="inlineStr">
        <is>
          <t>VSS</t>
        </is>
      </c>
      <c r="O466">
        <f>AM9+Parameters!$C$10/2</f>
        <v/>
      </c>
      <c r="P466">
        <f>A21+Parameters!$C$11/2</f>
        <v/>
      </c>
      <c r="Q466" t="inlineStr">
        <is>
          <t>csense</t>
        </is>
      </c>
      <c r="V466">
        <f>AM9+Parameters!$C$10/2</f>
        <v/>
      </c>
      <c r="W466">
        <f>A21+Parameters!$C$11/2</f>
        <v/>
      </c>
      <c r="X466" t="inlineStr">
        <is>
          <t>csense</t>
        </is>
      </c>
    </row>
    <row r="467">
      <c r="E467" s="2" t="n">
        <v>3721.608</v>
      </c>
      <c r="F467" s="2" t="n">
        <v>1753.134</v>
      </c>
      <c r="G467" s="2" t="inlineStr">
        <is>
          <t>VSS</t>
        </is>
      </c>
      <c r="J467" t="n">
        <v>3818.808</v>
      </c>
      <c r="K467" t="n">
        <v>1904.22</v>
      </c>
      <c r="L467" t="inlineStr">
        <is>
          <t>VSS</t>
        </is>
      </c>
      <c r="O467">
        <f>AM9+Parameters!$C$10/2</f>
        <v/>
      </c>
      <c r="P467">
        <f>A23+Parameters!$C$11/2</f>
        <v/>
      </c>
      <c r="Q467" t="inlineStr">
        <is>
          <t>VSS</t>
        </is>
      </c>
      <c r="V467">
        <f>AM9+Parameters!$C$10/2</f>
        <v/>
      </c>
      <c r="W467">
        <f>A23+Parameters!$C$11/2</f>
        <v/>
      </c>
      <c r="X467" t="inlineStr">
        <is>
          <t>VSS</t>
        </is>
      </c>
    </row>
    <row r="468">
      <c r="E468" s="2" t="n">
        <v>3721.608</v>
      </c>
      <c r="F468" s="2" t="n">
        <v>1652.41</v>
      </c>
      <c r="G468" s="2" t="inlineStr">
        <is>
          <t>VSS</t>
        </is>
      </c>
      <c r="J468" t="n">
        <v>3818.808</v>
      </c>
      <c r="K468" t="n">
        <v>1803.496</v>
      </c>
      <c r="L468" t="inlineStr">
        <is>
          <t>VSS</t>
        </is>
      </c>
      <c r="O468">
        <f>AM9+Parameters!$C$10/2</f>
        <v/>
      </c>
      <c r="P468">
        <f>A25+Parameters!$C$11/2</f>
        <v/>
      </c>
      <c r="Q468" t="inlineStr">
        <is>
          <t>VSS</t>
        </is>
      </c>
      <c r="V468">
        <f>AM9+Parameters!$C$10/2</f>
        <v/>
      </c>
      <c r="W468">
        <f>A25+Parameters!$C$11/2</f>
        <v/>
      </c>
      <c r="X468" t="inlineStr">
        <is>
          <t>VSS</t>
        </is>
      </c>
    </row>
    <row r="469">
      <c r="E469" s="2" t="n">
        <v>3721.608</v>
      </c>
      <c r="F469" s="2" t="n">
        <v>1551.686</v>
      </c>
      <c r="G469" s="2" t="inlineStr">
        <is>
          <t>VDD</t>
        </is>
      </c>
      <c r="J469" t="n">
        <v>3818.808</v>
      </c>
      <c r="K469" t="n">
        <v>1702.772</v>
      </c>
      <c r="L469" t="inlineStr">
        <is>
          <t>VSS</t>
        </is>
      </c>
      <c r="O469">
        <f>AM9+Parameters!$C$10/2</f>
        <v/>
      </c>
      <c r="P469">
        <f>A27+Parameters!$C$11/2</f>
        <v/>
      </c>
      <c r="Q469" t="inlineStr">
        <is>
          <t>VDD</t>
        </is>
      </c>
      <c r="V469">
        <f>AM9+Parameters!$C$10/2</f>
        <v/>
      </c>
      <c r="W469">
        <f>A27+Parameters!$C$11/2</f>
        <v/>
      </c>
      <c r="X469" t="inlineStr">
        <is>
          <t>VDD</t>
        </is>
      </c>
    </row>
    <row r="470">
      <c r="E470" s="2" t="n">
        <v>3721.608</v>
      </c>
      <c r="F470" s="2" t="n">
        <v>1450.962</v>
      </c>
      <c r="G470" s="2" t="inlineStr">
        <is>
          <t>VDD</t>
        </is>
      </c>
      <c r="J470" t="n">
        <v>3818.808</v>
      </c>
      <c r="K470" t="n">
        <v>1602.048</v>
      </c>
      <c r="L470" t="inlineStr">
        <is>
          <t>VSS</t>
        </is>
      </c>
      <c r="O470">
        <f>AM9+Parameters!$C$10/2</f>
        <v/>
      </c>
      <c r="P470">
        <f>A29+Parameters!$C$11/2</f>
        <v/>
      </c>
      <c r="Q470" t="inlineStr">
        <is>
          <t>VDD</t>
        </is>
      </c>
      <c r="V470">
        <f>AM9+Parameters!$C$10/2</f>
        <v/>
      </c>
      <c r="W470">
        <f>A29+Parameters!$C$11/2</f>
        <v/>
      </c>
      <c r="X470" t="inlineStr">
        <is>
          <t>VDD</t>
        </is>
      </c>
    </row>
    <row r="471">
      <c r="E471" s="2" t="n">
        <v>3721.608</v>
      </c>
      <c r="F471" s="2" t="n">
        <v>1350.238</v>
      </c>
      <c r="G471" s="2" t="inlineStr">
        <is>
          <t>VDD</t>
        </is>
      </c>
      <c r="J471" t="n">
        <v>3818.808</v>
      </c>
      <c r="K471" t="n">
        <v>1501.324</v>
      </c>
      <c r="L471" t="inlineStr">
        <is>
          <t>VSS</t>
        </is>
      </c>
      <c r="O471">
        <f>AM9+Parameters!$C$10/2</f>
        <v/>
      </c>
      <c r="P471">
        <f>A31+Parameters!$C$11/2</f>
        <v/>
      </c>
      <c r="Q471" t="inlineStr">
        <is>
          <t>VDD</t>
        </is>
      </c>
      <c r="V471">
        <f>AM9+Parameters!$C$10/2</f>
        <v/>
      </c>
      <c r="W471">
        <f>A31+Parameters!$C$11/2</f>
        <v/>
      </c>
      <c r="X471" t="inlineStr">
        <is>
          <t>VDD</t>
        </is>
      </c>
    </row>
    <row r="472">
      <c r="E472" s="2" t="n">
        <v>3721.608</v>
      </c>
      <c r="F472" s="2" t="n">
        <v>1249.514</v>
      </c>
      <c r="G472" s="2" t="inlineStr">
        <is>
          <t>VDD</t>
        </is>
      </c>
      <c r="J472" t="n">
        <v>3818.808</v>
      </c>
      <c r="K472" t="n">
        <v>1400.6</v>
      </c>
      <c r="L472" t="inlineStr">
        <is>
          <t>VSS</t>
        </is>
      </c>
      <c r="O472">
        <f>AM9+Parameters!$C$10/2</f>
        <v/>
      </c>
      <c r="P472">
        <f>A33+Parameters!$C$11/2</f>
        <v/>
      </c>
      <c r="Q472" t="inlineStr">
        <is>
          <t>VDD</t>
        </is>
      </c>
      <c r="V472">
        <f>AM9+Parameters!$C$10/2</f>
        <v/>
      </c>
      <c r="W472">
        <f>A33+Parameters!$C$11/2</f>
        <v/>
      </c>
      <c r="X472" t="inlineStr">
        <is>
          <t>VDD</t>
        </is>
      </c>
    </row>
    <row r="473">
      <c r="E473" s="2" t="n">
        <v>3721.608</v>
      </c>
      <c r="F473" s="2" t="n">
        <v>1148.79</v>
      </c>
      <c r="G473" s="2" t="inlineStr">
        <is>
          <t>ESD_VCCAON</t>
        </is>
      </c>
      <c r="J473" t="n">
        <v>3818.808</v>
      </c>
      <c r="K473" t="n">
        <v>1299.876</v>
      </c>
      <c r="L473" t="inlineStr">
        <is>
          <t>VSS</t>
        </is>
      </c>
      <c r="O473">
        <f>AM9+Parameters!$C$10/2</f>
        <v/>
      </c>
      <c r="P473">
        <f>A33-Parameters!$C$11/2</f>
        <v/>
      </c>
      <c r="Q473" t="inlineStr">
        <is>
          <t>ESD_VCCAON</t>
        </is>
      </c>
      <c r="V473">
        <f>AM9+Parameters!$C$10/2</f>
        <v/>
      </c>
      <c r="W473">
        <f>A33-Parameters!$C$11/2</f>
        <v/>
      </c>
      <c r="X473" t="inlineStr">
        <is>
          <t>ESD_VCCAON</t>
        </is>
      </c>
    </row>
    <row r="474">
      <c r="E474" s="2" t="n">
        <v>3721.608</v>
      </c>
      <c r="F474" s="2" t="n">
        <v>1048.066</v>
      </c>
      <c r="G474" s="2" t="inlineStr">
        <is>
          <t>ESD_RXDATASB</t>
        </is>
      </c>
      <c r="J474" t="n">
        <v>3818.808</v>
      </c>
      <c r="K474" t="n">
        <v>1199.152</v>
      </c>
      <c r="L474" t="inlineStr">
        <is>
          <t>VSS</t>
        </is>
      </c>
      <c r="O474">
        <f>AM9+Parameters!$C$10/2</f>
        <v/>
      </c>
      <c r="P474">
        <f>A35-Parameters!$C$11/2</f>
        <v/>
      </c>
      <c r="Q474" t="inlineStr">
        <is>
          <t>ESD_RXDATASB</t>
        </is>
      </c>
      <c r="V474">
        <f>AM9+Parameters!$C$10/2</f>
        <v/>
      </c>
      <c r="W474">
        <f>A35-Parameters!$C$11/2</f>
        <v/>
      </c>
      <c r="X474" t="inlineStr">
        <is>
          <t>ESD_RXDATASB</t>
        </is>
      </c>
    </row>
    <row r="475">
      <c r="E475" s="2" t="n">
        <v>3721.608</v>
      </c>
      <c r="F475" s="2" t="n">
        <v>947.341999999999</v>
      </c>
      <c r="G475" s="2" t="inlineStr">
        <is>
          <t>ESD_RX_36</t>
        </is>
      </c>
      <c r="J475" t="n">
        <v>3818.808</v>
      </c>
      <c r="K475" t="n">
        <v>1098.428</v>
      </c>
      <c r="L475" t="inlineStr">
        <is>
          <t>VSS</t>
        </is>
      </c>
      <c r="O475">
        <f>AM9+Parameters!$C$10/2</f>
        <v/>
      </c>
      <c r="P475">
        <f>A37-Parameters!$C$11/2</f>
        <v/>
      </c>
      <c r="Q475" t="inlineStr">
        <is>
          <t>ESD_RX_36</t>
        </is>
      </c>
      <c r="V475">
        <f>AM9+Parameters!$C$10/2</f>
        <v/>
      </c>
      <c r="W475">
        <f>A37-Parameters!$C$11/2</f>
        <v/>
      </c>
      <c r="X475" t="inlineStr">
        <is>
          <t>ESD_RX_36</t>
        </is>
      </c>
    </row>
    <row r="476">
      <c r="E476" s="2" t="n">
        <v>3721.608</v>
      </c>
      <c r="F476" s="2" t="n">
        <v>846.617999999999</v>
      </c>
      <c r="G476" s="2" t="inlineStr">
        <is>
          <t>VSS</t>
        </is>
      </c>
      <c r="J476" t="n">
        <v>3818.808</v>
      </c>
      <c r="K476" t="n">
        <v>796.256</v>
      </c>
      <c r="L476" t="inlineStr">
        <is>
          <t>VSS</t>
        </is>
      </c>
      <c r="O476">
        <f>AM9+Parameters!$C$10/2</f>
        <v/>
      </c>
      <c r="P476">
        <f>A39-Parameters!$C$11/2</f>
        <v/>
      </c>
      <c r="Q476" t="inlineStr">
        <is>
          <t>VSS</t>
        </is>
      </c>
      <c r="V476">
        <f>AM9+Parameters!$C$10/2</f>
        <v/>
      </c>
      <c r="W476">
        <f>A39-Parameters!$C$11/2</f>
        <v/>
      </c>
      <c r="X476" t="inlineStr">
        <is>
          <t>VSS</t>
        </is>
      </c>
    </row>
    <row r="477">
      <c r="E477" s="2" t="n">
        <v>3721.608</v>
      </c>
      <c r="F477" s="2" t="n">
        <v>745.894</v>
      </c>
      <c r="G477" s="2" t="inlineStr">
        <is>
          <t>ESD_RX_3</t>
        </is>
      </c>
      <c r="J477" t="n">
        <v>3818.808</v>
      </c>
      <c r="K477" t="n">
        <v>695.532</v>
      </c>
      <c r="L477" t="inlineStr">
        <is>
          <t>VSS</t>
        </is>
      </c>
      <c r="O477">
        <f>AM9+Parameters!$C$10/2</f>
        <v/>
      </c>
      <c r="P477">
        <f>A41-Parameters!$C$11/2</f>
        <v/>
      </c>
      <c r="Q477" t="inlineStr">
        <is>
          <t>ESD_RX_3</t>
        </is>
      </c>
      <c r="V477">
        <f>AM9+Parameters!$C$10/2</f>
        <v/>
      </c>
      <c r="W477">
        <f>A41-Parameters!$C$11/2</f>
        <v/>
      </c>
      <c r="X477" t="inlineStr">
        <is>
          <t>ESD_RX_3</t>
        </is>
      </c>
    </row>
    <row r="478">
      <c r="E478" s="2" t="n">
        <v>3721.608</v>
      </c>
      <c r="F478" s="2" t="n">
        <v>645.17</v>
      </c>
      <c r="G478" s="2" t="inlineStr">
        <is>
          <t>VSS</t>
        </is>
      </c>
      <c r="J478" t="n">
        <v>3818.808</v>
      </c>
      <c r="K478" t="n">
        <v>594.808</v>
      </c>
      <c r="L478" t="inlineStr">
        <is>
          <t>VSS</t>
        </is>
      </c>
      <c r="O478">
        <f>AM9+Parameters!$C$10/2</f>
        <v/>
      </c>
      <c r="P478">
        <f>A43-Parameters!$C$11/2</f>
        <v/>
      </c>
      <c r="Q478" t="inlineStr">
        <is>
          <t>VSS</t>
        </is>
      </c>
      <c r="V478">
        <f>AM9+Parameters!$C$10/2</f>
        <v/>
      </c>
      <c r="W478">
        <f>A43-Parameters!$C$11/2</f>
        <v/>
      </c>
      <c r="X478" t="inlineStr">
        <is>
          <t>VSS</t>
        </is>
      </c>
    </row>
    <row r="479">
      <c r="E479" s="2" t="n">
        <v>3721.608</v>
      </c>
      <c r="F479" s="2" t="n">
        <v>544.446</v>
      </c>
      <c r="G479" s="2" t="inlineStr">
        <is>
          <t>VSS</t>
        </is>
      </c>
      <c r="J479" t="n">
        <v>125.208</v>
      </c>
      <c r="K479" t="n">
        <v>896.979999999999</v>
      </c>
      <c r="L479" t="inlineStr">
        <is>
          <t>VSS_probe</t>
        </is>
      </c>
      <c r="O479">
        <f>AM9+Parameters!$C$10/2</f>
        <v/>
      </c>
      <c r="P479">
        <f>A45-Parameters!$C$11/2</f>
        <v/>
      </c>
      <c r="Q479" t="inlineStr">
        <is>
          <t>VSS</t>
        </is>
      </c>
      <c r="V479">
        <f>AM9+Parameters!$C$10/2</f>
        <v/>
      </c>
      <c r="W479">
        <f>A45-Parameters!$C$11/2</f>
        <v/>
      </c>
      <c r="X479" t="inlineStr">
        <is>
          <t>VSS</t>
        </is>
      </c>
    </row>
    <row r="480">
      <c r="E480" s="2" t="n">
        <v>3721.608</v>
      </c>
      <c r="F480" s="2" t="n">
        <v>443.722</v>
      </c>
      <c r="G480" s="2" t="inlineStr">
        <is>
          <t>ESD_TXTRK</t>
        </is>
      </c>
      <c r="J480" t="n">
        <v>125.208</v>
      </c>
      <c r="K480" t="n">
        <v>292.636</v>
      </c>
      <c r="L480" t="inlineStr">
        <is>
          <t>VSS_probe</t>
        </is>
      </c>
      <c r="O480">
        <f>AM9+Parameters!$C$10/2</f>
        <v/>
      </c>
      <c r="P480">
        <f>A47-Parameters!$C$11/2</f>
        <v/>
      </c>
      <c r="Q480" t="inlineStr">
        <is>
          <t>ESD_TXTRK</t>
        </is>
      </c>
      <c r="V480">
        <f>AM9+Parameters!$C$10/2</f>
        <v/>
      </c>
      <c r="W480">
        <f>A47-Parameters!$C$11/2</f>
        <v/>
      </c>
      <c r="X480" t="inlineStr">
        <is>
          <t>ESD_TXTRK</t>
        </is>
      </c>
    </row>
    <row r="481">
      <c r="E481" s="2" t="n">
        <v>3721.608</v>
      </c>
      <c r="F481" s="2" t="n">
        <v>342.998</v>
      </c>
      <c r="G481" s="2" t="inlineStr">
        <is>
          <t>VSS</t>
        </is>
      </c>
      <c r="J481" t="n">
        <v>3818.808</v>
      </c>
      <c r="K481" t="n">
        <v>896.979999999999</v>
      </c>
      <c r="L481" t="inlineStr">
        <is>
          <t>VSS_probe</t>
        </is>
      </c>
      <c r="O481">
        <f>AM9+Parameters!$C$10/2</f>
        <v/>
      </c>
      <c r="P481">
        <f>A49-Parameters!$C$11/2</f>
        <v/>
      </c>
      <c r="Q481" t="inlineStr">
        <is>
          <t>VSS</t>
        </is>
      </c>
      <c r="V481">
        <f>AM9+Parameters!$C$10/2</f>
        <v/>
      </c>
      <c r="W481">
        <f>A49-Parameters!$C$11/2</f>
        <v/>
      </c>
      <c r="X481" t="inlineStr">
        <is>
          <t>VSS</t>
        </is>
      </c>
    </row>
    <row r="482">
      <c r="E482" s="2" t="n">
        <v>3721.608</v>
      </c>
      <c r="F482" s="2" t="n">
        <v>242.274</v>
      </c>
      <c r="G482" s="2" t="inlineStr">
        <is>
          <t>VSS</t>
        </is>
      </c>
      <c r="J482" t="n">
        <v>3818.808</v>
      </c>
      <c r="K482" t="n">
        <v>292.636</v>
      </c>
      <c r="L482" t="inlineStr">
        <is>
          <t>VSS_probe</t>
        </is>
      </c>
      <c r="O482">
        <f>AM9+Parameters!$C$10/2</f>
        <v/>
      </c>
      <c r="P482">
        <f>A51-Parameters!$C$11/2</f>
        <v/>
      </c>
      <c r="Q482" t="inlineStr">
        <is>
          <t>VSS</t>
        </is>
      </c>
      <c r="V482">
        <f>AM9+Parameters!$C$10/2</f>
        <v/>
      </c>
      <c r="W482">
        <f>A51-Parameters!$C$11/2</f>
        <v/>
      </c>
      <c r="X482" t="inlineStr">
        <is>
          <t>VSS</t>
        </is>
      </c>
    </row>
    <row r="483">
      <c r="E483" s="2" t="n">
        <v>3818.808</v>
      </c>
      <c r="F483" s="2" t="n">
        <v>2004.944</v>
      </c>
      <c r="G483" s="2" t="inlineStr">
        <is>
          <t>VSS</t>
        </is>
      </c>
      <c r="J483" t="n">
        <v>125.208</v>
      </c>
      <c r="K483" t="n">
        <v>393.36</v>
      </c>
      <c r="L483" t="inlineStr">
        <is>
          <t>VCCIO_Probe</t>
        </is>
      </c>
      <c r="O483">
        <f>AN9+Parameters!$C$10/2</f>
        <v/>
      </c>
      <c r="P483">
        <f>A18+Parameters!$C$11/2</f>
        <v/>
      </c>
      <c r="Q483" t="inlineStr">
        <is>
          <t>VSS</t>
        </is>
      </c>
      <c r="V483">
        <f>AN9+Parameters!$C$10/2</f>
        <v/>
      </c>
      <c r="W483">
        <f>A18+Parameters!$C$11/2</f>
        <v/>
      </c>
      <c r="X483" t="inlineStr">
        <is>
          <t>VSS</t>
        </is>
      </c>
    </row>
    <row r="484">
      <c r="E484" s="2" t="n">
        <v>3818.808</v>
      </c>
      <c r="F484" s="2" t="n">
        <v>1904.22</v>
      </c>
      <c r="G484" s="2" t="inlineStr">
        <is>
          <t>VSS</t>
        </is>
      </c>
      <c r="J484" t="n">
        <v>3818.808</v>
      </c>
      <c r="K484" t="n">
        <v>393.36</v>
      </c>
      <c r="L484" t="inlineStr">
        <is>
          <t>VCCIO_Probe</t>
        </is>
      </c>
      <c r="O484">
        <f>AN9+Parameters!$C$10/2</f>
        <v/>
      </c>
      <c r="P484">
        <f>A20+Parameters!$C$11/2</f>
        <v/>
      </c>
      <c r="Q484" t="inlineStr">
        <is>
          <t>VSS</t>
        </is>
      </c>
      <c r="V484">
        <f>AN9+Parameters!$C$10/2</f>
        <v/>
      </c>
      <c r="W484">
        <f>A20+Parameters!$C$11/2</f>
        <v/>
      </c>
      <c r="X484" t="inlineStr">
        <is>
          <t>VSS</t>
        </is>
      </c>
    </row>
    <row r="485">
      <c r="E485" s="2" t="n">
        <v>3818.808</v>
      </c>
      <c r="F485" s="2" t="n">
        <v>1803.496</v>
      </c>
      <c r="G485" s="2" t="inlineStr">
        <is>
          <t>VSS</t>
        </is>
      </c>
      <c r="J485" t="n">
        <v>125.208</v>
      </c>
      <c r="K485" t="n">
        <v>997.703999999999</v>
      </c>
      <c r="L485" t="inlineStr">
        <is>
          <t>VDD_probe</t>
        </is>
      </c>
      <c r="O485">
        <f>AN9+Parameters!$C$10/2</f>
        <v/>
      </c>
      <c r="P485">
        <f>A22+Parameters!$C$11/2</f>
        <v/>
      </c>
      <c r="Q485" t="inlineStr">
        <is>
          <t>VSS</t>
        </is>
      </c>
      <c r="V485">
        <f>AN9+Parameters!$C$10/2</f>
        <v/>
      </c>
      <c r="W485">
        <f>A22+Parameters!$C$11/2</f>
        <v/>
      </c>
      <c r="X485" t="inlineStr">
        <is>
          <t>VSS</t>
        </is>
      </c>
    </row>
    <row r="486">
      <c r="E486" s="2" t="n">
        <v>3818.808</v>
      </c>
      <c r="F486" s="2" t="n">
        <v>1702.772</v>
      </c>
      <c r="G486" s="2" t="inlineStr">
        <is>
          <t>VSS</t>
        </is>
      </c>
      <c r="J486" t="n">
        <v>125.208</v>
      </c>
      <c r="K486" t="n">
        <v>494.084</v>
      </c>
      <c r="L486" t="inlineStr">
        <is>
          <t>VDD_probe</t>
        </is>
      </c>
      <c r="O486">
        <f>AN9+Parameters!$C$10/2</f>
        <v/>
      </c>
      <c r="P486">
        <f>A24+Parameters!$C$11/2</f>
        <v/>
      </c>
      <c r="Q486" t="inlineStr">
        <is>
          <t>VSS</t>
        </is>
      </c>
      <c r="V486">
        <f>AN9+Parameters!$C$10/2</f>
        <v/>
      </c>
      <c r="W486">
        <f>A24+Parameters!$C$11/2</f>
        <v/>
      </c>
      <c r="X486" t="inlineStr">
        <is>
          <t>VSS</t>
        </is>
      </c>
    </row>
    <row r="487">
      <c r="E487" s="2" t="n">
        <v>3818.808</v>
      </c>
      <c r="F487" s="2" t="n">
        <v>1602.048</v>
      </c>
      <c r="G487" s="2" t="inlineStr">
        <is>
          <t>VSS</t>
        </is>
      </c>
      <c r="J487" t="n">
        <v>3818.808</v>
      </c>
      <c r="K487" t="n">
        <v>997.703999999999</v>
      </c>
      <c r="L487" t="inlineStr">
        <is>
          <t>VDD_probe</t>
        </is>
      </c>
      <c r="O487">
        <f>AN9+Parameters!$C$10/2</f>
        <v/>
      </c>
      <c r="P487">
        <f>A26+Parameters!$C$11/2</f>
        <v/>
      </c>
      <c r="Q487" t="inlineStr">
        <is>
          <t>VSS</t>
        </is>
      </c>
      <c r="V487">
        <f>AN9+Parameters!$C$10/2</f>
        <v/>
      </c>
      <c r="W487">
        <f>A26+Parameters!$C$11/2</f>
        <v/>
      </c>
      <c r="X487" t="inlineStr">
        <is>
          <t>VSS</t>
        </is>
      </c>
    </row>
    <row r="488">
      <c r="E488" s="2" t="n">
        <v>3818.808</v>
      </c>
      <c r="F488" s="2" t="n">
        <v>1501.324</v>
      </c>
      <c r="G488" s="2" t="inlineStr">
        <is>
          <t>VSS</t>
        </is>
      </c>
      <c r="J488" t="n">
        <v>3818.808</v>
      </c>
      <c r="K488" t="n">
        <v>494.084</v>
      </c>
      <c r="L488" t="inlineStr">
        <is>
          <t>VDD_probe</t>
        </is>
      </c>
      <c r="O488">
        <f>AN9+Parameters!$C$10/2</f>
        <v/>
      </c>
      <c r="P488">
        <f>A28+Parameters!$C$11/2</f>
        <v/>
      </c>
      <c r="Q488" t="inlineStr">
        <is>
          <t>VSS</t>
        </is>
      </c>
      <c r="V488">
        <f>AN9+Parameters!$C$10/2</f>
        <v/>
      </c>
      <c r="W488">
        <f>A28+Parameters!$C$11/2</f>
        <v/>
      </c>
      <c r="X488" t="inlineStr">
        <is>
          <t>VSS</t>
        </is>
      </c>
    </row>
    <row r="489">
      <c r="E489" s="2" t="n">
        <v>3818.808</v>
      </c>
      <c r="F489" s="2" t="n">
        <v>1400.6</v>
      </c>
      <c r="G489" s="2" t="inlineStr">
        <is>
          <t>VSS</t>
        </is>
      </c>
      <c r="J489" t="n">
        <v>3721.608</v>
      </c>
      <c r="K489" t="n">
        <v>745.894</v>
      </c>
      <c r="L489" t="inlineStr">
        <is>
          <t>ESD_RX_3</t>
        </is>
      </c>
      <c r="O489">
        <f>AN9+Parameters!$C$10/2</f>
        <v/>
      </c>
      <c r="P489">
        <f>A30+Parameters!$C$11/2</f>
        <v/>
      </c>
      <c r="Q489" t="inlineStr">
        <is>
          <t>VSS</t>
        </is>
      </c>
      <c r="V489">
        <f>AN9+Parameters!$C$10/2</f>
        <v/>
      </c>
      <c r="W489">
        <f>A30+Parameters!$C$11/2</f>
        <v/>
      </c>
      <c r="X489" t="inlineStr">
        <is>
          <t>VSS</t>
        </is>
      </c>
    </row>
    <row r="490">
      <c r="E490" s="2" t="n">
        <v>3818.808</v>
      </c>
      <c r="F490" s="2" t="n">
        <v>1299.876</v>
      </c>
      <c r="G490" s="2" t="inlineStr">
        <is>
          <t>VSS</t>
        </is>
      </c>
      <c r="J490" t="n">
        <v>3721.608</v>
      </c>
      <c r="K490" t="n">
        <v>947.341999999999</v>
      </c>
      <c r="L490" t="inlineStr">
        <is>
          <t>ESD_RX_36</t>
        </is>
      </c>
      <c r="O490">
        <f>AN9+Parameters!$C$10/2</f>
        <v/>
      </c>
      <c r="P490">
        <f>A32+Parameters!$C$11/2</f>
        <v/>
      </c>
      <c r="Q490" t="inlineStr">
        <is>
          <t>VSS</t>
        </is>
      </c>
      <c r="V490">
        <f>AN9+Parameters!$C$10/2</f>
        <v/>
      </c>
      <c r="W490">
        <f>A32+Parameters!$C$11/2</f>
        <v/>
      </c>
      <c r="X490" t="inlineStr">
        <is>
          <t>VSS</t>
        </is>
      </c>
    </row>
    <row r="491">
      <c r="E491" s="2" t="n">
        <v>3818.808</v>
      </c>
      <c r="F491" s="2" t="n">
        <v>1199.152</v>
      </c>
      <c r="G491" s="2" t="inlineStr">
        <is>
          <t>VSS</t>
        </is>
      </c>
      <c r="J491" t="n">
        <v>3624.408</v>
      </c>
      <c r="K491" t="n">
        <v>695.532</v>
      </c>
      <c r="L491" t="inlineStr">
        <is>
          <t>ESD_RXCKN</t>
        </is>
      </c>
      <c r="O491">
        <f>AN9+Parameters!$C$10/2</f>
        <v/>
      </c>
      <c r="P491">
        <f>MAX(EMIB_Data_channel_x8!B8:B53)+Parameters!C16</f>
        <v/>
      </c>
      <c r="Q491" t="inlineStr">
        <is>
          <t>VSS</t>
        </is>
      </c>
      <c r="V491">
        <f>AN9+Parameters!$C$10/2</f>
        <v/>
      </c>
      <c r="W491">
        <f>MAX(EMIB_Data_channel_x8!B8:B53)+Parameters!C16</f>
        <v/>
      </c>
      <c r="X491" t="inlineStr">
        <is>
          <t>VSS</t>
        </is>
      </c>
    </row>
    <row r="492">
      <c r="E492" s="2" t="n">
        <v>3818.808</v>
      </c>
      <c r="F492" s="2" t="n">
        <v>1098.428</v>
      </c>
      <c r="G492" s="2" t="inlineStr">
        <is>
          <t>VSS</t>
        </is>
      </c>
      <c r="J492" t="n">
        <v>3721.608</v>
      </c>
      <c r="K492" t="n">
        <v>1048.066</v>
      </c>
      <c r="L492" t="inlineStr">
        <is>
          <t>ESD_RXDATASB</t>
        </is>
      </c>
      <c r="O492">
        <f>AN9+Parameters!$C$10/2</f>
        <v/>
      </c>
      <c r="P492">
        <f>A34-Parameters!$C$11/2</f>
        <v/>
      </c>
      <c r="Q492" t="inlineStr">
        <is>
          <t>VSS</t>
        </is>
      </c>
      <c r="V492">
        <f>AN9+Parameters!$C$10/2</f>
        <v/>
      </c>
      <c r="W492">
        <f>A34-Parameters!$C$11/2</f>
        <v/>
      </c>
      <c r="X492" t="inlineStr">
        <is>
          <t>VSS</t>
        </is>
      </c>
    </row>
    <row r="493">
      <c r="E493" s="2" t="n">
        <v>3818.808</v>
      </c>
      <c r="F493" s="2" t="n">
        <v>997.703999999999</v>
      </c>
      <c r="G493" s="2" t="inlineStr">
        <is>
          <t>VDD_probe</t>
        </is>
      </c>
      <c r="J493" t="n">
        <v>3624.408</v>
      </c>
      <c r="K493" t="n">
        <v>393.36</v>
      </c>
      <c r="L493" t="inlineStr">
        <is>
          <t>ESD_TX_23</t>
        </is>
      </c>
      <c r="O493">
        <f>AN9+Parameters!$C$10/2</f>
        <v/>
      </c>
      <c r="P493">
        <f>A36-Parameters!$C$11/2</f>
        <v/>
      </c>
      <c r="Q493" t="inlineStr">
        <is>
          <t>VDD_probe</t>
        </is>
      </c>
      <c r="V493">
        <f>AN9+Parameters!$C$10/2</f>
        <v/>
      </c>
      <c r="W493">
        <f>A36-Parameters!$C$11/2</f>
        <v/>
      </c>
      <c r="X493" t="inlineStr">
        <is>
          <t>VDD_probe</t>
        </is>
      </c>
    </row>
    <row r="494">
      <c r="E494" s="2" t="n">
        <v>3818.808</v>
      </c>
      <c r="F494" s="2" t="n">
        <v>896.979999999999</v>
      </c>
      <c r="G494" s="2" t="inlineStr">
        <is>
          <t>VSS_probe</t>
        </is>
      </c>
      <c r="J494" t="n">
        <v>3624.408</v>
      </c>
      <c r="K494" t="n">
        <v>997.703999999999</v>
      </c>
      <c r="L494" t="inlineStr">
        <is>
          <t>ESD_TXDATASB</t>
        </is>
      </c>
      <c r="O494">
        <f>AN9+Parameters!$C$10/2</f>
        <v/>
      </c>
      <c r="P494">
        <f>A38-Parameters!$C$11/2</f>
        <v/>
      </c>
      <c r="Q494" t="inlineStr">
        <is>
          <t>VSS_probe</t>
        </is>
      </c>
      <c r="V494">
        <f>AN9+Parameters!$C$10/2</f>
        <v/>
      </c>
      <c r="W494">
        <f>A38-Parameters!$C$11/2</f>
        <v/>
      </c>
      <c r="X494" t="inlineStr">
        <is>
          <t>VSS_probe</t>
        </is>
      </c>
    </row>
    <row r="495">
      <c r="E495" s="2" t="n">
        <v>3818.808</v>
      </c>
      <c r="F495" s="2" t="n">
        <v>796.256</v>
      </c>
      <c r="G495" s="2" t="inlineStr">
        <is>
          <t>VSS</t>
        </is>
      </c>
      <c r="J495" t="n">
        <v>3721.608</v>
      </c>
      <c r="K495" t="n">
        <v>443.722</v>
      </c>
      <c r="L495" t="inlineStr">
        <is>
          <t>ESD_TXTRK</t>
        </is>
      </c>
      <c r="O495">
        <f>AN9+Parameters!$C$10/2</f>
        <v/>
      </c>
      <c r="P495">
        <f>A40-Parameters!$C$11/2</f>
        <v/>
      </c>
      <c r="Q495" t="inlineStr">
        <is>
          <t>VSS</t>
        </is>
      </c>
      <c r="V495">
        <f>AN9+Parameters!$C$10/2</f>
        <v/>
      </c>
      <c r="W495">
        <f>A40-Parameters!$C$11/2</f>
        <v/>
      </c>
      <c r="X495" t="inlineStr">
        <is>
          <t>VSS</t>
        </is>
      </c>
    </row>
    <row r="496">
      <c r="E496" s="2" t="n">
        <v>3818.808</v>
      </c>
      <c r="F496" s="2" t="n">
        <v>695.532</v>
      </c>
      <c r="G496" s="2" t="inlineStr">
        <is>
          <t>VSS</t>
        </is>
      </c>
      <c r="J496" t="n">
        <v>3721.608</v>
      </c>
      <c r="K496" t="n">
        <v>1148.79</v>
      </c>
      <c r="L496" t="inlineStr">
        <is>
          <t>ESD_VCCAON</t>
        </is>
      </c>
      <c r="O496">
        <f>AN9+Parameters!$C$10/2</f>
        <v/>
      </c>
      <c r="P496">
        <f>A42-Parameters!$C$11/2</f>
        <v/>
      </c>
      <c r="Q496" t="inlineStr">
        <is>
          <t>VSS</t>
        </is>
      </c>
      <c r="V496">
        <f>AN9+Parameters!$C$10/2</f>
        <v/>
      </c>
      <c r="W496">
        <f>A42-Parameters!$C$11/2</f>
        <v/>
      </c>
      <c r="X496" t="inlineStr">
        <is>
          <t>VSS</t>
        </is>
      </c>
    </row>
    <row r="497">
      <c r="E497" s="2" t="n">
        <v>3818.808</v>
      </c>
      <c r="F497" s="2" t="n">
        <v>594.808</v>
      </c>
      <c r="G497" s="2" t="inlineStr">
        <is>
          <t>VSS</t>
        </is>
      </c>
      <c r="J497" t="n">
        <v>3527.208</v>
      </c>
      <c r="K497" t="n">
        <v>1249.514</v>
      </c>
      <c r="L497" t="inlineStr">
        <is>
          <t>ESD_VCCIO</t>
        </is>
      </c>
      <c r="O497">
        <f>AN9+Parameters!$C$10/2</f>
        <v/>
      </c>
      <c r="P497">
        <f>A44-Parameters!$C$11/2</f>
        <v/>
      </c>
      <c r="Q497" t="inlineStr">
        <is>
          <t>VSS</t>
        </is>
      </c>
      <c r="V497">
        <f>AN9+Parameters!$C$10/2</f>
        <v/>
      </c>
      <c r="W497">
        <f>A44-Parameters!$C$11/2</f>
        <v/>
      </c>
      <c r="X497" t="inlineStr">
        <is>
          <t>VSS</t>
        </is>
      </c>
    </row>
    <row r="498">
      <c r="E498" s="2" t="n">
        <v>3818.808</v>
      </c>
      <c r="F498" s="2" t="n">
        <v>494.084</v>
      </c>
      <c r="G498" s="2" t="inlineStr">
        <is>
          <t>VDD_probe</t>
        </is>
      </c>
      <c r="J498" t="n">
        <v>3624.408</v>
      </c>
      <c r="K498" t="n">
        <v>1400.6</v>
      </c>
      <c r="L498" t="inlineStr">
        <is>
          <t>ESD_VCCIO</t>
        </is>
      </c>
      <c r="O498">
        <f>AN9+Parameters!$C$10/2</f>
        <v/>
      </c>
      <c r="P498">
        <f>A46-Parameters!$C$11/2</f>
        <v/>
      </c>
      <c r="Q498" t="inlineStr">
        <is>
          <t>VDD_probe</t>
        </is>
      </c>
      <c r="V498">
        <f>AN9+Parameters!$C$10/2</f>
        <v/>
      </c>
      <c r="W498">
        <f>A46-Parameters!$C$11/2</f>
        <v/>
      </c>
      <c r="X498" t="inlineStr">
        <is>
          <t>VDD_probe</t>
        </is>
      </c>
    </row>
    <row r="499">
      <c r="E499" s="2" t="n">
        <v>3818.808</v>
      </c>
      <c r="F499" s="2" t="n">
        <v>393.36</v>
      </c>
      <c r="G499" s="2" t="inlineStr">
        <is>
          <t>VCCIO_Probe</t>
        </is>
      </c>
      <c r="J499" t="n">
        <v>3624.408</v>
      </c>
      <c r="K499" t="n">
        <v>1299.876</v>
      </c>
      <c r="L499" t="inlineStr">
        <is>
          <t>ESD_VCCIO</t>
        </is>
      </c>
      <c r="O499">
        <f>AN9+Parameters!$C$10/2</f>
        <v/>
      </c>
      <c r="P499">
        <f>A48-Parameters!$C$11/2</f>
        <v/>
      </c>
      <c r="Q499" t="inlineStr">
        <is>
          <t>VCCIO_Probe</t>
        </is>
      </c>
      <c r="V499">
        <f>AN9+Parameters!$C$10/2</f>
        <v/>
      </c>
      <c r="W499">
        <f>A48-Parameters!$C$11/2</f>
        <v/>
      </c>
      <c r="X499" t="inlineStr">
        <is>
          <t>VCCIO_Probe</t>
        </is>
      </c>
    </row>
    <row r="500">
      <c r="E500" s="2" t="n">
        <v>3818.808</v>
      </c>
      <c r="F500" s="2" t="n">
        <v>292.636</v>
      </c>
      <c r="G500" s="2" t="inlineStr">
        <is>
          <t>VSS_probe</t>
        </is>
      </c>
      <c r="J500" t="n">
        <v>3235.608</v>
      </c>
      <c r="K500" t="n">
        <v>1501.324</v>
      </c>
      <c r="L500" t="inlineStr">
        <is>
          <t>BP_ZN</t>
        </is>
      </c>
      <c r="O500">
        <f>AN9+Parameters!$C$10/2</f>
        <v/>
      </c>
      <c r="P500">
        <f>A50-Parameters!$C$11/2</f>
        <v/>
      </c>
      <c r="Q500" t="inlineStr">
        <is>
          <t>VSS_probe</t>
        </is>
      </c>
      <c r="V500">
        <f>AN9+Parameters!$C$10/2</f>
        <v/>
      </c>
      <c r="W500">
        <f>A50-Parameters!$C$11/2</f>
        <v/>
      </c>
      <c r="X500" t="inlineStr">
        <is>
          <t>VSS_probe</t>
        </is>
      </c>
    </row>
  </sheetData>
  <autoFilter ref="E65:E441"/>
  <mergeCells count="3">
    <mergeCell ref="O64:Q64"/>
    <mergeCell ref="E61:J61"/>
    <mergeCell ref="E64:G64"/>
  </mergeCells>
  <conditionalFormatting sqref="E56 G56:BN56">
    <cfRule type="cellIs" priority="318" operator="equal" dxfId="309">
      <formula>"TC_VDDQ"</formula>
    </cfRule>
    <cfRule type="cellIs" priority="319" operator="equal" dxfId="308">
      <formula>"vdd"</formula>
    </cfRule>
    <cfRule type="cellIs" priority="320" operator="equal" dxfId="307">
      <formula>"vss"</formula>
    </cfRule>
    <cfRule type="expression" priority="321" dxfId="305">
      <formula>LEFT(E56,2)="RX"</formula>
    </cfRule>
    <cfRule type="expression" priority="322" dxfId="305">
      <formula>LEFT(E56,2)="TX"</formula>
    </cfRule>
  </conditionalFormatting>
  <conditionalFormatting sqref="D11:AP55">
    <cfRule type="cellIs" priority="312" operator="equal" dxfId="8">
      <formula>"NC"</formula>
    </cfRule>
    <cfRule type="cellIs" priority="313" operator="equal" dxfId="7">
      <formula>"VDD"</formula>
    </cfRule>
    <cfRule type="cellIs" priority="314" operator="equal" dxfId="1">
      <formula>"VCCIO"</formula>
    </cfRule>
    <cfRule type="cellIs" priority="315" operator="equal" dxfId="5">
      <formula>"VSS"</formula>
    </cfRule>
    <cfRule type="containsText" priority="316" operator="containsText" dxfId="4" text="TX">
      <formula>NOT(ISERROR(SEARCH("TX",D11)))</formula>
    </cfRule>
    <cfRule type="containsText" priority="317" operator="containsText" dxfId="3" text="RX">
      <formula>NOT(ISERROR(SEARCH("RX",D11)))</formula>
    </cfRule>
  </conditionalFormatting>
  <conditionalFormatting sqref="T17">
    <cfRule type="cellIs" priority="300" operator="equal" dxfId="8">
      <formula>"NC"</formula>
    </cfRule>
    <cfRule type="cellIs" priority="301" operator="equal" dxfId="7">
      <formula>"VDD"</formula>
    </cfRule>
    <cfRule type="cellIs" priority="302" operator="equal" dxfId="1">
      <formula>"VCCIO"</formula>
    </cfRule>
    <cfRule type="cellIs" priority="303" operator="equal" dxfId="5">
      <formula>"VSS"</formula>
    </cfRule>
    <cfRule type="containsText" priority="304" operator="containsText" dxfId="4" text="TX">
      <formula>NOT(ISERROR(SEARCH("TX",T17)))</formula>
    </cfRule>
    <cfRule type="containsText" priority="305" operator="containsText" dxfId="3" text="RX">
      <formula>NOT(ISERROR(SEARCH("RX",T17)))</formula>
    </cfRule>
  </conditionalFormatting>
  <conditionalFormatting sqref="V17">
    <cfRule type="cellIs" priority="294" operator="equal" dxfId="8">
      <formula>"NC"</formula>
    </cfRule>
    <cfRule type="cellIs" priority="295" operator="equal" dxfId="7">
      <formula>"VDD"</formula>
    </cfRule>
    <cfRule type="cellIs" priority="296" operator="equal" dxfId="1">
      <formula>"VCCIO"</formula>
    </cfRule>
    <cfRule type="cellIs" priority="297" operator="equal" dxfId="5">
      <formula>"VSS"</formula>
    </cfRule>
    <cfRule type="containsText" priority="298" operator="containsText" dxfId="4" text="TX">
      <formula>NOT(ISERROR(SEARCH("TX",V17)))</formula>
    </cfRule>
    <cfRule type="containsText" priority="299" operator="containsText" dxfId="3" text="RX">
      <formula>NOT(ISERROR(SEARCH("RX",V17)))</formula>
    </cfRule>
  </conditionalFormatting>
  <conditionalFormatting sqref="V19">
    <cfRule type="cellIs" priority="288" operator="equal" dxfId="8">
      <formula>"NC"</formula>
    </cfRule>
    <cfRule type="cellIs" priority="289" operator="equal" dxfId="7">
      <formula>"VDD"</formula>
    </cfRule>
    <cfRule type="cellIs" priority="290" operator="equal" dxfId="1">
      <formula>"VCCIO"</formula>
    </cfRule>
    <cfRule type="cellIs" priority="291" operator="equal" dxfId="5">
      <formula>"VSS"</formula>
    </cfRule>
    <cfRule type="containsText" priority="292" operator="containsText" dxfId="4" text="TX">
      <formula>NOT(ISERROR(SEARCH("TX",V19)))</formula>
    </cfRule>
    <cfRule type="containsText" priority="293" operator="containsText" dxfId="3" text="RX">
      <formula>NOT(ISERROR(SEARCH("RX",V19)))</formula>
    </cfRule>
  </conditionalFormatting>
  <conditionalFormatting sqref="AC19:AC22">
    <cfRule type="cellIs" priority="276" operator="equal" dxfId="8">
      <formula>"NC"</formula>
    </cfRule>
    <cfRule type="cellIs" priority="277" operator="equal" dxfId="7">
      <formula>"VDD"</formula>
    </cfRule>
    <cfRule type="cellIs" priority="278" operator="equal" dxfId="1">
      <formula>"VCCIO"</formula>
    </cfRule>
    <cfRule type="cellIs" priority="279" operator="equal" dxfId="5">
      <formula>"VSS"</formula>
    </cfRule>
    <cfRule type="containsText" priority="280" operator="containsText" dxfId="4" text="TX">
      <formula>NOT(ISERROR(SEARCH("TX",AC19)))</formula>
    </cfRule>
    <cfRule type="containsText" priority="281" operator="containsText" dxfId="3" text="RX">
      <formula>NOT(ISERROR(SEARCH("RX",AC19)))</formula>
    </cfRule>
  </conditionalFormatting>
  <conditionalFormatting sqref="AE21">
    <cfRule type="cellIs" priority="270" operator="equal" dxfId="8">
      <formula>"NC"</formula>
    </cfRule>
    <cfRule type="cellIs" priority="271" operator="equal" dxfId="7">
      <formula>"VDD"</formula>
    </cfRule>
    <cfRule type="cellIs" priority="272" operator="equal" dxfId="1">
      <formula>"VCCIO"</formula>
    </cfRule>
    <cfRule type="cellIs" priority="273" operator="equal" dxfId="5">
      <formula>"VSS"</formula>
    </cfRule>
    <cfRule type="containsText" priority="274" operator="containsText" dxfId="4" text="TX">
      <formula>NOT(ISERROR(SEARCH("TX",AE21)))</formula>
    </cfRule>
    <cfRule type="containsText" priority="275" operator="containsText" dxfId="3" text="RX">
      <formula>NOT(ISERROR(SEARCH("RX",AE21)))</formula>
    </cfRule>
  </conditionalFormatting>
  <conditionalFormatting sqref="AF18">
    <cfRule type="cellIs" priority="264" operator="equal" dxfId="8">
      <formula>"NC"</formula>
    </cfRule>
    <cfRule type="cellIs" priority="265" operator="equal" dxfId="7">
      <formula>"VDD"</formula>
    </cfRule>
    <cfRule type="cellIs" priority="266" operator="equal" dxfId="1">
      <formula>"VCCIO"</formula>
    </cfRule>
    <cfRule type="cellIs" priority="267" operator="equal" dxfId="5">
      <formula>"VSS"</formula>
    </cfRule>
    <cfRule type="containsText" priority="268" operator="containsText" dxfId="4" text="TX">
      <formula>NOT(ISERROR(SEARCH("TX",AF18)))</formula>
    </cfRule>
    <cfRule type="containsText" priority="269" operator="containsText" dxfId="3" text="RX">
      <formula>NOT(ISERROR(SEARCH("RX",AF18)))</formula>
    </cfRule>
  </conditionalFormatting>
  <conditionalFormatting sqref="AF22">
    <cfRule type="cellIs" priority="258" operator="equal" dxfId="8">
      <formula>"NC"</formula>
    </cfRule>
    <cfRule type="cellIs" priority="259" operator="equal" dxfId="7">
      <formula>"VDD"</formula>
    </cfRule>
    <cfRule type="cellIs" priority="260" operator="equal" dxfId="1">
      <formula>"VCCIO"</formula>
    </cfRule>
    <cfRule type="cellIs" priority="261" operator="equal" dxfId="5">
      <formula>"VSS"</formula>
    </cfRule>
    <cfRule type="containsText" priority="262" operator="containsText" dxfId="4" text="TX">
      <formula>NOT(ISERROR(SEARCH("TX",AF22)))</formula>
    </cfRule>
    <cfRule type="containsText" priority="263" operator="containsText" dxfId="3" text="RX">
      <formula>NOT(ISERROR(SEARCH("RX",AF22)))</formula>
    </cfRule>
  </conditionalFormatting>
  <conditionalFormatting sqref="AG21">
    <cfRule type="cellIs" priority="252" operator="equal" dxfId="8">
      <formula>"NC"</formula>
    </cfRule>
    <cfRule type="cellIs" priority="253" operator="equal" dxfId="7">
      <formula>"VDD"</formula>
    </cfRule>
    <cfRule type="cellIs" priority="254" operator="equal" dxfId="1">
      <formula>"VCCIO"</formula>
    </cfRule>
    <cfRule type="cellIs" priority="255" operator="equal" dxfId="5">
      <formula>"VSS"</formula>
    </cfRule>
    <cfRule type="containsText" priority="256" operator="containsText" dxfId="4" text="TX">
      <formula>NOT(ISERROR(SEARCH("TX",AG21)))</formula>
    </cfRule>
    <cfRule type="containsText" priority="257" operator="containsText" dxfId="3" text="RX">
      <formula>NOT(ISERROR(SEARCH("RX",AG21)))</formula>
    </cfRule>
  </conditionalFormatting>
  <conditionalFormatting sqref="AH22">
    <cfRule type="cellIs" priority="246" operator="equal" dxfId="8">
      <formula>"NC"</formula>
    </cfRule>
    <cfRule type="cellIs" priority="247" operator="equal" dxfId="7">
      <formula>"VDD"</formula>
    </cfRule>
    <cfRule type="cellIs" priority="248" operator="equal" dxfId="1">
      <formula>"VCCIO"</formula>
    </cfRule>
    <cfRule type="cellIs" priority="249" operator="equal" dxfId="5">
      <formula>"VSS"</formula>
    </cfRule>
    <cfRule type="containsText" priority="250" operator="containsText" dxfId="4" text="TX">
      <formula>NOT(ISERROR(SEARCH("TX",AH22)))</formula>
    </cfRule>
    <cfRule type="containsText" priority="251" operator="containsText" dxfId="3" text="RX">
      <formula>NOT(ISERROR(SEARCH("RX",AH22)))</formula>
    </cfRule>
  </conditionalFormatting>
  <conditionalFormatting sqref="AH18">
    <cfRule type="cellIs" priority="240" operator="equal" dxfId="8">
      <formula>"NC"</formula>
    </cfRule>
    <cfRule type="cellIs" priority="241" operator="equal" dxfId="7">
      <formula>"VDD"</formula>
    </cfRule>
    <cfRule type="cellIs" priority="242" operator="equal" dxfId="1">
      <formula>"VCCIO"</formula>
    </cfRule>
    <cfRule type="cellIs" priority="243" operator="equal" dxfId="5">
      <formula>"VSS"</formula>
    </cfRule>
    <cfRule type="containsText" priority="244" operator="containsText" dxfId="4" text="TX">
      <formula>NOT(ISERROR(SEARCH("TX",AH18)))</formula>
    </cfRule>
    <cfRule type="containsText" priority="245" operator="containsText" dxfId="3" text="RX">
      <formula>NOT(ISERROR(SEARCH("RX",AH18)))</formula>
    </cfRule>
  </conditionalFormatting>
  <conditionalFormatting sqref="AI17">
    <cfRule type="cellIs" priority="234" operator="equal" dxfId="8">
      <formula>"NC"</formula>
    </cfRule>
    <cfRule type="cellIs" priority="235" operator="equal" dxfId="7">
      <formula>"VDD"</formula>
    </cfRule>
    <cfRule type="cellIs" priority="236" operator="equal" dxfId="1">
      <formula>"VCCIO"</formula>
    </cfRule>
    <cfRule type="cellIs" priority="237" operator="equal" dxfId="5">
      <formula>"VSS"</formula>
    </cfRule>
    <cfRule type="containsText" priority="238" operator="containsText" dxfId="4" text="TX">
      <formula>NOT(ISERROR(SEARCH("TX",AI17)))</formula>
    </cfRule>
    <cfRule type="containsText" priority="239" operator="containsText" dxfId="3" text="RX">
      <formula>NOT(ISERROR(SEARCH("RX",AI17)))</formula>
    </cfRule>
  </conditionalFormatting>
  <conditionalFormatting sqref="AJ18">
    <cfRule type="cellIs" priority="228" operator="equal" dxfId="8">
      <formula>"NC"</formula>
    </cfRule>
    <cfRule type="cellIs" priority="229" operator="equal" dxfId="7">
      <formula>"VDD"</formula>
    </cfRule>
    <cfRule type="cellIs" priority="230" operator="equal" dxfId="1">
      <formula>"VCCIO"</formula>
    </cfRule>
    <cfRule type="cellIs" priority="231" operator="equal" dxfId="5">
      <formula>"VSS"</formula>
    </cfRule>
    <cfRule type="containsText" priority="232" operator="containsText" dxfId="4" text="TX">
      <formula>NOT(ISERROR(SEARCH("TX",AJ18)))</formula>
    </cfRule>
    <cfRule type="containsText" priority="233" operator="containsText" dxfId="3" text="RX">
      <formula>NOT(ISERROR(SEARCH("RX",AJ18)))</formula>
    </cfRule>
  </conditionalFormatting>
  <conditionalFormatting sqref="AK17">
    <cfRule type="cellIs" priority="222" operator="equal" dxfId="8">
      <formula>"NC"</formula>
    </cfRule>
    <cfRule type="cellIs" priority="223" operator="equal" dxfId="7">
      <formula>"VDD"</formula>
    </cfRule>
    <cfRule type="cellIs" priority="224" operator="equal" dxfId="1">
      <formula>"VCCIO"</formula>
    </cfRule>
    <cfRule type="cellIs" priority="225" operator="equal" dxfId="5">
      <formula>"VSS"</formula>
    </cfRule>
    <cfRule type="containsText" priority="226" operator="containsText" dxfId="4" text="TX">
      <formula>NOT(ISERROR(SEARCH("TX",AK17)))</formula>
    </cfRule>
    <cfRule type="containsText" priority="227" operator="containsText" dxfId="3" text="RX">
      <formula>NOT(ISERROR(SEARCH("RX",AK17)))</formula>
    </cfRule>
  </conditionalFormatting>
  <conditionalFormatting sqref="AK21">
    <cfRule type="cellIs" priority="216" operator="equal" dxfId="8">
      <formula>"NC"</formula>
    </cfRule>
    <cfRule type="cellIs" priority="217" operator="equal" dxfId="7">
      <formula>"VDD"</formula>
    </cfRule>
    <cfRule type="cellIs" priority="218" operator="equal" dxfId="1">
      <formula>"VCCIO"</formula>
    </cfRule>
    <cfRule type="cellIs" priority="219" operator="equal" dxfId="5">
      <formula>"VSS"</formula>
    </cfRule>
    <cfRule type="containsText" priority="220" operator="containsText" dxfId="4" text="TX">
      <formula>NOT(ISERROR(SEARCH("TX",AK21)))</formula>
    </cfRule>
    <cfRule type="containsText" priority="221" operator="containsText" dxfId="3" text="RX">
      <formula>NOT(ISERROR(SEARCH("RX",AK21)))</formula>
    </cfRule>
  </conditionalFormatting>
  <conditionalFormatting sqref="AI21">
    <cfRule type="cellIs" priority="210" operator="equal" dxfId="8">
      <formula>"NC"</formula>
    </cfRule>
    <cfRule type="cellIs" priority="211" operator="equal" dxfId="7">
      <formula>"VDD"</formula>
    </cfRule>
    <cfRule type="cellIs" priority="212" operator="equal" dxfId="1">
      <formula>"VCCIO"</formula>
    </cfRule>
    <cfRule type="cellIs" priority="213" operator="equal" dxfId="5">
      <formula>"VSS"</formula>
    </cfRule>
    <cfRule type="containsText" priority="214" operator="containsText" dxfId="4" text="TX">
      <formula>NOT(ISERROR(SEARCH("TX",AI21)))</formula>
    </cfRule>
    <cfRule type="containsText" priority="215" operator="containsText" dxfId="3" text="RX">
      <formula>NOT(ISERROR(SEARCH("RX",AI21)))</formula>
    </cfRule>
  </conditionalFormatting>
  <conditionalFormatting sqref="AL18:AN20">
    <cfRule type="cellIs" priority="204" operator="equal" dxfId="8">
      <formula>"NC"</formula>
    </cfRule>
    <cfRule type="cellIs" priority="205" operator="equal" dxfId="7">
      <formula>"VDD"</formula>
    </cfRule>
    <cfRule type="cellIs" priority="206" operator="equal" dxfId="1">
      <formula>"VCCIO"</formula>
    </cfRule>
    <cfRule type="cellIs" priority="207" operator="equal" dxfId="5">
      <formula>"VSS"</formula>
    </cfRule>
    <cfRule type="containsText" priority="208" operator="containsText" dxfId="4" text="TX">
      <formula>NOT(ISERROR(SEARCH("TX",AL18)))</formula>
    </cfRule>
    <cfRule type="containsText" priority="209" operator="containsText" dxfId="3" text="RX">
      <formula>NOT(ISERROR(SEARCH("RX",AL18)))</formula>
    </cfRule>
  </conditionalFormatting>
  <conditionalFormatting sqref="Q18:R19 Q20:S21 Q22 S18 S22">
    <cfRule type="cellIs" priority="198" operator="equal" dxfId="8">
      <formula>"NC"</formula>
    </cfRule>
    <cfRule type="cellIs" priority="199" operator="equal" dxfId="7">
      <formula>"VDD"</formula>
    </cfRule>
    <cfRule type="cellIs" priority="200" operator="equal" dxfId="1">
      <formula>"VCCIO"</formula>
    </cfRule>
    <cfRule type="cellIs" priority="201" operator="equal" dxfId="5">
      <formula>"VSS"</formula>
    </cfRule>
    <cfRule type="containsText" priority="202" operator="containsText" dxfId="4" text="TX">
      <formula>NOT(ISERROR(SEARCH("TX",Q18)))</formula>
    </cfRule>
    <cfRule type="containsText" priority="203" operator="containsText" dxfId="3" text="RX">
      <formula>NOT(ISERROR(SEARCH("RX",Q18)))</formula>
    </cfRule>
  </conditionalFormatting>
  <conditionalFormatting sqref="Q17">
    <cfRule type="cellIs" priority="192" operator="equal" dxfId="8">
      <formula>"NC"</formula>
    </cfRule>
    <cfRule type="cellIs" priority="193" operator="equal" dxfId="7">
      <formula>"VDD"</formula>
    </cfRule>
    <cfRule type="cellIs" priority="194" operator="equal" dxfId="1">
      <formula>"VCCIO"</formula>
    </cfRule>
    <cfRule type="cellIs" priority="195" operator="equal" dxfId="5">
      <formula>"VSS"</formula>
    </cfRule>
    <cfRule type="containsText" priority="196" operator="containsText" dxfId="4" text="TX">
      <formula>NOT(ISERROR(SEARCH("TX",Q17)))</formula>
    </cfRule>
    <cfRule type="containsText" priority="197" operator="containsText" dxfId="3" text="RX">
      <formula>NOT(ISERROR(SEARCH("RX",Q17)))</formula>
    </cfRule>
  </conditionalFormatting>
  <conditionalFormatting sqref="S17">
    <cfRule type="cellIs" priority="186" operator="equal" dxfId="8">
      <formula>"NC"</formula>
    </cfRule>
    <cfRule type="cellIs" priority="187" operator="equal" dxfId="7">
      <formula>"VDD"</formula>
    </cfRule>
    <cfRule type="cellIs" priority="188" operator="equal" dxfId="1">
      <formula>"VCCIO"</formula>
    </cfRule>
    <cfRule type="cellIs" priority="189" operator="equal" dxfId="5">
      <formula>"VSS"</formula>
    </cfRule>
    <cfRule type="containsText" priority="190" operator="containsText" dxfId="4" text="TX">
      <formula>NOT(ISERROR(SEARCH("TX",S17)))</formula>
    </cfRule>
    <cfRule type="containsText" priority="191" operator="containsText" dxfId="3" text="RX">
      <formula>NOT(ISERROR(SEARCH("RX",S17)))</formula>
    </cfRule>
  </conditionalFormatting>
  <conditionalFormatting sqref="S19">
    <cfRule type="cellIs" priority="180" operator="equal" dxfId="8">
      <formula>"NC"</formula>
    </cfRule>
    <cfRule type="cellIs" priority="181" operator="equal" dxfId="7">
      <formula>"VDD"</formula>
    </cfRule>
    <cfRule type="cellIs" priority="182" operator="equal" dxfId="1">
      <formula>"VCCIO"</formula>
    </cfRule>
    <cfRule type="cellIs" priority="183" operator="equal" dxfId="5">
      <formula>"VSS"</formula>
    </cfRule>
    <cfRule type="containsText" priority="184" operator="containsText" dxfId="4" text="TX">
      <formula>NOT(ISERROR(SEARCH("TX",S19)))</formula>
    </cfRule>
    <cfRule type="containsText" priority="185" operator="containsText" dxfId="3" text="RX">
      <formula>NOT(ISERROR(SEARCH("RX",S19)))</formula>
    </cfRule>
  </conditionalFormatting>
  <conditionalFormatting sqref="N18:O19 N20:P22 P18">
    <cfRule type="cellIs" priority="174" operator="equal" dxfId="8">
      <formula>"NC"</formula>
    </cfRule>
    <cfRule type="cellIs" priority="175" operator="equal" dxfId="7">
      <formula>"VDD"</formula>
    </cfRule>
    <cfRule type="cellIs" priority="176" operator="equal" dxfId="1">
      <formula>"VCCIO"</formula>
    </cfRule>
    <cfRule type="cellIs" priority="177" operator="equal" dxfId="5">
      <formula>"VSS"</formula>
    </cfRule>
    <cfRule type="containsText" priority="178" operator="containsText" dxfId="4" text="TX">
      <formula>NOT(ISERROR(SEARCH("TX",N18)))</formula>
    </cfRule>
    <cfRule type="containsText" priority="179" operator="containsText" dxfId="3" text="RX">
      <formula>NOT(ISERROR(SEARCH("RX",N18)))</formula>
    </cfRule>
  </conditionalFormatting>
  <conditionalFormatting sqref="N17">
    <cfRule type="cellIs" priority="168" operator="equal" dxfId="8">
      <formula>"NC"</formula>
    </cfRule>
    <cfRule type="cellIs" priority="169" operator="equal" dxfId="7">
      <formula>"VDD"</formula>
    </cfRule>
    <cfRule type="cellIs" priority="170" operator="equal" dxfId="1">
      <formula>"VCCIO"</formula>
    </cfRule>
    <cfRule type="cellIs" priority="171" operator="equal" dxfId="5">
      <formula>"VSS"</formula>
    </cfRule>
    <cfRule type="containsText" priority="172" operator="containsText" dxfId="4" text="TX">
      <formula>NOT(ISERROR(SEARCH("TX",N17)))</formula>
    </cfRule>
    <cfRule type="containsText" priority="173" operator="containsText" dxfId="3" text="RX">
      <formula>NOT(ISERROR(SEARCH("RX",N17)))</formula>
    </cfRule>
  </conditionalFormatting>
  <conditionalFormatting sqref="P17">
    <cfRule type="cellIs" priority="162" operator="equal" dxfId="8">
      <formula>"NC"</formula>
    </cfRule>
    <cfRule type="cellIs" priority="163" operator="equal" dxfId="7">
      <formula>"VDD"</formula>
    </cfRule>
    <cfRule type="cellIs" priority="164" operator="equal" dxfId="1">
      <formula>"VCCIO"</formula>
    </cfRule>
    <cfRule type="cellIs" priority="165" operator="equal" dxfId="5">
      <formula>"VSS"</formula>
    </cfRule>
    <cfRule type="containsText" priority="166" operator="containsText" dxfId="4" text="TX">
      <formula>NOT(ISERROR(SEARCH("TX",P17)))</formula>
    </cfRule>
    <cfRule type="containsText" priority="167" operator="containsText" dxfId="3" text="RX">
      <formula>NOT(ISERROR(SEARCH("RX",P17)))</formula>
    </cfRule>
  </conditionalFormatting>
  <conditionalFormatting sqref="P19">
    <cfRule type="cellIs" priority="156" operator="equal" dxfId="8">
      <formula>"NC"</formula>
    </cfRule>
    <cfRule type="cellIs" priority="157" operator="equal" dxfId="7">
      <formula>"VDD"</formula>
    </cfRule>
    <cfRule type="cellIs" priority="158" operator="equal" dxfId="1">
      <formula>"VCCIO"</formula>
    </cfRule>
    <cfRule type="cellIs" priority="159" operator="equal" dxfId="5">
      <formula>"VSS"</formula>
    </cfRule>
    <cfRule type="containsText" priority="160" operator="containsText" dxfId="4" text="TX">
      <formula>NOT(ISERROR(SEARCH("TX",P19)))</formula>
    </cfRule>
    <cfRule type="containsText" priority="161" operator="containsText" dxfId="3" text="RX">
      <formula>NOT(ISERROR(SEARCH("RX",P19)))</formula>
    </cfRule>
  </conditionalFormatting>
  <conditionalFormatting sqref="K18:L19 K20:M21 K22 M18 M22">
    <cfRule type="cellIs" priority="150" operator="equal" dxfId="8">
      <formula>"NC"</formula>
    </cfRule>
    <cfRule type="cellIs" priority="151" operator="equal" dxfId="7">
      <formula>"VDD"</formula>
    </cfRule>
    <cfRule type="cellIs" priority="152" operator="equal" dxfId="1">
      <formula>"VCCIO"</formula>
    </cfRule>
    <cfRule type="cellIs" priority="153" operator="equal" dxfId="5">
      <formula>"VSS"</formula>
    </cfRule>
    <cfRule type="containsText" priority="154" operator="containsText" dxfId="4" text="TX">
      <formula>NOT(ISERROR(SEARCH("TX",K18)))</formula>
    </cfRule>
    <cfRule type="containsText" priority="155" operator="containsText" dxfId="3" text="RX">
      <formula>NOT(ISERROR(SEARCH("RX",K18)))</formula>
    </cfRule>
  </conditionalFormatting>
  <conditionalFormatting sqref="K17">
    <cfRule type="cellIs" priority="144" operator="equal" dxfId="8">
      <formula>"NC"</formula>
    </cfRule>
    <cfRule type="cellIs" priority="145" operator="equal" dxfId="7">
      <formula>"VDD"</formula>
    </cfRule>
    <cfRule type="cellIs" priority="146" operator="equal" dxfId="1">
      <formula>"VCCIO"</formula>
    </cfRule>
    <cfRule type="cellIs" priority="147" operator="equal" dxfId="5">
      <formula>"VSS"</formula>
    </cfRule>
    <cfRule type="containsText" priority="148" operator="containsText" dxfId="4" text="TX">
      <formula>NOT(ISERROR(SEARCH("TX",K17)))</formula>
    </cfRule>
    <cfRule type="containsText" priority="149" operator="containsText" dxfId="3" text="RX">
      <formula>NOT(ISERROR(SEARCH("RX",K17)))</formula>
    </cfRule>
  </conditionalFormatting>
  <conditionalFormatting sqref="M17">
    <cfRule type="cellIs" priority="138" operator="equal" dxfId="8">
      <formula>"NC"</formula>
    </cfRule>
    <cfRule type="cellIs" priority="139" operator="equal" dxfId="7">
      <formula>"VDD"</formula>
    </cfRule>
    <cfRule type="cellIs" priority="140" operator="equal" dxfId="1">
      <formula>"VCCIO"</formula>
    </cfRule>
    <cfRule type="cellIs" priority="141" operator="equal" dxfId="5">
      <formula>"VSS"</formula>
    </cfRule>
    <cfRule type="containsText" priority="142" operator="containsText" dxfId="4" text="TX">
      <formula>NOT(ISERROR(SEARCH("TX",M17)))</formula>
    </cfRule>
    <cfRule type="containsText" priority="143" operator="containsText" dxfId="3" text="RX">
      <formula>NOT(ISERROR(SEARCH("RX",M17)))</formula>
    </cfRule>
  </conditionalFormatting>
  <conditionalFormatting sqref="M19">
    <cfRule type="cellIs" priority="132" operator="equal" dxfId="8">
      <formula>"NC"</formula>
    </cfRule>
    <cfRule type="cellIs" priority="133" operator="equal" dxfId="7">
      <formula>"VDD"</formula>
    </cfRule>
    <cfRule type="cellIs" priority="134" operator="equal" dxfId="1">
      <formula>"VCCIO"</formula>
    </cfRule>
    <cfRule type="cellIs" priority="135" operator="equal" dxfId="5">
      <formula>"VSS"</formula>
    </cfRule>
    <cfRule type="containsText" priority="136" operator="containsText" dxfId="4" text="TX">
      <formula>NOT(ISERROR(SEARCH("TX",M19)))</formula>
    </cfRule>
    <cfRule type="containsText" priority="137" operator="containsText" dxfId="3" text="RX">
      <formula>NOT(ISERROR(SEARCH("RX",M19)))</formula>
    </cfRule>
  </conditionalFormatting>
  <conditionalFormatting sqref="H18:I19 H20:J22 J18">
    <cfRule type="cellIs" priority="126" operator="equal" dxfId="8">
      <formula>"NC"</formula>
    </cfRule>
    <cfRule type="cellIs" priority="127" operator="equal" dxfId="7">
      <formula>"VDD"</formula>
    </cfRule>
    <cfRule type="cellIs" priority="128" operator="equal" dxfId="1">
      <formula>"VCCIO"</formula>
    </cfRule>
    <cfRule type="cellIs" priority="129" operator="equal" dxfId="5">
      <formula>"VSS"</formula>
    </cfRule>
    <cfRule type="containsText" priority="130" operator="containsText" dxfId="4" text="TX">
      <formula>NOT(ISERROR(SEARCH("TX",H18)))</formula>
    </cfRule>
    <cfRule type="containsText" priority="131" operator="containsText" dxfId="3" text="RX">
      <formula>NOT(ISERROR(SEARCH("RX",H18)))</formula>
    </cfRule>
  </conditionalFormatting>
  <conditionalFormatting sqref="H17">
    <cfRule type="cellIs" priority="120" operator="equal" dxfId="8">
      <formula>"NC"</formula>
    </cfRule>
    <cfRule type="cellIs" priority="121" operator="equal" dxfId="7">
      <formula>"VDD"</formula>
    </cfRule>
    <cfRule type="cellIs" priority="122" operator="equal" dxfId="1">
      <formula>"VCCIO"</formula>
    </cfRule>
    <cfRule type="cellIs" priority="123" operator="equal" dxfId="5">
      <formula>"VSS"</formula>
    </cfRule>
    <cfRule type="containsText" priority="124" operator="containsText" dxfId="4" text="TX">
      <formula>NOT(ISERROR(SEARCH("TX",H17)))</formula>
    </cfRule>
    <cfRule type="containsText" priority="125" operator="containsText" dxfId="3" text="RX">
      <formula>NOT(ISERROR(SEARCH("RX",H17)))</formula>
    </cfRule>
  </conditionalFormatting>
  <conditionalFormatting sqref="J17">
    <cfRule type="cellIs" priority="114" operator="equal" dxfId="8">
      <formula>"NC"</formula>
    </cfRule>
    <cfRule type="cellIs" priority="115" operator="equal" dxfId="7">
      <formula>"VDD"</formula>
    </cfRule>
    <cfRule type="cellIs" priority="116" operator="equal" dxfId="1">
      <formula>"VCCIO"</formula>
    </cfRule>
    <cfRule type="cellIs" priority="117" operator="equal" dxfId="5">
      <formula>"VSS"</formula>
    </cfRule>
    <cfRule type="containsText" priority="118" operator="containsText" dxfId="4" text="TX">
      <formula>NOT(ISERROR(SEARCH("TX",J17)))</formula>
    </cfRule>
    <cfRule type="containsText" priority="119" operator="containsText" dxfId="3" text="RX">
      <formula>NOT(ISERROR(SEARCH("RX",J17)))</formula>
    </cfRule>
  </conditionalFormatting>
  <conditionalFormatting sqref="J19">
    <cfRule type="cellIs" priority="108" operator="equal" dxfId="8">
      <formula>"NC"</formula>
    </cfRule>
    <cfRule type="cellIs" priority="109" operator="equal" dxfId="7">
      <formula>"VDD"</formula>
    </cfRule>
    <cfRule type="cellIs" priority="110" operator="equal" dxfId="1">
      <formula>"VCCIO"</formula>
    </cfRule>
    <cfRule type="cellIs" priority="111" operator="equal" dxfId="5">
      <formula>"VSS"</formula>
    </cfRule>
    <cfRule type="containsText" priority="112" operator="containsText" dxfId="4" text="TX">
      <formula>NOT(ISERROR(SEARCH("TX",J19)))</formula>
    </cfRule>
    <cfRule type="containsText" priority="113" operator="containsText" dxfId="3" text="RX">
      <formula>NOT(ISERROR(SEARCH("RX",J19)))</formula>
    </cfRule>
  </conditionalFormatting>
  <conditionalFormatting sqref="E18:F19 E20:G21 E22 G18 G22">
    <cfRule type="cellIs" priority="102" operator="equal" dxfId="8">
      <formula>"NC"</formula>
    </cfRule>
    <cfRule type="cellIs" priority="103" operator="equal" dxfId="7">
      <formula>"VDD"</formula>
    </cfRule>
    <cfRule type="cellIs" priority="104" operator="equal" dxfId="1">
      <formula>"VCCIO"</formula>
    </cfRule>
    <cfRule type="cellIs" priority="105" operator="equal" dxfId="5">
      <formula>"VSS"</formula>
    </cfRule>
    <cfRule type="containsText" priority="106" operator="containsText" dxfId="4" text="TX">
      <formula>NOT(ISERROR(SEARCH("TX",E18)))</formula>
    </cfRule>
    <cfRule type="containsText" priority="107" operator="containsText" dxfId="3" text="RX">
      <formula>NOT(ISERROR(SEARCH("RX",E18)))</formula>
    </cfRule>
  </conditionalFormatting>
  <conditionalFormatting sqref="E17">
    <cfRule type="cellIs" priority="96" operator="equal" dxfId="8">
      <formula>"NC"</formula>
    </cfRule>
    <cfRule type="cellIs" priority="97" operator="equal" dxfId="7">
      <formula>"VDD"</formula>
    </cfRule>
    <cfRule type="cellIs" priority="98" operator="equal" dxfId="1">
      <formula>"VCCIO"</formula>
    </cfRule>
    <cfRule type="cellIs" priority="99" operator="equal" dxfId="5">
      <formula>"VSS"</formula>
    </cfRule>
    <cfRule type="containsText" priority="100" operator="containsText" dxfId="4" text="TX">
      <formula>NOT(ISERROR(SEARCH("TX",E17)))</formula>
    </cfRule>
    <cfRule type="containsText" priority="101" operator="containsText" dxfId="3" text="RX">
      <formula>NOT(ISERROR(SEARCH("RX",E17)))</formula>
    </cfRule>
  </conditionalFormatting>
  <conditionalFormatting sqref="G17">
    <cfRule type="cellIs" priority="90" operator="equal" dxfId="8">
      <formula>"NC"</formula>
    </cfRule>
    <cfRule type="cellIs" priority="91" operator="equal" dxfId="7">
      <formula>"VDD"</formula>
    </cfRule>
    <cfRule type="cellIs" priority="92" operator="equal" dxfId="1">
      <formula>"VCCIO"</formula>
    </cfRule>
    <cfRule type="cellIs" priority="93" operator="equal" dxfId="5">
      <formula>"VSS"</formula>
    </cfRule>
    <cfRule type="containsText" priority="94" operator="containsText" dxfId="4" text="TX">
      <formula>NOT(ISERROR(SEARCH("TX",G17)))</formula>
    </cfRule>
    <cfRule type="containsText" priority="95" operator="containsText" dxfId="3" text="RX">
      <formula>NOT(ISERROR(SEARCH("RX",G17)))</formula>
    </cfRule>
  </conditionalFormatting>
  <conditionalFormatting sqref="G19">
    <cfRule type="cellIs" priority="84" operator="equal" dxfId="8">
      <formula>"NC"</formula>
    </cfRule>
    <cfRule type="cellIs" priority="85" operator="equal" dxfId="7">
      <formula>"VDD"</formula>
    </cfRule>
    <cfRule type="cellIs" priority="86" operator="equal" dxfId="1">
      <formula>"VCCIO"</formula>
    </cfRule>
    <cfRule type="cellIs" priority="87" operator="equal" dxfId="5">
      <formula>"VSS"</formula>
    </cfRule>
    <cfRule type="containsText" priority="88" operator="containsText" dxfId="4" text="TX">
      <formula>NOT(ISERROR(SEARCH("TX",G19)))</formula>
    </cfRule>
    <cfRule type="containsText" priority="89" operator="containsText" dxfId="3" text="RX">
      <formula>NOT(ISERROR(SEARCH("RX",G19)))</formula>
    </cfRule>
  </conditionalFormatting>
  <conditionalFormatting sqref="I17">
    <cfRule type="cellIs" priority="78" operator="equal" dxfId="8">
      <formula>"NC"</formula>
    </cfRule>
    <cfRule type="cellIs" priority="79" operator="equal" dxfId="7">
      <formula>"VDD"</formula>
    </cfRule>
    <cfRule type="cellIs" priority="80" operator="equal" dxfId="1">
      <formula>"VCCIO"</formula>
    </cfRule>
    <cfRule type="cellIs" priority="81" operator="equal" dxfId="5">
      <formula>"VSS"</formula>
    </cfRule>
    <cfRule type="containsText" priority="82" operator="containsText" dxfId="4" text="TX">
      <formula>NOT(ISERROR(SEARCH("TX",I17)))</formula>
    </cfRule>
    <cfRule type="containsText" priority="83" operator="containsText" dxfId="3" text="RX">
      <formula>NOT(ISERROR(SEARCH("RX",I17)))</formula>
    </cfRule>
  </conditionalFormatting>
  <conditionalFormatting sqref="F22">
    <cfRule type="cellIs" priority="72" operator="equal" dxfId="8">
      <formula>"NC"</formula>
    </cfRule>
    <cfRule type="cellIs" priority="73" operator="equal" dxfId="7">
      <formula>"VDD"</formula>
    </cfRule>
    <cfRule type="cellIs" priority="74" operator="equal" dxfId="1">
      <formula>"VCCIO"</formula>
    </cfRule>
    <cfRule type="cellIs" priority="75" operator="equal" dxfId="5">
      <formula>"VSS"</formula>
    </cfRule>
    <cfRule type="containsText" priority="76" operator="containsText" dxfId="4" text="TX">
      <formula>NOT(ISERROR(SEARCH("TX",F22)))</formula>
    </cfRule>
    <cfRule type="containsText" priority="77" operator="containsText" dxfId="3" text="RX">
      <formula>NOT(ISERROR(SEARCH("RX",F22)))</formula>
    </cfRule>
  </conditionalFormatting>
  <conditionalFormatting sqref="L22">
    <cfRule type="cellIs" priority="66" operator="equal" dxfId="8">
      <formula>"NC"</formula>
    </cfRule>
    <cfRule type="cellIs" priority="67" operator="equal" dxfId="7">
      <formula>"VDD"</formula>
    </cfRule>
    <cfRule type="cellIs" priority="68" operator="equal" dxfId="1">
      <formula>"VCCIO"</formula>
    </cfRule>
    <cfRule type="cellIs" priority="69" operator="equal" dxfId="5">
      <formula>"VSS"</formula>
    </cfRule>
    <cfRule type="containsText" priority="70" operator="containsText" dxfId="4" text="TX">
      <formula>NOT(ISERROR(SEARCH("TX",L22)))</formula>
    </cfRule>
    <cfRule type="containsText" priority="71" operator="containsText" dxfId="3" text="RX">
      <formula>NOT(ISERROR(SEARCH("RX",L22)))</formula>
    </cfRule>
  </conditionalFormatting>
  <conditionalFormatting sqref="R22">
    <cfRule type="cellIs" priority="60" operator="equal" dxfId="8">
      <formula>"NC"</formula>
    </cfRule>
    <cfRule type="cellIs" priority="61" operator="equal" dxfId="7">
      <formula>"VDD"</formula>
    </cfRule>
    <cfRule type="cellIs" priority="62" operator="equal" dxfId="1">
      <formula>"VCCIO"</formula>
    </cfRule>
    <cfRule type="cellIs" priority="63" operator="equal" dxfId="5">
      <formula>"VSS"</formula>
    </cfRule>
    <cfRule type="containsText" priority="64" operator="containsText" dxfId="4" text="TX">
      <formula>NOT(ISERROR(SEARCH("TX",R22)))</formula>
    </cfRule>
    <cfRule type="containsText" priority="65" operator="containsText" dxfId="3" text="RX">
      <formula>NOT(ISERROR(SEARCH("RX",R22)))</formula>
    </cfRule>
  </conditionalFormatting>
  <conditionalFormatting sqref="X22">
    <cfRule type="cellIs" priority="54" operator="equal" dxfId="8">
      <formula>"NC"</formula>
    </cfRule>
    <cfRule type="cellIs" priority="55" operator="equal" dxfId="7">
      <formula>"VDD"</formula>
    </cfRule>
    <cfRule type="cellIs" priority="56" operator="equal" dxfId="1">
      <formula>"VCCIO"</formula>
    </cfRule>
    <cfRule type="cellIs" priority="57" operator="equal" dxfId="5">
      <formula>"VSS"</formula>
    </cfRule>
    <cfRule type="containsText" priority="58" operator="containsText" dxfId="4" text="TX">
      <formula>NOT(ISERROR(SEARCH("TX",X22)))</formula>
    </cfRule>
    <cfRule type="containsText" priority="59" operator="containsText" dxfId="3" text="RX">
      <formula>NOT(ISERROR(SEARCH("RX",X22)))</formula>
    </cfRule>
  </conditionalFormatting>
  <conditionalFormatting sqref="AD22">
    <cfRule type="cellIs" priority="48" operator="equal" dxfId="8">
      <formula>"NC"</formula>
    </cfRule>
    <cfRule type="cellIs" priority="49" operator="equal" dxfId="7">
      <formula>"VDD"</formula>
    </cfRule>
    <cfRule type="cellIs" priority="50" operator="equal" dxfId="1">
      <formula>"VCCIO"</formula>
    </cfRule>
    <cfRule type="cellIs" priority="51" operator="equal" dxfId="5">
      <formula>"VSS"</formula>
    </cfRule>
    <cfRule type="containsText" priority="52" operator="containsText" dxfId="4" text="TX">
      <formula>NOT(ISERROR(SEARCH("TX",AD22)))</formula>
    </cfRule>
    <cfRule type="containsText" priority="53" operator="containsText" dxfId="3" text="RX">
      <formula>NOT(ISERROR(SEARCH("RX",AD22)))</formula>
    </cfRule>
  </conditionalFormatting>
  <conditionalFormatting sqref="AJ22">
    <cfRule type="cellIs" priority="42" operator="equal" dxfId="8">
      <formula>"NC"</formula>
    </cfRule>
    <cfRule type="cellIs" priority="43" operator="equal" dxfId="7">
      <formula>"VDD"</formula>
    </cfRule>
    <cfRule type="cellIs" priority="44" operator="equal" dxfId="1">
      <formula>"VCCIO"</formula>
    </cfRule>
    <cfRule type="cellIs" priority="45" operator="equal" dxfId="5">
      <formula>"VSS"</formula>
    </cfRule>
    <cfRule type="containsText" priority="46" operator="containsText" dxfId="4" text="TX">
      <formula>NOT(ISERROR(SEARCH("TX",AJ22)))</formula>
    </cfRule>
    <cfRule type="containsText" priority="47" operator="containsText" dxfId="3" text="RX">
      <formula>NOT(ISERROR(SEARCH("RX",AJ22)))</formula>
    </cfRule>
  </conditionalFormatting>
  <conditionalFormatting sqref="O17">
    <cfRule type="cellIs" priority="36" operator="equal" dxfId="8">
      <formula>"NC"</formula>
    </cfRule>
    <cfRule type="cellIs" priority="37" operator="equal" dxfId="7">
      <formula>"VDD"</formula>
    </cfRule>
    <cfRule type="cellIs" priority="38" operator="equal" dxfId="1">
      <formula>"VCCIO"</formula>
    </cfRule>
    <cfRule type="cellIs" priority="39" operator="equal" dxfId="5">
      <formula>"VSS"</formula>
    </cfRule>
    <cfRule type="containsText" priority="40" operator="containsText" dxfId="4" text="TX">
      <formula>NOT(ISERROR(SEARCH("TX",O17)))</formula>
    </cfRule>
    <cfRule type="containsText" priority="41" operator="containsText" dxfId="3" text="RX">
      <formula>NOT(ISERROR(SEARCH("RX",O17)))</formula>
    </cfRule>
  </conditionalFormatting>
  <conditionalFormatting sqref="U17">
    <cfRule type="cellIs" priority="30" operator="equal" dxfId="8">
      <formula>"NC"</formula>
    </cfRule>
    <cfRule type="cellIs" priority="31" operator="equal" dxfId="7">
      <formula>"VDD"</formula>
    </cfRule>
    <cfRule type="cellIs" priority="32" operator="equal" dxfId="1">
      <formula>"VCCIO"</formula>
    </cfRule>
    <cfRule type="cellIs" priority="33" operator="equal" dxfId="5">
      <formula>"VSS"</formula>
    </cfRule>
    <cfRule type="containsText" priority="34" operator="containsText" dxfId="4" text="TX">
      <formula>NOT(ISERROR(SEARCH("TX",U17)))</formula>
    </cfRule>
    <cfRule type="containsText" priority="35" operator="containsText" dxfId="3" text="RX">
      <formula>NOT(ISERROR(SEARCH("RX",U17)))</formula>
    </cfRule>
  </conditionalFormatting>
  <conditionalFormatting sqref="AA17">
    <cfRule type="cellIs" priority="24" operator="equal" dxfId="8">
      <formula>"NC"</formula>
    </cfRule>
    <cfRule type="cellIs" priority="25" operator="equal" dxfId="7">
      <formula>"VDD"</formula>
    </cfRule>
    <cfRule type="cellIs" priority="26" operator="equal" dxfId="1">
      <formula>"VCCIO"</formula>
    </cfRule>
    <cfRule type="cellIs" priority="27" operator="equal" dxfId="5">
      <formula>"VSS"</formula>
    </cfRule>
    <cfRule type="containsText" priority="28" operator="containsText" dxfId="4" text="TX">
      <formula>NOT(ISERROR(SEARCH("TX",AA17)))</formula>
    </cfRule>
    <cfRule type="containsText" priority="29" operator="containsText" dxfId="3" text="RX">
      <formula>NOT(ISERROR(SEARCH("RX",AA17)))</formula>
    </cfRule>
  </conditionalFormatting>
  <conditionalFormatting sqref="AG17">
    <cfRule type="cellIs" priority="18" operator="equal" dxfId="8">
      <formula>"NC"</formula>
    </cfRule>
    <cfRule type="cellIs" priority="19" operator="equal" dxfId="7">
      <formula>"VDD"</formula>
    </cfRule>
    <cfRule type="cellIs" priority="20" operator="equal" dxfId="1">
      <formula>"VCCIO"</formula>
    </cfRule>
    <cfRule type="cellIs" priority="21" operator="equal" dxfId="5">
      <formula>"VSS"</formula>
    </cfRule>
    <cfRule type="containsText" priority="22" operator="containsText" dxfId="4" text="TX">
      <formula>NOT(ISERROR(SEARCH("TX",AG17)))</formula>
    </cfRule>
    <cfRule type="containsText" priority="23" operator="containsText" dxfId="3" text="RX">
      <formula>NOT(ISERROR(SEARCH("RX",AG17)))</formula>
    </cfRule>
  </conditionalFormatting>
  <conditionalFormatting sqref="AM17">
    <cfRule type="cellIs" priority="12" operator="equal" dxfId="8">
      <formula>"NC"</formula>
    </cfRule>
    <cfRule type="cellIs" priority="13" operator="equal" dxfId="7">
      <formula>"VDD"</formula>
    </cfRule>
    <cfRule type="cellIs" priority="14" operator="equal" dxfId="1">
      <formula>"VCCIO"</formula>
    </cfRule>
    <cfRule type="cellIs" priority="15" operator="equal" dxfId="5">
      <formula>"VSS"</formula>
    </cfRule>
    <cfRule type="containsText" priority="16" operator="containsText" dxfId="4" text="TX">
      <formula>NOT(ISERROR(SEARCH("TX",AM17)))</formula>
    </cfRule>
    <cfRule type="containsText" priority="17" operator="containsText" dxfId="3" text="RX">
      <formula>NOT(ISERROR(SEARCH("RX",AM17)))</formula>
    </cfRule>
  </conditionalFormatting>
  <conditionalFormatting sqref="D11:AP33">
    <cfRule type="cellIs" priority="11" operator="equal" dxfId="1">
      <formula>"TC_VDDQ"</formula>
    </cfRule>
  </conditionalFormatting>
  <conditionalFormatting sqref="C11:C55">
    <cfRule type="cellIs" priority="4" operator="equal" dxfId="1">
      <formula>"TC_VDDQ"</formula>
    </cfRule>
    <cfRule type="cellIs" priority="5" operator="equal" dxfId="8">
      <formula>"NC"</formula>
    </cfRule>
    <cfRule type="cellIs" priority="6" operator="equal" dxfId="7">
      <formula>"VDD"</formula>
    </cfRule>
    <cfRule type="cellIs" priority="7" operator="equal" dxfId="1">
      <formula>"VCCIO"</formula>
    </cfRule>
    <cfRule type="cellIs" priority="8" operator="equal" dxfId="5">
      <formula>"VSS"</formula>
    </cfRule>
    <cfRule type="containsText" priority="9" operator="containsText" dxfId="4" text="TX">
      <formula>NOT(ISERROR(SEARCH("TX",C11)))</formula>
    </cfRule>
    <cfRule type="containsText" priority="10" operator="containsText" dxfId="3" text="RX">
      <formula>NOT(ISERROR(SEARCH("RX",C11)))</formula>
    </cfRule>
  </conditionalFormatting>
  <conditionalFormatting sqref="AN34">
    <cfRule type="cellIs" priority="2" operator="equal" dxfId="1">
      <formula>"TC_VDDQ"</formula>
    </cfRule>
    <cfRule type="cellIs" priority="3" operator="equal" dxfId="1">
      <formula>"TC_VDDQ"</formula>
    </cfRule>
  </conditionalFormatting>
  <conditionalFormatting sqref="C11:AP55">
    <cfRule type="containsText" priority="1" operator="containsText" dxfId="0" text="_probe">
      <formula>NOT(ISERROR(SEARCH("_probe",C11)))</formula>
    </cfRule>
  </conditionalFormatting>
  <pageMargins left="0.7" right="0.7" top="0.75" bottom="0.75" header="0.3" footer="0.3"/>
  <pageSetup orientation="portrait"/>
</worksheet>
</file>

<file path=xl/worksheets/sheet8.xml><?xml version="1.0" encoding="utf-8"?>
<worksheet xmlns:r="http://schemas.openxmlformats.org/officeDocument/2006/relationships" xmlns="http://schemas.openxmlformats.org/spreadsheetml/2006/main">
  <sheetPr codeName="Sheet6" filterMode="1">
    <outlinePr summaryBelow="1" summaryRight="1"/>
    <pageSetUpPr/>
  </sheetPr>
  <dimension ref="A1:AJ2244"/>
  <sheetViews>
    <sheetView zoomScale="85" zoomScaleNormal="85" workbookViewId="0">
      <selection activeCell="B1693" sqref="B1693"/>
    </sheetView>
  </sheetViews>
  <sheetFormatPr baseColWidth="8" defaultRowHeight="15"/>
  <cols>
    <col width="10.140625" bestFit="1" customWidth="1" style="107" min="1" max="1"/>
    <col width="14.7109375" customWidth="1" style="107" min="2" max="2"/>
    <col width="19.5703125" customWidth="1" style="107" min="3" max="3"/>
  </cols>
  <sheetData>
    <row r="1" ht="26.25" customFormat="1" customHeight="1" s="3">
      <c r="B1" s="3" t="inlineStr">
        <is>
          <t>Bump coordinate to TC</t>
        </is>
      </c>
    </row>
    <row r="2">
      <c r="B2" s="4" t="inlineStr">
        <is>
          <t>Purpose</t>
        </is>
      </c>
      <c r="D2" s="5" t="n"/>
      <c r="E2" s="5" t="n"/>
      <c r="F2" s="5" t="n"/>
      <c r="G2" s="5" t="n"/>
      <c r="H2" s="5" t="n"/>
      <c r="I2" s="5" t="n"/>
      <c r="J2" s="5" t="n"/>
      <c r="K2" s="5" t="n"/>
    </row>
    <row r="3">
      <c r="B3" s="5" t="inlineStr">
        <is>
          <t>Full bump coordinate to TC</t>
        </is>
      </c>
      <c r="D3" s="5" t="n"/>
      <c r="E3" s="5" t="n"/>
      <c r="F3" s="5" t="n"/>
      <c r="G3" s="5" t="n"/>
      <c r="H3" s="5" t="n"/>
      <c r="I3" s="5" t="n"/>
      <c r="J3" s="5" t="n"/>
      <c r="K3" s="5" t="n"/>
    </row>
    <row r="4">
      <c r="C4" s="5" t="n"/>
      <c r="D4" s="5" t="n"/>
      <c r="E4" s="5" t="n"/>
      <c r="F4" s="5" t="n"/>
      <c r="G4" s="5" t="n"/>
      <c r="H4" s="5" t="n"/>
      <c r="I4" s="5" t="n"/>
      <c r="J4" s="5" t="n"/>
      <c r="K4" s="5" t="n"/>
    </row>
    <row r="5" customFormat="1" s="7">
      <c r="C5" s="6" t="n"/>
      <c r="D5" s="6" t="n"/>
      <c r="E5" s="6" t="n"/>
      <c r="F5" s="6" t="n"/>
      <c r="G5" s="6" t="n"/>
      <c r="H5" s="6" t="n"/>
      <c r="I5" s="6" t="n"/>
      <c r="J5" s="6" t="n"/>
      <c r="K5" s="6" t="n"/>
    </row>
    <row r="7">
      <c r="A7" s="114" t="inlineStr">
        <is>
          <t>Bump coordination</t>
        </is>
      </c>
      <c r="B7" s="104" t="n"/>
      <c r="C7" s="104" t="n"/>
      <c r="D7" s="104" t="n"/>
      <c r="E7" s="105" t="n"/>
      <c r="F7" s="49" t="n"/>
      <c r="G7" s="49" t="n"/>
    </row>
    <row r="8">
      <c r="A8" s="42" t="n"/>
      <c r="B8" s="43" t="n"/>
      <c r="C8" s="43" t="n"/>
      <c r="D8" s="113" t="inlineStr">
        <is>
          <t>With sealring</t>
        </is>
      </c>
      <c r="E8" s="105" t="n"/>
      <c r="F8" s="113" t="inlineStr">
        <is>
          <t>Without sealring</t>
        </is>
      </c>
      <c r="G8" s="105" t="n"/>
    </row>
    <row r="9" ht="12.75" customHeight="1" s="107">
      <c r="A9" s="19" t="inlineStr">
        <is>
          <t>Type</t>
        </is>
      </c>
      <c r="B9" s="19" t="inlineStr">
        <is>
          <t>XLS</t>
        </is>
      </c>
      <c r="C9" s="19" t="inlineStr">
        <is>
          <t>TC NET</t>
        </is>
      </c>
      <c r="D9" s="19" t="inlineStr">
        <is>
          <t>X</t>
        </is>
      </c>
      <c r="E9" s="19" t="inlineStr">
        <is>
          <t>Y</t>
        </is>
      </c>
      <c r="F9" s="19" t="inlineStr">
        <is>
          <t>X</t>
        </is>
      </c>
      <c r="G9" s="19" t="inlineStr">
        <is>
          <t>Y</t>
        </is>
      </c>
    </row>
    <row r="10" hidden="1" ht="18.75" customHeight="1" s="107">
      <c r="A10" s="2" t="inlineStr">
        <is>
          <t>C4</t>
        </is>
      </c>
      <c r="B10" s="20" t="inlineStr">
        <is>
          <t>asense</t>
        </is>
      </c>
      <c r="C10" s="2" t="inlineStr">
        <is>
          <t>asense</t>
        </is>
      </c>
      <c r="D10" s="2" t="n">
        <v>3721.608</v>
      </c>
      <c r="E10" s="2" t="n">
        <v>1954.582</v>
      </c>
      <c r="F10" s="2">
        <f>D10-SUM(Parameters!$C$23:$C$25)</f>
        <v/>
      </c>
      <c r="G10" s="2">
        <f>E10-SUM(Parameters!$C$23:$C$25)</f>
        <v/>
      </c>
      <c r="AI10" s="33" t="inlineStr">
        <is>
          <t>Note</t>
        </is>
      </c>
    </row>
    <row r="11" hidden="1" s="107">
      <c r="A11" s="2" t="inlineStr">
        <is>
          <t>C4</t>
        </is>
      </c>
      <c r="B11" s="20" t="inlineStr">
        <is>
          <t>asrc</t>
        </is>
      </c>
      <c r="C11" s="2" t="inlineStr">
        <is>
          <t>asrc</t>
        </is>
      </c>
      <c r="D11" s="2" t="n">
        <v>3527.208</v>
      </c>
      <c r="E11" s="2" t="n">
        <v>1954.582</v>
      </c>
      <c r="F11" s="2">
        <f>D11-SUM(Parameters!$C$23:$C$25)</f>
        <v/>
      </c>
      <c r="G11" s="2">
        <f>E11-SUM(Parameters!$C$23:$C$25)</f>
        <v/>
      </c>
    </row>
    <row r="12" hidden="1" s="107">
      <c r="A12" s="2" t="inlineStr">
        <is>
          <t>C4</t>
        </is>
      </c>
      <c r="B12" s="20" t="inlineStr">
        <is>
          <t>ATO</t>
        </is>
      </c>
      <c r="C12" s="2" t="inlineStr">
        <is>
          <t>BP_ATO</t>
        </is>
      </c>
      <c r="D12" s="2" t="n">
        <v>3430.008</v>
      </c>
      <c r="E12" s="2" t="n">
        <v>1602.048</v>
      </c>
      <c r="F12" s="2">
        <f>D12-SUM(Parameters!$C$23:$C$25)</f>
        <v/>
      </c>
      <c r="G12" s="2">
        <f>E12-SUM(Parameters!$C$23:$C$25)</f>
        <v/>
      </c>
      <c r="AJ12" s="34" t="inlineStr">
        <is>
          <t xml:space="preserve">
'- C4 bump with the suffix "_probe" is used for pwr/gnd probe out (voltage monitoring) purposes. It is agreed that the plan on package implementation is as follows: snapshot.</t>
        </is>
      </c>
    </row>
    <row r="13" hidden="1" s="107">
      <c r="A13" s="2" t="inlineStr">
        <is>
          <t>C4</t>
        </is>
      </c>
      <c r="B13" s="20" t="inlineStr">
        <is>
          <t>CHIP_RST_N</t>
        </is>
      </c>
      <c r="C13" s="2" t="inlineStr">
        <is>
          <t>CHIP_RST_N</t>
        </is>
      </c>
      <c r="D13" s="2" t="n">
        <v>2944.008</v>
      </c>
      <c r="E13" s="2" t="n">
        <v>1753.134</v>
      </c>
      <c r="F13" s="2">
        <f>D13-SUM(Parameters!$C$23:$C$25)</f>
        <v/>
      </c>
      <c r="G13" s="2">
        <f>E13-SUM(Parameters!$C$23:$C$25)</f>
        <v/>
      </c>
      <c r="AJ13" s="34" t="inlineStr">
        <is>
          <t>- All uBumps (ub) are implemented under the EMIB region on the package substrate.</t>
        </is>
      </c>
    </row>
    <row r="14" hidden="1" s="107">
      <c r="A14" s="2" t="inlineStr">
        <is>
          <t>C4</t>
        </is>
      </c>
      <c r="B14" s="20" t="inlineStr">
        <is>
          <t>CLK_N</t>
        </is>
      </c>
      <c r="C14" s="2" t="inlineStr">
        <is>
          <t>CLK_N</t>
        </is>
      </c>
      <c r="D14" s="2" t="n">
        <v>3235.608</v>
      </c>
      <c r="E14" s="2" t="n">
        <v>1904.22</v>
      </c>
      <c r="F14" s="2">
        <f>D14-SUM(Parameters!$C$23:$C$25)</f>
        <v/>
      </c>
      <c r="G14" s="2">
        <f>E14-SUM(Parameters!$C$23:$C$25)</f>
        <v/>
      </c>
    </row>
    <row r="15" hidden="1" s="107">
      <c r="A15" s="2" t="inlineStr">
        <is>
          <t>C4</t>
        </is>
      </c>
      <c r="B15" s="20" t="inlineStr">
        <is>
          <t>CLK_P</t>
        </is>
      </c>
      <c r="C15" s="2" t="inlineStr">
        <is>
          <t>CLK_P</t>
        </is>
      </c>
      <c r="D15" s="2" t="n">
        <v>3430.008</v>
      </c>
      <c r="E15" s="2" t="n">
        <v>1904.22</v>
      </c>
      <c r="F15" s="2">
        <f>D15-SUM(Parameters!$C$23:$C$25)</f>
        <v/>
      </c>
      <c r="G15" s="2">
        <f>E15-SUM(Parameters!$C$23:$C$25)</f>
        <v/>
      </c>
    </row>
    <row r="16" hidden="1" s="107">
      <c r="A16" s="2" t="inlineStr">
        <is>
          <t>C4</t>
        </is>
      </c>
      <c r="B16" s="20" t="inlineStr">
        <is>
          <t>csense</t>
        </is>
      </c>
      <c r="C16" s="2" t="inlineStr">
        <is>
          <t>csense</t>
        </is>
      </c>
      <c r="D16" s="2" t="n">
        <v>3721.608</v>
      </c>
      <c r="E16" s="2" t="n">
        <v>1853.858</v>
      </c>
      <c r="F16" s="2">
        <f>D16-SUM(Parameters!$C$23:$C$25)</f>
        <v/>
      </c>
      <c r="G16" s="2">
        <f>E16-SUM(Parameters!$C$23:$C$25)</f>
        <v/>
      </c>
    </row>
    <row r="17" hidden="1" s="107">
      <c r="A17" s="2" t="inlineStr">
        <is>
          <t>C4</t>
        </is>
      </c>
      <c r="B17" s="20" t="inlineStr">
        <is>
          <t>csrc</t>
        </is>
      </c>
      <c r="C17" s="2" t="inlineStr">
        <is>
          <t>csrc</t>
        </is>
      </c>
      <c r="D17" s="2" t="n">
        <v>3527.208</v>
      </c>
      <c r="E17" s="2" t="n">
        <v>1853.858</v>
      </c>
      <c r="F17" s="2">
        <f>D17-SUM(Parameters!$C$23:$C$25)</f>
        <v/>
      </c>
      <c r="G17" s="2">
        <f>E17-SUM(Parameters!$C$23:$C$25)</f>
        <v/>
      </c>
    </row>
    <row r="18" hidden="1" s="107">
      <c r="A18" s="2" t="inlineStr">
        <is>
          <t>C4</t>
        </is>
      </c>
      <c r="B18" s="20" t="inlineStr">
        <is>
          <t>DBG_SEL[0]</t>
        </is>
      </c>
      <c r="C18" s="2" t="inlineStr">
        <is>
          <t>DBG_SEL[0]</t>
        </is>
      </c>
      <c r="D18" s="2" t="n">
        <v>3041.208</v>
      </c>
      <c r="E18" s="2" t="n">
        <v>1904.22</v>
      </c>
      <c r="F18" s="2">
        <f>D18-SUM(Parameters!$C$23:$C$25)</f>
        <v/>
      </c>
      <c r="G18" s="2">
        <f>E18-SUM(Parameters!$C$23:$C$25)</f>
        <v/>
      </c>
    </row>
    <row r="19" hidden="1" s="107">
      <c r="A19" s="2" t="inlineStr">
        <is>
          <t>C4</t>
        </is>
      </c>
      <c r="B19" s="20" t="inlineStr">
        <is>
          <t>DBG_SEL[1]</t>
        </is>
      </c>
      <c r="C19" s="2" t="inlineStr">
        <is>
          <t>DBG_SEL[1]</t>
        </is>
      </c>
      <c r="D19" s="2" t="n">
        <v>3041.208</v>
      </c>
      <c r="E19" s="2" t="n">
        <v>1803.496</v>
      </c>
      <c r="F19" s="2">
        <f>D19-SUM(Parameters!$C$23:$C$25)</f>
        <v/>
      </c>
      <c r="G19" s="2">
        <f>E19-SUM(Parameters!$C$23:$C$25)</f>
        <v/>
      </c>
    </row>
    <row r="20" hidden="1" s="107">
      <c r="A20" s="2" t="inlineStr">
        <is>
          <t>C4</t>
        </is>
      </c>
      <c r="B20" s="20" t="inlineStr">
        <is>
          <t>DTO</t>
        </is>
      </c>
      <c r="C20" s="2" t="inlineStr">
        <is>
          <t>BP_DTO</t>
        </is>
      </c>
      <c r="D20" s="2" t="n">
        <v>3624.408</v>
      </c>
      <c r="E20" s="2" t="n">
        <v>1602.048</v>
      </c>
      <c r="F20" s="2">
        <f>D20-SUM(Parameters!$C$23:$C$25)</f>
        <v/>
      </c>
      <c r="G20" s="2">
        <f>E20-SUM(Parameters!$C$23:$C$25)</f>
        <v/>
      </c>
    </row>
    <row r="21" hidden="1" s="107">
      <c r="A21" s="2" t="inlineStr">
        <is>
          <t>C4</t>
        </is>
      </c>
      <c r="B21" s="20" t="inlineStr">
        <is>
          <t>RDI_CFG_CLK</t>
        </is>
      </c>
      <c r="C21" s="2" t="inlineStr">
        <is>
          <t>RDI_CFG_CLK</t>
        </is>
      </c>
      <c r="D21" s="2" t="n">
        <v>2652.408</v>
      </c>
      <c r="E21" s="2" t="n">
        <v>2004.944</v>
      </c>
      <c r="F21" s="2">
        <f>D21-SUM(Parameters!$C$23:$C$25)</f>
        <v/>
      </c>
      <c r="G21" s="2">
        <f>E21-SUM(Parameters!$C$23:$C$25)</f>
        <v/>
      </c>
    </row>
    <row r="22" hidden="1" s="107">
      <c r="A22" s="2" t="inlineStr">
        <is>
          <t>C4</t>
        </is>
      </c>
      <c r="B22" s="20" t="inlineStr">
        <is>
          <t>RDI_LP_CFG[0]</t>
        </is>
      </c>
      <c r="C22" s="2" t="inlineStr">
        <is>
          <t>RDI_LP_CFG[0]</t>
        </is>
      </c>
      <c r="D22" s="2" t="n">
        <v>319.608</v>
      </c>
      <c r="E22" s="2" t="n">
        <v>2004.944</v>
      </c>
      <c r="F22" s="2">
        <f>D22-SUM(Parameters!$C$23:$C$25)</f>
        <v/>
      </c>
      <c r="G22" s="2">
        <f>E22-SUM(Parameters!$C$23:$C$25)</f>
        <v/>
      </c>
    </row>
    <row r="23" hidden="1" s="107">
      <c r="A23" s="2" t="inlineStr">
        <is>
          <t>C4</t>
        </is>
      </c>
      <c r="B23" s="20" t="inlineStr">
        <is>
          <t>RDI_LP_CFG[1]</t>
        </is>
      </c>
      <c r="C23" s="2" t="inlineStr">
        <is>
          <t>RDI_LP_CFG[1]</t>
        </is>
      </c>
      <c r="D23" s="2" t="n">
        <v>416.808</v>
      </c>
      <c r="E23" s="2" t="n">
        <v>1954.582</v>
      </c>
      <c r="F23" s="2">
        <f>D23-SUM(Parameters!$C$23:$C$25)</f>
        <v/>
      </c>
      <c r="G23" s="2">
        <f>E23-SUM(Parameters!$C$23:$C$25)</f>
        <v/>
      </c>
    </row>
    <row r="24" hidden="1" s="107">
      <c r="A24" s="2" t="inlineStr">
        <is>
          <t>C4</t>
        </is>
      </c>
      <c r="B24" s="20" t="inlineStr">
        <is>
          <t>RDI_LP_CFG[10]</t>
        </is>
      </c>
      <c r="C24" s="2" t="inlineStr">
        <is>
          <t>RDI_LP_CFG[10]</t>
        </is>
      </c>
      <c r="D24" s="2" t="n">
        <v>1680.408</v>
      </c>
      <c r="E24" s="2" t="n">
        <v>2004.944</v>
      </c>
      <c r="F24" s="2">
        <f>D24-SUM(Parameters!$C$23:$C$25)</f>
        <v/>
      </c>
      <c r="G24" s="2">
        <f>E24-SUM(Parameters!$C$23:$C$25)</f>
        <v/>
      </c>
    </row>
    <row r="25" hidden="1" s="107">
      <c r="A25" s="2" t="inlineStr">
        <is>
          <t>C4</t>
        </is>
      </c>
      <c r="B25" s="20" t="inlineStr">
        <is>
          <t>RDI_LP_CFG[11]</t>
        </is>
      </c>
      <c r="C25" s="2" t="inlineStr">
        <is>
          <t>RDI_LP_CFG[11]</t>
        </is>
      </c>
      <c r="D25" s="2" t="n">
        <v>1777.608</v>
      </c>
      <c r="E25" s="2" t="n">
        <v>1954.582</v>
      </c>
      <c r="F25" s="2">
        <f>D25-SUM(Parameters!$C$23:$C$25)</f>
        <v/>
      </c>
      <c r="G25" s="2">
        <f>E25-SUM(Parameters!$C$23:$C$25)</f>
        <v/>
      </c>
    </row>
    <row r="26" hidden="1" s="107">
      <c r="A26" s="2" t="inlineStr">
        <is>
          <t>C4</t>
        </is>
      </c>
      <c r="B26" s="20" t="inlineStr">
        <is>
          <t>RDI_LP_CFG[12]</t>
        </is>
      </c>
      <c r="C26" s="2" t="inlineStr">
        <is>
          <t>RDI_LP_CFG[12]</t>
        </is>
      </c>
      <c r="D26" s="2" t="n">
        <v>2069.208</v>
      </c>
      <c r="E26" s="2" t="n">
        <v>2004.944</v>
      </c>
      <c r="F26" s="2">
        <f>D26-SUM(Parameters!$C$23:$C$25)</f>
        <v/>
      </c>
      <c r="G26" s="2">
        <f>E26-SUM(Parameters!$C$23:$C$25)</f>
        <v/>
      </c>
    </row>
    <row r="27" hidden="1" s="107">
      <c r="A27" s="2" t="inlineStr">
        <is>
          <t>C4</t>
        </is>
      </c>
      <c r="B27" s="20" t="inlineStr">
        <is>
          <t>RDI_LP_CFG[13]</t>
        </is>
      </c>
      <c r="C27" s="2" t="inlineStr">
        <is>
          <t>RDI_LP_CFG[13]</t>
        </is>
      </c>
      <c r="D27" s="2" t="n">
        <v>2166.408</v>
      </c>
      <c r="E27" s="2" t="n">
        <v>1954.582</v>
      </c>
      <c r="F27" s="2">
        <f>D27-SUM(Parameters!$C$23:$C$25)</f>
        <v/>
      </c>
      <c r="G27" s="2">
        <f>E27-SUM(Parameters!$C$23:$C$25)</f>
        <v/>
      </c>
    </row>
    <row r="28" hidden="1" s="107">
      <c r="A28" s="2" t="inlineStr">
        <is>
          <t>C4</t>
        </is>
      </c>
      <c r="B28" s="20" t="inlineStr">
        <is>
          <t>RDI_LP_CFG[14]</t>
        </is>
      </c>
      <c r="C28" s="2" t="inlineStr">
        <is>
          <t>RDI_LP_CFG[14]</t>
        </is>
      </c>
      <c r="D28" s="2" t="n">
        <v>2263.608</v>
      </c>
      <c r="E28" s="2" t="n">
        <v>2004.944</v>
      </c>
      <c r="F28" s="2">
        <f>D28-SUM(Parameters!$C$23:$C$25)</f>
        <v/>
      </c>
      <c r="G28" s="2">
        <f>E28-SUM(Parameters!$C$23:$C$25)</f>
        <v/>
      </c>
    </row>
    <row r="29" hidden="1" s="107">
      <c r="A29" s="2" t="inlineStr">
        <is>
          <t>C4</t>
        </is>
      </c>
      <c r="B29" s="20" t="inlineStr">
        <is>
          <t>RDI_LP_CFG[15]</t>
        </is>
      </c>
      <c r="C29" s="2" t="inlineStr">
        <is>
          <t>RDI_LP_CFG[15]</t>
        </is>
      </c>
      <c r="D29" s="2" t="n">
        <v>2458.008</v>
      </c>
      <c r="E29" s="2" t="n">
        <v>1904.22</v>
      </c>
      <c r="F29" s="2">
        <f>D29-SUM(Parameters!$C$23:$C$25)</f>
        <v/>
      </c>
      <c r="G29" s="2">
        <f>E29-SUM(Parameters!$C$23:$C$25)</f>
        <v/>
      </c>
    </row>
    <row r="30" hidden="1" s="107">
      <c r="A30" s="2" t="inlineStr">
        <is>
          <t>C4</t>
        </is>
      </c>
      <c r="B30" s="20" t="inlineStr">
        <is>
          <t>RDI_LP_CFG[16]</t>
        </is>
      </c>
      <c r="C30" s="2" t="inlineStr">
        <is>
          <t>RDI_LP_CFG[16]</t>
        </is>
      </c>
      <c r="D30" s="2" t="n">
        <v>319.608</v>
      </c>
      <c r="E30" s="2" t="n">
        <v>1803.496</v>
      </c>
      <c r="F30" s="2">
        <f>D30-SUM(Parameters!$C$23:$C$25)</f>
        <v/>
      </c>
      <c r="G30" s="2">
        <f>E30-SUM(Parameters!$C$23:$C$25)</f>
        <v/>
      </c>
    </row>
    <row r="31" hidden="1" s="107">
      <c r="A31" s="2" t="inlineStr">
        <is>
          <t>C4</t>
        </is>
      </c>
      <c r="B31" s="20" t="inlineStr">
        <is>
          <t>RDI_LP_CFG[17]</t>
        </is>
      </c>
      <c r="C31" s="2" t="inlineStr">
        <is>
          <t>RDI_LP_CFG[17]</t>
        </is>
      </c>
      <c r="D31" s="2" t="n">
        <v>514.008</v>
      </c>
      <c r="E31" s="2" t="n">
        <v>1803.496</v>
      </c>
      <c r="F31" s="2">
        <f>D31-SUM(Parameters!$C$23:$C$25)</f>
        <v/>
      </c>
      <c r="G31" s="2">
        <f>E31-SUM(Parameters!$C$23:$C$25)</f>
        <v/>
      </c>
    </row>
    <row r="32" hidden="1" s="107">
      <c r="A32" s="2" t="inlineStr">
        <is>
          <t>C4</t>
        </is>
      </c>
      <c r="B32" s="20" t="inlineStr">
        <is>
          <t>RDI_LP_CFG[18]</t>
        </is>
      </c>
      <c r="C32" s="2" t="inlineStr">
        <is>
          <t>RDI_LP_CFG[18]</t>
        </is>
      </c>
      <c r="D32" s="2" t="n">
        <v>611.208</v>
      </c>
      <c r="E32" s="2" t="n">
        <v>1853.858</v>
      </c>
      <c r="F32" s="2">
        <f>D32-SUM(Parameters!$C$23:$C$25)</f>
        <v/>
      </c>
      <c r="G32" s="2">
        <f>E32-SUM(Parameters!$C$23:$C$25)</f>
        <v/>
      </c>
    </row>
    <row r="33" hidden="1" s="107">
      <c r="A33" s="2" t="inlineStr">
        <is>
          <t>C4</t>
        </is>
      </c>
      <c r="B33" s="20" t="inlineStr">
        <is>
          <t>RDI_LP_CFG[19]</t>
        </is>
      </c>
      <c r="C33" s="2" t="inlineStr">
        <is>
          <t>RDI_LP_CFG[19]</t>
        </is>
      </c>
      <c r="D33" s="2" t="n">
        <v>805.6079999999999</v>
      </c>
      <c r="E33" s="2" t="n">
        <v>1753.134</v>
      </c>
      <c r="F33" s="2">
        <f>D33-SUM(Parameters!$C$23:$C$25)</f>
        <v/>
      </c>
      <c r="G33" s="2">
        <f>E33-SUM(Parameters!$C$23:$C$25)</f>
        <v/>
      </c>
    </row>
    <row r="34" hidden="1" s="107">
      <c r="A34" s="2" t="inlineStr">
        <is>
          <t>C4</t>
        </is>
      </c>
      <c r="B34" s="20" t="inlineStr">
        <is>
          <t>RDI_LP_CFG[2]</t>
        </is>
      </c>
      <c r="C34" s="2" t="inlineStr">
        <is>
          <t>RDI_LP_CFG[2]</t>
        </is>
      </c>
      <c r="D34" s="2" t="n">
        <v>611.208</v>
      </c>
      <c r="E34" s="2" t="n">
        <v>1954.582</v>
      </c>
      <c r="F34" s="2">
        <f>D34-SUM(Parameters!$C$23:$C$25)</f>
        <v/>
      </c>
      <c r="G34" s="2">
        <f>E34-SUM(Parameters!$C$23:$C$25)</f>
        <v/>
      </c>
    </row>
    <row r="35" hidden="1" s="107">
      <c r="A35" s="2" t="inlineStr">
        <is>
          <t>C4</t>
        </is>
      </c>
      <c r="B35" s="20" t="inlineStr">
        <is>
          <t>RDI_LP_CFG[20]</t>
        </is>
      </c>
      <c r="C35" s="2" t="inlineStr">
        <is>
          <t>RDI_LP_CFG[20]</t>
        </is>
      </c>
      <c r="D35" s="2" t="n">
        <v>902.808</v>
      </c>
      <c r="E35" s="2" t="n">
        <v>1803.496</v>
      </c>
      <c r="F35" s="2">
        <f>D35-SUM(Parameters!$C$23:$C$25)</f>
        <v/>
      </c>
      <c r="G35" s="2">
        <f>E35-SUM(Parameters!$C$23:$C$25)</f>
        <v/>
      </c>
    </row>
    <row r="36" hidden="1" s="107">
      <c r="A36" s="2" t="inlineStr">
        <is>
          <t>C4</t>
        </is>
      </c>
      <c r="B36" s="20" t="inlineStr">
        <is>
          <t>RDI_LP_CFG[21]</t>
        </is>
      </c>
      <c r="C36" s="2" t="inlineStr">
        <is>
          <t>RDI_LP_CFG[21]</t>
        </is>
      </c>
      <c r="D36" s="2" t="n">
        <v>1097.208</v>
      </c>
      <c r="E36" s="2" t="n">
        <v>1803.496</v>
      </c>
      <c r="F36" s="2">
        <f>D36-SUM(Parameters!$C$23:$C$25)</f>
        <v/>
      </c>
      <c r="G36" s="2">
        <f>E36-SUM(Parameters!$C$23:$C$25)</f>
        <v/>
      </c>
    </row>
    <row r="37" hidden="1" s="107">
      <c r="A37" s="2" t="inlineStr">
        <is>
          <t>C4</t>
        </is>
      </c>
      <c r="B37" s="20" t="inlineStr">
        <is>
          <t>RDI_LP_CFG[22]</t>
        </is>
      </c>
      <c r="C37" s="2" t="inlineStr">
        <is>
          <t>RDI_LP_CFG[22]</t>
        </is>
      </c>
      <c r="D37" s="2" t="n">
        <v>1194.408</v>
      </c>
      <c r="E37" s="2" t="n">
        <v>1753.134</v>
      </c>
      <c r="F37" s="2">
        <f>D37-SUM(Parameters!$C$23:$C$25)</f>
        <v/>
      </c>
      <c r="G37" s="2">
        <f>E37-SUM(Parameters!$C$23:$C$25)</f>
        <v/>
      </c>
    </row>
    <row r="38" hidden="1" s="107">
      <c r="A38" s="2" t="inlineStr">
        <is>
          <t>C4</t>
        </is>
      </c>
      <c r="B38" s="20" t="inlineStr">
        <is>
          <t>RDI_LP_CFG[23]</t>
        </is>
      </c>
      <c r="C38" s="2" t="inlineStr">
        <is>
          <t>RDI_LP_CFG[23]</t>
        </is>
      </c>
      <c r="D38" s="2" t="n">
        <v>1291.608</v>
      </c>
      <c r="E38" s="2" t="n">
        <v>1803.496</v>
      </c>
      <c r="F38" s="2">
        <f>D38-SUM(Parameters!$C$23:$C$25)</f>
        <v/>
      </c>
      <c r="G38" s="2">
        <f>E38-SUM(Parameters!$C$23:$C$25)</f>
        <v/>
      </c>
    </row>
    <row r="39" hidden="1" s="107">
      <c r="A39" s="2" t="inlineStr">
        <is>
          <t>C4</t>
        </is>
      </c>
      <c r="B39" s="20" t="inlineStr">
        <is>
          <t>RDI_LP_CFG[24]</t>
        </is>
      </c>
      <c r="C39" s="2" t="inlineStr">
        <is>
          <t>RDI_LP_CFG[24]</t>
        </is>
      </c>
      <c r="D39" s="2" t="n">
        <v>1486.008</v>
      </c>
      <c r="E39" s="2" t="n">
        <v>1803.496</v>
      </c>
      <c r="F39" s="2">
        <f>D39-SUM(Parameters!$C$23:$C$25)</f>
        <v/>
      </c>
      <c r="G39" s="2">
        <f>E39-SUM(Parameters!$C$23:$C$25)</f>
        <v/>
      </c>
    </row>
    <row r="40" hidden="1" s="107">
      <c r="A40" s="2" t="inlineStr">
        <is>
          <t>C4</t>
        </is>
      </c>
      <c r="B40" s="20" t="inlineStr">
        <is>
          <t>RDI_LP_CFG[25]</t>
        </is>
      </c>
      <c r="C40" s="2" t="inlineStr">
        <is>
          <t>RDI_LP_CFG[25]</t>
        </is>
      </c>
      <c r="D40" s="2" t="n">
        <v>1583.208</v>
      </c>
      <c r="E40" s="2" t="n">
        <v>1853.858</v>
      </c>
      <c r="F40" s="2">
        <f>D40-SUM(Parameters!$C$23:$C$25)</f>
        <v/>
      </c>
      <c r="G40" s="2">
        <f>E40-SUM(Parameters!$C$23:$C$25)</f>
        <v/>
      </c>
    </row>
    <row r="41" hidden="1" s="107">
      <c r="A41" s="2" t="inlineStr">
        <is>
          <t>C4</t>
        </is>
      </c>
      <c r="B41" s="20" t="inlineStr">
        <is>
          <t>RDI_LP_CFG[26]</t>
        </is>
      </c>
      <c r="C41" s="2" t="inlineStr">
        <is>
          <t>RDI_LP_CFG[26]</t>
        </is>
      </c>
      <c r="D41" s="2" t="n">
        <v>1972.008</v>
      </c>
      <c r="E41" s="2" t="n">
        <v>1753.134</v>
      </c>
      <c r="F41" s="2">
        <f>D41-SUM(Parameters!$C$23:$C$25)</f>
        <v/>
      </c>
      <c r="G41" s="2">
        <f>E41-SUM(Parameters!$C$23:$C$25)</f>
        <v/>
      </c>
    </row>
    <row r="42" hidden="1" s="107">
      <c r="A42" s="2" t="inlineStr">
        <is>
          <t>C4</t>
        </is>
      </c>
      <c r="B42" s="20" t="inlineStr">
        <is>
          <t>RDI_LP_CFG[27]</t>
        </is>
      </c>
      <c r="C42" s="2" t="inlineStr">
        <is>
          <t>RDI_LP_CFG[27]</t>
        </is>
      </c>
      <c r="D42" s="2" t="n">
        <v>1972.008</v>
      </c>
      <c r="E42" s="2" t="n">
        <v>1853.858</v>
      </c>
      <c r="F42" s="2">
        <f>D42-SUM(Parameters!$C$23:$C$25)</f>
        <v/>
      </c>
      <c r="G42" s="2">
        <f>E42-SUM(Parameters!$C$23:$C$25)</f>
        <v/>
      </c>
    </row>
    <row r="43" hidden="1" s="107">
      <c r="A43" s="2" t="inlineStr">
        <is>
          <t>C4</t>
        </is>
      </c>
      <c r="B43" s="20" t="inlineStr">
        <is>
          <t>RDI_LP_CFG[28]</t>
        </is>
      </c>
      <c r="C43" s="2" t="inlineStr">
        <is>
          <t>RDI_LP_CFG[28]</t>
        </is>
      </c>
      <c r="D43" s="2" t="n">
        <v>2263.608</v>
      </c>
      <c r="E43" s="2" t="n">
        <v>1803.496</v>
      </c>
      <c r="F43" s="2">
        <f>D43-SUM(Parameters!$C$23:$C$25)</f>
        <v/>
      </c>
      <c r="G43" s="2">
        <f>E43-SUM(Parameters!$C$23:$C$25)</f>
        <v/>
      </c>
    </row>
    <row r="44" hidden="1" s="107">
      <c r="A44" s="2" t="inlineStr">
        <is>
          <t>C4</t>
        </is>
      </c>
      <c r="B44" s="20" t="inlineStr">
        <is>
          <t>RDI_LP_CFG[29]</t>
        </is>
      </c>
      <c r="C44" s="2" t="inlineStr">
        <is>
          <t>RDI_LP_CFG[29]</t>
        </is>
      </c>
      <c r="D44" s="2" t="n">
        <v>2166.408</v>
      </c>
      <c r="E44" s="2" t="n">
        <v>1853.858</v>
      </c>
      <c r="F44" s="2">
        <f>D44-SUM(Parameters!$C$23:$C$25)</f>
        <v/>
      </c>
      <c r="G44" s="2">
        <f>E44-SUM(Parameters!$C$23:$C$25)</f>
        <v/>
      </c>
    </row>
    <row r="45" hidden="1" s="107">
      <c r="A45" s="2" t="inlineStr">
        <is>
          <t>C4</t>
        </is>
      </c>
      <c r="B45" s="20" t="inlineStr">
        <is>
          <t>RDI_LP_CFG[3]</t>
        </is>
      </c>
      <c r="C45" s="2" t="inlineStr">
        <is>
          <t>RDI_LP_CFG[3]</t>
        </is>
      </c>
      <c r="D45" s="2" t="n">
        <v>708.408</v>
      </c>
      <c r="E45" s="2" t="n">
        <v>1904.22</v>
      </c>
      <c r="F45" s="2">
        <f>D45-SUM(Parameters!$C$23:$C$25)</f>
        <v/>
      </c>
      <c r="G45" s="2">
        <f>E45-SUM(Parameters!$C$23:$C$25)</f>
        <v/>
      </c>
    </row>
    <row r="46" hidden="1" s="107">
      <c r="A46" s="2" t="inlineStr">
        <is>
          <t>C4</t>
        </is>
      </c>
      <c r="B46" s="20" t="inlineStr">
        <is>
          <t>RDI_LP_CFG[30]</t>
        </is>
      </c>
      <c r="C46" s="2" t="inlineStr">
        <is>
          <t>RDI_LP_CFG[30]</t>
        </is>
      </c>
      <c r="D46" s="2" t="n">
        <v>2360.808</v>
      </c>
      <c r="E46" s="2" t="n">
        <v>1853.858</v>
      </c>
      <c r="F46" s="2">
        <f>D46-SUM(Parameters!$C$23:$C$25)</f>
        <v/>
      </c>
      <c r="G46" s="2">
        <f>E46-SUM(Parameters!$C$23:$C$25)</f>
        <v/>
      </c>
    </row>
    <row r="47" hidden="1" s="107">
      <c r="A47" s="2" t="inlineStr">
        <is>
          <t>C4</t>
        </is>
      </c>
      <c r="B47" s="20" t="inlineStr">
        <is>
          <t>RDI_LP_CFG[31]</t>
        </is>
      </c>
      <c r="C47" s="2" t="inlineStr">
        <is>
          <t>RDI_LP_CFG[31]</t>
        </is>
      </c>
      <c r="D47" s="2" t="n">
        <v>2555.208</v>
      </c>
      <c r="E47" s="2" t="n">
        <v>1853.858</v>
      </c>
      <c r="F47" s="2">
        <f>D47-SUM(Parameters!$C$23:$C$25)</f>
        <v/>
      </c>
      <c r="G47" s="2">
        <f>E47-SUM(Parameters!$C$23:$C$25)</f>
        <v/>
      </c>
    </row>
    <row r="48" hidden="1" s="107">
      <c r="A48" s="2" t="inlineStr">
        <is>
          <t>C4</t>
        </is>
      </c>
      <c r="B48" s="20" t="inlineStr">
        <is>
          <t>RDI_LP_CFG[4]</t>
        </is>
      </c>
      <c r="C48" s="2" t="inlineStr">
        <is>
          <t>RDI_LP_CFG[4]</t>
        </is>
      </c>
      <c r="D48" s="2" t="n">
        <v>902.808</v>
      </c>
      <c r="E48" s="2" t="n">
        <v>2004.944</v>
      </c>
      <c r="F48" s="2">
        <f>D48-SUM(Parameters!$C$23:$C$25)</f>
        <v/>
      </c>
      <c r="G48" s="2">
        <f>E48-SUM(Parameters!$C$23:$C$25)</f>
        <v/>
      </c>
    </row>
    <row r="49" hidden="1" s="107">
      <c r="A49" s="2" t="inlineStr">
        <is>
          <t>C4</t>
        </is>
      </c>
      <c r="B49" s="20" t="inlineStr">
        <is>
          <t>RDI_LP_CFG[5]</t>
        </is>
      </c>
      <c r="C49" s="2" t="inlineStr">
        <is>
          <t>RDI_LP_CFG[5]</t>
        </is>
      </c>
      <c r="D49" s="2" t="n">
        <v>1000.008</v>
      </c>
      <c r="E49" s="2" t="n">
        <v>1954.582</v>
      </c>
      <c r="F49" s="2">
        <f>D49-SUM(Parameters!$C$23:$C$25)</f>
        <v/>
      </c>
      <c r="G49" s="2">
        <f>E49-SUM(Parameters!$C$23:$C$25)</f>
        <v/>
      </c>
    </row>
    <row r="50" hidden="1" s="107">
      <c r="A50" s="2" t="inlineStr">
        <is>
          <t>C4</t>
        </is>
      </c>
      <c r="B50" s="20" t="inlineStr">
        <is>
          <t>RDI_LP_CFG[6]</t>
        </is>
      </c>
      <c r="C50" s="2" t="inlineStr">
        <is>
          <t>RDI_LP_CFG[6]</t>
        </is>
      </c>
      <c r="D50" s="2" t="n">
        <v>1097.208</v>
      </c>
      <c r="E50" s="2" t="n">
        <v>2004.944</v>
      </c>
      <c r="F50" s="2">
        <f>D50-SUM(Parameters!$C$23:$C$25)</f>
        <v/>
      </c>
      <c r="G50" s="2">
        <f>E50-SUM(Parameters!$C$23:$C$25)</f>
        <v/>
      </c>
    </row>
    <row r="51" hidden="1" s="107">
      <c r="A51" s="2" t="inlineStr">
        <is>
          <t>C4</t>
        </is>
      </c>
      <c r="B51" s="20" t="inlineStr">
        <is>
          <t>RDI_LP_CFG[7]</t>
        </is>
      </c>
      <c r="C51" s="2" t="inlineStr">
        <is>
          <t>RDI_LP_CFG[7]</t>
        </is>
      </c>
      <c r="D51" s="2" t="n">
        <v>1291.608</v>
      </c>
      <c r="E51" s="2" t="n">
        <v>1904.22</v>
      </c>
      <c r="F51" s="2">
        <f>D51-SUM(Parameters!$C$23:$C$25)</f>
        <v/>
      </c>
      <c r="G51" s="2">
        <f>E51-SUM(Parameters!$C$23:$C$25)</f>
        <v/>
      </c>
    </row>
    <row r="52" hidden="1" s="107">
      <c r="A52" s="2" t="inlineStr">
        <is>
          <t>C4</t>
        </is>
      </c>
      <c r="B52" s="20" t="inlineStr">
        <is>
          <t>RDI_LP_CFG[8]</t>
        </is>
      </c>
      <c r="C52" s="2" t="inlineStr">
        <is>
          <t>RDI_LP_CFG[8]</t>
        </is>
      </c>
      <c r="D52" s="2" t="n">
        <v>1388.808</v>
      </c>
      <c r="E52" s="2" t="n">
        <v>1954.582</v>
      </c>
      <c r="F52" s="2">
        <f>D52-SUM(Parameters!$C$23:$C$25)</f>
        <v/>
      </c>
      <c r="G52" s="2">
        <f>E52-SUM(Parameters!$C$23:$C$25)</f>
        <v/>
      </c>
    </row>
    <row r="53" hidden="1" s="107">
      <c r="A53" s="2" t="inlineStr">
        <is>
          <t>C4</t>
        </is>
      </c>
      <c r="B53" s="20" t="inlineStr">
        <is>
          <t>RDI_LP_CFG[9]</t>
        </is>
      </c>
      <c r="C53" s="2" t="inlineStr">
        <is>
          <t>RDI_LP_CFG[9]</t>
        </is>
      </c>
      <c r="D53" s="2" t="n">
        <v>1486.008</v>
      </c>
      <c r="E53" s="2" t="n">
        <v>1904.22</v>
      </c>
      <c r="F53" s="2">
        <f>D53-SUM(Parameters!$C$23:$C$25)</f>
        <v/>
      </c>
      <c r="G53" s="2">
        <f>E53-SUM(Parameters!$C$23:$C$25)</f>
        <v/>
      </c>
    </row>
    <row r="54" hidden="1" s="107">
      <c r="A54" s="2" t="inlineStr">
        <is>
          <t>C4</t>
        </is>
      </c>
      <c r="B54" s="20" t="inlineStr">
        <is>
          <t>RDI_LP_CFG_CRD</t>
        </is>
      </c>
      <c r="C54" s="2" t="inlineStr">
        <is>
          <t>RDI_LP_CFG_CRD</t>
        </is>
      </c>
      <c r="D54" s="2" t="n">
        <v>2652.408</v>
      </c>
      <c r="E54" s="2" t="n">
        <v>1803.496</v>
      </c>
      <c r="F54" s="2">
        <f>D54-SUM(Parameters!$C$23:$C$25)</f>
        <v/>
      </c>
      <c r="G54" s="2">
        <f>E54-SUM(Parameters!$C$23:$C$25)</f>
        <v/>
      </c>
    </row>
    <row r="55" hidden="1" s="107">
      <c r="A55" s="2" t="inlineStr">
        <is>
          <t>C4</t>
        </is>
      </c>
      <c r="B55" s="20" t="inlineStr">
        <is>
          <t>RDI_LP_CFG_VLD</t>
        </is>
      </c>
      <c r="C55" s="2" t="inlineStr">
        <is>
          <t>RDI_LP_CFG_VLD</t>
        </is>
      </c>
      <c r="D55" s="2" t="n">
        <v>2652.408</v>
      </c>
      <c r="E55" s="2" t="n">
        <v>1904.22</v>
      </c>
      <c r="F55" s="2">
        <f>D55-SUM(Parameters!$C$23:$C$25)</f>
        <v/>
      </c>
      <c r="G55" s="2">
        <f>E55-SUM(Parameters!$C$23:$C$25)</f>
        <v/>
      </c>
    </row>
    <row r="56" hidden="1" s="107">
      <c r="A56" s="2" t="inlineStr">
        <is>
          <t>C4</t>
        </is>
      </c>
      <c r="B56" s="20" t="inlineStr">
        <is>
          <t>RDI_MODE</t>
        </is>
      </c>
      <c r="C56" s="2" t="inlineStr">
        <is>
          <t>RDI_MODE</t>
        </is>
      </c>
      <c r="D56" s="2" t="n">
        <v>2749.608</v>
      </c>
      <c r="E56" s="2" t="n">
        <v>1853.858</v>
      </c>
      <c r="F56" s="2">
        <f>D56-SUM(Parameters!$C$23:$C$25)</f>
        <v/>
      </c>
      <c r="G56" s="2">
        <f>E56-SUM(Parameters!$C$23:$C$25)</f>
        <v/>
      </c>
    </row>
    <row r="57" hidden="1" s="107">
      <c r="A57" s="2" t="inlineStr">
        <is>
          <t>C4</t>
        </is>
      </c>
      <c r="B57" s="20" t="inlineStr">
        <is>
          <t>RDI_PL_CFG[0]</t>
        </is>
      </c>
      <c r="C57" s="2" t="inlineStr">
        <is>
          <t>RDI_PL_CFG[0]</t>
        </is>
      </c>
      <c r="D57" s="2" t="n">
        <v>319.608</v>
      </c>
      <c r="E57" s="2" t="n">
        <v>1904.22</v>
      </c>
      <c r="F57" s="2">
        <f>D57-SUM(Parameters!$C$23:$C$25)</f>
        <v/>
      </c>
      <c r="G57" s="2">
        <f>E57-SUM(Parameters!$C$23:$C$25)</f>
        <v/>
      </c>
    </row>
    <row r="58" hidden="1" s="107">
      <c r="A58" s="2" t="inlineStr">
        <is>
          <t>C4</t>
        </is>
      </c>
      <c r="B58" s="20" t="inlineStr">
        <is>
          <t>RDI_PL_CFG[1]</t>
        </is>
      </c>
      <c r="C58" s="2" t="inlineStr">
        <is>
          <t>RDI_PL_CFG[1]</t>
        </is>
      </c>
      <c r="D58" s="2" t="n">
        <v>514.008</v>
      </c>
      <c r="E58" s="2" t="n">
        <v>2004.944</v>
      </c>
      <c r="F58" s="2">
        <f>D58-SUM(Parameters!$C$23:$C$25)</f>
        <v/>
      </c>
      <c r="G58" s="2">
        <f>E58-SUM(Parameters!$C$23:$C$25)</f>
        <v/>
      </c>
    </row>
    <row r="59" hidden="1" s="107">
      <c r="A59" s="2" t="inlineStr">
        <is>
          <t>C4</t>
        </is>
      </c>
      <c r="B59" s="20" t="inlineStr">
        <is>
          <t>RDI_PL_CFG[10]</t>
        </is>
      </c>
      <c r="C59" s="2" t="inlineStr">
        <is>
          <t>RDI_PL_CFG[10]</t>
        </is>
      </c>
      <c r="D59" s="2" t="n">
        <v>1874.808</v>
      </c>
      <c r="E59" s="2" t="n">
        <v>1904.22</v>
      </c>
      <c r="F59" s="2">
        <f>D59-SUM(Parameters!$C$23:$C$25)</f>
        <v/>
      </c>
      <c r="G59" s="2">
        <f>E59-SUM(Parameters!$C$23:$C$25)</f>
        <v/>
      </c>
    </row>
    <row r="60" hidden="1" s="107">
      <c r="A60" s="2" t="inlineStr">
        <is>
          <t>C4</t>
        </is>
      </c>
      <c r="B60" s="20" t="inlineStr">
        <is>
          <t>RDI_PL_CFG[11]</t>
        </is>
      </c>
      <c r="C60" s="2" t="inlineStr">
        <is>
          <t>RDI_PL_CFG[11]</t>
        </is>
      </c>
      <c r="D60" s="2" t="n">
        <v>1972.008</v>
      </c>
      <c r="E60" s="2" t="n">
        <v>1954.582</v>
      </c>
      <c r="F60" s="2">
        <f>D60-SUM(Parameters!$C$23:$C$25)</f>
        <v/>
      </c>
      <c r="G60" s="2">
        <f>E60-SUM(Parameters!$C$23:$C$25)</f>
        <v/>
      </c>
    </row>
    <row r="61" hidden="1" s="107">
      <c r="A61" s="2" t="inlineStr">
        <is>
          <t>C4</t>
        </is>
      </c>
      <c r="B61" s="20" t="inlineStr">
        <is>
          <t>RDI_PL_CFG[12]</t>
        </is>
      </c>
      <c r="C61" s="2" t="inlineStr">
        <is>
          <t>RDI_PL_CFG[12]</t>
        </is>
      </c>
      <c r="D61" s="2" t="n">
        <v>2069.208</v>
      </c>
      <c r="E61" s="2" t="n">
        <v>1904.22</v>
      </c>
      <c r="F61" s="2">
        <f>D61-SUM(Parameters!$C$23:$C$25)</f>
        <v/>
      </c>
      <c r="G61" s="2">
        <f>E61-SUM(Parameters!$C$23:$C$25)</f>
        <v/>
      </c>
    </row>
    <row r="62" hidden="1" s="107">
      <c r="A62" s="2" t="inlineStr">
        <is>
          <t>C4</t>
        </is>
      </c>
      <c r="B62" s="20" t="inlineStr">
        <is>
          <t>RDI_PL_CFG[13]</t>
        </is>
      </c>
      <c r="C62" s="2" t="inlineStr">
        <is>
          <t>RDI_PL_CFG[13]</t>
        </is>
      </c>
      <c r="D62" s="2" t="n">
        <v>2263.608</v>
      </c>
      <c r="E62" s="2" t="n">
        <v>1904.22</v>
      </c>
      <c r="F62" s="2">
        <f>D62-SUM(Parameters!$C$23:$C$25)</f>
        <v/>
      </c>
      <c r="G62" s="2">
        <f>E62-SUM(Parameters!$C$23:$C$25)</f>
        <v/>
      </c>
    </row>
    <row r="63" hidden="1" s="107">
      <c r="A63" s="2" t="inlineStr">
        <is>
          <t>C4</t>
        </is>
      </c>
      <c r="B63" s="20" t="inlineStr">
        <is>
          <t>RDI_PL_CFG[14]</t>
        </is>
      </c>
      <c r="C63" s="2" t="inlineStr">
        <is>
          <t>RDI_PL_CFG[14]</t>
        </is>
      </c>
      <c r="D63" s="2" t="n">
        <v>2360.808</v>
      </c>
      <c r="E63" s="2" t="n">
        <v>1954.582</v>
      </c>
      <c r="F63" s="2">
        <f>D63-SUM(Parameters!$C$23:$C$25)</f>
        <v/>
      </c>
      <c r="G63" s="2">
        <f>E63-SUM(Parameters!$C$23:$C$25)</f>
        <v/>
      </c>
    </row>
    <row r="64" hidden="1" s="107">
      <c r="A64" s="2" t="inlineStr">
        <is>
          <t>C4</t>
        </is>
      </c>
      <c r="B64" s="20" t="inlineStr">
        <is>
          <t>RDI_PL_CFG[15]</t>
        </is>
      </c>
      <c r="C64" s="2" t="inlineStr">
        <is>
          <t>RDI_PL_CFG[15]</t>
        </is>
      </c>
      <c r="D64" s="2" t="n">
        <v>2555.208</v>
      </c>
      <c r="E64" s="2" t="n">
        <v>1954.582</v>
      </c>
      <c r="F64" s="2">
        <f>D64-SUM(Parameters!$C$23:$C$25)</f>
        <v/>
      </c>
      <c r="G64" s="2">
        <f>E64-SUM(Parameters!$C$23:$C$25)</f>
        <v/>
      </c>
    </row>
    <row r="65" hidden="1" s="107">
      <c r="A65" s="2" t="inlineStr">
        <is>
          <t>C4</t>
        </is>
      </c>
      <c r="B65" s="20" t="inlineStr">
        <is>
          <t>RDI_PL_CFG[16]</t>
        </is>
      </c>
      <c r="C65" s="2" t="inlineStr">
        <is>
          <t>RDI_PL_CFG[16]</t>
        </is>
      </c>
      <c r="D65" s="2" t="n">
        <v>416.808</v>
      </c>
      <c r="E65" s="2" t="n">
        <v>1853.858</v>
      </c>
      <c r="F65" s="2">
        <f>D65-SUM(Parameters!$C$23:$C$25)</f>
        <v/>
      </c>
      <c r="G65" s="2">
        <f>E65-SUM(Parameters!$C$23:$C$25)</f>
        <v/>
      </c>
    </row>
    <row r="66" hidden="1" s="107">
      <c r="A66" s="2" t="inlineStr">
        <is>
          <t>C4</t>
        </is>
      </c>
      <c r="B66" s="20" t="inlineStr">
        <is>
          <t>RDI_PL_CFG[17]</t>
        </is>
      </c>
      <c r="C66" s="2" t="inlineStr">
        <is>
          <t>RDI_PL_CFG[17]</t>
        </is>
      </c>
      <c r="D66" s="2" t="n">
        <v>514.008</v>
      </c>
      <c r="E66" s="2" t="n">
        <v>1904.22</v>
      </c>
      <c r="F66" s="2">
        <f>D66-SUM(Parameters!$C$23:$C$25)</f>
        <v/>
      </c>
      <c r="G66" s="2">
        <f>E66-SUM(Parameters!$C$23:$C$25)</f>
        <v/>
      </c>
    </row>
    <row r="67" hidden="1" s="107">
      <c r="A67" s="2" t="inlineStr">
        <is>
          <t>C4</t>
        </is>
      </c>
      <c r="B67" s="20" t="inlineStr">
        <is>
          <t>RDI_PL_CFG[18]</t>
        </is>
      </c>
      <c r="C67" s="2" t="inlineStr">
        <is>
          <t>RDI_PL_CFG[18]</t>
        </is>
      </c>
      <c r="D67" s="2" t="n">
        <v>611.208</v>
      </c>
      <c r="E67" s="2" t="n">
        <v>1753.134</v>
      </c>
      <c r="F67" s="2">
        <f>D67-SUM(Parameters!$C$23:$C$25)</f>
        <v/>
      </c>
      <c r="G67" s="2">
        <f>E67-SUM(Parameters!$C$23:$C$25)</f>
        <v/>
      </c>
    </row>
    <row r="68" hidden="1" s="107">
      <c r="A68" s="2" t="inlineStr">
        <is>
          <t>C4</t>
        </is>
      </c>
      <c r="B68" s="20" t="inlineStr">
        <is>
          <t>RDI_PL_CFG[19]</t>
        </is>
      </c>
      <c r="C68" s="2" t="inlineStr">
        <is>
          <t>RDI_PL_CFG[19]</t>
        </is>
      </c>
      <c r="D68" s="2" t="n">
        <v>805.6079999999999</v>
      </c>
      <c r="E68" s="2" t="n">
        <v>1954.582</v>
      </c>
      <c r="F68" s="2">
        <f>D68-SUM(Parameters!$C$23:$C$25)</f>
        <v/>
      </c>
      <c r="G68" s="2">
        <f>E68-SUM(Parameters!$C$23:$C$25)</f>
        <v/>
      </c>
    </row>
    <row r="69" hidden="1" s="107">
      <c r="A69" s="2" t="inlineStr">
        <is>
          <t>C4</t>
        </is>
      </c>
      <c r="B69" s="20" t="inlineStr">
        <is>
          <t>RDI_PL_CFG[2]</t>
        </is>
      </c>
      <c r="C69" s="2" t="inlineStr">
        <is>
          <t>RDI_PL_CFG[2]</t>
        </is>
      </c>
      <c r="D69" s="2" t="n">
        <v>805.6079999999999</v>
      </c>
      <c r="E69" s="2" t="n">
        <v>1853.858</v>
      </c>
      <c r="F69" s="2">
        <f>D69-SUM(Parameters!$C$23:$C$25)</f>
        <v/>
      </c>
      <c r="G69" s="2">
        <f>E69-SUM(Parameters!$C$23:$C$25)</f>
        <v/>
      </c>
    </row>
    <row r="70" hidden="1" s="107">
      <c r="A70" s="2" t="inlineStr">
        <is>
          <t>C4</t>
        </is>
      </c>
      <c r="B70" s="20" t="inlineStr">
        <is>
          <t>RDI_PL_CFG[20]</t>
        </is>
      </c>
      <c r="C70" s="2" t="inlineStr">
        <is>
          <t>RDI_PL_CFG[20]</t>
        </is>
      </c>
      <c r="D70" s="2" t="n">
        <v>1000.008</v>
      </c>
      <c r="E70" s="2" t="n">
        <v>1853.858</v>
      </c>
      <c r="F70" s="2">
        <f>D70-SUM(Parameters!$C$23:$C$25)</f>
        <v/>
      </c>
      <c r="G70" s="2">
        <f>E70-SUM(Parameters!$C$23:$C$25)</f>
        <v/>
      </c>
    </row>
    <row r="71" hidden="1" s="107">
      <c r="A71" s="2" t="inlineStr">
        <is>
          <t>C4</t>
        </is>
      </c>
      <c r="B71" s="20" t="inlineStr">
        <is>
          <t>RDI_PL_CFG[21]</t>
        </is>
      </c>
      <c r="C71" s="2" t="inlineStr">
        <is>
          <t>RDI_PL_CFG[21]</t>
        </is>
      </c>
      <c r="D71" s="2" t="n">
        <v>1194.408</v>
      </c>
      <c r="E71" s="2" t="n">
        <v>1853.858</v>
      </c>
      <c r="F71" s="2">
        <f>D71-SUM(Parameters!$C$23:$C$25)</f>
        <v/>
      </c>
      <c r="G71" s="2">
        <f>E71-SUM(Parameters!$C$23:$C$25)</f>
        <v/>
      </c>
    </row>
    <row r="72" hidden="1" s="107">
      <c r="A72" s="2" t="inlineStr">
        <is>
          <t>C4</t>
        </is>
      </c>
      <c r="B72" s="20" t="inlineStr">
        <is>
          <t>RDI_PL_CFG[22]</t>
        </is>
      </c>
      <c r="C72" s="2" t="inlineStr">
        <is>
          <t>RDI_PL_CFG[22]</t>
        </is>
      </c>
      <c r="D72" s="2" t="n">
        <v>1388.808</v>
      </c>
      <c r="E72" s="2" t="n">
        <v>1753.134</v>
      </c>
      <c r="F72" s="2">
        <f>D72-SUM(Parameters!$C$23:$C$25)</f>
        <v/>
      </c>
      <c r="G72" s="2">
        <f>E72-SUM(Parameters!$C$23:$C$25)</f>
        <v/>
      </c>
    </row>
    <row r="73" hidden="1" s="107">
      <c r="A73" s="2" t="inlineStr">
        <is>
          <t>C4</t>
        </is>
      </c>
      <c r="B73" s="20" t="inlineStr">
        <is>
          <t>RDI_PL_CFG[23]</t>
        </is>
      </c>
      <c r="C73" s="2" t="inlineStr">
        <is>
          <t>RDI_PL_CFG[23]</t>
        </is>
      </c>
      <c r="D73" s="2" t="n">
        <v>1680.408</v>
      </c>
      <c r="E73" s="2" t="n">
        <v>1803.496</v>
      </c>
      <c r="F73" s="2">
        <f>D73-SUM(Parameters!$C$23:$C$25)</f>
        <v/>
      </c>
      <c r="G73" s="2">
        <f>E73-SUM(Parameters!$C$23:$C$25)</f>
        <v/>
      </c>
    </row>
    <row r="74" hidden="1" s="107">
      <c r="A74" s="2" t="inlineStr">
        <is>
          <t>C4</t>
        </is>
      </c>
      <c r="B74" s="20" t="inlineStr">
        <is>
          <t>RDI_PL_CFG[24]</t>
        </is>
      </c>
      <c r="C74" s="2" t="inlineStr">
        <is>
          <t>RDI_PL_CFG[24]</t>
        </is>
      </c>
      <c r="D74" s="2" t="n">
        <v>1680.408</v>
      </c>
      <c r="E74" s="2" t="n">
        <v>1904.22</v>
      </c>
      <c r="F74" s="2">
        <f>D74-SUM(Parameters!$C$23:$C$25)</f>
        <v/>
      </c>
      <c r="G74" s="2">
        <f>E74-SUM(Parameters!$C$23:$C$25)</f>
        <v/>
      </c>
    </row>
    <row r="75" hidden="1" s="107">
      <c r="A75" s="2" t="inlineStr">
        <is>
          <t>C4</t>
        </is>
      </c>
      <c r="B75" s="20" t="inlineStr">
        <is>
          <t>RDI_PL_CFG[25]</t>
        </is>
      </c>
      <c r="C75" s="2" t="inlineStr">
        <is>
          <t>RDI_PL_CFG[25]</t>
        </is>
      </c>
      <c r="D75" s="2" t="n">
        <v>1777.608</v>
      </c>
      <c r="E75" s="2" t="n">
        <v>1853.858</v>
      </c>
      <c r="F75" s="2">
        <f>D75-SUM(Parameters!$C$23:$C$25)</f>
        <v/>
      </c>
      <c r="G75" s="2">
        <f>E75-SUM(Parameters!$C$23:$C$25)</f>
        <v/>
      </c>
    </row>
    <row r="76" hidden="1" s="107">
      <c r="A76" s="2" t="inlineStr">
        <is>
          <t>C4</t>
        </is>
      </c>
      <c r="B76" s="20" t="inlineStr">
        <is>
          <t>RDI_PL_CFG[26]</t>
        </is>
      </c>
      <c r="C76" s="2" t="inlineStr">
        <is>
          <t>RDI_PL_CFG[26]</t>
        </is>
      </c>
      <c r="D76" s="2" t="n">
        <v>1777.608</v>
      </c>
      <c r="E76" s="2" t="n">
        <v>1753.134</v>
      </c>
      <c r="F76" s="2">
        <f>D76-SUM(Parameters!$C$23:$C$25)</f>
        <v/>
      </c>
      <c r="G76" s="2">
        <f>E76-SUM(Parameters!$C$23:$C$25)</f>
        <v/>
      </c>
    </row>
    <row r="77" hidden="1" s="107">
      <c r="A77" s="2" t="inlineStr">
        <is>
          <t>C4</t>
        </is>
      </c>
      <c r="B77" s="20" t="inlineStr">
        <is>
          <t>RDI_PL_CFG[27]</t>
        </is>
      </c>
      <c r="C77" s="2" t="inlineStr">
        <is>
          <t>RDI_PL_CFG[27]</t>
        </is>
      </c>
      <c r="D77" s="2" t="n">
        <v>1874.808</v>
      </c>
      <c r="E77" s="2" t="n">
        <v>1803.496</v>
      </c>
      <c r="F77" s="2">
        <f>D77-SUM(Parameters!$C$23:$C$25)</f>
        <v/>
      </c>
      <c r="G77" s="2">
        <f>E77-SUM(Parameters!$C$23:$C$25)</f>
        <v/>
      </c>
    </row>
    <row r="78" hidden="1" s="107">
      <c r="A78" s="2" t="inlineStr">
        <is>
          <t>C4</t>
        </is>
      </c>
      <c r="B78" s="20" t="inlineStr">
        <is>
          <t>RDI_PL_CFG[28]</t>
        </is>
      </c>
      <c r="C78" s="2" t="inlineStr">
        <is>
          <t>RDI_PL_CFG[28]</t>
        </is>
      </c>
      <c r="D78" s="2" t="n">
        <v>2069.208</v>
      </c>
      <c r="E78" s="2" t="n">
        <v>1803.496</v>
      </c>
      <c r="F78" s="2">
        <f>D78-SUM(Parameters!$C$23:$C$25)</f>
        <v/>
      </c>
      <c r="G78" s="2">
        <f>E78-SUM(Parameters!$C$23:$C$25)</f>
        <v/>
      </c>
    </row>
    <row r="79" hidden="1" s="107">
      <c r="A79" s="2" t="inlineStr">
        <is>
          <t>C4</t>
        </is>
      </c>
      <c r="B79" s="20" t="inlineStr">
        <is>
          <t>RDI_PL_CFG[29]</t>
        </is>
      </c>
      <c r="C79" s="2" t="inlineStr">
        <is>
          <t>RDI_PL_CFG[29]</t>
        </is>
      </c>
      <c r="D79" s="2" t="n">
        <v>2360.808</v>
      </c>
      <c r="E79" s="2" t="n">
        <v>1753.134</v>
      </c>
      <c r="F79" s="2">
        <f>D79-SUM(Parameters!$C$23:$C$25)</f>
        <v/>
      </c>
      <c r="G79" s="2">
        <f>E79-SUM(Parameters!$C$23:$C$25)</f>
        <v/>
      </c>
    </row>
    <row r="80" hidden="1" s="107">
      <c r="A80" s="2" t="inlineStr">
        <is>
          <t>C4</t>
        </is>
      </c>
      <c r="B80" s="20" t="inlineStr">
        <is>
          <t>RDI_PL_CFG[3]</t>
        </is>
      </c>
      <c r="C80" s="2" t="inlineStr">
        <is>
          <t>RDI_PL_CFG[3]</t>
        </is>
      </c>
      <c r="D80" s="2" t="n">
        <v>708.408</v>
      </c>
      <c r="E80" s="2" t="n">
        <v>1803.496</v>
      </c>
      <c r="F80" s="2">
        <f>D80-SUM(Parameters!$C$23:$C$25)</f>
        <v/>
      </c>
      <c r="G80" s="2">
        <f>E80-SUM(Parameters!$C$23:$C$25)</f>
        <v/>
      </c>
    </row>
    <row r="81" hidden="1" s="107">
      <c r="A81" s="2" t="inlineStr">
        <is>
          <t>C4</t>
        </is>
      </c>
      <c r="B81" s="20" t="inlineStr">
        <is>
          <t>RDI_PL_CFG[30]</t>
        </is>
      </c>
      <c r="C81" s="2" t="inlineStr">
        <is>
          <t>RDI_PL_CFG[30]</t>
        </is>
      </c>
      <c r="D81" s="2" t="n">
        <v>2458.008</v>
      </c>
      <c r="E81" s="2" t="n">
        <v>1803.496</v>
      </c>
      <c r="F81" s="2">
        <f>D81-SUM(Parameters!$C$23:$C$25)</f>
        <v/>
      </c>
      <c r="G81" s="2">
        <f>E81-SUM(Parameters!$C$23:$C$25)</f>
        <v/>
      </c>
    </row>
    <row r="82" hidden="1" s="107">
      <c r="A82" s="2" t="inlineStr">
        <is>
          <t>C4</t>
        </is>
      </c>
      <c r="B82" s="20" t="inlineStr">
        <is>
          <t>RDI_PL_CFG[31]</t>
        </is>
      </c>
      <c r="C82" s="2" t="inlineStr">
        <is>
          <t>RDI_PL_CFG[31]</t>
        </is>
      </c>
      <c r="D82" s="2" t="n">
        <v>2555.208</v>
      </c>
      <c r="E82" s="2" t="n">
        <v>1753.134</v>
      </c>
      <c r="F82" s="2">
        <f>D82-SUM(Parameters!$C$23:$C$25)</f>
        <v/>
      </c>
      <c r="G82" s="2">
        <f>E82-SUM(Parameters!$C$23:$C$25)</f>
        <v/>
      </c>
    </row>
    <row r="83" hidden="1" s="107">
      <c r="A83" s="2" t="inlineStr">
        <is>
          <t>C4</t>
        </is>
      </c>
      <c r="B83" s="20" t="inlineStr">
        <is>
          <t>RDI_PL_CFG[4]</t>
        </is>
      </c>
      <c r="C83" s="2" t="inlineStr">
        <is>
          <t>RDI_PL_CFG[4]</t>
        </is>
      </c>
      <c r="D83" s="2" t="n">
        <v>902.808</v>
      </c>
      <c r="E83" s="2" t="n">
        <v>1904.22</v>
      </c>
      <c r="F83" s="2">
        <f>D83-SUM(Parameters!$C$23:$C$25)</f>
        <v/>
      </c>
      <c r="G83" s="2">
        <f>E83-SUM(Parameters!$C$23:$C$25)</f>
        <v/>
      </c>
    </row>
    <row r="84" hidden="1" s="107">
      <c r="A84" s="2" t="inlineStr">
        <is>
          <t>C4</t>
        </is>
      </c>
      <c r="B84" s="20" t="inlineStr">
        <is>
          <t>RDI_PL_CFG[5]</t>
        </is>
      </c>
      <c r="C84" s="2" t="inlineStr">
        <is>
          <t>RDI_PL_CFG[5]</t>
        </is>
      </c>
      <c r="D84" s="2" t="n">
        <v>1097.208</v>
      </c>
      <c r="E84" s="2" t="n">
        <v>1904.22</v>
      </c>
      <c r="F84" s="2">
        <f>D84-SUM(Parameters!$C$23:$C$25)</f>
        <v/>
      </c>
      <c r="G84" s="2">
        <f>E84-SUM(Parameters!$C$23:$C$25)</f>
        <v/>
      </c>
    </row>
    <row r="85" hidden="1" s="107">
      <c r="A85" s="2" t="inlineStr">
        <is>
          <t>C4</t>
        </is>
      </c>
      <c r="B85" s="20" t="inlineStr">
        <is>
          <t>RDI_PL_CFG[6]</t>
        </is>
      </c>
      <c r="C85" s="2" t="inlineStr">
        <is>
          <t>RDI_PL_CFG[6]</t>
        </is>
      </c>
      <c r="D85" s="2" t="n">
        <v>1194.408</v>
      </c>
      <c r="E85" s="2" t="n">
        <v>1954.582</v>
      </c>
      <c r="F85" s="2">
        <f>D85-SUM(Parameters!$C$23:$C$25)</f>
        <v/>
      </c>
      <c r="G85" s="2">
        <f>E85-SUM(Parameters!$C$23:$C$25)</f>
        <v/>
      </c>
    </row>
    <row r="86" hidden="1" s="107">
      <c r="A86" s="2" t="inlineStr">
        <is>
          <t>C4</t>
        </is>
      </c>
      <c r="B86" s="20" t="inlineStr">
        <is>
          <t>RDI_PL_CFG[7]</t>
        </is>
      </c>
      <c r="C86" s="2" t="inlineStr">
        <is>
          <t>RDI_PL_CFG[7]</t>
        </is>
      </c>
      <c r="D86" s="2" t="n">
        <v>1388.808</v>
      </c>
      <c r="E86" s="2" t="n">
        <v>1853.858</v>
      </c>
      <c r="F86" s="2">
        <f>D86-SUM(Parameters!$C$23:$C$25)</f>
        <v/>
      </c>
      <c r="G86" s="2">
        <f>E86-SUM(Parameters!$C$23:$C$25)</f>
        <v/>
      </c>
    </row>
    <row r="87" hidden="1" s="107">
      <c r="A87" s="2" t="inlineStr">
        <is>
          <t>C4</t>
        </is>
      </c>
      <c r="B87" s="20" t="inlineStr">
        <is>
          <t>RDI_PL_CFG[8]</t>
        </is>
      </c>
      <c r="C87" s="2" t="inlineStr">
        <is>
          <t>RDI_PL_CFG[8]</t>
        </is>
      </c>
      <c r="D87" s="2" t="n">
        <v>1486.008</v>
      </c>
      <c r="E87" s="2" t="n">
        <v>2004.944</v>
      </c>
      <c r="F87" s="2">
        <f>D87-SUM(Parameters!$C$23:$C$25)</f>
        <v/>
      </c>
      <c r="G87" s="2">
        <f>E87-SUM(Parameters!$C$23:$C$25)</f>
        <v/>
      </c>
    </row>
    <row r="88" hidden="1" s="107">
      <c r="A88" s="2" t="inlineStr">
        <is>
          <t>C4</t>
        </is>
      </c>
      <c r="B88" s="20" t="inlineStr">
        <is>
          <t>RDI_PL_CFG[9]</t>
        </is>
      </c>
      <c r="C88" s="2" t="inlineStr">
        <is>
          <t>RDI_PL_CFG[9]</t>
        </is>
      </c>
      <c r="D88" s="2" t="n">
        <v>1583.208</v>
      </c>
      <c r="E88" s="2" t="n">
        <v>1954.582</v>
      </c>
      <c r="F88" s="2">
        <f>D88-SUM(Parameters!$C$23:$C$25)</f>
        <v/>
      </c>
      <c r="G88" s="2">
        <f>E88-SUM(Parameters!$C$23:$C$25)</f>
        <v/>
      </c>
    </row>
    <row r="89" hidden="1" s="107">
      <c r="A89" s="2" t="inlineStr">
        <is>
          <t>C4</t>
        </is>
      </c>
      <c r="B89" s="20" t="inlineStr">
        <is>
          <t>RDI_PL_CFG_CRD</t>
        </is>
      </c>
      <c r="C89" s="2" t="inlineStr">
        <is>
          <t>RDI_PL_CFG_CRD</t>
        </is>
      </c>
      <c r="D89" s="2" t="n">
        <v>2846.808</v>
      </c>
      <c r="E89" s="2" t="n">
        <v>2004.944</v>
      </c>
      <c r="F89" s="2">
        <f>D89-SUM(Parameters!$C$23:$C$25)</f>
        <v/>
      </c>
      <c r="G89" s="2">
        <f>E89-SUM(Parameters!$C$23:$C$25)</f>
        <v/>
      </c>
    </row>
    <row r="90" hidden="1" s="107">
      <c r="A90" s="2" t="inlineStr">
        <is>
          <t>C4</t>
        </is>
      </c>
      <c r="B90" s="20" t="inlineStr">
        <is>
          <t>RDI_PL_CFG_VLD</t>
        </is>
      </c>
      <c r="C90" s="2" t="inlineStr">
        <is>
          <t>RDI_PL_CFG_VLD</t>
        </is>
      </c>
      <c r="D90" s="2" t="n">
        <v>2749.608</v>
      </c>
      <c r="E90" s="2" t="n">
        <v>1954.582</v>
      </c>
      <c r="F90" s="2">
        <f>D90-SUM(Parameters!$C$23:$C$25)</f>
        <v/>
      </c>
      <c r="G90" s="2">
        <f>E90-SUM(Parameters!$C$23:$C$25)</f>
        <v/>
      </c>
    </row>
    <row r="91" hidden="1" s="107">
      <c r="A91" s="2" t="inlineStr">
        <is>
          <t>C4</t>
        </is>
      </c>
      <c r="B91" s="20" t="inlineStr">
        <is>
          <t>TC_VDDQ</t>
        </is>
      </c>
      <c r="C91" s="2" t="inlineStr">
        <is>
          <t>TC_VDDQ</t>
        </is>
      </c>
      <c r="D91" s="2" t="n">
        <v>319.608</v>
      </c>
      <c r="E91" s="2" t="n">
        <v>2105.668</v>
      </c>
      <c r="F91" s="2">
        <f>D91-SUM(Parameters!$C$23:$C$25)</f>
        <v/>
      </c>
      <c r="G91" s="2">
        <f>E91-SUM(Parameters!$C$23:$C$25)</f>
        <v/>
      </c>
    </row>
    <row r="92" hidden="1" s="107">
      <c r="A92" s="2" t="inlineStr">
        <is>
          <t>C4</t>
        </is>
      </c>
      <c r="B92" s="20" t="inlineStr">
        <is>
          <t>TC_VDDQ</t>
        </is>
      </c>
      <c r="C92" s="2" t="inlineStr">
        <is>
          <t>TC_VDDQ</t>
        </is>
      </c>
      <c r="D92" s="2" t="n">
        <v>319.608</v>
      </c>
      <c r="E92" s="2" t="n">
        <v>1702.772</v>
      </c>
      <c r="F92" s="2">
        <f>D92-SUM(Parameters!$C$23:$C$25)</f>
        <v/>
      </c>
      <c r="G92" s="2">
        <f>E92-SUM(Parameters!$C$23:$C$25)</f>
        <v/>
      </c>
    </row>
    <row r="93" hidden="1" s="107">
      <c r="A93" s="2" t="inlineStr">
        <is>
          <t>C4</t>
        </is>
      </c>
      <c r="B93" s="20" t="inlineStr">
        <is>
          <t>TC_VDDQ</t>
        </is>
      </c>
      <c r="C93" s="2" t="inlineStr">
        <is>
          <t>TC_VDDQ</t>
        </is>
      </c>
      <c r="D93" s="2" t="n">
        <v>416.808</v>
      </c>
      <c r="E93" s="2" t="n">
        <v>1753.134</v>
      </c>
      <c r="F93" s="2">
        <f>D93-SUM(Parameters!$C$23:$C$25)</f>
        <v/>
      </c>
      <c r="G93" s="2">
        <f>E93-SUM(Parameters!$C$23:$C$25)</f>
        <v/>
      </c>
    </row>
    <row r="94" hidden="1" s="107">
      <c r="A94" s="2" t="inlineStr">
        <is>
          <t>C4</t>
        </is>
      </c>
      <c r="B94" s="20" t="inlineStr">
        <is>
          <t>TC_VDDQ</t>
        </is>
      </c>
      <c r="C94" s="2" t="inlineStr">
        <is>
          <t>TC_VDDQ</t>
        </is>
      </c>
      <c r="D94" s="2" t="n">
        <v>514.008</v>
      </c>
      <c r="E94" s="2" t="n">
        <v>2105.668</v>
      </c>
      <c r="F94" s="2">
        <f>D94-SUM(Parameters!$C$23:$C$25)</f>
        <v/>
      </c>
      <c r="G94" s="2">
        <f>E94-SUM(Parameters!$C$23:$C$25)</f>
        <v/>
      </c>
    </row>
    <row r="95" hidden="1" s="107">
      <c r="A95" s="2" t="inlineStr">
        <is>
          <t>C4</t>
        </is>
      </c>
      <c r="B95" s="20" t="inlineStr">
        <is>
          <t>TC_VDDQ</t>
        </is>
      </c>
      <c r="C95" s="2" t="inlineStr">
        <is>
          <t>TC_VDDQ</t>
        </is>
      </c>
      <c r="D95" s="2" t="n">
        <v>514.008</v>
      </c>
      <c r="E95" s="2" t="n">
        <v>1702.772</v>
      </c>
      <c r="F95" s="2">
        <f>D95-SUM(Parameters!$C$23:$C$25)</f>
        <v/>
      </c>
      <c r="G95" s="2">
        <f>E95-SUM(Parameters!$C$23:$C$25)</f>
        <v/>
      </c>
    </row>
    <row r="96" hidden="1" s="107">
      <c r="A96" s="2" t="inlineStr">
        <is>
          <t>C4</t>
        </is>
      </c>
      <c r="B96" s="20" t="inlineStr">
        <is>
          <t>TC_VDDQ</t>
        </is>
      </c>
      <c r="C96" s="2" t="inlineStr">
        <is>
          <t>TC_VDDQ</t>
        </is>
      </c>
      <c r="D96" s="2" t="n">
        <v>708.408</v>
      </c>
      <c r="E96" s="2" t="n">
        <v>2105.668</v>
      </c>
      <c r="F96" s="2">
        <f>D96-SUM(Parameters!$C$23:$C$25)</f>
        <v/>
      </c>
      <c r="G96" s="2">
        <f>E96-SUM(Parameters!$C$23:$C$25)</f>
        <v/>
      </c>
    </row>
    <row r="97" hidden="1" s="107">
      <c r="A97" s="2" t="inlineStr">
        <is>
          <t>C4</t>
        </is>
      </c>
      <c r="B97" s="20" t="inlineStr">
        <is>
          <t>TC_VDDQ</t>
        </is>
      </c>
      <c r="C97" s="2" t="inlineStr">
        <is>
          <t>TC_VDDQ</t>
        </is>
      </c>
      <c r="D97" s="2" t="n">
        <v>708.408</v>
      </c>
      <c r="E97" s="2" t="n">
        <v>1702.772</v>
      </c>
      <c r="F97" s="2">
        <f>D97-SUM(Parameters!$C$23:$C$25)</f>
        <v/>
      </c>
      <c r="G97" s="2">
        <f>E97-SUM(Parameters!$C$23:$C$25)</f>
        <v/>
      </c>
    </row>
    <row r="98" hidden="1" s="107">
      <c r="A98" s="2" t="inlineStr">
        <is>
          <t>C4</t>
        </is>
      </c>
      <c r="B98" s="20" t="inlineStr">
        <is>
          <t>TC_VDDQ</t>
        </is>
      </c>
      <c r="C98" s="2" t="inlineStr">
        <is>
          <t>TC_VDDQ</t>
        </is>
      </c>
      <c r="D98" s="2" t="n">
        <v>902.808</v>
      </c>
      <c r="E98" s="2" t="n">
        <v>2105.668</v>
      </c>
      <c r="F98" s="2">
        <f>D98-SUM(Parameters!$C$23:$C$25)</f>
        <v/>
      </c>
      <c r="G98" s="2">
        <f>E98-SUM(Parameters!$C$23:$C$25)</f>
        <v/>
      </c>
    </row>
    <row r="99" hidden="1" s="107">
      <c r="A99" s="2" t="inlineStr">
        <is>
          <t>C4</t>
        </is>
      </c>
      <c r="B99" s="20" t="inlineStr">
        <is>
          <t>TC_VDDQ</t>
        </is>
      </c>
      <c r="C99" s="2" t="inlineStr">
        <is>
          <t>TC_VDDQ</t>
        </is>
      </c>
      <c r="D99" s="2" t="n">
        <v>902.808</v>
      </c>
      <c r="E99" s="2" t="n">
        <v>1702.772</v>
      </c>
      <c r="F99" s="2">
        <f>D99-SUM(Parameters!$C$23:$C$25)</f>
        <v/>
      </c>
      <c r="G99" s="2">
        <f>E99-SUM(Parameters!$C$23:$C$25)</f>
        <v/>
      </c>
    </row>
    <row r="100" hidden="1" s="107">
      <c r="A100" s="2" t="inlineStr">
        <is>
          <t>C4</t>
        </is>
      </c>
      <c r="B100" s="20" t="inlineStr">
        <is>
          <t>TC_VDDQ</t>
        </is>
      </c>
      <c r="C100" s="2" t="inlineStr">
        <is>
          <t>TC_VDDQ</t>
        </is>
      </c>
      <c r="D100" s="2" t="n">
        <v>1000.008</v>
      </c>
      <c r="E100" s="2" t="n">
        <v>1753.134</v>
      </c>
      <c r="F100" s="2">
        <f>D100-SUM(Parameters!$C$23:$C$25)</f>
        <v/>
      </c>
      <c r="G100" s="2">
        <f>E100-SUM(Parameters!$C$23:$C$25)</f>
        <v/>
      </c>
    </row>
    <row r="101" hidden="1" s="107">
      <c r="A101" s="2" t="inlineStr">
        <is>
          <t>C4</t>
        </is>
      </c>
      <c r="B101" s="20" t="inlineStr">
        <is>
          <t>TC_VDDQ</t>
        </is>
      </c>
      <c r="C101" s="2" t="inlineStr">
        <is>
          <t>TC_VDDQ</t>
        </is>
      </c>
      <c r="D101" s="2" t="n">
        <v>1097.208</v>
      </c>
      <c r="E101" s="2" t="n">
        <v>2105.668</v>
      </c>
      <c r="F101" s="2">
        <f>D101-SUM(Parameters!$C$23:$C$25)</f>
        <v/>
      </c>
      <c r="G101" s="2">
        <f>E101-SUM(Parameters!$C$23:$C$25)</f>
        <v/>
      </c>
    </row>
    <row r="102" hidden="1" s="107">
      <c r="A102" s="2" t="inlineStr">
        <is>
          <t>C4</t>
        </is>
      </c>
      <c r="B102" s="20" t="inlineStr">
        <is>
          <t>TC_VDDQ</t>
        </is>
      </c>
      <c r="C102" s="2" t="inlineStr">
        <is>
          <t>TC_VDDQ</t>
        </is>
      </c>
      <c r="D102" s="2" t="n">
        <v>1097.208</v>
      </c>
      <c r="E102" s="2" t="n">
        <v>1702.772</v>
      </c>
      <c r="F102" s="2">
        <f>D102-SUM(Parameters!$C$23:$C$25)</f>
        <v/>
      </c>
      <c r="G102" s="2">
        <f>E102-SUM(Parameters!$C$23:$C$25)</f>
        <v/>
      </c>
    </row>
    <row r="103" hidden="1" s="107">
      <c r="A103" s="2" t="inlineStr">
        <is>
          <t>C4</t>
        </is>
      </c>
      <c r="B103" s="20" t="inlineStr">
        <is>
          <t>TC_VDDQ</t>
        </is>
      </c>
      <c r="C103" s="2" t="inlineStr">
        <is>
          <t>TC_VDDQ</t>
        </is>
      </c>
      <c r="D103" s="2" t="n">
        <v>1291.608</v>
      </c>
      <c r="E103" s="2" t="n">
        <v>2105.668</v>
      </c>
      <c r="F103" s="2">
        <f>D103-SUM(Parameters!$C$23:$C$25)</f>
        <v/>
      </c>
      <c r="G103" s="2">
        <f>E103-SUM(Parameters!$C$23:$C$25)</f>
        <v/>
      </c>
    </row>
    <row r="104" hidden="1" s="107">
      <c r="A104" s="2" t="inlineStr">
        <is>
          <t>C4</t>
        </is>
      </c>
      <c r="B104" s="20" t="inlineStr">
        <is>
          <t>TC_VDDQ</t>
        </is>
      </c>
      <c r="C104" s="2" t="inlineStr">
        <is>
          <t>TC_VDDQ</t>
        </is>
      </c>
      <c r="D104" s="2" t="n">
        <v>1291.608</v>
      </c>
      <c r="E104" s="2" t="n">
        <v>1702.772</v>
      </c>
      <c r="F104" s="2">
        <f>D104-SUM(Parameters!$C$23:$C$25)</f>
        <v/>
      </c>
      <c r="G104" s="2">
        <f>E104-SUM(Parameters!$C$23:$C$25)</f>
        <v/>
      </c>
    </row>
    <row r="105" hidden="1" s="107">
      <c r="A105" s="2" t="inlineStr">
        <is>
          <t>C4</t>
        </is>
      </c>
      <c r="B105" s="20" t="inlineStr">
        <is>
          <t>TC_VDDQ</t>
        </is>
      </c>
      <c r="C105" s="2" t="inlineStr">
        <is>
          <t>TC_VDDQ</t>
        </is>
      </c>
      <c r="D105" s="2" t="n">
        <v>1486.008</v>
      </c>
      <c r="E105" s="2" t="n">
        <v>2105.668</v>
      </c>
      <c r="F105" s="2">
        <f>D105-SUM(Parameters!$C$23:$C$25)</f>
        <v/>
      </c>
      <c r="G105" s="2">
        <f>E105-SUM(Parameters!$C$23:$C$25)</f>
        <v/>
      </c>
    </row>
    <row r="106" hidden="1" s="107">
      <c r="A106" s="2" t="inlineStr">
        <is>
          <t>C4</t>
        </is>
      </c>
      <c r="B106" s="20" t="inlineStr">
        <is>
          <t>TC_VDDQ</t>
        </is>
      </c>
      <c r="C106" s="2" t="inlineStr">
        <is>
          <t>TC_VDDQ</t>
        </is>
      </c>
      <c r="D106" s="2" t="n">
        <v>1486.008</v>
      </c>
      <c r="E106" s="2" t="n">
        <v>1702.772</v>
      </c>
      <c r="F106" s="2">
        <f>D106-SUM(Parameters!$C$23:$C$25)</f>
        <v/>
      </c>
      <c r="G106" s="2">
        <f>E106-SUM(Parameters!$C$23:$C$25)</f>
        <v/>
      </c>
    </row>
    <row r="107" hidden="1" s="107">
      <c r="A107" s="2" t="inlineStr">
        <is>
          <t>C4</t>
        </is>
      </c>
      <c r="B107" s="20" t="inlineStr">
        <is>
          <t>TC_VDDQ</t>
        </is>
      </c>
      <c r="C107" s="2" t="inlineStr">
        <is>
          <t>TC_VDDQ</t>
        </is>
      </c>
      <c r="D107" s="2" t="n">
        <v>1583.208</v>
      </c>
      <c r="E107" s="2" t="n">
        <v>1753.134</v>
      </c>
      <c r="F107" s="2">
        <f>D107-SUM(Parameters!$C$23:$C$25)</f>
        <v/>
      </c>
      <c r="G107" s="2">
        <f>E107-SUM(Parameters!$C$23:$C$25)</f>
        <v/>
      </c>
    </row>
    <row r="108" hidden="1" s="107">
      <c r="A108" s="2" t="inlineStr">
        <is>
          <t>C4</t>
        </is>
      </c>
      <c r="B108" s="20" t="inlineStr">
        <is>
          <t>TC_VDDQ</t>
        </is>
      </c>
      <c r="C108" s="2" t="inlineStr">
        <is>
          <t>TC_VDDQ</t>
        </is>
      </c>
      <c r="D108" s="2" t="n">
        <v>1680.408</v>
      </c>
      <c r="E108" s="2" t="n">
        <v>2105.668</v>
      </c>
      <c r="F108" s="2">
        <f>D108-SUM(Parameters!$C$23:$C$25)</f>
        <v/>
      </c>
      <c r="G108" s="2">
        <f>E108-SUM(Parameters!$C$23:$C$25)</f>
        <v/>
      </c>
    </row>
    <row r="109" hidden="1" s="107">
      <c r="A109" s="2" t="inlineStr">
        <is>
          <t>C4</t>
        </is>
      </c>
      <c r="B109" s="20" t="inlineStr">
        <is>
          <t>TC_VDDQ</t>
        </is>
      </c>
      <c r="C109" s="2" t="inlineStr">
        <is>
          <t>TC_VDDQ</t>
        </is>
      </c>
      <c r="D109" s="2" t="n">
        <v>1680.408</v>
      </c>
      <c r="E109" s="2" t="n">
        <v>1702.772</v>
      </c>
      <c r="F109" s="2">
        <f>D109-SUM(Parameters!$C$23:$C$25)</f>
        <v/>
      </c>
      <c r="G109" s="2">
        <f>E109-SUM(Parameters!$C$23:$C$25)</f>
        <v/>
      </c>
    </row>
    <row r="110" hidden="1" s="107">
      <c r="A110" s="2" t="inlineStr">
        <is>
          <t>C4</t>
        </is>
      </c>
      <c r="B110" s="20" t="inlineStr">
        <is>
          <t>TC_VDDQ</t>
        </is>
      </c>
      <c r="C110" s="2" t="inlineStr">
        <is>
          <t>TC_VDDQ</t>
        </is>
      </c>
      <c r="D110" s="2" t="n">
        <v>1874.808</v>
      </c>
      <c r="E110" s="2" t="n">
        <v>2105.668</v>
      </c>
      <c r="F110" s="2">
        <f>D110-SUM(Parameters!$C$23:$C$25)</f>
        <v/>
      </c>
      <c r="G110" s="2">
        <f>E110-SUM(Parameters!$C$23:$C$25)</f>
        <v/>
      </c>
    </row>
    <row r="111" hidden="1" s="107">
      <c r="A111" s="2" t="inlineStr">
        <is>
          <t>C4</t>
        </is>
      </c>
      <c r="B111" s="20" t="inlineStr">
        <is>
          <t>TC_VDDQ</t>
        </is>
      </c>
      <c r="C111" s="2" t="inlineStr">
        <is>
          <t>TC_VDDQ</t>
        </is>
      </c>
      <c r="D111" s="2" t="n">
        <v>1874.808</v>
      </c>
      <c r="E111" s="2" t="n">
        <v>1702.772</v>
      </c>
      <c r="F111" s="2">
        <f>D111-SUM(Parameters!$C$23:$C$25)</f>
        <v/>
      </c>
      <c r="G111" s="2">
        <f>E111-SUM(Parameters!$C$23:$C$25)</f>
        <v/>
      </c>
    </row>
    <row r="112" hidden="1" s="107">
      <c r="A112" s="2" t="inlineStr">
        <is>
          <t>C4</t>
        </is>
      </c>
      <c r="B112" s="20" t="inlineStr">
        <is>
          <t>TC_VDDQ</t>
        </is>
      </c>
      <c r="C112" s="2" t="inlineStr">
        <is>
          <t>TC_VDDQ</t>
        </is>
      </c>
      <c r="D112" s="2" t="n">
        <v>2069.208</v>
      </c>
      <c r="E112" s="2" t="n">
        <v>2105.668</v>
      </c>
      <c r="F112" s="2">
        <f>D112-SUM(Parameters!$C$23:$C$25)</f>
        <v/>
      </c>
      <c r="G112" s="2">
        <f>E112-SUM(Parameters!$C$23:$C$25)</f>
        <v/>
      </c>
    </row>
    <row r="113" hidden="1" s="107">
      <c r="A113" s="2" t="inlineStr">
        <is>
          <t>C4</t>
        </is>
      </c>
      <c r="B113" s="20" t="inlineStr">
        <is>
          <t>TC_VDDQ</t>
        </is>
      </c>
      <c r="C113" s="2" t="inlineStr">
        <is>
          <t>TC_VDDQ</t>
        </is>
      </c>
      <c r="D113" s="2" t="n">
        <v>2069.208</v>
      </c>
      <c r="E113" s="2" t="n">
        <v>1702.772</v>
      </c>
      <c r="F113" s="2">
        <f>D113-SUM(Parameters!$C$23:$C$25)</f>
        <v/>
      </c>
      <c r="G113" s="2">
        <f>E113-SUM(Parameters!$C$23:$C$25)</f>
        <v/>
      </c>
    </row>
    <row r="114" hidden="1" s="107">
      <c r="A114" s="2" t="inlineStr">
        <is>
          <t>C4</t>
        </is>
      </c>
      <c r="B114" s="20" t="inlineStr">
        <is>
          <t>TC_VDDQ</t>
        </is>
      </c>
      <c r="C114" s="2" t="inlineStr">
        <is>
          <t>TC_VDDQ</t>
        </is>
      </c>
      <c r="D114" s="2" t="n">
        <v>2166.408</v>
      </c>
      <c r="E114" s="2" t="n">
        <v>1753.134</v>
      </c>
      <c r="F114" s="2">
        <f>D114-SUM(Parameters!$C$23:$C$25)</f>
        <v/>
      </c>
      <c r="G114" s="2">
        <f>E114-SUM(Parameters!$C$23:$C$25)</f>
        <v/>
      </c>
    </row>
    <row r="115" hidden="1" s="107">
      <c r="A115" s="2" t="inlineStr">
        <is>
          <t>C4</t>
        </is>
      </c>
      <c r="B115" s="20" t="inlineStr">
        <is>
          <t>TC_VDDQ</t>
        </is>
      </c>
      <c r="C115" s="2" t="inlineStr">
        <is>
          <t>TC_VDDQ</t>
        </is>
      </c>
      <c r="D115" s="2" t="n">
        <v>2263.608</v>
      </c>
      <c r="E115" s="2" t="n">
        <v>2105.668</v>
      </c>
      <c r="F115" s="2">
        <f>D115-SUM(Parameters!$C$23:$C$25)</f>
        <v/>
      </c>
      <c r="G115" s="2">
        <f>E115-SUM(Parameters!$C$23:$C$25)</f>
        <v/>
      </c>
    </row>
    <row r="116" hidden="1" s="107">
      <c r="A116" s="2" t="inlineStr">
        <is>
          <t>C4</t>
        </is>
      </c>
      <c r="B116" s="20" t="inlineStr">
        <is>
          <t>TC_VDDQ</t>
        </is>
      </c>
      <c r="C116" s="2" t="inlineStr">
        <is>
          <t>TC_VDDQ</t>
        </is>
      </c>
      <c r="D116" s="2" t="n">
        <v>2263.608</v>
      </c>
      <c r="E116" s="2" t="n">
        <v>1702.772</v>
      </c>
      <c r="F116" s="2">
        <f>D116-SUM(Parameters!$C$23:$C$25)</f>
        <v/>
      </c>
      <c r="G116" s="2">
        <f>E116-SUM(Parameters!$C$23:$C$25)</f>
        <v/>
      </c>
    </row>
    <row r="117" hidden="1" s="107">
      <c r="A117" s="2" t="inlineStr">
        <is>
          <t>C4</t>
        </is>
      </c>
      <c r="B117" s="20" t="inlineStr">
        <is>
          <t>TC_VDDQ</t>
        </is>
      </c>
      <c r="C117" s="2" t="inlineStr">
        <is>
          <t>TC_VDDQ</t>
        </is>
      </c>
      <c r="D117" s="2" t="n">
        <v>2458.008</v>
      </c>
      <c r="E117" s="2" t="n">
        <v>2105.668</v>
      </c>
      <c r="F117" s="2">
        <f>D117-SUM(Parameters!$C$23:$C$25)</f>
        <v/>
      </c>
      <c r="G117" s="2">
        <f>E117-SUM(Parameters!$C$23:$C$25)</f>
        <v/>
      </c>
    </row>
    <row r="118" hidden="1" s="107">
      <c r="A118" s="2" t="inlineStr">
        <is>
          <t>C4</t>
        </is>
      </c>
      <c r="B118" s="20" t="inlineStr">
        <is>
          <t>TC_VDDQ</t>
        </is>
      </c>
      <c r="C118" s="2" t="inlineStr">
        <is>
          <t>TC_VDDQ</t>
        </is>
      </c>
      <c r="D118" s="2" t="n">
        <v>2458.008</v>
      </c>
      <c r="E118" s="2" t="n">
        <v>1702.772</v>
      </c>
      <c r="F118" s="2">
        <f>D118-SUM(Parameters!$C$23:$C$25)</f>
        <v/>
      </c>
      <c r="G118" s="2">
        <f>E118-SUM(Parameters!$C$23:$C$25)</f>
        <v/>
      </c>
    </row>
    <row r="119" hidden="1" s="107">
      <c r="A119" s="2" t="inlineStr">
        <is>
          <t>C4</t>
        </is>
      </c>
      <c r="B119" s="20" t="inlineStr">
        <is>
          <t>TC_VDDQ</t>
        </is>
      </c>
      <c r="C119" s="2" t="inlineStr">
        <is>
          <t>TC_VDDQ</t>
        </is>
      </c>
      <c r="D119" s="2" t="n">
        <v>2652.408</v>
      </c>
      <c r="E119" s="2" t="n">
        <v>2105.668</v>
      </c>
      <c r="F119" s="2">
        <f>D119-SUM(Parameters!$C$23:$C$25)</f>
        <v/>
      </c>
      <c r="G119" s="2">
        <f>E119-SUM(Parameters!$C$23:$C$25)</f>
        <v/>
      </c>
    </row>
    <row r="120" hidden="1" s="107">
      <c r="A120" s="2" t="inlineStr">
        <is>
          <t>C4</t>
        </is>
      </c>
      <c r="B120" s="20" t="inlineStr">
        <is>
          <t>TC_VDDQ</t>
        </is>
      </c>
      <c r="C120" s="2" t="inlineStr">
        <is>
          <t>TC_VDDQ</t>
        </is>
      </c>
      <c r="D120" s="2" t="n">
        <v>2652.408</v>
      </c>
      <c r="E120" s="2" t="n">
        <v>1702.772</v>
      </c>
      <c r="F120" s="2">
        <f>D120-SUM(Parameters!$C$23:$C$25)</f>
        <v/>
      </c>
      <c r="G120" s="2">
        <f>E120-SUM(Parameters!$C$23:$C$25)</f>
        <v/>
      </c>
    </row>
    <row r="121" hidden="1" s="107">
      <c r="A121" s="2" t="inlineStr">
        <is>
          <t>C4</t>
        </is>
      </c>
      <c r="B121" s="20" t="inlineStr">
        <is>
          <t>TC_VDDQ</t>
        </is>
      </c>
      <c r="C121" s="2" t="inlineStr">
        <is>
          <t>TC_VDDQ</t>
        </is>
      </c>
      <c r="D121" s="2" t="n">
        <v>2749.608</v>
      </c>
      <c r="E121" s="2" t="n">
        <v>1753.134</v>
      </c>
      <c r="F121" s="2">
        <f>D121-SUM(Parameters!$C$23:$C$25)</f>
        <v/>
      </c>
      <c r="G121" s="2">
        <f>E121-SUM(Parameters!$C$23:$C$25)</f>
        <v/>
      </c>
    </row>
    <row r="122" hidden="1" s="107">
      <c r="A122" s="2" t="inlineStr">
        <is>
          <t>C4</t>
        </is>
      </c>
      <c r="B122" s="20" t="inlineStr">
        <is>
          <t>TC_VDDQ</t>
        </is>
      </c>
      <c r="C122" s="2" t="inlineStr">
        <is>
          <t>TC_VDDQ</t>
        </is>
      </c>
      <c r="D122" s="2" t="n">
        <v>2846.808</v>
      </c>
      <c r="E122" s="2" t="n">
        <v>2105.668</v>
      </c>
      <c r="F122" s="2">
        <f>D122-SUM(Parameters!$C$23:$C$25)</f>
        <v/>
      </c>
      <c r="G122" s="2">
        <f>E122-SUM(Parameters!$C$23:$C$25)</f>
        <v/>
      </c>
    </row>
    <row r="123" hidden="1" s="107">
      <c r="A123" s="2" t="inlineStr">
        <is>
          <t>C4</t>
        </is>
      </c>
      <c r="B123" s="20" t="inlineStr">
        <is>
          <t>TC_VDDQ</t>
        </is>
      </c>
      <c r="C123" s="2" t="inlineStr">
        <is>
          <t>TC_VDDQ</t>
        </is>
      </c>
      <c r="D123" s="2" t="n">
        <v>2846.808</v>
      </c>
      <c r="E123" s="2" t="n">
        <v>1702.772</v>
      </c>
      <c r="F123" s="2">
        <f>D123-SUM(Parameters!$C$23:$C$25)</f>
        <v/>
      </c>
      <c r="G123" s="2">
        <f>E123-SUM(Parameters!$C$23:$C$25)</f>
        <v/>
      </c>
    </row>
    <row r="124" hidden="1" s="107">
      <c r="A124" s="2" t="inlineStr">
        <is>
          <t>C4</t>
        </is>
      </c>
      <c r="B124" s="20" t="inlineStr">
        <is>
          <t>TC_VDDQ</t>
        </is>
      </c>
      <c r="C124" s="2" t="inlineStr">
        <is>
          <t>TC_VDDQ</t>
        </is>
      </c>
      <c r="D124" s="2" t="n">
        <v>3041.208</v>
      </c>
      <c r="E124" s="2" t="n">
        <v>2105.668</v>
      </c>
      <c r="F124" s="2">
        <f>D124-SUM(Parameters!$C$23:$C$25)</f>
        <v/>
      </c>
      <c r="G124" s="2">
        <f>E124-SUM(Parameters!$C$23:$C$25)</f>
        <v/>
      </c>
    </row>
    <row r="125" hidden="1" s="107">
      <c r="A125" s="2" t="inlineStr">
        <is>
          <t>C4</t>
        </is>
      </c>
      <c r="B125" s="20" t="inlineStr">
        <is>
          <t>TC_VDDQ</t>
        </is>
      </c>
      <c r="C125" s="2" t="inlineStr">
        <is>
          <t>TC_VDDQ</t>
        </is>
      </c>
      <c r="D125" s="2" t="n">
        <v>3041.208</v>
      </c>
      <c r="E125" s="2" t="n">
        <v>1702.772</v>
      </c>
      <c r="F125" s="2">
        <f>D125-SUM(Parameters!$C$23:$C$25)</f>
        <v/>
      </c>
      <c r="G125" s="2">
        <f>E125-SUM(Parameters!$C$23:$C$25)</f>
        <v/>
      </c>
    </row>
    <row r="126" hidden="1" s="107">
      <c r="A126" s="2" t="inlineStr">
        <is>
          <t>C4</t>
        </is>
      </c>
      <c r="B126" s="20" t="inlineStr">
        <is>
          <t>TC_VDDQ</t>
        </is>
      </c>
      <c r="C126" s="2" t="inlineStr">
        <is>
          <t>TC_VDDQ</t>
        </is>
      </c>
      <c r="D126" s="2" t="n">
        <v>3235.608</v>
      </c>
      <c r="E126" s="2" t="n">
        <v>2105.668</v>
      </c>
      <c r="F126" s="2">
        <f>D126-SUM(Parameters!$C$23:$C$25)</f>
        <v/>
      </c>
      <c r="G126" s="2">
        <f>E126-SUM(Parameters!$C$23:$C$25)</f>
        <v/>
      </c>
    </row>
    <row r="127" hidden="1" s="107">
      <c r="A127" s="2" t="inlineStr">
        <is>
          <t>C4</t>
        </is>
      </c>
      <c r="B127" s="20" t="inlineStr">
        <is>
          <t>TC_VDDQ</t>
        </is>
      </c>
      <c r="C127" s="2" t="inlineStr">
        <is>
          <t>TC_VDDQ</t>
        </is>
      </c>
      <c r="D127" s="2" t="n">
        <v>3235.608</v>
      </c>
      <c r="E127" s="2" t="n">
        <v>1702.772</v>
      </c>
      <c r="F127" s="2">
        <f>D127-SUM(Parameters!$C$23:$C$25)</f>
        <v/>
      </c>
      <c r="G127" s="2">
        <f>E127-SUM(Parameters!$C$23:$C$25)</f>
        <v/>
      </c>
    </row>
    <row r="128" hidden="1" s="107">
      <c r="A128" s="2" t="inlineStr">
        <is>
          <t>C4</t>
        </is>
      </c>
      <c r="B128" s="20" t="inlineStr">
        <is>
          <t>TC_VDDQ</t>
        </is>
      </c>
      <c r="C128" s="2" t="inlineStr">
        <is>
          <t>TC_VDDQ</t>
        </is>
      </c>
      <c r="D128" s="2" t="n">
        <v>3332.808</v>
      </c>
      <c r="E128" s="2" t="n">
        <v>1753.134</v>
      </c>
      <c r="F128" s="2">
        <f>D128-SUM(Parameters!$C$23:$C$25)</f>
        <v/>
      </c>
      <c r="G128" s="2">
        <f>E128-SUM(Parameters!$C$23:$C$25)</f>
        <v/>
      </c>
    </row>
    <row r="129" hidden="1" s="107">
      <c r="A129" s="2" t="inlineStr">
        <is>
          <t>C4</t>
        </is>
      </c>
      <c r="B129" s="20" t="inlineStr">
        <is>
          <t>TC_VDDQ</t>
        </is>
      </c>
      <c r="C129" s="2" t="inlineStr">
        <is>
          <t>TC_VDDQ</t>
        </is>
      </c>
      <c r="D129" s="2" t="n">
        <v>3430.008</v>
      </c>
      <c r="E129" s="2" t="n">
        <v>2105.668</v>
      </c>
      <c r="F129" s="2">
        <f>D129-SUM(Parameters!$C$23:$C$25)</f>
        <v/>
      </c>
      <c r="G129" s="2">
        <f>E129-SUM(Parameters!$C$23:$C$25)</f>
        <v/>
      </c>
    </row>
    <row r="130" hidden="1" s="107">
      <c r="A130" s="2" t="inlineStr">
        <is>
          <t>C4</t>
        </is>
      </c>
      <c r="B130" s="20" t="inlineStr">
        <is>
          <t>TC_VDDQ</t>
        </is>
      </c>
      <c r="C130" s="2" t="inlineStr">
        <is>
          <t>TC_VDDQ</t>
        </is>
      </c>
      <c r="D130" s="2" t="n">
        <v>3430.008</v>
      </c>
      <c r="E130" s="2" t="n">
        <v>1702.772</v>
      </c>
      <c r="F130" s="2">
        <f>D130-SUM(Parameters!$C$23:$C$25)</f>
        <v/>
      </c>
      <c r="G130" s="2">
        <f>E130-SUM(Parameters!$C$23:$C$25)</f>
        <v/>
      </c>
    </row>
    <row r="131" hidden="1" s="107">
      <c r="A131" s="2" t="inlineStr">
        <is>
          <t>C4</t>
        </is>
      </c>
      <c r="B131" s="20" t="inlineStr">
        <is>
          <t>TC_VDDQ</t>
        </is>
      </c>
      <c r="C131" s="2" t="inlineStr">
        <is>
          <t>TC_VDDQ</t>
        </is>
      </c>
      <c r="D131" s="2" t="n">
        <v>3624.408</v>
      </c>
      <c r="E131" s="2" t="n">
        <v>2105.668</v>
      </c>
      <c r="F131" s="2">
        <f>D131-SUM(Parameters!$C$23:$C$25)</f>
        <v/>
      </c>
      <c r="G131" s="2">
        <f>E131-SUM(Parameters!$C$23:$C$25)</f>
        <v/>
      </c>
    </row>
    <row r="132" hidden="1" s="107">
      <c r="A132" s="2" t="inlineStr">
        <is>
          <t>C4</t>
        </is>
      </c>
      <c r="B132" s="20" t="inlineStr">
        <is>
          <t>TCK</t>
        </is>
      </c>
      <c r="C132" s="2" t="inlineStr">
        <is>
          <t>TCK</t>
        </is>
      </c>
      <c r="D132" s="2" t="n">
        <v>3138.408</v>
      </c>
      <c r="E132" s="2" t="n">
        <v>1753.134</v>
      </c>
      <c r="F132" s="2">
        <f>D132-SUM(Parameters!$C$23:$C$25)</f>
        <v/>
      </c>
      <c r="G132" s="2">
        <f>E132-SUM(Parameters!$C$23:$C$25)</f>
        <v/>
      </c>
    </row>
    <row r="133" hidden="1" s="107">
      <c r="A133" s="2" t="inlineStr">
        <is>
          <t>C4</t>
        </is>
      </c>
      <c r="B133" s="20" t="inlineStr">
        <is>
          <t>TDI</t>
        </is>
      </c>
      <c r="C133" s="2" t="inlineStr">
        <is>
          <t>TDI</t>
        </is>
      </c>
      <c r="D133" s="2" t="n">
        <v>2944.008</v>
      </c>
      <c r="E133" s="2" t="n">
        <v>1954.582</v>
      </c>
      <c r="F133" s="2">
        <f>D133-SUM(Parameters!$C$23:$C$25)</f>
        <v/>
      </c>
      <c r="G133" s="2">
        <f>E133-SUM(Parameters!$C$23:$C$25)</f>
        <v/>
      </c>
    </row>
    <row r="134" hidden="1" s="107">
      <c r="A134" s="2" t="inlineStr">
        <is>
          <t>C4</t>
        </is>
      </c>
      <c r="B134" s="20" t="inlineStr">
        <is>
          <t>TDO</t>
        </is>
      </c>
      <c r="C134" s="2" t="inlineStr">
        <is>
          <t>TDO</t>
        </is>
      </c>
      <c r="D134" s="2" t="n">
        <v>2944.008</v>
      </c>
      <c r="E134" s="2" t="n">
        <v>1853.858</v>
      </c>
      <c r="F134" s="2">
        <f>D134-SUM(Parameters!$C$23:$C$25)</f>
        <v/>
      </c>
      <c r="G134" s="2">
        <f>E134-SUM(Parameters!$C$23:$C$25)</f>
        <v/>
      </c>
    </row>
    <row r="135" hidden="1" s="107">
      <c r="A135" s="2" t="inlineStr">
        <is>
          <t>C4</t>
        </is>
      </c>
      <c r="B135" s="20" t="inlineStr">
        <is>
          <t>TMS</t>
        </is>
      </c>
      <c r="C135" s="2" t="inlineStr">
        <is>
          <t>TMS</t>
        </is>
      </c>
      <c r="D135" s="2" t="n">
        <v>2846.808</v>
      </c>
      <c r="E135" s="2" t="n">
        <v>1904.22</v>
      </c>
      <c r="F135" s="2">
        <f>D135-SUM(Parameters!$C$23:$C$25)</f>
        <v/>
      </c>
      <c r="G135" s="2">
        <f>E135-SUM(Parameters!$C$23:$C$25)</f>
        <v/>
      </c>
    </row>
    <row r="136" hidden="1" s="107">
      <c r="A136" s="2" t="inlineStr">
        <is>
          <t>C4</t>
        </is>
      </c>
      <c r="B136" s="20" t="inlineStr">
        <is>
          <t>TRST_N</t>
        </is>
      </c>
      <c r="C136" s="2" t="inlineStr">
        <is>
          <t>TRST_N</t>
        </is>
      </c>
      <c r="D136" s="2" t="n">
        <v>2846.808</v>
      </c>
      <c r="E136" s="2" t="n">
        <v>1803.496</v>
      </c>
      <c r="F136" s="2">
        <f>D136-SUM(Parameters!$C$23:$C$25)</f>
        <v/>
      </c>
      <c r="G136" s="2">
        <f>E136-SUM(Parameters!$C$23:$C$25)</f>
        <v/>
      </c>
    </row>
    <row r="137" hidden="1" s="107">
      <c r="A137" s="2" t="inlineStr">
        <is>
          <t>C4</t>
        </is>
      </c>
      <c r="B137" s="20" t="inlineStr">
        <is>
          <t>VAA</t>
        </is>
      </c>
      <c r="C137" s="2" t="inlineStr">
        <is>
          <t>VAA</t>
        </is>
      </c>
      <c r="D137" s="2" t="n">
        <v>3430.008</v>
      </c>
      <c r="E137" s="2" t="n">
        <v>1400.6</v>
      </c>
      <c r="F137" s="2">
        <f>D137-SUM(Parameters!$C$23:$C$25)</f>
        <v/>
      </c>
      <c r="G137" s="2">
        <f>E137-SUM(Parameters!$C$23:$C$25)</f>
        <v/>
      </c>
    </row>
    <row r="138" hidden="1" s="107">
      <c r="A138" s="2" t="inlineStr">
        <is>
          <t>C4</t>
        </is>
      </c>
      <c r="B138" s="20" t="inlineStr">
        <is>
          <t>VAA</t>
        </is>
      </c>
      <c r="C138" s="2" t="inlineStr">
        <is>
          <t>VAA</t>
        </is>
      </c>
      <c r="D138" s="2" t="n">
        <v>3430.008</v>
      </c>
      <c r="E138" s="2" t="n">
        <v>1299.876</v>
      </c>
      <c r="F138" s="2">
        <f>D138-SUM(Parameters!$C$23:$C$25)</f>
        <v/>
      </c>
      <c r="G138" s="2">
        <f>E138-SUM(Parameters!$C$23:$C$25)</f>
        <v/>
      </c>
    </row>
    <row r="139" hidden="1" s="107">
      <c r="A139" s="2" t="inlineStr">
        <is>
          <t>C4</t>
        </is>
      </c>
      <c r="B139" s="20" t="inlineStr">
        <is>
          <t>VCCAON</t>
        </is>
      </c>
      <c r="C139" s="2" t="inlineStr">
        <is>
          <t>VCCAON</t>
        </is>
      </c>
      <c r="D139" s="2" t="n">
        <v>611.208</v>
      </c>
      <c r="E139" s="2" t="n">
        <v>1551.686</v>
      </c>
      <c r="F139" s="2">
        <f>D139-SUM(Parameters!$C$23:$C$25)</f>
        <v/>
      </c>
      <c r="G139" s="2">
        <f>E139-SUM(Parameters!$C$23:$C$25)</f>
        <v/>
      </c>
    </row>
    <row r="140" hidden="1" s="107">
      <c r="A140" s="2" t="inlineStr">
        <is>
          <t>C4</t>
        </is>
      </c>
      <c r="B140" s="20" t="inlineStr">
        <is>
          <t>VCCAON</t>
        </is>
      </c>
      <c r="C140" s="2" t="inlineStr">
        <is>
          <t>VCCAON</t>
        </is>
      </c>
      <c r="D140" s="2" t="n">
        <v>1000.008</v>
      </c>
      <c r="E140" s="2" t="n">
        <v>1551.686</v>
      </c>
      <c r="F140" s="2">
        <f>D140-SUM(Parameters!$C$23:$C$25)</f>
        <v/>
      </c>
      <c r="G140" s="2">
        <f>E140-SUM(Parameters!$C$23:$C$25)</f>
        <v/>
      </c>
    </row>
    <row r="141" hidden="1" s="107">
      <c r="A141" s="2" t="inlineStr">
        <is>
          <t>C4</t>
        </is>
      </c>
      <c r="B141" s="20" t="inlineStr">
        <is>
          <t>VCCAON</t>
        </is>
      </c>
      <c r="C141" s="2" t="inlineStr">
        <is>
          <t>VCCAON</t>
        </is>
      </c>
      <c r="D141" s="2" t="n">
        <v>1388.808</v>
      </c>
      <c r="E141" s="2" t="n">
        <v>1551.686</v>
      </c>
      <c r="F141" s="2">
        <f>D141-SUM(Parameters!$C$23:$C$25)</f>
        <v/>
      </c>
      <c r="G141" s="2">
        <f>E141-SUM(Parameters!$C$23:$C$25)</f>
        <v/>
      </c>
    </row>
    <row r="142" hidden="1" s="107">
      <c r="A142" s="2" t="inlineStr">
        <is>
          <t>C4</t>
        </is>
      </c>
      <c r="B142" s="20" t="inlineStr">
        <is>
          <t>VCCAON</t>
        </is>
      </c>
      <c r="C142" s="2" t="inlineStr">
        <is>
          <t>VCCAON</t>
        </is>
      </c>
      <c r="D142" s="2" t="n">
        <v>1777.608</v>
      </c>
      <c r="E142" s="2" t="n">
        <v>1551.686</v>
      </c>
      <c r="F142" s="2">
        <f>D142-SUM(Parameters!$C$23:$C$25)</f>
        <v/>
      </c>
      <c r="G142" s="2">
        <f>E142-SUM(Parameters!$C$23:$C$25)</f>
        <v/>
      </c>
    </row>
    <row r="143" hidden="1" s="107">
      <c r="A143" s="2" t="inlineStr">
        <is>
          <t>C4</t>
        </is>
      </c>
      <c r="B143" s="20" t="inlineStr">
        <is>
          <t>VCCAON</t>
        </is>
      </c>
      <c r="C143" s="2" t="inlineStr">
        <is>
          <t>VCCAON</t>
        </is>
      </c>
      <c r="D143" s="2" t="n">
        <v>2166.408</v>
      </c>
      <c r="E143" s="2" t="n">
        <v>1551.686</v>
      </c>
      <c r="F143" s="2">
        <f>D143-SUM(Parameters!$C$23:$C$25)</f>
        <v/>
      </c>
      <c r="G143" s="2">
        <f>E143-SUM(Parameters!$C$23:$C$25)</f>
        <v/>
      </c>
    </row>
    <row r="144" hidden="1" s="107">
      <c r="A144" s="2" t="inlineStr">
        <is>
          <t>C4</t>
        </is>
      </c>
      <c r="B144" s="20" t="inlineStr">
        <is>
          <t>VCCAON</t>
        </is>
      </c>
      <c r="C144" s="2" t="inlineStr">
        <is>
          <t>VCCAON</t>
        </is>
      </c>
      <c r="D144" s="2" t="n">
        <v>2555.208</v>
      </c>
      <c r="E144" s="2" t="n">
        <v>1551.686</v>
      </c>
      <c r="F144" s="2">
        <f>D144-SUM(Parameters!$C$23:$C$25)</f>
        <v/>
      </c>
      <c r="G144" s="2">
        <f>E144-SUM(Parameters!$C$23:$C$25)</f>
        <v/>
      </c>
    </row>
    <row r="145" hidden="1" s="107">
      <c r="A145" s="2" t="inlineStr">
        <is>
          <t>C4</t>
        </is>
      </c>
      <c r="B145" s="20" t="inlineStr">
        <is>
          <t>VCCAON</t>
        </is>
      </c>
      <c r="C145" s="2" t="inlineStr">
        <is>
          <t>VCCAON</t>
        </is>
      </c>
      <c r="D145" s="2" t="n">
        <v>2944.008</v>
      </c>
      <c r="E145" s="2" t="n">
        <v>1551.686</v>
      </c>
      <c r="F145" s="2">
        <f>D145-SUM(Parameters!$C$23:$C$25)</f>
        <v/>
      </c>
      <c r="G145" s="2">
        <f>E145-SUM(Parameters!$C$23:$C$25)</f>
        <v/>
      </c>
    </row>
    <row r="146" hidden="1" s="107">
      <c r="A146" s="2" t="inlineStr">
        <is>
          <t>C4</t>
        </is>
      </c>
      <c r="B146" s="20" t="inlineStr">
        <is>
          <t>VCCAON</t>
        </is>
      </c>
      <c r="C146" s="2" t="inlineStr">
        <is>
          <t>VCCAON</t>
        </is>
      </c>
      <c r="D146" s="2" t="n">
        <v>3332.808</v>
      </c>
      <c r="E146" s="2" t="n">
        <v>1551.686</v>
      </c>
      <c r="F146" s="2">
        <f>D146-SUM(Parameters!$C$23:$C$25)</f>
        <v/>
      </c>
      <c r="G146" s="2">
        <f>E146-SUM(Parameters!$C$23:$C$25)</f>
        <v/>
      </c>
    </row>
    <row r="147" hidden="1" s="107">
      <c r="A147" s="2" t="inlineStr">
        <is>
          <t>C4</t>
        </is>
      </c>
      <c r="B147" s="20" t="inlineStr">
        <is>
          <t>VCCIO</t>
        </is>
      </c>
      <c r="C147" s="2" t="inlineStr">
        <is>
          <t>VCCIO</t>
        </is>
      </c>
      <c r="D147" s="2" t="n">
        <v>416.808</v>
      </c>
      <c r="E147" s="2" t="n">
        <v>1350.238</v>
      </c>
      <c r="F147" s="2">
        <f>D147-SUM(Parameters!$C$23:$C$25)</f>
        <v/>
      </c>
      <c r="G147" s="2">
        <f>E147-SUM(Parameters!$C$23:$C$25)</f>
        <v/>
      </c>
    </row>
    <row r="148" hidden="1" s="107">
      <c r="A148" s="2" t="inlineStr">
        <is>
          <t>C4</t>
        </is>
      </c>
      <c r="B148" s="20" t="inlineStr">
        <is>
          <t>VCCIO</t>
        </is>
      </c>
      <c r="C148" s="2" t="inlineStr">
        <is>
          <t>VCCIO</t>
        </is>
      </c>
      <c r="D148" s="2" t="n">
        <v>416.808</v>
      </c>
      <c r="E148" s="2" t="n">
        <v>1249.514</v>
      </c>
      <c r="F148" s="2">
        <f>D148-SUM(Parameters!$C$23:$C$25)</f>
        <v/>
      </c>
      <c r="G148" s="2">
        <f>E148-SUM(Parameters!$C$23:$C$25)</f>
        <v/>
      </c>
    </row>
    <row r="149" hidden="1" s="107">
      <c r="A149" s="2" t="inlineStr">
        <is>
          <t>C4</t>
        </is>
      </c>
      <c r="B149" s="20" t="inlineStr">
        <is>
          <t>VCCIO</t>
        </is>
      </c>
      <c r="C149" s="2" t="inlineStr">
        <is>
          <t>VCCIO</t>
        </is>
      </c>
      <c r="D149" s="2" t="n">
        <v>805.6079999999999</v>
      </c>
      <c r="E149" s="2" t="n">
        <v>1350.238</v>
      </c>
      <c r="F149" s="2">
        <f>D149-SUM(Parameters!$C$23:$C$25)</f>
        <v/>
      </c>
      <c r="G149" s="2">
        <f>E149-SUM(Parameters!$C$23:$C$25)</f>
        <v/>
      </c>
    </row>
    <row r="150" hidden="1" s="107">
      <c r="A150" s="2" t="inlineStr">
        <is>
          <t>C4</t>
        </is>
      </c>
      <c r="B150" s="20" t="inlineStr">
        <is>
          <t>VCCIO</t>
        </is>
      </c>
      <c r="C150" s="2" t="inlineStr">
        <is>
          <t>VCCIO</t>
        </is>
      </c>
      <c r="D150" s="2" t="n">
        <v>805.6079999999999</v>
      </c>
      <c r="E150" s="2" t="n">
        <v>1249.514</v>
      </c>
      <c r="F150" s="2">
        <f>D150-SUM(Parameters!$C$23:$C$25)</f>
        <v/>
      </c>
      <c r="G150" s="2">
        <f>E150-SUM(Parameters!$C$23:$C$25)</f>
        <v/>
      </c>
    </row>
    <row r="151" hidden="1" s="107">
      <c r="A151" s="2" t="inlineStr">
        <is>
          <t>C4</t>
        </is>
      </c>
      <c r="B151" s="20" t="inlineStr">
        <is>
          <t>VCCIO</t>
        </is>
      </c>
      <c r="C151" s="2" t="inlineStr">
        <is>
          <t>VCCIO</t>
        </is>
      </c>
      <c r="D151" s="2" t="n">
        <v>1194.408</v>
      </c>
      <c r="E151" s="2" t="n">
        <v>1350.238</v>
      </c>
      <c r="F151" s="2">
        <f>D151-SUM(Parameters!$C$23:$C$25)</f>
        <v/>
      </c>
      <c r="G151" s="2">
        <f>E151-SUM(Parameters!$C$23:$C$25)</f>
        <v/>
      </c>
    </row>
    <row r="152" hidden="1" s="107">
      <c r="A152" s="2" t="inlineStr">
        <is>
          <t>C4</t>
        </is>
      </c>
      <c r="B152" s="20" t="inlineStr">
        <is>
          <t>VCCIO</t>
        </is>
      </c>
      <c r="C152" s="2" t="inlineStr">
        <is>
          <t>VCCIO</t>
        </is>
      </c>
      <c r="D152" s="2" t="n">
        <v>1194.408</v>
      </c>
      <c r="E152" s="2" t="n">
        <v>1249.514</v>
      </c>
      <c r="F152" s="2">
        <f>D152-SUM(Parameters!$C$23:$C$25)</f>
        <v/>
      </c>
      <c r="G152" s="2">
        <f>E152-SUM(Parameters!$C$23:$C$25)</f>
        <v/>
      </c>
    </row>
    <row r="153" hidden="1" s="107">
      <c r="A153" s="2" t="inlineStr">
        <is>
          <t>C4</t>
        </is>
      </c>
      <c r="B153" s="20" t="inlineStr">
        <is>
          <t>VCCIO</t>
        </is>
      </c>
      <c r="C153" s="2" t="inlineStr">
        <is>
          <t>VCCIO</t>
        </is>
      </c>
      <c r="D153" s="2" t="n">
        <v>1583.208</v>
      </c>
      <c r="E153" s="2" t="n">
        <v>1350.238</v>
      </c>
      <c r="F153" s="2">
        <f>D153-SUM(Parameters!$C$23:$C$25)</f>
        <v/>
      </c>
      <c r="G153" s="2">
        <f>E153-SUM(Parameters!$C$23:$C$25)</f>
        <v/>
      </c>
    </row>
    <row r="154" hidden="1" s="107">
      <c r="A154" s="2" t="inlineStr">
        <is>
          <t>C4</t>
        </is>
      </c>
      <c r="B154" s="20" t="inlineStr">
        <is>
          <t>VCCIO</t>
        </is>
      </c>
      <c r="C154" s="2" t="inlineStr">
        <is>
          <t>VCCIO</t>
        </is>
      </c>
      <c r="D154" s="2" t="n">
        <v>1583.208</v>
      </c>
      <c r="E154" s="2" t="n">
        <v>1249.514</v>
      </c>
      <c r="F154" s="2">
        <f>D154-SUM(Parameters!$C$23:$C$25)</f>
        <v/>
      </c>
      <c r="G154" s="2">
        <f>E154-SUM(Parameters!$C$23:$C$25)</f>
        <v/>
      </c>
    </row>
    <row r="155" hidden="1" s="107">
      <c r="A155" s="2" t="inlineStr">
        <is>
          <t>C4</t>
        </is>
      </c>
      <c r="B155" s="20" t="inlineStr">
        <is>
          <t>VCCIO</t>
        </is>
      </c>
      <c r="C155" s="2" t="inlineStr">
        <is>
          <t>VCCIO</t>
        </is>
      </c>
      <c r="D155" s="2" t="n">
        <v>1972.008</v>
      </c>
      <c r="E155" s="2" t="n">
        <v>1350.238</v>
      </c>
      <c r="F155" s="2">
        <f>D155-SUM(Parameters!$C$23:$C$25)</f>
        <v/>
      </c>
      <c r="G155" s="2">
        <f>E155-SUM(Parameters!$C$23:$C$25)</f>
        <v/>
      </c>
    </row>
    <row r="156" hidden="1" s="107">
      <c r="A156" s="2" t="inlineStr">
        <is>
          <t>C4</t>
        </is>
      </c>
      <c r="B156" s="20" t="inlineStr">
        <is>
          <t>VCCIO</t>
        </is>
      </c>
      <c r="C156" s="2" t="inlineStr">
        <is>
          <t>VCCIO</t>
        </is>
      </c>
      <c r="D156" s="2" t="n">
        <v>1972.008</v>
      </c>
      <c r="E156" s="2" t="n">
        <v>1249.514</v>
      </c>
      <c r="F156" s="2">
        <f>D156-SUM(Parameters!$C$23:$C$25)</f>
        <v/>
      </c>
      <c r="G156" s="2">
        <f>E156-SUM(Parameters!$C$23:$C$25)</f>
        <v/>
      </c>
    </row>
    <row r="157" hidden="1" s="107">
      <c r="A157" s="2" t="inlineStr">
        <is>
          <t>C4</t>
        </is>
      </c>
      <c r="B157" s="20" t="inlineStr">
        <is>
          <t>VCCIO</t>
        </is>
      </c>
      <c r="C157" s="2" t="inlineStr">
        <is>
          <t>VCCIO</t>
        </is>
      </c>
      <c r="D157" s="2" t="n">
        <v>2360.808</v>
      </c>
      <c r="E157" s="2" t="n">
        <v>1350.238</v>
      </c>
      <c r="F157" s="2">
        <f>D157-SUM(Parameters!$C$23:$C$25)</f>
        <v/>
      </c>
      <c r="G157" s="2">
        <f>E157-SUM(Parameters!$C$23:$C$25)</f>
        <v/>
      </c>
    </row>
    <row r="158" hidden="1" s="107">
      <c r="A158" s="2" t="inlineStr">
        <is>
          <t>C4</t>
        </is>
      </c>
      <c r="B158" s="20" t="inlineStr">
        <is>
          <t>VCCIO</t>
        </is>
      </c>
      <c r="C158" s="2" t="inlineStr">
        <is>
          <t>VCCIO</t>
        </is>
      </c>
      <c r="D158" s="2" t="n">
        <v>2360.808</v>
      </c>
      <c r="E158" s="2" t="n">
        <v>1249.514</v>
      </c>
      <c r="F158" s="2">
        <f>D158-SUM(Parameters!$C$23:$C$25)</f>
        <v/>
      </c>
      <c r="G158" s="2">
        <f>E158-SUM(Parameters!$C$23:$C$25)</f>
        <v/>
      </c>
    </row>
    <row r="159" hidden="1" s="107">
      <c r="A159" s="2" t="inlineStr">
        <is>
          <t>C4</t>
        </is>
      </c>
      <c r="B159" s="20" t="inlineStr">
        <is>
          <t>VCCIO</t>
        </is>
      </c>
      <c r="C159" s="2" t="inlineStr">
        <is>
          <t>VCCIO</t>
        </is>
      </c>
      <c r="D159" s="2" t="n">
        <v>2749.608</v>
      </c>
      <c r="E159" s="2" t="n">
        <v>1350.238</v>
      </c>
      <c r="F159" s="2">
        <f>D159-SUM(Parameters!$C$23:$C$25)</f>
        <v/>
      </c>
      <c r="G159" s="2">
        <f>E159-SUM(Parameters!$C$23:$C$25)</f>
        <v/>
      </c>
    </row>
    <row r="160" hidden="1" s="107">
      <c r="A160" s="2" t="inlineStr">
        <is>
          <t>C4</t>
        </is>
      </c>
      <c r="B160" s="20" t="inlineStr">
        <is>
          <t>VCCIO</t>
        </is>
      </c>
      <c r="C160" s="2" t="inlineStr">
        <is>
          <t>VCCIO</t>
        </is>
      </c>
      <c r="D160" s="2" t="n">
        <v>2749.608</v>
      </c>
      <c r="E160" s="2" t="n">
        <v>1249.514</v>
      </c>
      <c r="F160" s="2">
        <f>D160-SUM(Parameters!$C$23:$C$25)</f>
        <v/>
      </c>
      <c r="G160" s="2">
        <f>E160-SUM(Parameters!$C$23:$C$25)</f>
        <v/>
      </c>
    </row>
    <row r="161" hidden="1" s="107">
      <c r="A161" s="2" t="inlineStr">
        <is>
          <t>C4</t>
        </is>
      </c>
      <c r="B161" s="20" t="inlineStr">
        <is>
          <t>VCCIO</t>
        </is>
      </c>
      <c r="C161" s="2" t="inlineStr">
        <is>
          <t>VCCIO</t>
        </is>
      </c>
      <c r="D161" s="2" t="n">
        <v>3138.408</v>
      </c>
      <c r="E161" s="2" t="n">
        <v>1350.238</v>
      </c>
      <c r="F161" s="2">
        <f>D161-SUM(Parameters!$C$23:$C$25)</f>
        <v/>
      </c>
      <c r="G161" s="2">
        <f>E161-SUM(Parameters!$C$23:$C$25)</f>
        <v/>
      </c>
    </row>
    <row r="162" hidden="1" s="107">
      <c r="A162" s="2" t="inlineStr">
        <is>
          <t>C4</t>
        </is>
      </c>
      <c r="B162" s="20" t="inlineStr">
        <is>
          <t>VCCIO</t>
        </is>
      </c>
      <c r="C162" s="2" t="inlineStr">
        <is>
          <t>VCCIO</t>
        </is>
      </c>
      <c r="D162" s="2" t="n">
        <v>3138.408</v>
      </c>
      <c r="E162" s="2" t="n">
        <v>1249.514</v>
      </c>
      <c r="F162" s="2">
        <f>D162-SUM(Parameters!$C$23:$C$25)</f>
        <v/>
      </c>
      <c r="G162" s="2">
        <f>E162-SUM(Parameters!$C$23:$C$25)</f>
        <v/>
      </c>
    </row>
    <row r="163" hidden="1" s="107">
      <c r="A163" s="2" t="inlineStr">
        <is>
          <t>C4</t>
        </is>
      </c>
      <c r="B163" s="20" t="inlineStr">
        <is>
          <t>VDD</t>
        </is>
      </c>
      <c r="C163" s="2" t="inlineStr">
        <is>
          <t>VDD</t>
        </is>
      </c>
      <c r="D163" s="2" t="n">
        <v>416.808</v>
      </c>
      <c r="E163" s="2" t="n">
        <v>2156.03</v>
      </c>
      <c r="F163" s="2">
        <f>D163-SUM(Parameters!$C$23:$C$25)</f>
        <v/>
      </c>
      <c r="G163" s="2">
        <f>E163-SUM(Parameters!$C$23:$C$25)</f>
        <v/>
      </c>
    </row>
    <row r="164" hidden="1" s="107">
      <c r="A164" s="2" t="inlineStr">
        <is>
          <t>C4</t>
        </is>
      </c>
      <c r="B164" s="20" t="inlineStr">
        <is>
          <t>VDD</t>
        </is>
      </c>
      <c r="C164" s="2" t="inlineStr">
        <is>
          <t>VDD</t>
        </is>
      </c>
      <c r="D164" s="2" t="n">
        <v>416.808</v>
      </c>
      <c r="E164" s="2" t="n">
        <v>2055.306</v>
      </c>
      <c r="F164" s="2">
        <f>D164-SUM(Parameters!$C$23:$C$25)</f>
        <v/>
      </c>
      <c r="G164" s="2">
        <f>E164-SUM(Parameters!$C$23:$C$25)</f>
        <v/>
      </c>
    </row>
    <row r="165" hidden="1" s="107">
      <c r="A165" s="2" t="inlineStr">
        <is>
          <t>C4</t>
        </is>
      </c>
      <c r="B165" s="20" t="inlineStr">
        <is>
          <t>VDD</t>
        </is>
      </c>
      <c r="C165" s="2" t="inlineStr">
        <is>
          <t>VDD</t>
        </is>
      </c>
      <c r="D165" s="2" t="n">
        <v>416.808</v>
      </c>
      <c r="E165" s="2" t="n">
        <v>1652.41</v>
      </c>
      <c r="F165" s="2">
        <f>D165-SUM(Parameters!$C$23:$C$25)</f>
        <v/>
      </c>
      <c r="G165" s="2">
        <f>E165-SUM(Parameters!$C$23:$C$25)</f>
        <v/>
      </c>
    </row>
    <row r="166" hidden="1" s="107">
      <c r="A166" s="2" t="inlineStr">
        <is>
          <t>C4</t>
        </is>
      </c>
      <c r="B166" s="20" t="inlineStr">
        <is>
          <t>VDD</t>
        </is>
      </c>
      <c r="C166" s="2" t="inlineStr">
        <is>
          <t>VDD</t>
        </is>
      </c>
      <c r="D166" s="2" t="n">
        <v>416.808</v>
      </c>
      <c r="E166" s="2" t="n">
        <v>1551.686</v>
      </c>
      <c r="F166" s="2">
        <f>D166-SUM(Parameters!$C$23:$C$25)</f>
        <v/>
      </c>
      <c r="G166" s="2">
        <f>E166-SUM(Parameters!$C$23:$C$25)</f>
        <v/>
      </c>
    </row>
    <row r="167" hidden="1" s="107">
      <c r="A167" s="2" t="inlineStr">
        <is>
          <t>C4</t>
        </is>
      </c>
      <c r="B167" s="20" t="inlineStr">
        <is>
          <t>VDD</t>
        </is>
      </c>
      <c r="C167" s="2" t="inlineStr">
        <is>
          <t>VDD</t>
        </is>
      </c>
      <c r="D167" s="2" t="n">
        <v>416.808</v>
      </c>
      <c r="E167" s="2" t="n">
        <v>1450.962</v>
      </c>
      <c r="F167" s="2">
        <f>D167-SUM(Parameters!$C$23:$C$25)</f>
        <v/>
      </c>
      <c r="G167" s="2">
        <f>E167-SUM(Parameters!$C$23:$C$25)</f>
        <v/>
      </c>
    </row>
    <row r="168" hidden="1" s="107">
      <c r="A168" s="2" t="inlineStr">
        <is>
          <t>C4</t>
        </is>
      </c>
      <c r="B168" s="20" t="inlineStr">
        <is>
          <t>VDD</t>
        </is>
      </c>
      <c r="C168" s="2" t="inlineStr">
        <is>
          <t>VDD</t>
        </is>
      </c>
      <c r="D168" s="2" t="n">
        <v>514.008</v>
      </c>
      <c r="E168" s="2" t="n">
        <v>1501.324</v>
      </c>
      <c r="F168" s="2">
        <f>D168-SUM(Parameters!$C$23:$C$25)</f>
        <v/>
      </c>
      <c r="G168" s="2">
        <f>E168-SUM(Parameters!$C$23:$C$25)</f>
        <v/>
      </c>
    </row>
    <row r="169" hidden="1" s="107">
      <c r="A169" s="2" t="inlineStr">
        <is>
          <t>C4</t>
        </is>
      </c>
      <c r="B169" s="20" t="inlineStr">
        <is>
          <t>VDD</t>
        </is>
      </c>
      <c r="C169" s="2" t="inlineStr">
        <is>
          <t>VDD</t>
        </is>
      </c>
      <c r="D169" s="2" t="n">
        <v>514.008</v>
      </c>
      <c r="E169" s="2" t="n">
        <v>1400.6</v>
      </c>
      <c r="F169" s="2">
        <f>D169-SUM(Parameters!$C$23:$C$25)</f>
        <v/>
      </c>
      <c r="G169" s="2">
        <f>E169-SUM(Parameters!$C$23:$C$25)</f>
        <v/>
      </c>
    </row>
    <row r="170" hidden="1" s="107">
      <c r="A170" s="2" t="inlineStr">
        <is>
          <t>C4</t>
        </is>
      </c>
      <c r="B170" s="20" t="inlineStr">
        <is>
          <t>VDD</t>
        </is>
      </c>
      <c r="C170" s="2" t="inlineStr">
        <is>
          <t>VDD</t>
        </is>
      </c>
      <c r="D170" s="2" t="n">
        <v>514.008</v>
      </c>
      <c r="E170" s="2" t="n">
        <v>1299.876</v>
      </c>
      <c r="F170" s="2">
        <f>D170-SUM(Parameters!$C$23:$C$25)</f>
        <v/>
      </c>
      <c r="G170" s="2">
        <f>E170-SUM(Parameters!$C$23:$C$25)</f>
        <v/>
      </c>
    </row>
    <row r="171" hidden="1" s="107">
      <c r="A171" s="2" t="inlineStr">
        <is>
          <t>C4</t>
        </is>
      </c>
      <c r="B171" s="20" t="inlineStr">
        <is>
          <t>VDD</t>
        </is>
      </c>
      <c r="C171" s="2" t="inlineStr">
        <is>
          <t>VDD</t>
        </is>
      </c>
      <c r="D171" s="2" t="n">
        <v>514.008</v>
      </c>
      <c r="E171" s="2" t="n">
        <v>1199.152</v>
      </c>
      <c r="F171" s="2">
        <f>D171-SUM(Parameters!$C$23:$C$25)</f>
        <v/>
      </c>
      <c r="G171" s="2">
        <f>E171-SUM(Parameters!$C$23:$C$25)</f>
        <v/>
      </c>
    </row>
    <row r="172" hidden="1" s="107">
      <c r="A172" s="2" t="inlineStr">
        <is>
          <t>C4</t>
        </is>
      </c>
      <c r="B172" s="20" t="inlineStr">
        <is>
          <t>VDD</t>
        </is>
      </c>
      <c r="C172" s="2" t="inlineStr">
        <is>
          <t>VDD</t>
        </is>
      </c>
      <c r="D172" s="2" t="n">
        <v>611.208</v>
      </c>
      <c r="E172" s="2" t="n">
        <v>2055.306</v>
      </c>
      <c r="F172" s="2">
        <f>D172-SUM(Parameters!$C$23:$C$25)</f>
        <v/>
      </c>
      <c r="G172" s="2">
        <f>E172-SUM(Parameters!$C$23:$C$25)</f>
        <v/>
      </c>
    </row>
    <row r="173" hidden="1" s="107">
      <c r="A173" s="2" t="inlineStr">
        <is>
          <t>C4</t>
        </is>
      </c>
      <c r="B173" s="20" t="inlineStr">
        <is>
          <t>VDD</t>
        </is>
      </c>
      <c r="C173" s="2" t="inlineStr">
        <is>
          <t>VDD</t>
        </is>
      </c>
      <c r="D173" s="2" t="n">
        <v>611.208</v>
      </c>
      <c r="E173" s="2" t="n">
        <v>1652.41</v>
      </c>
      <c r="F173" s="2">
        <f>D173-SUM(Parameters!$C$23:$C$25)</f>
        <v/>
      </c>
      <c r="G173" s="2">
        <f>E173-SUM(Parameters!$C$23:$C$25)</f>
        <v/>
      </c>
    </row>
    <row r="174" hidden="1" s="107">
      <c r="A174" s="2" t="inlineStr">
        <is>
          <t>C4</t>
        </is>
      </c>
      <c r="B174" s="20" t="inlineStr">
        <is>
          <t>VDD</t>
        </is>
      </c>
      <c r="C174" s="2" t="inlineStr">
        <is>
          <t>VDD</t>
        </is>
      </c>
      <c r="D174" s="2" t="n">
        <v>708.408</v>
      </c>
      <c r="E174" s="2" t="n">
        <v>2004.944</v>
      </c>
      <c r="F174" s="2">
        <f>D174-SUM(Parameters!$C$23:$C$25)</f>
        <v/>
      </c>
      <c r="G174" s="2">
        <f>E174-SUM(Parameters!$C$23:$C$25)</f>
        <v/>
      </c>
    </row>
    <row r="175" hidden="1" s="107">
      <c r="A175" s="2" t="inlineStr">
        <is>
          <t>C4</t>
        </is>
      </c>
      <c r="B175" s="20" t="inlineStr">
        <is>
          <t>VDD</t>
        </is>
      </c>
      <c r="C175" s="2" t="inlineStr">
        <is>
          <t>VDD</t>
        </is>
      </c>
      <c r="D175" s="2" t="n">
        <v>805.6079999999999</v>
      </c>
      <c r="E175" s="2" t="n">
        <v>2055.306</v>
      </c>
      <c r="F175" s="2">
        <f>D175-SUM(Parameters!$C$23:$C$25)</f>
        <v/>
      </c>
      <c r="G175" s="2">
        <f>E175-SUM(Parameters!$C$23:$C$25)</f>
        <v/>
      </c>
    </row>
    <row r="176" hidden="1" s="107">
      <c r="A176" s="2" t="inlineStr">
        <is>
          <t>C4</t>
        </is>
      </c>
      <c r="B176" s="20" t="inlineStr">
        <is>
          <t>VDD</t>
        </is>
      </c>
      <c r="C176" s="2" t="inlineStr">
        <is>
          <t>VDD</t>
        </is>
      </c>
      <c r="D176" s="2" t="n">
        <v>805.6079999999999</v>
      </c>
      <c r="E176" s="2" t="n">
        <v>1652.41</v>
      </c>
      <c r="F176" s="2">
        <f>D176-SUM(Parameters!$C$23:$C$25)</f>
        <v/>
      </c>
      <c r="G176" s="2">
        <f>E176-SUM(Parameters!$C$23:$C$25)</f>
        <v/>
      </c>
    </row>
    <row r="177" hidden="1" s="107">
      <c r="A177" s="2" t="inlineStr">
        <is>
          <t>C4</t>
        </is>
      </c>
      <c r="B177" s="20" t="inlineStr">
        <is>
          <t>VDD</t>
        </is>
      </c>
      <c r="C177" s="2" t="inlineStr">
        <is>
          <t>VDD</t>
        </is>
      </c>
      <c r="D177" s="2" t="n">
        <v>805.6079999999999</v>
      </c>
      <c r="E177" s="2" t="n">
        <v>1551.686</v>
      </c>
      <c r="F177" s="2">
        <f>D177-SUM(Parameters!$C$23:$C$25)</f>
        <v/>
      </c>
      <c r="G177" s="2">
        <f>E177-SUM(Parameters!$C$23:$C$25)</f>
        <v/>
      </c>
    </row>
    <row r="178" hidden="1" s="107">
      <c r="A178" s="2" t="inlineStr">
        <is>
          <t>C4</t>
        </is>
      </c>
      <c r="B178" s="20" t="inlineStr">
        <is>
          <t>VDD</t>
        </is>
      </c>
      <c r="C178" s="2" t="inlineStr">
        <is>
          <t>VDD</t>
        </is>
      </c>
      <c r="D178" s="2" t="n">
        <v>805.6079999999999</v>
      </c>
      <c r="E178" s="2" t="n">
        <v>1450.962</v>
      </c>
      <c r="F178" s="2">
        <f>D178-SUM(Parameters!$C$23:$C$25)</f>
        <v/>
      </c>
      <c r="G178" s="2">
        <f>E178-SUM(Parameters!$C$23:$C$25)</f>
        <v/>
      </c>
    </row>
    <row r="179" hidden="1" s="107">
      <c r="A179" s="2" t="inlineStr">
        <is>
          <t>C4</t>
        </is>
      </c>
      <c r="B179" s="20" t="inlineStr">
        <is>
          <t>VDD</t>
        </is>
      </c>
      <c r="C179" s="2" t="inlineStr">
        <is>
          <t>VDD</t>
        </is>
      </c>
      <c r="D179" s="2" t="n">
        <v>902.808</v>
      </c>
      <c r="E179" s="2" t="n">
        <v>1501.324</v>
      </c>
      <c r="F179" s="2">
        <f>D179-SUM(Parameters!$C$23:$C$25)</f>
        <v/>
      </c>
      <c r="G179" s="2">
        <f>E179-SUM(Parameters!$C$23:$C$25)</f>
        <v/>
      </c>
    </row>
    <row r="180" hidden="1" s="107">
      <c r="A180" s="2" t="inlineStr">
        <is>
          <t>C4</t>
        </is>
      </c>
      <c r="B180" s="20" t="inlineStr">
        <is>
          <t>VDD</t>
        </is>
      </c>
      <c r="C180" s="2" t="inlineStr">
        <is>
          <t>VDD</t>
        </is>
      </c>
      <c r="D180" s="2" t="n">
        <v>902.808</v>
      </c>
      <c r="E180" s="2" t="n">
        <v>1400.6</v>
      </c>
      <c r="F180" s="2">
        <f>D180-SUM(Parameters!$C$23:$C$25)</f>
        <v/>
      </c>
      <c r="G180" s="2">
        <f>E180-SUM(Parameters!$C$23:$C$25)</f>
        <v/>
      </c>
    </row>
    <row r="181" hidden="1" s="107">
      <c r="A181" s="2" t="inlineStr">
        <is>
          <t>C4</t>
        </is>
      </c>
      <c r="B181" s="20" t="inlineStr">
        <is>
          <t>VDD</t>
        </is>
      </c>
      <c r="C181" s="2" t="inlineStr">
        <is>
          <t>VDD</t>
        </is>
      </c>
      <c r="D181" s="2" t="n">
        <v>902.808</v>
      </c>
      <c r="E181" s="2" t="n">
        <v>1299.876</v>
      </c>
      <c r="F181" s="2">
        <f>D181-SUM(Parameters!$C$23:$C$25)</f>
        <v/>
      </c>
      <c r="G181" s="2">
        <f>E181-SUM(Parameters!$C$23:$C$25)</f>
        <v/>
      </c>
    </row>
    <row r="182" hidden="1" s="107">
      <c r="A182" s="2" t="inlineStr">
        <is>
          <t>C4</t>
        </is>
      </c>
      <c r="B182" s="20" t="inlineStr">
        <is>
          <t>VDD</t>
        </is>
      </c>
      <c r="C182" s="2" t="inlineStr">
        <is>
          <t>VDD</t>
        </is>
      </c>
      <c r="D182" s="2" t="n">
        <v>902.808</v>
      </c>
      <c r="E182" s="2" t="n">
        <v>1199.152</v>
      </c>
      <c r="F182" s="2">
        <f>D182-SUM(Parameters!$C$23:$C$25)</f>
        <v/>
      </c>
      <c r="G182" s="2">
        <f>E182-SUM(Parameters!$C$23:$C$25)</f>
        <v/>
      </c>
    </row>
    <row r="183" hidden="1" s="107">
      <c r="A183" s="2" t="inlineStr">
        <is>
          <t>C4</t>
        </is>
      </c>
      <c r="B183" s="20" t="inlineStr">
        <is>
          <t>VDD</t>
        </is>
      </c>
      <c r="C183" s="2" t="inlineStr">
        <is>
          <t>VDD</t>
        </is>
      </c>
      <c r="D183" s="2" t="n">
        <v>1000.008</v>
      </c>
      <c r="E183" s="2" t="n">
        <v>2055.306</v>
      </c>
      <c r="F183" s="2">
        <f>D183-SUM(Parameters!$C$23:$C$25)</f>
        <v/>
      </c>
      <c r="G183" s="2">
        <f>E183-SUM(Parameters!$C$23:$C$25)</f>
        <v/>
      </c>
    </row>
    <row r="184" hidden="1" s="107">
      <c r="A184" s="2" t="inlineStr">
        <is>
          <t>C4</t>
        </is>
      </c>
      <c r="B184" s="20" t="inlineStr">
        <is>
          <t>VDD</t>
        </is>
      </c>
      <c r="C184" s="2" t="inlineStr">
        <is>
          <t>VDD</t>
        </is>
      </c>
      <c r="D184" s="2" t="n">
        <v>1000.008</v>
      </c>
      <c r="E184" s="2" t="n">
        <v>1652.41</v>
      </c>
      <c r="F184" s="2">
        <f>D184-SUM(Parameters!$C$23:$C$25)</f>
        <v/>
      </c>
      <c r="G184" s="2">
        <f>E184-SUM(Parameters!$C$23:$C$25)</f>
        <v/>
      </c>
    </row>
    <row r="185" hidden="1" s="107">
      <c r="A185" s="2" t="inlineStr">
        <is>
          <t>C4</t>
        </is>
      </c>
      <c r="B185" s="20" t="inlineStr">
        <is>
          <t>VDD</t>
        </is>
      </c>
      <c r="C185" s="2" t="inlineStr">
        <is>
          <t>VDD</t>
        </is>
      </c>
      <c r="D185" s="2" t="n">
        <v>1194.408</v>
      </c>
      <c r="E185" s="2" t="n">
        <v>2055.306</v>
      </c>
      <c r="F185" s="2">
        <f>D185-SUM(Parameters!$C$23:$C$25)</f>
        <v/>
      </c>
      <c r="G185" s="2">
        <f>E185-SUM(Parameters!$C$23:$C$25)</f>
        <v/>
      </c>
    </row>
    <row r="186" hidden="1" s="107">
      <c r="A186" s="2" t="inlineStr">
        <is>
          <t>C4</t>
        </is>
      </c>
      <c r="B186" s="20" t="inlineStr">
        <is>
          <t>VDD</t>
        </is>
      </c>
      <c r="C186" s="2" t="inlineStr">
        <is>
          <t>VDD</t>
        </is>
      </c>
      <c r="D186" s="2" t="n">
        <v>1194.408</v>
      </c>
      <c r="E186" s="2" t="n">
        <v>1652.41</v>
      </c>
      <c r="F186" s="2">
        <f>D186-SUM(Parameters!$C$23:$C$25)</f>
        <v/>
      </c>
      <c r="G186" s="2">
        <f>E186-SUM(Parameters!$C$23:$C$25)</f>
        <v/>
      </c>
    </row>
    <row r="187" hidden="1" s="107">
      <c r="A187" s="2" t="inlineStr">
        <is>
          <t>C4</t>
        </is>
      </c>
      <c r="B187" s="20" t="inlineStr">
        <is>
          <t>VDD</t>
        </is>
      </c>
      <c r="C187" s="2" t="inlineStr">
        <is>
          <t>VDD</t>
        </is>
      </c>
      <c r="D187" s="2" t="n">
        <v>1194.408</v>
      </c>
      <c r="E187" s="2" t="n">
        <v>1551.686</v>
      </c>
      <c r="F187" s="2">
        <f>D187-SUM(Parameters!$C$23:$C$25)</f>
        <v/>
      </c>
      <c r="G187" s="2">
        <f>E187-SUM(Parameters!$C$23:$C$25)</f>
        <v/>
      </c>
    </row>
    <row r="188" hidden="1" s="107">
      <c r="A188" s="2" t="inlineStr">
        <is>
          <t>C4</t>
        </is>
      </c>
      <c r="B188" s="20" t="inlineStr">
        <is>
          <t>VDD</t>
        </is>
      </c>
      <c r="C188" s="2" t="inlineStr">
        <is>
          <t>VDD</t>
        </is>
      </c>
      <c r="D188" s="2" t="n">
        <v>1194.408</v>
      </c>
      <c r="E188" s="2" t="n">
        <v>1450.962</v>
      </c>
      <c r="F188" s="2">
        <f>D188-SUM(Parameters!$C$23:$C$25)</f>
        <v/>
      </c>
      <c r="G188" s="2">
        <f>E188-SUM(Parameters!$C$23:$C$25)</f>
        <v/>
      </c>
    </row>
    <row r="189" hidden="1" s="107">
      <c r="A189" s="2" t="inlineStr">
        <is>
          <t>C4</t>
        </is>
      </c>
      <c r="B189" s="20" t="inlineStr">
        <is>
          <t>VDD</t>
        </is>
      </c>
      <c r="C189" s="2" t="inlineStr">
        <is>
          <t>VDD</t>
        </is>
      </c>
      <c r="D189" s="2" t="n">
        <v>1291.608</v>
      </c>
      <c r="E189" s="2" t="n">
        <v>2004.944</v>
      </c>
      <c r="F189" s="2">
        <f>D189-SUM(Parameters!$C$23:$C$25)</f>
        <v/>
      </c>
      <c r="G189" s="2">
        <f>E189-SUM(Parameters!$C$23:$C$25)</f>
        <v/>
      </c>
    </row>
    <row r="190" hidden="1" s="107">
      <c r="A190" s="2" t="inlineStr">
        <is>
          <t>C4</t>
        </is>
      </c>
      <c r="B190" s="20" t="inlineStr">
        <is>
          <t>VDD</t>
        </is>
      </c>
      <c r="C190" s="2" t="inlineStr">
        <is>
          <t>VDD</t>
        </is>
      </c>
      <c r="D190" s="2" t="n">
        <v>1291.608</v>
      </c>
      <c r="E190" s="2" t="n">
        <v>1501.324</v>
      </c>
      <c r="F190" s="2">
        <f>D190-SUM(Parameters!$C$23:$C$25)</f>
        <v/>
      </c>
      <c r="G190" s="2">
        <f>E190-SUM(Parameters!$C$23:$C$25)</f>
        <v/>
      </c>
    </row>
    <row r="191" hidden="1" s="107">
      <c r="A191" s="2" t="inlineStr">
        <is>
          <t>C4</t>
        </is>
      </c>
      <c r="B191" s="20" t="inlineStr">
        <is>
          <t>VDD</t>
        </is>
      </c>
      <c r="C191" s="2" t="inlineStr">
        <is>
          <t>VDD</t>
        </is>
      </c>
      <c r="D191" s="2" t="n">
        <v>1291.608</v>
      </c>
      <c r="E191" s="2" t="n">
        <v>1400.6</v>
      </c>
      <c r="F191" s="2">
        <f>D191-SUM(Parameters!$C$23:$C$25)</f>
        <v/>
      </c>
      <c r="G191" s="2">
        <f>E191-SUM(Parameters!$C$23:$C$25)</f>
        <v/>
      </c>
    </row>
    <row r="192" hidden="1" s="107">
      <c r="A192" s="2" t="inlineStr">
        <is>
          <t>C4</t>
        </is>
      </c>
      <c r="B192" s="20" t="inlineStr">
        <is>
          <t>VDD</t>
        </is>
      </c>
      <c r="C192" s="2" t="inlineStr">
        <is>
          <t>VDD</t>
        </is>
      </c>
      <c r="D192" s="2" t="n">
        <v>1291.608</v>
      </c>
      <c r="E192" s="2" t="n">
        <v>1299.876</v>
      </c>
      <c r="F192" s="2">
        <f>D192-SUM(Parameters!$C$23:$C$25)</f>
        <v/>
      </c>
      <c r="G192" s="2">
        <f>E192-SUM(Parameters!$C$23:$C$25)</f>
        <v/>
      </c>
    </row>
    <row r="193" hidden="1" s="107">
      <c r="A193" s="2" t="inlineStr">
        <is>
          <t>C4</t>
        </is>
      </c>
      <c r="B193" s="20" t="inlineStr">
        <is>
          <t>VDD</t>
        </is>
      </c>
      <c r="C193" s="2" t="inlineStr">
        <is>
          <t>VDD</t>
        </is>
      </c>
      <c r="D193" s="2" t="n">
        <v>1291.608</v>
      </c>
      <c r="E193" s="2" t="n">
        <v>1199.152</v>
      </c>
      <c r="F193" s="2">
        <f>D193-SUM(Parameters!$C$23:$C$25)</f>
        <v/>
      </c>
      <c r="G193" s="2">
        <f>E193-SUM(Parameters!$C$23:$C$25)</f>
        <v/>
      </c>
    </row>
    <row r="194" hidden="1" s="107">
      <c r="A194" s="2" t="inlineStr">
        <is>
          <t>C4</t>
        </is>
      </c>
      <c r="B194" s="20" t="inlineStr">
        <is>
          <t>VDD</t>
        </is>
      </c>
      <c r="C194" s="2" t="inlineStr">
        <is>
          <t>VDD</t>
        </is>
      </c>
      <c r="D194" s="2" t="n">
        <v>1388.808</v>
      </c>
      <c r="E194" s="2" t="n">
        <v>2055.306</v>
      </c>
      <c r="F194" s="2">
        <f>D194-SUM(Parameters!$C$23:$C$25)</f>
        <v/>
      </c>
      <c r="G194" s="2">
        <f>E194-SUM(Parameters!$C$23:$C$25)</f>
        <v/>
      </c>
    </row>
    <row r="195" hidden="1" s="107">
      <c r="A195" s="2" t="inlineStr">
        <is>
          <t>C4</t>
        </is>
      </c>
      <c r="B195" s="20" t="inlineStr">
        <is>
          <t>VDD</t>
        </is>
      </c>
      <c r="C195" s="2" t="inlineStr">
        <is>
          <t>VDD</t>
        </is>
      </c>
      <c r="D195" s="2" t="n">
        <v>1388.808</v>
      </c>
      <c r="E195" s="2" t="n">
        <v>1652.41</v>
      </c>
      <c r="F195" s="2">
        <f>D195-SUM(Parameters!$C$23:$C$25)</f>
        <v/>
      </c>
      <c r="G195" s="2">
        <f>E195-SUM(Parameters!$C$23:$C$25)</f>
        <v/>
      </c>
    </row>
    <row r="196" hidden="1" s="107">
      <c r="A196" s="2" t="inlineStr">
        <is>
          <t>C4</t>
        </is>
      </c>
      <c r="B196" s="20" t="inlineStr">
        <is>
          <t>VDD</t>
        </is>
      </c>
      <c r="C196" s="2" t="inlineStr">
        <is>
          <t>VDD</t>
        </is>
      </c>
      <c r="D196" s="2" t="n">
        <v>1583.208</v>
      </c>
      <c r="E196" s="2" t="n">
        <v>2055.306</v>
      </c>
      <c r="F196" s="2">
        <f>D196-SUM(Parameters!$C$23:$C$25)</f>
        <v/>
      </c>
      <c r="G196" s="2">
        <f>E196-SUM(Parameters!$C$23:$C$25)</f>
        <v/>
      </c>
    </row>
    <row r="197" hidden="1" s="107">
      <c r="A197" s="2" t="inlineStr">
        <is>
          <t>C4</t>
        </is>
      </c>
      <c r="B197" s="20" t="inlineStr">
        <is>
          <t>VDD</t>
        </is>
      </c>
      <c r="C197" s="2" t="inlineStr">
        <is>
          <t>VDD</t>
        </is>
      </c>
      <c r="D197" s="2" t="n">
        <v>1583.208</v>
      </c>
      <c r="E197" s="2" t="n">
        <v>1652.41</v>
      </c>
      <c r="F197" s="2">
        <f>D197-SUM(Parameters!$C$23:$C$25)</f>
        <v/>
      </c>
      <c r="G197" s="2">
        <f>E197-SUM(Parameters!$C$23:$C$25)</f>
        <v/>
      </c>
    </row>
    <row r="198" hidden="1" s="107">
      <c r="A198" s="2" t="inlineStr">
        <is>
          <t>C4</t>
        </is>
      </c>
      <c r="B198" s="20" t="inlineStr">
        <is>
          <t>VDD</t>
        </is>
      </c>
      <c r="C198" s="2" t="inlineStr">
        <is>
          <t>VDD</t>
        </is>
      </c>
      <c r="D198" s="2" t="n">
        <v>1583.208</v>
      </c>
      <c r="E198" s="2" t="n">
        <v>1551.686</v>
      </c>
      <c r="F198" s="2">
        <f>D198-SUM(Parameters!$C$23:$C$25)</f>
        <v/>
      </c>
      <c r="G198" s="2">
        <f>E198-SUM(Parameters!$C$23:$C$25)</f>
        <v/>
      </c>
    </row>
    <row r="199" hidden="1" s="107">
      <c r="A199" s="2" t="inlineStr">
        <is>
          <t>C4</t>
        </is>
      </c>
      <c r="B199" s="20" t="inlineStr">
        <is>
          <t>VDD</t>
        </is>
      </c>
      <c r="C199" s="2" t="inlineStr">
        <is>
          <t>VDD</t>
        </is>
      </c>
      <c r="D199" s="2" t="n">
        <v>1583.208</v>
      </c>
      <c r="E199" s="2" t="n">
        <v>1450.962</v>
      </c>
      <c r="F199" s="2">
        <f>D199-SUM(Parameters!$C$23:$C$25)</f>
        <v/>
      </c>
      <c r="G199" s="2">
        <f>E199-SUM(Parameters!$C$23:$C$25)</f>
        <v/>
      </c>
    </row>
    <row r="200" hidden="1" s="107">
      <c r="A200" s="2" t="inlineStr">
        <is>
          <t>C4</t>
        </is>
      </c>
      <c r="B200" s="20" t="inlineStr">
        <is>
          <t>VDD</t>
        </is>
      </c>
      <c r="C200" s="2" t="inlineStr">
        <is>
          <t>VDD</t>
        </is>
      </c>
      <c r="D200" s="2" t="n">
        <v>1680.408</v>
      </c>
      <c r="E200" s="2" t="n">
        <v>1501.324</v>
      </c>
      <c r="F200" s="2">
        <f>D200-SUM(Parameters!$C$23:$C$25)</f>
        <v/>
      </c>
      <c r="G200" s="2">
        <f>E200-SUM(Parameters!$C$23:$C$25)</f>
        <v/>
      </c>
    </row>
    <row r="201" hidden="1" s="107">
      <c r="A201" s="2" t="inlineStr">
        <is>
          <t>C4</t>
        </is>
      </c>
      <c r="B201" s="20" t="inlineStr">
        <is>
          <t>VDD</t>
        </is>
      </c>
      <c r="C201" s="2" t="inlineStr">
        <is>
          <t>VDD</t>
        </is>
      </c>
      <c r="D201" s="2" t="n">
        <v>1680.408</v>
      </c>
      <c r="E201" s="2" t="n">
        <v>1400.6</v>
      </c>
      <c r="F201" s="2">
        <f>D201-SUM(Parameters!$C$23:$C$25)</f>
        <v/>
      </c>
      <c r="G201" s="2">
        <f>E201-SUM(Parameters!$C$23:$C$25)</f>
        <v/>
      </c>
    </row>
    <row r="202" hidden="1" s="107">
      <c r="A202" s="2" t="inlineStr">
        <is>
          <t>C4</t>
        </is>
      </c>
      <c r="B202" s="20" t="inlineStr">
        <is>
          <t>VDD</t>
        </is>
      </c>
      <c r="C202" s="2" t="inlineStr">
        <is>
          <t>VDD</t>
        </is>
      </c>
      <c r="D202" s="2" t="n">
        <v>1680.408</v>
      </c>
      <c r="E202" s="2" t="n">
        <v>1299.876</v>
      </c>
      <c r="F202" s="2">
        <f>D202-SUM(Parameters!$C$23:$C$25)</f>
        <v/>
      </c>
      <c r="G202" s="2">
        <f>E202-SUM(Parameters!$C$23:$C$25)</f>
        <v/>
      </c>
    </row>
    <row r="203" hidden="1" s="107">
      <c r="A203" s="2" t="inlineStr">
        <is>
          <t>C4</t>
        </is>
      </c>
      <c r="B203" s="20" t="inlineStr">
        <is>
          <t>VDD</t>
        </is>
      </c>
      <c r="C203" s="2" t="inlineStr">
        <is>
          <t>VDD</t>
        </is>
      </c>
      <c r="D203" s="2" t="n">
        <v>1680.408</v>
      </c>
      <c r="E203" s="2" t="n">
        <v>1199.152</v>
      </c>
      <c r="F203" s="2">
        <f>D203-SUM(Parameters!$C$23:$C$25)</f>
        <v/>
      </c>
      <c r="G203" s="2">
        <f>E203-SUM(Parameters!$C$23:$C$25)</f>
        <v/>
      </c>
    </row>
    <row r="204" hidden="1" s="107">
      <c r="A204" s="2" t="inlineStr">
        <is>
          <t>C4</t>
        </is>
      </c>
      <c r="B204" s="20" t="inlineStr">
        <is>
          <t>VDD</t>
        </is>
      </c>
      <c r="C204" s="2" t="inlineStr">
        <is>
          <t>VDD</t>
        </is>
      </c>
      <c r="D204" s="2" t="n">
        <v>1777.608</v>
      </c>
      <c r="E204" s="2" t="n">
        <v>2055.306</v>
      </c>
      <c r="F204" s="2">
        <f>D204-SUM(Parameters!$C$23:$C$25)</f>
        <v/>
      </c>
      <c r="G204" s="2">
        <f>E204-SUM(Parameters!$C$23:$C$25)</f>
        <v/>
      </c>
    </row>
    <row r="205" hidden="1" s="107">
      <c r="A205" s="2" t="inlineStr">
        <is>
          <t>C4</t>
        </is>
      </c>
      <c r="B205" s="20" t="inlineStr">
        <is>
          <t>VDD</t>
        </is>
      </c>
      <c r="C205" s="2" t="inlineStr">
        <is>
          <t>VDD</t>
        </is>
      </c>
      <c r="D205" s="2" t="n">
        <v>1777.608</v>
      </c>
      <c r="E205" s="2" t="n">
        <v>1652.41</v>
      </c>
      <c r="F205" s="2">
        <f>D205-SUM(Parameters!$C$23:$C$25)</f>
        <v/>
      </c>
      <c r="G205" s="2">
        <f>E205-SUM(Parameters!$C$23:$C$25)</f>
        <v/>
      </c>
    </row>
    <row r="206" hidden="1" s="107">
      <c r="A206" s="2" t="inlineStr">
        <is>
          <t>C4</t>
        </is>
      </c>
      <c r="B206" s="20" t="inlineStr">
        <is>
          <t>VDD</t>
        </is>
      </c>
      <c r="C206" s="2" t="inlineStr">
        <is>
          <t>VDD</t>
        </is>
      </c>
      <c r="D206" s="2" t="n">
        <v>1874.808</v>
      </c>
      <c r="E206" s="2" t="n">
        <v>2004.944</v>
      </c>
      <c r="F206" s="2">
        <f>D206-SUM(Parameters!$C$23:$C$25)</f>
        <v/>
      </c>
      <c r="G206" s="2">
        <f>E206-SUM(Parameters!$C$23:$C$25)</f>
        <v/>
      </c>
    </row>
    <row r="207" hidden="1" s="107">
      <c r="A207" s="2" t="inlineStr">
        <is>
          <t>C4</t>
        </is>
      </c>
      <c r="B207" s="20" t="inlineStr">
        <is>
          <t>VDD</t>
        </is>
      </c>
      <c r="C207" s="2" t="inlineStr">
        <is>
          <t>VDD</t>
        </is>
      </c>
      <c r="D207" s="2" t="n">
        <v>1972.008</v>
      </c>
      <c r="E207" s="2" t="n">
        <v>2055.306</v>
      </c>
      <c r="F207" s="2">
        <f>D207-SUM(Parameters!$C$23:$C$25)</f>
        <v/>
      </c>
      <c r="G207" s="2">
        <f>E207-SUM(Parameters!$C$23:$C$25)</f>
        <v/>
      </c>
    </row>
    <row r="208" hidden="1" s="107">
      <c r="A208" s="2" t="inlineStr">
        <is>
          <t>C4</t>
        </is>
      </c>
      <c r="B208" s="20" t="inlineStr">
        <is>
          <t>VDD</t>
        </is>
      </c>
      <c r="C208" s="2" t="inlineStr">
        <is>
          <t>VDD</t>
        </is>
      </c>
      <c r="D208" s="2" t="n">
        <v>1972.008</v>
      </c>
      <c r="E208" s="2" t="n">
        <v>1652.41</v>
      </c>
      <c r="F208" s="2">
        <f>D208-SUM(Parameters!$C$23:$C$25)</f>
        <v/>
      </c>
      <c r="G208" s="2">
        <f>E208-SUM(Parameters!$C$23:$C$25)</f>
        <v/>
      </c>
    </row>
    <row r="209" hidden="1" s="107">
      <c r="A209" s="2" t="inlineStr">
        <is>
          <t>C4</t>
        </is>
      </c>
      <c r="B209" s="20" t="inlineStr">
        <is>
          <t>VDD</t>
        </is>
      </c>
      <c r="C209" s="2" t="inlineStr">
        <is>
          <t>VDD</t>
        </is>
      </c>
      <c r="D209" s="2" t="n">
        <v>1972.008</v>
      </c>
      <c r="E209" s="2" t="n">
        <v>1551.686</v>
      </c>
      <c r="F209" s="2">
        <f>D209-SUM(Parameters!$C$23:$C$25)</f>
        <v/>
      </c>
      <c r="G209" s="2">
        <f>E209-SUM(Parameters!$C$23:$C$25)</f>
        <v/>
      </c>
    </row>
    <row r="210" hidden="1" s="107">
      <c r="A210" s="2" t="inlineStr">
        <is>
          <t>C4</t>
        </is>
      </c>
      <c r="B210" s="20" t="inlineStr">
        <is>
          <t>VDD</t>
        </is>
      </c>
      <c r="C210" s="2" t="inlineStr">
        <is>
          <t>VDD</t>
        </is>
      </c>
      <c r="D210" s="2" t="n">
        <v>1972.008</v>
      </c>
      <c r="E210" s="2" t="n">
        <v>1450.962</v>
      </c>
      <c r="F210" s="2">
        <f>D210-SUM(Parameters!$C$23:$C$25)</f>
        <v/>
      </c>
      <c r="G210" s="2">
        <f>E210-SUM(Parameters!$C$23:$C$25)</f>
        <v/>
      </c>
    </row>
    <row r="211" hidden="1" s="107">
      <c r="A211" s="2" t="inlineStr">
        <is>
          <t>C4</t>
        </is>
      </c>
      <c r="B211" s="20" t="inlineStr">
        <is>
          <t>VDD</t>
        </is>
      </c>
      <c r="C211" s="2" t="inlineStr">
        <is>
          <t>VDD</t>
        </is>
      </c>
      <c r="D211" s="2" t="n">
        <v>2069.208</v>
      </c>
      <c r="E211" s="2" t="n">
        <v>1501.324</v>
      </c>
      <c r="F211" s="2">
        <f>D211-SUM(Parameters!$C$23:$C$25)</f>
        <v/>
      </c>
      <c r="G211" s="2">
        <f>E211-SUM(Parameters!$C$23:$C$25)</f>
        <v/>
      </c>
    </row>
    <row r="212" hidden="1" s="107">
      <c r="A212" s="2" t="inlineStr">
        <is>
          <t>C4</t>
        </is>
      </c>
      <c r="B212" s="20" t="inlineStr">
        <is>
          <t>VDD</t>
        </is>
      </c>
      <c r="C212" s="2" t="inlineStr">
        <is>
          <t>VDD</t>
        </is>
      </c>
      <c r="D212" s="2" t="n">
        <v>2069.208</v>
      </c>
      <c r="E212" s="2" t="n">
        <v>1400.6</v>
      </c>
      <c r="F212" s="2">
        <f>D212-SUM(Parameters!$C$23:$C$25)</f>
        <v/>
      </c>
      <c r="G212" s="2">
        <f>E212-SUM(Parameters!$C$23:$C$25)</f>
        <v/>
      </c>
    </row>
    <row r="213" hidden="1" s="107">
      <c r="A213" s="2" t="inlineStr">
        <is>
          <t>C4</t>
        </is>
      </c>
      <c r="B213" s="20" t="inlineStr">
        <is>
          <t>VDD</t>
        </is>
      </c>
      <c r="C213" s="2" t="inlineStr">
        <is>
          <t>VDD</t>
        </is>
      </c>
      <c r="D213" s="2" t="n">
        <v>2069.208</v>
      </c>
      <c r="E213" s="2" t="n">
        <v>1299.876</v>
      </c>
      <c r="F213" s="2">
        <f>D213-SUM(Parameters!$C$23:$C$25)</f>
        <v/>
      </c>
      <c r="G213" s="2">
        <f>E213-SUM(Parameters!$C$23:$C$25)</f>
        <v/>
      </c>
    </row>
    <row r="214" hidden="1" s="107">
      <c r="A214" s="2" t="inlineStr">
        <is>
          <t>C4</t>
        </is>
      </c>
      <c r="B214" s="20" t="inlineStr">
        <is>
          <t>VDD</t>
        </is>
      </c>
      <c r="C214" s="2" t="inlineStr">
        <is>
          <t>VDD</t>
        </is>
      </c>
      <c r="D214" s="2" t="n">
        <v>2069.208</v>
      </c>
      <c r="E214" s="2" t="n">
        <v>1199.152</v>
      </c>
      <c r="F214" s="2">
        <f>D214-SUM(Parameters!$C$23:$C$25)</f>
        <v/>
      </c>
      <c r="G214" s="2">
        <f>E214-SUM(Parameters!$C$23:$C$25)</f>
        <v/>
      </c>
    </row>
    <row r="215" hidden="1" s="107">
      <c r="A215" s="2" t="inlineStr">
        <is>
          <t>C4</t>
        </is>
      </c>
      <c r="B215" s="20" t="inlineStr">
        <is>
          <t>VDD</t>
        </is>
      </c>
      <c r="C215" s="2" t="inlineStr">
        <is>
          <t>VDD</t>
        </is>
      </c>
      <c r="D215" s="2" t="n">
        <v>2166.408</v>
      </c>
      <c r="E215" s="2" t="n">
        <v>2055.306</v>
      </c>
      <c r="F215" s="2">
        <f>D215-SUM(Parameters!$C$23:$C$25)</f>
        <v/>
      </c>
      <c r="G215" s="2">
        <f>E215-SUM(Parameters!$C$23:$C$25)</f>
        <v/>
      </c>
    </row>
    <row r="216" hidden="1" s="107">
      <c r="A216" s="2" t="inlineStr">
        <is>
          <t>C4</t>
        </is>
      </c>
      <c r="B216" s="20" t="inlineStr">
        <is>
          <t>VDD</t>
        </is>
      </c>
      <c r="C216" s="2" t="inlineStr">
        <is>
          <t>VDD</t>
        </is>
      </c>
      <c r="D216" s="2" t="n">
        <v>2166.408</v>
      </c>
      <c r="E216" s="2" t="n">
        <v>1652.41</v>
      </c>
      <c r="F216" s="2">
        <f>D216-SUM(Parameters!$C$23:$C$25)</f>
        <v/>
      </c>
      <c r="G216" s="2">
        <f>E216-SUM(Parameters!$C$23:$C$25)</f>
        <v/>
      </c>
    </row>
    <row r="217" hidden="1" s="107">
      <c r="A217" s="2" t="inlineStr">
        <is>
          <t>C4</t>
        </is>
      </c>
      <c r="B217" s="20" t="inlineStr">
        <is>
          <t>VDD</t>
        </is>
      </c>
      <c r="C217" s="2" t="inlineStr">
        <is>
          <t>VDD</t>
        </is>
      </c>
      <c r="D217" s="2" t="n">
        <v>2360.808</v>
      </c>
      <c r="E217" s="2" t="n">
        <v>2055.306</v>
      </c>
      <c r="F217" s="2">
        <f>D217-SUM(Parameters!$C$23:$C$25)</f>
        <v/>
      </c>
      <c r="G217" s="2">
        <f>E217-SUM(Parameters!$C$23:$C$25)</f>
        <v/>
      </c>
    </row>
    <row r="218" hidden="1" s="107">
      <c r="A218" s="2" t="inlineStr">
        <is>
          <t>C4</t>
        </is>
      </c>
      <c r="B218" s="20" t="inlineStr">
        <is>
          <t>VDD</t>
        </is>
      </c>
      <c r="C218" s="2" t="inlineStr">
        <is>
          <t>VDD</t>
        </is>
      </c>
      <c r="D218" s="2" t="n">
        <v>2360.808</v>
      </c>
      <c r="E218" s="2" t="n">
        <v>1652.41</v>
      </c>
      <c r="F218" s="2">
        <f>D218-SUM(Parameters!$C$23:$C$25)</f>
        <v/>
      </c>
      <c r="G218" s="2">
        <f>E218-SUM(Parameters!$C$23:$C$25)</f>
        <v/>
      </c>
    </row>
    <row r="219" hidden="1" s="107">
      <c r="A219" s="2" t="inlineStr">
        <is>
          <t>C4</t>
        </is>
      </c>
      <c r="B219" s="20" t="inlineStr">
        <is>
          <t>VDD</t>
        </is>
      </c>
      <c r="C219" s="2" t="inlineStr">
        <is>
          <t>VDD</t>
        </is>
      </c>
      <c r="D219" s="2" t="n">
        <v>2360.808</v>
      </c>
      <c r="E219" s="2" t="n">
        <v>1551.686</v>
      </c>
      <c r="F219" s="2">
        <f>D219-SUM(Parameters!$C$23:$C$25)</f>
        <v/>
      </c>
      <c r="G219" s="2">
        <f>E219-SUM(Parameters!$C$23:$C$25)</f>
        <v/>
      </c>
    </row>
    <row r="220" hidden="1" s="107">
      <c r="A220" s="2" t="inlineStr">
        <is>
          <t>C4</t>
        </is>
      </c>
      <c r="B220" s="20" t="inlineStr">
        <is>
          <t>VDD</t>
        </is>
      </c>
      <c r="C220" s="2" t="inlineStr">
        <is>
          <t>VDD</t>
        </is>
      </c>
      <c r="D220" s="2" t="n">
        <v>2360.808</v>
      </c>
      <c r="E220" s="2" t="n">
        <v>1450.962</v>
      </c>
      <c r="F220" s="2">
        <f>D220-SUM(Parameters!$C$23:$C$25)</f>
        <v/>
      </c>
      <c r="G220" s="2">
        <f>E220-SUM(Parameters!$C$23:$C$25)</f>
        <v/>
      </c>
    </row>
    <row r="221" hidden="1" s="107">
      <c r="A221" s="2" t="inlineStr">
        <is>
          <t>C4</t>
        </is>
      </c>
      <c r="B221" s="20" t="inlineStr">
        <is>
          <t>VDD</t>
        </is>
      </c>
      <c r="C221" s="2" t="inlineStr">
        <is>
          <t>VDD</t>
        </is>
      </c>
      <c r="D221" s="2" t="n">
        <v>2458.008</v>
      </c>
      <c r="E221" s="2" t="n">
        <v>2004.944</v>
      </c>
      <c r="F221" s="2">
        <f>D221-SUM(Parameters!$C$23:$C$25)</f>
        <v/>
      </c>
      <c r="G221" s="2">
        <f>E221-SUM(Parameters!$C$23:$C$25)</f>
        <v/>
      </c>
    </row>
    <row r="222" hidden="1" s="107">
      <c r="A222" s="2" t="inlineStr">
        <is>
          <t>C4</t>
        </is>
      </c>
      <c r="B222" s="20" t="inlineStr">
        <is>
          <t>VDD</t>
        </is>
      </c>
      <c r="C222" s="2" t="inlineStr">
        <is>
          <t>VDD</t>
        </is>
      </c>
      <c r="D222" s="2" t="n">
        <v>2458.008</v>
      </c>
      <c r="E222" s="2" t="n">
        <v>1501.324</v>
      </c>
      <c r="F222" s="2">
        <f>D222-SUM(Parameters!$C$23:$C$25)</f>
        <v/>
      </c>
      <c r="G222" s="2">
        <f>E222-SUM(Parameters!$C$23:$C$25)</f>
        <v/>
      </c>
    </row>
    <row r="223" hidden="1" s="107">
      <c r="A223" s="2" t="inlineStr">
        <is>
          <t>C4</t>
        </is>
      </c>
      <c r="B223" s="20" t="inlineStr">
        <is>
          <t>VDD</t>
        </is>
      </c>
      <c r="C223" s="2" t="inlineStr">
        <is>
          <t>VDD</t>
        </is>
      </c>
      <c r="D223" s="2" t="n">
        <v>2458.008</v>
      </c>
      <c r="E223" s="2" t="n">
        <v>1400.6</v>
      </c>
      <c r="F223" s="2">
        <f>D223-SUM(Parameters!$C$23:$C$25)</f>
        <v/>
      </c>
      <c r="G223" s="2">
        <f>E223-SUM(Parameters!$C$23:$C$25)</f>
        <v/>
      </c>
    </row>
    <row r="224" hidden="1" s="107">
      <c r="A224" s="2" t="inlineStr">
        <is>
          <t>C4</t>
        </is>
      </c>
      <c r="B224" s="20" t="inlineStr">
        <is>
          <t>VDD</t>
        </is>
      </c>
      <c r="C224" s="2" t="inlineStr">
        <is>
          <t>VDD</t>
        </is>
      </c>
      <c r="D224" s="2" t="n">
        <v>2458.008</v>
      </c>
      <c r="E224" s="2" t="n">
        <v>1299.876</v>
      </c>
      <c r="F224" s="2">
        <f>D224-SUM(Parameters!$C$23:$C$25)</f>
        <v/>
      </c>
      <c r="G224" s="2">
        <f>E224-SUM(Parameters!$C$23:$C$25)</f>
        <v/>
      </c>
    </row>
    <row r="225" hidden="1" s="107">
      <c r="A225" s="2" t="inlineStr">
        <is>
          <t>C4</t>
        </is>
      </c>
      <c r="B225" s="20" t="inlineStr">
        <is>
          <t>VDD</t>
        </is>
      </c>
      <c r="C225" s="2" t="inlineStr">
        <is>
          <t>VDD</t>
        </is>
      </c>
      <c r="D225" s="2" t="n">
        <v>2458.008</v>
      </c>
      <c r="E225" s="2" t="n">
        <v>1199.152</v>
      </c>
      <c r="F225" s="2">
        <f>D225-SUM(Parameters!$C$23:$C$25)</f>
        <v/>
      </c>
      <c r="G225" s="2">
        <f>E225-SUM(Parameters!$C$23:$C$25)</f>
        <v/>
      </c>
    </row>
    <row r="226" hidden="1" s="107">
      <c r="A226" s="2" t="inlineStr">
        <is>
          <t>C4</t>
        </is>
      </c>
      <c r="B226" s="20" t="inlineStr">
        <is>
          <t>VDD</t>
        </is>
      </c>
      <c r="C226" s="2" t="inlineStr">
        <is>
          <t>VDD</t>
        </is>
      </c>
      <c r="D226" s="2" t="n">
        <v>2555.208</v>
      </c>
      <c r="E226" s="2" t="n">
        <v>2055.306</v>
      </c>
      <c r="F226" s="2">
        <f>D226-SUM(Parameters!$C$23:$C$25)</f>
        <v/>
      </c>
      <c r="G226" s="2">
        <f>E226-SUM(Parameters!$C$23:$C$25)</f>
        <v/>
      </c>
    </row>
    <row r="227" hidden="1" s="107">
      <c r="A227" s="2" t="inlineStr">
        <is>
          <t>C4</t>
        </is>
      </c>
      <c r="B227" s="20" t="inlineStr">
        <is>
          <t>VDD</t>
        </is>
      </c>
      <c r="C227" s="2" t="inlineStr">
        <is>
          <t>VDD</t>
        </is>
      </c>
      <c r="D227" s="2" t="n">
        <v>2555.208</v>
      </c>
      <c r="E227" s="2" t="n">
        <v>1652.41</v>
      </c>
      <c r="F227" s="2">
        <f>D227-SUM(Parameters!$C$23:$C$25)</f>
        <v/>
      </c>
      <c r="G227" s="2">
        <f>E227-SUM(Parameters!$C$23:$C$25)</f>
        <v/>
      </c>
    </row>
    <row r="228" hidden="1" s="107">
      <c r="A228" s="2" t="inlineStr">
        <is>
          <t>C4</t>
        </is>
      </c>
      <c r="B228" s="20" t="inlineStr">
        <is>
          <t>VDD</t>
        </is>
      </c>
      <c r="C228" s="2" t="inlineStr">
        <is>
          <t>VDD</t>
        </is>
      </c>
      <c r="D228" s="2" t="n">
        <v>2749.608</v>
      </c>
      <c r="E228" s="2" t="n">
        <v>2055.306</v>
      </c>
      <c r="F228" s="2">
        <f>D228-SUM(Parameters!$C$23:$C$25)</f>
        <v/>
      </c>
      <c r="G228" s="2">
        <f>E228-SUM(Parameters!$C$23:$C$25)</f>
        <v/>
      </c>
    </row>
    <row r="229" hidden="1" s="107">
      <c r="A229" s="2" t="inlineStr">
        <is>
          <t>C4</t>
        </is>
      </c>
      <c r="B229" s="20" t="inlineStr">
        <is>
          <t>VDD</t>
        </is>
      </c>
      <c r="C229" s="2" t="inlineStr">
        <is>
          <t>VDD</t>
        </is>
      </c>
      <c r="D229" s="2" t="n">
        <v>2749.608</v>
      </c>
      <c r="E229" s="2" t="n">
        <v>1652.41</v>
      </c>
      <c r="F229" s="2">
        <f>D229-SUM(Parameters!$C$23:$C$25)</f>
        <v/>
      </c>
      <c r="G229" s="2">
        <f>E229-SUM(Parameters!$C$23:$C$25)</f>
        <v/>
      </c>
    </row>
    <row r="230" hidden="1" s="107">
      <c r="A230" s="2" t="inlineStr">
        <is>
          <t>C4</t>
        </is>
      </c>
      <c r="B230" s="20" t="inlineStr">
        <is>
          <t>VDD</t>
        </is>
      </c>
      <c r="C230" s="2" t="inlineStr">
        <is>
          <t>VDD</t>
        </is>
      </c>
      <c r="D230" s="2" t="n">
        <v>2749.608</v>
      </c>
      <c r="E230" s="2" t="n">
        <v>1551.686</v>
      </c>
      <c r="F230" s="2">
        <f>D230-SUM(Parameters!$C$23:$C$25)</f>
        <v/>
      </c>
      <c r="G230" s="2">
        <f>E230-SUM(Parameters!$C$23:$C$25)</f>
        <v/>
      </c>
    </row>
    <row r="231" hidden="1" s="107">
      <c r="A231" s="2" t="inlineStr">
        <is>
          <t>C4</t>
        </is>
      </c>
      <c r="B231" s="20" t="inlineStr">
        <is>
          <t>VDD</t>
        </is>
      </c>
      <c r="C231" s="2" t="inlineStr">
        <is>
          <t>VDD</t>
        </is>
      </c>
      <c r="D231" s="2" t="n">
        <v>2749.608</v>
      </c>
      <c r="E231" s="2" t="n">
        <v>1450.962</v>
      </c>
      <c r="F231" s="2">
        <f>D231-SUM(Parameters!$C$23:$C$25)</f>
        <v/>
      </c>
      <c r="G231" s="2">
        <f>E231-SUM(Parameters!$C$23:$C$25)</f>
        <v/>
      </c>
    </row>
    <row r="232" hidden="1" s="107">
      <c r="A232" s="2" t="inlineStr">
        <is>
          <t>C4</t>
        </is>
      </c>
      <c r="B232" s="20" t="inlineStr">
        <is>
          <t>VDD</t>
        </is>
      </c>
      <c r="C232" s="2" t="inlineStr">
        <is>
          <t>VDD</t>
        </is>
      </c>
      <c r="D232" s="2" t="n">
        <v>2846.808</v>
      </c>
      <c r="E232" s="2" t="n">
        <v>1501.324</v>
      </c>
      <c r="F232" s="2">
        <f>D232-SUM(Parameters!$C$23:$C$25)</f>
        <v/>
      </c>
      <c r="G232" s="2">
        <f>E232-SUM(Parameters!$C$23:$C$25)</f>
        <v/>
      </c>
    </row>
    <row r="233" hidden="1" s="107">
      <c r="A233" s="2" t="inlineStr">
        <is>
          <t>C4</t>
        </is>
      </c>
      <c r="B233" s="20" t="inlineStr">
        <is>
          <t>VDD</t>
        </is>
      </c>
      <c r="C233" s="2" t="inlineStr">
        <is>
          <t>VDD</t>
        </is>
      </c>
      <c r="D233" s="2" t="n">
        <v>2846.808</v>
      </c>
      <c r="E233" s="2" t="n">
        <v>1400.6</v>
      </c>
      <c r="F233" s="2">
        <f>D233-SUM(Parameters!$C$23:$C$25)</f>
        <v/>
      </c>
      <c r="G233" s="2">
        <f>E233-SUM(Parameters!$C$23:$C$25)</f>
        <v/>
      </c>
    </row>
    <row r="234" hidden="1" s="107">
      <c r="A234" s="2" t="inlineStr">
        <is>
          <t>C4</t>
        </is>
      </c>
      <c r="B234" s="20" t="inlineStr">
        <is>
          <t>VDD</t>
        </is>
      </c>
      <c r="C234" s="2" t="inlineStr">
        <is>
          <t>VDD</t>
        </is>
      </c>
      <c r="D234" s="2" t="n">
        <v>2846.808</v>
      </c>
      <c r="E234" s="2" t="n">
        <v>1299.876</v>
      </c>
      <c r="F234" s="2">
        <f>D234-SUM(Parameters!$C$23:$C$25)</f>
        <v/>
      </c>
      <c r="G234" s="2">
        <f>E234-SUM(Parameters!$C$23:$C$25)</f>
        <v/>
      </c>
    </row>
    <row r="235" hidden="1" s="107">
      <c r="A235" s="2" t="inlineStr">
        <is>
          <t>C4</t>
        </is>
      </c>
      <c r="B235" s="20" t="inlineStr">
        <is>
          <t>VDD</t>
        </is>
      </c>
      <c r="C235" s="2" t="inlineStr">
        <is>
          <t>VDD</t>
        </is>
      </c>
      <c r="D235" s="2" t="n">
        <v>2846.808</v>
      </c>
      <c r="E235" s="2" t="n">
        <v>1199.152</v>
      </c>
      <c r="F235" s="2">
        <f>D235-SUM(Parameters!$C$23:$C$25)</f>
        <v/>
      </c>
      <c r="G235" s="2">
        <f>E235-SUM(Parameters!$C$23:$C$25)</f>
        <v/>
      </c>
    </row>
    <row r="236" hidden="1" s="107">
      <c r="A236" s="2" t="inlineStr">
        <is>
          <t>C4</t>
        </is>
      </c>
      <c r="B236" s="20" t="inlineStr">
        <is>
          <t>VDD</t>
        </is>
      </c>
      <c r="C236" s="2" t="inlineStr">
        <is>
          <t>VDD</t>
        </is>
      </c>
      <c r="D236" s="2" t="n">
        <v>2944.008</v>
      </c>
      <c r="E236" s="2" t="n">
        <v>2055.306</v>
      </c>
      <c r="F236" s="2">
        <f>D236-SUM(Parameters!$C$23:$C$25)</f>
        <v/>
      </c>
      <c r="G236" s="2">
        <f>E236-SUM(Parameters!$C$23:$C$25)</f>
        <v/>
      </c>
    </row>
    <row r="237" hidden="1" s="107">
      <c r="A237" s="2" t="inlineStr">
        <is>
          <t>C4</t>
        </is>
      </c>
      <c r="B237" s="20" t="inlineStr">
        <is>
          <t>VDD</t>
        </is>
      </c>
      <c r="C237" s="2" t="inlineStr">
        <is>
          <t>VDD</t>
        </is>
      </c>
      <c r="D237" s="2" t="n">
        <v>2944.008</v>
      </c>
      <c r="E237" s="2" t="n">
        <v>1652.41</v>
      </c>
      <c r="F237" s="2">
        <f>D237-SUM(Parameters!$C$23:$C$25)</f>
        <v/>
      </c>
      <c r="G237" s="2">
        <f>E237-SUM(Parameters!$C$23:$C$25)</f>
        <v/>
      </c>
    </row>
    <row r="238" hidden="1" s="107">
      <c r="A238" s="2" t="inlineStr">
        <is>
          <t>C4</t>
        </is>
      </c>
      <c r="B238" s="20" t="inlineStr">
        <is>
          <t>VDD</t>
        </is>
      </c>
      <c r="C238" s="2" t="inlineStr">
        <is>
          <t>VDD</t>
        </is>
      </c>
      <c r="D238" s="2" t="n">
        <v>3041.208</v>
      </c>
      <c r="E238" s="2" t="n">
        <v>2004.944</v>
      </c>
      <c r="F238" s="2">
        <f>D238-SUM(Parameters!$C$23:$C$25)</f>
        <v/>
      </c>
      <c r="G238" s="2">
        <f>E238-SUM(Parameters!$C$23:$C$25)</f>
        <v/>
      </c>
    </row>
    <row r="239" hidden="1" s="107">
      <c r="A239" s="2" t="inlineStr">
        <is>
          <t>C4</t>
        </is>
      </c>
      <c r="B239" s="20" t="inlineStr">
        <is>
          <t>VDD</t>
        </is>
      </c>
      <c r="C239" s="2" t="inlineStr">
        <is>
          <t>VDD</t>
        </is>
      </c>
      <c r="D239" s="2" t="n">
        <v>3138.408</v>
      </c>
      <c r="E239" s="2" t="n">
        <v>1652.41</v>
      </c>
      <c r="F239" s="2">
        <f>D239-SUM(Parameters!$C$23:$C$25)</f>
        <v/>
      </c>
      <c r="G239" s="2">
        <f>E239-SUM(Parameters!$C$23:$C$25)</f>
        <v/>
      </c>
    </row>
    <row r="240" hidden="1" s="107">
      <c r="A240" s="2" t="inlineStr">
        <is>
          <t>C4</t>
        </is>
      </c>
      <c r="B240" s="20" t="inlineStr">
        <is>
          <t>VDD</t>
        </is>
      </c>
      <c r="C240" s="2" t="inlineStr">
        <is>
          <t>VDD</t>
        </is>
      </c>
      <c r="D240" s="2" t="n">
        <v>3138.408</v>
      </c>
      <c r="E240" s="2" t="n">
        <v>1551.686</v>
      </c>
      <c r="F240" s="2">
        <f>D240-SUM(Parameters!$C$23:$C$25)</f>
        <v/>
      </c>
      <c r="G240" s="2">
        <f>E240-SUM(Parameters!$C$23:$C$25)</f>
        <v/>
      </c>
    </row>
    <row r="241" hidden="1" s="107">
      <c r="A241" s="2" t="inlineStr">
        <is>
          <t>C4</t>
        </is>
      </c>
      <c r="B241" s="20" t="inlineStr">
        <is>
          <t>VDD</t>
        </is>
      </c>
      <c r="C241" s="2" t="inlineStr">
        <is>
          <t>VDD</t>
        </is>
      </c>
      <c r="D241" s="2" t="n">
        <v>3138.408</v>
      </c>
      <c r="E241" s="2" t="n">
        <v>1450.962</v>
      </c>
      <c r="F241" s="2">
        <f>D241-SUM(Parameters!$C$23:$C$25)</f>
        <v/>
      </c>
      <c r="G241" s="2">
        <f>E241-SUM(Parameters!$C$23:$C$25)</f>
        <v/>
      </c>
    </row>
    <row r="242" hidden="1" s="107">
      <c r="A242" s="2" t="inlineStr">
        <is>
          <t>C4</t>
        </is>
      </c>
      <c r="B242" s="20" t="inlineStr">
        <is>
          <t>VDD</t>
        </is>
      </c>
      <c r="C242" s="2" t="inlineStr">
        <is>
          <t>VDD</t>
        </is>
      </c>
      <c r="D242" s="2" t="n">
        <v>3235.608</v>
      </c>
      <c r="E242" s="2" t="n">
        <v>2004.944</v>
      </c>
      <c r="F242" s="2">
        <f>D242-SUM(Parameters!$C$23:$C$25)</f>
        <v/>
      </c>
      <c r="G242" s="2">
        <f>E242-SUM(Parameters!$C$23:$C$25)</f>
        <v/>
      </c>
    </row>
    <row r="243" hidden="1" s="107">
      <c r="A243" s="2" t="inlineStr">
        <is>
          <t>C4</t>
        </is>
      </c>
      <c r="B243" s="20" t="inlineStr">
        <is>
          <t>VDD</t>
        </is>
      </c>
      <c r="C243" s="2" t="inlineStr">
        <is>
          <t>VDD</t>
        </is>
      </c>
      <c r="D243" s="2" t="n">
        <v>3235.608</v>
      </c>
      <c r="E243" s="2" t="n">
        <v>1803.496</v>
      </c>
      <c r="F243" s="2">
        <f>D243-SUM(Parameters!$C$23:$C$25)</f>
        <v/>
      </c>
      <c r="G243" s="2">
        <f>E243-SUM(Parameters!$C$23:$C$25)</f>
        <v/>
      </c>
    </row>
    <row r="244" hidden="1" s="107">
      <c r="A244" s="2" t="inlineStr">
        <is>
          <t>C4</t>
        </is>
      </c>
      <c r="B244" s="20" t="inlineStr">
        <is>
          <t>VDD</t>
        </is>
      </c>
      <c r="C244" s="2" t="inlineStr">
        <is>
          <t>VDD</t>
        </is>
      </c>
      <c r="D244" s="2" t="n">
        <v>3235.608</v>
      </c>
      <c r="E244" s="2" t="n">
        <v>1400.6</v>
      </c>
      <c r="F244" s="2">
        <f>D244-SUM(Parameters!$C$23:$C$25)</f>
        <v/>
      </c>
      <c r="G244" s="2">
        <f>E244-SUM(Parameters!$C$23:$C$25)</f>
        <v/>
      </c>
    </row>
    <row r="245" hidden="1" s="107">
      <c r="A245" s="2" t="inlineStr">
        <is>
          <t>C4</t>
        </is>
      </c>
      <c r="B245" s="20" t="inlineStr">
        <is>
          <t>VDD</t>
        </is>
      </c>
      <c r="C245" s="2" t="inlineStr">
        <is>
          <t>VDD</t>
        </is>
      </c>
      <c r="D245" s="2" t="n">
        <v>3235.608</v>
      </c>
      <c r="E245" s="2" t="n">
        <v>1299.876</v>
      </c>
      <c r="F245" s="2">
        <f>D245-SUM(Parameters!$C$23:$C$25)</f>
        <v/>
      </c>
      <c r="G245" s="2">
        <f>E245-SUM(Parameters!$C$23:$C$25)</f>
        <v/>
      </c>
    </row>
    <row r="246" hidden="1" s="107">
      <c r="A246" s="2" t="inlineStr">
        <is>
          <t>C4</t>
        </is>
      </c>
      <c r="B246" s="20" t="inlineStr">
        <is>
          <t>VDD</t>
        </is>
      </c>
      <c r="C246" s="2" t="inlineStr">
        <is>
          <t>VDD</t>
        </is>
      </c>
      <c r="D246" s="2" t="n">
        <v>3235.608</v>
      </c>
      <c r="E246" s="2" t="n">
        <v>1199.152</v>
      </c>
      <c r="F246" s="2">
        <f>D246-SUM(Parameters!$C$23:$C$25)</f>
        <v/>
      </c>
      <c r="G246" s="2">
        <f>E246-SUM(Parameters!$C$23:$C$25)</f>
        <v/>
      </c>
    </row>
    <row r="247" hidden="1" s="107">
      <c r="A247" s="2" t="inlineStr">
        <is>
          <t>C4</t>
        </is>
      </c>
      <c r="B247" s="20" t="inlineStr">
        <is>
          <t>VDD</t>
        </is>
      </c>
      <c r="C247" s="2" t="inlineStr">
        <is>
          <t>VDD</t>
        </is>
      </c>
      <c r="D247" s="2" t="n">
        <v>3430.008</v>
      </c>
      <c r="E247" s="2" t="n">
        <v>2004.944</v>
      </c>
      <c r="F247" s="2">
        <f>D247-SUM(Parameters!$C$23:$C$25)</f>
        <v/>
      </c>
      <c r="G247" s="2">
        <f>E247-SUM(Parameters!$C$23:$C$25)</f>
        <v/>
      </c>
    </row>
    <row r="248" hidden="1" s="107">
      <c r="A248" s="2" t="inlineStr">
        <is>
          <t>C4</t>
        </is>
      </c>
      <c r="B248" s="20" t="inlineStr">
        <is>
          <t>VDD</t>
        </is>
      </c>
      <c r="C248" s="2" t="inlineStr">
        <is>
          <t>VDD</t>
        </is>
      </c>
      <c r="D248" s="2" t="n">
        <v>3430.008</v>
      </c>
      <c r="E248" s="2" t="n">
        <v>1803.496</v>
      </c>
      <c r="F248" s="2">
        <f>D248-SUM(Parameters!$C$23:$C$25)</f>
        <v/>
      </c>
      <c r="G248" s="2">
        <f>E248-SUM(Parameters!$C$23:$C$25)</f>
        <v/>
      </c>
    </row>
    <row r="249" hidden="1" s="107">
      <c r="A249" s="2" t="inlineStr">
        <is>
          <t>C4</t>
        </is>
      </c>
      <c r="B249" s="20" t="inlineStr">
        <is>
          <t>VDD</t>
        </is>
      </c>
      <c r="C249" s="2" t="inlineStr">
        <is>
          <t>VDD</t>
        </is>
      </c>
      <c r="D249" s="2" t="n">
        <v>3430.008</v>
      </c>
      <c r="E249" s="2" t="n">
        <v>1199.152</v>
      </c>
      <c r="F249" s="2">
        <f>D249-SUM(Parameters!$C$23:$C$25)</f>
        <v/>
      </c>
      <c r="G249" s="2">
        <f>E249-SUM(Parameters!$C$23:$C$25)</f>
        <v/>
      </c>
    </row>
    <row r="250" hidden="1" s="107">
      <c r="A250" s="2" t="inlineStr">
        <is>
          <t>C4</t>
        </is>
      </c>
      <c r="B250" s="20" t="inlineStr">
        <is>
          <t>VDD</t>
        </is>
      </c>
      <c r="C250" s="2" t="inlineStr">
        <is>
          <t>VDD</t>
        </is>
      </c>
      <c r="D250" s="2" t="n">
        <v>3624.408</v>
      </c>
      <c r="E250" s="2" t="n">
        <v>2004.944</v>
      </c>
      <c r="F250" s="2">
        <f>D250-SUM(Parameters!$C$23:$C$25)</f>
        <v/>
      </c>
      <c r="G250" s="2">
        <f>E250-SUM(Parameters!$C$23:$C$25)</f>
        <v/>
      </c>
    </row>
    <row r="251" hidden="1" s="107">
      <c r="A251" s="2" t="inlineStr">
        <is>
          <t>C4</t>
        </is>
      </c>
      <c r="B251" s="20" t="inlineStr">
        <is>
          <t>VDD</t>
        </is>
      </c>
      <c r="C251" s="2" t="inlineStr">
        <is>
          <t>VDD</t>
        </is>
      </c>
      <c r="D251" s="2" t="n">
        <v>3624.408</v>
      </c>
      <c r="E251" s="2" t="n">
        <v>1904.22</v>
      </c>
      <c r="F251" s="2">
        <f>D251-SUM(Parameters!$C$23:$C$25)</f>
        <v/>
      </c>
      <c r="G251" s="2">
        <f>E251-SUM(Parameters!$C$23:$C$25)</f>
        <v/>
      </c>
    </row>
    <row r="252" hidden="1" s="107">
      <c r="A252" s="2" t="inlineStr">
        <is>
          <t>C4</t>
        </is>
      </c>
      <c r="B252" s="20" t="inlineStr">
        <is>
          <t>VDD</t>
        </is>
      </c>
      <c r="C252" s="2" t="inlineStr">
        <is>
          <t>VDD</t>
        </is>
      </c>
      <c r="D252" s="2" t="n">
        <v>3624.408</v>
      </c>
      <c r="E252" s="2" t="n">
        <v>1803.496</v>
      </c>
      <c r="F252" s="2">
        <f>D252-SUM(Parameters!$C$23:$C$25)</f>
        <v/>
      </c>
      <c r="G252" s="2">
        <f>E252-SUM(Parameters!$C$23:$C$25)</f>
        <v/>
      </c>
    </row>
    <row r="253" hidden="1" s="107">
      <c r="A253" s="2" t="inlineStr">
        <is>
          <t>C4</t>
        </is>
      </c>
      <c r="B253" s="20" t="inlineStr">
        <is>
          <t>VDD</t>
        </is>
      </c>
      <c r="C253" s="2" t="inlineStr">
        <is>
          <t>VDD</t>
        </is>
      </c>
      <c r="D253" s="2" t="n">
        <v>3721.608</v>
      </c>
      <c r="E253" s="2" t="n">
        <v>1551.686</v>
      </c>
      <c r="F253" s="2">
        <f>D253-SUM(Parameters!$C$23:$C$25)</f>
        <v/>
      </c>
      <c r="G253" s="2">
        <f>E253-SUM(Parameters!$C$23:$C$25)</f>
        <v/>
      </c>
    </row>
    <row r="254" hidden="1" s="107">
      <c r="A254" s="2" t="inlineStr">
        <is>
          <t>C4</t>
        </is>
      </c>
      <c r="B254" s="20" t="inlineStr">
        <is>
          <t>VDD</t>
        </is>
      </c>
      <c r="C254" s="2" t="inlineStr">
        <is>
          <t>VDD</t>
        </is>
      </c>
      <c r="D254" s="2" t="n">
        <v>3721.608</v>
      </c>
      <c r="E254" s="2" t="n">
        <v>1450.962</v>
      </c>
      <c r="F254" s="2">
        <f>D254-SUM(Parameters!$C$23:$C$25)</f>
        <v/>
      </c>
      <c r="G254" s="2">
        <f>E254-SUM(Parameters!$C$23:$C$25)</f>
        <v/>
      </c>
    </row>
    <row r="255" hidden="1" s="107">
      <c r="A255" s="2" t="inlineStr">
        <is>
          <t>C4</t>
        </is>
      </c>
      <c r="B255" s="20" t="inlineStr">
        <is>
          <t>VDD</t>
        </is>
      </c>
      <c r="C255" s="2" t="inlineStr">
        <is>
          <t>VDD</t>
        </is>
      </c>
      <c r="D255" s="2" t="n">
        <v>3721.608</v>
      </c>
      <c r="E255" s="2" t="n">
        <v>1350.238</v>
      </c>
      <c r="F255" s="2">
        <f>D255-SUM(Parameters!$C$23:$C$25)</f>
        <v/>
      </c>
      <c r="G255" s="2">
        <f>E255-SUM(Parameters!$C$23:$C$25)</f>
        <v/>
      </c>
    </row>
    <row r="256" hidden="1" s="107">
      <c r="A256" s="2" t="inlineStr">
        <is>
          <t>C4</t>
        </is>
      </c>
      <c r="B256" s="20" t="inlineStr">
        <is>
          <t>VDD</t>
        </is>
      </c>
      <c r="C256" s="2" t="inlineStr">
        <is>
          <t>VDD</t>
        </is>
      </c>
      <c r="D256" s="2" t="n">
        <v>3721.608</v>
      </c>
      <c r="E256" s="2" t="n">
        <v>1249.514</v>
      </c>
      <c r="F256" s="2">
        <f>D256-SUM(Parameters!$C$23:$C$25)</f>
        <v/>
      </c>
      <c r="G256" s="2">
        <f>E256-SUM(Parameters!$C$23:$C$25)</f>
        <v/>
      </c>
    </row>
    <row r="257" hidden="1" s="107">
      <c r="A257" s="2" t="inlineStr">
        <is>
          <t>C4</t>
        </is>
      </c>
      <c r="B257" s="20" t="inlineStr">
        <is>
          <t>VSS</t>
        </is>
      </c>
      <c r="C257" s="2" t="inlineStr">
        <is>
          <t>VSS</t>
        </is>
      </c>
      <c r="D257" s="2" t="n">
        <v>125.208</v>
      </c>
      <c r="E257" s="2" t="n">
        <v>2004.944</v>
      </c>
      <c r="F257" s="2">
        <f>D257-SUM(Parameters!$C$23:$C$25)</f>
        <v/>
      </c>
      <c r="G257" s="2">
        <f>E257-SUM(Parameters!$C$23:$C$25)</f>
        <v/>
      </c>
    </row>
    <row r="258" hidden="1" s="107">
      <c r="A258" s="2" t="inlineStr">
        <is>
          <t>C4</t>
        </is>
      </c>
      <c r="B258" s="20" t="inlineStr">
        <is>
          <t>VSS</t>
        </is>
      </c>
      <c r="C258" s="2" t="inlineStr">
        <is>
          <t>VSS</t>
        </is>
      </c>
      <c r="D258" s="2" t="n">
        <v>125.208</v>
      </c>
      <c r="E258" s="2" t="n">
        <v>1904.22</v>
      </c>
      <c r="F258" s="2">
        <f>D258-SUM(Parameters!$C$23:$C$25)</f>
        <v/>
      </c>
      <c r="G258" s="2">
        <f>E258-SUM(Parameters!$C$23:$C$25)</f>
        <v/>
      </c>
    </row>
    <row r="259" hidden="1" s="107">
      <c r="A259" s="2" t="inlineStr">
        <is>
          <t>C4</t>
        </is>
      </c>
      <c r="B259" s="20" t="inlineStr">
        <is>
          <t>VSS</t>
        </is>
      </c>
      <c r="C259" s="2" t="inlineStr">
        <is>
          <t>VSS</t>
        </is>
      </c>
      <c r="D259" s="2" t="n">
        <v>125.208</v>
      </c>
      <c r="E259" s="2" t="n">
        <v>1803.496</v>
      </c>
      <c r="F259" s="2">
        <f>D259-SUM(Parameters!$C$23:$C$25)</f>
        <v/>
      </c>
      <c r="G259" s="2">
        <f>E259-SUM(Parameters!$C$23:$C$25)</f>
        <v/>
      </c>
    </row>
    <row r="260" hidden="1" s="107">
      <c r="A260" s="2" t="inlineStr">
        <is>
          <t>C4</t>
        </is>
      </c>
      <c r="B260" s="20" t="inlineStr">
        <is>
          <t>VSS</t>
        </is>
      </c>
      <c r="C260" s="2" t="inlineStr">
        <is>
          <t>VSS</t>
        </is>
      </c>
      <c r="D260" s="2" t="n">
        <v>125.208</v>
      </c>
      <c r="E260" s="2" t="n">
        <v>1702.772</v>
      </c>
      <c r="F260" s="2">
        <f>D260-SUM(Parameters!$C$23:$C$25)</f>
        <v/>
      </c>
      <c r="G260" s="2">
        <f>E260-SUM(Parameters!$C$23:$C$25)</f>
        <v/>
      </c>
    </row>
    <row r="261" hidden="1" s="107">
      <c r="A261" s="2" t="inlineStr">
        <is>
          <t>C4</t>
        </is>
      </c>
      <c r="B261" s="20" t="inlineStr">
        <is>
          <t>VSS</t>
        </is>
      </c>
      <c r="C261" s="2" t="inlineStr">
        <is>
          <t>VSS</t>
        </is>
      </c>
      <c r="D261" s="2" t="n">
        <v>125.208</v>
      </c>
      <c r="E261" s="2" t="n">
        <v>1602.048</v>
      </c>
      <c r="F261" s="2">
        <f>D261-SUM(Parameters!$C$23:$C$25)</f>
        <v/>
      </c>
      <c r="G261" s="2">
        <f>E261-SUM(Parameters!$C$23:$C$25)</f>
        <v/>
      </c>
    </row>
    <row r="262" hidden="1" s="107">
      <c r="A262" s="2" t="inlineStr">
        <is>
          <t>C4</t>
        </is>
      </c>
      <c r="B262" s="20" t="inlineStr">
        <is>
          <t>VSS</t>
        </is>
      </c>
      <c r="C262" s="2" t="inlineStr">
        <is>
          <t>VSS</t>
        </is>
      </c>
      <c r="D262" s="2" t="n">
        <v>125.208</v>
      </c>
      <c r="E262" s="2" t="n">
        <v>1501.324</v>
      </c>
      <c r="F262" s="2">
        <f>D262-SUM(Parameters!$C$23:$C$25)</f>
        <v/>
      </c>
      <c r="G262" s="2">
        <f>E262-SUM(Parameters!$C$23:$C$25)</f>
        <v/>
      </c>
    </row>
    <row r="263" hidden="1" s="107">
      <c r="A263" s="2" t="inlineStr">
        <is>
          <t>C4</t>
        </is>
      </c>
      <c r="B263" s="20" t="inlineStr">
        <is>
          <t>VSS</t>
        </is>
      </c>
      <c r="C263" s="2" t="inlineStr">
        <is>
          <t>VSS</t>
        </is>
      </c>
      <c r="D263" s="2" t="n">
        <v>125.208</v>
      </c>
      <c r="E263" s="2" t="n">
        <v>1400.6</v>
      </c>
      <c r="F263" s="2">
        <f>D263-SUM(Parameters!$C$23:$C$25)</f>
        <v/>
      </c>
      <c r="G263" s="2">
        <f>E263-SUM(Parameters!$C$23:$C$25)</f>
        <v/>
      </c>
    </row>
    <row r="264" hidden="1" s="107">
      <c r="A264" s="2" t="inlineStr">
        <is>
          <t>C4</t>
        </is>
      </c>
      <c r="B264" s="20" t="inlineStr">
        <is>
          <t>VSS</t>
        </is>
      </c>
      <c r="C264" s="2" t="inlineStr">
        <is>
          <t>VSS</t>
        </is>
      </c>
      <c r="D264" s="2" t="n">
        <v>125.208</v>
      </c>
      <c r="E264" s="2" t="n">
        <v>1299.876</v>
      </c>
      <c r="F264" s="2">
        <f>D264-SUM(Parameters!$C$23:$C$25)</f>
        <v/>
      </c>
      <c r="G264" s="2">
        <f>E264-SUM(Parameters!$C$23:$C$25)</f>
        <v/>
      </c>
    </row>
    <row r="265" hidden="1" s="107">
      <c r="A265" s="2" t="inlineStr">
        <is>
          <t>C4</t>
        </is>
      </c>
      <c r="B265" s="20" t="inlineStr">
        <is>
          <t>VSS</t>
        </is>
      </c>
      <c r="C265" s="2" t="inlineStr">
        <is>
          <t>VSS</t>
        </is>
      </c>
      <c r="D265" s="2" t="n">
        <v>125.208</v>
      </c>
      <c r="E265" s="2" t="n">
        <v>1199.152</v>
      </c>
      <c r="F265" s="2">
        <f>D265-SUM(Parameters!$C$23:$C$25)</f>
        <v/>
      </c>
      <c r="G265" s="2">
        <f>E265-SUM(Parameters!$C$23:$C$25)</f>
        <v/>
      </c>
    </row>
    <row r="266" hidden="1" s="107">
      <c r="A266" s="2" t="inlineStr">
        <is>
          <t>C4</t>
        </is>
      </c>
      <c r="B266" s="20" t="inlineStr">
        <is>
          <t>VSS</t>
        </is>
      </c>
      <c r="C266" s="2" t="inlineStr">
        <is>
          <t>VSS</t>
        </is>
      </c>
      <c r="D266" s="2" t="n">
        <v>125.208</v>
      </c>
      <c r="E266" s="2" t="n">
        <v>1098.428</v>
      </c>
      <c r="F266" s="2">
        <f>D266-SUM(Parameters!$C$23:$C$25)</f>
        <v/>
      </c>
      <c r="G266" s="2">
        <f>E266-SUM(Parameters!$C$23:$C$25)</f>
        <v/>
      </c>
    </row>
    <row r="267" hidden="1" s="107">
      <c r="A267" s="2" t="inlineStr">
        <is>
          <t>C4</t>
        </is>
      </c>
      <c r="B267" s="20" t="inlineStr">
        <is>
          <t>VSS</t>
        </is>
      </c>
      <c r="C267" s="2" t="inlineStr">
        <is>
          <t>VSS</t>
        </is>
      </c>
      <c r="D267" s="2" t="n">
        <v>125.208</v>
      </c>
      <c r="E267" s="2" t="n">
        <v>796.256</v>
      </c>
      <c r="F267" s="2">
        <f>D267-SUM(Parameters!$C$23:$C$25)</f>
        <v/>
      </c>
      <c r="G267" s="2">
        <f>E267-SUM(Parameters!$C$23:$C$25)</f>
        <v/>
      </c>
    </row>
    <row r="268" hidden="1" s="107">
      <c r="A268" s="2" t="inlineStr">
        <is>
          <t>C4</t>
        </is>
      </c>
      <c r="B268" s="20" t="inlineStr">
        <is>
          <t>VSS</t>
        </is>
      </c>
      <c r="C268" s="2" t="inlineStr">
        <is>
          <t>VSS</t>
        </is>
      </c>
      <c r="D268" s="2" t="n">
        <v>125.208</v>
      </c>
      <c r="E268" s="2" t="n">
        <v>695.532</v>
      </c>
      <c r="F268" s="2">
        <f>D268-SUM(Parameters!$C$23:$C$25)</f>
        <v/>
      </c>
      <c r="G268" s="2">
        <f>E268-SUM(Parameters!$C$23:$C$25)</f>
        <v/>
      </c>
    </row>
    <row r="269" hidden="1" s="107">
      <c r="A269" s="2" t="inlineStr">
        <is>
          <t>C4</t>
        </is>
      </c>
      <c r="B269" s="20" t="inlineStr">
        <is>
          <t>VSS</t>
        </is>
      </c>
      <c r="C269" s="2" t="inlineStr">
        <is>
          <t>VSS</t>
        </is>
      </c>
      <c r="D269" s="2" t="n">
        <v>125.208</v>
      </c>
      <c r="E269" s="2" t="n">
        <v>594.808</v>
      </c>
      <c r="F269" s="2">
        <f>D269-SUM(Parameters!$C$23:$C$25)</f>
        <v/>
      </c>
      <c r="G269" s="2">
        <f>E269-SUM(Parameters!$C$23:$C$25)</f>
        <v/>
      </c>
    </row>
    <row r="270" hidden="1" s="107">
      <c r="A270" s="2" t="inlineStr">
        <is>
          <t>C4</t>
        </is>
      </c>
      <c r="B270" s="20" t="inlineStr">
        <is>
          <t>VSS</t>
        </is>
      </c>
      <c r="C270" s="2" t="inlineStr">
        <is>
          <t>VSS</t>
        </is>
      </c>
      <c r="D270" s="2" t="n">
        <v>222.408</v>
      </c>
      <c r="E270" s="2" t="n">
        <v>2055.306</v>
      </c>
      <c r="F270" s="2">
        <f>D270-SUM(Parameters!$C$23:$C$25)</f>
        <v/>
      </c>
      <c r="G270" s="2">
        <f>E270-SUM(Parameters!$C$23:$C$25)</f>
        <v/>
      </c>
    </row>
    <row r="271" hidden="1" s="107">
      <c r="A271" s="2" t="inlineStr">
        <is>
          <t>C4</t>
        </is>
      </c>
      <c r="B271" s="20" t="inlineStr">
        <is>
          <t>VSS</t>
        </is>
      </c>
      <c r="C271" s="2" t="inlineStr">
        <is>
          <t>VSS</t>
        </is>
      </c>
      <c r="D271" s="2" t="n">
        <v>222.408</v>
      </c>
      <c r="E271" s="2" t="n">
        <v>1954.582</v>
      </c>
      <c r="F271" s="2">
        <f>D271-SUM(Parameters!$C$23:$C$25)</f>
        <v/>
      </c>
      <c r="G271" s="2">
        <f>E271-SUM(Parameters!$C$23:$C$25)</f>
        <v/>
      </c>
    </row>
    <row r="272" hidden="1" s="107">
      <c r="A272" s="2" t="inlineStr">
        <is>
          <t>C4</t>
        </is>
      </c>
      <c r="B272" s="20" t="inlineStr">
        <is>
          <t>VSS</t>
        </is>
      </c>
      <c r="C272" s="2" t="inlineStr">
        <is>
          <t>VSS</t>
        </is>
      </c>
      <c r="D272" s="2" t="n">
        <v>222.408</v>
      </c>
      <c r="E272" s="2" t="n">
        <v>1853.858</v>
      </c>
      <c r="F272" s="2">
        <f>D272-SUM(Parameters!$C$23:$C$25)</f>
        <v/>
      </c>
      <c r="G272" s="2">
        <f>E272-SUM(Parameters!$C$23:$C$25)</f>
        <v/>
      </c>
    </row>
    <row r="273" hidden="1" s="107">
      <c r="A273" s="2" t="inlineStr">
        <is>
          <t>C4</t>
        </is>
      </c>
      <c r="B273" s="20" t="inlineStr">
        <is>
          <t>VSS</t>
        </is>
      </c>
      <c r="C273" s="2" t="inlineStr">
        <is>
          <t>VSS</t>
        </is>
      </c>
      <c r="D273" s="2" t="n">
        <v>222.408</v>
      </c>
      <c r="E273" s="2" t="n">
        <v>1753.134</v>
      </c>
      <c r="F273" s="2">
        <f>D273-SUM(Parameters!$C$23:$C$25)</f>
        <v/>
      </c>
      <c r="G273" s="2">
        <f>E273-SUM(Parameters!$C$23:$C$25)</f>
        <v/>
      </c>
    </row>
    <row r="274" hidden="1" s="107">
      <c r="A274" s="2" t="inlineStr">
        <is>
          <t>C4</t>
        </is>
      </c>
      <c r="B274" s="20" t="inlineStr">
        <is>
          <t>VSS</t>
        </is>
      </c>
      <c r="C274" s="2" t="inlineStr">
        <is>
          <t>VSS</t>
        </is>
      </c>
      <c r="D274" s="2" t="n">
        <v>222.408</v>
      </c>
      <c r="E274" s="2" t="n">
        <v>1652.41</v>
      </c>
      <c r="F274" s="2">
        <f>D274-SUM(Parameters!$C$23:$C$25)</f>
        <v/>
      </c>
      <c r="G274" s="2">
        <f>E274-SUM(Parameters!$C$23:$C$25)</f>
        <v/>
      </c>
    </row>
    <row r="275" hidden="1" s="107">
      <c r="A275" s="2" t="inlineStr">
        <is>
          <t>C4</t>
        </is>
      </c>
      <c r="B275" s="20" t="inlineStr">
        <is>
          <t>VSS</t>
        </is>
      </c>
      <c r="C275" s="2" t="inlineStr">
        <is>
          <t>VSS</t>
        </is>
      </c>
      <c r="D275" s="2" t="n">
        <v>222.408</v>
      </c>
      <c r="E275" s="2" t="n">
        <v>1551.686</v>
      </c>
      <c r="F275" s="2">
        <f>D275-SUM(Parameters!$C$23:$C$25)</f>
        <v/>
      </c>
      <c r="G275" s="2">
        <f>E275-SUM(Parameters!$C$23:$C$25)</f>
        <v/>
      </c>
    </row>
    <row r="276" hidden="1" s="107">
      <c r="A276" s="2" t="inlineStr">
        <is>
          <t>C4</t>
        </is>
      </c>
      <c r="B276" s="20" t="inlineStr">
        <is>
          <t>VSS</t>
        </is>
      </c>
      <c r="C276" s="2" t="inlineStr">
        <is>
          <t>VSS</t>
        </is>
      </c>
      <c r="D276" s="2" t="n">
        <v>222.408</v>
      </c>
      <c r="E276" s="2" t="n">
        <v>1450.962</v>
      </c>
      <c r="F276" s="2">
        <f>D276-SUM(Parameters!$C$23:$C$25)</f>
        <v/>
      </c>
      <c r="G276" s="2">
        <f>E276-SUM(Parameters!$C$23:$C$25)</f>
        <v/>
      </c>
    </row>
    <row r="277" hidden="1" s="107">
      <c r="A277" s="2" t="inlineStr">
        <is>
          <t>C4</t>
        </is>
      </c>
      <c r="B277" s="20" t="inlineStr">
        <is>
          <t>VSS</t>
        </is>
      </c>
      <c r="C277" s="2" t="inlineStr">
        <is>
          <t>VSS</t>
        </is>
      </c>
      <c r="D277" s="2" t="n">
        <v>222.408</v>
      </c>
      <c r="E277" s="2" t="n">
        <v>1350.238</v>
      </c>
      <c r="F277" s="2">
        <f>D277-SUM(Parameters!$C$23:$C$25)</f>
        <v/>
      </c>
      <c r="G277" s="2">
        <f>E277-SUM(Parameters!$C$23:$C$25)</f>
        <v/>
      </c>
    </row>
    <row r="278" hidden="1" s="107">
      <c r="A278" s="2" t="inlineStr">
        <is>
          <t>C4</t>
        </is>
      </c>
      <c r="B278" s="20" t="inlineStr">
        <is>
          <t>VSS</t>
        </is>
      </c>
      <c r="C278" s="2" t="inlineStr">
        <is>
          <t>VSS</t>
        </is>
      </c>
      <c r="D278" s="2" t="n">
        <v>222.408</v>
      </c>
      <c r="E278" s="2" t="n">
        <v>1249.514</v>
      </c>
      <c r="F278" s="2">
        <f>D278-SUM(Parameters!$C$23:$C$25)</f>
        <v/>
      </c>
      <c r="G278" s="2">
        <f>E278-SUM(Parameters!$C$23:$C$25)</f>
        <v/>
      </c>
    </row>
    <row r="279" hidden="1" s="107">
      <c r="A279" s="2" t="inlineStr">
        <is>
          <t>C4</t>
        </is>
      </c>
      <c r="B279" s="20" t="inlineStr">
        <is>
          <t>VSS</t>
        </is>
      </c>
      <c r="C279" s="2" t="inlineStr">
        <is>
          <t>VSS</t>
        </is>
      </c>
      <c r="D279" s="2" t="n">
        <v>319.608</v>
      </c>
      <c r="E279" s="2" t="n">
        <v>1602.048</v>
      </c>
      <c r="F279" s="2">
        <f>D279-SUM(Parameters!$C$23:$C$25)</f>
        <v/>
      </c>
      <c r="G279" s="2">
        <f>E279-SUM(Parameters!$C$23:$C$25)</f>
        <v/>
      </c>
    </row>
    <row r="280" hidden="1" s="107">
      <c r="A280" s="2" t="inlineStr">
        <is>
          <t>C4</t>
        </is>
      </c>
      <c r="B280" s="20" t="inlineStr">
        <is>
          <t>VSS</t>
        </is>
      </c>
      <c r="C280" s="2" t="inlineStr">
        <is>
          <t>VSS</t>
        </is>
      </c>
      <c r="D280" s="2" t="n">
        <v>319.608</v>
      </c>
      <c r="E280" s="2" t="n">
        <v>1501.324</v>
      </c>
      <c r="F280" s="2">
        <f>D280-SUM(Parameters!$C$23:$C$25)</f>
        <v/>
      </c>
      <c r="G280" s="2">
        <f>E280-SUM(Parameters!$C$23:$C$25)</f>
        <v/>
      </c>
    </row>
    <row r="281" hidden="1" s="107">
      <c r="A281" s="2" t="inlineStr">
        <is>
          <t>C4</t>
        </is>
      </c>
      <c r="B281" s="20" t="inlineStr">
        <is>
          <t>VSS</t>
        </is>
      </c>
      <c r="C281" s="2" t="inlineStr">
        <is>
          <t>VSS</t>
        </is>
      </c>
      <c r="D281" s="2" t="n">
        <v>319.608</v>
      </c>
      <c r="E281" s="2" t="n">
        <v>1400.6</v>
      </c>
      <c r="F281" s="2">
        <f>D281-SUM(Parameters!$C$23:$C$25)</f>
        <v/>
      </c>
      <c r="G281" s="2">
        <f>E281-SUM(Parameters!$C$23:$C$25)</f>
        <v/>
      </c>
    </row>
    <row r="282" hidden="1" s="107">
      <c r="A282" s="2" t="inlineStr">
        <is>
          <t>C4</t>
        </is>
      </c>
      <c r="B282" s="20" t="inlineStr">
        <is>
          <t>VSS</t>
        </is>
      </c>
      <c r="C282" s="2" t="inlineStr">
        <is>
          <t>VSS</t>
        </is>
      </c>
      <c r="D282" s="2" t="n">
        <v>319.608</v>
      </c>
      <c r="E282" s="2" t="n">
        <v>1299.876</v>
      </c>
      <c r="F282" s="2">
        <f>D282-SUM(Parameters!$C$23:$C$25)</f>
        <v/>
      </c>
      <c r="G282" s="2">
        <f>E282-SUM(Parameters!$C$23:$C$25)</f>
        <v/>
      </c>
    </row>
    <row r="283" hidden="1" s="107">
      <c r="A283" s="2" t="inlineStr">
        <is>
          <t>C4</t>
        </is>
      </c>
      <c r="B283" s="20" t="inlineStr">
        <is>
          <t>VSS</t>
        </is>
      </c>
      <c r="C283" s="2" t="inlineStr">
        <is>
          <t>VSS</t>
        </is>
      </c>
      <c r="D283" s="2" t="n">
        <v>319.608</v>
      </c>
      <c r="E283" s="2" t="n">
        <v>1199.152</v>
      </c>
      <c r="F283" s="2">
        <f>D283-SUM(Parameters!$C$23:$C$25)</f>
        <v/>
      </c>
      <c r="G283" s="2">
        <f>E283-SUM(Parameters!$C$23:$C$25)</f>
        <v/>
      </c>
    </row>
    <row r="284" hidden="1" s="107">
      <c r="A284" s="2" t="inlineStr">
        <is>
          <t>C4</t>
        </is>
      </c>
      <c r="B284" s="20" t="inlineStr">
        <is>
          <t>VSS</t>
        </is>
      </c>
      <c r="C284" s="2" t="inlineStr">
        <is>
          <t>VSS</t>
        </is>
      </c>
      <c r="D284" s="2" t="n">
        <v>514.008</v>
      </c>
      <c r="E284" s="2" t="n">
        <v>1602.048</v>
      </c>
      <c r="F284" s="2">
        <f>D284-SUM(Parameters!$C$23:$C$25)</f>
        <v/>
      </c>
      <c r="G284" s="2">
        <f>E284-SUM(Parameters!$C$23:$C$25)</f>
        <v/>
      </c>
    </row>
    <row r="285" hidden="1" s="107">
      <c r="A285" s="2" t="inlineStr">
        <is>
          <t>C4</t>
        </is>
      </c>
      <c r="B285" s="20" t="inlineStr">
        <is>
          <t>VSS</t>
        </is>
      </c>
      <c r="C285" s="2" t="inlineStr">
        <is>
          <t>VSS</t>
        </is>
      </c>
      <c r="D285" s="2" t="n">
        <v>611.208</v>
      </c>
      <c r="E285" s="2" t="n">
        <v>2156.03</v>
      </c>
      <c r="F285" s="2">
        <f>D285-SUM(Parameters!$C$23:$C$25)</f>
        <v/>
      </c>
      <c r="G285" s="2">
        <f>E285-SUM(Parameters!$C$23:$C$25)</f>
        <v/>
      </c>
    </row>
    <row r="286" hidden="1" s="107">
      <c r="A286" s="2" t="inlineStr">
        <is>
          <t>C4</t>
        </is>
      </c>
      <c r="B286" s="20" t="inlineStr">
        <is>
          <t>VSS</t>
        </is>
      </c>
      <c r="C286" s="2" t="inlineStr">
        <is>
          <t>VSS</t>
        </is>
      </c>
      <c r="D286" s="2" t="n">
        <v>611.208</v>
      </c>
      <c r="E286" s="2" t="n">
        <v>1450.962</v>
      </c>
      <c r="F286" s="2">
        <f>D286-SUM(Parameters!$C$23:$C$25)</f>
        <v/>
      </c>
      <c r="G286" s="2">
        <f>E286-SUM(Parameters!$C$23:$C$25)</f>
        <v/>
      </c>
    </row>
    <row r="287" hidden="1" s="107">
      <c r="A287" s="2" t="inlineStr">
        <is>
          <t>C4</t>
        </is>
      </c>
      <c r="B287" s="20" t="inlineStr">
        <is>
          <t>VSS</t>
        </is>
      </c>
      <c r="C287" s="2" t="inlineStr">
        <is>
          <t>VSS</t>
        </is>
      </c>
      <c r="D287" s="2" t="n">
        <v>611.208</v>
      </c>
      <c r="E287" s="2" t="n">
        <v>1350.238</v>
      </c>
      <c r="F287" s="2">
        <f>D287-SUM(Parameters!$C$23:$C$25)</f>
        <v/>
      </c>
      <c r="G287" s="2">
        <f>E287-SUM(Parameters!$C$23:$C$25)</f>
        <v/>
      </c>
    </row>
    <row r="288" hidden="1" s="107">
      <c r="A288" s="2" t="inlineStr">
        <is>
          <t>C4</t>
        </is>
      </c>
      <c r="B288" s="20" t="inlineStr">
        <is>
          <t>VSS</t>
        </is>
      </c>
      <c r="C288" s="2" t="inlineStr">
        <is>
          <t>VSS</t>
        </is>
      </c>
      <c r="D288" s="2" t="n">
        <v>611.208</v>
      </c>
      <c r="E288" s="2" t="n">
        <v>1249.514</v>
      </c>
      <c r="F288" s="2">
        <f>D288-SUM(Parameters!$C$23:$C$25)</f>
        <v/>
      </c>
      <c r="G288" s="2">
        <f>E288-SUM(Parameters!$C$23:$C$25)</f>
        <v/>
      </c>
    </row>
    <row r="289" hidden="1" s="107">
      <c r="A289" s="2" t="inlineStr">
        <is>
          <t>C4</t>
        </is>
      </c>
      <c r="B289" s="20" t="inlineStr">
        <is>
          <t>VSS</t>
        </is>
      </c>
      <c r="C289" s="2" t="inlineStr">
        <is>
          <t>VSS</t>
        </is>
      </c>
      <c r="D289" s="2" t="n">
        <v>708.408</v>
      </c>
      <c r="E289" s="2" t="n">
        <v>1602.048</v>
      </c>
      <c r="F289" s="2">
        <f>D289-SUM(Parameters!$C$23:$C$25)</f>
        <v/>
      </c>
      <c r="G289" s="2">
        <f>E289-SUM(Parameters!$C$23:$C$25)</f>
        <v/>
      </c>
    </row>
    <row r="290" hidden="1" s="107">
      <c r="A290" s="2" t="inlineStr">
        <is>
          <t>C4</t>
        </is>
      </c>
      <c r="B290" s="20" t="inlineStr">
        <is>
          <t>VSS</t>
        </is>
      </c>
      <c r="C290" s="2" t="inlineStr">
        <is>
          <t>VSS</t>
        </is>
      </c>
      <c r="D290" s="2" t="n">
        <v>708.408</v>
      </c>
      <c r="E290" s="2" t="n">
        <v>1501.324</v>
      </c>
      <c r="F290" s="2">
        <f>D290-SUM(Parameters!$C$23:$C$25)</f>
        <v/>
      </c>
      <c r="G290" s="2">
        <f>E290-SUM(Parameters!$C$23:$C$25)</f>
        <v/>
      </c>
    </row>
    <row r="291" hidden="1" s="107">
      <c r="A291" s="2" t="inlineStr">
        <is>
          <t>C4</t>
        </is>
      </c>
      <c r="B291" s="20" t="inlineStr">
        <is>
          <t>VSS</t>
        </is>
      </c>
      <c r="C291" s="2" t="inlineStr">
        <is>
          <t>VSS</t>
        </is>
      </c>
      <c r="D291" s="2" t="n">
        <v>708.408</v>
      </c>
      <c r="E291" s="2" t="n">
        <v>1400.6</v>
      </c>
      <c r="F291" s="2">
        <f>D291-SUM(Parameters!$C$23:$C$25)</f>
        <v/>
      </c>
      <c r="G291" s="2">
        <f>E291-SUM(Parameters!$C$23:$C$25)</f>
        <v/>
      </c>
    </row>
    <row r="292" hidden="1" s="107">
      <c r="A292" s="2" t="inlineStr">
        <is>
          <t>C4</t>
        </is>
      </c>
      <c r="B292" s="20" t="inlineStr">
        <is>
          <t>VSS</t>
        </is>
      </c>
      <c r="C292" s="2" t="inlineStr">
        <is>
          <t>VSS</t>
        </is>
      </c>
      <c r="D292" s="2" t="n">
        <v>708.408</v>
      </c>
      <c r="E292" s="2" t="n">
        <v>1299.876</v>
      </c>
      <c r="F292" s="2">
        <f>D292-SUM(Parameters!$C$23:$C$25)</f>
        <v/>
      </c>
      <c r="G292" s="2">
        <f>E292-SUM(Parameters!$C$23:$C$25)</f>
        <v/>
      </c>
    </row>
    <row r="293" hidden="1" s="107">
      <c r="A293" s="2" t="inlineStr">
        <is>
          <t>C4</t>
        </is>
      </c>
      <c r="B293" s="20" t="inlineStr">
        <is>
          <t>VSS</t>
        </is>
      </c>
      <c r="C293" s="2" t="inlineStr">
        <is>
          <t>VSS</t>
        </is>
      </c>
      <c r="D293" s="2" t="n">
        <v>708.408</v>
      </c>
      <c r="E293" s="2" t="n">
        <v>1199.152</v>
      </c>
      <c r="F293" s="2">
        <f>D293-SUM(Parameters!$C$23:$C$25)</f>
        <v/>
      </c>
      <c r="G293" s="2">
        <f>E293-SUM(Parameters!$C$23:$C$25)</f>
        <v/>
      </c>
    </row>
    <row r="294" hidden="1" s="107">
      <c r="A294" s="2" t="inlineStr">
        <is>
          <t>C4</t>
        </is>
      </c>
      <c r="B294" s="20" t="inlineStr">
        <is>
          <t>VSS</t>
        </is>
      </c>
      <c r="C294" s="2" t="inlineStr">
        <is>
          <t>VSS</t>
        </is>
      </c>
      <c r="D294" s="2" t="n">
        <v>805.6079999999999</v>
      </c>
      <c r="E294" s="2" t="n">
        <v>2156.03</v>
      </c>
      <c r="F294" s="2">
        <f>D294-SUM(Parameters!$C$23:$C$25)</f>
        <v/>
      </c>
      <c r="G294" s="2">
        <f>E294-SUM(Parameters!$C$23:$C$25)</f>
        <v/>
      </c>
    </row>
    <row r="295" hidden="1" s="107">
      <c r="A295" s="2" t="inlineStr">
        <is>
          <t>C4</t>
        </is>
      </c>
      <c r="B295" s="20" t="inlineStr">
        <is>
          <t>VSS</t>
        </is>
      </c>
      <c r="C295" s="2" t="inlineStr">
        <is>
          <t>VSS</t>
        </is>
      </c>
      <c r="D295" s="2" t="n">
        <v>902.808</v>
      </c>
      <c r="E295" s="2" t="n">
        <v>1602.048</v>
      </c>
      <c r="F295" s="2">
        <f>D295-SUM(Parameters!$C$23:$C$25)</f>
        <v/>
      </c>
      <c r="G295" s="2">
        <f>E295-SUM(Parameters!$C$23:$C$25)</f>
        <v/>
      </c>
    </row>
    <row r="296" hidden="1" s="107">
      <c r="A296" s="2" t="inlineStr">
        <is>
          <t>C4</t>
        </is>
      </c>
      <c r="B296" s="20" t="inlineStr">
        <is>
          <t>VSS</t>
        </is>
      </c>
      <c r="C296" s="2" t="inlineStr">
        <is>
          <t>VSS</t>
        </is>
      </c>
      <c r="D296" s="2" t="n">
        <v>1000.008</v>
      </c>
      <c r="E296" s="2" t="n">
        <v>2156.03</v>
      </c>
      <c r="F296" s="2">
        <f>D296-SUM(Parameters!$C$23:$C$25)</f>
        <v/>
      </c>
      <c r="G296" s="2">
        <f>E296-SUM(Parameters!$C$23:$C$25)</f>
        <v/>
      </c>
    </row>
    <row r="297" hidden="1" s="107">
      <c r="A297" s="2" t="inlineStr">
        <is>
          <t>C4</t>
        </is>
      </c>
      <c r="B297" s="20" t="inlineStr">
        <is>
          <t>VSS</t>
        </is>
      </c>
      <c r="C297" s="2" t="inlineStr">
        <is>
          <t>VSS</t>
        </is>
      </c>
      <c r="D297" s="2" t="n">
        <v>1000.008</v>
      </c>
      <c r="E297" s="2" t="n">
        <v>1450.962</v>
      </c>
      <c r="F297" s="2">
        <f>D297-SUM(Parameters!$C$23:$C$25)</f>
        <v/>
      </c>
      <c r="G297" s="2">
        <f>E297-SUM(Parameters!$C$23:$C$25)</f>
        <v/>
      </c>
    </row>
    <row r="298" hidden="1" s="107">
      <c r="A298" s="2" t="inlineStr">
        <is>
          <t>C4</t>
        </is>
      </c>
      <c r="B298" s="20" t="inlineStr">
        <is>
          <t>VSS</t>
        </is>
      </c>
      <c r="C298" s="2" t="inlineStr">
        <is>
          <t>VSS</t>
        </is>
      </c>
      <c r="D298" s="2" t="n">
        <v>1000.008</v>
      </c>
      <c r="E298" s="2" t="n">
        <v>1350.238</v>
      </c>
      <c r="F298" s="2">
        <f>D298-SUM(Parameters!$C$23:$C$25)</f>
        <v/>
      </c>
      <c r="G298" s="2">
        <f>E298-SUM(Parameters!$C$23:$C$25)</f>
        <v/>
      </c>
    </row>
    <row r="299" hidden="1" s="107">
      <c r="A299" s="2" t="inlineStr">
        <is>
          <t>C4</t>
        </is>
      </c>
      <c r="B299" s="20" t="inlineStr">
        <is>
          <t>VSS</t>
        </is>
      </c>
      <c r="C299" s="2" t="inlineStr">
        <is>
          <t>VSS</t>
        </is>
      </c>
      <c r="D299" s="2" t="n">
        <v>1000.008</v>
      </c>
      <c r="E299" s="2" t="n">
        <v>1249.514</v>
      </c>
      <c r="F299" s="2">
        <f>D299-SUM(Parameters!$C$23:$C$25)</f>
        <v/>
      </c>
      <c r="G299" s="2">
        <f>E299-SUM(Parameters!$C$23:$C$25)</f>
        <v/>
      </c>
    </row>
    <row r="300" hidden="1" s="107">
      <c r="A300" s="2" t="inlineStr">
        <is>
          <t>C4</t>
        </is>
      </c>
      <c r="B300" s="20" t="inlineStr">
        <is>
          <t>VSS</t>
        </is>
      </c>
      <c r="C300" s="2" t="inlineStr">
        <is>
          <t>VSS</t>
        </is>
      </c>
      <c r="D300" s="2" t="n">
        <v>1097.208</v>
      </c>
      <c r="E300" s="2" t="n">
        <v>1602.048</v>
      </c>
      <c r="F300" s="2">
        <f>D300-SUM(Parameters!$C$23:$C$25)</f>
        <v/>
      </c>
      <c r="G300" s="2">
        <f>E300-SUM(Parameters!$C$23:$C$25)</f>
        <v/>
      </c>
    </row>
    <row r="301" hidden="1" s="107">
      <c r="A301" s="2" t="inlineStr">
        <is>
          <t>C4</t>
        </is>
      </c>
      <c r="B301" s="20" t="inlineStr">
        <is>
          <t>VSS</t>
        </is>
      </c>
      <c r="C301" s="2" t="inlineStr">
        <is>
          <t>VSS</t>
        </is>
      </c>
      <c r="D301" s="2" t="n">
        <v>1097.208</v>
      </c>
      <c r="E301" s="2" t="n">
        <v>1501.324</v>
      </c>
      <c r="F301" s="2">
        <f>D301-SUM(Parameters!$C$23:$C$25)</f>
        <v/>
      </c>
      <c r="G301" s="2">
        <f>E301-SUM(Parameters!$C$23:$C$25)</f>
        <v/>
      </c>
    </row>
    <row r="302" hidden="1" s="107">
      <c r="A302" s="2" t="inlineStr">
        <is>
          <t>C4</t>
        </is>
      </c>
      <c r="B302" s="20" t="inlineStr">
        <is>
          <t>VSS</t>
        </is>
      </c>
      <c r="C302" s="2" t="inlineStr">
        <is>
          <t>VSS</t>
        </is>
      </c>
      <c r="D302" s="2" t="n">
        <v>1097.208</v>
      </c>
      <c r="E302" s="2" t="n">
        <v>1400.6</v>
      </c>
      <c r="F302" s="2">
        <f>D302-SUM(Parameters!$C$23:$C$25)</f>
        <v/>
      </c>
      <c r="G302" s="2">
        <f>E302-SUM(Parameters!$C$23:$C$25)</f>
        <v/>
      </c>
    </row>
    <row r="303" hidden="1" s="107">
      <c r="A303" s="2" t="inlineStr">
        <is>
          <t>C4</t>
        </is>
      </c>
      <c r="B303" s="20" t="inlineStr">
        <is>
          <t>VSS</t>
        </is>
      </c>
      <c r="C303" s="2" t="inlineStr">
        <is>
          <t>VSS</t>
        </is>
      </c>
      <c r="D303" s="2" t="n">
        <v>1097.208</v>
      </c>
      <c r="E303" s="2" t="n">
        <v>1299.876</v>
      </c>
      <c r="F303" s="2">
        <f>D303-SUM(Parameters!$C$23:$C$25)</f>
        <v/>
      </c>
      <c r="G303" s="2">
        <f>E303-SUM(Parameters!$C$23:$C$25)</f>
        <v/>
      </c>
    </row>
    <row r="304" hidden="1" s="107">
      <c r="A304" s="2" t="inlineStr">
        <is>
          <t>C4</t>
        </is>
      </c>
      <c r="B304" s="20" t="inlineStr">
        <is>
          <t>VSS</t>
        </is>
      </c>
      <c r="C304" s="2" t="inlineStr">
        <is>
          <t>VSS</t>
        </is>
      </c>
      <c r="D304" s="2" t="n">
        <v>1097.208</v>
      </c>
      <c r="E304" s="2" t="n">
        <v>1199.152</v>
      </c>
      <c r="F304" s="2">
        <f>D304-SUM(Parameters!$C$23:$C$25)</f>
        <v/>
      </c>
      <c r="G304" s="2">
        <f>E304-SUM(Parameters!$C$23:$C$25)</f>
        <v/>
      </c>
    </row>
    <row r="305" hidden="1" s="107">
      <c r="A305" s="2" t="inlineStr">
        <is>
          <t>C4</t>
        </is>
      </c>
      <c r="B305" s="20" t="inlineStr">
        <is>
          <t>VSS</t>
        </is>
      </c>
      <c r="C305" s="2" t="inlineStr">
        <is>
          <t>VSS</t>
        </is>
      </c>
      <c r="D305" s="2" t="n">
        <v>1194.408</v>
      </c>
      <c r="E305" s="2" t="n">
        <v>2156.03</v>
      </c>
      <c r="F305" s="2">
        <f>D305-SUM(Parameters!$C$23:$C$25)</f>
        <v/>
      </c>
      <c r="G305" s="2">
        <f>E305-SUM(Parameters!$C$23:$C$25)</f>
        <v/>
      </c>
    </row>
    <row r="306" hidden="1" s="107">
      <c r="A306" s="2" t="inlineStr">
        <is>
          <t>C4</t>
        </is>
      </c>
      <c r="B306" s="20" t="inlineStr">
        <is>
          <t>VSS</t>
        </is>
      </c>
      <c r="C306" s="2" t="inlineStr">
        <is>
          <t>VSS</t>
        </is>
      </c>
      <c r="D306" s="2" t="n">
        <v>1291.608</v>
      </c>
      <c r="E306" s="2" t="n">
        <v>1602.048</v>
      </c>
      <c r="F306" s="2">
        <f>D306-SUM(Parameters!$C$23:$C$25)</f>
        <v/>
      </c>
      <c r="G306" s="2">
        <f>E306-SUM(Parameters!$C$23:$C$25)</f>
        <v/>
      </c>
    </row>
    <row r="307" hidden="1" s="107">
      <c r="A307" s="2" t="inlineStr">
        <is>
          <t>C4</t>
        </is>
      </c>
      <c r="B307" s="20" t="inlineStr">
        <is>
          <t>VSS</t>
        </is>
      </c>
      <c r="C307" s="2" t="inlineStr">
        <is>
          <t>VSS</t>
        </is>
      </c>
      <c r="D307" s="2" t="n">
        <v>1388.808</v>
      </c>
      <c r="E307" s="2" t="n">
        <v>2156.03</v>
      </c>
      <c r="F307" s="2">
        <f>D307-SUM(Parameters!$C$23:$C$25)</f>
        <v/>
      </c>
      <c r="G307" s="2">
        <f>E307-SUM(Parameters!$C$23:$C$25)</f>
        <v/>
      </c>
    </row>
    <row r="308" hidden="1" s="107">
      <c r="A308" s="2" t="inlineStr">
        <is>
          <t>C4</t>
        </is>
      </c>
      <c r="B308" s="20" t="inlineStr">
        <is>
          <t>VSS</t>
        </is>
      </c>
      <c r="C308" s="2" t="inlineStr">
        <is>
          <t>VSS</t>
        </is>
      </c>
      <c r="D308" s="2" t="n">
        <v>1388.808</v>
      </c>
      <c r="E308" s="2" t="n">
        <v>1450.962</v>
      </c>
      <c r="F308" s="2">
        <f>D308-SUM(Parameters!$C$23:$C$25)</f>
        <v/>
      </c>
      <c r="G308" s="2">
        <f>E308-SUM(Parameters!$C$23:$C$25)</f>
        <v/>
      </c>
    </row>
    <row r="309" hidden="1" s="107">
      <c r="A309" s="2" t="inlineStr">
        <is>
          <t>C4</t>
        </is>
      </c>
      <c r="B309" s="20" t="inlineStr">
        <is>
          <t>VSS</t>
        </is>
      </c>
      <c r="C309" s="2" t="inlineStr">
        <is>
          <t>VSS</t>
        </is>
      </c>
      <c r="D309" s="2" t="n">
        <v>1388.808</v>
      </c>
      <c r="E309" s="2" t="n">
        <v>1350.238</v>
      </c>
      <c r="F309" s="2">
        <f>D309-SUM(Parameters!$C$23:$C$25)</f>
        <v/>
      </c>
      <c r="G309" s="2">
        <f>E309-SUM(Parameters!$C$23:$C$25)</f>
        <v/>
      </c>
    </row>
    <row r="310" hidden="1" s="107">
      <c r="A310" s="2" t="inlineStr">
        <is>
          <t>C4</t>
        </is>
      </c>
      <c r="B310" s="20" t="inlineStr">
        <is>
          <t>VSS</t>
        </is>
      </c>
      <c r="C310" s="2" t="inlineStr">
        <is>
          <t>VSS</t>
        </is>
      </c>
      <c r="D310" s="2" t="n">
        <v>1388.808</v>
      </c>
      <c r="E310" s="2" t="n">
        <v>1249.514</v>
      </c>
      <c r="F310" s="2">
        <f>D310-SUM(Parameters!$C$23:$C$25)</f>
        <v/>
      </c>
      <c r="G310" s="2">
        <f>E310-SUM(Parameters!$C$23:$C$25)</f>
        <v/>
      </c>
    </row>
    <row r="311" hidden="1" s="107">
      <c r="A311" s="2" t="inlineStr">
        <is>
          <t>C4</t>
        </is>
      </c>
      <c r="B311" s="20" t="inlineStr">
        <is>
          <t>VSS</t>
        </is>
      </c>
      <c r="C311" s="2" t="inlineStr">
        <is>
          <t>VSS</t>
        </is>
      </c>
      <c r="D311" s="2" t="n">
        <v>1486.008</v>
      </c>
      <c r="E311" s="2" t="n">
        <v>1602.048</v>
      </c>
      <c r="F311" s="2">
        <f>D311-SUM(Parameters!$C$23:$C$25)</f>
        <v/>
      </c>
      <c r="G311" s="2">
        <f>E311-SUM(Parameters!$C$23:$C$25)</f>
        <v/>
      </c>
    </row>
    <row r="312" hidden="1" s="107">
      <c r="A312" s="2" t="inlineStr">
        <is>
          <t>C4</t>
        </is>
      </c>
      <c r="B312" s="20" t="inlineStr">
        <is>
          <t>VSS</t>
        </is>
      </c>
      <c r="C312" s="2" t="inlineStr">
        <is>
          <t>VSS</t>
        </is>
      </c>
      <c r="D312" s="2" t="n">
        <v>1486.008</v>
      </c>
      <c r="E312" s="2" t="n">
        <v>1501.324</v>
      </c>
      <c r="F312" s="2">
        <f>D312-SUM(Parameters!$C$23:$C$25)</f>
        <v/>
      </c>
      <c r="G312" s="2">
        <f>E312-SUM(Parameters!$C$23:$C$25)</f>
        <v/>
      </c>
    </row>
    <row r="313" hidden="1" s="107">
      <c r="A313" s="2" t="inlineStr">
        <is>
          <t>C4</t>
        </is>
      </c>
      <c r="B313" s="20" t="inlineStr">
        <is>
          <t>VSS</t>
        </is>
      </c>
      <c r="C313" s="2" t="inlineStr">
        <is>
          <t>VSS</t>
        </is>
      </c>
      <c r="D313" s="2" t="n">
        <v>1486.008</v>
      </c>
      <c r="E313" s="2" t="n">
        <v>1400.6</v>
      </c>
      <c r="F313" s="2">
        <f>D313-SUM(Parameters!$C$23:$C$25)</f>
        <v/>
      </c>
      <c r="G313" s="2">
        <f>E313-SUM(Parameters!$C$23:$C$25)</f>
        <v/>
      </c>
    </row>
    <row r="314" hidden="1" s="107">
      <c r="A314" s="2" t="inlineStr">
        <is>
          <t>C4</t>
        </is>
      </c>
      <c r="B314" s="20" t="inlineStr">
        <is>
          <t>VSS</t>
        </is>
      </c>
      <c r="C314" s="2" t="inlineStr">
        <is>
          <t>VSS</t>
        </is>
      </c>
      <c r="D314" s="2" t="n">
        <v>1486.008</v>
      </c>
      <c r="E314" s="2" t="n">
        <v>1299.876</v>
      </c>
      <c r="F314" s="2">
        <f>D314-SUM(Parameters!$C$23:$C$25)</f>
        <v/>
      </c>
      <c r="G314" s="2">
        <f>E314-SUM(Parameters!$C$23:$C$25)</f>
        <v/>
      </c>
    </row>
    <row r="315" hidden="1" s="107">
      <c r="A315" s="2" t="inlineStr">
        <is>
          <t>C4</t>
        </is>
      </c>
      <c r="B315" s="20" t="inlineStr">
        <is>
          <t>VSS</t>
        </is>
      </c>
      <c r="C315" s="2" t="inlineStr">
        <is>
          <t>VSS</t>
        </is>
      </c>
      <c r="D315" s="2" t="n">
        <v>1486.008</v>
      </c>
      <c r="E315" s="2" t="n">
        <v>1199.152</v>
      </c>
      <c r="F315" s="2">
        <f>D315-SUM(Parameters!$C$23:$C$25)</f>
        <v/>
      </c>
      <c r="G315" s="2">
        <f>E315-SUM(Parameters!$C$23:$C$25)</f>
        <v/>
      </c>
    </row>
    <row r="316" hidden="1" s="107">
      <c r="A316" s="2" t="inlineStr">
        <is>
          <t>C4</t>
        </is>
      </c>
      <c r="B316" s="20" t="inlineStr">
        <is>
          <t>VSS</t>
        </is>
      </c>
      <c r="C316" s="2" t="inlineStr">
        <is>
          <t>VSS</t>
        </is>
      </c>
      <c r="D316" s="2" t="n">
        <v>1583.208</v>
      </c>
      <c r="E316" s="2" t="n">
        <v>2156.03</v>
      </c>
      <c r="F316" s="2">
        <f>D316-SUM(Parameters!$C$23:$C$25)</f>
        <v/>
      </c>
      <c r="G316" s="2">
        <f>E316-SUM(Parameters!$C$23:$C$25)</f>
        <v/>
      </c>
    </row>
    <row r="317" hidden="1" s="107">
      <c r="A317" s="2" t="inlineStr">
        <is>
          <t>C4</t>
        </is>
      </c>
      <c r="B317" s="20" t="inlineStr">
        <is>
          <t>VSS</t>
        </is>
      </c>
      <c r="C317" s="2" t="inlineStr">
        <is>
          <t>VSS</t>
        </is>
      </c>
      <c r="D317" s="2" t="n">
        <v>1680.408</v>
      </c>
      <c r="E317" s="2" t="n">
        <v>1602.048</v>
      </c>
      <c r="F317" s="2">
        <f>D317-SUM(Parameters!$C$23:$C$25)</f>
        <v/>
      </c>
      <c r="G317" s="2">
        <f>E317-SUM(Parameters!$C$23:$C$25)</f>
        <v/>
      </c>
    </row>
    <row r="318" hidden="1" s="107">
      <c r="A318" s="2" t="inlineStr">
        <is>
          <t>C4</t>
        </is>
      </c>
      <c r="B318" s="20" t="inlineStr">
        <is>
          <t>VSS</t>
        </is>
      </c>
      <c r="C318" s="2" t="inlineStr">
        <is>
          <t>VSS</t>
        </is>
      </c>
      <c r="D318" s="2" t="n">
        <v>1777.608</v>
      </c>
      <c r="E318" s="2" t="n">
        <v>2156.03</v>
      </c>
      <c r="F318" s="2">
        <f>D318-SUM(Parameters!$C$23:$C$25)</f>
        <v/>
      </c>
      <c r="G318" s="2">
        <f>E318-SUM(Parameters!$C$23:$C$25)</f>
        <v/>
      </c>
    </row>
    <row r="319" hidden="1" s="107">
      <c r="A319" s="2" t="inlineStr">
        <is>
          <t>C4</t>
        </is>
      </c>
      <c r="B319" s="20" t="inlineStr">
        <is>
          <t>VSS</t>
        </is>
      </c>
      <c r="C319" s="2" t="inlineStr">
        <is>
          <t>VSS</t>
        </is>
      </c>
      <c r="D319" s="2" t="n">
        <v>1777.608</v>
      </c>
      <c r="E319" s="2" t="n">
        <v>1450.962</v>
      </c>
      <c r="F319" s="2">
        <f>D319-SUM(Parameters!$C$23:$C$25)</f>
        <v/>
      </c>
      <c r="G319" s="2">
        <f>E319-SUM(Parameters!$C$23:$C$25)</f>
        <v/>
      </c>
    </row>
    <row r="320" hidden="1" s="107">
      <c r="A320" s="2" t="inlineStr">
        <is>
          <t>C4</t>
        </is>
      </c>
      <c r="B320" s="20" t="inlineStr">
        <is>
          <t>VSS</t>
        </is>
      </c>
      <c r="C320" s="2" t="inlineStr">
        <is>
          <t>VSS</t>
        </is>
      </c>
      <c r="D320" s="2" t="n">
        <v>1777.608</v>
      </c>
      <c r="E320" s="2" t="n">
        <v>1350.238</v>
      </c>
      <c r="F320" s="2">
        <f>D320-SUM(Parameters!$C$23:$C$25)</f>
        <v/>
      </c>
      <c r="G320" s="2">
        <f>E320-SUM(Parameters!$C$23:$C$25)</f>
        <v/>
      </c>
    </row>
    <row r="321" hidden="1" s="107">
      <c r="A321" s="2" t="inlineStr">
        <is>
          <t>C4</t>
        </is>
      </c>
      <c r="B321" s="20" t="inlineStr">
        <is>
          <t>VSS</t>
        </is>
      </c>
      <c r="C321" s="2" t="inlineStr">
        <is>
          <t>VSS</t>
        </is>
      </c>
      <c r="D321" s="2" t="n">
        <v>1777.608</v>
      </c>
      <c r="E321" s="2" t="n">
        <v>1249.514</v>
      </c>
      <c r="F321" s="2">
        <f>D321-SUM(Parameters!$C$23:$C$25)</f>
        <v/>
      </c>
      <c r="G321" s="2">
        <f>E321-SUM(Parameters!$C$23:$C$25)</f>
        <v/>
      </c>
    </row>
    <row r="322" hidden="1" s="107">
      <c r="A322" s="2" t="inlineStr">
        <is>
          <t>C4</t>
        </is>
      </c>
      <c r="B322" s="20" t="inlineStr">
        <is>
          <t>VSS</t>
        </is>
      </c>
      <c r="C322" s="2" t="inlineStr">
        <is>
          <t>VSS</t>
        </is>
      </c>
      <c r="D322" s="2" t="n">
        <v>1874.808</v>
      </c>
      <c r="E322" s="2" t="n">
        <v>1602.048</v>
      </c>
      <c r="F322" s="2">
        <f>D322-SUM(Parameters!$C$23:$C$25)</f>
        <v/>
      </c>
      <c r="G322" s="2">
        <f>E322-SUM(Parameters!$C$23:$C$25)</f>
        <v/>
      </c>
    </row>
    <row r="323" hidden="1" s="107">
      <c r="A323" s="2" t="inlineStr">
        <is>
          <t>C4</t>
        </is>
      </c>
      <c r="B323" s="20" t="inlineStr">
        <is>
          <t>VSS</t>
        </is>
      </c>
      <c r="C323" s="2" t="inlineStr">
        <is>
          <t>VSS</t>
        </is>
      </c>
      <c r="D323" s="2" t="n">
        <v>1874.808</v>
      </c>
      <c r="E323" s="2" t="n">
        <v>1501.324</v>
      </c>
      <c r="F323" s="2">
        <f>D323-SUM(Parameters!$C$23:$C$25)</f>
        <v/>
      </c>
      <c r="G323" s="2">
        <f>E323-SUM(Parameters!$C$23:$C$25)</f>
        <v/>
      </c>
    </row>
    <row r="324" hidden="1" s="107">
      <c r="A324" s="2" t="inlineStr">
        <is>
          <t>C4</t>
        </is>
      </c>
      <c r="B324" s="20" t="inlineStr">
        <is>
          <t>VSS</t>
        </is>
      </c>
      <c r="C324" s="2" t="inlineStr">
        <is>
          <t>VSS</t>
        </is>
      </c>
      <c r="D324" s="2" t="n">
        <v>1874.808</v>
      </c>
      <c r="E324" s="2" t="n">
        <v>1400.6</v>
      </c>
      <c r="F324" s="2">
        <f>D324-SUM(Parameters!$C$23:$C$25)</f>
        <v/>
      </c>
      <c r="G324" s="2">
        <f>E324-SUM(Parameters!$C$23:$C$25)</f>
        <v/>
      </c>
    </row>
    <row r="325" hidden="1" s="107">
      <c r="A325" s="2" t="inlineStr">
        <is>
          <t>C4</t>
        </is>
      </c>
      <c r="B325" s="20" t="inlineStr">
        <is>
          <t>VSS</t>
        </is>
      </c>
      <c r="C325" s="2" t="inlineStr">
        <is>
          <t>VSS</t>
        </is>
      </c>
      <c r="D325" s="2" t="n">
        <v>1874.808</v>
      </c>
      <c r="E325" s="2" t="n">
        <v>1299.876</v>
      </c>
      <c r="F325" s="2">
        <f>D325-SUM(Parameters!$C$23:$C$25)</f>
        <v/>
      </c>
      <c r="G325" s="2">
        <f>E325-SUM(Parameters!$C$23:$C$25)</f>
        <v/>
      </c>
    </row>
    <row r="326" hidden="1" s="107">
      <c r="A326" s="2" t="inlineStr">
        <is>
          <t>C4</t>
        </is>
      </c>
      <c r="B326" s="20" t="inlineStr">
        <is>
          <t>VSS</t>
        </is>
      </c>
      <c r="C326" s="2" t="inlineStr">
        <is>
          <t>VSS</t>
        </is>
      </c>
      <c r="D326" s="2" t="n">
        <v>1874.808</v>
      </c>
      <c r="E326" s="2" t="n">
        <v>1199.152</v>
      </c>
      <c r="F326" s="2">
        <f>D326-SUM(Parameters!$C$23:$C$25)</f>
        <v/>
      </c>
      <c r="G326" s="2">
        <f>E326-SUM(Parameters!$C$23:$C$25)</f>
        <v/>
      </c>
    </row>
    <row r="327" hidden="1" s="107">
      <c r="A327" s="2" t="inlineStr">
        <is>
          <t>C4</t>
        </is>
      </c>
      <c r="B327" s="20" t="inlineStr">
        <is>
          <t>VSS</t>
        </is>
      </c>
      <c r="C327" s="2" t="inlineStr">
        <is>
          <t>VSS</t>
        </is>
      </c>
      <c r="D327" s="2" t="n">
        <v>1972.008</v>
      </c>
      <c r="E327" s="2" t="n">
        <v>2156.03</v>
      </c>
      <c r="F327" s="2">
        <f>D327-SUM(Parameters!$C$23:$C$25)</f>
        <v/>
      </c>
      <c r="G327" s="2">
        <f>E327-SUM(Parameters!$C$23:$C$25)</f>
        <v/>
      </c>
    </row>
    <row r="328" hidden="1" s="107">
      <c r="A328" s="2" t="inlineStr">
        <is>
          <t>C4</t>
        </is>
      </c>
      <c r="B328" s="20" t="inlineStr">
        <is>
          <t>VSS</t>
        </is>
      </c>
      <c r="C328" s="2" t="inlineStr">
        <is>
          <t>VSS</t>
        </is>
      </c>
      <c r="D328" s="2" t="n">
        <v>2069.208</v>
      </c>
      <c r="E328" s="2" t="n">
        <v>1602.048</v>
      </c>
      <c r="F328" s="2">
        <f>D328-SUM(Parameters!$C$23:$C$25)</f>
        <v/>
      </c>
      <c r="G328" s="2">
        <f>E328-SUM(Parameters!$C$23:$C$25)</f>
        <v/>
      </c>
    </row>
    <row r="329" hidden="1" s="107">
      <c r="A329" s="2" t="inlineStr">
        <is>
          <t>C4</t>
        </is>
      </c>
      <c r="B329" s="20" t="inlineStr">
        <is>
          <t>VSS</t>
        </is>
      </c>
      <c r="C329" s="2" t="inlineStr">
        <is>
          <t>VSS</t>
        </is>
      </c>
      <c r="D329" s="2" t="n">
        <v>2166.408</v>
      </c>
      <c r="E329" s="2" t="n">
        <v>2156.03</v>
      </c>
      <c r="F329" s="2">
        <f>D329-SUM(Parameters!$C$23:$C$25)</f>
        <v/>
      </c>
      <c r="G329" s="2">
        <f>E329-SUM(Parameters!$C$23:$C$25)</f>
        <v/>
      </c>
    </row>
    <row r="330" hidden="1" s="107">
      <c r="A330" s="2" t="inlineStr">
        <is>
          <t>C4</t>
        </is>
      </c>
      <c r="B330" s="20" t="inlineStr">
        <is>
          <t>VSS</t>
        </is>
      </c>
      <c r="C330" s="2" t="inlineStr">
        <is>
          <t>VSS</t>
        </is>
      </c>
      <c r="D330" s="2" t="n">
        <v>2166.408</v>
      </c>
      <c r="E330" s="2" t="n">
        <v>1450.962</v>
      </c>
      <c r="F330" s="2">
        <f>D330-SUM(Parameters!$C$23:$C$25)</f>
        <v/>
      </c>
      <c r="G330" s="2">
        <f>E330-SUM(Parameters!$C$23:$C$25)</f>
        <v/>
      </c>
    </row>
    <row r="331" hidden="1" s="107">
      <c r="A331" s="2" t="inlineStr">
        <is>
          <t>C4</t>
        </is>
      </c>
      <c r="B331" s="20" t="inlineStr">
        <is>
          <t>VSS</t>
        </is>
      </c>
      <c r="C331" s="2" t="inlineStr">
        <is>
          <t>VSS</t>
        </is>
      </c>
      <c r="D331" s="2" t="n">
        <v>2166.408</v>
      </c>
      <c r="E331" s="2" t="n">
        <v>1350.238</v>
      </c>
      <c r="F331" s="2">
        <f>D331-SUM(Parameters!$C$23:$C$25)</f>
        <v/>
      </c>
      <c r="G331" s="2">
        <f>E331-SUM(Parameters!$C$23:$C$25)</f>
        <v/>
      </c>
    </row>
    <row r="332" hidden="1" s="107">
      <c r="A332" s="2" t="inlineStr">
        <is>
          <t>C4</t>
        </is>
      </c>
      <c r="B332" s="20" t="inlineStr">
        <is>
          <t>VSS</t>
        </is>
      </c>
      <c r="C332" s="2" t="inlineStr">
        <is>
          <t>VSS</t>
        </is>
      </c>
      <c r="D332" s="2" t="n">
        <v>2166.408</v>
      </c>
      <c r="E332" s="2" t="n">
        <v>1249.514</v>
      </c>
      <c r="F332" s="2">
        <f>D332-SUM(Parameters!$C$23:$C$25)</f>
        <v/>
      </c>
      <c r="G332" s="2">
        <f>E332-SUM(Parameters!$C$23:$C$25)</f>
        <v/>
      </c>
    </row>
    <row r="333" hidden="1" s="107">
      <c r="A333" s="2" t="inlineStr">
        <is>
          <t>C4</t>
        </is>
      </c>
      <c r="B333" s="20" t="inlineStr">
        <is>
          <t>VSS</t>
        </is>
      </c>
      <c r="C333" s="2" t="inlineStr">
        <is>
          <t>VSS</t>
        </is>
      </c>
      <c r="D333" s="2" t="n">
        <v>2263.608</v>
      </c>
      <c r="E333" s="2" t="n">
        <v>1602.048</v>
      </c>
      <c r="F333" s="2">
        <f>D333-SUM(Parameters!$C$23:$C$25)</f>
        <v/>
      </c>
      <c r="G333" s="2">
        <f>E333-SUM(Parameters!$C$23:$C$25)</f>
        <v/>
      </c>
    </row>
    <row r="334" hidden="1" s="107">
      <c r="A334" s="2" t="inlineStr">
        <is>
          <t>C4</t>
        </is>
      </c>
      <c r="B334" s="20" t="inlineStr">
        <is>
          <t>VSS</t>
        </is>
      </c>
      <c r="C334" s="2" t="inlineStr">
        <is>
          <t>VSS</t>
        </is>
      </c>
      <c r="D334" s="2" t="n">
        <v>2263.608</v>
      </c>
      <c r="E334" s="2" t="n">
        <v>1501.324</v>
      </c>
      <c r="F334" s="2">
        <f>D334-SUM(Parameters!$C$23:$C$25)</f>
        <v/>
      </c>
      <c r="G334" s="2">
        <f>E334-SUM(Parameters!$C$23:$C$25)</f>
        <v/>
      </c>
    </row>
    <row r="335" hidden="1" s="107">
      <c r="A335" s="2" t="inlineStr">
        <is>
          <t>C4</t>
        </is>
      </c>
      <c r="B335" s="20" t="inlineStr">
        <is>
          <t>VSS</t>
        </is>
      </c>
      <c r="C335" s="2" t="inlineStr">
        <is>
          <t>VSS</t>
        </is>
      </c>
      <c r="D335" s="2" t="n">
        <v>2263.608</v>
      </c>
      <c r="E335" s="2" t="n">
        <v>1400.6</v>
      </c>
      <c r="F335" s="2">
        <f>D335-SUM(Parameters!$C$23:$C$25)</f>
        <v/>
      </c>
      <c r="G335" s="2">
        <f>E335-SUM(Parameters!$C$23:$C$25)</f>
        <v/>
      </c>
    </row>
    <row r="336" hidden="1" s="107">
      <c r="A336" s="2" t="inlineStr">
        <is>
          <t>C4</t>
        </is>
      </c>
      <c r="B336" s="20" t="inlineStr">
        <is>
          <t>VSS</t>
        </is>
      </c>
      <c r="C336" s="2" t="inlineStr">
        <is>
          <t>VSS</t>
        </is>
      </c>
      <c r="D336" s="2" t="n">
        <v>2263.608</v>
      </c>
      <c r="E336" s="2" t="n">
        <v>1299.876</v>
      </c>
      <c r="F336" s="2">
        <f>D336-SUM(Parameters!$C$23:$C$25)</f>
        <v/>
      </c>
      <c r="G336" s="2">
        <f>E336-SUM(Parameters!$C$23:$C$25)</f>
        <v/>
      </c>
    </row>
    <row r="337" hidden="1" s="107">
      <c r="A337" s="2" t="inlineStr">
        <is>
          <t>C4</t>
        </is>
      </c>
      <c r="B337" s="20" t="inlineStr">
        <is>
          <t>VSS</t>
        </is>
      </c>
      <c r="C337" s="2" t="inlineStr">
        <is>
          <t>VSS</t>
        </is>
      </c>
      <c r="D337" s="2" t="n">
        <v>2263.608</v>
      </c>
      <c r="E337" s="2" t="n">
        <v>1199.152</v>
      </c>
      <c r="F337" s="2">
        <f>D337-SUM(Parameters!$C$23:$C$25)</f>
        <v/>
      </c>
      <c r="G337" s="2">
        <f>E337-SUM(Parameters!$C$23:$C$25)</f>
        <v/>
      </c>
    </row>
    <row r="338" hidden="1" s="107">
      <c r="A338" s="2" t="inlineStr">
        <is>
          <t>C4</t>
        </is>
      </c>
      <c r="B338" s="20" t="inlineStr">
        <is>
          <t>VSS</t>
        </is>
      </c>
      <c r="C338" s="2" t="inlineStr">
        <is>
          <t>VSS</t>
        </is>
      </c>
      <c r="D338" s="2" t="n">
        <v>2360.808</v>
      </c>
      <c r="E338" s="2" t="n">
        <v>2156.03</v>
      </c>
      <c r="F338" s="2">
        <f>D338-SUM(Parameters!$C$23:$C$25)</f>
        <v/>
      </c>
      <c r="G338" s="2">
        <f>E338-SUM(Parameters!$C$23:$C$25)</f>
        <v/>
      </c>
    </row>
    <row r="339" hidden="1" s="107">
      <c r="A339" s="2" t="inlineStr">
        <is>
          <t>C4</t>
        </is>
      </c>
      <c r="B339" s="20" t="inlineStr">
        <is>
          <t>VSS</t>
        </is>
      </c>
      <c r="C339" s="2" t="inlineStr">
        <is>
          <t>VSS</t>
        </is>
      </c>
      <c r="D339" s="2" t="n">
        <v>2458.008</v>
      </c>
      <c r="E339" s="2" t="n">
        <v>1602.048</v>
      </c>
      <c r="F339" s="2">
        <f>D339-SUM(Parameters!$C$23:$C$25)</f>
        <v/>
      </c>
      <c r="G339" s="2">
        <f>E339-SUM(Parameters!$C$23:$C$25)</f>
        <v/>
      </c>
    </row>
    <row r="340" hidden="1" s="107">
      <c r="A340" s="2" t="inlineStr">
        <is>
          <t>C4</t>
        </is>
      </c>
      <c r="B340" s="20" t="inlineStr">
        <is>
          <t>VSS</t>
        </is>
      </c>
      <c r="C340" s="2" t="inlineStr">
        <is>
          <t>VSS</t>
        </is>
      </c>
      <c r="D340" s="2" t="n">
        <v>2555.208</v>
      </c>
      <c r="E340" s="2" t="n">
        <v>2156.03</v>
      </c>
      <c r="F340" s="2">
        <f>D340-SUM(Parameters!$C$23:$C$25)</f>
        <v/>
      </c>
      <c r="G340" s="2">
        <f>E340-SUM(Parameters!$C$23:$C$25)</f>
        <v/>
      </c>
    </row>
    <row r="341" hidden="1" s="107">
      <c r="A341" s="2" t="inlineStr">
        <is>
          <t>C4</t>
        </is>
      </c>
      <c r="B341" s="20" t="inlineStr">
        <is>
          <t>VSS</t>
        </is>
      </c>
      <c r="C341" s="2" t="inlineStr">
        <is>
          <t>VSS</t>
        </is>
      </c>
      <c r="D341" s="2" t="n">
        <v>2555.208</v>
      </c>
      <c r="E341" s="2" t="n">
        <v>1450.962</v>
      </c>
      <c r="F341" s="2">
        <f>D341-SUM(Parameters!$C$23:$C$25)</f>
        <v/>
      </c>
      <c r="G341" s="2">
        <f>E341-SUM(Parameters!$C$23:$C$25)</f>
        <v/>
      </c>
    </row>
    <row r="342" hidden="1" s="107">
      <c r="A342" s="2" t="inlineStr">
        <is>
          <t>C4</t>
        </is>
      </c>
      <c r="B342" s="20" t="inlineStr">
        <is>
          <t>VSS</t>
        </is>
      </c>
      <c r="C342" s="2" t="inlineStr">
        <is>
          <t>VSS</t>
        </is>
      </c>
      <c r="D342" s="2" t="n">
        <v>2555.208</v>
      </c>
      <c r="E342" s="2" t="n">
        <v>1350.238</v>
      </c>
      <c r="F342" s="2">
        <f>D342-SUM(Parameters!$C$23:$C$25)</f>
        <v/>
      </c>
      <c r="G342" s="2">
        <f>E342-SUM(Parameters!$C$23:$C$25)</f>
        <v/>
      </c>
    </row>
    <row r="343" hidden="1" s="107">
      <c r="A343" s="2" t="inlineStr">
        <is>
          <t>C4</t>
        </is>
      </c>
      <c r="B343" s="20" t="inlineStr">
        <is>
          <t>VSS</t>
        </is>
      </c>
      <c r="C343" s="2" t="inlineStr">
        <is>
          <t>VSS</t>
        </is>
      </c>
      <c r="D343" s="2" t="n">
        <v>2555.208</v>
      </c>
      <c r="E343" s="2" t="n">
        <v>1249.514</v>
      </c>
      <c r="F343" s="2">
        <f>D343-SUM(Parameters!$C$23:$C$25)</f>
        <v/>
      </c>
      <c r="G343" s="2">
        <f>E343-SUM(Parameters!$C$23:$C$25)</f>
        <v/>
      </c>
    </row>
    <row r="344" hidden="1" s="107">
      <c r="A344" s="2" t="inlineStr">
        <is>
          <t>C4</t>
        </is>
      </c>
      <c r="B344" s="20" t="inlineStr">
        <is>
          <t>VSS</t>
        </is>
      </c>
      <c r="C344" s="2" t="inlineStr">
        <is>
          <t>VSS</t>
        </is>
      </c>
      <c r="D344" s="2" t="n">
        <v>2652.408</v>
      </c>
      <c r="E344" s="2" t="n">
        <v>1602.048</v>
      </c>
      <c r="F344" s="2">
        <f>D344-SUM(Parameters!$C$23:$C$25)</f>
        <v/>
      </c>
      <c r="G344" s="2">
        <f>E344-SUM(Parameters!$C$23:$C$25)</f>
        <v/>
      </c>
    </row>
    <row r="345" hidden="1" s="107">
      <c r="A345" s="2" t="inlineStr">
        <is>
          <t>C4</t>
        </is>
      </c>
      <c r="B345" s="20" t="inlineStr">
        <is>
          <t>VSS</t>
        </is>
      </c>
      <c r="C345" s="2" t="inlineStr">
        <is>
          <t>VSS</t>
        </is>
      </c>
      <c r="D345" s="2" t="n">
        <v>2652.408</v>
      </c>
      <c r="E345" s="2" t="n">
        <v>1501.324</v>
      </c>
      <c r="F345" s="2">
        <f>D345-SUM(Parameters!$C$23:$C$25)</f>
        <v/>
      </c>
      <c r="G345" s="2">
        <f>E345-SUM(Parameters!$C$23:$C$25)</f>
        <v/>
      </c>
    </row>
    <row r="346" hidden="1" s="107">
      <c r="A346" s="2" t="inlineStr">
        <is>
          <t>C4</t>
        </is>
      </c>
      <c r="B346" s="20" t="inlineStr">
        <is>
          <t>VSS</t>
        </is>
      </c>
      <c r="C346" s="2" t="inlineStr">
        <is>
          <t>VSS</t>
        </is>
      </c>
      <c r="D346" s="2" t="n">
        <v>2652.408</v>
      </c>
      <c r="E346" s="2" t="n">
        <v>1400.6</v>
      </c>
      <c r="F346" s="2">
        <f>D346-SUM(Parameters!$C$23:$C$25)</f>
        <v/>
      </c>
      <c r="G346" s="2">
        <f>E346-SUM(Parameters!$C$23:$C$25)</f>
        <v/>
      </c>
    </row>
    <row r="347" hidden="1" s="107">
      <c r="A347" s="2" t="inlineStr">
        <is>
          <t>C4</t>
        </is>
      </c>
      <c r="B347" s="20" t="inlineStr">
        <is>
          <t>VSS</t>
        </is>
      </c>
      <c r="C347" s="2" t="inlineStr">
        <is>
          <t>VSS</t>
        </is>
      </c>
      <c r="D347" s="2" t="n">
        <v>2652.408</v>
      </c>
      <c r="E347" s="2" t="n">
        <v>1299.876</v>
      </c>
      <c r="F347" s="2">
        <f>D347-SUM(Parameters!$C$23:$C$25)</f>
        <v/>
      </c>
      <c r="G347" s="2">
        <f>E347-SUM(Parameters!$C$23:$C$25)</f>
        <v/>
      </c>
    </row>
    <row r="348" hidden="1" s="107">
      <c r="A348" s="2" t="inlineStr">
        <is>
          <t>C4</t>
        </is>
      </c>
      <c r="B348" s="20" t="inlineStr">
        <is>
          <t>VSS</t>
        </is>
      </c>
      <c r="C348" s="2" t="inlineStr">
        <is>
          <t>VSS</t>
        </is>
      </c>
      <c r="D348" s="2" t="n">
        <v>2652.408</v>
      </c>
      <c r="E348" s="2" t="n">
        <v>1199.152</v>
      </c>
      <c r="F348" s="2">
        <f>D348-SUM(Parameters!$C$23:$C$25)</f>
        <v/>
      </c>
      <c r="G348" s="2">
        <f>E348-SUM(Parameters!$C$23:$C$25)</f>
        <v/>
      </c>
    </row>
    <row r="349" hidden="1" s="107">
      <c r="A349" s="2" t="inlineStr">
        <is>
          <t>C4</t>
        </is>
      </c>
      <c r="B349" s="20" t="inlineStr">
        <is>
          <t>VSS</t>
        </is>
      </c>
      <c r="C349" s="2" t="inlineStr">
        <is>
          <t>VSS</t>
        </is>
      </c>
      <c r="D349" s="2" t="n">
        <v>2749.608</v>
      </c>
      <c r="E349" s="2" t="n">
        <v>2156.03</v>
      </c>
      <c r="F349" s="2">
        <f>D349-SUM(Parameters!$C$23:$C$25)</f>
        <v/>
      </c>
      <c r="G349" s="2">
        <f>E349-SUM(Parameters!$C$23:$C$25)</f>
        <v/>
      </c>
    </row>
    <row r="350" hidden="1" s="107">
      <c r="A350" s="2" t="inlineStr">
        <is>
          <t>C4</t>
        </is>
      </c>
      <c r="B350" s="20" t="inlineStr">
        <is>
          <t>VSS</t>
        </is>
      </c>
      <c r="C350" s="2" t="inlineStr">
        <is>
          <t>VSS</t>
        </is>
      </c>
      <c r="D350" s="2" t="n">
        <v>2846.808</v>
      </c>
      <c r="E350" s="2" t="n">
        <v>1602.048</v>
      </c>
      <c r="F350" s="2">
        <f>D350-SUM(Parameters!$C$23:$C$25)</f>
        <v/>
      </c>
      <c r="G350" s="2">
        <f>E350-SUM(Parameters!$C$23:$C$25)</f>
        <v/>
      </c>
    </row>
    <row r="351" hidden="1" s="107">
      <c r="A351" s="2" t="inlineStr">
        <is>
          <t>C4</t>
        </is>
      </c>
      <c r="B351" s="20" t="inlineStr">
        <is>
          <t>VSS</t>
        </is>
      </c>
      <c r="C351" s="2" t="inlineStr">
        <is>
          <t>VSS</t>
        </is>
      </c>
      <c r="D351" s="2" t="n">
        <v>2944.008</v>
      </c>
      <c r="E351" s="2" t="n">
        <v>2156.03</v>
      </c>
      <c r="F351" s="2">
        <f>D351-SUM(Parameters!$C$23:$C$25)</f>
        <v/>
      </c>
      <c r="G351" s="2">
        <f>E351-SUM(Parameters!$C$23:$C$25)</f>
        <v/>
      </c>
    </row>
    <row r="352" hidden="1" s="107">
      <c r="A352" s="2" t="inlineStr">
        <is>
          <t>C4</t>
        </is>
      </c>
      <c r="B352" s="20" t="inlineStr">
        <is>
          <t>VSS</t>
        </is>
      </c>
      <c r="C352" s="2" t="inlineStr">
        <is>
          <t>VSS</t>
        </is>
      </c>
      <c r="D352" s="2" t="n">
        <v>2944.008</v>
      </c>
      <c r="E352" s="2" t="n">
        <v>1450.962</v>
      </c>
      <c r="F352" s="2">
        <f>D352-SUM(Parameters!$C$23:$C$25)</f>
        <v/>
      </c>
      <c r="G352" s="2">
        <f>E352-SUM(Parameters!$C$23:$C$25)</f>
        <v/>
      </c>
    </row>
    <row r="353" hidden="1" s="107">
      <c r="A353" s="2" t="inlineStr">
        <is>
          <t>C4</t>
        </is>
      </c>
      <c r="B353" s="20" t="inlineStr">
        <is>
          <t>VSS</t>
        </is>
      </c>
      <c r="C353" s="2" t="inlineStr">
        <is>
          <t>VSS</t>
        </is>
      </c>
      <c r="D353" s="2" t="n">
        <v>2944.008</v>
      </c>
      <c r="E353" s="2" t="n">
        <v>1350.238</v>
      </c>
      <c r="F353" s="2">
        <f>D353-SUM(Parameters!$C$23:$C$25)</f>
        <v/>
      </c>
      <c r="G353" s="2">
        <f>E353-SUM(Parameters!$C$23:$C$25)</f>
        <v/>
      </c>
    </row>
    <row r="354" hidden="1" s="107">
      <c r="A354" s="2" t="inlineStr">
        <is>
          <t>C4</t>
        </is>
      </c>
      <c r="B354" s="20" t="inlineStr">
        <is>
          <t>VSS</t>
        </is>
      </c>
      <c r="C354" s="2" t="inlineStr">
        <is>
          <t>VSS</t>
        </is>
      </c>
      <c r="D354" s="2" t="n">
        <v>2944.008</v>
      </c>
      <c r="E354" s="2" t="n">
        <v>1249.514</v>
      </c>
      <c r="F354" s="2">
        <f>D354-SUM(Parameters!$C$23:$C$25)</f>
        <v/>
      </c>
      <c r="G354" s="2">
        <f>E354-SUM(Parameters!$C$23:$C$25)</f>
        <v/>
      </c>
    </row>
    <row r="355" hidden="1" s="107">
      <c r="A355" s="2" t="inlineStr">
        <is>
          <t>C4</t>
        </is>
      </c>
      <c r="B355" s="20" t="inlineStr">
        <is>
          <t>VSS</t>
        </is>
      </c>
      <c r="C355" s="2" t="inlineStr">
        <is>
          <t>VSS</t>
        </is>
      </c>
      <c r="D355" s="2" t="n">
        <v>3041.208</v>
      </c>
      <c r="E355" s="2" t="n">
        <v>1602.048</v>
      </c>
      <c r="F355" s="2">
        <f>D355-SUM(Parameters!$C$23:$C$25)</f>
        <v/>
      </c>
      <c r="G355" s="2">
        <f>E355-SUM(Parameters!$C$23:$C$25)</f>
        <v/>
      </c>
    </row>
    <row r="356" hidden="1" s="107">
      <c r="A356" s="2" t="inlineStr">
        <is>
          <t>C4</t>
        </is>
      </c>
      <c r="B356" s="20" t="inlineStr">
        <is>
          <t>VSS</t>
        </is>
      </c>
      <c r="C356" s="2" t="inlineStr">
        <is>
          <t>VSS</t>
        </is>
      </c>
      <c r="D356" s="2" t="n">
        <v>3041.208</v>
      </c>
      <c r="E356" s="2" t="n">
        <v>1501.324</v>
      </c>
      <c r="F356" s="2">
        <f>D356-SUM(Parameters!$C$23:$C$25)</f>
        <v/>
      </c>
      <c r="G356" s="2">
        <f>E356-SUM(Parameters!$C$23:$C$25)</f>
        <v/>
      </c>
    </row>
    <row r="357" hidden="1" s="107">
      <c r="A357" s="2" t="inlineStr">
        <is>
          <t>C4</t>
        </is>
      </c>
      <c r="B357" s="20" t="inlineStr">
        <is>
          <t>VSS</t>
        </is>
      </c>
      <c r="C357" s="2" t="inlineStr">
        <is>
          <t>VSS</t>
        </is>
      </c>
      <c r="D357" s="2" t="n">
        <v>3041.208</v>
      </c>
      <c r="E357" s="2" t="n">
        <v>1400.6</v>
      </c>
      <c r="F357" s="2">
        <f>D357-SUM(Parameters!$C$23:$C$25)</f>
        <v/>
      </c>
      <c r="G357" s="2">
        <f>E357-SUM(Parameters!$C$23:$C$25)</f>
        <v/>
      </c>
    </row>
    <row r="358" hidden="1" s="107">
      <c r="A358" s="2" t="inlineStr">
        <is>
          <t>C4</t>
        </is>
      </c>
      <c r="B358" s="20" t="inlineStr">
        <is>
          <t>VSS</t>
        </is>
      </c>
      <c r="C358" s="2" t="inlineStr">
        <is>
          <t>VSS</t>
        </is>
      </c>
      <c r="D358" s="2" t="n">
        <v>3041.208</v>
      </c>
      <c r="E358" s="2" t="n">
        <v>1299.876</v>
      </c>
      <c r="F358" s="2">
        <f>D358-SUM(Parameters!$C$23:$C$25)</f>
        <v/>
      </c>
      <c r="G358" s="2">
        <f>E358-SUM(Parameters!$C$23:$C$25)</f>
        <v/>
      </c>
    </row>
    <row r="359" hidden="1" s="107">
      <c r="A359" s="2" t="inlineStr">
        <is>
          <t>C4</t>
        </is>
      </c>
      <c r="B359" s="20" t="inlineStr">
        <is>
          <t>VSS</t>
        </is>
      </c>
      <c r="C359" s="2" t="inlineStr">
        <is>
          <t>VSS</t>
        </is>
      </c>
      <c r="D359" s="2" t="n">
        <v>3041.208</v>
      </c>
      <c r="E359" s="2" t="n">
        <v>1199.152</v>
      </c>
      <c r="F359" s="2">
        <f>D359-SUM(Parameters!$C$23:$C$25)</f>
        <v/>
      </c>
      <c r="G359" s="2">
        <f>E359-SUM(Parameters!$C$23:$C$25)</f>
        <v/>
      </c>
    </row>
    <row r="360" hidden="1" s="107">
      <c r="A360" s="2" t="inlineStr">
        <is>
          <t>C4</t>
        </is>
      </c>
      <c r="B360" s="20" t="inlineStr">
        <is>
          <t>VSS</t>
        </is>
      </c>
      <c r="C360" s="2" t="inlineStr">
        <is>
          <t>VSS</t>
        </is>
      </c>
      <c r="D360" s="2" t="n">
        <v>3138.408</v>
      </c>
      <c r="E360" s="2" t="n">
        <v>2156.03</v>
      </c>
      <c r="F360" s="2">
        <f>D360-SUM(Parameters!$C$23:$C$25)</f>
        <v/>
      </c>
      <c r="G360" s="2">
        <f>E360-SUM(Parameters!$C$23:$C$25)</f>
        <v/>
      </c>
    </row>
    <row r="361" hidden="1" s="107">
      <c r="A361" s="2" t="inlineStr">
        <is>
          <t>C4</t>
        </is>
      </c>
      <c r="B361" s="20" t="inlineStr">
        <is>
          <t>VSS</t>
        </is>
      </c>
      <c r="C361" s="2" t="inlineStr">
        <is>
          <t>VSS</t>
        </is>
      </c>
      <c r="D361" s="2" t="n">
        <v>3138.408</v>
      </c>
      <c r="E361" s="2" t="n">
        <v>2055.306</v>
      </c>
      <c r="F361" s="2">
        <f>D361-SUM(Parameters!$C$23:$C$25)</f>
        <v/>
      </c>
      <c r="G361" s="2">
        <f>E361-SUM(Parameters!$C$23:$C$25)</f>
        <v/>
      </c>
    </row>
    <row r="362" hidden="1" s="107">
      <c r="A362" s="2" t="inlineStr">
        <is>
          <t>C4</t>
        </is>
      </c>
      <c r="B362" s="20" t="inlineStr">
        <is>
          <t>VSS</t>
        </is>
      </c>
      <c r="C362" s="2" t="inlineStr">
        <is>
          <t>VSS</t>
        </is>
      </c>
      <c r="D362" s="2" t="n">
        <v>3138.408</v>
      </c>
      <c r="E362" s="2" t="n">
        <v>1954.582</v>
      </c>
      <c r="F362" s="2">
        <f>D362-SUM(Parameters!$C$23:$C$25)</f>
        <v/>
      </c>
      <c r="G362" s="2">
        <f>E362-SUM(Parameters!$C$23:$C$25)</f>
        <v/>
      </c>
    </row>
    <row r="363" hidden="1" s="107">
      <c r="A363" s="2" t="inlineStr">
        <is>
          <t>C4</t>
        </is>
      </c>
      <c r="B363" s="20" t="inlineStr">
        <is>
          <t>VSS</t>
        </is>
      </c>
      <c r="C363" s="2" t="inlineStr">
        <is>
          <t>VSS</t>
        </is>
      </c>
      <c r="D363" s="2" t="n">
        <v>3138.408</v>
      </c>
      <c r="E363" s="2" t="n">
        <v>1853.858</v>
      </c>
      <c r="F363" s="2">
        <f>D363-SUM(Parameters!$C$23:$C$25)</f>
        <v/>
      </c>
      <c r="G363" s="2">
        <f>E363-SUM(Parameters!$C$23:$C$25)</f>
        <v/>
      </c>
    </row>
    <row r="364" hidden="1" s="107">
      <c r="A364" s="2" t="inlineStr">
        <is>
          <t>C4</t>
        </is>
      </c>
      <c r="B364" s="20" t="inlineStr">
        <is>
          <t>VSS</t>
        </is>
      </c>
      <c r="C364" s="2" t="inlineStr">
        <is>
          <t>VSS</t>
        </is>
      </c>
      <c r="D364" s="2" t="n">
        <v>3235.608</v>
      </c>
      <c r="E364" s="2" t="n">
        <v>1602.048</v>
      </c>
      <c r="F364" s="2">
        <f>D364-SUM(Parameters!$C$23:$C$25)</f>
        <v/>
      </c>
      <c r="G364" s="2">
        <f>E364-SUM(Parameters!$C$23:$C$25)</f>
        <v/>
      </c>
    </row>
    <row r="365" hidden="1" s="107">
      <c r="A365" s="2" t="inlineStr">
        <is>
          <t>C4</t>
        </is>
      </c>
      <c r="B365" s="20" t="inlineStr">
        <is>
          <t>VSS</t>
        </is>
      </c>
      <c r="C365" s="2" t="inlineStr">
        <is>
          <t>VSS</t>
        </is>
      </c>
      <c r="D365" s="2" t="n">
        <v>3332.808</v>
      </c>
      <c r="E365" s="2" t="n">
        <v>2156.03</v>
      </c>
      <c r="F365" s="2">
        <f>D365-SUM(Parameters!$C$23:$C$25)</f>
        <v/>
      </c>
      <c r="G365" s="2">
        <f>E365-SUM(Parameters!$C$23:$C$25)</f>
        <v/>
      </c>
    </row>
    <row r="366" hidden="1" s="107">
      <c r="A366" s="2" t="inlineStr">
        <is>
          <t>C4</t>
        </is>
      </c>
      <c r="B366" s="20" t="inlineStr">
        <is>
          <t>VSS</t>
        </is>
      </c>
      <c r="C366" s="2" t="inlineStr">
        <is>
          <t>VSS</t>
        </is>
      </c>
      <c r="D366" s="2" t="n">
        <v>3332.808</v>
      </c>
      <c r="E366" s="2" t="n">
        <v>2055.306</v>
      </c>
      <c r="F366" s="2">
        <f>D366-SUM(Parameters!$C$23:$C$25)</f>
        <v/>
      </c>
      <c r="G366" s="2">
        <f>E366-SUM(Parameters!$C$23:$C$25)</f>
        <v/>
      </c>
    </row>
    <row r="367" hidden="1" s="107">
      <c r="A367" s="2" t="inlineStr">
        <is>
          <t>C4</t>
        </is>
      </c>
      <c r="B367" s="20" t="inlineStr">
        <is>
          <t>VSS</t>
        </is>
      </c>
      <c r="C367" s="2" t="inlineStr">
        <is>
          <t>VSS</t>
        </is>
      </c>
      <c r="D367" s="2" t="n">
        <v>3332.808</v>
      </c>
      <c r="E367" s="2" t="n">
        <v>1954.582</v>
      </c>
      <c r="F367" s="2">
        <f>D367-SUM(Parameters!$C$23:$C$25)</f>
        <v/>
      </c>
      <c r="G367" s="2">
        <f>E367-SUM(Parameters!$C$23:$C$25)</f>
        <v/>
      </c>
    </row>
    <row r="368" hidden="1" s="107">
      <c r="A368" s="2" t="inlineStr">
        <is>
          <t>C4</t>
        </is>
      </c>
      <c r="B368" s="20" t="inlineStr">
        <is>
          <t>VSS</t>
        </is>
      </c>
      <c r="C368" s="2" t="inlineStr">
        <is>
          <t>VSS</t>
        </is>
      </c>
      <c r="D368" s="2" t="n">
        <v>3332.808</v>
      </c>
      <c r="E368" s="2" t="n">
        <v>1853.858</v>
      </c>
      <c r="F368" s="2">
        <f>D368-SUM(Parameters!$C$23:$C$25)</f>
        <v/>
      </c>
      <c r="G368" s="2">
        <f>E368-SUM(Parameters!$C$23:$C$25)</f>
        <v/>
      </c>
    </row>
    <row r="369" hidden="1" s="107">
      <c r="A369" s="2" t="inlineStr">
        <is>
          <t>C4</t>
        </is>
      </c>
      <c r="B369" s="20" t="inlineStr">
        <is>
          <t>VSS</t>
        </is>
      </c>
      <c r="C369" s="2" t="inlineStr">
        <is>
          <t>VSS</t>
        </is>
      </c>
      <c r="D369" s="2" t="n">
        <v>3332.808</v>
      </c>
      <c r="E369" s="2" t="n">
        <v>1652.41</v>
      </c>
      <c r="F369" s="2">
        <f>D369-SUM(Parameters!$C$23:$C$25)</f>
        <v/>
      </c>
      <c r="G369" s="2">
        <f>E369-SUM(Parameters!$C$23:$C$25)</f>
        <v/>
      </c>
    </row>
    <row r="370" hidden="1" s="107">
      <c r="A370" s="2" t="inlineStr">
        <is>
          <t>C4</t>
        </is>
      </c>
      <c r="B370" s="20" t="inlineStr">
        <is>
          <t>VSS</t>
        </is>
      </c>
      <c r="C370" s="2" t="inlineStr">
        <is>
          <t>VSS</t>
        </is>
      </c>
      <c r="D370" s="2" t="n">
        <v>3332.808</v>
      </c>
      <c r="E370" s="2" t="n">
        <v>1450.962</v>
      </c>
      <c r="F370" s="2">
        <f>D370-SUM(Parameters!$C$23:$C$25)</f>
        <v/>
      </c>
      <c r="G370" s="2">
        <f>E370-SUM(Parameters!$C$23:$C$25)</f>
        <v/>
      </c>
    </row>
    <row r="371" hidden="1" s="107">
      <c r="A371" s="2" t="inlineStr">
        <is>
          <t>C4</t>
        </is>
      </c>
      <c r="B371" s="20" t="inlineStr">
        <is>
          <t>VSS</t>
        </is>
      </c>
      <c r="C371" s="2" t="inlineStr">
        <is>
          <t>VSS</t>
        </is>
      </c>
      <c r="D371" s="2" t="n">
        <v>3332.808</v>
      </c>
      <c r="E371" s="2" t="n">
        <v>1350.238</v>
      </c>
      <c r="F371" s="2">
        <f>D371-SUM(Parameters!$C$23:$C$25)</f>
        <v/>
      </c>
      <c r="G371" s="2">
        <f>E371-SUM(Parameters!$C$23:$C$25)</f>
        <v/>
      </c>
    </row>
    <row r="372" hidden="1" s="107">
      <c r="A372" s="2" t="inlineStr">
        <is>
          <t>C4</t>
        </is>
      </c>
      <c r="B372" s="20" t="inlineStr">
        <is>
          <t>VSS</t>
        </is>
      </c>
      <c r="C372" s="2" t="inlineStr">
        <is>
          <t>VSS</t>
        </is>
      </c>
      <c r="D372" s="2" t="n">
        <v>3332.808</v>
      </c>
      <c r="E372" s="2" t="n">
        <v>1249.514</v>
      </c>
      <c r="F372" s="2">
        <f>D372-SUM(Parameters!$C$23:$C$25)</f>
        <v/>
      </c>
      <c r="G372" s="2">
        <f>E372-SUM(Parameters!$C$23:$C$25)</f>
        <v/>
      </c>
    </row>
    <row r="373" hidden="1" s="107">
      <c r="A373" s="2" t="inlineStr">
        <is>
          <t>C4</t>
        </is>
      </c>
      <c r="B373" s="20" t="inlineStr">
        <is>
          <t>VSS</t>
        </is>
      </c>
      <c r="C373" s="2" t="inlineStr">
        <is>
          <t>VSS</t>
        </is>
      </c>
      <c r="D373" s="2" t="n">
        <v>3430.008</v>
      </c>
      <c r="E373" s="2" t="n">
        <v>1501.324</v>
      </c>
      <c r="F373" s="2">
        <f>D373-SUM(Parameters!$C$23:$C$25)</f>
        <v/>
      </c>
      <c r="G373" s="2">
        <f>E373-SUM(Parameters!$C$23:$C$25)</f>
        <v/>
      </c>
    </row>
    <row r="374" hidden="1" s="107">
      <c r="A374" s="2" t="inlineStr">
        <is>
          <t>C4</t>
        </is>
      </c>
      <c r="B374" s="20" t="inlineStr">
        <is>
          <t>VSS</t>
        </is>
      </c>
      <c r="C374" s="2" t="inlineStr">
        <is>
          <t>VSS</t>
        </is>
      </c>
      <c r="D374" s="2" t="n">
        <v>3527.208</v>
      </c>
      <c r="E374" s="2" t="n">
        <v>2156.03</v>
      </c>
      <c r="F374" s="2">
        <f>D374-SUM(Parameters!$C$23:$C$25)</f>
        <v/>
      </c>
      <c r="G374" s="2">
        <f>E374-SUM(Parameters!$C$23:$C$25)</f>
        <v/>
      </c>
    </row>
    <row r="375" hidden="1" s="107">
      <c r="A375" s="2" t="inlineStr">
        <is>
          <t>C4</t>
        </is>
      </c>
      <c r="B375" s="20" t="inlineStr">
        <is>
          <t>VSS</t>
        </is>
      </c>
      <c r="C375" s="2" t="inlineStr">
        <is>
          <t>VSS</t>
        </is>
      </c>
      <c r="D375" s="2" t="n">
        <v>3527.208</v>
      </c>
      <c r="E375" s="2" t="n">
        <v>2055.306</v>
      </c>
      <c r="F375" s="2">
        <f>D375-SUM(Parameters!$C$23:$C$25)</f>
        <v/>
      </c>
      <c r="G375" s="2">
        <f>E375-SUM(Parameters!$C$23:$C$25)</f>
        <v/>
      </c>
    </row>
    <row r="376" hidden="1" s="107">
      <c r="A376" s="2" t="inlineStr">
        <is>
          <t>C4</t>
        </is>
      </c>
      <c r="B376" s="20" t="inlineStr">
        <is>
          <t>VSS</t>
        </is>
      </c>
      <c r="C376" s="2" t="inlineStr">
        <is>
          <t>VSS</t>
        </is>
      </c>
      <c r="D376" s="2" t="n">
        <v>3527.208</v>
      </c>
      <c r="E376" s="2" t="n">
        <v>1753.134</v>
      </c>
      <c r="F376" s="2">
        <f>D376-SUM(Parameters!$C$23:$C$25)</f>
        <v/>
      </c>
      <c r="G376" s="2">
        <f>E376-SUM(Parameters!$C$23:$C$25)</f>
        <v/>
      </c>
    </row>
    <row r="377" hidden="1" s="107">
      <c r="A377" s="2" t="inlineStr">
        <is>
          <t>C4</t>
        </is>
      </c>
      <c r="B377" s="20" t="inlineStr">
        <is>
          <t>VSS</t>
        </is>
      </c>
      <c r="C377" s="2" t="inlineStr">
        <is>
          <t>VSS</t>
        </is>
      </c>
      <c r="D377" s="2" t="n">
        <v>3527.208</v>
      </c>
      <c r="E377" s="2" t="n">
        <v>1652.41</v>
      </c>
      <c r="F377" s="2">
        <f>D377-SUM(Parameters!$C$23:$C$25)</f>
        <v/>
      </c>
      <c r="G377" s="2">
        <f>E377-SUM(Parameters!$C$23:$C$25)</f>
        <v/>
      </c>
    </row>
    <row r="378" hidden="1" s="107">
      <c r="A378" s="2" t="inlineStr">
        <is>
          <t>C4</t>
        </is>
      </c>
      <c r="B378" s="20" t="inlineStr">
        <is>
          <t>VSS</t>
        </is>
      </c>
      <c r="C378" s="2" t="inlineStr">
        <is>
          <t>VSS</t>
        </is>
      </c>
      <c r="D378" s="2" t="n">
        <v>3527.208</v>
      </c>
      <c r="E378" s="2" t="n">
        <v>1551.686</v>
      </c>
      <c r="F378" s="2">
        <f>D378-SUM(Parameters!$C$23:$C$25)</f>
        <v/>
      </c>
      <c r="G378" s="2">
        <f>E378-SUM(Parameters!$C$23:$C$25)</f>
        <v/>
      </c>
    </row>
    <row r="379" hidden="1" s="107">
      <c r="A379" s="2" t="inlineStr">
        <is>
          <t>C4</t>
        </is>
      </c>
      <c r="B379" s="20" t="inlineStr">
        <is>
          <t>VSS</t>
        </is>
      </c>
      <c r="C379" s="2" t="inlineStr">
        <is>
          <t>VSS</t>
        </is>
      </c>
      <c r="D379" s="2" t="n">
        <v>3527.208</v>
      </c>
      <c r="E379" s="2" t="n">
        <v>1450.962</v>
      </c>
      <c r="F379" s="2">
        <f>D379-SUM(Parameters!$C$23:$C$25)</f>
        <v/>
      </c>
      <c r="G379" s="2">
        <f>E379-SUM(Parameters!$C$23:$C$25)</f>
        <v/>
      </c>
    </row>
    <row r="380" hidden="1" s="107">
      <c r="A380" s="2" t="inlineStr">
        <is>
          <t>C4</t>
        </is>
      </c>
      <c r="B380" s="20" t="inlineStr">
        <is>
          <t>VSS</t>
        </is>
      </c>
      <c r="C380" s="2" t="inlineStr">
        <is>
          <t>VSS</t>
        </is>
      </c>
      <c r="D380" s="2" t="n">
        <v>3527.208</v>
      </c>
      <c r="E380" s="2" t="n">
        <v>1350.238</v>
      </c>
      <c r="F380" s="2">
        <f>D380-SUM(Parameters!$C$23:$C$25)</f>
        <v/>
      </c>
      <c r="G380" s="2">
        <f>E380-SUM(Parameters!$C$23:$C$25)</f>
        <v/>
      </c>
    </row>
    <row r="381" hidden="1" s="107">
      <c r="A381" s="2" t="inlineStr">
        <is>
          <t>C4</t>
        </is>
      </c>
      <c r="B381" s="20" t="inlineStr">
        <is>
          <t>VSS</t>
        </is>
      </c>
      <c r="C381" s="2" t="inlineStr">
        <is>
          <t>VSS</t>
        </is>
      </c>
      <c r="D381" s="2" t="n">
        <v>3527.208</v>
      </c>
      <c r="E381" s="2" t="n">
        <v>1148.79</v>
      </c>
      <c r="F381" s="2">
        <f>D381-SUM(Parameters!$C$23:$C$25)</f>
        <v/>
      </c>
      <c r="G381" s="2">
        <f>E381-SUM(Parameters!$C$23:$C$25)</f>
        <v/>
      </c>
    </row>
    <row r="382" hidden="1" s="107">
      <c r="A382" s="2" t="inlineStr">
        <is>
          <t>C4</t>
        </is>
      </c>
      <c r="B382" s="20" t="inlineStr">
        <is>
          <t>VSS</t>
        </is>
      </c>
      <c r="C382" s="2" t="inlineStr">
        <is>
          <t>VSS</t>
        </is>
      </c>
      <c r="D382" s="2" t="n">
        <v>3527.208</v>
      </c>
      <c r="E382" s="2" t="n">
        <v>1048.066</v>
      </c>
      <c r="F382" s="2">
        <f>D382-SUM(Parameters!$C$23:$C$25)</f>
        <v/>
      </c>
      <c r="G382" s="2">
        <f>E382-SUM(Parameters!$C$23:$C$25)</f>
        <v/>
      </c>
    </row>
    <row r="383" hidden="1" s="107">
      <c r="A383" s="2" t="inlineStr">
        <is>
          <t>C4</t>
        </is>
      </c>
      <c r="B383" s="20" t="inlineStr">
        <is>
          <t>VSS</t>
        </is>
      </c>
      <c r="C383" s="2" t="inlineStr">
        <is>
          <t>VSS</t>
        </is>
      </c>
      <c r="D383" s="2" t="n">
        <v>3527.208</v>
      </c>
      <c r="E383" s="2" t="n">
        <v>947.341999999999</v>
      </c>
      <c r="F383" s="2">
        <f>D383-SUM(Parameters!$C$23:$C$25)</f>
        <v/>
      </c>
      <c r="G383" s="2">
        <f>E383-SUM(Parameters!$C$23:$C$25)</f>
        <v/>
      </c>
    </row>
    <row r="384" hidden="1" s="107">
      <c r="A384" s="2" t="inlineStr">
        <is>
          <t>C4</t>
        </is>
      </c>
      <c r="B384" s="20" t="inlineStr">
        <is>
          <t>VSS</t>
        </is>
      </c>
      <c r="C384" s="2" t="inlineStr">
        <is>
          <t>VSS</t>
        </is>
      </c>
      <c r="D384" s="2" t="n">
        <v>3527.208</v>
      </c>
      <c r="E384" s="2" t="n">
        <v>846.617999999999</v>
      </c>
      <c r="F384" s="2">
        <f>D384-SUM(Parameters!$C$23:$C$25)</f>
        <v/>
      </c>
      <c r="G384" s="2">
        <f>E384-SUM(Parameters!$C$23:$C$25)</f>
        <v/>
      </c>
    </row>
    <row r="385" hidden="1" s="107">
      <c r="A385" s="2" t="inlineStr">
        <is>
          <t>C4</t>
        </is>
      </c>
      <c r="B385" s="20" t="inlineStr">
        <is>
          <t>VSS</t>
        </is>
      </c>
      <c r="C385" s="2" t="inlineStr">
        <is>
          <t>VSS</t>
        </is>
      </c>
      <c r="D385" s="2" t="n">
        <v>3527.208</v>
      </c>
      <c r="E385" s="2" t="n">
        <v>745.894</v>
      </c>
      <c r="F385" s="2">
        <f>D385-SUM(Parameters!$C$23:$C$25)</f>
        <v/>
      </c>
      <c r="G385" s="2">
        <f>E385-SUM(Parameters!$C$23:$C$25)</f>
        <v/>
      </c>
    </row>
    <row r="386" hidden="1" s="107">
      <c r="A386" s="2" t="inlineStr">
        <is>
          <t>C4</t>
        </is>
      </c>
      <c r="B386" s="20" t="inlineStr">
        <is>
          <t>VSS</t>
        </is>
      </c>
      <c r="C386" s="2" t="inlineStr">
        <is>
          <t>VSS</t>
        </is>
      </c>
      <c r="D386" s="2" t="n">
        <v>3527.208</v>
      </c>
      <c r="E386" s="2" t="n">
        <v>645.17</v>
      </c>
      <c r="F386" s="2">
        <f>D386-SUM(Parameters!$C$23:$C$25)</f>
        <v/>
      </c>
      <c r="G386" s="2">
        <f>E386-SUM(Parameters!$C$23:$C$25)</f>
        <v/>
      </c>
    </row>
    <row r="387" hidden="1" s="107">
      <c r="A387" s="2" t="inlineStr">
        <is>
          <t>C4</t>
        </is>
      </c>
      <c r="B387" s="20" t="inlineStr">
        <is>
          <t>VSS</t>
        </is>
      </c>
      <c r="C387" s="2" t="inlineStr">
        <is>
          <t>VSS</t>
        </is>
      </c>
      <c r="D387" s="2" t="n">
        <v>3527.208</v>
      </c>
      <c r="E387" s="2" t="n">
        <v>544.446</v>
      </c>
      <c r="F387" s="2">
        <f>D387-SUM(Parameters!$C$23:$C$25)</f>
        <v/>
      </c>
      <c r="G387" s="2">
        <f>E387-SUM(Parameters!$C$23:$C$25)</f>
        <v/>
      </c>
    </row>
    <row r="388" hidden="1" s="107">
      <c r="A388" s="2" t="inlineStr">
        <is>
          <t>C4</t>
        </is>
      </c>
      <c r="B388" s="20" t="inlineStr">
        <is>
          <t>VSS</t>
        </is>
      </c>
      <c r="C388" s="2" t="inlineStr">
        <is>
          <t>VSS</t>
        </is>
      </c>
      <c r="D388" s="2" t="n">
        <v>3527.208</v>
      </c>
      <c r="E388" s="2" t="n">
        <v>443.722</v>
      </c>
      <c r="F388" s="2">
        <f>D388-SUM(Parameters!$C$23:$C$25)</f>
        <v/>
      </c>
      <c r="G388" s="2">
        <f>E388-SUM(Parameters!$C$23:$C$25)</f>
        <v/>
      </c>
    </row>
    <row r="389" hidden="1" s="107">
      <c r="A389" s="2" t="inlineStr">
        <is>
          <t>C4</t>
        </is>
      </c>
      <c r="B389" s="20" t="inlineStr">
        <is>
          <t>VSS</t>
        </is>
      </c>
      <c r="C389" s="2" t="inlineStr">
        <is>
          <t>VSS</t>
        </is>
      </c>
      <c r="D389" s="2" t="n">
        <v>3527.208</v>
      </c>
      <c r="E389" s="2" t="n">
        <v>342.998</v>
      </c>
      <c r="F389" s="2">
        <f>D389-SUM(Parameters!$C$23:$C$25)</f>
        <v/>
      </c>
      <c r="G389" s="2">
        <f>E389-SUM(Parameters!$C$23:$C$25)</f>
        <v/>
      </c>
    </row>
    <row r="390" hidden="1" s="107">
      <c r="A390" s="2" t="inlineStr">
        <is>
          <t>C4</t>
        </is>
      </c>
      <c r="B390" s="20" t="inlineStr">
        <is>
          <t>VSS</t>
        </is>
      </c>
      <c r="C390" s="2" t="inlineStr">
        <is>
          <t>VSS</t>
        </is>
      </c>
      <c r="D390" s="2" t="n">
        <v>3527.208</v>
      </c>
      <c r="E390" s="2" t="n">
        <v>242.274</v>
      </c>
      <c r="F390" s="2">
        <f>D390-SUM(Parameters!$C$23:$C$25)</f>
        <v/>
      </c>
      <c r="G390" s="2">
        <f>E390-SUM(Parameters!$C$23:$C$25)</f>
        <v/>
      </c>
    </row>
    <row r="391" hidden="1" s="107">
      <c r="A391" s="2" t="inlineStr">
        <is>
          <t>C4</t>
        </is>
      </c>
      <c r="B391" s="20" t="inlineStr">
        <is>
          <t>VSS</t>
        </is>
      </c>
      <c r="C391" s="2" t="inlineStr">
        <is>
          <t>VSS</t>
        </is>
      </c>
      <c r="D391" s="2" t="n">
        <v>3527.208</v>
      </c>
      <c r="E391" s="2" t="n">
        <v>141.55</v>
      </c>
      <c r="F391" s="2">
        <f>D391-SUM(Parameters!$C$23:$C$25)</f>
        <v/>
      </c>
      <c r="G391" s="2">
        <f>E391-SUM(Parameters!$C$23:$C$25)</f>
        <v/>
      </c>
    </row>
    <row r="392" hidden="1" s="107">
      <c r="A392" s="2" t="inlineStr">
        <is>
          <t>C4</t>
        </is>
      </c>
      <c r="B392" s="20" t="inlineStr">
        <is>
          <t>VSS</t>
        </is>
      </c>
      <c r="C392" s="2" t="inlineStr">
        <is>
          <t>VSS</t>
        </is>
      </c>
      <c r="D392" s="2" t="n">
        <v>3624.408</v>
      </c>
      <c r="E392" s="2" t="n">
        <v>1702.772</v>
      </c>
      <c r="F392" s="2">
        <f>D392-SUM(Parameters!$C$23:$C$25)</f>
        <v/>
      </c>
      <c r="G392" s="2">
        <f>E392-SUM(Parameters!$C$23:$C$25)</f>
        <v/>
      </c>
    </row>
    <row r="393" hidden="1" s="107">
      <c r="A393" s="2" t="inlineStr">
        <is>
          <t>C4</t>
        </is>
      </c>
      <c r="B393" s="20" t="inlineStr">
        <is>
          <t>VSS</t>
        </is>
      </c>
      <c r="C393" s="2" t="inlineStr">
        <is>
          <t>VSS</t>
        </is>
      </c>
      <c r="D393" s="2" t="n">
        <v>3624.408</v>
      </c>
      <c r="E393" s="2" t="n">
        <v>1501.324</v>
      </c>
      <c r="F393" s="2">
        <f>D393-SUM(Parameters!$C$23:$C$25)</f>
        <v/>
      </c>
      <c r="G393" s="2">
        <f>E393-SUM(Parameters!$C$23:$C$25)</f>
        <v/>
      </c>
    </row>
    <row r="394" hidden="1" s="107">
      <c r="A394" s="2" t="inlineStr">
        <is>
          <t>C4</t>
        </is>
      </c>
      <c r="B394" s="20" t="inlineStr">
        <is>
          <t>VSS</t>
        </is>
      </c>
      <c r="C394" s="2" t="inlineStr">
        <is>
          <t>VSS</t>
        </is>
      </c>
      <c r="D394" s="2" t="n">
        <v>3624.408</v>
      </c>
      <c r="E394" s="2" t="n">
        <v>1199.152</v>
      </c>
      <c r="F394" s="2">
        <f>D394-SUM(Parameters!$C$23:$C$25)</f>
        <v/>
      </c>
      <c r="G394" s="2">
        <f>E394-SUM(Parameters!$C$23:$C$25)</f>
        <v/>
      </c>
    </row>
    <row r="395" hidden="1" s="107">
      <c r="A395" s="2" t="inlineStr">
        <is>
          <t>C4</t>
        </is>
      </c>
      <c r="B395" s="20" t="inlineStr">
        <is>
          <t>VSS</t>
        </is>
      </c>
      <c r="C395" s="2" t="inlineStr">
        <is>
          <t>VSS</t>
        </is>
      </c>
      <c r="D395" s="2" t="n">
        <v>3624.408</v>
      </c>
      <c r="E395" s="2" t="n">
        <v>1098.428</v>
      </c>
      <c r="F395" s="2">
        <f>D395-SUM(Parameters!$C$23:$C$25)</f>
        <v/>
      </c>
      <c r="G395" s="2">
        <f>E395-SUM(Parameters!$C$23:$C$25)</f>
        <v/>
      </c>
    </row>
    <row r="396" hidden="1" s="107">
      <c r="A396" s="2" t="inlineStr">
        <is>
          <t>C4</t>
        </is>
      </c>
      <c r="B396" s="20" t="inlineStr">
        <is>
          <t>VSS</t>
        </is>
      </c>
      <c r="C396" s="2" t="inlineStr">
        <is>
          <t>VSS</t>
        </is>
      </c>
      <c r="D396" s="2" t="n">
        <v>3624.408</v>
      </c>
      <c r="E396" s="2" t="n">
        <v>896.979999999999</v>
      </c>
      <c r="F396" s="2">
        <f>D396-SUM(Parameters!$C$23:$C$25)</f>
        <v/>
      </c>
      <c r="G396" s="2">
        <f>E396-SUM(Parameters!$C$23:$C$25)</f>
        <v/>
      </c>
    </row>
    <row r="397" hidden="1" s="107">
      <c r="A397" s="2" t="inlineStr">
        <is>
          <t>C4</t>
        </is>
      </c>
      <c r="B397" s="20" t="inlineStr">
        <is>
          <t>VSS</t>
        </is>
      </c>
      <c r="C397" s="2" t="inlineStr">
        <is>
          <t>VSS</t>
        </is>
      </c>
      <c r="D397" s="2" t="n">
        <v>3624.408</v>
      </c>
      <c r="E397" s="2" t="n">
        <v>796.256</v>
      </c>
      <c r="F397" s="2">
        <f>D397-SUM(Parameters!$C$23:$C$25)</f>
        <v/>
      </c>
      <c r="G397" s="2">
        <f>E397-SUM(Parameters!$C$23:$C$25)</f>
        <v/>
      </c>
    </row>
    <row r="398" hidden="1" s="107">
      <c r="A398" s="2" t="inlineStr">
        <is>
          <t>C4</t>
        </is>
      </c>
      <c r="B398" s="20" t="inlineStr">
        <is>
          <t>VSS</t>
        </is>
      </c>
      <c r="C398" s="2" t="inlineStr">
        <is>
          <t>VSS</t>
        </is>
      </c>
      <c r="D398" s="2" t="n">
        <v>3624.408</v>
      </c>
      <c r="E398" s="2" t="n">
        <v>594.808</v>
      </c>
      <c r="F398" s="2">
        <f>D398-SUM(Parameters!$C$23:$C$25)</f>
        <v/>
      </c>
      <c r="G398" s="2">
        <f>E398-SUM(Parameters!$C$23:$C$25)</f>
        <v/>
      </c>
    </row>
    <row r="399" hidden="1" s="107">
      <c r="A399" s="2" t="inlineStr">
        <is>
          <t>C4</t>
        </is>
      </c>
      <c r="B399" s="20" t="inlineStr">
        <is>
          <t>VSS</t>
        </is>
      </c>
      <c r="C399" s="2" t="inlineStr">
        <is>
          <t>VSS</t>
        </is>
      </c>
      <c r="D399" s="2" t="n">
        <v>3624.408</v>
      </c>
      <c r="E399" s="2" t="n">
        <v>494.084</v>
      </c>
      <c r="F399" s="2">
        <f>D399-SUM(Parameters!$C$23:$C$25)</f>
        <v/>
      </c>
      <c r="G399" s="2">
        <f>E399-SUM(Parameters!$C$23:$C$25)</f>
        <v/>
      </c>
    </row>
    <row r="400" hidden="1" s="107">
      <c r="A400" s="2" t="inlineStr">
        <is>
          <t>C4</t>
        </is>
      </c>
      <c r="B400" s="20" t="inlineStr">
        <is>
          <t>VSS</t>
        </is>
      </c>
      <c r="C400" s="2" t="inlineStr">
        <is>
          <t>VSS</t>
        </is>
      </c>
      <c r="D400" s="2" t="n">
        <v>3624.408</v>
      </c>
      <c r="E400" s="2" t="n">
        <v>292.636</v>
      </c>
      <c r="F400" s="2">
        <f>D400-SUM(Parameters!$C$23:$C$25)</f>
        <v/>
      </c>
      <c r="G400" s="2">
        <f>E400-SUM(Parameters!$C$23:$C$25)</f>
        <v/>
      </c>
    </row>
    <row r="401" hidden="1" s="107">
      <c r="A401" s="2" t="inlineStr">
        <is>
          <t>C4</t>
        </is>
      </c>
      <c r="B401" s="20" t="inlineStr">
        <is>
          <t>VSS</t>
        </is>
      </c>
      <c r="C401" s="2" t="inlineStr">
        <is>
          <t>VSS</t>
        </is>
      </c>
      <c r="D401" s="2" t="n">
        <v>3624.408</v>
      </c>
      <c r="E401" s="2" t="n">
        <v>191.912</v>
      </c>
      <c r="F401" s="2">
        <f>D401-SUM(Parameters!$C$23:$C$25)</f>
        <v/>
      </c>
      <c r="G401" s="2">
        <f>E401-SUM(Parameters!$C$23:$C$25)</f>
        <v/>
      </c>
    </row>
    <row r="402" hidden="1" s="107">
      <c r="A402" s="2" t="inlineStr">
        <is>
          <t>C4</t>
        </is>
      </c>
      <c r="B402" s="20" t="inlineStr">
        <is>
          <t>VSS</t>
        </is>
      </c>
      <c r="C402" s="2" t="inlineStr">
        <is>
          <t>VSS</t>
        </is>
      </c>
      <c r="D402" s="2" t="n">
        <v>3721.608</v>
      </c>
      <c r="E402" s="2" t="n">
        <v>2055.306</v>
      </c>
      <c r="F402" s="2">
        <f>D402-SUM(Parameters!$C$23:$C$25)</f>
        <v/>
      </c>
      <c r="G402" s="2">
        <f>E402-SUM(Parameters!$C$23:$C$25)</f>
        <v/>
      </c>
    </row>
    <row r="403" hidden="1" s="107">
      <c r="A403" s="2" t="inlineStr">
        <is>
          <t>C4</t>
        </is>
      </c>
      <c r="B403" s="20" t="inlineStr">
        <is>
          <t>VSS</t>
        </is>
      </c>
      <c r="C403" s="2" t="inlineStr">
        <is>
          <t>VSS</t>
        </is>
      </c>
      <c r="D403" s="2" t="n">
        <v>3721.608</v>
      </c>
      <c r="E403" s="2" t="n">
        <v>1753.134</v>
      </c>
      <c r="F403" s="2">
        <f>D403-SUM(Parameters!$C$23:$C$25)</f>
        <v/>
      </c>
      <c r="G403" s="2">
        <f>E403-SUM(Parameters!$C$23:$C$25)</f>
        <v/>
      </c>
    </row>
    <row r="404" hidden="1" s="107">
      <c r="A404" s="2" t="inlineStr">
        <is>
          <t>C4</t>
        </is>
      </c>
      <c r="B404" s="20" t="inlineStr">
        <is>
          <t>VSS</t>
        </is>
      </c>
      <c r="C404" s="2" t="inlineStr">
        <is>
          <t>VSS</t>
        </is>
      </c>
      <c r="D404" s="2" t="n">
        <v>3721.608</v>
      </c>
      <c r="E404" s="2" t="n">
        <v>1652.41</v>
      </c>
      <c r="F404" s="2">
        <f>D404-SUM(Parameters!$C$23:$C$25)</f>
        <v/>
      </c>
      <c r="G404" s="2">
        <f>E404-SUM(Parameters!$C$23:$C$25)</f>
        <v/>
      </c>
    </row>
    <row r="405" hidden="1" s="107">
      <c r="A405" s="2" t="inlineStr">
        <is>
          <t>C4</t>
        </is>
      </c>
      <c r="B405" s="20" t="inlineStr">
        <is>
          <t>VSS</t>
        </is>
      </c>
      <c r="C405" s="2" t="inlineStr">
        <is>
          <t>VSS</t>
        </is>
      </c>
      <c r="D405" s="2" t="n">
        <v>3721.608</v>
      </c>
      <c r="E405" s="2" t="n">
        <v>846.617999999999</v>
      </c>
      <c r="F405" s="2">
        <f>D405-SUM(Parameters!$C$23:$C$25)</f>
        <v/>
      </c>
      <c r="G405" s="2">
        <f>E405-SUM(Parameters!$C$23:$C$25)</f>
        <v/>
      </c>
    </row>
    <row r="406" hidden="1" s="107">
      <c r="A406" s="2" t="inlineStr">
        <is>
          <t>C4</t>
        </is>
      </c>
      <c r="B406" s="20" t="inlineStr">
        <is>
          <t>VSS</t>
        </is>
      </c>
      <c r="C406" s="2" t="inlineStr">
        <is>
          <t>VSS</t>
        </is>
      </c>
      <c r="D406" s="2" t="n">
        <v>3721.608</v>
      </c>
      <c r="E406" s="2" t="n">
        <v>645.17</v>
      </c>
      <c r="F406" s="2">
        <f>D406-SUM(Parameters!$C$23:$C$25)</f>
        <v/>
      </c>
      <c r="G406" s="2">
        <f>E406-SUM(Parameters!$C$23:$C$25)</f>
        <v/>
      </c>
    </row>
    <row r="407" hidden="1" s="107">
      <c r="A407" s="2" t="inlineStr">
        <is>
          <t>C4</t>
        </is>
      </c>
      <c r="B407" s="20" t="inlineStr">
        <is>
          <t>VSS</t>
        </is>
      </c>
      <c r="C407" s="2" t="inlineStr">
        <is>
          <t>VSS</t>
        </is>
      </c>
      <c r="D407" s="2" t="n">
        <v>3721.608</v>
      </c>
      <c r="E407" s="2" t="n">
        <v>544.446</v>
      </c>
      <c r="F407" s="2">
        <f>D407-SUM(Parameters!$C$23:$C$25)</f>
        <v/>
      </c>
      <c r="G407" s="2">
        <f>E407-SUM(Parameters!$C$23:$C$25)</f>
        <v/>
      </c>
    </row>
    <row r="408" hidden="1" s="107">
      <c r="A408" s="2" t="inlineStr">
        <is>
          <t>C4</t>
        </is>
      </c>
      <c r="B408" s="20" t="inlineStr">
        <is>
          <t>VSS</t>
        </is>
      </c>
      <c r="C408" s="2" t="inlineStr">
        <is>
          <t>VSS</t>
        </is>
      </c>
      <c r="D408" s="2" t="n">
        <v>3721.608</v>
      </c>
      <c r="E408" s="2" t="n">
        <v>342.998</v>
      </c>
      <c r="F408" s="2">
        <f>D408-SUM(Parameters!$C$23:$C$25)</f>
        <v/>
      </c>
      <c r="G408" s="2">
        <f>E408-SUM(Parameters!$C$23:$C$25)</f>
        <v/>
      </c>
    </row>
    <row r="409" hidden="1" s="107">
      <c r="A409" s="2" t="inlineStr">
        <is>
          <t>C4</t>
        </is>
      </c>
      <c r="B409" s="20" t="inlineStr">
        <is>
          <t>VSS</t>
        </is>
      </c>
      <c r="C409" s="2" t="inlineStr">
        <is>
          <t>VSS</t>
        </is>
      </c>
      <c r="D409" s="2" t="n">
        <v>3721.608</v>
      </c>
      <c r="E409" s="2" t="n">
        <v>242.274</v>
      </c>
      <c r="F409" s="2">
        <f>D409-SUM(Parameters!$C$23:$C$25)</f>
        <v/>
      </c>
      <c r="G409" s="2">
        <f>E409-SUM(Parameters!$C$23:$C$25)</f>
        <v/>
      </c>
    </row>
    <row r="410" hidden="1" s="107">
      <c r="A410" s="2" t="inlineStr">
        <is>
          <t>C4</t>
        </is>
      </c>
      <c r="B410" s="20" t="inlineStr">
        <is>
          <t>VSS</t>
        </is>
      </c>
      <c r="C410" s="2" t="inlineStr">
        <is>
          <t>VSS</t>
        </is>
      </c>
      <c r="D410" s="2" t="n">
        <v>3818.808</v>
      </c>
      <c r="E410" s="2" t="n">
        <v>2004.944</v>
      </c>
      <c r="F410" s="2">
        <f>D410-SUM(Parameters!$C$23:$C$25)</f>
        <v/>
      </c>
      <c r="G410" s="2">
        <f>E410-SUM(Parameters!$C$23:$C$25)</f>
        <v/>
      </c>
    </row>
    <row r="411" hidden="1" s="107">
      <c r="A411" s="2" t="inlineStr">
        <is>
          <t>C4</t>
        </is>
      </c>
      <c r="B411" s="20" t="inlineStr">
        <is>
          <t>VSS</t>
        </is>
      </c>
      <c r="C411" s="2" t="inlineStr">
        <is>
          <t>VSS</t>
        </is>
      </c>
      <c r="D411" s="2" t="n">
        <v>3818.808</v>
      </c>
      <c r="E411" s="2" t="n">
        <v>1904.22</v>
      </c>
      <c r="F411" s="2">
        <f>D411-SUM(Parameters!$C$23:$C$25)</f>
        <v/>
      </c>
      <c r="G411" s="2">
        <f>E411-SUM(Parameters!$C$23:$C$25)</f>
        <v/>
      </c>
    </row>
    <row r="412" hidden="1" s="107">
      <c r="A412" s="2" t="inlineStr">
        <is>
          <t>C4</t>
        </is>
      </c>
      <c r="B412" s="20" t="inlineStr">
        <is>
          <t>VSS</t>
        </is>
      </c>
      <c r="C412" s="2" t="inlineStr">
        <is>
          <t>VSS</t>
        </is>
      </c>
      <c r="D412" s="2" t="n">
        <v>3818.808</v>
      </c>
      <c r="E412" s="2" t="n">
        <v>1803.496</v>
      </c>
      <c r="F412" s="2">
        <f>D412-SUM(Parameters!$C$23:$C$25)</f>
        <v/>
      </c>
      <c r="G412" s="2">
        <f>E412-SUM(Parameters!$C$23:$C$25)</f>
        <v/>
      </c>
    </row>
    <row r="413" hidden="1" s="107">
      <c r="A413" s="2" t="inlineStr">
        <is>
          <t>C4</t>
        </is>
      </c>
      <c r="B413" s="20" t="inlineStr">
        <is>
          <t>VSS</t>
        </is>
      </c>
      <c r="C413" s="2" t="inlineStr">
        <is>
          <t>VSS</t>
        </is>
      </c>
      <c r="D413" s="2" t="n">
        <v>3818.808</v>
      </c>
      <c r="E413" s="2" t="n">
        <v>1702.772</v>
      </c>
      <c r="F413" s="2">
        <f>D413-SUM(Parameters!$C$23:$C$25)</f>
        <v/>
      </c>
      <c r="G413" s="2">
        <f>E413-SUM(Parameters!$C$23:$C$25)</f>
        <v/>
      </c>
    </row>
    <row r="414" hidden="1" s="107">
      <c r="A414" s="2" t="inlineStr">
        <is>
          <t>C4</t>
        </is>
      </c>
      <c r="B414" s="20" t="inlineStr">
        <is>
          <t>VSS</t>
        </is>
      </c>
      <c r="C414" s="2" t="inlineStr">
        <is>
          <t>VSS</t>
        </is>
      </c>
      <c r="D414" s="2" t="n">
        <v>3818.808</v>
      </c>
      <c r="E414" s="2" t="n">
        <v>1602.048</v>
      </c>
      <c r="F414" s="2">
        <f>D414-SUM(Parameters!$C$23:$C$25)</f>
        <v/>
      </c>
      <c r="G414" s="2">
        <f>E414-SUM(Parameters!$C$23:$C$25)</f>
        <v/>
      </c>
    </row>
    <row r="415" hidden="1" s="107">
      <c r="A415" s="2" t="inlineStr">
        <is>
          <t>C4</t>
        </is>
      </c>
      <c r="B415" s="20" t="inlineStr">
        <is>
          <t>VSS</t>
        </is>
      </c>
      <c r="C415" s="2" t="inlineStr">
        <is>
          <t>VSS</t>
        </is>
      </c>
      <c r="D415" s="2" t="n">
        <v>3818.808</v>
      </c>
      <c r="E415" s="2" t="n">
        <v>1501.324</v>
      </c>
      <c r="F415" s="2">
        <f>D415-SUM(Parameters!$C$23:$C$25)</f>
        <v/>
      </c>
      <c r="G415" s="2">
        <f>E415-SUM(Parameters!$C$23:$C$25)</f>
        <v/>
      </c>
    </row>
    <row r="416" hidden="1" s="107">
      <c r="A416" s="2" t="inlineStr">
        <is>
          <t>C4</t>
        </is>
      </c>
      <c r="B416" s="20" t="inlineStr">
        <is>
          <t>VSS</t>
        </is>
      </c>
      <c r="C416" s="2" t="inlineStr">
        <is>
          <t>VSS</t>
        </is>
      </c>
      <c r="D416" s="2" t="n">
        <v>3818.808</v>
      </c>
      <c r="E416" s="2" t="n">
        <v>1400.6</v>
      </c>
      <c r="F416" s="2">
        <f>D416-SUM(Parameters!$C$23:$C$25)</f>
        <v/>
      </c>
      <c r="G416" s="2">
        <f>E416-SUM(Parameters!$C$23:$C$25)</f>
        <v/>
      </c>
    </row>
    <row r="417" hidden="1" s="107">
      <c r="A417" s="2" t="inlineStr">
        <is>
          <t>C4</t>
        </is>
      </c>
      <c r="B417" s="20" t="inlineStr">
        <is>
          <t>VSS</t>
        </is>
      </c>
      <c r="C417" s="2" t="inlineStr">
        <is>
          <t>VSS</t>
        </is>
      </c>
      <c r="D417" s="2" t="n">
        <v>3818.808</v>
      </c>
      <c r="E417" s="2" t="n">
        <v>1299.876</v>
      </c>
      <c r="F417" s="2">
        <f>D417-SUM(Parameters!$C$23:$C$25)</f>
        <v/>
      </c>
      <c r="G417" s="2">
        <f>E417-SUM(Parameters!$C$23:$C$25)</f>
        <v/>
      </c>
    </row>
    <row r="418" hidden="1" s="107">
      <c r="A418" s="2" t="inlineStr">
        <is>
          <t>C4</t>
        </is>
      </c>
      <c r="B418" s="20" t="inlineStr">
        <is>
          <t>VSS</t>
        </is>
      </c>
      <c r="C418" s="2" t="inlineStr">
        <is>
          <t>VSS</t>
        </is>
      </c>
      <c r="D418" s="2" t="n">
        <v>3818.808</v>
      </c>
      <c r="E418" s="2" t="n">
        <v>1199.152</v>
      </c>
      <c r="F418" s="2">
        <f>D418-SUM(Parameters!$C$23:$C$25)</f>
        <v/>
      </c>
      <c r="G418" s="2">
        <f>E418-SUM(Parameters!$C$23:$C$25)</f>
        <v/>
      </c>
    </row>
    <row r="419" hidden="1" s="107">
      <c r="A419" s="2" t="inlineStr">
        <is>
          <t>C4</t>
        </is>
      </c>
      <c r="B419" s="20" t="inlineStr">
        <is>
          <t>VSS</t>
        </is>
      </c>
      <c r="C419" s="2" t="inlineStr">
        <is>
          <t>VSS</t>
        </is>
      </c>
      <c r="D419" s="2" t="n">
        <v>3818.808</v>
      </c>
      <c r="E419" s="2" t="n">
        <v>1098.428</v>
      </c>
      <c r="F419" s="2">
        <f>D419-SUM(Parameters!$C$23:$C$25)</f>
        <v/>
      </c>
      <c r="G419" s="2">
        <f>E419-SUM(Parameters!$C$23:$C$25)</f>
        <v/>
      </c>
    </row>
    <row r="420" hidden="1" s="107">
      <c r="A420" s="2" t="inlineStr">
        <is>
          <t>C4</t>
        </is>
      </c>
      <c r="B420" s="20" t="inlineStr">
        <is>
          <t>VSS</t>
        </is>
      </c>
      <c r="C420" s="2" t="inlineStr">
        <is>
          <t>VSS</t>
        </is>
      </c>
      <c r="D420" s="2" t="n">
        <v>3818.808</v>
      </c>
      <c r="E420" s="2" t="n">
        <v>796.256</v>
      </c>
      <c r="F420" s="2">
        <f>D420-SUM(Parameters!$C$23:$C$25)</f>
        <v/>
      </c>
      <c r="G420" s="2">
        <f>E420-SUM(Parameters!$C$23:$C$25)</f>
        <v/>
      </c>
    </row>
    <row r="421" hidden="1" s="107">
      <c r="A421" s="2" t="inlineStr">
        <is>
          <t>C4</t>
        </is>
      </c>
      <c r="B421" s="20" t="inlineStr">
        <is>
          <t>VSS</t>
        </is>
      </c>
      <c r="C421" s="2" t="inlineStr">
        <is>
          <t>VSS</t>
        </is>
      </c>
      <c r="D421" s="2" t="n">
        <v>3818.808</v>
      </c>
      <c r="E421" s="2" t="n">
        <v>695.532</v>
      </c>
      <c r="F421" s="2">
        <f>D421-SUM(Parameters!$C$23:$C$25)</f>
        <v/>
      </c>
      <c r="G421" s="2">
        <f>E421-SUM(Parameters!$C$23:$C$25)</f>
        <v/>
      </c>
    </row>
    <row r="422" hidden="1" s="107">
      <c r="A422" s="2" t="inlineStr">
        <is>
          <t>C4</t>
        </is>
      </c>
      <c r="B422" s="20" t="inlineStr">
        <is>
          <t>VSS</t>
        </is>
      </c>
      <c r="C422" s="2" t="inlineStr">
        <is>
          <t>VSS</t>
        </is>
      </c>
      <c r="D422" s="2" t="n">
        <v>3818.808</v>
      </c>
      <c r="E422" s="2" t="n">
        <v>594.808</v>
      </c>
      <c r="F422" s="2">
        <f>D422-SUM(Parameters!$C$23:$C$25)</f>
        <v/>
      </c>
      <c r="G422" s="2">
        <f>E422-SUM(Parameters!$C$23:$C$25)</f>
        <v/>
      </c>
    </row>
    <row r="423" hidden="1" s="107">
      <c r="A423" s="2" t="inlineStr">
        <is>
          <t>C4</t>
        </is>
      </c>
      <c r="B423" s="20" t="inlineStr">
        <is>
          <t>VSS_probe</t>
        </is>
      </c>
      <c r="C423" s="2" t="inlineStr">
        <is>
          <t>VSS</t>
        </is>
      </c>
      <c r="D423" s="2" t="n">
        <v>125.208</v>
      </c>
      <c r="E423" s="2" t="n">
        <v>896.979999999999</v>
      </c>
      <c r="F423" s="2">
        <f>D423-SUM(Parameters!$C$23:$C$25)</f>
        <v/>
      </c>
      <c r="G423" s="2">
        <f>E423-SUM(Parameters!$C$23:$C$25)</f>
        <v/>
      </c>
    </row>
    <row r="424" hidden="1" s="107">
      <c r="A424" s="2" t="inlineStr">
        <is>
          <t>C4</t>
        </is>
      </c>
      <c r="B424" s="20" t="inlineStr">
        <is>
          <t>VSS_probe</t>
        </is>
      </c>
      <c r="C424" s="2" t="inlineStr">
        <is>
          <t>VSS</t>
        </is>
      </c>
      <c r="D424" s="2" t="n">
        <v>125.208</v>
      </c>
      <c r="E424" s="2" t="n">
        <v>292.636</v>
      </c>
      <c r="F424" s="2">
        <f>D424-SUM(Parameters!$C$23:$C$25)</f>
        <v/>
      </c>
      <c r="G424" s="2">
        <f>E424-SUM(Parameters!$C$23:$C$25)</f>
        <v/>
      </c>
    </row>
    <row r="425" hidden="1" s="107">
      <c r="A425" s="2" t="inlineStr">
        <is>
          <t>C4</t>
        </is>
      </c>
      <c r="B425" s="20" t="inlineStr">
        <is>
          <t>VSS_probe</t>
        </is>
      </c>
      <c r="C425" s="2" t="inlineStr">
        <is>
          <t>VSS</t>
        </is>
      </c>
      <c r="D425" s="2" t="n">
        <v>3818.808</v>
      </c>
      <c r="E425" s="2" t="n">
        <v>896.979999999999</v>
      </c>
      <c r="F425" s="2">
        <f>D425-SUM(Parameters!$C$23:$C$25)</f>
        <v/>
      </c>
      <c r="G425" s="2">
        <f>E425-SUM(Parameters!$C$23:$C$25)</f>
        <v/>
      </c>
    </row>
    <row r="426" hidden="1" s="107">
      <c r="A426" s="2" t="inlineStr">
        <is>
          <t>C4</t>
        </is>
      </c>
      <c r="B426" s="20" t="inlineStr">
        <is>
          <t>VSS_probe</t>
        </is>
      </c>
      <c r="C426" s="2" t="inlineStr">
        <is>
          <t>VSS</t>
        </is>
      </c>
      <c r="D426" s="2" t="n">
        <v>3818.808</v>
      </c>
      <c r="E426" s="2" t="n">
        <v>292.636</v>
      </c>
      <c r="F426" s="2">
        <f>D426-SUM(Parameters!$C$23:$C$25)</f>
        <v/>
      </c>
      <c r="G426" s="2">
        <f>E426-SUM(Parameters!$C$23:$C$25)</f>
        <v/>
      </c>
    </row>
    <row r="427" hidden="1" s="107">
      <c r="A427" s="2" t="inlineStr">
        <is>
          <t>C4</t>
        </is>
      </c>
      <c r="B427" s="20" t="inlineStr">
        <is>
          <t>VCCIO_Probe</t>
        </is>
      </c>
      <c r="C427" s="2" t="inlineStr">
        <is>
          <t>VCCIO</t>
        </is>
      </c>
      <c r="D427" s="2" t="n">
        <v>125.208</v>
      </c>
      <c r="E427" s="2" t="n">
        <v>393.36</v>
      </c>
      <c r="F427" s="2">
        <f>D427-SUM(Parameters!$C$23:$C$25)</f>
        <v/>
      </c>
      <c r="G427" s="2">
        <f>E427-SUM(Parameters!$C$23:$C$25)</f>
        <v/>
      </c>
    </row>
    <row r="428" hidden="1" s="107">
      <c r="A428" s="2" t="inlineStr">
        <is>
          <t>C4</t>
        </is>
      </c>
      <c r="B428" s="20" t="inlineStr">
        <is>
          <t>VCCIO_Probe</t>
        </is>
      </c>
      <c r="C428" s="2" t="inlineStr">
        <is>
          <t>VCCIO</t>
        </is>
      </c>
      <c r="D428" s="2" t="n">
        <v>3818.808</v>
      </c>
      <c r="E428" s="2" t="n">
        <v>393.36</v>
      </c>
      <c r="F428" s="2">
        <f>D428-SUM(Parameters!$C$23:$C$25)</f>
        <v/>
      </c>
      <c r="G428" s="2">
        <f>E428-SUM(Parameters!$C$23:$C$25)</f>
        <v/>
      </c>
    </row>
    <row r="429" hidden="1" s="107">
      <c r="A429" s="2" t="inlineStr">
        <is>
          <t>C4</t>
        </is>
      </c>
      <c r="B429" s="20" t="inlineStr">
        <is>
          <t>VDD_probe</t>
        </is>
      </c>
      <c r="C429" s="2" t="inlineStr">
        <is>
          <t>VDD</t>
        </is>
      </c>
      <c r="D429" s="2" t="n">
        <v>125.208</v>
      </c>
      <c r="E429" s="2" t="n">
        <v>997.703999999999</v>
      </c>
      <c r="F429" s="2">
        <f>D429-SUM(Parameters!$C$23:$C$25)</f>
        <v/>
      </c>
      <c r="G429" s="2">
        <f>E429-SUM(Parameters!$C$23:$C$25)</f>
        <v/>
      </c>
    </row>
    <row r="430" hidden="1" s="107">
      <c r="A430" s="2" t="inlineStr">
        <is>
          <t>C4</t>
        </is>
      </c>
      <c r="B430" s="20" t="inlineStr">
        <is>
          <t>VDD_probe</t>
        </is>
      </c>
      <c r="C430" s="2" t="inlineStr">
        <is>
          <t>VDD</t>
        </is>
      </c>
      <c r="D430" s="2" t="n">
        <v>125.208</v>
      </c>
      <c r="E430" s="2" t="n">
        <v>494.084</v>
      </c>
      <c r="F430" s="2">
        <f>D430-SUM(Parameters!$C$23:$C$25)</f>
        <v/>
      </c>
      <c r="G430" s="2">
        <f>E430-SUM(Parameters!$C$23:$C$25)</f>
        <v/>
      </c>
    </row>
    <row r="431" hidden="1" s="107">
      <c r="A431" s="2" t="inlineStr">
        <is>
          <t>C4</t>
        </is>
      </c>
      <c r="B431" s="20" t="inlineStr">
        <is>
          <t>VDD_probe</t>
        </is>
      </c>
      <c r="C431" s="2" t="inlineStr">
        <is>
          <t>VDD</t>
        </is>
      </c>
      <c r="D431" s="2" t="n">
        <v>3818.808</v>
      </c>
      <c r="E431" s="2" t="n">
        <v>997.703999999999</v>
      </c>
      <c r="F431" s="2">
        <f>D431-SUM(Parameters!$C$23:$C$25)</f>
        <v/>
      </c>
      <c r="G431" s="2">
        <f>E431-SUM(Parameters!$C$23:$C$25)</f>
        <v/>
      </c>
    </row>
    <row r="432" hidden="1" s="107">
      <c r="A432" s="2" t="inlineStr">
        <is>
          <t>C4</t>
        </is>
      </c>
      <c r="B432" s="20" t="inlineStr">
        <is>
          <t>VDD_probe</t>
        </is>
      </c>
      <c r="C432" s="2" t="inlineStr">
        <is>
          <t>VDD</t>
        </is>
      </c>
      <c r="D432" s="2" t="n">
        <v>3818.808</v>
      </c>
      <c r="E432" s="2" t="n">
        <v>494.084</v>
      </c>
      <c r="F432" s="2">
        <f>D432-SUM(Parameters!$C$23:$C$25)</f>
        <v/>
      </c>
      <c r="G432" s="2">
        <f>E432-SUM(Parameters!$C$23:$C$25)</f>
        <v/>
      </c>
    </row>
    <row r="433" hidden="1" s="107">
      <c r="A433" s="2" t="inlineStr">
        <is>
          <t>C4</t>
        </is>
      </c>
      <c r="B433" s="20" t="inlineStr">
        <is>
          <t>ESD_RX_3</t>
        </is>
      </c>
      <c r="C433" s="2" t="inlineStr">
        <is>
          <t>ESD_RX_3</t>
        </is>
      </c>
      <c r="D433" s="2" t="n">
        <v>3721.608</v>
      </c>
      <c r="E433" s="2" t="n">
        <v>745.894</v>
      </c>
      <c r="F433" s="2">
        <f>D433-SUM(Parameters!$C$23:$C$25)</f>
        <v/>
      </c>
      <c r="G433" s="2">
        <f>E433-SUM(Parameters!$C$23:$C$25)</f>
        <v/>
      </c>
    </row>
    <row r="434" hidden="1" s="107">
      <c r="A434" s="2" t="inlineStr">
        <is>
          <t>C4</t>
        </is>
      </c>
      <c r="B434" s="20" t="inlineStr">
        <is>
          <t>ESD_RX_36</t>
        </is>
      </c>
      <c r="C434" s="2" t="inlineStr">
        <is>
          <t>ESD_RX_36</t>
        </is>
      </c>
      <c r="D434" s="2" t="n">
        <v>3721.608</v>
      </c>
      <c r="E434" s="2" t="n">
        <v>947.341999999999</v>
      </c>
      <c r="F434" s="2">
        <f>D434-SUM(Parameters!$C$23:$C$25)</f>
        <v/>
      </c>
      <c r="G434" s="2">
        <f>E434-SUM(Parameters!$C$23:$C$25)</f>
        <v/>
      </c>
    </row>
    <row r="435" hidden="1" s="107">
      <c r="A435" s="2" t="inlineStr">
        <is>
          <t>C4</t>
        </is>
      </c>
      <c r="B435" s="20" t="inlineStr">
        <is>
          <t>ESD_RXCKN</t>
        </is>
      </c>
      <c r="C435" s="2" t="inlineStr">
        <is>
          <t>ESD_RXCKN</t>
        </is>
      </c>
      <c r="D435" s="2" t="n">
        <v>3624.408</v>
      </c>
      <c r="E435" s="2" t="n">
        <v>695.532</v>
      </c>
      <c r="F435" s="2">
        <f>D435-SUM(Parameters!$C$23:$C$25)</f>
        <v/>
      </c>
      <c r="G435" s="2">
        <f>E435-SUM(Parameters!$C$23:$C$25)</f>
        <v/>
      </c>
    </row>
    <row r="436" hidden="1" s="107">
      <c r="A436" s="2" t="inlineStr">
        <is>
          <t>C4</t>
        </is>
      </c>
      <c r="B436" s="20" t="inlineStr">
        <is>
          <t>ESD_RXDATASB</t>
        </is>
      </c>
      <c r="C436" s="2" t="inlineStr">
        <is>
          <t>ESD_RXDATASB</t>
        </is>
      </c>
      <c r="D436" s="2" t="n">
        <v>3721.608</v>
      </c>
      <c r="E436" s="2" t="n">
        <v>1048.066</v>
      </c>
      <c r="F436" s="2">
        <f>D436-SUM(Parameters!$C$23:$C$25)</f>
        <v/>
      </c>
      <c r="G436" s="2">
        <f>E436-SUM(Parameters!$C$23:$C$25)</f>
        <v/>
      </c>
    </row>
    <row r="437" hidden="1" s="107">
      <c r="A437" s="2" t="inlineStr">
        <is>
          <t>C4</t>
        </is>
      </c>
      <c r="B437" s="20" t="inlineStr">
        <is>
          <t>ESD_TX_23</t>
        </is>
      </c>
      <c r="C437" s="2" t="inlineStr">
        <is>
          <t>ESD_TX_23</t>
        </is>
      </c>
      <c r="D437" s="2" t="n">
        <v>3624.408</v>
      </c>
      <c r="E437" s="2" t="n">
        <v>393.36</v>
      </c>
      <c r="F437" s="2">
        <f>D437-SUM(Parameters!$C$23:$C$25)</f>
        <v/>
      </c>
      <c r="G437" s="2">
        <f>E437-SUM(Parameters!$C$23:$C$25)</f>
        <v/>
      </c>
    </row>
    <row r="438" hidden="1" s="107">
      <c r="A438" s="2" t="inlineStr">
        <is>
          <t>C4</t>
        </is>
      </c>
      <c r="B438" s="20" t="inlineStr">
        <is>
          <t>ESD_TXDATASB</t>
        </is>
      </c>
      <c r="C438" s="2" t="inlineStr">
        <is>
          <t>ESD_TXDATASB</t>
        </is>
      </c>
      <c r="D438" s="2" t="n">
        <v>3624.408</v>
      </c>
      <c r="E438" s="2" t="n">
        <v>997.703999999999</v>
      </c>
      <c r="F438" s="2">
        <f>D438-SUM(Parameters!$C$23:$C$25)</f>
        <v/>
      </c>
      <c r="G438" s="2">
        <f>E438-SUM(Parameters!$C$23:$C$25)</f>
        <v/>
      </c>
    </row>
    <row r="439" hidden="1" s="107">
      <c r="A439" s="2" t="inlineStr">
        <is>
          <t>C4</t>
        </is>
      </c>
      <c r="B439" s="20" t="inlineStr">
        <is>
          <t>ESD_TXTRK</t>
        </is>
      </c>
      <c r="C439" s="2" t="inlineStr">
        <is>
          <t>ESD_TXTRK</t>
        </is>
      </c>
      <c r="D439" s="2" t="n">
        <v>3721.608</v>
      </c>
      <c r="E439" s="2" t="n">
        <v>443.722</v>
      </c>
      <c r="F439" s="2">
        <f>D439-SUM(Parameters!$C$23:$C$25)</f>
        <v/>
      </c>
      <c r="G439" s="2">
        <f>E439-SUM(Parameters!$C$23:$C$25)</f>
        <v/>
      </c>
    </row>
    <row r="440" hidden="1" s="107">
      <c r="A440" s="2" t="inlineStr">
        <is>
          <t>C4</t>
        </is>
      </c>
      <c r="B440" s="20" t="inlineStr">
        <is>
          <t>ESD_VCCAON</t>
        </is>
      </c>
      <c r="C440" s="2" t="inlineStr">
        <is>
          <t>ESD_VCCAON</t>
        </is>
      </c>
      <c r="D440" s="2" t="n">
        <v>3721.608</v>
      </c>
      <c r="E440" s="2" t="n">
        <v>1148.79</v>
      </c>
      <c r="F440" s="2">
        <f>D440-SUM(Parameters!$C$23:$C$25)</f>
        <v/>
      </c>
      <c r="G440" s="2">
        <f>E440-SUM(Parameters!$C$23:$C$25)</f>
        <v/>
      </c>
    </row>
    <row r="441" hidden="1" s="107">
      <c r="A441" s="2" t="inlineStr">
        <is>
          <t>C4</t>
        </is>
      </c>
      <c r="B441" s="20" t="inlineStr">
        <is>
          <t>ESD_VCCIO</t>
        </is>
      </c>
      <c r="C441" s="2" t="inlineStr">
        <is>
          <t>ESD_VCCIO</t>
        </is>
      </c>
      <c r="D441" s="2" t="n">
        <v>3527.208</v>
      </c>
      <c r="E441" s="2" t="n">
        <v>1249.514</v>
      </c>
      <c r="F441" s="2">
        <f>D441-SUM(Parameters!$C$23:$C$25)</f>
        <v/>
      </c>
      <c r="G441" s="2">
        <f>E441-SUM(Parameters!$C$23:$C$25)</f>
        <v/>
      </c>
    </row>
    <row r="442" hidden="1" s="107">
      <c r="A442" s="2" t="inlineStr">
        <is>
          <t>C4</t>
        </is>
      </c>
      <c r="B442" s="20" t="inlineStr">
        <is>
          <t>ESD_VCCIO</t>
        </is>
      </c>
      <c r="C442" s="2" t="inlineStr">
        <is>
          <t>ESD_VCCIO</t>
        </is>
      </c>
      <c r="D442" s="2" t="n">
        <v>3624.408</v>
      </c>
      <c r="E442" s="2" t="n">
        <v>1400.6</v>
      </c>
      <c r="F442" s="2">
        <f>D442-SUM(Parameters!$C$23:$C$25)</f>
        <v/>
      </c>
      <c r="G442" s="2">
        <f>E442-SUM(Parameters!$C$23:$C$25)</f>
        <v/>
      </c>
    </row>
    <row r="443" hidden="1" s="107">
      <c r="A443" s="2" t="inlineStr">
        <is>
          <t>C4</t>
        </is>
      </c>
      <c r="B443" s="20" t="inlineStr">
        <is>
          <t>ESD_VCCIO</t>
        </is>
      </c>
      <c r="C443" s="2" t="inlineStr">
        <is>
          <t>ESD_VCCIO</t>
        </is>
      </c>
      <c r="D443" s="2" t="n">
        <v>3624.408</v>
      </c>
      <c r="E443" s="2" t="n">
        <v>1299.876</v>
      </c>
      <c r="F443" s="2">
        <f>D443-SUM(Parameters!$C$23:$C$25)</f>
        <v/>
      </c>
      <c r="G443" s="2">
        <f>E443-SUM(Parameters!$C$23:$C$25)</f>
        <v/>
      </c>
    </row>
    <row r="444" hidden="1" s="107">
      <c r="A444" s="2" t="inlineStr">
        <is>
          <t>C4</t>
        </is>
      </c>
      <c r="B444" s="20" t="inlineStr">
        <is>
          <t>ZN</t>
        </is>
      </c>
      <c r="C444" s="2" t="inlineStr">
        <is>
          <t>BP_ZN</t>
        </is>
      </c>
      <c r="D444" s="2" t="n">
        <v>3235.608</v>
      </c>
      <c r="E444" s="2" t="n">
        <v>1501.324</v>
      </c>
      <c r="F444" s="2">
        <f>D444-SUM(Parameters!$C$23:$C$25)</f>
        <v/>
      </c>
      <c r="G444" s="2">
        <f>E444-SUM(Parameters!$C$23:$C$25)</f>
        <v/>
      </c>
    </row>
    <row r="445" hidden="1" s="107">
      <c r="A445" s="48" t="inlineStr">
        <is>
          <t>uBump</t>
        </is>
      </c>
      <c r="B445" s="48" t="inlineStr">
        <is>
          <t>RXCKN[0]</t>
        </is>
      </c>
      <c r="C445" s="2" t="inlineStr">
        <is>
          <t>BP_RXCKN[0]</t>
        </is>
      </c>
      <c r="D445" s="2" t="n">
        <v>3206.44800000001</v>
      </c>
      <c r="E445" s="2" t="n">
        <v>697.6319999999999</v>
      </c>
      <c r="F445" s="2">
        <f>D445-SUM(Parameters!$C$23:$C$25)</f>
        <v/>
      </c>
      <c r="G445" s="2">
        <f>E445-SUM(Parameters!$C$23:$C$25)</f>
        <v/>
      </c>
    </row>
    <row r="446" hidden="1" s="107">
      <c r="A446" s="48" t="inlineStr">
        <is>
          <t>uBump</t>
        </is>
      </c>
      <c r="B446" s="48" t="inlineStr">
        <is>
          <t>RXCKN[1]</t>
        </is>
      </c>
      <c r="C446" s="2" t="inlineStr">
        <is>
          <t>BP_RXCKN[1]</t>
        </is>
      </c>
      <c r="D446" s="2" t="n">
        <v>2817.648</v>
      </c>
      <c r="E446" s="2" t="n">
        <v>697.6319999999999</v>
      </c>
      <c r="F446" s="2">
        <f>D446-SUM(Parameters!$C$23:$C$25)</f>
        <v/>
      </c>
      <c r="G446" s="2">
        <f>E446-SUM(Parameters!$C$23:$C$25)</f>
        <v/>
      </c>
    </row>
    <row r="447" hidden="1" s="107">
      <c r="A447" s="48" t="inlineStr">
        <is>
          <t>uBump</t>
        </is>
      </c>
      <c r="B447" s="48" t="inlineStr">
        <is>
          <t>RXCKN[2]</t>
        </is>
      </c>
      <c r="C447" s="2" t="inlineStr">
        <is>
          <t>BP_RXCKN[2]</t>
        </is>
      </c>
      <c r="D447" s="2" t="n">
        <v>2428.848</v>
      </c>
      <c r="E447" s="2" t="n">
        <v>697.6319999999999</v>
      </c>
      <c r="F447" s="2">
        <f>D447-SUM(Parameters!$C$23:$C$25)</f>
        <v/>
      </c>
      <c r="G447" s="2">
        <f>E447-SUM(Parameters!$C$23:$C$25)</f>
        <v/>
      </c>
    </row>
    <row r="448" hidden="1" s="107">
      <c r="A448" s="48" t="inlineStr">
        <is>
          <t>uBump</t>
        </is>
      </c>
      <c r="B448" s="48" t="inlineStr">
        <is>
          <t>RXCKN[3]</t>
        </is>
      </c>
      <c r="C448" s="2" t="inlineStr">
        <is>
          <t>BP_RXCKN[3]</t>
        </is>
      </c>
      <c r="D448" s="2" t="n">
        <v>2040.048</v>
      </c>
      <c r="E448" s="2" t="n">
        <v>697.6319999999999</v>
      </c>
      <c r="F448" s="2">
        <f>D448-SUM(Parameters!$C$23:$C$25)</f>
        <v/>
      </c>
      <c r="G448" s="2">
        <f>E448-SUM(Parameters!$C$23:$C$25)</f>
        <v/>
      </c>
    </row>
    <row r="449" hidden="1" s="107">
      <c r="A449" s="48" t="inlineStr">
        <is>
          <t>uBump</t>
        </is>
      </c>
      <c r="B449" s="48" t="inlineStr">
        <is>
          <t>RXCKN[4]</t>
        </is>
      </c>
      <c r="C449" s="2" t="inlineStr">
        <is>
          <t>BP_RXCKN[4]</t>
        </is>
      </c>
      <c r="D449" s="2" t="n">
        <v>1651.248</v>
      </c>
      <c r="E449" s="2" t="n">
        <v>697.6319999999999</v>
      </c>
      <c r="F449" s="2">
        <f>D449-SUM(Parameters!$C$23:$C$25)</f>
        <v/>
      </c>
      <c r="G449" s="2">
        <f>E449-SUM(Parameters!$C$23:$C$25)</f>
        <v/>
      </c>
    </row>
    <row r="450" hidden="1" s="107">
      <c r="A450" s="48" t="inlineStr">
        <is>
          <t>uBump</t>
        </is>
      </c>
      <c r="B450" s="48" t="inlineStr">
        <is>
          <t>RXCKN[5]</t>
        </is>
      </c>
      <c r="C450" s="2" t="inlineStr">
        <is>
          <t>BP_RXCKN[5]</t>
        </is>
      </c>
      <c r="D450" s="2" t="n">
        <v>1262.448</v>
      </c>
      <c r="E450" s="2" t="n">
        <v>697.6319999999999</v>
      </c>
      <c r="F450" s="2">
        <f>D450-SUM(Parameters!$C$23:$C$25)</f>
        <v/>
      </c>
      <c r="G450" s="2">
        <f>E450-SUM(Parameters!$C$23:$C$25)</f>
        <v/>
      </c>
    </row>
    <row r="451" hidden="1" s="107">
      <c r="A451" s="48" t="inlineStr">
        <is>
          <t>uBump</t>
        </is>
      </c>
      <c r="B451" s="48" t="inlineStr">
        <is>
          <t>RXCKN[6]</t>
        </is>
      </c>
      <c r="C451" s="2" t="inlineStr">
        <is>
          <t>BP_RXCKN[6]</t>
        </is>
      </c>
      <c r="D451" s="2" t="n">
        <v>873.648</v>
      </c>
      <c r="E451" s="2" t="n">
        <v>697.6319999999999</v>
      </c>
      <c r="F451" s="2">
        <f>D451-SUM(Parameters!$C$23:$C$25)</f>
        <v/>
      </c>
      <c r="G451" s="2">
        <f>E451-SUM(Parameters!$C$23:$C$25)</f>
        <v/>
      </c>
    </row>
    <row r="452" hidden="1" s="107">
      <c r="A452" s="48" t="inlineStr">
        <is>
          <t>uBump</t>
        </is>
      </c>
      <c r="B452" s="48" t="inlineStr">
        <is>
          <t>RXCKN[7]</t>
        </is>
      </c>
      <c r="C452" s="2" t="inlineStr">
        <is>
          <t>BP_RXCKN[7]</t>
        </is>
      </c>
      <c r="D452" s="2" t="n">
        <v>484.848</v>
      </c>
      <c r="E452" s="2" t="n">
        <v>697.6319999999999</v>
      </c>
      <c r="F452" s="2">
        <f>D452-SUM(Parameters!$C$23:$C$25)</f>
        <v/>
      </c>
      <c r="G452" s="2">
        <f>E452-SUM(Parameters!$C$23:$C$25)</f>
        <v/>
      </c>
    </row>
    <row r="453" hidden="1" s="107">
      <c r="A453" s="48" t="inlineStr">
        <is>
          <t>uBump</t>
        </is>
      </c>
      <c r="B453" s="48" t="inlineStr">
        <is>
          <t>RXCKP[0]</t>
        </is>
      </c>
      <c r="C453" s="2" t="inlineStr">
        <is>
          <t>BP_RXCKP[0]</t>
        </is>
      </c>
      <c r="D453" s="2" t="n">
        <v>3206.44800000001</v>
      </c>
      <c r="E453" s="2" t="n">
        <v>652.312</v>
      </c>
      <c r="F453" s="2">
        <f>D453-SUM(Parameters!$C$23:$C$25)</f>
        <v/>
      </c>
      <c r="G453" s="2">
        <f>E453-SUM(Parameters!$C$23:$C$25)</f>
        <v/>
      </c>
    </row>
    <row r="454" hidden="1" s="107">
      <c r="A454" s="48" t="inlineStr">
        <is>
          <t>uBump</t>
        </is>
      </c>
      <c r="B454" s="48" t="inlineStr">
        <is>
          <t>RXCKP[1]</t>
        </is>
      </c>
      <c r="C454" s="2" t="inlineStr">
        <is>
          <t>BP_RXCKP[1]</t>
        </is>
      </c>
      <c r="D454" s="2" t="n">
        <v>2817.648</v>
      </c>
      <c r="E454" s="2" t="n">
        <v>652.312</v>
      </c>
      <c r="F454" s="2">
        <f>D454-SUM(Parameters!$C$23:$C$25)</f>
        <v/>
      </c>
      <c r="G454" s="2">
        <f>E454-SUM(Parameters!$C$23:$C$25)</f>
        <v/>
      </c>
    </row>
    <row r="455" hidden="1" s="107">
      <c r="A455" s="48" t="inlineStr">
        <is>
          <t>uBump</t>
        </is>
      </c>
      <c r="B455" s="48" t="inlineStr">
        <is>
          <t>RXCKP[2]</t>
        </is>
      </c>
      <c r="C455" s="2" t="inlineStr">
        <is>
          <t>BP_RXCKP[2]</t>
        </is>
      </c>
      <c r="D455" s="2" t="n">
        <v>2428.848</v>
      </c>
      <c r="E455" s="2" t="n">
        <v>652.312</v>
      </c>
      <c r="F455" s="2">
        <f>D455-SUM(Parameters!$C$23:$C$25)</f>
        <v/>
      </c>
      <c r="G455" s="2">
        <f>E455-SUM(Parameters!$C$23:$C$25)</f>
        <v/>
      </c>
    </row>
    <row r="456" hidden="1" s="107">
      <c r="A456" s="48" t="inlineStr">
        <is>
          <t>uBump</t>
        </is>
      </c>
      <c r="B456" s="48" t="inlineStr">
        <is>
          <t>RXCKP[3]</t>
        </is>
      </c>
      <c r="C456" s="2" t="inlineStr">
        <is>
          <t>BP_RXCKP[3]</t>
        </is>
      </c>
      <c r="D456" s="2" t="n">
        <v>2040.048</v>
      </c>
      <c r="E456" s="2" t="n">
        <v>652.312</v>
      </c>
      <c r="F456" s="2">
        <f>D456-SUM(Parameters!$C$23:$C$25)</f>
        <v/>
      </c>
      <c r="G456" s="2">
        <f>E456-SUM(Parameters!$C$23:$C$25)</f>
        <v/>
      </c>
    </row>
    <row r="457" hidden="1" s="107">
      <c r="A457" s="48" t="inlineStr">
        <is>
          <t>uBump</t>
        </is>
      </c>
      <c r="B457" s="48" t="inlineStr">
        <is>
          <t>RXCKP[4]</t>
        </is>
      </c>
      <c r="C457" s="2" t="inlineStr">
        <is>
          <t>BP_RXCKP[4]</t>
        </is>
      </c>
      <c r="D457" s="2" t="n">
        <v>1651.248</v>
      </c>
      <c r="E457" s="2" t="n">
        <v>652.312</v>
      </c>
      <c r="F457" s="2">
        <f>D457-SUM(Parameters!$C$23:$C$25)</f>
        <v/>
      </c>
      <c r="G457" s="2">
        <f>E457-SUM(Parameters!$C$23:$C$25)</f>
        <v/>
      </c>
    </row>
    <row r="458" hidden="1" s="107">
      <c r="A458" s="48" t="inlineStr">
        <is>
          <t>uBump</t>
        </is>
      </c>
      <c r="B458" s="48" t="inlineStr">
        <is>
          <t>RXCKP[5]</t>
        </is>
      </c>
      <c r="C458" s="2" t="inlineStr">
        <is>
          <t>BP_RXCKP[5]</t>
        </is>
      </c>
      <c r="D458" s="2" t="n">
        <v>1262.448</v>
      </c>
      <c r="E458" s="2" t="n">
        <v>652.312</v>
      </c>
      <c r="F458" s="2">
        <f>D458-SUM(Parameters!$C$23:$C$25)</f>
        <v/>
      </c>
      <c r="G458" s="2">
        <f>E458-SUM(Parameters!$C$23:$C$25)</f>
        <v/>
      </c>
    </row>
    <row r="459" hidden="1" s="107">
      <c r="A459" s="48" t="inlineStr">
        <is>
          <t>uBump</t>
        </is>
      </c>
      <c r="B459" s="48" t="inlineStr">
        <is>
          <t>RXCKP[6]</t>
        </is>
      </c>
      <c r="C459" s="2" t="inlineStr">
        <is>
          <t>BP_RXCKP[6]</t>
        </is>
      </c>
      <c r="D459" s="2" t="n">
        <v>873.648</v>
      </c>
      <c r="E459" s="2" t="n">
        <v>652.312</v>
      </c>
      <c r="F459" s="2">
        <f>D459-SUM(Parameters!$C$23:$C$25)</f>
        <v/>
      </c>
      <c r="G459" s="2">
        <f>E459-SUM(Parameters!$C$23:$C$25)</f>
        <v/>
      </c>
    </row>
    <row r="460" hidden="1" s="107">
      <c r="A460" s="48" t="inlineStr">
        <is>
          <t>uBump</t>
        </is>
      </c>
      <c r="B460" s="48" t="inlineStr">
        <is>
          <t>RXCKP[7]</t>
        </is>
      </c>
      <c r="C460" s="2" t="inlineStr">
        <is>
          <t>BP_RXCKP[7]</t>
        </is>
      </c>
      <c r="D460" s="2" t="n">
        <v>484.848</v>
      </c>
      <c r="E460" s="2" t="n">
        <v>652.312</v>
      </c>
      <c r="F460" s="2">
        <f>D460-SUM(Parameters!$C$23:$C$25)</f>
        <v/>
      </c>
      <c r="G460" s="2">
        <f>E460-SUM(Parameters!$C$23:$C$25)</f>
        <v/>
      </c>
    </row>
    <row r="461" hidden="1" s="107">
      <c r="A461" s="48" t="inlineStr">
        <is>
          <t>uBump</t>
        </is>
      </c>
      <c r="B461" s="48" t="inlineStr">
        <is>
          <t>RXCKRD[0]</t>
        </is>
      </c>
      <c r="C461" s="2" t="inlineStr">
        <is>
          <t>BP_RXCKRD[0]</t>
        </is>
      </c>
      <c r="D461" s="2" t="n">
        <v>3206.44800000001</v>
      </c>
      <c r="E461" s="2" t="n">
        <v>742.952</v>
      </c>
      <c r="F461" s="2">
        <f>D461-SUM(Parameters!$C$23:$C$25)</f>
        <v/>
      </c>
      <c r="G461" s="2">
        <f>E461-SUM(Parameters!$C$23:$C$25)</f>
        <v/>
      </c>
    </row>
    <row r="462" hidden="1" s="107">
      <c r="A462" s="48" t="inlineStr">
        <is>
          <t>uBump</t>
        </is>
      </c>
      <c r="B462" s="48" t="inlineStr">
        <is>
          <t>RXCKRD[1]</t>
        </is>
      </c>
      <c r="C462" s="2" t="inlineStr">
        <is>
          <t>BP_RXCKRD[1]</t>
        </is>
      </c>
      <c r="D462" s="2" t="n">
        <v>2817.648</v>
      </c>
      <c r="E462" s="2" t="n">
        <v>742.952</v>
      </c>
      <c r="F462" s="2">
        <f>D462-SUM(Parameters!$C$23:$C$25)</f>
        <v/>
      </c>
      <c r="G462" s="2">
        <f>E462-SUM(Parameters!$C$23:$C$25)</f>
        <v/>
      </c>
    </row>
    <row r="463" hidden="1" s="107">
      <c r="A463" s="48" t="inlineStr">
        <is>
          <t>uBump</t>
        </is>
      </c>
      <c r="B463" s="48" t="inlineStr">
        <is>
          <t>RXCKRD[2]</t>
        </is>
      </c>
      <c r="C463" s="2" t="inlineStr">
        <is>
          <t>BP_RXCKRD[2]</t>
        </is>
      </c>
      <c r="D463" s="2" t="n">
        <v>2428.848</v>
      </c>
      <c r="E463" s="2" t="n">
        <v>742.952</v>
      </c>
      <c r="F463" s="2">
        <f>D463-SUM(Parameters!$C$23:$C$25)</f>
        <v/>
      </c>
      <c r="G463" s="2">
        <f>E463-SUM(Parameters!$C$23:$C$25)</f>
        <v/>
      </c>
    </row>
    <row r="464" hidden="1" s="107">
      <c r="A464" s="48" t="inlineStr">
        <is>
          <t>uBump</t>
        </is>
      </c>
      <c r="B464" s="48" t="inlineStr">
        <is>
          <t>RXCKRD[3]</t>
        </is>
      </c>
      <c r="C464" s="2" t="inlineStr">
        <is>
          <t>BP_RXCKRD[3]</t>
        </is>
      </c>
      <c r="D464" s="2" t="n">
        <v>2040.048</v>
      </c>
      <c r="E464" s="2" t="n">
        <v>742.952</v>
      </c>
      <c r="F464" s="2">
        <f>D464-SUM(Parameters!$C$23:$C$25)</f>
        <v/>
      </c>
      <c r="G464" s="2">
        <f>E464-SUM(Parameters!$C$23:$C$25)</f>
        <v/>
      </c>
    </row>
    <row r="465" hidden="1" s="107">
      <c r="A465" s="48" t="inlineStr">
        <is>
          <t>uBump</t>
        </is>
      </c>
      <c r="B465" s="48" t="inlineStr">
        <is>
          <t>RXCKRD[4]</t>
        </is>
      </c>
      <c r="C465" s="2" t="inlineStr">
        <is>
          <t>BP_RXCKRD[4]</t>
        </is>
      </c>
      <c r="D465" s="2" t="n">
        <v>1651.248</v>
      </c>
      <c r="E465" s="2" t="n">
        <v>742.952</v>
      </c>
      <c r="F465" s="2">
        <f>D465-SUM(Parameters!$C$23:$C$25)</f>
        <v/>
      </c>
      <c r="G465" s="2">
        <f>E465-SUM(Parameters!$C$23:$C$25)</f>
        <v/>
      </c>
    </row>
    <row r="466" hidden="1" s="107">
      <c r="A466" s="48" t="inlineStr">
        <is>
          <t>uBump</t>
        </is>
      </c>
      <c r="B466" s="48" t="inlineStr">
        <is>
          <t>RXCKRD[5]</t>
        </is>
      </c>
      <c r="C466" s="2" t="inlineStr">
        <is>
          <t>BP_RXCKRD[5]</t>
        </is>
      </c>
      <c r="D466" s="2" t="n">
        <v>1262.448</v>
      </c>
      <c r="E466" s="2" t="n">
        <v>742.952</v>
      </c>
      <c r="F466" s="2">
        <f>D466-SUM(Parameters!$C$23:$C$25)</f>
        <v/>
      </c>
      <c r="G466" s="2">
        <f>E466-SUM(Parameters!$C$23:$C$25)</f>
        <v/>
      </c>
    </row>
    <row r="467" hidden="1" s="107">
      <c r="A467" s="48" t="inlineStr">
        <is>
          <t>uBump</t>
        </is>
      </c>
      <c r="B467" s="48" t="inlineStr">
        <is>
          <t>RXCKRD[6]</t>
        </is>
      </c>
      <c r="C467" s="2" t="inlineStr">
        <is>
          <t>BP_RXCKRD[6]</t>
        </is>
      </c>
      <c r="D467" s="2" t="n">
        <v>873.648</v>
      </c>
      <c r="E467" s="2" t="n">
        <v>742.952</v>
      </c>
      <c r="F467" s="2">
        <f>D467-SUM(Parameters!$C$23:$C$25)</f>
        <v/>
      </c>
      <c r="G467" s="2">
        <f>E467-SUM(Parameters!$C$23:$C$25)</f>
        <v/>
      </c>
    </row>
    <row r="468" hidden="1" s="107">
      <c r="A468" s="48" t="inlineStr">
        <is>
          <t>uBump</t>
        </is>
      </c>
      <c r="B468" s="48" t="inlineStr">
        <is>
          <t>RXCKRD[7]</t>
        </is>
      </c>
      <c r="C468" s="2" t="inlineStr">
        <is>
          <t>BP_RXCKRD[7]</t>
        </is>
      </c>
      <c r="D468" s="2" t="n">
        <v>484.848</v>
      </c>
      <c r="E468" s="2" t="n">
        <v>742.952</v>
      </c>
      <c r="F468" s="2">
        <f>D468-SUM(Parameters!$C$23:$C$25)</f>
        <v/>
      </c>
      <c r="G468" s="2">
        <f>E468-SUM(Parameters!$C$23:$C$25)</f>
        <v/>
      </c>
    </row>
    <row r="469" hidden="1" s="107">
      <c r="A469" s="48" t="inlineStr">
        <is>
          <t>uBump</t>
        </is>
      </c>
      <c r="B469" s="48" t="inlineStr">
        <is>
          <t>RXCKSB[0]</t>
        </is>
      </c>
      <c r="C469" s="2" t="inlineStr">
        <is>
          <t>BP_RXCKSB[0]</t>
        </is>
      </c>
      <c r="D469" s="2" t="n">
        <v>3128.68800000001</v>
      </c>
      <c r="E469" s="2" t="n">
        <v>1014.872</v>
      </c>
      <c r="F469" s="2">
        <f>D469-SUM(Parameters!$C$23:$C$25)</f>
        <v/>
      </c>
      <c r="G469" s="2">
        <f>E469-SUM(Parameters!$C$23:$C$25)</f>
        <v/>
      </c>
    </row>
    <row r="470" hidden="1" s="107">
      <c r="A470" s="48" t="inlineStr">
        <is>
          <t>uBump</t>
        </is>
      </c>
      <c r="B470" s="48" t="inlineStr">
        <is>
          <t>RXCKSB[1]</t>
        </is>
      </c>
      <c r="C470" s="2" t="inlineStr">
        <is>
          <t>BP_RXCKSB[1]</t>
        </is>
      </c>
      <c r="D470" s="2" t="n">
        <v>2739.888</v>
      </c>
      <c r="E470" s="2" t="n">
        <v>1014.872</v>
      </c>
      <c r="F470" s="2">
        <f>D470-SUM(Parameters!$C$23:$C$25)</f>
        <v/>
      </c>
      <c r="G470" s="2">
        <f>E470-SUM(Parameters!$C$23:$C$25)</f>
        <v/>
      </c>
    </row>
    <row r="471" hidden="1" s="107">
      <c r="A471" s="48" t="inlineStr">
        <is>
          <t>uBump</t>
        </is>
      </c>
      <c r="B471" s="48" t="inlineStr">
        <is>
          <t>RXCKSB[2]</t>
        </is>
      </c>
      <c r="C471" s="2" t="inlineStr">
        <is>
          <t>BP_RXCKSB[2]</t>
        </is>
      </c>
      <c r="D471" s="2" t="n">
        <v>2351.088</v>
      </c>
      <c r="E471" s="2" t="n">
        <v>1014.872</v>
      </c>
      <c r="F471" s="2">
        <f>D471-SUM(Parameters!$C$23:$C$25)</f>
        <v/>
      </c>
      <c r="G471" s="2">
        <f>E471-SUM(Parameters!$C$23:$C$25)</f>
        <v/>
      </c>
    </row>
    <row r="472" hidden="1" s="107">
      <c r="A472" s="48" t="inlineStr">
        <is>
          <t>uBump</t>
        </is>
      </c>
      <c r="B472" s="48" t="inlineStr">
        <is>
          <t>RXCKSB[3]</t>
        </is>
      </c>
      <c r="C472" s="2" t="inlineStr">
        <is>
          <t>BP_RXCKSB[3]</t>
        </is>
      </c>
      <c r="D472" s="2" t="n">
        <v>1962.288</v>
      </c>
      <c r="E472" s="2" t="n">
        <v>1014.872</v>
      </c>
      <c r="F472" s="2">
        <f>D472-SUM(Parameters!$C$23:$C$25)</f>
        <v/>
      </c>
      <c r="G472" s="2">
        <f>E472-SUM(Parameters!$C$23:$C$25)</f>
        <v/>
      </c>
    </row>
    <row r="473" hidden="1" s="107">
      <c r="A473" s="48" t="inlineStr">
        <is>
          <t>uBump</t>
        </is>
      </c>
      <c r="B473" s="48" t="inlineStr">
        <is>
          <t>RXCKSB[4]</t>
        </is>
      </c>
      <c r="C473" s="2" t="inlineStr">
        <is>
          <t>BP_RXCKSB[4]</t>
        </is>
      </c>
      <c r="D473" s="2" t="n">
        <v>1573.488</v>
      </c>
      <c r="E473" s="2" t="n">
        <v>1014.872</v>
      </c>
      <c r="F473" s="2">
        <f>D473-SUM(Parameters!$C$23:$C$25)</f>
        <v/>
      </c>
      <c r="G473" s="2">
        <f>E473-SUM(Parameters!$C$23:$C$25)</f>
        <v/>
      </c>
    </row>
    <row r="474" hidden="1" s="107">
      <c r="A474" s="48" t="inlineStr">
        <is>
          <t>uBump</t>
        </is>
      </c>
      <c r="B474" s="48" t="inlineStr">
        <is>
          <t>RXCKSB[5]</t>
        </is>
      </c>
      <c r="C474" s="2" t="inlineStr">
        <is>
          <t>BP_RXCKSB[5]</t>
        </is>
      </c>
      <c r="D474" s="2" t="n">
        <v>1184.688</v>
      </c>
      <c r="E474" s="2" t="n">
        <v>1014.872</v>
      </c>
      <c r="F474" s="2">
        <f>D474-SUM(Parameters!$C$23:$C$25)</f>
        <v/>
      </c>
      <c r="G474" s="2">
        <f>E474-SUM(Parameters!$C$23:$C$25)</f>
        <v/>
      </c>
    </row>
    <row r="475" hidden="1" s="107">
      <c r="A475" s="48" t="inlineStr">
        <is>
          <t>uBump</t>
        </is>
      </c>
      <c r="B475" s="48" t="inlineStr">
        <is>
          <t>RXCKSB[6]</t>
        </is>
      </c>
      <c r="C475" s="2" t="inlineStr">
        <is>
          <t>BP_RXCKSB[6]</t>
        </is>
      </c>
      <c r="D475" s="2" t="n">
        <v>795.888</v>
      </c>
      <c r="E475" s="2" t="n">
        <v>1014.872</v>
      </c>
      <c r="F475" s="2">
        <f>D475-SUM(Parameters!$C$23:$C$25)</f>
        <v/>
      </c>
      <c r="G475" s="2">
        <f>E475-SUM(Parameters!$C$23:$C$25)</f>
        <v/>
      </c>
    </row>
    <row r="476" hidden="1" s="107">
      <c r="A476" s="48" t="inlineStr">
        <is>
          <t>uBump</t>
        </is>
      </c>
      <c r="B476" s="48" t="inlineStr">
        <is>
          <t>RXCKSB[7]</t>
        </is>
      </c>
      <c r="C476" s="2" t="inlineStr">
        <is>
          <t>BP_RXCKSB[7]</t>
        </is>
      </c>
      <c r="D476" s="2" t="n">
        <v>407.088</v>
      </c>
      <c r="E476" s="2" t="n">
        <v>1014.872</v>
      </c>
      <c r="F476" s="2">
        <f>D476-SUM(Parameters!$C$23:$C$25)</f>
        <v/>
      </c>
      <c r="G476" s="2">
        <f>E476-SUM(Parameters!$C$23:$C$25)</f>
        <v/>
      </c>
    </row>
    <row r="477" hidden="1" s="107">
      <c r="A477" s="48" t="inlineStr">
        <is>
          <t>uBump</t>
        </is>
      </c>
      <c r="B477" s="48" t="inlineStr">
        <is>
          <t>RXCKSBRD[0]</t>
        </is>
      </c>
      <c r="C477" s="2" t="inlineStr">
        <is>
          <t>BP_RXCKSBRD[0]</t>
        </is>
      </c>
      <c r="D477" s="2" t="n">
        <v>3050.92800000001</v>
      </c>
      <c r="E477" s="2" t="n">
        <v>1014.872</v>
      </c>
      <c r="F477" s="2">
        <f>D477-SUM(Parameters!$C$23:$C$25)</f>
        <v/>
      </c>
      <c r="G477" s="2">
        <f>E477-SUM(Parameters!$C$23:$C$25)</f>
        <v/>
      </c>
    </row>
    <row r="478" hidden="1" s="107">
      <c r="A478" s="48" t="inlineStr">
        <is>
          <t>uBump</t>
        </is>
      </c>
      <c r="B478" s="48" t="inlineStr">
        <is>
          <t>RXCKSBRD[1]</t>
        </is>
      </c>
      <c r="C478" s="2" t="inlineStr">
        <is>
          <t>BP_RXCKSBRD[1]</t>
        </is>
      </c>
      <c r="D478" s="2" t="n">
        <v>2662.128</v>
      </c>
      <c r="E478" s="2" t="n">
        <v>1014.872</v>
      </c>
      <c r="F478" s="2">
        <f>D478-SUM(Parameters!$C$23:$C$25)</f>
        <v/>
      </c>
      <c r="G478" s="2">
        <f>E478-SUM(Parameters!$C$23:$C$25)</f>
        <v/>
      </c>
    </row>
    <row r="479" hidden="1" s="107">
      <c r="A479" s="48" t="inlineStr">
        <is>
          <t>uBump</t>
        </is>
      </c>
      <c r="B479" s="48" t="inlineStr">
        <is>
          <t>RXCKSBRD[2]</t>
        </is>
      </c>
      <c r="C479" s="2" t="inlineStr">
        <is>
          <t>BP_RXCKSBRD[2]</t>
        </is>
      </c>
      <c r="D479" s="2" t="n">
        <v>2273.328</v>
      </c>
      <c r="E479" s="2" t="n">
        <v>1014.872</v>
      </c>
      <c r="F479" s="2">
        <f>D479-SUM(Parameters!$C$23:$C$25)</f>
        <v/>
      </c>
      <c r="G479" s="2">
        <f>E479-SUM(Parameters!$C$23:$C$25)</f>
        <v/>
      </c>
    </row>
    <row r="480" hidden="1" s="107">
      <c r="A480" s="48" t="inlineStr">
        <is>
          <t>uBump</t>
        </is>
      </c>
      <c r="B480" s="48" t="inlineStr">
        <is>
          <t>RXCKSBRD[3]</t>
        </is>
      </c>
      <c r="C480" s="2" t="inlineStr">
        <is>
          <t>BP_RXCKSBRD[3]</t>
        </is>
      </c>
      <c r="D480" s="2" t="n">
        <v>1884.528</v>
      </c>
      <c r="E480" s="2" t="n">
        <v>1014.872</v>
      </c>
      <c r="F480" s="2">
        <f>D480-SUM(Parameters!$C$23:$C$25)</f>
        <v/>
      </c>
      <c r="G480" s="2">
        <f>E480-SUM(Parameters!$C$23:$C$25)</f>
        <v/>
      </c>
    </row>
    <row r="481" hidden="1" s="107">
      <c r="A481" s="48" t="inlineStr">
        <is>
          <t>uBump</t>
        </is>
      </c>
      <c r="B481" s="48" t="inlineStr">
        <is>
          <t>RXCKSBRD[4]</t>
        </is>
      </c>
      <c r="C481" s="2" t="inlineStr">
        <is>
          <t>BP_RXCKSBRD[4]</t>
        </is>
      </c>
      <c r="D481" s="2" t="n">
        <v>1495.728</v>
      </c>
      <c r="E481" s="2" t="n">
        <v>1014.872</v>
      </c>
      <c r="F481" s="2">
        <f>D481-SUM(Parameters!$C$23:$C$25)</f>
        <v/>
      </c>
      <c r="G481" s="2">
        <f>E481-SUM(Parameters!$C$23:$C$25)</f>
        <v/>
      </c>
    </row>
    <row r="482" hidden="1" s="107">
      <c r="A482" s="48" t="inlineStr">
        <is>
          <t>uBump</t>
        </is>
      </c>
      <c r="B482" s="48" t="inlineStr">
        <is>
          <t>RXCKSBRD[5]</t>
        </is>
      </c>
      <c r="C482" s="2" t="inlineStr">
        <is>
          <t>BP_RXCKSBRD[5]</t>
        </is>
      </c>
      <c r="D482" s="2" t="n">
        <v>1106.928</v>
      </c>
      <c r="E482" s="2" t="n">
        <v>1014.872</v>
      </c>
      <c r="F482" s="2">
        <f>D482-SUM(Parameters!$C$23:$C$25)</f>
        <v/>
      </c>
      <c r="G482" s="2">
        <f>E482-SUM(Parameters!$C$23:$C$25)</f>
        <v/>
      </c>
    </row>
    <row r="483" hidden="1" s="107">
      <c r="A483" s="48" t="inlineStr">
        <is>
          <t>uBump</t>
        </is>
      </c>
      <c r="B483" s="48" t="inlineStr">
        <is>
          <t>RXCKSBRD[6]</t>
        </is>
      </c>
      <c r="C483" s="2" t="inlineStr">
        <is>
          <t>BP_RXCKSBRD[6]</t>
        </is>
      </c>
      <c r="D483" s="2" t="n">
        <v>718.128</v>
      </c>
      <c r="E483" s="2" t="n">
        <v>1014.872</v>
      </c>
      <c r="F483" s="2">
        <f>D483-SUM(Parameters!$C$23:$C$25)</f>
        <v/>
      </c>
      <c r="G483" s="2">
        <f>E483-SUM(Parameters!$C$23:$C$25)</f>
        <v/>
      </c>
    </row>
    <row r="484" hidden="1" s="107">
      <c r="A484" s="48" t="inlineStr">
        <is>
          <t>uBump</t>
        </is>
      </c>
      <c r="B484" s="48" t="inlineStr">
        <is>
          <t>RXCKSBRD[7]</t>
        </is>
      </c>
      <c r="C484" s="2" t="inlineStr">
        <is>
          <t>BP_RXCKSBRD[7]</t>
        </is>
      </c>
      <c r="D484" s="2" t="n">
        <v>329.328</v>
      </c>
      <c r="E484" s="2" t="n">
        <v>1014.872</v>
      </c>
      <c r="F484" s="2">
        <f>D484-SUM(Parameters!$C$23:$C$25)</f>
        <v/>
      </c>
      <c r="G484" s="2">
        <f>E484-SUM(Parameters!$C$23:$C$25)</f>
        <v/>
      </c>
    </row>
    <row r="485" hidden="1" s="107">
      <c r="A485" s="48" t="inlineStr">
        <is>
          <t>uBump</t>
        </is>
      </c>
      <c r="B485" s="48" t="inlineStr">
        <is>
          <t>RXDATA[0]</t>
        </is>
      </c>
      <c r="C485" s="2" t="inlineStr">
        <is>
          <t>BP_RXDATA[0]</t>
        </is>
      </c>
      <c r="D485" s="2" t="n">
        <v>3361.96800000001</v>
      </c>
      <c r="E485" s="2" t="n">
        <v>878.912</v>
      </c>
      <c r="F485" s="2">
        <f>D485-SUM(Parameters!$C$23:$C$25)</f>
        <v/>
      </c>
      <c r="G485" s="2">
        <f>E485-SUM(Parameters!$C$23:$C$25)</f>
        <v/>
      </c>
    </row>
    <row r="486" hidden="1" s="107">
      <c r="A486" s="48" t="inlineStr">
        <is>
          <t>uBump</t>
        </is>
      </c>
      <c r="B486" s="48" t="inlineStr">
        <is>
          <t>RXDATA[1]</t>
        </is>
      </c>
      <c r="C486" s="2" t="inlineStr">
        <is>
          <t>BP_RXDATA[1]</t>
        </is>
      </c>
      <c r="D486" s="2" t="n">
        <v>3361.96800000001</v>
      </c>
      <c r="E486" s="2" t="n">
        <v>833.592</v>
      </c>
      <c r="F486" s="2">
        <f>D486-SUM(Parameters!$C$23:$C$25)</f>
        <v/>
      </c>
      <c r="G486" s="2">
        <f>E486-SUM(Parameters!$C$23:$C$25)</f>
        <v/>
      </c>
    </row>
    <row r="487" hidden="1" s="107">
      <c r="A487" s="48" t="inlineStr">
        <is>
          <t>uBump</t>
        </is>
      </c>
      <c r="B487" s="48" t="inlineStr">
        <is>
          <t>RXDATA[10]</t>
        </is>
      </c>
      <c r="C487" s="2" t="inlineStr">
        <is>
          <t>BP_RXDATA[10]</t>
        </is>
      </c>
      <c r="D487" s="2" t="n">
        <v>3323.08800000001</v>
      </c>
      <c r="E487" s="2" t="n">
        <v>810.932</v>
      </c>
      <c r="F487" s="2">
        <f>D487-SUM(Parameters!$C$23:$C$25)</f>
        <v/>
      </c>
      <c r="G487" s="2">
        <f>E487-SUM(Parameters!$C$23:$C$25)</f>
        <v/>
      </c>
    </row>
    <row r="488" hidden="1" s="107">
      <c r="A488" s="48" t="inlineStr">
        <is>
          <t>uBump</t>
        </is>
      </c>
      <c r="B488" s="48" t="inlineStr">
        <is>
          <t>RXDATA[100]</t>
        </is>
      </c>
      <c r="C488" s="2" t="inlineStr">
        <is>
          <t>BP_RXDATA[100]</t>
        </is>
      </c>
      <c r="D488" s="2" t="n">
        <v>2739.888</v>
      </c>
      <c r="E488" s="2" t="n">
        <v>924.232</v>
      </c>
      <c r="F488" s="2">
        <f>D488-SUM(Parameters!$C$23:$C$25)</f>
        <v/>
      </c>
      <c r="G488" s="2">
        <f>E488-SUM(Parameters!$C$23:$C$25)</f>
        <v/>
      </c>
    </row>
    <row r="489" hidden="1" s="107">
      <c r="A489" s="48" t="inlineStr">
        <is>
          <t>uBump</t>
        </is>
      </c>
      <c r="B489" s="48" t="inlineStr">
        <is>
          <t>RXDATA[101]</t>
        </is>
      </c>
      <c r="C489" s="2" t="inlineStr">
        <is>
          <t>BP_RXDATA[101]</t>
        </is>
      </c>
      <c r="D489" s="2" t="n">
        <v>2739.888</v>
      </c>
      <c r="E489" s="2" t="n">
        <v>833.592</v>
      </c>
      <c r="F489" s="2">
        <f>D489-SUM(Parameters!$C$23:$C$25)</f>
        <v/>
      </c>
      <c r="G489" s="2">
        <f>E489-SUM(Parameters!$C$23:$C$25)</f>
        <v/>
      </c>
    </row>
    <row r="490" hidden="1" s="107">
      <c r="A490" s="48" t="inlineStr">
        <is>
          <t>uBump</t>
        </is>
      </c>
      <c r="B490" s="48" t="inlineStr">
        <is>
          <t>RXDATA[102]</t>
        </is>
      </c>
      <c r="C490" s="2" t="inlineStr">
        <is>
          <t>BP_RXDATA[102]</t>
        </is>
      </c>
      <c r="D490" s="2" t="n">
        <v>2739.888</v>
      </c>
      <c r="E490" s="2" t="n">
        <v>788.272</v>
      </c>
      <c r="F490" s="2">
        <f>D490-SUM(Parameters!$C$23:$C$25)</f>
        <v/>
      </c>
      <c r="G490" s="2">
        <f>E490-SUM(Parameters!$C$23:$C$25)</f>
        <v/>
      </c>
    </row>
    <row r="491" hidden="1" s="107">
      <c r="A491" s="48" t="inlineStr">
        <is>
          <t>uBump</t>
        </is>
      </c>
      <c r="B491" s="48" t="inlineStr">
        <is>
          <t>RXDATA[103]</t>
        </is>
      </c>
      <c r="C491" s="2" t="inlineStr">
        <is>
          <t>BP_RXDATA[103]</t>
        </is>
      </c>
      <c r="D491" s="2" t="n">
        <v>2739.888</v>
      </c>
      <c r="E491" s="2" t="n">
        <v>742.952</v>
      </c>
      <c r="F491" s="2">
        <f>D491-SUM(Parameters!$C$23:$C$25)</f>
        <v/>
      </c>
      <c r="G491" s="2">
        <f>E491-SUM(Parameters!$C$23:$C$25)</f>
        <v/>
      </c>
    </row>
    <row r="492" hidden="1" s="107">
      <c r="A492" s="48" t="inlineStr">
        <is>
          <t>uBump</t>
        </is>
      </c>
      <c r="B492" s="48" t="inlineStr">
        <is>
          <t>RXDATA[104]</t>
        </is>
      </c>
      <c r="C492" s="2" t="inlineStr">
        <is>
          <t>BP_RXDATA[104]</t>
        </is>
      </c>
      <c r="D492" s="2" t="n">
        <v>2739.888</v>
      </c>
      <c r="E492" s="2" t="n">
        <v>652.312</v>
      </c>
      <c r="F492" s="2">
        <f>D492-SUM(Parameters!$C$23:$C$25)</f>
        <v/>
      </c>
      <c r="G492" s="2">
        <f>E492-SUM(Parameters!$C$23:$C$25)</f>
        <v/>
      </c>
    </row>
    <row r="493" hidden="1" s="107">
      <c r="A493" s="48" t="inlineStr">
        <is>
          <t>uBump</t>
        </is>
      </c>
      <c r="B493" s="48" t="inlineStr">
        <is>
          <t>RXDATA[105]</t>
        </is>
      </c>
      <c r="C493" s="2" t="inlineStr">
        <is>
          <t>BP_RXDATA[105]</t>
        </is>
      </c>
      <c r="D493" s="2" t="n">
        <v>2739.888</v>
      </c>
      <c r="E493" s="2" t="n">
        <v>606.992</v>
      </c>
      <c r="F493" s="2">
        <f>D493-SUM(Parameters!$C$23:$C$25)</f>
        <v/>
      </c>
      <c r="G493" s="2">
        <f>E493-SUM(Parameters!$C$23:$C$25)</f>
        <v/>
      </c>
    </row>
    <row r="494" hidden="1" s="107">
      <c r="A494" s="48" t="inlineStr">
        <is>
          <t>uBump</t>
        </is>
      </c>
      <c r="B494" s="48" t="inlineStr">
        <is>
          <t>RXDATA[106]</t>
        </is>
      </c>
      <c r="C494" s="2" t="inlineStr">
        <is>
          <t>BP_RXDATA[106]</t>
        </is>
      </c>
      <c r="D494" s="2" t="n">
        <v>2701.008</v>
      </c>
      <c r="E494" s="2" t="n">
        <v>584.332</v>
      </c>
      <c r="F494" s="2">
        <f>D494-SUM(Parameters!$C$23:$C$25)</f>
        <v/>
      </c>
      <c r="G494" s="2">
        <f>E494-SUM(Parameters!$C$23:$C$25)</f>
        <v/>
      </c>
    </row>
    <row r="495" hidden="1" s="107">
      <c r="A495" s="48" t="inlineStr">
        <is>
          <t>uBump</t>
        </is>
      </c>
      <c r="B495" s="48" t="inlineStr">
        <is>
          <t>RXDATA[107]</t>
        </is>
      </c>
      <c r="C495" s="2" t="inlineStr">
        <is>
          <t>BP_RXDATA[107]</t>
        </is>
      </c>
      <c r="D495" s="2" t="n">
        <v>2701.008</v>
      </c>
      <c r="E495" s="2" t="n">
        <v>629.652</v>
      </c>
      <c r="F495" s="2">
        <f>D495-SUM(Parameters!$C$23:$C$25)</f>
        <v/>
      </c>
      <c r="G495" s="2">
        <f>E495-SUM(Parameters!$C$23:$C$25)</f>
        <v/>
      </c>
    </row>
    <row r="496" hidden="1" s="107">
      <c r="A496" s="48" t="inlineStr">
        <is>
          <t>uBump</t>
        </is>
      </c>
      <c r="B496" s="48" t="inlineStr">
        <is>
          <t>RXDATA[108]</t>
        </is>
      </c>
      <c r="C496" s="2" t="inlineStr">
        <is>
          <t>BP_RXDATA[108]</t>
        </is>
      </c>
      <c r="D496" s="2" t="n">
        <v>2701.008</v>
      </c>
      <c r="E496" s="2" t="n">
        <v>674.972</v>
      </c>
      <c r="F496" s="2">
        <f>D496-SUM(Parameters!$C$23:$C$25)</f>
        <v/>
      </c>
      <c r="G496" s="2">
        <f>E496-SUM(Parameters!$C$23:$C$25)</f>
        <v/>
      </c>
    </row>
    <row r="497" hidden="1" s="107">
      <c r="A497" s="48" t="inlineStr">
        <is>
          <t>uBump</t>
        </is>
      </c>
      <c r="B497" s="48" t="inlineStr">
        <is>
          <t>RXDATA[109]</t>
        </is>
      </c>
      <c r="C497" s="2" t="inlineStr">
        <is>
          <t>BP_RXDATA[109]</t>
        </is>
      </c>
      <c r="D497" s="2" t="n">
        <v>2701.008</v>
      </c>
      <c r="E497" s="2" t="n">
        <v>720.292</v>
      </c>
      <c r="F497" s="2">
        <f>D497-SUM(Parameters!$C$23:$C$25)</f>
        <v/>
      </c>
      <c r="G497" s="2">
        <f>E497-SUM(Parameters!$C$23:$C$25)</f>
        <v/>
      </c>
    </row>
    <row r="498" hidden="1" s="107">
      <c r="A498" s="48" t="inlineStr">
        <is>
          <t>uBump</t>
        </is>
      </c>
      <c r="B498" s="48" t="inlineStr">
        <is>
          <t>RXDATA[11]</t>
        </is>
      </c>
      <c r="C498" s="2" t="inlineStr">
        <is>
          <t>BP_RXDATA[11]</t>
        </is>
      </c>
      <c r="D498" s="2" t="n">
        <v>3323.08800000001</v>
      </c>
      <c r="E498" s="2" t="n">
        <v>856.252</v>
      </c>
      <c r="F498" s="2">
        <f>D498-SUM(Parameters!$C$23:$C$25)</f>
        <v/>
      </c>
      <c r="G498" s="2">
        <f>E498-SUM(Parameters!$C$23:$C$25)</f>
        <v/>
      </c>
    </row>
    <row r="499" hidden="1" s="107">
      <c r="A499" s="48" t="inlineStr">
        <is>
          <t>uBump</t>
        </is>
      </c>
      <c r="B499" s="48" t="inlineStr">
        <is>
          <t>RXDATA[110]</t>
        </is>
      </c>
      <c r="C499" s="2" t="inlineStr">
        <is>
          <t>BP_RXDATA[110]</t>
        </is>
      </c>
      <c r="D499" s="2" t="n">
        <v>2701.008</v>
      </c>
      <c r="E499" s="2" t="n">
        <v>765.612</v>
      </c>
      <c r="F499" s="2">
        <f>D499-SUM(Parameters!$C$23:$C$25)</f>
        <v/>
      </c>
      <c r="G499" s="2">
        <f>E499-SUM(Parameters!$C$23:$C$25)</f>
        <v/>
      </c>
    </row>
    <row r="500" hidden="1" s="107">
      <c r="A500" s="48" t="inlineStr">
        <is>
          <t>uBump</t>
        </is>
      </c>
      <c r="B500" s="48" t="inlineStr">
        <is>
          <t>RXDATA[111]</t>
        </is>
      </c>
      <c r="C500" s="2" t="inlineStr">
        <is>
          <t>BP_RXDATA[111]</t>
        </is>
      </c>
      <c r="D500" s="2" t="n">
        <v>2701.008</v>
      </c>
      <c r="E500" s="2" t="n">
        <v>810.932</v>
      </c>
      <c r="F500" s="2">
        <f>D500-SUM(Parameters!$C$23:$C$25)</f>
        <v/>
      </c>
      <c r="G500" s="2">
        <f>E500-SUM(Parameters!$C$23:$C$25)</f>
        <v/>
      </c>
    </row>
    <row r="501" hidden="1" s="107">
      <c r="A501" s="48" t="inlineStr">
        <is>
          <t>uBump</t>
        </is>
      </c>
      <c r="B501" s="48" t="inlineStr">
        <is>
          <t>RXDATA[112]</t>
        </is>
      </c>
      <c r="C501" s="2" t="inlineStr">
        <is>
          <t>BP_RXDATA[112]</t>
        </is>
      </c>
      <c r="D501" s="2" t="n">
        <v>2701.008</v>
      </c>
      <c r="E501" s="2" t="n">
        <v>856.252</v>
      </c>
      <c r="F501" s="2">
        <f>D501-SUM(Parameters!$C$23:$C$25)</f>
        <v/>
      </c>
      <c r="G501" s="2">
        <f>E501-SUM(Parameters!$C$23:$C$25)</f>
        <v/>
      </c>
    </row>
    <row r="502" hidden="1" s="107">
      <c r="A502" s="48" t="inlineStr">
        <is>
          <t>uBump</t>
        </is>
      </c>
      <c r="B502" s="48" t="inlineStr">
        <is>
          <t>RXDATA[113]</t>
        </is>
      </c>
      <c r="C502" s="2" t="inlineStr">
        <is>
          <t>BP_RXDATA[113]</t>
        </is>
      </c>
      <c r="D502" s="2" t="n">
        <v>2701.008</v>
      </c>
      <c r="E502" s="2" t="n">
        <v>946.8920000000001</v>
      </c>
      <c r="F502" s="2">
        <f>D502-SUM(Parameters!$C$23:$C$25)</f>
        <v/>
      </c>
      <c r="G502" s="2">
        <f>E502-SUM(Parameters!$C$23:$C$25)</f>
        <v/>
      </c>
    </row>
    <row r="503" hidden="1" s="107">
      <c r="A503" s="48" t="inlineStr">
        <is>
          <t>uBump</t>
        </is>
      </c>
      <c r="B503" s="48" t="inlineStr">
        <is>
          <t>RXDATA[114]</t>
        </is>
      </c>
      <c r="C503" s="2" t="inlineStr">
        <is>
          <t>BP_RXDATA[114]</t>
        </is>
      </c>
      <c r="D503" s="2" t="n">
        <v>2662.128</v>
      </c>
      <c r="E503" s="2" t="n">
        <v>969.552</v>
      </c>
      <c r="F503" s="2">
        <f>D503-SUM(Parameters!$C$23:$C$25)</f>
        <v/>
      </c>
      <c r="G503" s="2">
        <f>E503-SUM(Parameters!$C$23:$C$25)</f>
        <v/>
      </c>
    </row>
    <row r="504" hidden="1" s="107">
      <c r="A504" s="48" t="inlineStr">
        <is>
          <t>uBump</t>
        </is>
      </c>
      <c r="B504" s="48" t="inlineStr">
        <is>
          <t>RXDATA[115]</t>
        </is>
      </c>
      <c r="C504" s="2" t="inlineStr">
        <is>
          <t>BP_RXDATA[115]</t>
        </is>
      </c>
      <c r="D504" s="2" t="n">
        <v>2662.128</v>
      </c>
      <c r="E504" s="2" t="n">
        <v>924.232</v>
      </c>
      <c r="F504" s="2">
        <f>D504-SUM(Parameters!$C$23:$C$25)</f>
        <v/>
      </c>
      <c r="G504" s="2">
        <f>E504-SUM(Parameters!$C$23:$C$25)</f>
        <v/>
      </c>
    </row>
    <row r="505" hidden="1" s="107">
      <c r="A505" s="48" t="inlineStr">
        <is>
          <t>uBump</t>
        </is>
      </c>
      <c r="B505" s="48" t="inlineStr">
        <is>
          <t>RXDATA[116]</t>
        </is>
      </c>
      <c r="C505" s="2" t="inlineStr">
        <is>
          <t>BP_RXDATA[116]</t>
        </is>
      </c>
      <c r="D505" s="2" t="n">
        <v>2662.128</v>
      </c>
      <c r="E505" s="2" t="n">
        <v>878.912</v>
      </c>
      <c r="F505" s="2">
        <f>D505-SUM(Parameters!$C$23:$C$25)</f>
        <v/>
      </c>
      <c r="G505" s="2">
        <f>E505-SUM(Parameters!$C$23:$C$25)</f>
        <v/>
      </c>
    </row>
    <row r="506" hidden="1" s="107">
      <c r="A506" s="48" t="inlineStr">
        <is>
          <t>uBump</t>
        </is>
      </c>
      <c r="B506" s="48" t="inlineStr">
        <is>
          <t>RXDATA[117]</t>
        </is>
      </c>
      <c r="C506" s="2" t="inlineStr">
        <is>
          <t>BP_RXDATA[117]</t>
        </is>
      </c>
      <c r="D506" s="2" t="n">
        <v>2662.128</v>
      </c>
      <c r="E506" s="2" t="n">
        <v>833.592</v>
      </c>
      <c r="F506" s="2">
        <f>D506-SUM(Parameters!$C$23:$C$25)</f>
        <v/>
      </c>
      <c r="G506" s="2">
        <f>E506-SUM(Parameters!$C$23:$C$25)</f>
        <v/>
      </c>
    </row>
    <row r="507" hidden="1" s="107">
      <c r="A507" s="48" t="inlineStr">
        <is>
          <t>uBump</t>
        </is>
      </c>
      <c r="B507" s="48" t="inlineStr">
        <is>
          <t>RXDATA[118]</t>
        </is>
      </c>
      <c r="C507" s="2" t="inlineStr">
        <is>
          <t>BP_RXDATA[118]</t>
        </is>
      </c>
      <c r="D507" s="2" t="n">
        <v>2662.128</v>
      </c>
      <c r="E507" s="2" t="n">
        <v>788.272</v>
      </c>
      <c r="F507" s="2">
        <f>D507-SUM(Parameters!$C$23:$C$25)</f>
        <v/>
      </c>
      <c r="G507" s="2">
        <f>E507-SUM(Parameters!$C$23:$C$25)</f>
        <v/>
      </c>
    </row>
    <row r="508" hidden="1" s="107">
      <c r="A508" s="48" t="inlineStr">
        <is>
          <t>uBump</t>
        </is>
      </c>
      <c r="B508" s="48" t="inlineStr">
        <is>
          <t>RXDATA[119]</t>
        </is>
      </c>
      <c r="C508" s="2" t="inlineStr">
        <is>
          <t>BP_RXDATA[119]</t>
        </is>
      </c>
      <c r="D508" s="2" t="n">
        <v>2662.128</v>
      </c>
      <c r="E508" s="2" t="n">
        <v>742.952</v>
      </c>
      <c r="F508" s="2">
        <f>D508-SUM(Parameters!$C$23:$C$25)</f>
        <v/>
      </c>
      <c r="G508" s="2">
        <f>E508-SUM(Parameters!$C$23:$C$25)</f>
        <v/>
      </c>
    </row>
    <row r="509" hidden="1" s="107">
      <c r="A509" s="48" t="inlineStr">
        <is>
          <t>uBump</t>
        </is>
      </c>
      <c r="B509" s="48" t="inlineStr">
        <is>
          <t>RXDATA[12]</t>
        </is>
      </c>
      <c r="C509" s="2" t="inlineStr">
        <is>
          <t>BP_RXDATA[12]</t>
        </is>
      </c>
      <c r="D509" s="2" t="n">
        <v>3323.08800000001</v>
      </c>
      <c r="E509" s="2" t="n">
        <v>901.572</v>
      </c>
      <c r="F509" s="2">
        <f>D509-SUM(Parameters!$C$23:$C$25)</f>
        <v/>
      </c>
      <c r="G509" s="2">
        <f>E509-SUM(Parameters!$C$23:$C$25)</f>
        <v/>
      </c>
    </row>
    <row r="510" hidden="1" s="107">
      <c r="A510" s="48" t="inlineStr">
        <is>
          <t>uBump</t>
        </is>
      </c>
      <c r="B510" s="48" t="inlineStr">
        <is>
          <t>RXDATA[120]</t>
        </is>
      </c>
      <c r="C510" s="2" t="inlineStr">
        <is>
          <t>BP_RXDATA[120]</t>
        </is>
      </c>
      <c r="D510" s="2" t="n">
        <v>2662.128</v>
      </c>
      <c r="E510" s="2" t="n">
        <v>697.6319999999999</v>
      </c>
      <c r="F510" s="2">
        <f>D510-SUM(Parameters!$C$23:$C$25)</f>
        <v/>
      </c>
      <c r="G510" s="2">
        <f>E510-SUM(Parameters!$C$23:$C$25)</f>
        <v/>
      </c>
    </row>
    <row r="511" hidden="1" s="107">
      <c r="A511" s="48" t="inlineStr">
        <is>
          <t>uBump</t>
        </is>
      </c>
      <c r="B511" s="48" t="inlineStr">
        <is>
          <t>RXDATA[121]</t>
        </is>
      </c>
      <c r="C511" s="2" t="inlineStr">
        <is>
          <t>BP_RXDATA[121]</t>
        </is>
      </c>
      <c r="D511" s="2" t="n">
        <v>2662.128</v>
      </c>
      <c r="E511" s="2" t="n">
        <v>652.312</v>
      </c>
      <c r="F511" s="2">
        <f>D511-SUM(Parameters!$C$23:$C$25)</f>
        <v/>
      </c>
      <c r="G511" s="2">
        <f>E511-SUM(Parameters!$C$23:$C$25)</f>
        <v/>
      </c>
    </row>
    <row r="512" hidden="1" s="107">
      <c r="A512" s="48" t="inlineStr">
        <is>
          <t>uBump</t>
        </is>
      </c>
      <c r="B512" s="48" t="inlineStr">
        <is>
          <t>RXDATA[122]</t>
        </is>
      </c>
      <c r="C512" s="2" t="inlineStr">
        <is>
          <t>BP_RXDATA[122]</t>
        </is>
      </c>
      <c r="D512" s="2" t="n">
        <v>2662.128</v>
      </c>
      <c r="E512" s="2" t="n">
        <v>606.992</v>
      </c>
      <c r="F512" s="2">
        <f>D512-SUM(Parameters!$C$23:$C$25)</f>
        <v/>
      </c>
      <c r="G512" s="2">
        <f>E512-SUM(Parameters!$C$23:$C$25)</f>
        <v/>
      </c>
    </row>
    <row r="513" hidden="1" s="107">
      <c r="A513" s="48" t="inlineStr">
        <is>
          <t>uBump</t>
        </is>
      </c>
      <c r="B513" s="48" t="inlineStr">
        <is>
          <t>RXDATA[123]</t>
        </is>
      </c>
      <c r="C513" s="2" t="inlineStr">
        <is>
          <t>BP_RXDATA[123]</t>
        </is>
      </c>
      <c r="D513" s="2" t="n">
        <v>2623.248</v>
      </c>
      <c r="E513" s="2" t="n">
        <v>629.652</v>
      </c>
      <c r="F513" s="2">
        <f>D513-SUM(Parameters!$C$23:$C$25)</f>
        <v/>
      </c>
      <c r="G513" s="2">
        <f>E513-SUM(Parameters!$C$23:$C$25)</f>
        <v/>
      </c>
    </row>
    <row r="514" hidden="1" s="107">
      <c r="A514" s="48" t="inlineStr">
        <is>
          <t>uBump</t>
        </is>
      </c>
      <c r="B514" s="48" t="inlineStr">
        <is>
          <t>RXDATA[124]</t>
        </is>
      </c>
      <c r="C514" s="2" t="inlineStr">
        <is>
          <t>BP_RXDATA[124]</t>
        </is>
      </c>
      <c r="D514" s="2" t="n">
        <v>2623.248</v>
      </c>
      <c r="E514" s="2" t="n">
        <v>674.972</v>
      </c>
      <c r="F514" s="2">
        <f>D514-SUM(Parameters!$C$23:$C$25)</f>
        <v/>
      </c>
      <c r="G514" s="2">
        <f>E514-SUM(Parameters!$C$23:$C$25)</f>
        <v/>
      </c>
    </row>
    <row r="515" hidden="1" s="107">
      <c r="A515" s="48" t="inlineStr">
        <is>
          <t>uBump</t>
        </is>
      </c>
      <c r="B515" s="48" t="inlineStr">
        <is>
          <t>RXDATA[125]</t>
        </is>
      </c>
      <c r="C515" s="2" t="inlineStr">
        <is>
          <t>BP_RXDATA[125]</t>
        </is>
      </c>
      <c r="D515" s="2" t="n">
        <v>2623.248</v>
      </c>
      <c r="E515" s="2" t="n">
        <v>765.612</v>
      </c>
      <c r="F515" s="2">
        <f>D515-SUM(Parameters!$C$23:$C$25)</f>
        <v/>
      </c>
      <c r="G515" s="2">
        <f>E515-SUM(Parameters!$C$23:$C$25)</f>
        <v/>
      </c>
    </row>
    <row r="516" hidden="1" s="107">
      <c r="A516" s="48" t="inlineStr">
        <is>
          <t>uBump</t>
        </is>
      </c>
      <c r="B516" s="48" t="inlineStr">
        <is>
          <t>RXDATA[126]</t>
        </is>
      </c>
      <c r="C516" s="2" t="inlineStr">
        <is>
          <t>BP_RXDATA[126]</t>
        </is>
      </c>
      <c r="D516" s="2" t="n">
        <v>2623.248</v>
      </c>
      <c r="E516" s="2" t="n">
        <v>810.932</v>
      </c>
      <c r="F516" s="2">
        <f>D516-SUM(Parameters!$C$23:$C$25)</f>
        <v/>
      </c>
      <c r="G516" s="2">
        <f>E516-SUM(Parameters!$C$23:$C$25)</f>
        <v/>
      </c>
    </row>
    <row r="517" hidden="1" s="107">
      <c r="A517" s="48" t="inlineStr">
        <is>
          <t>uBump</t>
        </is>
      </c>
      <c r="B517" s="48" t="inlineStr">
        <is>
          <t>RXDATA[127]</t>
        </is>
      </c>
      <c r="C517" s="2" t="inlineStr">
        <is>
          <t>BP_RXDATA[127]</t>
        </is>
      </c>
      <c r="D517" s="2" t="n">
        <v>2623.248</v>
      </c>
      <c r="E517" s="2" t="n">
        <v>901.572</v>
      </c>
      <c r="F517" s="2">
        <f>D517-SUM(Parameters!$C$23:$C$25)</f>
        <v/>
      </c>
      <c r="G517" s="2">
        <f>E517-SUM(Parameters!$C$23:$C$25)</f>
        <v/>
      </c>
    </row>
    <row r="518" hidden="1" s="107">
      <c r="A518" s="48" t="inlineStr">
        <is>
          <t>uBump</t>
        </is>
      </c>
      <c r="B518" s="48" t="inlineStr">
        <is>
          <t>RXDATA[128]</t>
        </is>
      </c>
      <c r="C518" s="2" t="inlineStr">
        <is>
          <t>BP_RXDATA[128]</t>
        </is>
      </c>
      <c r="D518" s="2" t="n">
        <v>2584.368</v>
      </c>
      <c r="E518" s="2" t="n">
        <v>878.912</v>
      </c>
      <c r="F518" s="2">
        <f>D518-SUM(Parameters!$C$23:$C$25)</f>
        <v/>
      </c>
      <c r="G518" s="2">
        <f>E518-SUM(Parameters!$C$23:$C$25)</f>
        <v/>
      </c>
    </row>
    <row r="519" hidden="1" s="107">
      <c r="A519" s="48" t="inlineStr">
        <is>
          <t>uBump</t>
        </is>
      </c>
      <c r="B519" s="48" t="inlineStr">
        <is>
          <t>RXDATA[129]</t>
        </is>
      </c>
      <c r="C519" s="2" t="inlineStr">
        <is>
          <t>BP_RXDATA[129]</t>
        </is>
      </c>
      <c r="D519" s="2" t="n">
        <v>2584.368</v>
      </c>
      <c r="E519" s="2" t="n">
        <v>833.592</v>
      </c>
      <c r="F519" s="2">
        <f>D519-SUM(Parameters!$C$23:$C$25)</f>
        <v/>
      </c>
      <c r="G519" s="2">
        <f>E519-SUM(Parameters!$C$23:$C$25)</f>
        <v/>
      </c>
    </row>
    <row r="520" hidden="1" s="107">
      <c r="A520" s="48" t="inlineStr">
        <is>
          <t>uBump</t>
        </is>
      </c>
      <c r="B520" s="48" t="inlineStr">
        <is>
          <t>RXDATA[13]</t>
        </is>
      </c>
      <c r="C520" s="2" t="inlineStr">
        <is>
          <t>BP_RXDATA[13]</t>
        </is>
      </c>
      <c r="D520" s="2" t="n">
        <v>3323.08800000001</v>
      </c>
      <c r="E520" s="2" t="n">
        <v>946.8920000000001</v>
      </c>
      <c r="F520" s="2">
        <f>D520-SUM(Parameters!$C$23:$C$25)</f>
        <v/>
      </c>
      <c r="G520" s="2">
        <f>E520-SUM(Parameters!$C$23:$C$25)</f>
        <v/>
      </c>
    </row>
    <row r="521" hidden="1" s="107">
      <c r="A521" s="48" t="inlineStr">
        <is>
          <t>uBump</t>
        </is>
      </c>
      <c r="B521" s="48" t="inlineStr">
        <is>
          <t>RXDATA[130]</t>
        </is>
      </c>
      <c r="C521" s="2" t="inlineStr">
        <is>
          <t>BP_RXDATA[130]</t>
        </is>
      </c>
      <c r="D521" s="2" t="n">
        <v>2584.368</v>
      </c>
      <c r="E521" s="2" t="n">
        <v>742.952</v>
      </c>
      <c r="F521" s="2">
        <f>D521-SUM(Parameters!$C$23:$C$25)</f>
        <v/>
      </c>
      <c r="G521" s="2">
        <f>E521-SUM(Parameters!$C$23:$C$25)</f>
        <v/>
      </c>
    </row>
    <row r="522" hidden="1" s="107">
      <c r="A522" s="48" t="inlineStr">
        <is>
          <t>uBump</t>
        </is>
      </c>
      <c r="B522" s="48" t="inlineStr">
        <is>
          <t>RXDATA[131]</t>
        </is>
      </c>
      <c r="C522" s="2" t="inlineStr">
        <is>
          <t>BP_RXDATA[131]</t>
        </is>
      </c>
      <c r="D522" s="2" t="n">
        <v>2584.368</v>
      </c>
      <c r="E522" s="2" t="n">
        <v>697.6319999999999</v>
      </c>
      <c r="F522" s="2">
        <f>D522-SUM(Parameters!$C$23:$C$25)</f>
        <v/>
      </c>
      <c r="G522" s="2">
        <f>E522-SUM(Parameters!$C$23:$C$25)</f>
        <v/>
      </c>
    </row>
    <row r="523" hidden="1" s="107">
      <c r="A523" s="48" t="inlineStr">
        <is>
          <t>uBump</t>
        </is>
      </c>
      <c r="B523" s="48" t="inlineStr">
        <is>
          <t>RXDATA[132]</t>
        </is>
      </c>
      <c r="C523" s="2" t="inlineStr">
        <is>
          <t>BP_RXDATA[132]</t>
        </is>
      </c>
      <c r="D523" s="2" t="n">
        <v>2584.368</v>
      </c>
      <c r="E523" s="2" t="n">
        <v>606.992</v>
      </c>
      <c r="F523" s="2">
        <f>D523-SUM(Parameters!$C$23:$C$25)</f>
        <v/>
      </c>
      <c r="G523" s="2">
        <f>E523-SUM(Parameters!$C$23:$C$25)</f>
        <v/>
      </c>
    </row>
    <row r="524" hidden="1" s="107">
      <c r="A524" s="48" t="inlineStr">
        <is>
          <t>uBump</t>
        </is>
      </c>
      <c r="B524" s="48" t="inlineStr">
        <is>
          <t>RXDATA[133]</t>
        </is>
      </c>
      <c r="C524" s="2" t="inlineStr">
        <is>
          <t>BP_RXDATA[133]</t>
        </is>
      </c>
      <c r="D524" s="2" t="n">
        <v>2545.488</v>
      </c>
      <c r="E524" s="2" t="n">
        <v>584.332</v>
      </c>
      <c r="F524" s="2">
        <f>D524-SUM(Parameters!$C$23:$C$25)</f>
        <v/>
      </c>
      <c r="G524" s="2">
        <f>E524-SUM(Parameters!$C$23:$C$25)</f>
        <v/>
      </c>
    </row>
    <row r="525" hidden="1" s="107">
      <c r="A525" s="48" t="inlineStr">
        <is>
          <t>uBump</t>
        </is>
      </c>
      <c r="B525" s="48" t="inlineStr">
        <is>
          <t>RXDATA[134]</t>
        </is>
      </c>
      <c r="C525" s="2" t="inlineStr">
        <is>
          <t>BP_RXDATA[134]</t>
        </is>
      </c>
      <c r="D525" s="2" t="n">
        <v>2545.488</v>
      </c>
      <c r="E525" s="2" t="n">
        <v>629.652</v>
      </c>
      <c r="F525" s="2">
        <f>D525-SUM(Parameters!$C$23:$C$25)</f>
        <v/>
      </c>
      <c r="G525" s="2">
        <f>E525-SUM(Parameters!$C$23:$C$25)</f>
        <v/>
      </c>
    </row>
    <row r="526" hidden="1" s="107">
      <c r="A526" s="48" t="inlineStr">
        <is>
          <t>uBump</t>
        </is>
      </c>
      <c r="B526" s="48" t="inlineStr">
        <is>
          <t>RXDATA[135]</t>
        </is>
      </c>
      <c r="C526" s="2" t="inlineStr">
        <is>
          <t>BP_RXDATA[135]</t>
        </is>
      </c>
      <c r="D526" s="2" t="n">
        <v>2545.488</v>
      </c>
      <c r="E526" s="2" t="n">
        <v>674.972</v>
      </c>
      <c r="F526" s="2">
        <f>D526-SUM(Parameters!$C$23:$C$25)</f>
        <v/>
      </c>
      <c r="G526" s="2">
        <f>E526-SUM(Parameters!$C$23:$C$25)</f>
        <v/>
      </c>
    </row>
    <row r="527" hidden="1" s="107">
      <c r="A527" s="48" t="inlineStr">
        <is>
          <t>uBump</t>
        </is>
      </c>
      <c r="B527" s="48" t="inlineStr">
        <is>
          <t>RXDATA[136]</t>
        </is>
      </c>
      <c r="C527" s="2" t="inlineStr">
        <is>
          <t>BP_RXDATA[136]</t>
        </is>
      </c>
      <c r="D527" s="2" t="n">
        <v>2545.488</v>
      </c>
      <c r="E527" s="2" t="n">
        <v>720.292</v>
      </c>
      <c r="F527" s="2">
        <f>D527-SUM(Parameters!$C$23:$C$25)</f>
        <v/>
      </c>
      <c r="G527" s="2">
        <f>E527-SUM(Parameters!$C$23:$C$25)</f>
        <v/>
      </c>
    </row>
    <row r="528" hidden="1" s="107">
      <c r="A528" s="48" t="inlineStr">
        <is>
          <t>uBump</t>
        </is>
      </c>
      <c r="B528" s="48" t="inlineStr">
        <is>
          <t>RXDATA[137]</t>
        </is>
      </c>
      <c r="C528" s="2" t="inlineStr">
        <is>
          <t>BP_RXDATA[137]</t>
        </is>
      </c>
      <c r="D528" s="2" t="n">
        <v>2545.488</v>
      </c>
      <c r="E528" s="2" t="n">
        <v>765.612</v>
      </c>
      <c r="F528" s="2">
        <f>D528-SUM(Parameters!$C$23:$C$25)</f>
        <v/>
      </c>
      <c r="G528" s="2">
        <f>E528-SUM(Parameters!$C$23:$C$25)</f>
        <v/>
      </c>
    </row>
    <row r="529" hidden="1" s="107">
      <c r="A529" s="48" t="inlineStr">
        <is>
          <t>uBump</t>
        </is>
      </c>
      <c r="B529" s="48" t="inlineStr">
        <is>
          <t>RXDATA[138]</t>
        </is>
      </c>
      <c r="C529" s="2" t="inlineStr">
        <is>
          <t>BP_RXDATA[138]</t>
        </is>
      </c>
      <c r="D529" s="2" t="n">
        <v>2545.488</v>
      </c>
      <c r="E529" s="2" t="n">
        <v>810.932</v>
      </c>
      <c r="F529" s="2">
        <f>D529-SUM(Parameters!$C$23:$C$25)</f>
        <v/>
      </c>
      <c r="G529" s="2">
        <f>E529-SUM(Parameters!$C$23:$C$25)</f>
        <v/>
      </c>
    </row>
    <row r="530" hidden="1" s="107">
      <c r="A530" s="48" t="inlineStr">
        <is>
          <t>uBump</t>
        </is>
      </c>
      <c r="B530" s="48" t="inlineStr">
        <is>
          <t>RXDATA[139]</t>
        </is>
      </c>
      <c r="C530" s="2" t="inlineStr">
        <is>
          <t>BP_RXDATA[139]</t>
        </is>
      </c>
      <c r="D530" s="2" t="n">
        <v>2545.488</v>
      </c>
      <c r="E530" s="2" t="n">
        <v>856.252</v>
      </c>
      <c r="F530" s="2">
        <f>D530-SUM(Parameters!$C$23:$C$25)</f>
        <v/>
      </c>
      <c r="G530" s="2">
        <f>E530-SUM(Parameters!$C$23:$C$25)</f>
        <v/>
      </c>
    </row>
    <row r="531" hidden="1" s="107">
      <c r="A531" s="48" t="inlineStr">
        <is>
          <t>uBump</t>
        </is>
      </c>
      <c r="B531" s="48" t="inlineStr">
        <is>
          <t>RXDATA[14]</t>
        </is>
      </c>
      <c r="C531" s="2" t="inlineStr">
        <is>
          <t>BP_RXDATA[14]</t>
        </is>
      </c>
      <c r="D531" s="2" t="n">
        <v>3284.20800000001</v>
      </c>
      <c r="E531" s="2" t="n">
        <v>969.552</v>
      </c>
      <c r="F531" s="2">
        <f>D531-SUM(Parameters!$C$23:$C$25)</f>
        <v/>
      </c>
      <c r="G531" s="2">
        <f>E531-SUM(Parameters!$C$23:$C$25)</f>
        <v/>
      </c>
    </row>
    <row r="532" hidden="1" s="107">
      <c r="A532" s="48" t="inlineStr">
        <is>
          <t>uBump</t>
        </is>
      </c>
      <c r="B532" s="48" t="inlineStr">
        <is>
          <t>RXDATA[140]</t>
        </is>
      </c>
      <c r="C532" s="2" t="inlineStr">
        <is>
          <t>BP_RXDATA[140]</t>
        </is>
      </c>
      <c r="D532" s="2" t="n">
        <v>2545.488</v>
      </c>
      <c r="E532" s="2" t="n">
        <v>901.572</v>
      </c>
      <c r="F532" s="2">
        <f>D532-SUM(Parameters!$C$23:$C$25)</f>
        <v/>
      </c>
      <c r="G532" s="2">
        <f>E532-SUM(Parameters!$C$23:$C$25)</f>
        <v/>
      </c>
    </row>
    <row r="533" hidden="1" s="107">
      <c r="A533" s="48" t="inlineStr">
        <is>
          <t>uBump</t>
        </is>
      </c>
      <c r="B533" s="48" t="inlineStr">
        <is>
          <t>RXDATA[141]</t>
        </is>
      </c>
      <c r="C533" s="2" t="inlineStr">
        <is>
          <t>BP_RXDATA[141]</t>
        </is>
      </c>
      <c r="D533" s="2" t="n">
        <v>2545.488</v>
      </c>
      <c r="E533" s="2" t="n">
        <v>946.8920000000001</v>
      </c>
      <c r="F533" s="2">
        <f>D533-SUM(Parameters!$C$23:$C$25)</f>
        <v/>
      </c>
      <c r="G533" s="2">
        <f>E533-SUM(Parameters!$C$23:$C$25)</f>
        <v/>
      </c>
    </row>
    <row r="534" hidden="1" s="107">
      <c r="A534" s="48" t="inlineStr">
        <is>
          <t>uBump</t>
        </is>
      </c>
      <c r="B534" s="48" t="inlineStr">
        <is>
          <t>RXDATA[142]</t>
        </is>
      </c>
      <c r="C534" s="2" t="inlineStr">
        <is>
          <t>BP_RXDATA[142]</t>
        </is>
      </c>
      <c r="D534" s="2" t="n">
        <v>2506.608</v>
      </c>
      <c r="E534" s="2" t="n">
        <v>969.552</v>
      </c>
      <c r="F534" s="2">
        <f>D534-SUM(Parameters!$C$23:$C$25)</f>
        <v/>
      </c>
      <c r="G534" s="2">
        <f>E534-SUM(Parameters!$C$23:$C$25)</f>
        <v/>
      </c>
    </row>
    <row r="535" hidden="1" s="107">
      <c r="A535" s="48" t="inlineStr">
        <is>
          <t>uBump</t>
        </is>
      </c>
      <c r="B535" s="48" t="inlineStr">
        <is>
          <t>RXDATA[143]</t>
        </is>
      </c>
      <c r="C535" s="2" t="inlineStr">
        <is>
          <t>BP_RXDATA[143]</t>
        </is>
      </c>
      <c r="D535" s="2" t="n">
        <v>2506.608</v>
      </c>
      <c r="E535" s="2" t="n">
        <v>924.232</v>
      </c>
      <c r="F535" s="2">
        <f>D535-SUM(Parameters!$C$23:$C$25)</f>
        <v/>
      </c>
      <c r="G535" s="2">
        <f>E535-SUM(Parameters!$C$23:$C$25)</f>
        <v/>
      </c>
    </row>
    <row r="536" hidden="1" s="107">
      <c r="A536" s="48" t="inlineStr">
        <is>
          <t>uBump</t>
        </is>
      </c>
      <c r="B536" s="48" t="inlineStr">
        <is>
          <t>RXDATA[144]</t>
        </is>
      </c>
      <c r="C536" s="2" t="inlineStr">
        <is>
          <t>BP_RXDATA[144]</t>
        </is>
      </c>
      <c r="D536" s="2" t="n">
        <v>2506.608</v>
      </c>
      <c r="E536" s="2" t="n">
        <v>833.592</v>
      </c>
      <c r="F536" s="2">
        <f>D536-SUM(Parameters!$C$23:$C$25)</f>
        <v/>
      </c>
      <c r="G536" s="2">
        <f>E536-SUM(Parameters!$C$23:$C$25)</f>
        <v/>
      </c>
    </row>
    <row r="537" hidden="1" s="107">
      <c r="A537" s="48" t="inlineStr">
        <is>
          <t>uBump</t>
        </is>
      </c>
      <c r="B537" s="48" t="inlineStr">
        <is>
          <t>RXDATA[145]</t>
        </is>
      </c>
      <c r="C537" s="2" t="inlineStr">
        <is>
          <t>BP_RXDATA[145]</t>
        </is>
      </c>
      <c r="D537" s="2" t="n">
        <v>2506.608</v>
      </c>
      <c r="E537" s="2" t="n">
        <v>788.272</v>
      </c>
      <c r="F537" s="2">
        <f>D537-SUM(Parameters!$C$23:$C$25)</f>
        <v/>
      </c>
      <c r="G537" s="2">
        <f>E537-SUM(Parameters!$C$23:$C$25)</f>
        <v/>
      </c>
    </row>
    <row r="538" hidden="1" s="107">
      <c r="A538" s="48" t="inlineStr">
        <is>
          <t>uBump</t>
        </is>
      </c>
      <c r="B538" s="48" t="inlineStr">
        <is>
          <t>RXDATA[146]</t>
        </is>
      </c>
      <c r="C538" s="2" t="inlineStr">
        <is>
          <t>BP_RXDATA[146]</t>
        </is>
      </c>
      <c r="D538" s="2" t="n">
        <v>2506.608</v>
      </c>
      <c r="E538" s="2" t="n">
        <v>742.952</v>
      </c>
      <c r="F538" s="2">
        <f>D538-SUM(Parameters!$C$23:$C$25)</f>
        <v/>
      </c>
      <c r="G538" s="2">
        <f>E538-SUM(Parameters!$C$23:$C$25)</f>
        <v/>
      </c>
    </row>
    <row r="539" hidden="1" s="107">
      <c r="A539" s="48" t="inlineStr">
        <is>
          <t>uBump</t>
        </is>
      </c>
      <c r="B539" s="48" t="inlineStr">
        <is>
          <t>RXDATA[147]</t>
        </is>
      </c>
      <c r="C539" s="2" t="inlineStr">
        <is>
          <t>BP_RXDATA[147]</t>
        </is>
      </c>
      <c r="D539" s="2" t="n">
        <v>2506.608</v>
      </c>
      <c r="E539" s="2" t="n">
        <v>697.6319999999999</v>
      </c>
      <c r="F539" s="2">
        <f>D539-SUM(Parameters!$C$23:$C$25)</f>
        <v/>
      </c>
      <c r="G539" s="2">
        <f>E539-SUM(Parameters!$C$23:$C$25)</f>
        <v/>
      </c>
    </row>
    <row r="540" hidden="1" s="107">
      <c r="A540" s="48" t="inlineStr">
        <is>
          <t>uBump</t>
        </is>
      </c>
      <c r="B540" s="48" t="inlineStr">
        <is>
          <t>RXDATA[148]</t>
        </is>
      </c>
      <c r="C540" s="2" t="inlineStr">
        <is>
          <t>BP_RXDATA[148]</t>
        </is>
      </c>
      <c r="D540" s="2" t="n">
        <v>2506.608</v>
      </c>
      <c r="E540" s="2" t="n">
        <v>652.312</v>
      </c>
      <c r="F540" s="2">
        <f>D540-SUM(Parameters!$C$23:$C$25)</f>
        <v/>
      </c>
      <c r="G540" s="2">
        <f>E540-SUM(Parameters!$C$23:$C$25)</f>
        <v/>
      </c>
    </row>
    <row r="541" hidden="1" s="107">
      <c r="A541" s="48" t="inlineStr">
        <is>
          <t>uBump</t>
        </is>
      </c>
      <c r="B541" s="48" t="inlineStr">
        <is>
          <t>RXDATA[149]</t>
        </is>
      </c>
      <c r="C541" s="2" t="inlineStr">
        <is>
          <t>BP_RXDATA[149]</t>
        </is>
      </c>
      <c r="D541" s="2" t="n">
        <v>2506.608</v>
      </c>
      <c r="E541" s="2" t="n">
        <v>606.992</v>
      </c>
      <c r="F541" s="2">
        <f>D541-SUM(Parameters!$C$23:$C$25)</f>
        <v/>
      </c>
      <c r="G541" s="2">
        <f>E541-SUM(Parameters!$C$23:$C$25)</f>
        <v/>
      </c>
    </row>
    <row r="542" hidden="1" s="107">
      <c r="A542" s="48" t="inlineStr">
        <is>
          <t>uBump</t>
        </is>
      </c>
      <c r="B542" s="48" t="inlineStr">
        <is>
          <t>RXDATA[15]</t>
        </is>
      </c>
      <c r="C542" s="2" t="inlineStr">
        <is>
          <t>BP_RXDATA[15]</t>
        </is>
      </c>
      <c r="D542" s="2" t="n">
        <v>3284.20800000001</v>
      </c>
      <c r="E542" s="2" t="n">
        <v>924.232</v>
      </c>
      <c r="F542" s="2">
        <f>D542-SUM(Parameters!$C$23:$C$25)</f>
        <v/>
      </c>
      <c r="G542" s="2">
        <f>E542-SUM(Parameters!$C$23:$C$25)</f>
        <v/>
      </c>
    </row>
    <row r="543" hidden="1" s="107">
      <c r="A543" s="48" t="inlineStr">
        <is>
          <t>uBump</t>
        </is>
      </c>
      <c r="B543" s="48" t="inlineStr">
        <is>
          <t>RXDATA[150]</t>
        </is>
      </c>
      <c r="C543" s="2" t="inlineStr">
        <is>
          <t>BP_RXDATA[150]</t>
        </is>
      </c>
      <c r="D543" s="2" t="n">
        <v>2467.728</v>
      </c>
      <c r="E543" s="2" t="n">
        <v>584.332</v>
      </c>
      <c r="F543" s="2">
        <f>D543-SUM(Parameters!$C$23:$C$25)</f>
        <v/>
      </c>
      <c r="G543" s="2">
        <f>E543-SUM(Parameters!$C$23:$C$25)</f>
        <v/>
      </c>
    </row>
    <row r="544" hidden="1" s="107">
      <c r="A544" s="48" t="inlineStr">
        <is>
          <t>uBump</t>
        </is>
      </c>
      <c r="B544" s="48" t="inlineStr">
        <is>
          <t>RXDATA[151]</t>
        </is>
      </c>
      <c r="C544" s="2" t="inlineStr">
        <is>
          <t>BP_RXDATA[151]</t>
        </is>
      </c>
      <c r="D544" s="2" t="n">
        <v>2467.728</v>
      </c>
      <c r="E544" s="2" t="n">
        <v>629.652</v>
      </c>
      <c r="F544" s="2">
        <f>D544-SUM(Parameters!$C$23:$C$25)</f>
        <v/>
      </c>
      <c r="G544" s="2">
        <f>E544-SUM(Parameters!$C$23:$C$25)</f>
        <v/>
      </c>
    </row>
    <row r="545" hidden="1" s="107">
      <c r="A545" s="48" t="inlineStr">
        <is>
          <t>uBump</t>
        </is>
      </c>
      <c r="B545" s="48" t="inlineStr">
        <is>
          <t>RXDATA[152]</t>
        </is>
      </c>
      <c r="C545" s="2" t="inlineStr">
        <is>
          <t>BP_RXDATA[152]</t>
        </is>
      </c>
      <c r="D545" s="2" t="n">
        <v>2467.728</v>
      </c>
      <c r="E545" s="2" t="n">
        <v>720.292</v>
      </c>
      <c r="F545" s="2">
        <f>D545-SUM(Parameters!$C$23:$C$25)</f>
        <v/>
      </c>
      <c r="G545" s="2">
        <f>E545-SUM(Parameters!$C$23:$C$25)</f>
        <v/>
      </c>
    </row>
    <row r="546" hidden="1" s="107">
      <c r="A546" s="48" t="inlineStr">
        <is>
          <t>uBump</t>
        </is>
      </c>
      <c r="B546" s="48" t="inlineStr">
        <is>
          <t>RXDATA[153]</t>
        </is>
      </c>
      <c r="C546" s="2" t="inlineStr">
        <is>
          <t>BP_RXDATA[153]</t>
        </is>
      </c>
      <c r="D546" s="2" t="n">
        <v>2467.728</v>
      </c>
      <c r="E546" s="2" t="n">
        <v>765.612</v>
      </c>
      <c r="F546" s="2">
        <f>D546-SUM(Parameters!$C$23:$C$25)</f>
        <v/>
      </c>
      <c r="G546" s="2">
        <f>E546-SUM(Parameters!$C$23:$C$25)</f>
        <v/>
      </c>
    </row>
    <row r="547" hidden="1" s="107">
      <c r="A547" s="48" t="inlineStr">
        <is>
          <t>uBump</t>
        </is>
      </c>
      <c r="B547" s="48" t="inlineStr">
        <is>
          <t>RXDATA[154]</t>
        </is>
      </c>
      <c r="C547" s="2" t="inlineStr">
        <is>
          <t>BP_RXDATA[154]</t>
        </is>
      </c>
      <c r="D547" s="2" t="n">
        <v>2467.728</v>
      </c>
      <c r="E547" s="2" t="n">
        <v>810.932</v>
      </c>
      <c r="F547" s="2">
        <f>D547-SUM(Parameters!$C$23:$C$25)</f>
        <v/>
      </c>
      <c r="G547" s="2">
        <f>E547-SUM(Parameters!$C$23:$C$25)</f>
        <v/>
      </c>
    </row>
    <row r="548" hidden="1" s="107">
      <c r="A548" s="48" t="inlineStr">
        <is>
          <t>uBump</t>
        </is>
      </c>
      <c r="B548" s="48" t="inlineStr">
        <is>
          <t>RXDATA[155]</t>
        </is>
      </c>
      <c r="C548" s="2" t="inlineStr">
        <is>
          <t>BP_RXDATA[155]</t>
        </is>
      </c>
      <c r="D548" s="2" t="n">
        <v>2467.728</v>
      </c>
      <c r="E548" s="2" t="n">
        <v>856.252</v>
      </c>
      <c r="F548" s="2">
        <f>D548-SUM(Parameters!$C$23:$C$25)</f>
        <v/>
      </c>
      <c r="G548" s="2">
        <f>E548-SUM(Parameters!$C$23:$C$25)</f>
        <v/>
      </c>
    </row>
    <row r="549" hidden="1" s="107">
      <c r="A549" s="48" t="inlineStr">
        <is>
          <t>uBump</t>
        </is>
      </c>
      <c r="B549" s="48" t="inlineStr">
        <is>
          <t>RXDATA[156]</t>
        </is>
      </c>
      <c r="C549" s="2" t="inlineStr">
        <is>
          <t>BP_RXDATA[156]</t>
        </is>
      </c>
      <c r="D549" s="2" t="n">
        <v>2467.728</v>
      </c>
      <c r="E549" s="2" t="n">
        <v>946.8920000000001</v>
      </c>
      <c r="F549" s="2">
        <f>D549-SUM(Parameters!$C$23:$C$25)</f>
        <v/>
      </c>
      <c r="G549" s="2">
        <f>E549-SUM(Parameters!$C$23:$C$25)</f>
        <v/>
      </c>
    </row>
    <row r="550" hidden="1" s="107">
      <c r="A550" s="48" t="inlineStr">
        <is>
          <t>uBump</t>
        </is>
      </c>
      <c r="B550" s="48" t="inlineStr">
        <is>
          <t>RXDATA[157]</t>
        </is>
      </c>
      <c r="C550" s="2" t="inlineStr">
        <is>
          <t>BP_RXDATA[157]</t>
        </is>
      </c>
      <c r="D550" s="2" t="n">
        <v>2428.848</v>
      </c>
      <c r="E550" s="2" t="n">
        <v>969.552</v>
      </c>
      <c r="F550" s="2">
        <f>D550-SUM(Parameters!$C$23:$C$25)</f>
        <v/>
      </c>
      <c r="G550" s="2">
        <f>E550-SUM(Parameters!$C$23:$C$25)</f>
        <v/>
      </c>
    </row>
    <row r="551" hidden="1" s="107">
      <c r="A551" s="48" t="inlineStr">
        <is>
          <t>uBump</t>
        </is>
      </c>
      <c r="B551" s="48" t="inlineStr">
        <is>
          <t>RXDATA[158]</t>
        </is>
      </c>
      <c r="C551" s="2" t="inlineStr">
        <is>
          <t>BP_RXDATA[158]</t>
        </is>
      </c>
      <c r="D551" s="2" t="n">
        <v>2428.848</v>
      </c>
      <c r="E551" s="2" t="n">
        <v>924.232</v>
      </c>
      <c r="F551" s="2">
        <f>D551-SUM(Parameters!$C$23:$C$25)</f>
        <v/>
      </c>
      <c r="G551" s="2">
        <f>E551-SUM(Parameters!$C$23:$C$25)</f>
        <v/>
      </c>
    </row>
    <row r="552" hidden="1" s="107">
      <c r="A552" s="48" t="inlineStr">
        <is>
          <t>uBump</t>
        </is>
      </c>
      <c r="B552" s="48" t="inlineStr">
        <is>
          <t>RXDATA[159]</t>
        </is>
      </c>
      <c r="C552" s="2" t="inlineStr">
        <is>
          <t>BP_RXDATA[159]</t>
        </is>
      </c>
      <c r="D552" s="2" t="n">
        <v>2428.848</v>
      </c>
      <c r="E552" s="2" t="n">
        <v>878.912</v>
      </c>
      <c r="F552" s="2">
        <f>D552-SUM(Parameters!$C$23:$C$25)</f>
        <v/>
      </c>
      <c r="G552" s="2">
        <f>E552-SUM(Parameters!$C$23:$C$25)</f>
        <v/>
      </c>
    </row>
    <row r="553" hidden="1" s="107">
      <c r="A553" s="48" t="inlineStr">
        <is>
          <t>uBump</t>
        </is>
      </c>
      <c r="B553" s="48" t="inlineStr">
        <is>
          <t>RXDATA[16]</t>
        </is>
      </c>
      <c r="C553" s="2" t="inlineStr">
        <is>
          <t>BP_RXDATA[16]</t>
        </is>
      </c>
      <c r="D553" s="2" t="n">
        <v>3284.20800000001</v>
      </c>
      <c r="E553" s="2" t="n">
        <v>833.592</v>
      </c>
      <c r="F553" s="2">
        <f>D553-SUM(Parameters!$C$23:$C$25)</f>
        <v/>
      </c>
      <c r="G553" s="2">
        <f>E553-SUM(Parameters!$C$23:$C$25)</f>
        <v/>
      </c>
    </row>
    <row r="554" hidden="1" s="107">
      <c r="A554" s="48" t="inlineStr">
        <is>
          <t>uBump</t>
        </is>
      </c>
      <c r="B554" s="48" t="inlineStr">
        <is>
          <t>RXDATA[160]</t>
        </is>
      </c>
      <c r="C554" s="2" t="inlineStr">
        <is>
          <t>BP_RXDATA[160]</t>
        </is>
      </c>
      <c r="D554" s="2" t="n">
        <v>2389.968</v>
      </c>
      <c r="E554" s="2" t="n">
        <v>856.252</v>
      </c>
      <c r="F554" s="2">
        <f>D554-SUM(Parameters!$C$23:$C$25)</f>
        <v/>
      </c>
      <c r="G554" s="2">
        <f>E554-SUM(Parameters!$C$23:$C$25)</f>
        <v/>
      </c>
    </row>
    <row r="555" hidden="1" s="107">
      <c r="A555" s="48" t="inlineStr">
        <is>
          <t>uBump</t>
        </is>
      </c>
      <c r="B555" s="48" t="inlineStr">
        <is>
          <t>RXDATA[161]</t>
        </is>
      </c>
      <c r="C555" s="2" t="inlineStr">
        <is>
          <t>BP_RXDATA[161]</t>
        </is>
      </c>
      <c r="D555" s="2" t="n">
        <v>2389.968</v>
      </c>
      <c r="E555" s="2" t="n">
        <v>901.572</v>
      </c>
      <c r="F555" s="2">
        <f>D555-SUM(Parameters!$C$23:$C$25)</f>
        <v/>
      </c>
      <c r="G555" s="2">
        <f>E555-SUM(Parameters!$C$23:$C$25)</f>
        <v/>
      </c>
    </row>
    <row r="556" hidden="1" s="107">
      <c r="A556" s="48" t="inlineStr">
        <is>
          <t>uBump</t>
        </is>
      </c>
      <c r="B556" s="48" t="inlineStr">
        <is>
          <t>RXDATA[162]</t>
        </is>
      </c>
      <c r="C556" s="2" t="inlineStr">
        <is>
          <t>BP_RXDATA[162]</t>
        </is>
      </c>
      <c r="D556" s="2" t="n">
        <v>2389.968</v>
      </c>
      <c r="E556" s="2" t="n">
        <v>946.8920000000001</v>
      </c>
      <c r="F556" s="2">
        <f>D556-SUM(Parameters!$C$23:$C$25)</f>
        <v/>
      </c>
      <c r="G556" s="2">
        <f>E556-SUM(Parameters!$C$23:$C$25)</f>
        <v/>
      </c>
    </row>
    <row r="557" hidden="1" s="107">
      <c r="A557" s="48" t="inlineStr">
        <is>
          <t>uBump</t>
        </is>
      </c>
      <c r="B557" s="48" t="inlineStr">
        <is>
          <t>RXDATA[163]</t>
        </is>
      </c>
      <c r="C557" s="2" t="inlineStr">
        <is>
          <t>BP_RXDATA[163]</t>
        </is>
      </c>
      <c r="D557" s="2" t="n">
        <v>2351.088</v>
      </c>
      <c r="E557" s="2" t="n">
        <v>969.552</v>
      </c>
      <c r="F557" s="2">
        <f>D557-SUM(Parameters!$C$23:$C$25)</f>
        <v/>
      </c>
      <c r="G557" s="2">
        <f>E557-SUM(Parameters!$C$23:$C$25)</f>
        <v/>
      </c>
    </row>
    <row r="558" hidden="1" s="107">
      <c r="A558" s="48" t="inlineStr">
        <is>
          <t>uBump</t>
        </is>
      </c>
      <c r="B558" s="48" t="inlineStr">
        <is>
          <t>RXDATA[164]</t>
        </is>
      </c>
      <c r="C558" s="2" t="inlineStr">
        <is>
          <t>BP_RXDATA[164]</t>
        </is>
      </c>
      <c r="D558" s="2" t="n">
        <v>2351.088</v>
      </c>
      <c r="E558" s="2" t="n">
        <v>924.232</v>
      </c>
      <c r="F558" s="2">
        <f>D558-SUM(Parameters!$C$23:$C$25)</f>
        <v/>
      </c>
      <c r="G558" s="2">
        <f>E558-SUM(Parameters!$C$23:$C$25)</f>
        <v/>
      </c>
    </row>
    <row r="559" hidden="1" s="107">
      <c r="A559" s="48" t="inlineStr">
        <is>
          <t>uBump</t>
        </is>
      </c>
      <c r="B559" s="48" t="inlineStr">
        <is>
          <t>RXDATA[165]</t>
        </is>
      </c>
      <c r="C559" s="2" t="inlineStr">
        <is>
          <t>BP_RXDATA[165]</t>
        </is>
      </c>
      <c r="D559" s="2" t="n">
        <v>2351.088</v>
      </c>
      <c r="E559" s="2" t="n">
        <v>833.592</v>
      </c>
      <c r="F559" s="2">
        <f>D559-SUM(Parameters!$C$23:$C$25)</f>
        <v/>
      </c>
      <c r="G559" s="2">
        <f>E559-SUM(Parameters!$C$23:$C$25)</f>
        <v/>
      </c>
    </row>
    <row r="560" hidden="1" s="107">
      <c r="A560" s="48" t="inlineStr">
        <is>
          <t>uBump</t>
        </is>
      </c>
      <c r="B560" s="48" t="inlineStr">
        <is>
          <t>RXDATA[166]</t>
        </is>
      </c>
      <c r="C560" s="2" t="inlineStr">
        <is>
          <t>BP_RXDATA[166]</t>
        </is>
      </c>
      <c r="D560" s="2" t="n">
        <v>2351.088</v>
      </c>
      <c r="E560" s="2" t="n">
        <v>788.272</v>
      </c>
      <c r="F560" s="2">
        <f>D560-SUM(Parameters!$C$23:$C$25)</f>
        <v/>
      </c>
      <c r="G560" s="2">
        <f>E560-SUM(Parameters!$C$23:$C$25)</f>
        <v/>
      </c>
    </row>
    <row r="561" hidden="1" s="107">
      <c r="A561" s="48" t="inlineStr">
        <is>
          <t>uBump</t>
        </is>
      </c>
      <c r="B561" s="48" t="inlineStr">
        <is>
          <t>RXDATA[167]</t>
        </is>
      </c>
      <c r="C561" s="2" t="inlineStr">
        <is>
          <t>BP_RXDATA[167]</t>
        </is>
      </c>
      <c r="D561" s="2" t="n">
        <v>2351.088</v>
      </c>
      <c r="E561" s="2" t="n">
        <v>742.952</v>
      </c>
      <c r="F561" s="2">
        <f>D561-SUM(Parameters!$C$23:$C$25)</f>
        <v/>
      </c>
      <c r="G561" s="2">
        <f>E561-SUM(Parameters!$C$23:$C$25)</f>
        <v/>
      </c>
    </row>
    <row r="562" hidden="1" s="107">
      <c r="A562" s="48" t="inlineStr">
        <is>
          <t>uBump</t>
        </is>
      </c>
      <c r="B562" s="48" t="inlineStr">
        <is>
          <t>RXDATA[168]</t>
        </is>
      </c>
      <c r="C562" s="2" t="inlineStr">
        <is>
          <t>BP_RXDATA[168]</t>
        </is>
      </c>
      <c r="D562" s="2" t="n">
        <v>2351.088</v>
      </c>
      <c r="E562" s="2" t="n">
        <v>652.312</v>
      </c>
      <c r="F562" s="2">
        <f>D562-SUM(Parameters!$C$23:$C$25)</f>
        <v/>
      </c>
      <c r="G562" s="2">
        <f>E562-SUM(Parameters!$C$23:$C$25)</f>
        <v/>
      </c>
    </row>
    <row r="563" hidden="1" s="107">
      <c r="A563" s="48" t="inlineStr">
        <is>
          <t>uBump</t>
        </is>
      </c>
      <c r="B563" s="48" t="inlineStr">
        <is>
          <t>RXDATA[169]</t>
        </is>
      </c>
      <c r="C563" s="2" t="inlineStr">
        <is>
          <t>BP_RXDATA[169]</t>
        </is>
      </c>
      <c r="D563" s="2" t="n">
        <v>2351.088</v>
      </c>
      <c r="E563" s="2" t="n">
        <v>606.992</v>
      </c>
      <c r="F563" s="2">
        <f>D563-SUM(Parameters!$C$23:$C$25)</f>
        <v/>
      </c>
      <c r="G563" s="2">
        <f>E563-SUM(Parameters!$C$23:$C$25)</f>
        <v/>
      </c>
    </row>
    <row r="564" hidden="1" s="107">
      <c r="A564" s="48" t="inlineStr">
        <is>
          <t>uBump</t>
        </is>
      </c>
      <c r="B564" s="48" t="inlineStr">
        <is>
          <t>RXDATA[17]</t>
        </is>
      </c>
      <c r="C564" s="2" t="inlineStr">
        <is>
          <t>BP_RXDATA[17]</t>
        </is>
      </c>
      <c r="D564" s="2" t="n">
        <v>3284.20800000001</v>
      </c>
      <c r="E564" s="2" t="n">
        <v>788.272</v>
      </c>
      <c r="F564" s="2">
        <f>D564-SUM(Parameters!$C$23:$C$25)</f>
        <v/>
      </c>
      <c r="G564" s="2">
        <f>E564-SUM(Parameters!$C$23:$C$25)</f>
        <v/>
      </c>
    </row>
    <row r="565" hidden="1" s="107">
      <c r="A565" s="48" t="inlineStr">
        <is>
          <t>uBump</t>
        </is>
      </c>
      <c r="B565" s="48" t="inlineStr">
        <is>
          <t>RXDATA[170]</t>
        </is>
      </c>
      <c r="C565" s="2" t="inlineStr">
        <is>
          <t>BP_RXDATA[170]</t>
        </is>
      </c>
      <c r="D565" s="2" t="n">
        <v>2312.208</v>
      </c>
      <c r="E565" s="2" t="n">
        <v>584.332</v>
      </c>
      <c r="F565" s="2">
        <f>D565-SUM(Parameters!$C$23:$C$25)</f>
        <v/>
      </c>
      <c r="G565" s="2">
        <f>E565-SUM(Parameters!$C$23:$C$25)</f>
        <v/>
      </c>
    </row>
    <row r="566" hidden="1" s="107">
      <c r="A566" s="48" t="inlineStr">
        <is>
          <t>uBump</t>
        </is>
      </c>
      <c r="B566" s="48" t="inlineStr">
        <is>
          <t>RXDATA[171]</t>
        </is>
      </c>
      <c r="C566" s="2" t="inlineStr">
        <is>
          <t>BP_RXDATA[171]</t>
        </is>
      </c>
      <c r="D566" s="2" t="n">
        <v>2312.208</v>
      </c>
      <c r="E566" s="2" t="n">
        <v>629.652</v>
      </c>
      <c r="F566" s="2">
        <f>D566-SUM(Parameters!$C$23:$C$25)</f>
        <v/>
      </c>
      <c r="G566" s="2">
        <f>E566-SUM(Parameters!$C$23:$C$25)</f>
        <v/>
      </c>
    </row>
    <row r="567" hidden="1" s="107">
      <c r="A567" s="48" t="inlineStr">
        <is>
          <t>uBump</t>
        </is>
      </c>
      <c r="B567" s="48" t="inlineStr">
        <is>
          <t>RXDATA[172]</t>
        </is>
      </c>
      <c r="C567" s="2" t="inlineStr">
        <is>
          <t>BP_RXDATA[172]</t>
        </is>
      </c>
      <c r="D567" s="2" t="n">
        <v>2312.208</v>
      </c>
      <c r="E567" s="2" t="n">
        <v>674.972</v>
      </c>
      <c r="F567" s="2">
        <f>D567-SUM(Parameters!$C$23:$C$25)</f>
        <v/>
      </c>
      <c r="G567" s="2">
        <f>E567-SUM(Parameters!$C$23:$C$25)</f>
        <v/>
      </c>
    </row>
    <row r="568" hidden="1" s="107">
      <c r="A568" s="48" t="inlineStr">
        <is>
          <t>uBump</t>
        </is>
      </c>
      <c r="B568" s="48" t="inlineStr">
        <is>
          <t>RXDATA[173]</t>
        </is>
      </c>
      <c r="C568" s="2" t="inlineStr">
        <is>
          <t>BP_RXDATA[173]</t>
        </is>
      </c>
      <c r="D568" s="2" t="n">
        <v>2312.208</v>
      </c>
      <c r="E568" s="2" t="n">
        <v>720.292</v>
      </c>
      <c r="F568" s="2">
        <f>D568-SUM(Parameters!$C$23:$C$25)</f>
        <v/>
      </c>
      <c r="G568" s="2">
        <f>E568-SUM(Parameters!$C$23:$C$25)</f>
        <v/>
      </c>
    </row>
    <row r="569" hidden="1" s="107">
      <c r="A569" s="48" t="inlineStr">
        <is>
          <t>uBump</t>
        </is>
      </c>
      <c r="B569" s="48" t="inlineStr">
        <is>
          <t>RXDATA[174]</t>
        </is>
      </c>
      <c r="C569" s="2" t="inlineStr">
        <is>
          <t>BP_RXDATA[174]</t>
        </is>
      </c>
      <c r="D569" s="2" t="n">
        <v>2312.208</v>
      </c>
      <c r="E569" s="2" t="n">
        <v>765.612</v>
      </c>
      <c r="F569" s="2">
        <f>D569-SUM(Parameters!$C$23:$C$25)</f>
        <v/>
      </c>
      <c r="G569" s="2">
        <f>E569-SUM(Parameters!$C$23:$C$25)</f>
        <v/>
      </c>
    </row>
    <row r="570" hidden="1" s="107">
      <c r="A570" s="48" t="inlineStr">
        <is>
          <t>uBump</t>
        </is>
      </c>
      <c r="B570" s="48" t="inlineStr">
        <is>
          <t>RXDATA[175]</t>
        </is>
      </c>
      <c r="C570" s="2" t="inlineStr">
        <is>
          <t>BP_RXDATA[175]</t>
        </is>
      </c>
      <c r="D570" s="2" t="n">
        <v>2312.208</v>
      </c>
      <c r="E570" s="2" t="n">
        <v>810.932</v>
      </c>
      <c r="F570" s="2">
        <f>D570-SUM(Parameters!$C$23:$C$25)</f>
        <v/>
      </c>
      <c r="G570" s="2">
        <f>E570-SUM(Parameters!$C$23:$C$25)</f>
        <v/>
      </c>
    </row>
    <row r="571" hidden="1" s="107">
      <c r="A571" s="48" t="inlineStr">
        <is>
          <t>uBump</t>
        </is>
      </c>
      <c r="B571" s="48" t="inlineStr">
        <is>
          <t>RXDATA[176]</t>
        </is>
      </c>
      <c r="C571" s="2" t="inlineStr">
        <is>
          <t>BP_RXDATA[176]</t>
        </is>
      </c>
      <c r="D571" s="2" t="n">
        <v>2312.208</v>
      </c>
      <c r="E571" s="2" t="n">
        <v>856.252</v>
      </c>
      <c r="F571" s="2">
        <f>D571-SUM(Parameters!$C$23:$C$25)</f>
        <v/>
      </c>
      <c r="G571" s="2">
        <f>E571-SUM(Parameters!$C$23:$C$25)</f>
        <v/>
      </c>
    </row>
    <row r="572" hidden="1" s="107">
      <c r="A572" s="48" t="inlineStr">
        <is>
          <t>uBump</t>
        </is>
      </c>
      <c r="B572" s="48" t="inlineStr">
        <is>
          <t>RXDATA[177]</t>
        </is>
      </c>
      <c r="C572" s="2" t="inlineStr">
        <is>
          <t>BP_RXDATA[177]</t>
        </is>
      </c>
      <c r="D572" s="2" t="n">
        <v>2312.208</v>
      </c>
      <c r="E572" s="2" t="n">
        <v>946.8920000000001</v>
      </c>
      <c r="F572" s="2">
        <f>D572-SUM(Parameters!$C$23:$C$25)</f>
        <v/>
      </c>
      <c r="G572" s="2">
        <f>E572-SUM(Parameters!$C$23:$C$25)</f>
        <v/>
      </c>
    </row>
    <row r="573" hidden="1" s="107">
      <c r="A573" s="48" t="inlineStr">
        <is>
          <t>uBump</t>
        </is>
      </c>
      <c r="B573" s="48" t="inlineStr">
        <is>
          <t>RXDATA[178]</t>
        </is>
      </c>
      <c r="C573" s="2" t="inlineStr">
        <is>
          <t>BP_RXDATA[178]</t>
        </is>
      </c>
      <c r="D573" s="2" t="n">
        <v>2273.328</v>
      </c>
      <c r="E573" s="2" t="n">
        <v>969.552</v>
      </c>
      <c r="F573" s="2">
        <f>D573-SUM(Parameters!$C$23:$C$25)</f>
        <v/>
      </c>
      <c r="G573" s="2">
        <f>E573-SUM(Parameters!$C$23:$C$25)</f>
        <v/>
      </c>
    </row>
    <row r="574" hidden="1" s="107">
      <c r="A574" s="48" t="inlineStr">
        <is>
          <t>uBump</t>
        </is>
      </c>
      <c r="B574" s="48" t="inlineStr">
        <is>
          <t>RXDATA[179]</t>
        </is>
      </c>
      <c r="C574" s="2" t="inlineStr">
        <is>
          <t>BP_RXDATA[179]</t>
        </is>
      </c>
      <c r="D574" s="2" t="n">
        <v>2273.328</v>
      </c>
      <c r="E574" s="2" t="n">
        <v>924.232</v>
      </c>
      <c r="F574" s="2">
        <f>D574-SUM(Parameters!$C$23:$C$25)</f>
        <v/>
      </c>
      <c r="G574" s="2">
        <f>E574-SUM(Parameters!$C$23:$C$25)</f>
        <v/>
      </c>
    </row>
    <row r="575" hidden="1" s="107">
      <c r="A575" s="48" t="inlineStr">
        <is>
          <t>uBump</t>
        </is>
      </c>
      <c r="B575" s="48" t="inlineStr">
        <is>
          <t>RXDATA[18]</t>
        </is>
      </c>
      <c r="C575" s="2" t="inlineStr">
        <is>
          <t>BP_RXDATA[18]</t>
        </is>
      </c>
      <c r="D575" s="2" t="n">
        <v>3284.20800000001</v>
      </c>
      <c r="E575" s="2" t="n">
        <v>742.952</v>
      </c>
      <c r="F575" s="2">
        <f>D575-SUM(Parameters!$C$23:$C$25)</f>
        <v/>
      </c>
      <c r="G575" s="2">
        <f>E575-SUM(Parameters!$C$23:$C$25)</f>
        <v/>
      </c>
    </row>
    <row r="576" hidden="1" s="107">
      <c r="A576" s="48" t="inlineStr">
        <is>
          <t>uBump</t>
        </is>
      </c>
      <c r="B576" s="48" t="inlineStr">
        <is>
          <t>RXDATA[180]</t>
        </is>
      </c>
      <c r="C576" s="2" t="inlineStr">
        <is>
          <t>BP_RXDATA[180]</t>
        </is>
      </c>
      <c r="D576" s="2" t="n">
        <v>2273.328</v>
      </c>
      <c r="E576" s="2" t="n">
        <v>878.912</v>
      </c>
      <c r="F576" s="2">
        <f>D576-SUM(Parameters!$C$23:$C$25)</f>
        <v/>
      </c>
      <c r="G576" s="2">
        <f>E576-SUM(Parameters!$C$23:$C$25)</f>
        <v/>
      </c>
    </row>
    <row r="577" hidden="1" s="107">
      <c r="A577" s="48" t="inlineStr">
        <is>
          <t>uBump</t>
        </is>
      </c>
      <c r="B577" s="48" t="inlineStr">
        <is>
          <t>RXDATA[181]</t>
        </is>
      </c>
      <c r="C577" s="2" t="inlineStr">
        <is>
          <t>BP_RXDATA[181]</t>
        </is>
      </c>
      <c r="D577" s="2" t="n">
        <v>2273.328</v>
      </c>
      <c r="E577" s="2" t="n">
        <v>833.592</v>
      </c>
      <c r="F577" s="2">
        <f>D577-SUM(Parameters!$C$23:$C$25)</f>
        <v/>
      </c>
      <c r="G577" s="2">
        <f>E577-SUM(Parameters!$C$23:$C$25)</f>
        <v/>
      </c>
    </row>
    <row r="578" hidden="1" s="107">
      <c r="A578" s="48" t="inlineStr">
        <is>
          <t>uBump</t>
        </is>
      </c>
      <c r="B578" s="48" t="inlineStr">
        <is>
          <t>RXDATA[182]</t>
        </is>
      </c>
      <c r="C578" s="2" t="inlineStr">
        <is>
          <t>BP_RXDATA[182]</t>
        </is>
      </c>
      <c r="D578" s="2" t="n">
        <v>2273.328</v>
      </c>
      <c r="E578" s="2" t="n">
        <v>788.272</v>
      </c>
      <c r="F578" s="2">
        <f>D578-SUM(Parameters!$C$23:$C$25)</f>
        <v/>
      </c>
      <c r="G578" s="2">
        <f>E578-SUM(Parameters!$C$23:$C$25)</f>
        <v/>
      </c>
    </row>
    <row r="579" hidden="1" s="107">
      <c r="A579" s="48" t="inlineStr">
        <is>
          <t>uBump</t>
        </is>
      </c>
      <c r="B579" s="48" t="inlineStr">
        <is>
          <t>RXDATA[183]</t>
        </is>
      </c>
      <c r="C579" s="2" t="inlineStr">
        <is>
          <t>BP_RXDATA[183]</t>
        </is>
      </c>
      <c r="D579" s="2" t="n">
        <v>2273.328</v>
      </c>
      <c r="E579" s="2" t="n">
        <v>742.952</v>
      </c>
      <c r="F579" s="2">
        <f>D579-SUM(Parameters!$C$23:$C$25)</f>
        <v/>
      </c>
      <c r="G579" s="2">
        <f>E579-SUM(Parameters!$C$23:$C$25)</f>
        <v/>
      </c>
    </row>
    <row r="580" hidden="1" s="107">
      <c r="A580" s="48" t="inlineStr">
        <is>
          <t>uBump</t>
        </is>
      </c>
      <c r="B580" s="48" t="inlineStr">
        <is>
          <t>RXDATA[184]</t>
        </is>
      </c>
      <c r="C580" s="2" t="inlineStr">
        <is>
          <t>BP_RXDATA[184]</t>
        </is>
      </c>
      <c r="D580" s="2" t="n">
        <v>2273.328</v>
      </c>
      <c r="E580" s="2" t="n">
        <v>697.6319999999999</v>
      </c>
      <c r="F580" s="2">
        <f>D580-SUM(Parameters!$C$23:$C$25)</f>
        <v/>
      </c>
      <c r="G580" s="2">
        <f>E580-SUM(Parameters!$C$23:$C$25)</f>
        <v/>
      </c>
    </row>
    <row r="581" hidden="1" s="107">
      <c r="A581" s="48" t="inlineStr">
        <is>
          <t>uBump</t>
        </is>
      </c>
      <c r="B581" s="48" t="inlineStr">
        <is>
          <t>RXDATA[185]</t>
        </is>
      </c>
      <c r="C581" s="2" t="inlineStr">
        <is>
          <t>BP_RXDATA[185]</t>
        </is>
      </c>
      <c r="D581" s="2" t="n">
        <v>2273.328</v>
      </c>
      <c r="E581" s="2" t="n">
        <v>652.312</v>
      </c>
      <c r="F581" s="2">
        <f>D581-SUM(Parameters!$C$23:$C$25)</f>
        <v/>
      </c>
      <c r="G581" s="2">
        <f>E581-SUM(Parameters!$C$23:$C$25)</f>
        <v/>
      </c>
    </row>
    <row r="582" hidden="1" s="107">
      <c r="A582" s="48" t="inlineStr">
        <is>
          <t>uBump</t>
        </is>
      </c>
      <c r="B582" s="48" t="inlineStr">
        <is>
          <t>RXDATA[186]</t>
        </is>
      </c>
      <c r="C582" s="2" t="inlineStr">
        <is>
          <t>BP_RXDATA[186]</t>
        </is>
      </c>
      <c r="D582" s="2" t="n">
        <v>2273.328</v>
      </c>
      <c r="E582" s="2" t="n">
        <v>606.992</v>
      </c>
      <c r="F582" s="2">
        <f>D582-SUM(Parameters!$C$23:$C$25)</f>
        <v/>
      </c>
      <c r="G582" s="2">
        <f>E582-SUM(Parameters!$C$23:$C$25)</f>
        <v/>
      </c>
    </row>
    <row r="583" hidden="1" s="107">
      <c r="A583" s="48" t="inlineStr">
        <is>
          <t>uBump</t>
        </is>
      </c>
      <c r="B583" s="48" t="inlineStr">
        <is>
          <t>RXDATA[187]</t>
        </is>
      </c>
      <c r="C583" s="2" t="inlineStr">
        <is>
          <t>BP_RXDATA[187]</t>
        </is>
      </c>
      <c r="D583" s="2" t="n">
        <v>2234.448</v>
      </c>
      <c r="E583" s="2" t="n">
        <v>629.652</v>
      </c>
      <c r="F583" s="2">
        <f>D583-SUM(Parameters!$C$23:$C$25)</f>
        <v/>
      </c>
      <c r="G583" s="2">
        <f>E583-SUM(Parameters!$C$23:$C$25)</f>
        <v/>
      </c>
    </row>
    <row r="584" hidden="1" s="107">
      <c r="A584" s="48" t="inlineStr">
        <is>
          <t>uBump</t>
        </is>
      </c>
      <c r="B584" s="48" t="inlineStr">
        <is>
          <t>RXDATA[188]</t>
        </is>
      </c>
      <c r="C584" s="2" t="inlineStr">
        <is>
          <t>BP_RXDATA[188]</t>
        </is>
      </c>
      <c r="D584" s="2" t="n">
        <v>2234.448</v>
      </c>
      <c r="E584" s="2" t="n">
        <v>674.972</v>
      </c>
      <c r="F584" s="2">
        <f>D584-SUM(Parameters!$C$23:$C$25)</f>
        <v/>
      </c>
      <c r="G584" s="2">
        <f>E584-SUM(Parameters!$C$23:$C$25)</f>
        <v/>
      </c>
    </row>
    <row r="585" hidden="1" s="107">
      <c r="A585" s="48" t="inlineStr">
        <is>
          <t>uBump</t>
        </is>
      </c>
      <c r="B585" s="48" t="inlineStr">
        <is>
          <t>RXDATA[189]</t>
        </is>
      </c>
      <c r="C585" s="2" t="inlineStr">
        <is>
          <t>BP_RXDATA[189]</t>
        </is>
      </c>
      <c r="D585" s="2" t="n">
        <v>2234.448</v>
      </c>
      <c r="E585" s="2" t="n">
        <v>765.612</v>
      </c>
      <c r="F585" s="2">
        <f>D585-SUM(Parameters!$C$23:$C$25)</f>
        <v/>
      </c>
      <c r="G585" s="2">
        <f>E585-SUM(Parameters!$C$23:$C$25)</f>
        <v/>
      </c>
    </row>
    <row r="586" hidden="1" s="107">
      <c r="A586" s="48" t="inlineStr">
        <is>
          <t>uBump</t>
        </is>
      </c>
      <c r="B586" s="48" t="inlineStr">
        <is>
          <t>RXDATA[19]</t>
        </is>
      </c>
      <c r="C586" s="2" t="inlineStr">
        <is>
          <t>BP_RXDATA[19]</t>
        </is>
      </c>
      <c r="D586" s="2" t="n">
        <v>3284.20800000001</v>
      </c>
      <c r="E586" s="2" t="n">
        <v>697.6319999999999</v>
      </c>
      <c r="F586" s="2">
        <f>D586-SUM(Parameters!$C$23:$C$25)</f>
        <v/>
      </c>
      <c r="G586" s="2">
        <f>E586-SUM(Parameters!$C$23:$C$25)</f>
        <v/>
      </c>
    </row>
    <row r="587" hidden="1" s="107">
      <c r="A587" s="48" t="inlineStr">
        <is>
          <t>uBump</t>
        </is>
      </c>
      <c r="B587" s="48" t="inlineStr">
        <is>
          <t>RXDATA[190]</t>
        </is>
      </c>
      <c r="C587" s="2" t="inlineStr">
        <is>
          <t>BP_RXDATA[190]</t>
        </is>
      </c>
      <c r="D587" s="2" t="n">
        <v>2234.448</v>
      </c>
      <c r="E587" s="2" t="n">
        <v>810.932</v>
      </c>
      <c r="F587" s="2">
        <f>D587-SUM(Parameters!$C$23:$C$25)</f>
        <v/>
      </c>
      <c r="G587" s="2">
        <f>E587-SUM(Parameters!$C$23:$C$25)</f>
        <v/>
      </c>
    </row>
    <row r="588" hidden="1" s="107">
      <c r="A588" s="48" t="inlineStr">
        <is>
          <t>uBump</t>
        </is>
      </c>
      <c r="B588" s="48" t="inlineStr">
        <is>
          <t>RXDATA[191]</t>
        </is>
      </c>
      <c r="C588" s="2" t="inlineStr">
        <is>
          <t>BP_RXDATA[191]</t>
        </is>
      </c>
      <c r="D588" s="2" t="n">
        <v>2234.448</v>
      </c>
      <c r="E588" s="2" t="n">
        <v>901.572</v>
      </c>
      <c r="F588" s="2">
        <f>D588-SUM(Parameters!$C$23:$C$25)</f>
        <v/>
      </c>
      <c r="G588" s="2">
        <f>E588-SUM(Parameters!$C$23:$C$25)</f>
        <v/>
      </c>
    </row>
    <row r="589" hidden="1" s="107">
      <c r="A589" s="48" t="inlineStr">
        <is>
          <t>uBump</t>
        </is>
      </c>
      <c r="B589" s="48" t="inlineStr">
        <is>
          <t>RXDATA[192]</t>
        </is>
      </c>
      <c r="C589" s="2" t="inlineStr">
        <is>
          <t>BP_RXDATA[192]</t>
        </is>
      </c>
      <c r="D589" s="2" t="n">
        <v>2195.568</v>
      </c>
      <c r="E589" s="2" t="n">
        <v>878.912</v>
      </c>
      <c r="F589" s="2">
        <f>D589-SUM(Parameters!$C$23:$C$25)</f>
        <v/>
      </c>
      <c r="G589" s="2">
        <f>E589-SUM(Parameters!$C$23:$C$25)</f>
        <v/>
      </c>
    </row>
    <row r="590" hidden="1" s="107">
      <c r="A590" s="48" t="inlineStr">
        <is>
          <t>uBump</t>
        </is>
      </c>
      <c r="B590" s="48" t="inlineStr">
        <is>
          <t>RXDATA[193]</t>
        </is>
      </c>
      <c r="C590" s="2" t="inlineStr">
        <is>
          <t>BP_RXDATA[193]</t>
        </is>
      </c>
      <c r="D590" s="2" t="n">
        <v>2195.568</v>
      </c>
      <c r="E590" s="2" t="n">
        <v>833.592</v>
      </c>
      <c r="F590" s="2">
        <f>D590-SUM(Parameters!$C$23:$C$25)</f>
        <v/>
      </c>
      <c r="G590" s="2">
        <f>E590-SUM(Parameters!$C$23:$C$25)</f>
        <v/>
      </c>
    </row>
    <row r="591" hidden="1" s="107">
      <c r="A591" s="48" t="inlineStr">
        <is>
          <t>uBump</t>
        </is>
      </c>
      <c r="B591" s="48" t="inlineStr">
        <is>
          <t>RXDATA[194]</t>
        </is>
      </c>
      <c r="C591" s="2" t="inlineStr">
        <is>
          <t>BP_RXDATA[194]</t>
        </is>
      </c>
      <c r="D591" s="2" t="n">
        <v>2195.568</v>
      </c>
      <c r="E591" s="2" t="n">
        <v>742.952</v>
      </c>
      <c r="F591" s="2">
        <f>D591-SUM(Parameters!$C$23:$C$25)</f>
        <v/>
      </c>
      <c r="G591" s="2">
        <f>E591-SUM(Parameters!$C$23:$C$25)</f>
        <v/>
      </c>
    </row>
    <row r="592" hidden="1" s="107">
      <c r="A592" s="48" t="inlineStr">
        <is>
          <t>uBump</t>
        </is>
      </c>
      <c r="B592" s="48" t="inlineStr">
        <is>
          <t>RXDATA[195]</t>
        </is>
      </c>
      <c r="C592" s="2" t="inlineStr">
        <is>
          <t>BP_RXDATA[195]</t>
        </is>
      </c>
      <c r="D592" s="2" t="n">
        <v>2195.568</v>
      </c>
      <c r="E592" s="2" t="n">
        <v>697.6319999999999</v>
      </c>
      <c r="F592" s="2">
        <f>D592-SUM(Parameters!$C$23:$C$25)</f>
        <v/>
      </c>
      <c r="G592" s="2">
        <f>E592-SUM(Parameters!$C$23:$C$25)</f>
        <v/>
      </c>
    </row>
    <row r="593" hidden="1" s="107">
      <c r="A593" s="48" t="inlineStr">
        <is>
          <t>uBump</t>
        </is>
      </c>
      <c r="B593" s="48" t="inlineStr">
        <is>
          <t>RXDATA[196]</t>
        </is>
      </c>
      <c r="C593" s="2" t="inlineStr">
        <is>
          <t>BP_RXDATA[196]</t>
        </is>
      </c>
      <c r="D593" s="2" t="n">
        <v>2195.568</v>
      </c>
      <c r="E593" s="2" t="n">
        <v>606.992</v>
      </c>
      <c r="F593" s="2">
        <f>D593-SUM(Parameters!$C$23:$C$25)</f>
        <v/>
      </c>
      <c r="G593" s="2">
        <f>E593-SUM(Parameters!$C$23:$C$25)</f>
        <v/>
      </c>
    </row>
    <row r="594" hidden="1" s="107">
      <c r="A594" s="48" t="inlineStr">
        <is>
          <t>uBump</t>
        </is>
      </c>
      <c r="B594" s="48" t="inlineStr">
        <is>
          <t>RXDATA[197]</t>
        </is>
      </c>
      <c r="C594" s="2" t="inlineStr">
        <is>
          <t>BP_RXDATA[197]</t>
        </is>
      </c>
      <c r="D594" s="2" t="n">
        <v>2156.688</v>
      </c>
      <c r="E594" s="2" t="n">
        <v>584.332</v>
      </c>
      <c r="F594" s="2">
        <f>D594-SUM(Parameters!$C$23:$C$25)</f>
        <v/>
      </c>
      <c r="G594" s="2">
        <f>E594-SUM(Parameters!$C$23:$C$25)</f>
        <v/>
      </c>
    </row>
    <row r="595" hidden="1" s="107">
      <c r="A595" s="48" t="inlineStr">
        <is>
          <t>uBump</t>
        </is>
      </c>
      <c r="B595" s="48" t="inlineStr">
        <is>
          <t>RXDATA[198]</t>
        </is>
      </c>
      <c r="C595" s="2" t="inlineStr">
        <is>
          <t>BP_RXDATA[198]</t>
        </is>
      </c>
      <c r="D595" s="2" t="n">
        <v>2156.688</v>
      </c>
      <c r="E595" s="2" t="n">
        <v>629.652</v>
      </c>
      <c r="F595" s="2">
        <f>D595-SUM(Parameters!$C$23:$C$25)</f>
        <v/>
      </c>
      <c r="G595" s="2">
        <f>E595-SUM(Parameters!$C$23:$C$25)</f>
        <v/>
      </c>
    </row>
    <row r="596" hidden="1" s="107">
      <c r="A596" s="48" t="inlineStr">
        <is>
          <t>uBump</t>
        </is>
      </c>
      <c r="B596" s="48" t="inlineStr">
        <is>
          <t>RXDATA[199]</t>
        </is>
      </c>
      <c r="C596" s="2" t="inlineStr">
        <is>
          <t>BP_RXDATA[199]</t>
        </is>
      </c>
      <c r="D596" s="2" t="n">
        <v>2156.688</v>
      </c>
      <c r="E596" s="2" t="n">
        <v>674.972</v>
      </c>
      <c r="F596" s="2">
        <f>D596-SUM(Parameters!$C$23:$C$25)</f>
        <v/>
      </c>
      <c r="G596" s="2">
        <f>E596-SUM(Parameters!$C$23:$C$25)</f>
        <v/>
      </c>
    </row>
    <row r="597" hidden="1" s="107">
      <c r="A597" s="48" t="inlineStr">
        <is>
          <t>uBump</t>
        </is>
      </c>
      <c r="B597" s="48" t="inlineStr">
        <is>
          <t>RXDATA[2]</t>
        </is>
      </c>
      <c r="C597" s="2" t="inlineStr">
        <is>
          <t>BP_RXDATA[2]</t>
        </is>
      </c>
      <c r="D597" s="2" t="n">
        <v>3361.96800000001</v>
      </c>
      <c r="E597" s="2" t="n">
        <v>742.952</v>
      </c>
      <c r="F597" s="2">
        <f>D597-SUM(Parameters!$C$23:$C$25)</f>
        <v/>
      </c>
      <c r="G597" s="2">
        <f>E597-SUM(Parameters!$C$23:$C$25)</f>
        <v/>
      </c>
    </row>
    <row r="598" hidden="1" s="107">
      <c r="A598" s="48" t="inlineStr">
        <is>
          <t>uBump</t>
        </is>
      </c>
      <c r="B598" s="48" t="inlineStr">
        <is>
          <t>RXDATA[20]</t>
        </is>
      </c>
      <c r="C598" s="2" t="inlineStr">
        <is>
          <t>BP_RXDATA[20]</t>
        </is>
      </c>
      <c r="D598" s="2" t="n">
        <v>3284.20800000001</v>
      </c>
      <c r="E598" s="2" t="n">
        <v>652.312</v>
      </c>
      <c r="F598" s="2">
        <f>D598-SUM(Parameters!$C$23:$C$25)</f>
        <v/>
      </c>
      <c r="G598" s="2">
        <f>E598-SUM(Parameters!$C$23:$C$25)</f>
        <v/>
      </c>
    </row>
    <row r="599" hidden="1" s="107">
      <c r="A599" s="48" t="inlineStr">
        <is>
          <t>uBump</t>
        </is>
      </c>
      <c r="B599" s="48" t="inlineStr">
        <is>
          <t>RXDATA[200]</t>
        </is>
      </c>
      <c r="C599" s="2" t="inlineStr">
        <is>
          <t>BP_RXDATA[200]</t>
        </is>
      </c>
      <c r="D599" s="2" t="n">
        <v>2156.688</v>
      </c>
      <c r="E599" s="2" t="n">
        <v>720.292</v>
      </c>
      <c r="F599" s="2">
        <f>D599-SUM(Parameters!$C$23:$C$25)</f>
        <v/>
      </c>
      <c r="G599" s="2">
        <f>E599-SUM(Parameters!$C$23:$C$25)</f>
        <v/>
      </c>
    </row>
    <row r="600" hidden="1" s="107">
      <c r="A600" s="48" t="inlineStr">
        <is>
          <t>uBump</t>
        </is>
      </c>
      <c r="B600" s="48" t="inlineStr">
        <is>
          <t>RXDATA[201]</t>
        </is>
      </c>
      <c r="C600" s="2" t="inlineStr">
        <is>
          <t>BP_RXDATA[201]</t>
        </is>
      </c>
      <c r="D600" s="2" t="n">
        <v>2156.688</v>
      </c>
      <c r="E600" s="2" t="n">
        <v>765.612</v>
      </c>
      <c r="F600" s="2">
        <f>D600-SUM(Parameters!$C$23:$C$25)</f>
        <v/>
      </c>
      <c r="G600" s="2">
        <f>E600-SUM(Parameters!$C$23:$C$25)</f>
        <v/>
      </c>
    </row>
    <row r="601" hidden="1" s="107">
      <c r="A601" s="48" t="inlineStr">
        <is>
          <t>uBump</t>
        </is>
      </c>
      <c r="B601" s="48" t="inlineStr">
        <is>
          <t>RXDATA[202]</t>
        </is>
      </c>
      <c r="C601" s="2" t="inlineStr">
        <is>
          <t>BP_RXDATA[202]</t>
        </is>
      </c>
      <c r="D601" s="2" t="n">
        <v>2156.688</v>
      </c>
      <c r="E601" s="2" t="n">
        <v>810.932</v>
      </c>
      <c r="F601" s="2">
        <f>D601-SUM(Parameters!$C$23:$C$25)</f>
        <v/>
      </c>
      <c r="G601" s="2">
        <f>E601-SUM(Parameters!$C$23:$C$25)</f>
        <v/>
      </c>
    </row>
    <row r="602" hidden="1" s="107">
      <c r="A602" s="48" t="inlineStr">
        <is>
          <t>uBump</t>
        </is>
      </c>
      <c r="B602" s="48" t="inlineStr">
        <is>
          <t>RXDATA[203]</t>
        </is>
      </c>
      <c r="C602" s="2" t="inlineStr">
        <is>
          <t>BP_RXDATA[203]</t>
        </is>
      </c>
      <c r="D602" s="2" t="n">
        <v>2156.688</v>
      </c>
      <c r="E602" s="2" t="n">
        <v>856.252</v>
      </c>
      <c r="F602" s="2">
        <f>D602-SUM(Parameters!$C$23:$C$25)</f>
        <v/>
      </c>
      <c r="G602" s="2">
        <f>E602-SUM(Parameters!$C$23:$C$25)</f>
        <v/>
      </c>
    </row>
    <row r="603" hidden="1" s="107">
      <c r="A603" s="48" t="inlineStr">
        <is>
          <t>uBump</t>
        </is>
      </c>
      <c r="B603" s="48" t="inlineStr">
        <is>
          <t>RXDATA[204]</t>
        </is>
      </c>
      <c r="C603" s="2" t="inlineStr">
        <is>
          <t>BP_RXDATA[204]</t>
        </is>
      </c>
      <c r="D603" s="2" t="n">
        <v>2156.688</v>
      </c>
      <c r="E603" s="2" t="n">
        <v>901.572</v>
      </c>
      <c r="F603" s="2">
        <f>D603-SUM(Parameters!$C$23:$C$25)</f>
        <v/>
      </c>
      <c r="G603" s="2">
        <f>E603-SUM(Parameters!$C$23:$C$25)</f>
        <v/>
      </c>
    </row>
    <row r="604" hidden="1" s="107">
      <c r="A604" s="48" t="inlineStr">
        <is>
          <t>uBump</t>
        </is>
      </c>
      <c r="B604" s="48" t="inlineStr">
        <is>
          <t>RXDATA[205]</t>
        </is>
      </c>
      <c r="C604" s="2" t="inlineStr">
        <is>
          <t>BP_RXDATA[205]</t>
        </is>
      </c>
      <c r="D604" s="2" t="n">
        <v>2156.688</v>
      </c>
      <c r="E604" s="2" t="n">
        <v>946.8920000000001</v>
      </c>
      <c r="F604" s="2">
        <f>D604-SUM(Parameters!$C$23:$C$25)</f>
        <v/>
      </c>
      <c r="G604" s="2">
        <f>E604-SUM(Parameters!$C$23:$C$25)</f>
        <v/>
      </c>
    </row>
    <row r="605" hidden="1" s="107">
      <c r="A605" s="48" t="inlineStr">
        <is>
          <t>uBump</t>
        </is>
      </c>
      <c r="B605" s="48" t="inlineStr">
        <is>
          <t>RXDATA[206]</t>
        </is>
      </c>
      <c r="C605" s="2" t="inlineStr">
        <is>
          <t>BP_RXDATA[206]</t>
        </is>
      </c>
      <c r="D605" s="2" t="n">
        <v>2117.808</v>
      </c>
      <c r="E605" s="2" t="n">
        <v>969.552</v>
      </c>
      <c r="F605" s="2">
        <f>D605-SUM(Parameters!$C$23:$C$25)</f>
        <v/>
      </c>
      <c r="G605" s="2">
        <f>E605-SUM(Parameters!$C$23:$C$25)</f>
        <v/>
      </c>
    </row>
    <row r="606" hidden="1" s="107">
      <c r="A606" s="48" t="inlineStr">
        <is>
          <t>uBump</t>
        </is>
      </c>
      <c r="B606" s="48" t="inlineStr">
        <is>
          <t>RXDATA[207]</t>
        </is>
      </c>
      <c r="C606" s="2" t="inlineStr">
        <is>
          <t>BP_RXDATA[207]</t>
        </is>
      </c>
      <c r="D606" s="2" t="n">
        <v>2117.808</v>
      </c>
      <c r="E606" s="2" t="n">
        <v>924.232</v>
      </c>
      <c r="F606" s="2">
        <f>D606-SUM(Parameters!$C$23:$C$25)</f>
        <v/>
      </c>
      <c r="G606" s="2">
        <f>E606-SUM(Parameters!$C$23:$C$25)</f>
        <v/>
      </c>
    </row>
    <row r="607" hidden="1" s="107">
      <c r="A607" s="48" t="inlineStr">
        <is>
          <t>uBump</t>
        </is>
      </c>
      <c r="B607" s="48" t="inlineStr">
        <is>
          <t>RXDATA[208]</t>
        </is>
      </c>
      <c r="C607" s="2" t="inlineStr">
        <is>
          <t>BP_RXDATA[208]</t>
        </is>
      </c>
      <c r="D607" s="2" t="n">
        <v>2117.808</v>
      </c>
      <c r="E607" s="2" t="n">
        <v>833.592</v>
      </c>
      <c r="F607" s="2">
        <f>D607-SUM(Parameters!$C$23:$C$25)</f>
        <v/>
      </c>
      <c r="G607" s="2">
        <f>E607-SUM(Parameters!$C$23:$C$25)</f>
        <v/>
      </c>
    </row>
    <row r="608" hidden="1" s="107">
      <c r="A608" s="48" t="inlineStr">
        <is>
          <t>uBump</t>
        </is>
      </c>
      <c r="B608" s="48" t="inlineStr">
        <is>
          <t>RXDATA[209]</t>
        </is>
      </c>
      <c r="C608" s="2" t="inlineStr">
        <is>
          <t>BP_RXDATA[209]</t>
        </is>
      </c>
      <c r="D608" s="2" t="n">
        <v>2117.808</v>
      </c>
      <c r="E608" s="2" t="n">
        <v>788.272</v>
      </c>
      <c r="F608" s="2">
        <f>D608-SUM(Parameters!$C$23:$C$25)</f>
        <v/>
      </c>
      <c r="G608" s="2">
        <f>E608-SUM(Parameters!$C$23:$C$25)</f>
        <v/>
      </c>
    </row>
    <row r="609" hidden="1" s="107">
      <c r="A609" s="48" t="inlineStr">
        <is>
          <t>uBump</t>
        </is>
      </c>
      <c r="B609" s="48" t="inlineStr">
        <is>
          <t>RXDATA[21]</t>
        </is>
      </c>
      <c r="C609" s="2" t="inlineStr">
        <is>
          <t>BP_RXDATA[21]</t>
        </is>
      </c>
      <c r="D609" s="2" t="n">
        <v>3284.20800000001</v>
      </c>
      <c r="E609" s="2" t="n">
        <v>606.992</v>
      </c>
      <c r="F609" s="2">
        <f>D609-SUM(Parameters!$C$23:$C$25)</f>
        <v/>
      </c>
      <c r="G609" s="2">
        <f>E609-SUM(Parameters!$C$23:$C$25)</f>
        <v/>
      </c>
    </row>
    <row r="610" hidden="1" s="107">
      <c r="A610" s="48" t="inlineStr">
        <is>
          <t>uBump</t>
        </is>
      </c>
      <c r="B610" s="48" t="inlineStr">
        <is>
          <t>RXDATA[210]</t>
        </is>
      </c>
      <c r="C610" s="2" t="inlineStr">
        <is>
          <t>BP_RXDATA[210]</t>
        </is>
      </c>
      <c r="D610" s="2" t="n">
        <v>2117.808</v>
      </c>
      <c r="E610" s="2" t="n">
        <v>742.952</v>
      </c>
      <c r="F610" s="2">
        <f>D610-SUM(Parameters!$C$23:$C$25)</f>
        <v/>
      </c>
      <c r="G610" s="2">
        <f>E610-SUM(Parameters!$C$23:$C$25)</f>
        <v/>
      </c>
    </row>
    <row r="611" hidden="1" s="107">
      <c r="A611" s="48" t="inlineStr">
        <is>
          <t>uBump</t>
        </is>
      </c>
      <c r="B611" s="48" t="inlineStr">
        <is>
          <t>RXDATA[211]</t>
        </is>
      </c>
      <c r="C611" s="2" t="inlineStr">
        <is>
          <t>BP_RXDATA[211]</t>
        </is>
      </c>
      <c r="D611" s="2" t="n">
        <v>2117.808</v>
      </c>
      <c r="E611" s="2" t="n">
        <v>697.6319999999999</v>
      </c>
      <c r="F611" s="2">
        <f>D611-SUM(Parameters!$C$23:$C$25)</f>
        <v/>
      </c>
      <c r="G611" s="2">
        <f>E611-SUM(Parameters!$C$23:$C$25)</f>
        <v/>
      </c>
    </row>
    <row r="612" hidden="1" s="107">
      <c r="A612" s="48" t="inlineStr">
        <is>
          <t>uBump</t>
        </is>
      </c>
      <c r="B612" s="48" t="inlineStr">
        <is>
          <t>RXDATA[212]</t>
        </is>
      </c>
      <c r="C612" s="2" t="inlineStr">
        <is>
          <t>BP_RXDATA[212]</t>
        </is>
      </c>
      <c r="D612" s="2" t="n">
        <v>2117.808</v>
      </c>
      <c r="E612" s="2" t="n">
        <v>652.312</v>
      </c>
      <c r="F612" s="2">
        <f>D612-SUM(Parameters!$C$23:$C$25)</f>
        <v/>
      </c>
      <c r="G612" s="2">
        <f>E612-SUM(Parameters!$C$23:$C$25)</f>
        <v/>
      </c>
    </row>
    <row r="613" hidden="1" s="107">
      <c r="A613" s="48" t="inlineStr">
        <is>
          <t>uBump</t>
        </is>
      </c>
      <c r="B613" s="48" t="inlineStr">
        <is>
          <t>RXDATA[213]</t>
        </is>
      </c>
      <c r="C613" s="2" t="inlineStr">
        <is>
          <t>BP_RXDATA[213]</t>
        </is>
      </c>
      <c r="D613" s="2" t="n">
        <v>2117.808</v>
      </c>
      <c r="E613" s="2" t="n">
        <v>606.992</v>
      </c>
      <c r="F613" s="2">
        <f>D613-SUM(Parameters!$C$23:$C$25)</f>
        <v/>
      </c>
      <c r="G613" s="2">
        <f>E613-SUM(Parameters!$C$23:$C$25)</f>
        <v/>
      </c>
    </row>
    <row r="614" hidden="1" s="107">
      <c r="A614" s="48" t="inlineStr">
        <is>
          <t>uBump</t>
        </is>
      </c>
      <c r="B614" s="48" t="inlineStr">
        <is>
          <t>RXDATA[214]</t>
        </is>
      </c>
      <c r="C614" s="2" t="inlineStr">
        <is>
          <t>BP_RXDATA[214]</t>
        </is>
      </c>
      <c r="D614" s="2" t="n">
        <v>2078.928</v>
      </c>
      <c r="E614" s="2" t="n">
        <v>584.332</v>
      </c>
      <c r="F614" s="2">
        <f>D614-SUM(Parameters!$C$23:$C$25)</f>
        <v/>
      </c>
      <c r="G614" s="2">
        <f>E614-SUM(Parameters!$C$23:$C$25)</f>
        <v/>
      </c>
    </row>
    <row r="615" hidden="1" s="107">
      <c r="A615" s="48" t="inlineStr">
        <is>
          <t>uBump</t>
        </is>
      </c>
      <c r="B615" s="48" t="inlineStr">
        <is>
          <t>RXDATA[215]</t>
        </is>
      </c>
      <c r="C615" s="2" t="inlineStr">
        <is>
          <t>BP_RXDATA[215]</t>
        </is>
      </c>
      <c r="D615" s="2" t="n">
        <v>2078.928</v>
      </c>
      <c r="E615" s="2" t="n">
        <v>629.652</v>
      </c>
      <c r="F615" s="2">
        <f>D615-SUM(Parameters!$C$23:$C$25)</f>
        <v/>
      </c>
      <c r="G615" s="2">
        <f>E615-SUM(Parameters!$C$23:$C$25)</f>
        <v/>
      </c>
    </row>
    <row r="616" hidden="1" s="107">
      <c r="A616" s="48" t="inlineStr">
        <is>
          <t>uBump</t>
        </is>
      </c>
      <c r="B616" s="48" t="inlineStr">
        <is>
          <t>RXDATA[216]</t>
        </is>
      </c>
      <c r="C616" s="2" t="inlineStr">
        <is>
          <t>BP_RXDATA[216]</t>
        </is>
      </c>
      <c r="D616" s="2" t="n">
        <v>2078.928</v>
      </c>
      <c r="E616" s="2" t="n">
        <v>720.292</v>
      </c>
      <c r="F616" s="2">
        <f>D616-SUM(Parameters!$C$23:$C$25)</f>
        <v/>
      </c>
      <c r="G616" s="2">
        <f>E616-SUM(Parameters!$C$23:$C$25)</f>
        <v/>
      </c>
    </row>
    <row r="617" hidden="1" s="107">
      <c r="A617" s="48" t="inlineStr">
        <is>
          <t>uBump</t>
        </is>
      </c>
      <c r="B617" s="48" t="inlineStr">
        <is>
          <t>RXDATA[217]</t>
        </is>
      </c>
      <c r="C617" s="2" t="inlineStr">
        <is>
          <t>BP_RXDATA[217]</t>
        </is>
      </c>
      <c r="D617" s="2" t="n">
        <v>2078.928</v>
      </c>
      <c r="E617" s="2" t="n">
        <v>765.612</v>
      </c>
      <c r="F617" s="2">
        <f>D617-SUM(Parameters!$C$23:$C$25)</f>
        <v/>
      </c>
      <c r="G617" s="2">
        <f>E617-SUM(Parameters!$C$23:$C$25)</f>
        <v/>
      </c>
    </row>
    <row r="618" hidden="1" s="107">
      <c r="A618" s="48" t="inlineStr">
        <is>
          <t>uBump</t>
        </is>
      </c>
      <c r="B618" s="48" t="inlineStr">
        <is>
          <t>RXDATA[218]</t>
        </is>
      </c>
      <c r="C618" s="2" t="inlineStr">
        <is>
          <t>BP_RXDATA[218]</t>
        </is>
      </c>
      <c r="D618" s="2" t="n">
        <v>2078.928</v>
      </c>
      <c r="E618" s="2" t="n">
        <v>810.932</v>
      </c>
      <c r="F618" s="2">
        <f>D618-SUM(Parameters!$C$23:$C$25)</f>
        <v/>
      </c>
      <c r="G618" s="2">
        <f>E618-SUM(Parameters!$C$23:$C$25)</f>
        <v/>
      </c>
    </row>
    <row r="619" hidden="1" s="107">
      <c r="A619" s="48" t="inlineStr">
        <is>
          <t>uBump</t>
        </is>
      </c>
      <c r="B619" s="48" t="inlineStr">
        <is>
          <t>RXDATA[219]</t>
        </is>
      </c>
      <c r="C619" s="2" t="inlineStr">
        <is>
          <t>BP_RXDATA[219]</t>
        </is>
      </c>
      <c r="D619" s="2" t="n">
        <v>2078.928</v>
      </c>
      <c r="E619" s="2" t="n">
        <v>856.252</v>
      </c>
      <c r="F619" s="2">
        <f>D619-SUM(Parameters!$C$23:$C$25)</f>
        <v/>
      </c>
      <c r="G619" s="2">
        <f>E619-SUM(Parameters!$C$23:$C$25)</f>
        <v/>
      </c>
    </row>
    <row r="620" hidden="1" s="107">
      <c r="A620" s="48" t="inlineStr">
        <is>
          <t>uBump</t>
        </is>
      </c>
      <c r="B620" s="48" t="inlineStr">
        <is>
          <t>RXDATA[22]</t>
        </is>
      </c>
      <c r="C620" s="2" t="inlineStr">
        <is>
          <t>BP_RXDATA[22]</t>
        </is>
      </c>
      <c r="D620" s="2" t="n">
        <v>3245.32800000001</v>
      </c>
      <c r="E620" s="2" t="n">
        <v>584.332</v>
      </c>
      <c r="F620" s="2">
        <f>D620-SUM(Parameters!$C$23:$C$25)</f>
        <v/>
      </c>
      <c r="G620" s="2">
        <f>E620-SUM(Parameters!$C$23:$C$25)</f>
        <v/>
      </c>
    </row>
    <row r="621" hidden="1" s="107">
      <c r="A621" s="48" t="inlineStr">
        <is>
          <t>uBump</t>
        </is>
      </c>
      <c r="B621" s="48" t="inlineStr">
        <is>
          <t>RXDATA[220]</t>
        </is>
      </c>
      <c r="C621" s="2" t="inlineStr">
        <is>
          <t>BP_RXDATA[220]</t>
        </is>
      </c>
      <c r="D621" s="2" t="n">
        <v>2078.928</v>
      </c>
      <c r="E621" s="2" t="n">
        <v>946.8920000000001</v>
      </c>
      <c r="F621" s="2">
        <f>D621-SUM(Parameters!$C$23:$C$25)</f>
        <v/>
      </c>
      <c r="G621" s="2">
        <f>E621-SUM(Parameters!$C$23:$C$25)</f>
        <v/>
      </c>
    </row>
    <row r="622" hidden="1" s="107">
      <c r="A622" s="48" t="inlineStr">
        <is>
          <t>uBump</t>
        </is>
      </c>
      <c r="B622" s="48" t="inlineStr">
        <is>
          <t>RXDATA[221]</t>
        </is>
      </c>
      <c r="C622" s="2" t="inlineStr">
        <is>
          <t>BP_RXDATA[221]</t>
        </is>
      </c>
      <c r="D622" s="2" t="n">
        <v>2040.048</v>
      </c>
      <c r="E622" s="2" t="n">
        <v>969.552</v>
      </c>
      <c r="F622" s="2">
        <f>D622-SUM(Parameters!$C$23:$C$25)</f>
        <v/>
      </c>
      <c r="G622" s="2">
        <f>E622-SUM(Parameters!$C$23:$C$25)</f>
        <v/>
      </c>
    </row>
    <row r="623" hidden="1" s="107">
      <c r="A623" s="48" t="inlineStr">
        <is>
          <t>uBump</t>
        </is>
      </c>
      <c r="B623" s="48" t="inlineStr">
        <is>
          <t>RXDATA[222]</t>
        </is>
      </c>
      <c r="C623" s="2" t="inlineStr">
        <is>
          <t>BP_RXDATA[222]</t>
        </is>
      </c>
      <c r="D623" s="2" t="n">
        <v>2040.048</v>
      </c>
      <c r="E623" s="2" t="n">
        <v>924.232</v>
      </c>
      <c r="F623" s="2">
        <f>D623-SUM(Parameters!$C$23:$C$25)</f>
        <v/>
      </c>
      <c r="G623" s="2">
        <f>E623-SUM(Parameters!$C$23:$C$25)</f>
        <v/>
      </c>
    </row>
    <row r="624" hidden="1" s="107">
      <c r="A624" s="48" t="inlineStr">
        <is>
          <t>uBump</t>
        </is>
      </c>
      <c r="B624" s="48" t="inlineStr">
        <is>
          <t>RXDATA[223]</t>
        </is>
      </c>
      <c r="C624" s="2" t="inlineStr">
        <is>
          <t>BP_RXDATA[223]</t>
        </is>
      </c>
      <c r="D624" s="2" t="n">
        <v>2040.048</v>
      </c>
      <c r="E624" s="2" t="n">
        <v>878.912</v>
      </c>
      <c r="F624" s="2">
        <f>D624-SUM(Parameters!$C$23:$C$25)</f>
        <v/>
      </c>
      <c r="G624" s="2">
        <f>E624-SUM(Parameters!$C$23:$C$25)</f>
        <v/>
      </c>
    </row>
    <row r="625" hidden="1" s="107">
      <c r="A625" s="48" t="inlineStr">
        <is>
          <t>uBump</t>
        </is>
      </c>
      <c r="B625" s="48" t="inlineStr">
        <is>
          <t>RXDATA[224]</t>
        </is>
      </c>
      <c r="C625" s="2" t="inlineStr">
        <is>
          <t>BP_RXDATA[224]</t>
        </is>
      </c>
      <c r="D625" s="2" t="n">
        <v>2001.168</v>
      </c>
      <c r="E625" s="2" t="n">
        <v>856.252</v>
      </c>
      <c r="F625" s="2">
        <f>D625-SUM(Parameters!$C$23:$C$25)</f>
        <v/>
      </c>
      <c r="G625" s="2">
        <f>E625-SUM(Parameters!$C$23:$C$25)</f>
        <v/>
      </c>
    </row>
    <row r="626" hidden="1" s="107">
      <c r="A626" s="48" t="inlineStr">
        <is>
          <t>uBump</t>
        </is>
      </c>
      <c r="B626" s="48" t="inlineStr">
        <is>
          <t>RXDATA[225]</t>
        </is>
      </c>
      <c r="C626" s="2" t="inlineStr">
        <is>
          <t>BP_RXDATA[225]</t>
        </is>
      </c>
      <c r="D626" s="2" t="n">
        <v>2001.168</v>
      </c>
      <c r="E626" s="2" t="n">
        <v>901.572</v>
      </c>
      <c r="F626" s="2">
        <f>D626-SUM(Parameters!$C$23:$C$25)</f>
        <v/>
      </c>
      <c r="G626" s="2">
        <f>E626-SUM(Parameters!$C$23:$C$25)</f>
        <v/>
      </c>
    </row>
    <row r="627" hidden="1" s="107">
      <c r="A627" s="48" t="inlineStr">
        <is>
          <t>uBump</t>
        </is>
      </c>
      <c r="B627" s="48" t="inlineStr">
        <is>
          <t>RXDATA[226]</t>
        </is>
      </c>
      <c r="C627" s="2" t="inlineStr">
        <is>
          <t>BP_RXDATA[226]</t>
        </is>
      </c>
      <c r="D627" s="2" t="n">
        <v>2001.168</v>
      </c>
      <c r="E627" s="2" t="n">
        <v>946.8920000000001</v>
      </c>
      <c r="F627" s="2">
        <f>D627-SUM(Parameters!$C$23:$C$25)</f>
        <v/>
      </c>
      <c r="G627" s="2">
        <f>E627-SUM(Parameters!$C$23:$C$25)</f>
        <v/>
      </c>
    </row>
    <row r="628" hidden="1" s="107">
      <c r="A628" s="48" t="inlineStr">
        <is>
          <t>uBump</t>
        </is>
      </c>
      <c r="B628" s="48" t="inlineStr">
        <is>
          <t>RXDATA[227]</t>
        </is>
      </c>
      <c r="C628" s="2" t="inlineStr">
        <is>
          <t>BP_RXDATA[227]</t>
        </is>
      </c>
      <c r="D628" s="2" t="n">
        <v>1962.288</v>
      </c>
      <c r="E628" s="2" t="n">
        <v>969.552</v>
      </c>
      <c r="F628" s="2">
        <f>D628-SUM(Parameters!$C$23:$C$25)</f>
        <v/>
      </c>
      <c r="G628" s="2">
        <f>E628-SUM(Parameters!$C$23:$C$25)</f>
        <v/>
      </c>
    </row>
    <row r="629" hidden="1" s="107">
      <c r="A629" s="48" t="inlineStr">
        <is>
          <t>uBump</t>
        </is>
      </c>
      <c r="B629" s="48" t="inlineStr">
        <is>
          <t>RXDATA[228]</t>
        </is>
      </c>
      <c r="C629" s="2" t="inlineStr">
        <is>
          <t>BP_RXDATA[228]</t>
        </is>
      </c>
      <c r="D629" s="2" t="n">
        <v>1962.288</v>
      </c>
      <c r="E629" s="2" t="n">
        <v>924.232</v>
      </c>
      <c r="F629" s="2">
        <f>D629-SUM(Parameters!$C$23:$C$25)</f>
        <v/>
      </c>
      <c r="G629" s="2">
        <f>E629-SUM(Parameters!$C$23:$C$25)</f>
        <v/>
      </c>
    </row>
    <row r="630" hidden="1" s="107">
      <c r="A630" s="48" t="inlineStr">
        <is>
          <t>uBump</t>
        </is>
      </c>
      <c r="B630" s="48" t="inlineStr">
        <is>
          <t>RXDATA[229]</t>
        </is>
      </c>
      <c r="C630" s="2" t="inlineStr">
        <is>
          <t>BP_RXDATA[229]</t>
        </is>
      </c>
      <c r="D630" s="2" t="n">
        <v>1962.288</v>
      </c>
      <c r="E630" s="2" t="n">
        <v>833.592</v>
      </c>
      <c r="F630" s="2">
        <f>D630-SUM(Parameters!$C$23:$C$25)</f>
        <v/>
      </c>
      <c r="G630" s="2">
        <f>E630-SUM(Parameters!$C$23:$C$25)</f>
        <v/>
      </c>
    </row>
    <row r="631" hidden="1" s="107">
      <c r="A631" s="48" t="inlineStr">
        <is>
          <t>uBump</t>
        </is>
      </c>
      <c r="B631" s="48" t="inlineStr">
        <is>
          <t>RXDATA[23]</t>
        </is>
      </c>
      <c r="C631" s="2" t="inlineStr">
        <is>
          <t>BP_RXDATA[23]</t>
        </is>
      </c>
      <c r="D631" s="2" t="n">
        <v>3245.32800000001</v>
      </c>
      <c r="E631" s="2" t="n">
        <v>629.652</v>
      </c>
      <c r="F631" s="2">
        <f>D631-SUM(Parameters!$C$23:$C$25)</f>
        <v/>
      </c>
      <c r="G631" s="2">
        <f>E631-SUM(Parameters!$C$23:$C$25)</f>
        <v/>
      </c>
    </row>
    <row r="632" hidden="1" s="107">
      <c r="A632" s="48" t="inlineStr">
        <is>
          <t>uBump</t>
        </is>
      </c>
      <c r="B632" s="48" t="inlineStr">
        <is>
          <t>RXDATA[230]</t>
        </is>
      </c>
      <c r="C632" s="2" t="inlineStr">
        <is>
          <t>BP_RXDATA[230]</t>
        </is>
      </c>
      <c r="D632" s="2" t="n">
        <v>1962.288</v>
      </c>
      <c r="E632" s="2" t="n">
        <v>788.272</v>
      </c>
      <c r="F632" s="2">
        <f>D632-SUM(Parameters!$C$23:$C$25)</f>
        <v/>
      </c>
      <c r="G632" s="2">
        <f>E632-SUM(Parameters!$C$23:$C$25)</f>
        <v/>
      </c>
    </row>
    <row r="633" hidden="1" s="107">
      <c r="A633" s="48" t="inlineStr">
        <is>
          <t>uBump</t>
        </is>
      </c>
      <c r="B633" s="48" t="inlineStr">
        <is>
          <t>RXDATA[231]</t>
        </is>
      </c>
      <c r="C633" s="2" t="inlineStr">
        <is>
          <t>BP_RXDATA[231]</t>
        </is>
      </c>
      <c r="D633" s="2" t="n">
        <v>1962.288</v>
      </c>
      <c r="E633" s="2" t="n">
        <v>742.952</v>
      </c>
      <c r="F633" s="2">
        <f>D633-SUM(Parameters!$C$23:$C$25)</f>
        <v/>
      </c>
      <c r="G633" s="2">
        <f>E633-SUM(Parameters!$C$23:$C$25)</f>
        <v/>
      </c>
    </row>
    <row r="634" hidden="1" s="107">
      <c r="A634" s="48" t="inlineStr">
        <is>
          <t>uBump</t>
        </is>
      </c>
      <c r="B634" s="48" t="inlineStr">
        <is>
          <t>RXDATA[232]</t>
        </is>
      </c>
      <c r="C634" s="2" t="inlineStr">
        <is>
          <t>BP_RXDATA[232]</t>
        </is>
      </c>
      <c r="D634" s="2" t="n">
        <v>1962.288</v>
      </c>
      <c r="E634" s="2" t="n">
        <v>652.312</v>
      </c>
      <c r="F634" s="2">
        <f>D634-SUM(Parameters!$C$23:$C$25)</f>
        <v/>
      </c>
      <c r="G634" s="2">
        <f>E634-SUM(Parameters!$C$23:$C$25)</f>
        <v/>
      </c>
    </row>
    <row r="635" hidden="1" s="107">
      <c r="A635" s="48" t="inlineStr">
        <is>
          <t>uBump</t>
        </is>
      </c>
      <c r="B635" s="48" t="inlineStr">
        <is>
          <t>RXDATA[233]</t>
        </is>
      </c>
      <c r="C635" s="2" t="inlineStr">
        <is>
          <t>BP_RXDATA[233]</t>
        </is>
      </c>
      <c r="D635" s="2" t="n">
        <v>1962.288</v>
      </c>
      <c r="E635" s="2" t="n">
        <v>606.992</v>
      </c>
      <c r="F635" s="2">
        <f>D635-SUM(Parameters!$C$23:$C$25)</f>
        <v/>
      </c>
      <c r="G635" s="2">
        <f>E635-SUM(Parameters!$C$23:$C$25)</f>
        <v/>
      </c>
    </row>
    <row r="636" hidden="1" s="107">
      <c r="A636" s="48" t="inlineStr">
        <is>
          <t>uBump</t>
        </is>
      </c>
      <c r="B636" s="48" t="inlineStr">
        <is>
          <t>RXDATA[234]</t>
        </is>
      </c>
      <c r="C636" s="2" t="inlineStr">
        <is>
          <t>BP_RXDATA[234]</t>
        </is>
      </c>
      <c r="D636" s="2" t="n">
        <v>1923.408</v>
      </c>
      <c r="E636" s="2" t="n">
        <v>584.332</v>
      </c>
      <c r="F636" s="2">
        <f>D636-SUM(Parameters!$C$23:$C$25)</f>
        <v/>
      </c>
      <c r="G636" s="2">
        <f>E636-SUM(Parameters!$C$23:$C$25)</f>
        <v/>
      </c>
    </row>
    <row r="637" hidden="1" s="107">
      <c r="A637" s="48" t="inlineStr">
        <is>
          <t>uBump</t>
        </is>
      </c>
      <c r="B637" s="48" t="inlineStr">
        <is>
          <t>RXDATA[235]</t>
        </is>
      </c>
      <c r="C637" s="2" t="inlineStr">
        <is>
          <t>BP_RXDATA[235]</t>
        </is>
      </c>
      <c r="D637" s="2" t="n">
        <v>1923.408</v>
      </c>
      <c r="E637" s="2" t="n">
        <v>629.652</v>
      </c>
      <c r="F637" s="2">
        <f>D637-SUM(Parameters!$C$23:$C$25)</f>
        <v/>
      </c>
      <c r="G637" s="2">
        <f>E637-SUM(Parameters!$C$23:$C$25)</f>
        <v/>
      </c>
    </row>
    <row r="638" hidden="1" s="107">
      <c r="A638" s="48" t="inlineStr">
        <is>
          <t>uBump</t>
        </is>
      </c>
      <c r="B638" s="48" t="inlineStr">
        <is>
          <t>RXDATA[236]</t>
        </is>
      </c>
      <c r="C638" s="2" t="inlineStr">
        <is>
          <t>BP_RXDATA[236]</t>
        </is>
      </c>
      <c r="D638" s="2" t="n">
        <v>1923.408</v>
      </c>
      <c r="E638" s="2" t="n">
        <v>674.972</v>
      </c>
      <c r="F638" s="2">
        <f>D638-SUM(Parameters!$C$23:$C$25)</f>
        <v/>
      </c>
      <c r="G638" s="2">
        <f>E638-SUM(Parameters!$C$23:$C$25)</f>
        <v/>
      </c>
    </row>
    <row r="639" hidden="1" s="107">
      <c r="A639" s="48" t="inlineStr">
        <is>
          <t>uBump</t>
        </is>
      </c>
      <c r="B639" s="48" t="inlineStr">
        <is>
          <t>RXDATA[237]</t>
        </is>
      </c>
      <c r="C639" s="2" t="inlineStr">
        <is>
          <t>BP_RXDATA[237]</t>
        </is>
      </c>
      <c r="D639" s="2" t="n">
        <v>1923.408</v>
      </c>
      <c r="E639" s="2" t="n">
        <v>720.292</v>
      </c>
      <c r="F639" s="2">
        <f>D639-SUM(Parameters!$C$23:$C$25)</f>
        <v/>
      </c>
      <c r="G639" s="2">
        <f>E639-SUM(Parameters!$C$23:$C$25)</f>
        <v/>
      </c>
    </row>
    <row r="640" hidden="1" s="107">
      <c r="A640" s="48" t="inlineStr">
        <is>
          <t>uBump</t>
        </is>
      </c>
      <c r="B640" s="48" t="inlineStr">
        <is>
          <t>RXDATA[238]</t>
        </is>
      </c>
      <c r="C640" s="2" t="inlineStr">
        <is>
          <t>BP_RXDATA[238]</t>
        </is>
      </c>
      <c r="D640" s="2" t="n">
        <v>1923.408</v>
      </c>
      <c r="E640" s="2" t="n">
        <v>765.612</v>
      </c>
      <c r="F640" s="2">
        <f>D640-SUM(Parameters!$C$23:$C$25)</f>
        <v/>
      </c>
      <c r="G640" s="2">
        <f>E640-SUM(Parameters!$C$23:$C$25)</f>
        <v/>
      </c>
    </row>
    <row r="641" hidden="1" s="107">
      <c r="A641" s="48" t="inlineStr">
        <is>
          <t>uBump</t>
        </is>
      </c>
      <c r="B641" s="48" t="inlineStr">
        <is>
          <t>RXDATA[239]</t>
        </is>
      </c>
      <c r="C641" s="2" t="inlineStr">
        <is>
          <t>BP_RXDATA[239]</t>
        </is>
      </c>
      <c r="D641" s="2" t="n">
        <v>1923.408</v>
      </c>
      <c r="E641" s="2" t="n">
        <v>810.932</v>
      </c>
      <c r="F641" s="2">
        <f>D641-SUM(Parameters!$C$23:$C$25)</f>
        <v/>
      </c>
      <c r="G641" s="2">
        <f>E641-SUM(Parameters!$C$23:$C$25)</f>
        <v/>
      </c>
    </row>
    <row r="642" hidden="1" s="107">
      <c r="A642" s="48" t="inlineStr">
        <is>
          <t>uBump</t>
        </is>
      </c>
      <c r="B642" s="48" t="inlineStr">
        <is>
          <t>RXDATA[24]</t>
        </is>
      </c>
      <c r="C642" s="2" t="inlineStr">
        <is>
          <t>BP_RXDATA[24]</t>
        </is>
      </c>
      <c r="D642" s="2" t="n">
        <v>3245.32800000001</v>
      </c>
      <c r="E642" s="2" t="n">
        <v>720.292</v>
      </c>
      <c r="F642" s="2">
        <f>D642-SUM(Parameters!$C$23:$C$25)</f>
        <v/>
      </c>
      <c r="G642" s="2">
        <f>E642-SUM(Parameters!$C$23:$C$25)</f>
        <v/>
      </c>
    </row>
    <row r="643" hidden="1" s="107">
      <c r="A643" s="48" t="inlineStr">
        <is>
          <t>uBump</t>
        </is>
      </c>
      <c r="B643" s="48" t="inlineStr">
        <is>
          <t>RXDATA[240]</t>
        </is>
      </c>
      <c r="C643" s="2" t="inlineStr">
        <is>
          <t>BP_RXDATA[240]</t>
        </is>
      </c>
      <c r="D643" s="2" t="n">
        <v>1923.408</v>
      </c>
      <c r="E643" s="2" t="n">
        <v>856.252</v>
      </c>
      <c r="F643" s="2">
        <f>D643-SUM(Parameters!$C$23:$C$25)</f>
        <v/>
      </c>
      <c r="G643" s="2">
        <f>E643-SUM(Parameters!$C$23:$C$25)</f>
        <v/>
      </c>
    </row>
    <row r="644" hidden="1" s="107">
      <c r="A644" s="48" t="inlineStr">
        <is>
          <t>uBump</t>
        </is>
      </c>
      <c r="B644" s="48" t="inlineStr">
        <is>
          <t>RXDATA[241]</t>
        </is>
      </c>
      <c r="C644" s="2" t="inlineStr">
        <is>
          <t>BP_RXDATA[241]</t>
        </is>
      </c>
      <c r="D644" s="2" t="n">
        <v>1923.408</v>
      </c>
      <c r="E644" s="2" t="n">
        <v>946.8920000000001</v>
      </c>
      <c r="F644" s="2">
        <f>D644-SUM(Parameters!$C$23:$C$25)</f>
        <v/>
      </c>
      <c r="G644" s="2">
        <f>E644-SUM(Parameters!$C$23:$C$25)</f>
        <v/>
      </c>
    </row>
    <row r="645" hidden="1" s="107">
      <c r="A645" s="48" t="inlineStr">
        <is>
          <t>uBump</t>
        </is>
      </c>
      <c r="B645" s="48" t="inlineStr">
        <is>
          <t>RXDATA[242]</t>
        </is>
      </c>
      <c r="C645" s="2" t="inlineStr">
        <is>
          <t>BP_RXDATA[242]</t>
        </is>
      </c>
      <c r="D645" s="2" t="n">
        <v>1884.528</v>
      </c>
      <c r="E645" s="2" t="n">
        <v>969.552</v>
      </c>
      <c r="F645" s="2">
        <f>D645-SUM(Parameters!$C$23:$C$25)</f>
        <v/>
      </c>
      <c r="G645" s="2">
        <f>E645-SUM(Parameters!$C$23:$C$25)</f>
        <v/>
      </c>
    </row>
    <row r="646" hidden="1" s="107">
      <c r="A646" s="48" t="inlineStr">
        <is>
          <t>uBump</t>
        </is>
      </c>
      <c r="B646" s="48" t="inlineStr">
        <is>
          <t>RXDATA[243]</t>
        </is>
      </c>
      <c r="C646" s="2" t="inlineStr">
        <is>
          <t>BP_RXDATA[243]</t>
        </is>
      </c>
      <c r="D646" s="2" t="n">
        <v>1884.528</v>
      </c>
      <c r="E646" s="2" t="n">
        <v>924.232</v>
      </c>
      <c r="F646" s="2">
        <f>D646-SUM(Parameters!$C$23:$C$25)</f>
        <v/>
      </c>
      <c r="G646" s="2">
        <f>E646-SUM(Parameters!$C$23:$C$25)</f>
        <v/>
      </c>
    </row>
    <row r="647" hidden="1" s="107">
      <c r="A647" s="48" t="inlineStr">
        <is>
          <t>uBump</t>
        </is>
      </c>
      <c r="B647" s="48" t="inlineStr">
        <is>
          <t>RXDATA[244]</t>
        </is>
      </c>
      <c r="C647" s="2" t="inlineStr">
        <is>
          <t>BP_RXDATA[244]</t>
        </is>
      </c>
      <c r="D647" s="2" t="n">
        <v>1884.528</v>
      </c>
      <c r="E647" s="2" t="n">
        <v>878.912</v>
      </c>
      <c r="F647" s="2">
        <f>D647-SUM(Parameters!$C$23:$C$25)</f>
        <v/>
      </c>
      <c r="G647" s="2">
        <f>E647-SUM(Parameters!$C$23:$C$25)</f>
        <v/>
      </c>
    </row>
    <row r="648" hidden="1" s="107">
      <c r="A648" s="48" t="inlineStr">
        <is>
          <t>uBump</t>
        </is>
      </c>
      <c r="B648" s="48" t="inlineStr">
        <is>
          <t>RXDATA[245]</t>
        </is>
      </c>
      <c r="C648" s="2" t="inlineStr">
        <is>
          <t>BP_RXDATA[245]</t>
        </is>
      </c>
      <c r="D648" s="2" t="n">
        <v>1884.528</v>
      </c>
      <c r="E648" s="2" t="n">
        <v>833.592</v>
      </c>
      <c r="F648" s="2">
        <f>D648-SUM(Parameters!$C$23:$C$25)</f>
        <v/>
      </c>
      <c r="G648" s="2">
        <f>E648-SUM(Parameters!$C$23:$C$25)</f>
        <v/>
      </c>
    </row>
    <row r="649" hidden="1" s="107">
      <c r="A649" s="48" t="inlineStr">
        <is>
          <t>uBump</t>
        </is>
      </c>
      <c r="B649" s="48" t="inlineStr">
        <is>
          <t>RXDATA[246]</t>
        </is>
      </c>
      <c r="C649" s="2" t="inlineStr">
        <is>
          <t>BP_RXDATA[246]</t>
        </is>
      </c>
      <c r="D649" s="2" t="n">
        <v>1884.528</v>
      </c>
      <c r="E649" s="2" t="n">
        <v>788.272</v>
      </c>
      <c r="F649" s="2">
        <f>D649-SUM(Parameters!$C$23:$C$25)</f>
        <v/>
      </c>
      <c r="G649" s="2">
        <f>E649-SUM(Parameters!$C$23:$C$25)</f>
        <v/>
      </c>
    </row>
    <row r="650" hidden="1" s="107">
      <c r="A650" s="48" t="inlineStr">
        <is>
          <t>uBump</t>
        </is>
      </c>
      <c r="B650" s="48" t="inlineStr">
        <is>
          <t>RXDATA[247]</t>
        </is>
      </c>
      <c r="C650" s="2" t="inlineStr">
        <is>
          <t>BP_RXDATA[247]</t>
        </is>
      </c>
      <c r="D650" s="2" t="n">
        <v>1884.528</v>
      </c>
      <c r="E650" s="2" t="n">
        <v>742.952</v>
      </c>
      <c r="F650" s="2">
        <f>D650-SUM(Parameters!$C$23:$C$25)</f>
        <v/>
      </c>
      <c r="G650" s="2">
        <f>E650-SUM(Parameters!$C$23:$C$25)</f>
        <v/>
      </c>
    </row>
    <row r="651" hidden="1" s="107">
      <c r="A651" s="48" t="inlineStr">
        <is>
          <t>uBump</t>
        </is>
      </c>
      <c r="B651" s="48" t="inlineStr">
        <is>
          <t>RXDATA[248]</t>
        </is>
      </c>
      <c r="C651" s="2" t="inlineStr">
        <is>
          <t>BP_RXDATA[248]</t>
        </is>
      </c>
      <c r="D651" s="2" t="n">
        <v>1884.528</v>
      </c>
      <c r="E651" s="2" t="n">
        <v>697.6319999999999</v>
      </c>
      <c r="F651" s="2">
        <f>D651-SUM(Parameters!$C$23:$C$25)</f>
        <v/>
      </c>
      <c r="G651" s="2">
        <f>E651-SUM(Parameters!$C$23:$C$25)</f>
        <v/>
      </c>
    </row>
    <row r="652" hidden="1" s="107">
      <c r="A652" s="48" t="inlineStr">
        <is>
          <t>uBump</t>
        </is>
      </c>
      <c r="B652" s="48" t="inlineStr">
        <is>
          <t>RXDATA[249]</t>
        </is>
      </c>
      <c r="C652" s="2" t="inlineStr">
        <is>
          <t>BP_RXDATA[249]</t>
        </is>
      </c>
      <c r="D652" s="2" t="n">
        <v>1884.528</v>
      </c>
      <c r="E652" s="2" t="n">
        <v>652.312</v>
      </c>
      <c r="F652" s="2">
        <f>D652-SUM(Parameters!$C$23:$C$25)</f>
        <v/>
      </c>
      <c r="G652" s="2">
        <f>E652-SUM(Parameters!$C$23:$C$25)</f>
        <v/>
      </c>
    </row>
    <row r="653" hidden="1" s="107">
      <c r="A653" s="48" t="inlineStr">
        <is>
          <t>uBump</t>
        </is>
      </c>
      <c r="B653" s="48" t="inlineStr">
        <is>
          <t>RXDATA[25]</t>
        </is>
      </c>
      <c r="C653" s="2" t="inlineStr">
        <is>
          <t>BP_RXDATA[25]</t>
        </is>
      </c>
      <c r="D653" s="2" t="n">
        <v>3245.32800000001</v>
      </c>
      <c r="E653" s="2" t="n">
        <v>765.612</v>
      </c>
      <c r="F653" s="2">
        <f>D653-SUM(Parameters!$C$23:$C$25)</f>
        <v/>
      </c>
      <c r="G653" s="2">
        <f>E653-SUM(Parameters!$C$23:$C$25)</f>
        <v/>
      </c>
    </row>
    <row r="654" hidden="1" s="107">
      <c r="A654" s="48" t="inlineStr">
        <is>
          <t>uBump</t>
        </is>
      </c>
      <c r="B654" s="48" t="inlineStr">
        <is>
          <t>RXDATA[250]</t>
        </is>
      </c>
      <c r="C654" s="2" t="inlineStr">
        <is>
          <t>BP_RXDATA[250]</t>
        </is>
      </c>
      <c r="D654" s="2" t="n">
        <v>1884.528</v>
      </c>
      <c r="E654" s="2" t="n">
        <v>606.992</v>
      </c>
      <c r="F654" s="2">
        <f>D654-SUM(Parameters!$C$23:$C$25)</f>
        <v/>
      </c>
      <c r="G654" s="2">
        <f>E654-SUM(Parameters!$C$23:$C$25)</f>
        <v/>
      </c>
    </row>
    <row r="655" hidden="1" s="107">
      <c r="A655" s="48" t="inlineStr">
        <is>
          <t>uBump</t>
        </is>
      </c>
      <c r="B655" s="48" t="inlineStr">
        <is>
          <t>RXDATA[251]</t>
        </is>
      </c>
      <c r="C655" s="2" t="inlineStr">
        <is>
          <t>BP_RXDATA[251]</t>
        </is>
      </c>
      <c r="D655" s="2" t="n">
        <v>1845.648</v>
      </c>
      <c r="E655" s="2" t="n">
        <v>629.652</v>
      </c>
      <c r="F655" s="2">
        <f>D655-SUM(Parameters!$C$23:$C$25)</f>
        <v/>
      </c>
      <c r="G655" s="2">
        <f>E655-SUM(Parameters!$C$23:$C$25)</f>
        <v/>
      </c>
    </row>
    <row r="656" hidden="1" s="107">
      <c r="A656" s="48" t="inlineStr">
        <is>
          <t>uBump</t>
        </is>
      </c>
      <c r="B656" s="48" t="inlineStr">
        <is>
          <t>RXDATA[252]</t>
        </is>
      </c>
      <c r="C656" s="2" t="inlineStr">
        <is>
          <t>BP_RXDATA[252]</t>
        </is>
      </c>
      <c r="D656" s="2" t="n">
        <v>1845.648</v>
      </c>
      <c r="E656" s="2" t="n">
        <v>674.972</v>
      </c>
      <c r="F656" s="2">
        <f>D656-SUM(Parameters!$C$23:$C$25)</f>
        <v/>
      </c>
      <c r="G656" s="2">
        <f>E656-SUM(Parameters!$C$23:$C$25)</f>
        <v/>
      </c>
    </row>
    <row r="657" hidden="1" s="107">
      <c r="A657" s="48" t="inlineStr">
        <is>
          <t>uBump</t>
        </is>
      </c>
      <c r="B657" s="48" t="inlineStr">
        <is>
          <t>RXDATA[253]</t>
        </is>
      </c>
      <c r="C657" s="2" t="inlineStr">
        <is>
          <t>BP_RXDATA[253]</t>
        </is>
      </c>
      <c r="D657" s="2" t="n">
        <v>1845.648</v>
      </c>
      <c r="E657" s="2" t="n">
        <v>765.612</v>
      </c>
      <c r="F657" s="2">
        <f>D657-SUM(Parameters!$C$23:$C$25)</f>
        <v/>
      </c>
      <c r="G657" s="2">
        <f>E657-SUM(Parameters!$C$23:$C$25)</f>
        <v/>
      </c>
    </row>
    <row r="658" hidden="1" s="107">
      <c r="A658" s="48" t="inlineStr">
        <is>
          <t>uBump</t>
        </is>
      </c>
      <c r="B658" s="48" t="inlineStr">
        <is>
          <t>RXDATA[254]</t>
        </is>
      </c>
      <c r="C658" s="2" t="inlineStr">
        <is>
          <t>BP_RXDATA[254]</t>
        </is>
      </c>
      <c r="D658" s="2" t="n">
        <v>1845.648</v>
      </c>
      <c r="E658" s="2" t="n">
        <v>810.932</v>
      </c>
      <c r="F658" s="2">
        <f>D658-SUM(Parameters!$C$23:$C$25)</f>
        <v/>
      </c>
      <c r="G658" s="2">
        <f>E658-SUM(Parameters!$C$23:$C$25)</f>
        <v/>
      </c>
    </row>
    <row r="659" hidden="1" s="107">
      <c r="A659" s="48" t="inlineStr">
        <is>
          <t>uBump</t>
        </is>
      </c>
      <c r="B659" s="48" t="inlineStr">
        <is>
          <t>RXDATA[255]</t>
        </is>
      </c>
      <c r="C659" s="2" t="inlineStr">
        <is>
          <t>BP_RXDATA[255]</t>
        </is>
      </c>
      <c r="D659" s="2" t="n">
        <v>1845.648</v>
      </c>
      <c r="E659" s="2" t="n">
        <v>901.572</v>
      </c>
      <c r="F659" s="2">
        <f>D659-SUM(Parameters!$C$23:$C$25)</f>
        <v/>
      </c>
      <c r="G659" s="2">
        <f>E659-SUM(Parameters!$C$23:$C$25)</f>
        <v/>
      </c>
    </row>
    <row r="660" hidden="1" s="107">
      <c r="A660" s="48" t="inlineStr">
        <is>
          <t>uBump</t>
        </is>
      </c>
      <c r="B660" s="48" t="inlineStr">
        <is>
          <t>RXDATA[256]</t>
        </is>
      </c>
      <c r="C660" s="2" t="inlineStr">
        <is>
          <t>BP_RXDATA[256]</t>
        </is>
      </c>
      <c r="D660" s="2" t="n">
        <v>1806.768</v>
      </c>
      <c r="E660" s="2" t="n">
        <v>878.912</v>
      </c>
      <c r="F660" s="2">
        <f>D660-SUM(Parameters!$C$23:$C$25)</f>
        <v/>
      </c>
      <c r="G660" s="2">
        <f>E660-SUM(Parameters!$C$23:$C$25)</f>
        <v/>
      </c>
    </row>
    <row r="661" hidden="1" s="107">
      <c r="A661" s="48" t="inlineStr">
        <is>
          <t>uBump</t>
        </is>
      </c>
      <c r="B661" s="48" t="inlineStr">
        <is>
          <t>RXDATA[257]</t>
        </is>
      </c>
      <c r="C661" s="2" t="inlineStr">
        <is>
          <t>BP_RXDATA[257]</t>
        </is>
      </c>
      <c r="D661" s="2" t="n">
        <v>1806.768</v>
      </c>
      <c r="E661" s="2" t="n">
        <v>833.592</v>
      </c>
      <c r="F661" s="2">
        <f>D661-SUM(Parameters!$C$23:$C$25)</f>
        <v/>
      </c>
      <c r="G661" s="2">
        <f>E661-SUM(Parameters!$C$23:$C$25)</f>
        <v/>
      </c>
    </row>
    <row r="662" hidden="1" s="107">
      <c r="A662" s="48" t="inlineStr">
        <is>
          <t>uBump</t>
        </is>
      </c>
      <c r="B662" s="48" t="inlineStr">
        <is>
          <t>RXDATA[258]</t>
        </is>
      </c>
      <c r="C662" s="2" t="inlineStr">
        <is>
          <t>BP_RXDATA[258]</t>
        </is>
      </c>
      <c r="D662" s="2" t="n">
        <v>1806.768</v>
      </c>
      <c r="E662" s="2" t="n">
        <v>742.952</v>
      </c>
      <c r="F662" s="2">
        <f>D662-SUM(Parameters!$C$23:$C$25)</f>
        <v/>
      </c>
      <c r="G662" s="2">
        <f>E662-SUM(Parameters!$C$23:$C$25)</f>
        <v/>
      </c>
    </row>
    <row r="663" hidden="1" s="107">
      <c r="A663" s="48" t="inlineStr">
        <is>
          <t>uBump</t>
        </is>
      </c>
      <c r="B663" s="48" t="inlineStr">
        <is>
          <t>RXDATA[259]</t>
        </is>
      </c>
      <c r="C663" s="2" t="inlineStr">
        <is>
          <t>BP_RXDATA[259]</t>
        </is>
      </c>
      <c r="D663" s="2" t="n">
        <v>1806.768</v>
      </c>
      <c r="E663" s="2" t="n">
        <v>697.6319999999999</v>
      </c>
      <c r="F663" s="2">
        <f>D663-SUM(Parameters!$C$23:$C$25)</f>
        <v/>
      </c>
      <c r="G663" s="2">
        <f>E663-SUM(Parameters!$C$23:$C$25)</f>
        <v/>
      </c>
    </row>
    <row r="664" hidden="1" s="107">
      <c r="A664" s="48" t="inlineStr">
        <is>
          <t>uBump</t>
        </is>
      </c>
      <c r="B664" s="48" t="inlineStr">
        <is>
          <t>RXDATA[26]</t>
        </is>
      </c>
      <c r="C664" s="2" t="inlineStr">
        <is>
          <t>BP_RXDATA[26]</t>
        </is>
      </c>
      <c r="D664" s="2" t="n">
        <v>3245.32800000001</v>
      </c>
      <c r="E664" s="2" t="n">
        <v>810.932</v>
      </c>
      <c r="F664" s="2">
        <f>D664-SUM(Parameters!$C$23:$C$25)</f>
        <v/>
      </c>
      <c r="G664" s="2">
        <f>E664-SUM(Parameters!$C$23:$C$25)</f>
        <v/>
      </c>
    </row>
    <row r="665" hidden="1" s="107">
      <c r="A665" s="48" t="inlineStr">
        <is>
          <t>uBump</t>
        </is>
      </c>
      <c r="B665" s="48" t="inlineStr">
        <is>
          <t>RXDATA[260]</t>
        </is>
      </c>
      <c r="C665" s="2" t="inlineStr">
        <is>
          <t>BP_RXDATA[260]</t>
        </is>
      </c>
      <c r="D665" s="2" t="n">
        <v>1806.768</v>
      </c>
      <c r="E665" s="2" t="n">
        <v>606.992</v>
      </c>
      <c r="F665" s="2">
        <f>D665-SUM(Parameters!$C$23:$C$25)</f>
        <v/>
      </c>
      <c r="G665" s="2">
        <f>E665-SUM(Parameters!$C$23:$C$25)</f>
        <v/>
      </c>
    </row>
    <row r="666" hidden="1" s="107">
      <c r="A666" s="48" t="inlineStr">
        <is>
          <t>uBump</t>
        </is>
      </c>
      <c r="B666" s="48" t="inlineStr">
        <is>
          <t>RXDATA[261]</t>
        </is>
      </c>
      <c r="C666" s="2" t="inlineStr">
        <is>
          <t>BP_RXDATA[261]</t>
        </is>
      </c>
      <c r="D666" s="2" t="n">
        <v>1767.888</v>
      </c>
      <c r="E666" s="2" t="n">
        <v>584.332</v>
      </c>
      <c r="F666" s="2">
        <f>D666-SUM(Parameters!$C$23:$C$25)</f>
        <v/>
      </c>
      <c r="G666" s="2">
        <f>E666-SUM(Parameters!$C$23:$C$25)</f>
        <v/>
      </c>
    </row>
    <row r="667" hidden="1" s="107">
      <c r="A667" s="48" t="inlineStr">
        <is>
          <t>uBump</t>
        </is>
      </c>
      <c r="B667" s="48" t="inlineStr">
        <is>
          <t>RXDATA[262]</t>
        </is>
      </c>
      <c r="C667" s="2" t="inlineStr">
        <is>
          <t>BP_RXDATA[262]</t>
        </is>
      </c>
      <c r="D667" s="2" t="n">
        <v>1767.888</v>
      </c>
      <c r="E667" s="2" t="n">
        <v>629.652</v>
      </c>
      <c r="F667" s="2">
        <f>D667-SUM(Parameters!$C$23:$C$25)</f>
        <v/>
      </c>
      <c r="G667" s="2">
        <f>E667-SUM(Parameters!$C$23:$C$25)</f>
        <v/>
      </c>
    </row>
    <row r="668" hidden="1" s="107">
      <c r="A668" s="48" t="inlineStr">
        <is>
          <t>uBump</t>
        </is>
      </c>
      <c r="B668" s="48" t="inlineStr">
        <is>
          <t>RXDATA[263]</t>
        </is>
      </c>
      <c r="C668" s="2" t="inlineStr">
        <is>
          <t>BP_RXDATA[263]</t>
        </is>
      </c>
      <c r="D668" s="2" t="n">
        <v>1767.888</v>
      </c>
      <c r="E668" s="2" t="n">
        <v>674.972</v>
      </c>
      <c r="F668" s="2">
        <f>D668-SUM(Parameters!$C$23:$C$25)</f>
        <v/>
      </c>
      <c r="G668" s="2">
        <f>E668-SUM(Parameters!$C$23:$C$25)</f>
        <v/>
      </c>
    </row>
    <row r="669" hidden="1" s="107">
      <c r="A669" s="48" t="inlineStr">
        <is>
          <t>uBump</t>
        </is>
      </c>
      <c r="B669" s="48" t="inlineStr">
        <is>
          <t>RXDATA[264]</t>
        </is>
      </c>
      <c r="C669" s="2" t="inlineStr">
        <is>
          <t>BP_RXDATA[264]</t>
        </is>
      </c>
      <c r="D669" s="2" t="n">
        <v>1767.888</v>
      </c>
      <c r="E669" s="2" t="n">
        <v>720.292</v>
      </c>
      <c r="F669" s="2">
        <f>D669-SUM(Parameters!$C$23:$C$25)</f>
        <v/>
      </c>
      <c r="G669" s="2">
        <f>E669-SUM(Parameters!$C$23:$C$25)</f>
        <v/>
      </c>
    </row>
    <row r="670" hidden="1" s="107">
      <c r="A670" s="48" t="inlineStr">
        <is>
          <t>uBump</t>
        </is>
      </c>
      <c r="B670" s="48" t="inlineStr">
        <is>
          <t>RXDATA[265]</t>
        </is>
      </c>
      <c r="C670" s="2" t="inlineStr">
        <is>
          <t>BP_RXDATA[265]</t>
        </is>
      </c>
      <c r="D670" s="2" t="n">
        <v>1767.888</v>
      </c>
      <c r="E670" s="2" t="n">
        <v>765.612</v>
      </c>
      <c r="F670" s="2">
        <f>D670-SUM(Parameters!$C$23:$C$25)</f>
        <v/>
      </c>
      <c r="G670" s="2">
        <f>E670-SUM(Parameters!$C$23:$C$25)</f>
        <v/>
      </c>
    </row>
    <row r="671" hidden="1" s="107">
      <c r="A671" s="48" t="inlineStr">
        <is>
          <t>uBump</t>
        </is>
      </c>
      <c r="B671" s="48" t="inlineStr">
        <is>
          <t>RXDATA[266]</t>
        </is>
      </c>
      <c r="C671" s="2" t="inlineStr">
        <is>
          <t>BP_RXDATA[266]</t>
        </is>
      </c>
      <c r="D671" s="2" t="n">
        <v>1767.888</v>
      </c>
      <c r="E671" s="2" t="n">
        <v>810.932</v>
      </c>
      <c r="F671" s="2">
        <f>D671-SUM(Parameters!$C$23:$C$25)</f>
        <v/>
      </c>
      <c r="G671" s="2">
        <f>E671-SUM(Parameters!$C$23:$C$25)</f>
        <v/>
      </c>
    </row>
    <row r="672" hidden="1" s="107">
      <c r="A672" s="48" t="inlineStr">
        <is>
          <t>uBump</t>
        </is>
      </c>
      <c r="B672" s="48" t="inlineStr">
        <is>
          <t>RXDATA[267]</t>
        </is>
      </c>
      <c r="C672" s="2" t="inlineStr">
        <is>
          <t>BP_RXDATA[267]</t>
        </is>
      </c>
      <c r="D672" s="2" t="n">
        <v>1767.888</v>
      </c>
      <c r="E672" s="2" t="n">
        <v>856.252</v>
      </c>
      <c r="F672" s="2">
        <f>D672-SUM(Parameters!$C$23:$C$25)</f>
        <v/>
      </c>
      <c r="G672" s="2">
        <f>E672-SUM(Parameters!$C$23:$C$25)</f>
        <v/>
      </c>
    </row>
    <row r="673" hidden="1" s="107">
      <c r="A673" s="48" t="inlineStr">
        <is>
          <t>uBump</t>
        </is>
      </c>
      <c r="B673" s="48" t="inlineStr">
        <is>
          <t>RXDATA[268]</t>
        </is>
      </c>
      <c r="C673" s="2" t="inlineStr">
        <is>
          <t>BP_RXDATA[268]</t>
        </is>
      </c>
      <c r="D673" s="2" t="n">
        <v>1767.888</v>
      </c>
      <c r="E673" s="2" t="n">
        <v>901.572</v>
      </c>
      <c r="F673" s="2">
        <f>D673-SUM(Parameters!$C$23:$C$25)</f>
        <v/>
      </c>
      <c r="G673" s="2">
        <f>E673-SUM(Parameters!$C$23:$C$25)</f>
        <v/>
      </c>
    </row>
    <row r="674" hidden="1" s="107">
      <c r="A674" s="48" t="inlineStr">
        <is>
          <t>uBump</t>
        </is>
      </c>
      <c r="B674" s="48" t="inlineStr">
        <is>
          <t>RXDATA[269]</t>
        </is>
      </c>
      <c r="C674" s="2" t="inlineStr">
        <is>
          <t>BP_RXDATA[269]</t>
        </is>
      </c>
      <c r="D674" s="2" t="n">
        <v>1767.888</v>
      </c>
      <c r="E674" s="2" t="n">
        <v>946.8920000000001</v>
      </c>
      <c r="F674" s="2">
        <f>D674-SUM(Parameters!$C$23:$C$25)</f>
        <v/>
      </c>
      <c r="G674" s="2">
        <f>E674-SUM(Parameters!$C$23:$C$25)</f>
        <v/>
      </c>
    </row>
    <row r="675" hidden="1" s="107">
      <c r="A675" s="48" t="inlineStr">
        <is>
          <t>uBump</t>
        </is>
      </c>
      <c r="B675" s="48" t="inlineStr">
        <is>
          <t>RXDATA[27]</t>
        </is>
      </c>
      <c r="C675" s="2" t="inlineStr">
        <is>
          <t>BP_RXDATA[27]</t>
        </is>
      </c>
      <c r="D675" s="2" t="n">
        <v>3245.32800000001</v>
      </c>
      <c r="E675" s="2" t="n">
        <v>856.252</v>
      </c>
      <c r="F675" s="2">
        <f>D675-SUM(Parameters!$C$23:$C$25)</f>
        <v/>
      </c>
      <c r="G675" s="2">
        <f>E675-SUM(Parameters!$C$23:$C$25)</f>
        <v/>
      </c>
    </row>
    <row r="676" hidden="1" s="107">
      <c r="A676" s="48" t="inlineStr">
        <is>
          <t>uBump</t>
        </is>
      </c>
      <c r="B676" s="48" t="inlineStr">
        <is>
          <t>RXDATA[270]</t>
        </is>
      </c>
      <c r="C676" s="2" t="inlineStr">
        <is>
          <t>BP_RXDATA[270]</t>
        </is>
      </c>
      <c r="D676" s="2" t="n">
        <v>1729.008</v>
      </c>
      <c r="E676" s="2" t="n">
        <v>969.552</v>
      </c>
      <c r="F676" s="2">
        <f>D676-SUM(Parameters!$C$23:$C$25)</f>
        <v/>
      </c>
      <c r="G676" s="2">
        <f>E676-SUM(Parameters!$C$23:$C$25)</f>
        <v/>
      </c>
    </row>
    <row r="677" hidden="1" s="107">
      <c r="A677" s="48" t="inlineStr">
        <is>
          <t>uBump</t>
        </is>
      </c>
      <c r="B677" s="48" t="inlineStr">
        <is>
          <t>RXDATA[271]</t>
        </is>
      </c>
      <c r="C677" s="2" t="inlineStr">
        <is>
          <t>BP_RXDATA[271]</t>
        </is>
      </c>
      <c r="D677" s="2" t="n">
        <v>1729.008</v>
      </c>
      <c r="E677" s="2" t="n">
        <v>924.232</v>
      </c>
      <c r="F677" s="2">
        <f>D677-SUM(Parameters!$C$23:$C$25)</f>
        <v/>
      </c>
      <c r="G677" s="2">
        <f>E677-SUM(Parameters!$C$23:$C$25)</f>
        <v/>
      </c>
    </row>
    <row r="678" hidden="1" s="107">
      <c r="A678" s="48" t="inlineStr">
        <is>
          <t>uBump</t>
        </is>
      </c>
      <c r="B678" s="48" t="inlineStr">
        <is>
          <t>RXDATA[272]</t>
        </is>
      </c>
      <c r="C678" s="2" t="inlineStr">
        <is>
          <t>BP_RXDATA[272]</t>
        </is>
      </c>
      <c r="D678" s="2" t="n">
        <v>1729.008</v>
      </c>
      <c r="E678" s="2" t="n">
        <v>833.592</v>
      </c>
      <c r="F678" s="2">
        <f>D678-SUM(Parameters!$C$23:$C$25)</f>
        <v/>
      </c>
      <c r="G678" s="2">
        <f>E678-SUM(Parameters!$C$23:$C$25)</f>
        <v/>
      </c>
    </row>
    <row r="679" hidden="1" s="107">
      <c r="A679" s="48" t="inlineStr">
        <is>
          <t>uBump</t>
        </is>
      </c>
      <c r="B679" s="48" t="inlineStr">
        <is>
          <t>RXDATA[273]</t>
        </is>
      </c>
      <c r="C679" s="2" t="inlineStr">
        <is>
          <t>BP_RXDATA[273]</t>
        </is>
      </c>
      <c r="D679" s="2" t="n">
        <v>1729.008</v>
      </c>
      <c r="E679" s="2" t="n">
        <v>788.272</v>
      </c>
      <c r="F679" s="2">
        <f>D679-SUM(Parameters!$C$23:$C$25)</f>
        <v/>
      </c>
      <c r="G679" s="2">
        <f>E679-SUM(Parameters!$C$23:$C$25)</f>
        <v/>
      </c>
    </row>
    <row r="680" hidden="1" s="107">
      <c r="A680" s="48" t="inlineStr">
        <is>
          <t>uBump</t>
        </is>
      </c>
      <c r="B680" s="48" t="inlineStr">
        <is>
          <t>RXDATA[274]</t>
        </is>
      </c>
      <c r="C680" s="2" t="inlineStr">
        <is>
          <t>BP_RXDATA[274]</t>
        </is>
      </c>
      <c r="D680" s="2" t="n">
        <v>1729.008</v>
      </c>
      <c r="E680" s="2" t="n">
        <v>742.952</v>
      </c>
      <c r="F680" s="2">
        <f>D680-SUM(Parameters!$C$23:$C$25)</f>
        <v/>
      </c>
      <c r="G680" s="2">
        <f>E680-SUM(Parameters!$C$23:$C$25)</f>
        <v/>
      </c>
    </row>
    <row r="681" hidden="1" s="107">
      <c r="A681" s="48" t="inlineStr">
        <is>
          <t>uBump</t>
        </is>
      </c>
      <c r="B681" s="48" t="inlineStr">
        <is>
          <t>RXDATA[275]</t>
        </is>
      </c>
      <c r="C681" s="2" t="inlineStr">
        <is>
          <t>BP_RXDATA[275]</t>
        </is>
      </c>
      <c r="D681" s="2" t="n">
        <v>1729.008</v>
      </c>
      <c r="E681" s="2" t="n">
        <v>697.6319999999999</v>
      </c>
      <c r="F681" s="2">
        <f>D681-SUM(Parameters!$C$23:$C$25)</f>
        <v/>
      </c>
      <c r="G681" s="2">
        <f>E681-SUM(Parameters!$C$23:$C$25)</f>
        <v/>
      </c>
    </row>
    <row r="682" hidden="1" s="107">
      <c r="A682" s="48" t="inlineStr">
        <is>
          <t>uBump</t>
        </is>
      </c>
      <c r="B682" s="48" t="inlineStr">
        <is>
          <t>RXDATA[276]</t>
        </is>
      </c>
      <c r="C682" s="2" t="inlineStr">
        <is>
          <t>BP_RXDATA[276]</t>
        </is>
      </c>
      <c r="D682" s="2" t="n">
        <v>1729.008</v>
      </c>
      <c r="E682" s="2" t="n">
        <v>652.312</v>
      </c>
      <c r="F682" s="2">
        <f>D682-SUM(Parameters!$C$23:$C$25)</f>
        <v/>
      </c>
      <c r="G682" s="2">
        <f>E682-SUM(Parameters!$C$23:$C$25)</f>
        <v/>
      </c>
    </row>
    <row r="683" hidden="1" s="107">
      <c r="A683" s="48" t="inlineStr">
        <is>
          <t>uBump</t>
        </is>
      </c>
      <c r="B683" s="48" t="inlineStr">
        <is>
          <t>RXDATA[277]</t>
        </is>
      </c>
      <c r="C683" s="2" t="inlineStr">
        <is>
          <t>BP_RXDATA[277]</t>
        </is>
      </c>
      <c r="D683" s="2" t="n">
        <v>1729.008</v>
      </c>
      <c r="E683" s="2" t="n">
        <v>606.992</v>
      </c>
      <c r="F683" s="2">
        <f>D683-SUM(Parameters!$C$23:$C$25)</f>
        <v/>
      </c>
      <c r="G683" s="2">
        <f>E683-SUM(Parameters!$C$23:$C$25)</f>
        <v/>
      </c>
    </row>
    <row r="684" hidden="1" s="107">
      <c r="A684" s="48" t="inlineStr">
        <is>
          <t>uBump</t>
        </is>
      </c>
      <c r="B684" s="48" t="inlineStr">
        <is>
          <t>RXDATA[278]</t>
        </is>
      </c>
      <c r="C684" s="2" t="inlineStr">
        <is>
          <t>BP_RXDATA[278]</t>
        </is>
      </c>
      <c r="D684" s="2" t="n">
        <v>1690.128</v>
      </c>
      <c r="E684" s="2" t="n">
        <v>584.332</v>
      </c>
      <c r="F684" s="2">
        <f>D684-SUM(Parameters!$C$23:$C$25)</f>
        <v/>
      </c>
      <c r="G684" s="2">
        <f>E684-SUM(Parameters!$C$23:$C$25)</f>
        <v/>
      </c>
    </row>
    <row r="685" hidden="1" s="107">
      <c r="A685" s="48" t="inlineStr">
        <is>
          <t>uBump</t>
        </is>
      </c>
      <c r="B685" s="48" t="inlineStr">
        <is>
          <t>RXDATA[279]</t>
        </is>
      </c>
      <c r="C685" s="2" t="inlineStr">
        <is>
          <t>BP_RXDATA[279]</t>
        </is>
      </c>
      <c r="D685" s="2" t="n">
        <v>1690.128</v>
      </c>
      <c r="E685" s="2" t="n">
        <v>629.652</v>
      </c>
      <c r="F685" s="2">
        <f>D685-SUM(Parameters!$C$23:$C$25)</f>
        <v/>
      </c>
      <c r="G685" s="2">
        <f>E685-SUM(Parameters!$C$23:$C$25)</f>
        <v/>
      </c>
    </row>
    <row r="686" hidden="1" s="107">
      <c r="A686" s="48" t="inlineStr">
        <is>
          <t>uBump</t>
        </is>
      </c>
      <c r="B686" s="48" t="inlineStr">
        <is>
          <t>RXDATA[28]</t>
        </is>
      </c>
      <c r="C686" s="2" t="inlineStr">
        <is>
          <t>BP_RXDATA[28]</t>
        </is>
      </c>
      <c r="D686" s="2" t="n">
        <v>3245.32800000001</v>
      </c>
      <c r="E686" s="2" t="n">
        <v>946.8920000000001</v>
      </c>
      <c r="F686" s="2">
        <f>D686-SUM(Parameters!$C$23:$C$25)</f>
        <v/>
      </c>
      <c r="G686" s="2">
        <f>E686-SUM(Parameters!$C$23:$C$25)</f>
        <v/>
      </c>
    </row>
    <row r="687" hidden="1" s="107">
      <c r="A687" s="48" t="inlineStr">
        <is>
          <t>uBump</t>
        </is>
      </c>
      <c r="B687" s="48" t="inlineStr">
        <is>
          <t>RXDATA[280]</t>
        </is>
      </c>
      <c r="C687" s="2" t="inlineStr">
        <is>
          <t>BP_RXDATA[280]</t>
        </is>
      </c>
      <c r="D687" s="2" t="n">
        <v>1690.128</v>
      </c>
      <c r="E687" s="2" t="n">
        <v>720.292</v>
      </c>
      <c r="F687" s="2">
        <f>D687-SUM(Parameters!$C$23:$C$25)</f>
        <v/>
      </c>
      <c r="G687" s="2">
        <f>E687-SUM(Parameters!$C$23:$C$25)</f>
        <v/>
      </c>
    </row>
    <row r="688" hidden="1" s="107">
      <c r="A688" s="48" t="inlineStr">
        <is>
          <t>uBump</t>
        </is>
      </c>
      <c r="B688" s="48" t="inlineStr">
        <is>
          <t>RXDATA[281]</t>
        </is>
      </c>
      <c r="C688" s="2" t="inlineStr">
        <is>
          <t>BP_RXDATA[281]</t>
        </is>
      </c>
      <c r="D688" s="2" t="n">
        <v>1690.128</v>
      </c>
      <c r="E688" s="2" t="n">
        <v>765.612</v>
      </c>
      <c r="F688" s="2">
        <f>D688-SUM(Parameters!$C$23:$C$25)</f>
        <v/>
      </c>
      <c r="G688" s="2">
        <f>E688-SUM(Parameters!$C$23:$C$25)</f>
        <v/>
      </c>
    </row>
    <row r="689" hidden="1" s="107">
      <c r="A689" s="48" t="inlineStr">
        <is>
          <t>uBump</t>
        </is>
      </c>
      <c r="B689" s="48" t="inlineStr">
        <is>
          <t>RXDATA[282]</t>
        </is>
      </c>
      <c r="C689" s="2" t="inlineStr">
        <is>
          <t>BP_RXDATA[282]</t>
        </is>
      </c>
      <c r="D689" s="2" t="n">
        <v>1690.128</v>
      </c>
      <c r="E689" s="2" t="n">
        <v>810.932</v>
      </c>
      <c r="F689" s="2">
        <f>D689-SUM(Parameters!$C$23:$C$25)</f>
        <v/>
      </c>
      <c r="G689" s="2">
        <f>E689-SUM(Parameters!$C$23:$C$25)</f>
        <v/>
      </c>
    </row>
    <row r="690" hidden="1" s="107">
      <c r="A690" s="48" t="inlineStr">
        <is>
          <t>uBump</t>
        </is>
      </c>
      <c r="B690" s="48" t="inlineStr">
        <is>
          <t>RXDATA[283]</t>
        </is>
      </c>
      <c r="C690" s="2" t="inlineStr">
        <is>
          <t>BP_RXDATA[283]</t>
        </is>
      </c>
      <c r="D690" s="2" t="n">
        <v>1690.128</v>
      </c>
      <c r="E690" s="2" t="n">
        <v>856.252</v>
      </c>
      <c r="F690" s="2">
        <f>D690-SUM(Parameters!$C$23:$C$25)</f>
        <v/>
      </c>
      <c r="G690" s="2">
        <f>E690-SUM(Parameters!$C$23:$C$25)</f>
        <v/>
      </c>
    </row>
    <row r="691" hidden="1" s="107">
      <c r="A691" s="48" t="inlineStr">
        <is>
          <t>uBump</t>
        </is>
      </c>
      <c r="B691" s="48" t="inlineStr">
        <is>
          <t>RXDATA[284]</t>
        </is>
      </c>
      <c r="C691" s="2" t="inlineStr">
        <is>
          <t>BP_RXDATA[284]</t>
        </is>
      </c>
      <c r="D691" s="2" t="n">
        <v>1690.128</v>
      </c>
      <c r="E691" s="2" t="n">
        <v>946.8920000000001</v>
      </c>
      <c r="F691" s="2">
        <f>D691-SUM(Parameters!$C$23:$C$25)</f>
        <v/>
      </c>
      <c r="G691" s="2">
        <f>E691-SUM(Parameters!$C$23:$C$25)</f>
        <v/>
      </c>
    </row>
    <row r="692" hidden="1" s="107">
      <c r="A692" s="48" t="inlineStr">
        <is>
          <t>uBump</t>
        </is>
      </c>
      <c r="B692" s="48" t="inlineStr">
        <is>
          <t>RXDATA[285]</t>
        </is>
      </c>
      <c r="C692" s="2" t="inlineStr">
        <is>
          <t>BP_RXDATA[285]</t>
        </is>
      </c>
      <c r="D692" s="2" t="n">
        <v>1651.248</v>
      </c>
      <c r="E692" s="2" t="n">
        <v>969.552</v>
      </c>
      <c r="F692" s="2">
        <f>D692-SUM(Parameters!$C$23:$C$25)</f>
        <v/>
      </c>
      <c r="G692" s="2">
        <f>E692-SUM(Parameters!$C$23:$C$25)</f>
        <v/>
      </c>
    </row>
    <row r="693" hidden="1" s="107">
      <c r="A693" s="48" t="inlineStr">
        <is>
          <t>uBump</t>
        </is>
      </c>
      <c r="B693" s="48" t="inlineStr">
        <is>
          <t>RXDATA[286]</t>
        </is>
      </c>
      <c r="C693" s="2" t="inlineStr">
        <is>
          <t>BP_RXDATA[286]</t>
        </is>
      </c>
      <c r="D693" s="2" t="n">
        <v>1651.248</v>
      </c>
      <c r="E693" s="2" t="n">
        <v>924.232</v>
      </c>
      <c r="F693" s="2">
        <f>D693-SUM(Parameters!$C$23:$C$25)</f>
        <v/>
      </c>
      <c r="G693" s="2">
        <f>E693-SUM(Parameters!$C$23:$C$25)</f>
        <v/>
      </c>
    </row>
    <row r="694" hidden="1" s="107">
      <c r="A694" s="48" t="inlineStr">
        <is>
          <t>uBump</t>
        </is>
      </c>
      <c r="B694" s="48" t="inlineStr">
        <is>
          <t>RXDATA[287]</t>
        </is>
      </c>
      <c r="C694" s="2" t="inlineStr">
        <is>
          <t>BP_RXDATA[287]</t>
        </is>
      </c>
      <c r="D694" s="2" t="n">
        <v>1651.248</v>
      </c>
      <c r="E694" s="2" t="n">
        <v>878.912</v>
      </c>
      <c r="F694" s="2">
        <f>D694-SUM(Parameters!$C$23:$C$25)</f>
        <v/>
      </c>
      <c r="G694" s="2">
        <f>E694-SUM(Parameters!$C$23:$C$25)</f>
        <v/>
      </c>
    </row>
    <row r="695" hidden="1" s="107">
      <c r="A695" s="48" t="inlineStr">
        <is>
          <t>uBump</t>
        </is>
      </c>
      <c r="B695" s="48" t="inlineStr">
        <is>
          <t>RXDATA[288]</t>
        </is>
      </c>
      <c r="C695" s="2" t="inlineStr">
        <is>
          <t>BP_RXDATA[288]</t>
        </is>
      </c>
      <c r="D695" s="2" t="n">
        <v>1612.368</v>
      </c>
      <c r="E695" s="2" t="n">
        <v>856.252</v>
      </c>
      <c r="F695" s="2">
        <f>D695-SUM(Parameters!$C$23:$C$25)</f>
        <v/>
      </c>
      <c r="G695" s="2">
        <f>E695-SUM(Parameters!$C$23:$C$25)</f>
        <v/>
      </c>
    </row>
    <row r="696" hidden="1" s="107">
      <c r="A696" s="48" t="inlineStr">
        <is>
          <t>uBump</t>
        </is>
      </c>
      <c r="B696" s="48" t="inlineStr">
        <is>
          <t>RXDATA[289]</t>
        </is>
      </c>
      <c r="C696" s="2" t="inlineStr">
        <is>
          <t>BP_RXDATA[289]</t>
        </is>
      </c>
      <c r="D696" s="2" t="n">
        <v>1612.368</v>
      </c>
      <c r="E696" s="2" t="n">
        <v>901.572</v>
      </c>
      <c r="F696" s="2">
        <f>D696-SUM(Parameters!$C$23:$C$25)</f>
        <v/>
      </c>
      <c r="G696" s="2">
        <f>E696-SUM(Parameters!$C$23:$C$25)</f>
        <v/>
      </c>
    </row>
    <row r="697" hidden="1" s="107">
      <c r="A697" s="48" t="inlineStr">
        <is>
          <t>uBump</t>
        </is>
      </c>
      <c r="B697" s="48" t="inlineStr">
        <is>
          <t>RXDATA[29]</t>
        </is>
      </c>
      <c r="C697" s="2" t="inlineStr">
        <is>
          <t>BP_RXDATA[29]</t>
        </is>
      </c>
      <c r="D697" s="2" t="n">
        <v>3206.44800000001</v>
      </c>
      <c r="E697" s="2" t="n">
        <v>969.552</v>
      </c>
      <c r="F697" s="2">
        <f>D697-SUM(Parameters!$C$23:$C$25)</f>
        <v/>
      </c>
      <c r="G697" s="2">
        <f>E697-SUM(Parameters!$C$23:$C$25)</f>
        <v/>
      </c>
    </row>
    <row r="698" hidden="1" s="107">
      <c r="A698" s="48" t="inlineStr">
        <is>
          <t>uBump</t>
        </is>
      </c>
      <c r="B698" s="48" t="inlineStr">
        <is>
          <t>RXDATA[290]</t>
        </is>
      </c>
      <c r="C698" s="2" t="inlineStr">
        <is>
          <t>BP_RXDATA[290]</t>
        </is>
      </c>
      <c r="D698" s="2" t="n">
        <v>1612.368</v>
      </c>
      <c r="E698" s="2" t="n">
        <v>946.8920000000001</v>
      </c>
      <c r="F698" s="2">
        <f>D698-SUM(Parameters!$C$23:$C$25)</f>
        <v/>
      </c>
      <c r="G698" s="2">
        <f>E698-SUM(Parameters!$C$23:$C$25)</f>
        <v/>
      </c>
    </row>
    <row r="699" hidden="1" s="107">
      <c r="A699" s="48" t="inlineStr">
        <is>
          <t>uBump</t>
        </is>
      </c>
      <c r="B699" s="48" t="inlineStr">
        <is>
          <t>RXDATA[291]</t>
        </is>
      </c>
      <c r="C699" s="2" t="inlineStr">
        <is>
          <t>BP_RXDATA[291]</t>
        </is>
      </c>
      <c r="D699" s="2" t="n">
        <v>1573.488</v>
      </c>
      <c r="E699" s="2" t="n">
        <v>969.552</v>
      </c>
      <c r="F699" s="2">
        <f>D699-SUM(Parameters!$C$23:$C$25)</f>
        <v/>
      </c>
      <c r="G699" s="2">
        <f>E699-SUM(Parameters!$C$23:$C$25)</f>
        <v/>
      </c>
    </row>
    <row r="700" hidden="1" s="107">
      <c r="A700" s="48" t="inlineStr">
        <is>
          <t>uBump</t>
        </is>
      </c>
      <c r="B700" s="48" t="inlineStr">
        <is>
          <t>RXDATA[292]</t>
        </is>
      </c>
      <c r="C700" s="2" t="inlineStr">
        <is>
          <t>BP_RXDATA[292]</t>
        </is>
      </c>
      <c r="D700" s="2" t="n">
        <v>1573.488</v>
      </c>
      <c r="E700" s="2" t="n">
        <v>924.232</v>
      </c>
      <c r="F700" s="2">
        <f>D700-SUM(Parameters!$C$23:$C$25)</f>
        <v/>
      </c>
      <c r="G700" s="2">
        <f>E700-SUM(Parameters!$C$23:$C$25)</f>
        <v/>
      </c>
    </row>
    <row r="701" hidden="1" s="107">
      <c r="A701" s="48" t="inlineStr">
        <is>
          <t>uBump</t>
        </is>
      </c>
      <c r="B701" s="48" t="inlineStr">
        <is>
          <t>RXDATA[293]</t>
        </is>
      </c>
      <c r="C701" s="2" t="inlineStr">
        <is>
          <t>BP_RXDATA[293]</t>
        </is>
      </c>
      <c r="D701" s="2" t="n">
        <v>1573.488</v>
      </c>
      <c r="E701" s="2" t="n">
        <v>833.592</v>
      </c>
      <c r="F701" s="2">
        <f>D701-SUM(Parameters!$C$23:$C$25)</f>
        <v/>
      </c>
      <c r="G701" s="2">
        <f>E701-SUM(Parameters!$C$23:$C$25)</f>
        <v/>
      </c>
    </row>
    <row r="702" hidden="1" s="107">
      <c r="A702" s="48" t="inlineStr">
        <is>
          <t>uBump</t>
        </is>
      </c>
      <c r="B702" s="48" t="inlineStr">
        <is>
          <t>RXDATA[294]</t>
        </is>
      </c>
      <c r="C702" s="2" t="inlineStr">
        <is>
          <t>BP_RXDATA[294]</t>
        </is>
      </c>
      <c r="D702" s="2" t="n">
        <v>1573.488</v>
      </c>
      <c r="E702" s="2" t="n">
        <v>788.272</v>
      </c>
      <c r="F702" s="2">
        <f>D702-SUM(Parameters!$C$23:$C$25)</f>
        <v/>
      </c>
      <c r="G702" s="2">
        <f>E702-SUM(Parameters!$C$23:$C$25)</f>
        <v/>
      </c>
    </row>
    <row r="703" hidden="1" s="107">
      <c r="A703" s="48" t="inlineStr">
        <is>
          <t>uBump</t>
        </is>
      </c>
      <c r="B703" s="48" t="inlineStr">
        <is>
          <t>RXDATA[295]</t>
        </is>
      </c>
      <c r="C703" s="2" t="inlineStr">
        <is>
          <t>BP_RXDATA[295]</t>
        </is>
      </c>
      <c r="D703" s="2" t="n">
        <v>1573.488</v>
      </c>
      <c r="E703" s="2" t="n">
        <v>742.952</v>
      </c>
      <c r="F703" s="2">
        <f>D703-SUM(Parameters!$C$23:$C$25)</f>
        <v/>
      </c>
      <c r="G703" s="2">
        <f>E703-SUM(Parameters!$C$23:$C$25)</f>
        <v/>
      </c>
    </row>
    <row r="704" hidden="1" s="107">
      <c r="A704" s="48" t="inlineStr">
        <is>
          <t>uBump</t>
        </is>
      </c>
      <c r="B704" s="48" t="inlineStr">
        <is>
          <t>RXDATA[296]</t>
        </is>
      </c>
      <c r="C704" s="2" t="inlineStr">
        <is>
          <t>BP_RXDATA[296]</t>
        </is>
      </c>
      <c r="D704" s="2" t="n">
        <v>1573.488</v>
      </c>
      <c r="E704" s="2" t="n">
        <v>652.312</v>
      </c>
      <c r="F704" s="2">
        <f>D704-SUM(Parameters!$C$23:$C$25)</f>
        <v/>
      </c>
      <c r="G704" s="2">
        <f>E704-SUM(Parameters!$C$23:$C$25)</f>
        <v/>
      </c>
    </row>
    <row r="705" hidden="1" s="107">
      <c r="A705" s="48" t="inlineStr">
        <is>
          <t>uBump</t>
        </is>
      </c>
      <c r="B705" s="48" t="inlineStr">
        <is>
          <t>RXDATA[297]</t>
        </is>
      </c>
      <c r="C705" s="2" t="inlineStr">
        <is>
          <t>BP_RXDATA[297]</t>
        </is>
      </c>
      <c r="D705" s="2" t="n">
        <v>1573.488</v>
      </c>
      <c r="E705" s="2" t="n">
        <v>606.992</v>
      </c>
      <c r="F705" s="2">
        <f>D705-SUM(Parameters!$C$23:$C$25)</f>
        <v/>
      </c>
      <c r="G705" s="2">
        <f>E705-SUM(Parameters!$C$23:$C$25)</f>
        <v/>
      </c>
    </row>
    <row r="706" hidden="1" s="107">
      <c r="A706" s="48" t="inlineStr">
        <is>
          <t>uBump</t>
        </is>
      </c>
      <c r="B706" s="48" t="inlineStr">
        <is>
          <t>RXDATA[298]</t>
        </is>
      </c>
      <c r="C706" s="2" t="inlineStr">
        <is>
          <t>BP_RXDATA[298]</t>
        </is>
      </c>
      <c r="D706" s="2" t="n">
        <v>1534.608</v>
      </c>
      <c r="E706" s="2" t="n">
        <v>584.332</v>
      </c>
      <c r="F706" s="2">
        <f>D706-SUM(Parameters!$C$23:$C$25)</f>
        <v/>
      </c>
      <c r="G706" s="2">
        <f>E706-SUM(Parameters!$C$23:$C$25)</f>
        <v/>
      </c>
    </row>
    <row r="707" hidden="1" s="107">
      <c r="A707" s="48" t="inlineStr">
        <is>
          <t>uBump</t>
        </is>
      </c>
      <c r="B707" s="48" t="inlineStr">
        <is>
          <t>RXDATA[299]</t>
        </is>
      </c>
      <c r="C707" s="2" t="inlineStr">
        <is>
          <t>BP_RXDATA[299]</t>
        </is>
      </c>
      <c r="D707" s="2" t="n">
        <v>1534.608</v>
      </c>
      <c r="E707" s="2" t="n">
        <v>629.652</v>
      </c>
      <c r="F707" s="2">
        <f>D707-SUM(Parameters!$C$23:$C$25)</f>
        <v/>
      </c>
      <c r="G707" s="2">
        <f>E707-SUM(Parameters!$C$23:$C$25)</f>
        <v/>
      </c>
    </row>
    <row r="708" hidden="1" s="107">
      <c r="A708" s="48" t="inlineStr">
        <is>
          <t>uBump</t>
        </is>
      </c>
      <c r="B708" s="48" t="inlineStr">
        <is>
          <t>RXDATA[3]</t>
        </is>
      </c>
      <c r="C708" s="2" t="inlineStr">
        <is>
          <t>BP_RXDATA[3]</t>
        </is>
      </c>
      <c r="D708" s="2" t="n">
        <v>3361.96800000001</v>
      </c>
      <c r="E708" s="2" t="n">
        <v>697.6319999999999</v>
      </c>
      <c r="F708" s="2">
        <f>D708-SUM(Parameters!$C$23:$C$25)</f>
        <v/>
      </c>
      <c r="G708" s="2">
        <f>E708-SUM(Parameters!$C$23:$C$25)</f>
        <v/>
      </c>
    </row>
    <row r="709" hidden="1" s="107">
      <c r="A709" s="48" t="inlineStr">
        <is>
          <t>uBump</t>
        </is>
      </c>
      <c r="B709" s="48" t="inlineStr">
        <is>
          <t>RXDATA[30]</t>
        </is>
      </c>
      <c r="C709" s="2" t="inlineStr">
        <is>
          <t>BP_RXDATA[30]</t>
        </is>
      </c>
      <c r="D709" s="2" t="n">
        <v>3206.44800000001</v>
      </c>
      <c r="E709" s="2" t="n">
        <v>924.232</v>
      </c>
      <c r="F709" s="2">
        <f>D709-SUM(Parameters!$C$23:$C$25)</f>
        <v/>
      </c>
      <c r="G709" s="2">
        <f>E709-SUM(Parameters!$C$23:$C$25)</f>
        <v/>
      </c>
    </row>
    <row r="710" hidden="1" s="107">
      <c r="A710" s="48" t="inlineStr">
        <is>
          <t>uBump</t>
        </is>
      </c>
      <c r="B710" s="48" t="inlineStr">
        <is>
          <t>RXDATA[300]</t>
        </is>
      </c>
      <c r="C710" s="2" t="inlineStr">
        <is>
          <t>BP_RXDATA[300]</t>
        </is>
      </c>
      <c r="D710" s="2" t="n">
        <v>1534.608</v>
      </c>
      <c r="E710" s="2" t="n">
        <v>674.972</v>
      </c>
      <c r="F710" s="2">
        <f>D710-SUM(Parameters!$C$23:$C$25)</f>
        <v/>
      </c>
      <c r="G710" s="2">
        <f>E710-SUM(Parameters!$C$23:$C$25)</f>
        <v/>
      </c>
    </row>
    <row r="711" hidden="1" s="107">
      <c r="A711" s="48" t="inlineStr">
        <is>
          <t>uBump</t>
        </is>
      </c>
      <c r="B711" s="48" t="inlineStr">
        <is>
          <t>RXDATA[301]</t>
        </is>
      </c>
      <c r="C711" s="2" t="inlineStr">
        <is>
          <t>BP_RXDATA[301]</t>
        </is>
      </c>
      <c r="D711" s="2" t="n">
        <v>1534.608</v>
      </c>
      <c r="E711" s="2" t="n">
        <v>720.292</v>
      </c>
      <c r="F711" s="2">
        <f>D711-SUM(Parameters!$C$23:$C$25)</f>
        <v/>
      </c>
      <c r="G711" s="2">
        <f>E711-SUM(Parameters!$C$23:$C$25)</f>
        <v/>
      </c>
    </row>
    <row r="712" hidden="1" s="107">
      <c r="A712" s="48" t="inlineStr">
        <is>
          <t>uBump</t>
        </is>
      </c>
      <c r="B712" s="48" t="inlineStr">
        <is>
          <t>RXDATA[302]</t>
        </is>
      </c>
      <c r="C712" s="2" t="inlineStr">
        <is>
          <t>BP_RXDATA[302]</t>
        </is>
      </c>
      <c r="D712" s="2" t="n">
        <v>1534.608</v>
      </c>
      <c r="E712" s="2" t="n">
        <v>765.612</v>
      </c>
      <c r="F712" s="2">
        <f>D712-SUM(Parameters!$C$23:$C$25)</f>
        <v/>
      </c>
      <c r="G712" s="2">
        <f>E712-SUM(Parameters!$C$23:$C$25)</f>
        <v/>
      </c>
    </row>
    <row r="713" hidden="1" s="107">
      <c r="A713" s="48" t="inlineStr">
        <is>
          <t>uBump</t>
        </is>
      </c>
      <c r="B713" s="48" t="inlineStr">
        <is>
          <t>RXDATA[303]</t>
        </is>
      </c>
      <c r="C713" s="2" t="inlineStr">
        <is>
          <t>BP_RXDATA[303]</t>
        </is>
      </c>
      <c r="D713" s="2" t="n">
        <v>1534.608</v>
      </c>
      <c r="E713" s="2" t="n">
        <v>810.932</v>
      </c>
      <c r="F713" s="2">
        <f>D713-SUM(Parameters!$C$23:$C$25)</f>
        <v/>
      </c>
      <c r="G713" s="2">
        <f>E713-SUM(Parameters!$C$23:$C$25)</f>
        <v/>
      </c>
    </row>
    <row r="714" hidden="1" s="107">
      <c r="A714" s="48" t="inlineStr">
        <is>
          <t>uBump</t>
        </is>
      </c>
      <c r="B714" s="48" t="inlineStr">
        <is>
          <t>RXDATA[304]</t>
        </is>
      </c>
      <c r="C714" s="2" t="inlineStr">
        <is>
          <t>BP_RXDATA[304]</t>
        </is>
      </c>
      <c r="D714" s="2" t="n">
        <v>1534.608</v>
      </c>
      <c r="E714" s="2" t="n">
        <v>856.252</v>
      </c>
      <c r="F714" s="2">
        <f>D714-SUM(Parameters!$C$23:$C$25)</f>
        <v/>
      </c>
      <c r="G714" s="2">
        <f>E714-SUM(Parameters!$C$23:$C$25)</f>
        <v/>
      </c>
    </row>
    <row r="715" hidden="1" s="107">
      <c r="A715" s="48" t="inlineStr">
        <is>
          <t>uBump</t>
        </is>
      </c>
      <c r="B715" s="48" t="inlineStr">
        <is>
          <t>RXDATA[305]</t>
        </is>
      </c>
      <c r="C715" s="2" t="inlineStr">
        <is>
          <t>BP_RXDATA[305]</t>
        </is>
      </c>
      <c r="D715" s="2" t="n">
        <v>1534.608</v>
      </c>
      <c r="E715" s="2" t="n">
        <v>946.8920000000001</v>
      </c>
      <c r="F715" s="2">
        <f>D715-SUM(Parameters!$C$23:$C$25)</f>
        <v/>
      </c>
      <c r="G715" s="2">
        <f>E715-SUM(Parameters!$C$23:$C$25)</f>
        <v/>
      </c>
    </row>
    <row r="716" hidden="1" s="107">
      <c r="A716" s="48" t="inlineStr">
        <is>
          <t>uBump</t>
        </is>
      </c>
      <c r="B716" s="48" t="inlineStr">
        <is>
          <t>RXDATA[306]</t>
        </is>
      </c>
      <c r="C716" s="2" t="inlineStr">
        <is>
          <t>BP_RXDATA[306]</t>
        </is>
      </c>
      <c r="D716" s="2" t="n">
        <v>1495.728</v>
      </c>
      <c r="E716" s="2" t="n">
        <v>969.552</v>
      </c>
      <c r="F716" s="2">
        <f>D716-SUM(Parameters!$C$23:$C$25)</f>
        <v/>
      </c>
      <c r="G716" s="2">
        <f>E716-SUM(Parameters!$C$23:$C$25)</f>
        <v/>
      </c>
    </row>
    <row r="717" hidden="1" s="107">
      <c r="A717" s="48" t="inlineStr">
        <is>
          <t>uBump</t>
        </is>
      </c>
      <c r="B717" s="48" t="inlineStr">
        <is>
          <t>RXDATA[307]</t>
        </is>
      </c>
      <c r="C717" s="2" t="inlineStr">
        <is>
          <t>BP_RXDATA[307]</t>
        </is>
      </c>
      <c r="D717" s="2" t="n">
        <v>1495.728</v>
      </c>
      <c r="E717" s="2" t="n">
        <v>924.232</v>
      </c>
      <c r="F717" s="2">
        <f>D717-SUM(Parameters!$C$23:$C$25)</f>
        <v/>
      </c>
      <c r="G717" s="2">
        <f>E717-SUM(Parameters!$C$23:$C$25)</f>
        <v/>
      </c>
    </row>
    <row r="718" hidden="1" s="107">
      <c r="A718" s="48" t="inlineStr">
        <is>
          <t>uBump</t>
        </is>
      </c>
      <c r="B718" s="48" t="inlineStr">
        <is>
          <t>RXDATA[308]</t>
        </is>
      </c>
      <c r="C718" s="2" t="inlineStr">
        <is>
          <t>BP_RXDATA[308]</t>
        </is>
      </c>
      <c r="D718" s="2" t="n">
        <v>1495.728</v>
      </c>
      <c r="E718" s="2" t="n">
        <v>878.912</v>
      </c>
      <c r="F718" s="2">
        <f>D718-SUM(Parameters!$C$23:$C$25)</f>
        <v/>
      </c>
      <c r="G718" s="2">
        <f>E718-SUM(Parameters!$C$23:$C$25)</f>
        <v/>
      </c>
    </row>
    <row r="719" hidden="1" s="107">
      <c r="A719" s="48" t="inlineStr">
        <is>
          <t>uBump</t>
        </is>
      </c>
      <c r="B719" s="48" t="inlineStr">
        <is>
          <t>RXDATA[309]</t>
        </is>
      </c>
      <c r="C719" s="2" t="inlineStr">
        <is>
          <t>BP_RXDATA[309]</t>
        </is>
      </c>
      <c r="D719" s="2" t="n">
        <v>1495.728</v>
      </c>
      <c r="E719" s="2" t="n">
        <v>833.592</v>
      </c>
      <c r="F719" s="2">
        <f>D719-SUM(Parameters!$C$23:$C$25)</f>
        <v/>
      </c>
      <c r="G719" s="2">
        <f>E719-SUM(Parameters!$C$23:$C$25)</f>
        <v/>
      </c>
    </row>
    <row r="720" hidden="1" s="107">
      <c r="A720" s="48" t="inlineStr">
        <is>
          <t>uBump</t>
        </is>
      </c>
      <c r="B720" s="48" t="inlineStr">
        <is>
          <t>RXDATA[31]</t>
        </is>
      </c>
      <c r="C720" s="2" t="inlineStr">
        <is>
          <t>BP_RXDATA[31]</t>
        </is>
      </c>
      <c r="D720" s="2" t="n">
        <v>3206.44800000001</v>
      </c>
      <c r="E720" s="2" t="n">
        <v>878.912</v>
      </c>
      <c r="F720" s="2">
        <f>D720-SUM(Parameters!$C$23:$C$25)</f>
        <v/>
      </c>
      <c r="G720" s="2">
        <f>E720-SUM(Parameters!$C$23:$C$25)</f>
        <v/>
      </c>
    </row>
    <row r="721" hidden="1" s="107">
      <c r="A721" s="48" t="inlineStr">
        <is>
          <t>uBump</t>
        </is>
      </c>
      <c r="B721" s="48" t="inlineStr">
        <is>
          <t>RXDATA[310]</t>
        </is>
      </c>
      <c r="C721" s="2" t="inlineStr">
        <is>
          <t>BP_RXDATA[310]</t>
        </is>
      </c>
      <c r="D721" s="2" t="n">
        <v>1495.728</v>
      </c>
      <c r="E721" s="2" t="n">
        <v>788.272</v>
      </c>
      <c r="F721" s="2">
        <f>D721-SUM(Parameters!$C$23:$C$25)</f>
        <v/>
      </c>
      <c r="G721" s="2">
        <f>E721-SUM(Parameters!$C$23:$C$25)</f>
        <v/>
      </c>
    </row>
    <row r="722" hidden="1" s="107">
      <c r="A722" s="48" t="inlineStr">
        <is>
          <t>uBump</t>
        </is>
      </c>
      <c r="B722" s="48" t="inlineStr">
        <is>
          <t>RXDATA[311]</t>
        </is>
      </c>
      <c r="C722" s="2" t="inlineStr">
        <is>
          <t>BP_RXDATA[311]</t>
        </is>
      </c>
      <c r="D722" s="2" t="n">
        <v>1495.728</v>
      </c>
      <c r="E722" s="2" t="n">
        <v>742.952</v>
      </c>
      <c r="F722" s="2">
        <f>D722-SUM(Parameters!$C$23:$C$25)</f>
        <v/>
      </c>
      <c r="G722" s="2">
        <f>E722-SUM(Parameters!$C$23:$C$25)</f>
        <v/>
      </c>
    </row>
    <row r="723" hidden="1" s="107">
      <c r="A723" s="48" t="inlineStr">
        <is>
          <t>uBump</t>
        </is>
      </c>
      <c r="B723" s="48" t="inlineStr">
        <is>
          <t>RXDATA[312]</t>
        </is>
      </c>
      <c r="C723" s="2" t="inlineStr">
        <is>
          <t>BP_RXDATA[312]</t>
        </is>
      </c>
      <c r="D723" s="2" t="n">
        <v>1495.728</v>
      </c>
      <c r="E723" s="2" t="n">
        <v>697.6319999999999</v>
      </c>
      <c r="F723" s="2">
        <f>D723-SUM(Parameters!$C$23:$C$25)</f>
        <v/>
      </c>
      <c r="G723" s="2">
        <f>E723-SUM(Parameters!$C$23:$C$25)</f>
        <v/>
      </c>
    </row>
    <row r="724" hidden="1" s="107">
      <c r="A724" s="48" t="inlineStr">
        <is>
          <t>uBump</t>
        </is>
      </c>
      <c r="B724" s="48" t="inlineStr">
        <is>
          <t>RXDATA[313]</t>
        </is>
      </c>
      <c r="C724" s="2" t="inlineStr">
        <is>
          <t>BP_RXDATA[313]</t>
        </is>
      </c>
      <c r="D724" s="2" t="n">
        <v>1495.728</v>
      </c>
      <c r="E724" s="2" t="n">
        <v>652.312</v>
      </c>
      <c r="F724" s="2">
        <f>D724-SUM(Parameters!$C$23:$C$25)</f>
        <v/>
      </c>
      <c r="G724" s="2">
        <f>E724-SUM(Parameters!$C$23:$C$25)</f>
        <v/>
      </c>
    </row>
    <row r="725" hidden="1" s="107">
      <c r="A725" s="48" t="inlineStr">
        <is>
          <t>uBump</t>
        </is>
      </c>
      <c r="B725" s="48" t="inlineStr">
        <is>
          <t>RXDATA[314]</t>
        </is>
      </c>
      <c r="C725" s="2" t="inlineStr">
        <is>
          <t>BP_RXDATA[314]</t>
        </is>
      </c>
      <c r="D725" s="2" t="n">
        <v>1495.728</v>
      </c>
      <c r="E725" s="2" t="n">
        <v>606.992</v>
      </c>
      <c r="F725" s="2">
        <f>D725-SUM(Parameters!$C$23:$C$25)</f>
        <v/>
      </c>
      <c r="G725" s="2">
        <f>E725-SUM(Parameters!$C$23:$C$25)</f>
        <v/>
      </c>
    </row>
    <row r="726" hidden="1" s="107">
      <c r="A726" s="48" t="inlineStr">
        <is>
          <t>uBump</t>
        </is>
      </c>
      <c r="B726" s="48" t="inlineStr">
        <is>
          <t>RXDATA[315]</t>
        </is>
      </c>
      <c r="C726" s="2" t="inlineStr">
        <is>
          <t>BP_RXDATA[315]</t>
        </is>
      </c>
      <c r="D726" s="2" t="n">
        <v>1456.848</v>
      </c>
      <c r="E726" s="2" t="n">
        <v>629.652</v>
      </c>
      <c r="F726" s="2">
        <f>D726-SUM(Parameters!$C$23:$C$25)</f>
        <v/>
      </c>
      <c r="G726" s="2">
        <f>E726-SUM(Parameters!$C$23:$C$25)</f>
        <v/>
      </c>
    </row>
    <row r="727" hidden="1" s="107">
      <c r="A727" s="48" t="inlineStr">
        <is>
          <t>uBump</t>
        </is>
      </c>
      <c r="B727" s="48" t="inlineStr">
        <is>
          <t>RXDATA[316]</t>
        </is>
      </c>
      <c r="C727" s="2" t="inlineStr">
        <is>
          <t>BP_RXDATA[316]</t>
        </is>
      </c>
      <c r="D727" s="2" t="n">
        <v>1456.848</v>
      </c>
      <c r="E727" s="2" t="n">
        <v>674.972</v>
      </c>
      <c r="F727" s="2">
        <f>D727-SUM(Parameters!$C$23:$C$25)</f>
        <v/>
      </c>
      <c r="G727" s="2">
        <f>E727-SUM(Parameters!$C$23:$C$25)</f>
        <v/>
      </c>
    </row>
    <row r="728" hidden="1" s="107">
      <c r="A728" s="48" t="inlineStr">
        <is>
          <t>uBump</t>
        </is>
      </c>
      <c r="B728" s="48" t="inlineStr">
        <is>
          <t>RXDATA[317]</t>
        </is>
      </c>
      <c r="C728" s="2" t="inlineStr">
        <is>
          <t>BP_RXDATA[317]</t>
        </is>
      </c>
      <c r="D728" s="2" t="n">
        <v>1456.848</v>
      </c>
      <c r="E728" s="2" t="n">
        <v>765.612</v>
      </c>
      <c r="F728" s="2">
        <f>D728-SUM(Parameters!$C$23:$C$25)</f>
        <v/>
      </c>
      <c r="G728" s="2">
        <f>E728-SUM(Parameters!$C$23:$C$25)</f>
        <v/>
      </c>
    </row>
    <row r="729" hidden="1" s="107">
      <c r="A729" s="48" t="inlineStr">
        <is>
          <t>uBump</t>
        </is>
      </c>
      <c r="B729" s="48" t="inlineStr">
        <is>
          <t>RXDATA[318]</t>
        </is>
      </c>
      <c r="C729" s="2" t="inlineStr">
        <is>
          <t>BP_RXDATA[318]</t>
        </is>
      </c>
      <c r="D729" s="2" t="n">
        <v>1456.848</v>
      </c>
      <c r="E729" s="2" t="n">
        <v>810.932</v>
      </c>
      <c r="F729" s="2">
        <f>D729-SUM(Parameters!$C$23:$C$25)</f>
        <v/>
      </c>
      <c r="G729" s="2">
        <f>E729-SUM(Parameters!$C$23:$C$25)</f>
        <v/>
      </c>
    </row>
    <row r="730" hidden="1" s="107">
      <c r="A730" s="48" t="inlineStr">
        <is>
          <t>uBump</t>
        </is>
      </c>
      <c r="B730" s="48" t="inlineStr">
        <is>
          <t>RXDATA[319]</t>
        </is>
      </c>
      <c r="C730" s="2" t="inlineStr">
        <is>
          <t>BP_RXDATA[319]</t>
        </is>
      </c>
      <c r="D730" s="2" t="n">
        <v>1456.848</v>
      </c>
      <c r="E730" s="2" t="n">
        <v>901.572</v>
      </c>
      <c r="F730" s="2">
        <f>D730-SUM(Parameters!$C$23:$C$25)</f>
        <v/>
      </c>
      <c r="G730" s="2">
        <f>E730-SUM(Parameters!$C$23:$C$25)</f>
        <v/>
      </c>
    </row>
    <row r="731" hidden="1" s="107">
      <c r="A731" s="48" t="inlineStr">
        <is>
          <t>uBump</t>
        </is>
      </c>
      <c r="B731" s="48" t="inlineStr">
        <is>
          <t>RXDATA[32]</t>
        </is>
      </c>
      <c r="C731" s="2" t="inlineStr">
        <is>
          <t>BP_RXDATA[32]</t>
        </is>
      </c>
      <c r="D731" s="2" t="n">
        <v>3167.56800000001</v>
      </c>
      <c r="E731" s="2" t="n">
        <v>856.252</v>
      </c>
      <c r="F731" s="2">
        <f>D731-SUM(Parameters!$C$23:$C$25)</f>
        <v/>
      </c>
      <c r="G731" s="2">
        <f>E731-SUM(Parameters!$C$23:$C$25)</f>
        <v/>
      </c>
    </row>
    <row r="732" hidden="1" s="107">
      <c r="A732" s="48" t="inlineStr">
        <is>
          <t>uBump</t>
        </is>
      </c>
      <c r="B732" s="48" t="inlineStr">
        <is>
          <t>RXDATA[320]</t>
        </is>
      </c>
      <c r="C732" s="2" t="inlineStr">
        <is>
          <t>BP_RXDATA[320]</t>
        </is>
      </c>
      <c r="D732" s="2" t="n">
        <v>1417.968</v>
      </c>
      <c r="E732" s="2" t="n">
        <v>878.912</v>
      </c>
      <c r="F732" s="2">
        <f>D732-SUM(Parameters!$C$23:$C$25)</f>
        <v/>
      </c>
      <c r="G732" s="2">
        <f>E732-SUM(Parameters!$C$23:$C$25)</f>
        <v/>
      </c>
    </row>
    <row r="733" hidden="1" s="107">
      <c r="A733" s="48" t="inlineStr">
        <is>
          <t>uBump</t>
        </is>
      </c>
      <c r="B733" s="48" t="inlineStr">
        <is>
          <t>RXDATA[321]</t>
        </is>
      </c>
      <c r="C733" s="2" t="inlineStr">
        <is>
          <t>BP_RXDATA[321]</t>
        </is>
      </c>
      <c r="D733" s="2" t="n">
        <v>1417.968</v>
      </c>
      <c r="E733" s="2" t="n">
        <v>833.592</v>
      </c>
      <c r="F733" s="2">
        <f>D733-SUM(Parameters!$C$23:$C$25)</f>
        <v/>
      </c>
      <c r="G733" s="2">
        <f>E733-SUM(Parameters!$C$23:$C$25)</f>
        <v/>
      </c>
    </row>
    <row r="734" hidden="1" s="107">
      <c r="A734" s="48" t="inlineStr">
        <is>
          <t>uBump</t>
        </is>
      </c>
      <c r="B734" s="48" t="inlineStr">
        <is>
          <t>RXDATA[322]</t>
        </is>
      </c>
      <c r="C734" s="2" t="inlineStr">
        <is>
          <t>BP_RXDATA[322]</t>
        </is>
      </c>
      <c r="D734" s="2" t="n">
        <v>1417.968</v>
      </c>
      <c r="E734" s="2" t="n">
        <v>742.952</v>
      </c>
      <c r="F734" s="2">
        <f>D734-SUM(Parameters!$C$23:$C$25)</f>
        <v/>
      </c>
      <c r="G734" s="2">
        <f>E734-SUM(Parameters!$C$23:$C$25)</f>
        <v/>
      </c>
    </row>
    <row r="735" hidden="1" s="107">
      <c r="A735" s="48" t="inlineStr">
        <is>
          <t>uBump</t>
        </is>
      </c>
      <c r="B735" s="48" t="inlineStr">
        <is>
          <t>RXDATA[323]</t>
        </is>
      </c>
      <c r="C735" s="2" t="inlineStr">
        <is>
          <t>BP_RXDATA[323]</t>
        </is>
      </c>
      <c r="D735" s="2" t="n">
        <v>1417.968</v>
      </c>
      <c r="E735" s="2" t="n">
        <v>697.6319999999999</v>
      </c>
      <c r="F735" s="2">
        <f>D735-SUM(Parameters!$C$23:$C$25)</f>
        <v/>
      </c>
      <c r="G735" s="2">
        <f>E735-SUM(Parameters!$C$23:$C$25)</f>
        <v/>
      </c>
    </row>
    <row r="736" hidden="1" s="107">
      <c r="A736" s="48" t="inlineStr">
        <is>
          <t>uBump</t>
        </is>
      </c>
      <c r="B736" s="48" t="inlineStr">
        <is>
          <t>RXDATA[324]</t>
        </is>
      </c>
      <c r="C736" s="2" t="inlineStr">
        <is>
          <t>BP_RXDATA[324]</t>
        </is>
      </c>
      <c r="D736" s="2" t="n">
        <v>1417.968</v>
      </c>
      <c r="E736" s="2" t="n">
        <v>606.992</v>
      </c>
      <c r="F736" s="2">
        <f>D736-SUM(Parameters!$C$23:$C$25)</f>
        <v/>
      </c>
      <c r="G736" s="2">
        <f>E736-SUM(Parameters!$C$23:$C$25)</f>
        <v/>
      </c>
    </row>
    <row r="737" hidden="1" s="107">
      <c r="A737" s="48" t="inlineStr">
        <is>
          <t>uBump</t>
        </is>
      </c>
      <c r="B737" s="48" t="inlineStr">
        <is>
          <t>RXDATA[325]</t>
        </is>
      </c>
      <c r="C737" s="2" t="inlineStr">
        <is>
          <t>BP_RXDATA[325]</t>
        </is>
      </c>
      <c r="D737" s="2" t="n">
        <v>1379.088</v>
      </c>
      <c r="E737" s="2" t="n">
        <v>584.332</v>
      </c>
      <c r="F737" s="2">
        <f>D737-SUM(Parameters!$C$23:$C$25)</f>
        <v/>
      </c>
      <c r="G737" s="2">
        <f>E737-SUM(Parameters!$C$23:$C$25)</f>
        <v/>
      </c>
    </row>
    <row r="738" hidden="1" s="107">
      <c r="A738" s="48" t="inlineStr">
        <is>
          <t>uBump</t>
        </is>
      </c>
      <c r="B738" s="48" t="inlineStr">
        <is>
          <t>RXDATA[326]</t>
        </is>
      </c>
      <c r="C738" s="2" t="inlineStr">
        <is>
          <t>BP_RXDATA[326]</t>
        </is>
      </c>
      <c r="D738" s="2" t="n">
        <v>1379.088</v>
      </c>
      <c r="E738" s="2" t="n">
        <v>629.652</v>
      </c>
      <c r="F738" s="2">
        <f>D738-SUM(Parameters!$C$23:$C$25)</f>
        <v/>
      </c>
      <c r="G738" s="2">
        <f>E738-SUM(Parameters!$C$23:$C$25)</f>
        <v/>
      </c>
    </row>
    <row r="739" hidden="1" s="107">
      <c r="A739" s="48" t="inlineStr">
        <is>
          <t>uBump</t>
        </is>
      </c>
      <c r="B739" s="48" t="inlineStr">
        <is>
          <t>RXDATA[327]</t>
        </is>
      </c>
      <c r="C739" s="2" t="inlineStr">
        <is>
          <t>BP_RXDATA[327]</t>
        </is>
      </c>
      <c r="D739" s="2" t="n">
        <v>1379.088</v>
      </c>
      <c r="E739" s="2" t="n">
        <v>674.972</v>
      </c>
      <c r="F739" s="2">
        <f>D739-SUM(Parameters!$C$23:$C$25)</f>
        <v/>
      </c>
      <c r="G739" s="2">
        <f>E739-SUM(Parameters!$C$23:$C$25)</f>
        <v/>
      </c>
    </row>
    <row r="740" hidden="1" s="107">
      <c r="A740" s="48" t="inlineStr">
        <is>
          <t>uBump</t>
        </is>
      </c>
      <c r="B740" s="48" t="inlineStr">
        <is>
          <t>RXDATA[328]</t>
        </is>
      </c>
      <c r="C740" s="2" t="inlineStr">
        <is>
          <t>BP_RXDATA[328]</t>
        </is>
      </c>
      <c r="D740" s="2" t="n">
        <v>1379.088</v>
      </c>
      <c r="E740" s="2" t="n">
        <v>720.292</v>
      </c>
      <c r="F740" s="2">
        <f>D740-SUM(Parameters!$C$23:$C$25)</f>
        <v/>
      </c>
      <c r="G740" s="2">
        <f>E740-SUM(Parameters!$C$23:$C$25)</f>
        <v/>
      </c>
    </row>
    <row r="741" hidden="1" s="107">
      <c r="A741" s="48" t="inlineStr">
        <is>
          <t>uBump</t>
        </is>
      </c>
      <c r="B741" s="48" t="inlineStr">
        <is>
          <t>RXDATA[329]</t>
        </is>
      </c>
      <c r="C741" s="2" t="inlineStr">
        <is>
          <t>BP_RXDATA[329]</t>
        </is>
      </c>
      <c r="D741" s="2" t="n">
        <v>1379.088</v>
      </c>
      <c r="E741" s="2" t="n">
        <v>765.612</v>
      </c>
      <c r="F741" s="2">
        <f>D741-SUM(Parameters!$C$23:$C$25)</f>
        <v/>
      </c>
      <c r="G741" s="2">
        <f>E741-SUM(Parameters!$C$23:$C$25)</f>
        <v/>
      </c>
    </row>
    <row r="742" hidden="1" s="107">
      <c r="A742" s="48" t="inlineStr">
        <is>
          <t>uBump</t>
        </is>
      </c>
      <c r="B742" s="48" t="inlineStr">
        <is>
          <t>RXDATA[33]</t>
        </is>
      </c>
      <c r="C742" s="2" t="inlineStr">
        <is>
          <t>BP_RXDATA[33]</t>
        </is>
      </c>
      <c r="D742" s="2" t="n">
        <v>3167.56800000001</v>
      </c>
      <c r="E742" s="2" t="n">
        <v>901.572</v>
      </c>
      <c r="F742" s="2">
        <f>D742-SUM(Parameters!$C$23:$C$25)</f>
        <v/>
      </c>
      <c r="G742" s="2">
        <f>E742-SUM(Parameters!$C$23:$C$25)</f>
        <v/>
      </c>
    </row>
    <row r="743" hidden="1" s="107">
      <c r="A743" s="48" t="inlineStr">
        <is>
          <t>uBump</t>
        </is>
      </c>
      <c r="B743" s="48" t="inlineStr">
        <is>
          <t>RXDATA[330]</t>
        </is>
      </c>
      <c r="C743" s="2" t="inlineStr">
        <is>
          <t>BP_RXDATA[330]</t>
        </is>
      </c>
      <c r="D743" s="2" t="n">
        <v>1379.088</v>
      </c>
      <c r="E743" s="2" t="n">
        <v>810.932</v>
      </c>
      <c r="F743" s="2">
        <f>D743-SUM(Parameters!$C$23:$C$25)</f>
        <v/>
      </c>
      <c r="G743" s="2">
        <f>E743-SUM(Parameters!$C$23:$C$25)</f>
        <v/>
      </c>
    </row>
    <row r="744" hidden="1" s="107">
      <c r="A744" s="48" t="inlineStr">
        <is>
          <t>uBump</t>
        </is>
      </c>
      <c r="B744" s="48" t="inlineStr">
        <is>
          <t>RXDATA[331]</t>
        </is>
      </c>
      <c r="C744" s="2" t="inlineStr">
        <is>
          <t>BP_RXDATA[331]</t>
        </is>
      </c>
      <c r="D744" s="2" t="n">
        <v>1379.088</v>
      </c>
      <c r="E744" s="2" t="n">
        <v>856.252</v>
      </c>
      <c r="F744" s="2">
        <f>D744-SUM(Parameters!$C$23:$C$25)</f>
        <v/>
      </c>
      <c r="G744" s="2">
        <f>E744-SUM(Parameters!$C$23:$C$25)</f>
        <v/>
      </c>
    </row>
    <row r="745" hidden="1" s="107">
      <c r="A745" s="48" t="inlineStr">
        <is>
          <t>uBump</t>
        </is>
      </c>
      <c r="B745" s="48" t="inlineStr">
        <is>
          <t>RXDATA[332]</t>
        </is>
      </c>
      <c r="C745" s="2" t="inlineStr">
        <is>
          <t>BP_RXDATA[332]</t>
        </is>
      </c>
      <c r="D745" s="2" t="n">
        <v>1379.088</v>
      </c>
      <c r="E745" s="2" t="n">
        <v>901.572</v>
      </c>
      <c r="F745" s="2">
        <f>D745-SUM(Parameters!$C$23:$C$25)</f>
        <v/>
      </c>
      <c r="G745" s="2">
        <f>E745-SUM(Parameters!$C$23:$C$25)</f>
        <v/>
      </c>
    </row>
    <row r="746" hidden="1" s="107">
      <c r="A746" s="48" t="inlineStr">
        <is>
          <t>uBump</t>
        </is>
      </c>
      <c r="B746" s="48" t="inlineStr">
        <is>
          <t>RXDATA[333]</t>
        </is>
      </c>
      <c r="C746" s="2" t="inlineStr">
        <is>
          <t>BP_RXDATA[333]</t>
        </is>
      </c>
      <c r="D746" s="2" t="n">
        <v>1379.088</v>
      </c>
      <c r="E746" s="2" t="n">
        <v>946.8920000000001</v>
      </c>
      <c r="F746" s="2">
        <f>D746-SUM(Parameters!$C$23:$C$25)</f>
        <v/>
      </c>
      <c r="G746" s="2">
        <f>E746-SUM(Parameters!$C$23:$C$25)</f>
        <v/>
      </c>
    </row>
    <row r="747" hidden="1" s="107">
      <c r="A747" s="48" t="inlineStr">
        <is>
          <t>uBump</t>
        </is>
      </c>
      <c r="B747" s="48" t="inlineStr">
        <is>
          <t>RXDATA[334]</t>
        </is>
      </c>
      <c r="C747" s="2" t="inlineStr">
        <is>
          <t>BP_RXDATA[334]</t>
        </is>
      </c>
      <c r="D747" s="2" t="n">
        <v>1340.208</v>
      </c>
      <c r="E747" s="2" t="n">
        <v>969.552</v>
      </c>
      <c r="F747" s="2">
        <f>D747-SUM(Parameters!$C$23:$C$25)</f>
        <v/>
      </c>
      <c r="G747" s="2">
        <f>E747-SUM(Parameters!$C$23:$C$25)</f>
        <v/>
      </c>
    </row>
    <row r="748" hidden="1" s="107">
      <c r="A748" s="48" t="inlineStr">
        <is>
          <t>uBump</t>
        </is>
      </c>
      <c r="B748" s="48" t="inlineStr">
        <is>
          <t>RXDATA[335]</t>
        </is>
      </c>
      <c r="C748" s="2" t="inlineStr">
        <is>
          <t>BP_RXDATA[335]</t>
        </is>
      </c>
      <c r="D748" s="2" t="n">
        <v>1340.208</v>
      </c>
      <c r="E748" s="2" t="n">
        <v>924.232</v>
      </c>
      <c r="F748" s="2">
        <f>D748-SUM(Parameters!$C$23:$C$25)</f>
        <v/>
      </c>
      <c r="G748" s="2">
        <f>E748-SUM(Parameters!$C$23:$C$25)</f>
        <v/>
      </c>
    </row>
    <row r="749" hidden="1" s="107">
      <c r="A749" s="48" t="inlineStr">
        <is>
          <t>uBump</t>
        </is>
      </c>
      <c r="B749" s="48" t="inlineStr">
        <is>
          <t>RXDATA[336]</t>
        </is>
      </c>
      <c r="C749" s="2" t="inlineStr">
        <is>
          <t>BP_RXDATA[336]</t>
        </is>
      </c>
      <c r="D749" s="2" t="n">
        <v>1340.208</v>
      </c>
      <c r="E749" s="2" t="n">
        <v>833.592</v>
      </c>
      <c r="F749" s="2">
        <f>D749-SUM(Parameters!$C$23:$C$25)</f>
        <v/>
      </c>
      <c r="G749" s="2">
        <f>E749-SUM(Parameters!$C$23:$C$25)</f>
        <v/>
      </c>
    </row>
    <row r="750" hidden="1" s="107">
      <c r="A750" s="48" t="inlineStr">
        <is>
          <t>uBump</t>
        </is>
      </c>
      <c r="B750" s="48" t="inlineStr">
        <is>
          <t>RXDATA[337]</t>
        </is>
      </c>
      <c r="C750" s="2" t="inlineStr">
        <is>
          <t>BP_RXDATA[337]</t>
        </is>
      </c>
      <c r="D750" s="2" t="n">
        <v>1340.208</v>
      </c>
      <c r="E750" s="2" t="n">
        <v>788.272</v>
      </c>
      <c r="F750" s="2">
        <f>D750-SUM(Parameters!$C$23:$C$25)</f>
        <v/>
      </c>
      <c r="G750" s="2">
        <f>E750-SUM(Parameters!$C$23:$C$25)</f>
        <v/>
      </c>
    </row>
    <row r="751" hidden="1" s="107">
      <c r="A751" s="48" t="inlineStr">
        <is>
          <t>uBump</t>
        </is>
      </c>
      <c r="B751" s="48" t="inlineStr">
        <is>
          <t>RXDATA[338]</t>
        </is>
      </c>
      <c r="C751" s="2" t="inlineStr">
        <is>
          <t>BP_RXDATA[338]</t>
        </is>
      </c>
      <c r="D751" s="2" t="n">
        <v>1340.208</v>
      </c>
      <c r="E751" s="2" t="n">
        <v>742.952</v>
      </c>
      <c r="F751" s="2">
        <f>D751-SUM(Parameters!$C$23:$C$25)</f>
        <v/>
      </c>
      <c r="G751" s="2">
        <f>E751-SUM(Parameters!$C$23:$C$25)</f>
        <v/>
      </c>
    </row>
    <row r="752" hidden="1" s="107">
      <c r="A752" s="48" t="inlineStr">
        <is>
          <t>uBump</t>
        </is>
      </c>
      <c r="B752" s="48" t="inlineStr">
        <is>
          <t>RXDATA[339]</t>
        </is>
      </c>
      <c r="C752" s="2" t="inlineStr">
        <is>
          <t>BP_RXDATA[339]</t>
        </is>
      </c>
      <c r="D752" s="2" t="n">
        <v>1340.208</v>
      </c>
      <c r="E752" s="2" t="n">
        <v>697.6319999999999</v>
      </c>
      <c r="F752" s="2">
        <f>D752-SUM(Parameters!$C$23:$C$25)</f>
        <v/>
      </c>
      <c r="G752" s="2">
        <f>E752-SUM(Parameters!$C$23:$C$25)</f>
        <v/>
      </c>
    </row>
    <row r="753" hidden="1" s="107">
      <c r="A753" s="48" t="inlineStr">
        <is>
          <t>uBump</t>
        </is>
      </c>
      <c r="B753" s="48" t="inlineStr">
        <is>
          <t>RXDATA[34]</t>
        </is>
      </c>
      <c r="C753" s="2" t="inlineStr">
        <is>
          <t>BP_RXDATA[34]</t>
        </is>
      </c>
      <c r="D753" s="2" t="n">
        <v>3167.56800000001</v>
      </c>
      <c r="E753" s="2" t="n">
        <v>946.8920000000001</v>
      </c>
      <c r="F753" s="2">
        <f>D753-SUM(Parameters!$C$23:$C$25)</f>
        <v/>
      </c>
      <c r="G753" s="2">
        <f>E753-SUM(Parameters!$C$23:$C$25)</f>
        <v/>
      </c>
    </row>
    <row r="754" hidden="1" s="107">
      <c r="A754" s="48" t="inlineStr">
        <is>
          <t>uBump</t>
        </is>
      </c>
      <c r="B754" s="48" t="inlineStr">
        <is>
          <t>RXDATA[340]</t>
        </is>
      </c>
      <c r="C754" s="2" t="inlineStr">
        <is>
          <t>BP_RXDATA[340]</t>
        </is>
      </c>
      <c r="D754" s="2" t="n">
        <v>1340.208</v>
      </c>
      <c r="E754" s="2" t="n">
        <v>652.312</v>
      </c>
      <c r="F754" s="2">
        <f>D754-SUM(Parameters!$C$23:$C$25)</f>
        <v/>
      </c>
      <c r="G754" s="2">
        <f>E754-SUM(Parameters!$C$23:$C$25)</f>
        <v/>
      </c>
    </row>
    <row r="755" hidden="1" s="107">
      <c r="A755" s="48" t="inlineStr">
        <is>
          <t>uBump</t>
        </is>
      </c>
      <c r="B755" s="48" t="inlineStr">
        <is>
          <t>RXDATA[341]</t>
        </is>
      </c>
      <c r="C755" s="2" t="inlineStr">
        <is>
          <t>BP_RXDATA[341]</t>
        </is>
      </c>
      <c r="D755" s="2" t="n">
        <v>1340.208</v>
      </c>
      <c r="E755" s="2" t="n">
        <v>606.992</v>
      </c>
      <c r="F755" s="2">
        <f>D755-SUM(Parameters!$C$23:$C$25)</f>
        <v/>
      </c>
      <c r="G755" s="2">
        <f>E755-SUM(Parameters!$C$23:$C$25)</f>
        <v/>
      </c>
    </row>
    <row r="756" hidden="1" s="107">
      <c r="A756" s="48" t="inlineStr">
        <is>
          <t>uBump</t>
        </is>
      </c>
      <c r="B756" s="48" t="inlineStr">
        <is>
          <t>RXDATA[342]</t>
        </is>
      </c>
      <c r="C756" s="2" t="inlineStr">
        <is>
          <t>BP_RXDATA[342]</t>
        </is>
      </c>
      <c r="D756" s="2" t="n">
        <v>1301.328</v>
      </c>
      <c r="E756" s="2" t="n">
        <v>584.332</v>
      </c>
      <c r="F756" s="2">
        <f>D756-SUM(Parameters!$C$23:$C$25)</f>
        <v/>
      </c>
      <c r="G756" s="2">
        <f>E756-SUM(Parameters!$C$23:$C$25)</f>
        <v/>
      </c>
    </row>
    <row r="757" hidden="1" s="107">
      <c r="A757" s="48" t="inlineStr">
        <is>
          <t>uBump</t>
        </is>
      </c>
      <c r="B757" s="48" t="inlineStr">
        <is>
          <t>RXDATA[343]</t>
        </is>
      </c>
      <c r="C757" s="2" t="inlineStr">
        <is>
          <t>BP_RXDATA[343]</t>
        </is>
      </c>
      <c r="D757" s="2" t="n">
        <v>1301.328</v>
      </c>
      <c r="E757" s="2" t="n">
        <v>629.652</v>
      </c>
      <c r="F757" s="2">
        <f>D757-SUM(Parameters!$C$23:$C$25)</f>
        <v/>
      </c>
      <c r="G757" s="2">
        <f>E757-SUM(Parameters!$C$23:$C$25)</f>
        <v/>
      </c>
    </row>
    <row r="758" hidden="1" s="107">
      <c r="A758" s="48" t="inlineStr">
        <is>
          <t>uBump</t>
        </is>
      </c>
      <c r="B758" s="48" t="inlineStr">
        <is>
          <t>RXDATA[344]</t>
        </is>
      </c>
      <c r="C758" s="2" t="inlineStr">
        <is>
          <t>BP_RXDATA[344]</t>
        </is>
      </c>
      <c r="D758" s="2" t="n">
        <v>1301.328</v>
      </c>
      <c r="E758" s="2" t="n">
        <v>720.292</v>
      </c>
      <c r="F758" s="2">
        <f>D758-SUM(Parameters!$C$23:$C$25)</f>
        <v/>
      </c>
      <c r="G758" s="2">
        <f>E758-SUM(Parameters!$C$23:$C$25)</f>
        <v/>
      </c>
    </row>
    <row r="759" hidden="1" s="107">
      <c r="A759" s="48" t="inlineStr">
        <is>
          <t>uBump</t>
        </is>
      </c>
      <c r="B759" s="48" t="inlineStr">
        <is>
          <t>RXDATA[345]</t>
        </is>
      </c>
      <c r="C759" s="2" t="inlineStr">
        <is>
          <t>BP_RXDATA[345]</t>
        </is>
      </c>
      <c r="D759" s="2" t="n">
        <v>1301.328</v>
      </c>
      <c r="E759" s="2" t="n">
        <v>765.612</v>
      </c>
      <c r="F759" s="2">
        <f>D759-SUM(Parameters!$C$23:$C$25)</f>
        <v/>
      </c>
      <c r="G759" s="2">
        <f>E759-SUM(Parameters!$C$23:$C$25)</f>
        <v/>
      </c>
    </row>
    <row r="760" hidden="1" s="107">
      <c r="A760" s="48" t="inlineStr">
        <is>
          <t>uBump</t>
        </is>
      </c>
      <c r="B760" s="48" t="inlineStr">
        <is>
          <t>RXDATA[346]</t>
        </is>
      </c>
      <c r="C760" s="2" t="inlineStr">
        <is>
          <t>BP_RXDATA[346]</t>
        </is>
      </c>
      <c r="D760" s="2" t="n">
        <v>1301.328</v>
      </c>
      <c r="E760" s="2" t="n">
        <v>810.932</v>
      </c>
      <c r="F760" s="2">
        <f>D760-SUM(Parameters!$C$23:$C$25)</f>
        <v/>
      </c>
      <c r="G760" s="2">
        <f>E760-SUM(Parameters!$C$23:$C$25)</f>
        <v/>
      </c>
    </row>
    <row r="761" hidden="1" s="107">
      <c r="A761" s="48" t="inlineStr">
        <is>
          <t>uBump</t>
        </is>
      </c>
      <c r="B761" s="48" t="inlineStr">
        <is>
          <t>RXDATA[347]</t>
        </is>
      </c>
      <c r="C761" s="2" t="inlineStr">
        <is>
          <t>BP_RXDATA[347]</t>
        </is>
      </c>
      <c r="D761" s="2" t="n">
        <v>1301.328</v>
      </c>
      <c r="E761" s="2" t="n">
        <v>856.252</v>
      </c>
      <c r="F761" s="2">
        <f>D761-SUM(Parameters!$C$23:$C$25)</f>
        <v/>
      </c>
      <c r="G761" s="2">
        <f>E761-SUM(Parameters!$C$23:$C$25)</f>
        <v/>
      </c>
    </row>
    <row r="762" hidden="1" s="107">
      <c r="A762" s="48" t="inlineStr">
        <is>
          <t>uBump</t>
        </is>
      </c>
      <c r="B762" s="48" t="inlineStr">
        <is>
          <t>RXDATA[348]</t>
        </is>
      </c>
      <c r="C762" s="2" t="inlineStr">
        <is>
          <t>BP_RXDATA[348]</t>
        </is>
      </c>
      <c r="D762" s="2" t="n">
        <v>1301.328</v>
      </c>
      <c r="E762" s="2" t="n">
        <v>946.8920000000001</v>
      </c>
      <c r="F762" s="2">
        <f>D762-SUM(Parameters!$C$23:$C$25)</f>
        <v/>
      </c>
      <c r="G762" s="2">
        <f>E762-SUM(Parameters!$C$23:$C$25)</f>
        <v/>
      </c>
    </row>
    <row r="763" hidden="1" s="107">
      <c r="A763" s="48" t="inlineStr">
        <is>
          <t>uBump</t>
        </is>
      </c>
      <c r="B763" s="48" t="inlineStr">
        <is>
          <t>RXDATA[349]</t>
        </is>
      </c>
      <c r="C763" s="2" t="inlineStr">
        <is>
          <t>BP_RXDATA[349]</t>
        </is>
      </c>
      <c r="D763" s="2" t="n">
        <v>1262.448</v>
      </c>
      <c r="E763" s="2" t="n">
        <v>969.552</v>
      </c>
      <c r="F763" s="2">
        <f>D763-SUM(Parameters!$C$23:$C$25)</f>
        <v/>
      </c>
      <c r="G763" s="2">
        <f>E763-SUM(Parameters!$C$23:$C$25)</f>
        <v/>
      </c>
    </row>
    <row r="764" hidden="1" s="107">
      <c r="A764" s="48" t="inlineStr">
        <is>
          <t>uBump</t>
        </is>
      </c>
      <c r="B764" s="48" t="inlineStr">
        <is>
          <t>RXDATA[35]</t>
        </is>
      </c>
      <c r="C764" s="2" t="inlineStr">
        <is>
          <t>BP_RXDATA[35]</t>
        </is>
      </c>
      <c r="D764" s="2" t="n">
        <v>3128.68800000001</v>
      </c>
      <c r="E764" s="2" t="n">
        <v>969.552</v>
      </c>
      <c r="F764" s="2">
        <f>D764-SUM(Parameters!$C$23:$C$25)</f>
        <v/>
      </c>
      <c r="G764" s="2">
        <f>E764-SUM(Parameters!$C$23:$C$25)</f>
        <v/>
      </c>
    </row>
    <row r="765" hidden="1" s="107">
      <c r="A765" s="48" t="inlineStr">
        <is>
          <t>uBump</t>
        </is>
      </c>
      <c r="B765" s="48" t="inlineStr">
        <is>
          <t>RXDATA[350]</t>
        </is>
      </c>
      <c r="C765" s="2" t="inlineStr">
        <is>
          <t>BP_RXDATA[350]</t>
        </is>
      </c>
      <c r="D765" s="2" t="n">
        <v>1262.448</v>
      </c>
      <c r="E765" s="2" t="n">
        <v>924.232</v>
      </c>
      <c r="F765" s="2">
        <f>D765-SUM(Parameters!$C$23:$C$25)</f>
        <v/>
      </c>
      <c r="G765" s="2">
        <f>E765-SUM(Parameters!$C$23:$C$25)</f>
        <v/>
      </c>
    </row>
    <row r="766" hidden="1" s="107">
      <c r="A766" s="48" t="inlineStr">
        <is>
          <t>uBump</t>
        </is>
      </c>
      <c r="B766" s="48" t="inlineStr">
        <is>
          <t>RXDATA[351]</t>
        </is>
      </c>
      <c r="C766" s="2" t="inlineStr">
        <is>
          <t>BP_RXDATA[351]</t>
        </is>
      </c>
      <c r="D766" s="2" t="n">
        <v>1262.448</v>
      </c>
      <c r="E766" s="2" t="n">
        <v>878.912</v>
      </c>
      <c r="F766" s="2">
        <f>D766-SUM(Parameters!$C$23:$C$25)</f>
        <v/>
      </c>
      <c r="G766" s="2">
        <f>E766-SUM(Parameters!$C$23:$C$25)</f>
        <v/>
      </c>
    </row>
    <row r="767" hidden="1" s="107">
      <c r="A767" s="48" t="inlineStr">
        <is>
          <t>uBump</t>
        </is>
      </c>
      <c r="B767" s="48" t="inlineStr">
        <is>
          <t>RXDATA[352]</t>
        </is>
      </c>
      <c r="C767" s="2" t="inlineStr">
        <is>
          <t>BP_RXDATA[352]</t>
        </is>
      </c>
      <c r="D767" s="2" t="n">
        <v>1223.568</v>
      </c>
      <c r="E767" s="2" t="n">
        <v>856.252</v>
      </c>
      <c r="F767" s="2">
        <f>D767-SUM(Parameters!$C$23:$C$25)</f>
        <v/>
      </c>
      <c r="G767" s="2">
        <f>E767-SUM(Parameters!$C$23:$C$25)</f>
        <v/>
      </c>
    </row>
    <row r="768" hidden="1" s="107">
      <c r="A768" s="48" t="inlineStr">
        <is>
          <t>uBump</t>
        </is>
      </c>
      <c r="B768" s="48" t="inlineStr">
        <is>
          <t>RXDATA[353]</t>
        </is>
      </c>
      <c r="C768" s="2" t="inlineStr">
        <is>
          <t>BP_RXDATA[353]</t>
        </is>
      </c>
      <c r="D768" s="2" t="n">
        <v>1223.568</v>
      </c>
      <c r="E768" s="2" t="n">
        <v>901.572</v>
      </c>
      <c r="F768" s="2">
        <f>D768-SUM(Parameters!$C$23:$C$25)</f>
        <v/>
      </c>
      <c r="G768" s="2">
        <f>E768-SUM(Parameters!$C$23:$C$25)</f>
        <v/>
      </c>
    </row>
    <row r="769" hidden="1" s="107">
      <c r="A769" s="48" t="inlineStr">
        <is>
          <t>uBump</t>
        </is>
      </c>
      <c r="B769" s="48" t="inlineStr">
        <is>
          <t>RXDATA[354]</t>
        </is>
      </c>
      <c r="C769" s="2" t="inlineStr">
        <is>
          <t>BP_RXDATA[354]</t>
        </is>
      </c>
      <c r="D769" s="2" t="n">
        <v>1223.568</v>
      </c>
      <c r="E769" s="2" t="n">
        <v>946.8920000000001</v>
      </c>
      <c r="F769" s="2">
        <f>D769-SUM(Parameters!$C$23:$C$25)</f>
        <v/>
      </c>
      <c r="G769" s="2">
        <f>E769-SUM(Parameters!$C$23:$C$25)</f>
        <v/>
      </c>
    </row>
    <row r="770" hidden="1" s="107">
      <c r="A770" s="48" t="inlineStr">
        <is>
          <t>uBump</t>
        </is>
      </c>
      <c r="B770" s="48" t="inlineStr">
        <is>
          <t>RXDATA[355]</t>
        </is>
      </c>
      <c r="C770" s="2" t="inlineStr">
        <is>
          <t>BP_RXDATA[355]</t>
        </is>
      </c>
      <c r="D770" s="2" t="n">
        <v>1184.688</v>
      </c>
      <c r="E770" s="2" t="n">
        <v>969.552</v>
      </c>
      <c r="F770" s="2">
        <f>D770-SUM(Parameters!$C$23:$C$25)</f>
        <v/>
      </c>
      <c r="G770" s="2">
        <f>E770-SUM(Parameters!$C$23:$C$25)</f>
        <v/>
      </c>
    </row>
    <row r="771" hidden="1" s="107">
      <c r="A771" s="48" t="inlineStr">
        <is>
          <t>uBump</t>
        </is>
      </c>
      <c r="B771" s="48" t="inlineStr">
        <is>
          <t>RXDATA[356]</t>
        </is>
      </c>
      <c r="C771" s="2" t="inlineStr">
        <is>
          <t>BP_RXDATA[356]</t>
        </is>
      </c>
      <c r="D771" s="2" t="n">
        <v>1184.688</v>
      </c>
      <c r="E771" s="2" t="n">
        <v>924.232</v>
      </c>
      <c r="F771" s="2">
        <f>D771-SUM(Parameters!$C$23:$C$25)</f>
        <v/>
      </c>
      <c r="G771" s="2">
        <f>E771-SUM(Parameters!$C$23:$C$25)</f>
        <v/>
      </c>
    </row>
    <row r="772" hidden="1" s="107">
      <c r="A772" s="48" t="inlineStr">
        <is>
          <t>uBump</t>
        </is>
      </c>
      <c r="B772" s="48" t="inlineStr">
        <is>
          <t>RXDATA[357]</t>
        </is>
      </c>
      <c r="C772" s="2" t="inlineStr">
        <is>
          <t>BP_RXDATA[357]</t>
        </is>
      </c>
      <c r="D772" s="2" t="n">
        <v>1184.688</v>
      </c>
      <c r="E772" s="2" t="n">
        <v>833.592</v>
      </c>
      <c r="F772" s="2">
        <f>D772-SUM(Parameters!$C$23:$C$25)</f>
        <v/>
      </c>
      <c r="G772" s="2">
        <f>E772-SUM(Parameters!$C$23:$C$25)</f>
        <v/>
      </c>
    </row>
    <row r="773" hidden="1" s="107">
      <c r="A773" s="48" t="inlineStr">
        <is>
          <t>uBump</t>
        </is>
      </c>
      <c r="B773" s="48" t="inlineStr">
        <is>
          <t>RXDATA[358]</t>
        </is>
      </c>
      <c r="C773" s="2" t="inlineStr">
        <is>
          <t>BP_RXDATA[358]</t>
        </is>
      </c>
      <c r="D773" s="2" t="n">
        <v>1184.688</v>
      </c>
      <c r="E773" s="2" t="n">
        <v>788.272</v>
      </c>
      <c r="F773" s="2">
        <f>D773-SUM(Parameters!$C$23:$C$25)</f>
        <v/>
      </c>
      <c r="G773" s="2">
        <f>E773-SUM(Parameters!$C$23:$C$25)</f>
        <v/>
      </c>
    </row>
    <row r="774" hidden="1" s="107">
      <c r="A774" s="48" t="inlineStr">
        <is>
          <t>uBump</t>
        </is>
      </c>
      <c r="B774" s="48" t="inlineStr">
        <is>
          <t>RXDATA[359]</t>
        </is>
      </c>
      <c r="C774" s="2" t="inlineStr">
        <is>
          <t>BP_RXDATA[359]</t>
        </is>
      </c>
      <c r="D774" s="2" t="n">
        <v>1184.688</v>
      </c>
      <c r="E774" s="2" t="n">
        <v>742.952</v>
      </c>
      <c r="F774" s="2">
        <f>D774-SUM(Parameters!$C$23:$C$25)</f>
        <v/>
      </c>
      <c r="G774" s="2">
        <f>E774-SUM(Parameters!$C$23:$C$25)</f>
        <v/>
      </c>
    </row>
    <row r="775" hidden="1" s="107">
      <c r="A775" s="48" t="inlineStr">
        <is>
          <t>uBump</t>
        </is>
      </c>
      <c r="B775" s="48" t="inlineStr">
        <is>
          <t>RXDATA[36]</t>
        </is>
      </c>
      <c r="C775" s="2" t="inlineStr">
        <is>
          <t>BP_RXDATA[36]</t>
        </is>
      </c>
      <c r="D775" s="2" t="n">
        <v>3128.68800000001</v>
      </c>
      <c r="E775" s="2" t="n">
        <v>924.232</v>
      </c>
      <c r="F775" s="2">
        <f>D775-SUM(Parameters!$C$23:$C$25)</f>
        <v/>
      </c>
      <c r="G775" s="2">
        <f>E775-SUM(Parameters!$C$23:$C$25)</f>
        <v/>
      </c>
    </row>
    <row r="776" hidden="1" s="107">
      <c r="A776" s="48" t="inlineStr">
        <is>
          <t>uBump</t>
        </is>
      </c>
      <c r="B776" s="48" t="inlineStr">
        <is>
          <t>RXDATA[360]</t>
        </is>
      </c>
      <c r="C776" s="2" t="inlineStr">
        <is>
          <t>BP_RXDATA[360]</t>
        </is>
      </c>
      <c r="D776" s="2" t="n">
        <v>1184.688</v>
      </c>
      <c r="E776" s="2" t="n">
        <v>652.312</v>
      </c>
      <c r="F776" s="2">
        <f>D776-SUM(Parameters!$C$23:$C$25)</f>
        <v/>
      </c>
      <c r="G776" s="2">
        <f>E776-SUM(Parameters!$C$23:$C$25)</f>
        <v/>
      </c>
    </row>
    <row r="777" hidden="1" s="107">
      <c r="A777" s="48" t="inlineStr">
        <is>
          <t>uBump</t>
        </is>
      </c>
      <c r="B777" s="48" t="inlineStr">
        <is>
          <t>RXDATA[361]</t>
        </is>
      </c>
      <c r="C777" s="2" t="inlineStr">
        <is>
          <t>BP_RXDATA[361]</t>
        </is>
      </c>
      <c r="D777" s="2" t="n">
        <v>1184.688</v>
      </c>
      <c r="E777" s="2" t="n">
        <v>606.992</v>
      </c>
      <c r="F777" s="2">
        <f>D777-SUM(Parameters!$C$23:$C$25)</f>
        <v/>
      </c>
      <c r="G777" s="2">
        <f>E777-SUM(Parameters!$C$23:$C$25)</f>
        <v/>
      </c>
    </row>
    <row r="778" hidden="1" s="107">
      <c r="A778" s="48" t="inlineStr">
        <is>
          <t>uBump</t>
        </is>
      </c>
      <c r="B778" s="48" t="inlineStr">
        <is>
          <t>RXDATA[362]</t>
        </is>
      </c>
      <c r="C778" s="2" t="inlineStr">
        <is>
          <t>BP_RXDATA[362]</t>
        </is>
      </c>
      <c r="D778" s="2" t="n">
        <v>1145.808</v>
      </c>
      <c r="E778" s="2" t="n">
        <v>584.332</v>
      </c>
      <c r="F778" s="2">
        <f>D778-SUM(Parameters!$C$23:$C$25)</f>
        <v/>
      </c>
      <c r="G778" s="2">
        <f>E778-SUM(Parameters!$C$23:$C$25)</f>
        <v/>
      </c>
    </row>
    <row r="779" hidden="1" s="107">
      <c r="A779" s="48" t="inlineStr">
        <is>
          <t>uBump</t>
        </is>
      </c>
      <c r="B779" s="48" t="inlineStr">
        <is>
          <t>RXDATA[363]</t>
        </is>
      </c>
      <c r="C779" s="2" t="inlineStr">
        <is>
          <t>BP_RXDATA[363]</t>
        </is>
      </c>
      <c r="D779" s="2" t="n">
        <v>1145.808</v>
      </c>
      <c r="E779" s="2" t="n">
        <v>629.652</v>
      </c>
      <c r="F779" s="2">
        <f>D779-SUM(Parameters!$C$23:$C$25)</f>
        <v/>
      </c>
      <c r="G779" s="2">
        <f>E779-SUM(Parameters!$C$23:$C$25)</f>
        <v/>
      </c>
    </row>
    <row r="780" hidden="1" s="107">
      <c r="A780" s="48" t="inlineStr">
        <is>
          <t>uBump</t>
        </is>
      </c>
      <c r="B780" s="48" t="inlineStr">
        <is>
          <t>RXDATA[364]</t>
        </is>
      </c>
      <c r="C780" s="2" t="inlineStr">
        <is>
          <t>BP_RXDATA[364]</t>
        </is>
      </c>
      <c r="D780" s="2" t="n">
        <v>1145.808</v>
      </c>
      <c r="E780" s="2" t="n">
        <v>674.972</v>
      </c>
      <c r="F780" s="2">
        <f>D780-SUM(Parameters!$C$23:$C$25)</f>
        <v/>
      </c>
      <c r="G780" s="2">
        <f>E780-SUM(Parameters!$C$23:$C$25)</f>
        <v/>
      </c>
    </row>
    <row r="781" hidden="1" s="107">
      <c r="A781" s="48" t="inlineStr">
        <is>
          <t>uBump</t>
        </is>
      </c>
      <c r="B781" s="48" t="inlineStr">
        <is>
          <t>RXDATA[365]</t>
        </is>
      </c>
      <c r="C781" s="2" t="inlineStr">
        <is>
          <t>BP_RXDATA[365]</t>
        </is>
      </c>
      <c r="D781" s="2" t="n">
        <v>1145.808</v>
      </c>
      <c r="E781" s="2" t="n">
        <v>720.292</v>
      </c>
      <c r="F781" s="2">
        <f>D781-SUM(Parameters!$C$23:$C$25)</f>
        <v/>
      </c>
      <c r="G781" s="2">
        <f>E781-SUM(Parameters!$C$23:$C$25)</f>
        <v/>
      </c>
    </row>
    <row r="782" hidden="1" s="107">
      <c r="A782" s="48" t="inlineStr">
        <is>
          <t>uBump</t>
        </is>
      </c>
      <c r="B782" s="48" t="inlineStr">
        <is>
          <t>RXDATA[366]</t>
        </is>
      </c>
      <c r="C782" s="2" t="inlineStr">
        <is>
          <t>BP_RXDATA[366]</t>
        </is>
      </c>
      <c r="D782" s="2" t="n">
        <v>1145.808</v>
      </c>
      <c r="E782" s="2" t="n">
        <v>765.612</v>
      </c>
      <c r="F782" s="2">
        <f>D782-SUM(Parameters!$C$23:$C$25)</f>
        <v/>
      </c>
      <c r="G782" s="2">
        <f>E782-SUM(Parameters!$C$23:$C$25)</f>
        <v/>
      </c>
    </row>
    <row r="783" hidden="1" s="107">
      <c r="A783" s="48" t="inlineStr">
        <is>
          <t>uBump</t>
        </is>
      </c>
      <c r="B783" s="48" t="inlineStr">
        <is>
          <t>RXDATA[367]</t>
        </is>
      </c>
      <c r="C783" s="2" t="inlineStr">
        <is>
          <t>BP_RXDATA[367]</t>
        </is>
      </c>
      <c r="D783" s="2" t="n">
        <v>1145.808</v>
      </c>
      <c r="E783" s="2" t="n">
        <v>810.932</v>
      </c>
      <c r="F783" s="2">
        <f>D783-SUM(Parameters!$C$23:$C$25)</f>
        <v/>
      </c>
      <c r="G783" s="2">
        <f>E783-SUM(Parameters!$C$23:$C$25)</f>
        <v/>
      </c>
    </row>
    <row r="784" hidden="1" s="107">
      <c r="A784" s="48" t="inlineStr">
        <is>
          <t>uBump</t>
        </is>
      </c>
      <c r="B784" s="48" t="inlineStr">
        <is>
          <t>RXDATA[368]</t>
        </is>
      </c>
      <c r="C784" s="2" t="inlineStr">
        <is>
          <t>BP_RXDATA[368]</t>
        </is>
      </c>
      <c r="D784" s="2" t="n">
        <v>1145.808</v>
      </c>
      <c r="E784" s="2" t="n">
        <v>856.252</v>
      </c>
      <c r="F784" s="2">
        <f>D784-SUM(Parameters!$C$23:$C$25)</f>
        <v/>
      </c>
      <c r="G784" s="2">
        <f>E784-SUM(Parameters!$C$23:$C$25)</f>
        <v/>
      </c>
    </row>
    <row r="785" hidden="1" s="107">
      <c r="A785" s="48" t="inlineStr">
        <is>
          <t>uBump</t>
        </is>
      </c>
      <c r="B785" s="48" t="inlineStr">
        <is>
          <t>RXDATA[369]</t>
        </is>
      </c>
      <c r="C785" s="2" t="inlineStr">
        <is>
          <t>BP_RXDATA[369]</t>
        </is>
      </c>
      <c r="D785" s="2" t="n">
        <v>1145.808</v>
      </c>
      <c r="E785" s="2" t="n">
        <v>946.8920000000001</v>
      </c>
      <c r="F785" s="2">
        <f>D785-SUM(Parameters!$C$23:$C$25)</f>
        <v/>
      </c>
      <c r="G785" s="2">
        <f>E785-SUM(Parameters!$C$23:$C$25)</f>
        <v/>
      </c>
    </row>
    <row r="786" hidden="1" s="107">
      <c r="A786" s="48" t="inlineStr">
        <is>
          <t>uBump</t>
        </is>
      </c>
      <c r="B786" s="48" t="inlineStr">
        <is>
          <t>RXDATA[37]</t>
        </is>
      </c>
      <c r="C786" s="2" t="inlineStr">
        <is>
          <t>BP_RXDATA[37]</t>
        </is>
      </c>
      <c r="D786" s="2" t="n">
        <v>3128.68800000001</v>
      </c>
      <c r="E786" s="2" t="n">
        <v>833.592</v>
      </c>
      <c r="F786" s="2">
        <f>D786-SUM(Parameters!$C$23:$C$25)</f>
        <v/>
      </c>
      <c r="G786" s="2">
        <f>E786-SUM(Parameters!$C$23:$C$25)</f>
        <v/>
      </c>
    </row>
    <row r="787" hidden="1" s="107">
      <c r="A787" s="48" t="inlineStr">
        <is>
          <t>uBump</t>
        </is>
      </c>
      <c r="B787" s="48" t="inlineStr">
        <is>
          <t>RXDATA[370]</t>
        </is>
      </c>
      <c r="C787" s="2" t="inlineStr">
        <is>
          <t>BP_RXDATA[370]</t>
        </is>
      </c>
      <c r="D787" s="2" t="n">
        <v>1106.928</v>
      </c>
      <c r="E787" s="2" t="n">
        <v>969.552</v>
      </c>
      <c r="F787" s="2">
        <f>D787-SUM(Parameters!$C$23:$C$25)</f>
        <v/>
      </c>
      <c r="G787" s="2">
        <f>E787-SUM(Parameters!$C$23:$C$25)</f>
        <v/>
      </c>
    </row>
    <row r="788" hidden="1" s="107">
      <c r="A788" s="48" t="inlineStr">
        <is>
          <t>uBump</t>
        </is>
      </c>
      <c r="B788" s="48" t="inlineStr">
        <is>
          <t>RXDATA[371]</t>
        </is>
      </c>
      <c r="C788" s="2" t="inlineStr">
        <is>
          <t>BP_RXDATA[371]</t>
        </is>
      </c>
      <c r="D788" s="2" t="n">
        <v>1106.928</v>
      </c>
      <c r="E788" s="2" t="n">
        <v>924.232</v>
      </c>
      <c r="F788" s="2">
        <f>D788-SUM(Parameters!$C$23:$C$25)</f>
        <v/>
      </c>
      <c r="G788" s="2">
        <f>E788-SUM(Parameters!$C$23:$C$25)</f>
        <v/>
      </c>
    </row>
    <row r="789" hidden="1" s="107">
      <c r="A789" s="48" t="inlineStr">
        <is>
          <t>uBump</t>
        </is>
      </c>
      <c r="B789" s="48" t="inlineStr">
        <is>
          <t>RXDATA[372]</t>
        </is>
      </c>
      <c r="C789" s="2" t="inlineStr">
        <is>
          <t>BP_RXDATA[372]</t>
        </is>
      </c>
      <c r="D789" s="2" t="n">
        <v>1106.928</v>
      </c>
      <c r="E789" s="2" t="n">
        <v>878.912</v>
      </c>
      <c r="F789" s="2">
        <f>D789-SUM(Parameters!$C$23:$C$25)</f>
        <v/>
      </c>
      <c r="G789" s="2">
        <f>E789-SUM(Parameters!$C$23:$C$25)</f>
        <v/>
      </c>
    </row>
    <row r="790" hidden="1" s="107">
      <c r="A790" s="48" t="inlineStr">
        <is>
          <t>uBump</t>
        </is>
      </c>
      <c r="B790" s="48" t="inlineStr">
        <is>
          <t>RXDATA[373]</t>
        </is>
      </c>
      <c r="C790" s="2" t="inlineStr">
        <is>
          <t>BP_RXDATA[373]</t>
        </is>
      </c>
      <c r="D790" s="2" t="n">
        <v>1106.928</v>
      </c>
      <c r="E790" s="2" t="n">
        <v>833.592</v>
      </c>
      <c r="F790" s="2">
        <f>D790-SUM(Parameters!$C$23:$C$25)</f>
        <v/>
      </c>
      <c r="G790" s="2">
        <f>E790-SUM(Parameters!$C$23:$C$25)</f>
        <v/>
      </c>
    </row>
    <row r="791" hidden="1" s="107">
      <c r="A791" s="48" t="inlineStr">
        <is>
          <t>uBump</t>
        </is>
      </c>
      <c r="B791" s="48" t="inlineStr">
        <is>
          <t>RXDATA[374]</t>
        </is>
      </c>
      <c r="C791" s="2" t="inlineStr">
        <is>
          <t>BP_RXDATA[374]</t>
        </is>
      </c>
      <c r="D791" s="2" t="n">
        <v>1106.928</v>
      </c>
      <c r="E791" s="2" t="n">
        <v>788.272</v>
      </c>
      <c r="F791" s="2">
        <f>D791-SUM(Parameters!$C$23:$C$25)</f>
        <v/>
      </c>
      <c r="G791" s="2">
        <f>E791-SUM(Parameters!$C$23:$C$25)</f>
        <v/>
      </c>
    </row>
    <row r="792" hidden="1" s="107">
      <c r="A792" s="48" t="inlineStr">
        <is>
          <t>uBump</t>
        </is>
      </c>
      <c r="B792" s="48" t="inlineStr">
        <is>
          <t>RXDATA[375]</t>
        </is>
      </c>
      <c r="C792" s="2" t="inlineStr">
        <is>
          <t>BP_RXDATA[375]</t>
        </is>
      </c>
      <c r="D792" s="2" t="n">
        <v>1106.928</v>
      </c>
      <c r="E792" s="2" t="n">
        <v>742.952</v>
      </c>
      <c r="F792" s="2">
        <f>D792-SUM(Parameters!$C$23:$C$25)</f>
        <v/>
      </c>
      <c r="G792" s="2">
        <f>E792-SUM(Parameters!$C$23:$C$25)</f>
        <v/>
      </c>
    </row>
    <row r="793" hidden="1" s="107">
      <c r="A793" s="48" t="inlineStr">
        <is>
          <t>uBump</t>
        </is>
      </c>
      <c r="B793" s="48" t="inlineStr">
        <is>
          <t>RXDATA[376]</t>
        </is>
      </c>
      <c r="C793" s="2" t="inlineStr">
        <is>
          <t>BP_RXDATA[376]</t>
        </is>
      </c>
      <c r="D793" s="2" t="n">
        <v>1106.928</v>
      </c>
      <c r="E793" s="2" t="n">
        <v>697.6319999999999</v>
      </c>
      <c r="F793" s="2">
        <f>D793-SUM(Parameters!$C$23:$C$25)</f>
        <v/>
      </c>
      <c r="G793" s="2">
        <f>E793-SUM(Parameters!$C$23:$C$25)</f>
        <v/>
      </c>
    </row>
    <row r="794" hidden="1" s="107">
      <c r="A794" s="48" t="inlineStr">
        <is>
          <t>uBump</t>
        </is>
      </c>
      <c r="B794" s="48" t="inlineStr">
        <is>
          <t>RXDATA[377]</t>
        </is>
      </c>
      <c r="C794" s="2" t="inlineStr">
        <is>
          <t>BP_RXDATA[377]</t>
        </is>
      </c>
      <c r="D794" s="2" t="n">
        <v>1106.928</v>
      </c>
      <c r="E794" s="2" t="n">
        <v>652.312</v>
      </c>
      <c r="F794" s="2">
        <f>D794-SUM(Parameters!$C$23:$C$25)</f>
        <v/>
      </c>
      <c r="G794" s="2">
        <f>E794-SUM(Parameters!$C$23:$C$25)</f>
        <v/>
      </c>
    </row>
    <row r="795" hidden="1" s="107">
      <c r="A795" s="48" t="inlineStr">
        <is>
          <t>uBump</t>
        </is>
      </c>
      <c r="B795" s="48" t="inlineStr">
        <is>
          <t>RXDATA[378]</t>
        </is>
      </c>
      <c r="C795" s="2" t="inlineStr">
        <is>
          <t>BP_RXDATA[378]</t>
        </is>
      </c>
      <c r="D795" s="2" t="n">
        <v>1106.928</v>
      </c>
      <c r="E795" s="2" t="n">
        <v>606.992</v>
      </c>
      <c r="F795" s="2">
        <f>D795-SUM(Parameters!$C$23:$C$25)</f>
        <v/>
      </c>
      <c r="G795" s="2">
        <f>E795-SUM(Parameters!$C$23:$C$25)</f>
        <v/>
      </c>
    </row>
    <row r="796" hidden="1" s="107">
      <c r="A796" s="48" t="inlineStr">
        <is>
          <t>uBump</t>
        </is>
      </c>
      <c r="B796" s="48" t="inlineStr">
        <is>
          <t>RXDATA[379]</t>
        </is>
      </c>
      <c r="C796" s="2" t="inlineStr">
        <is>
          <t>BP_RXDATA[379]</t>
        </is>
      </c>
      <c r="D796" s="2" t="n">
        <v>1068.048</v>
      </c>
      <c r="E796" s="2" t="n">
        <v>629.652</v>
      </c>
      <c r="F796" s="2">
        <f>D796-SUM(Parameters!$C$23:$C$25)</f>
        <v/>
      </c>
      <c r="G796" s="2">
        <f>E796-SUM(Parameters!$C$23:$C$25)</f>
        <v/>
      </c>
    </row>
    <row r="797" hidden="1" s="107">
      <c r="A797" s="48" t="inlineStr">
        <is>
          <t>uBump</t>
        </is>
      </c>
      <c r="B797" s="48" t="inlineStr">
        <is>
          <t>RXDATA[38]</t>
        </is>
      </c>
      <c r="C797" s="2" t="inlineStr">
        <is>
          <t>BP_RXDATA[38]</t>
        </is>
      </c>
      <c r="D797" s="2" t="n">
        <v>3128.68800000001</v>
      </c>
      <c r="E797" s="2" t="n">
        <v>788.272</v>
      </c>
      <c r="F797" s="2">
        <f>D797-SUM(Parameters!$C$23:$C$25)</f>
        <v/>
      </c>
      <c r="G797" s="2">
        <f>E797-SUM(Parameters!$C$23:$C$25)</f>
        <v/>
      </c>
    </row>
    <row r="798" hidden="1" s="107">
      <c r="A798" s="48" t="inlineStr">
        <is>
          <t>uBump</t>
        </is>
      </c>
      <c r="B798" s="48" t="inlineStr">
        <is>
          <t>RXDATA[380]</t>
        </is>
      </c>
      <c r="C798" s="2" t="inlineStr">
        <is>
          <t>BP_RXDATA[380]</t>
        </is>
      </c>
      <c r="D798" s="2" t="n">
        <v>1068.048</v>
      </c>
      <c r="E798" s="2" t="n">
        <v>674.972</v>
      </c>
      <c r="F798" s="2">
        <f>D798-SUM(Parameters!$C$23:$C$25)</f>
        <v/>
      </c>
      <c r="G798" s="2">
        <f>E798-SUM(Parameters!$C$23:$C$25)</f>
        <v/>
      </c>
    </row>
    <row r="799" hidden="1" s="107">
      <c r="A799" s="48" t="inlineStr">
        <is>
          <t>uBump</t>
        </is>
      </c>
      <c r="B799" s="48" t="inlineStr">
        <is>
          <t>RXDATA[381]</t>
        </is>
      </c>
      <c r="C799" s="2" t="inlineStr">
        <is>
          <t>BP_RXDATA[381]</t>
        </is>
      </c>
      <c r="D799" s="2" t="n">
        <v>1068.048</v>
      </c>
      <c r="E799" s="2" t="n">
        <v>765.612</v>
      </c>
      <c r="F799" s="2">
        <f>D799-SUM(Parameters!$C$23:$C$25)</f>
        <v/>
      </c>
      <c r="G799" s="2">
        <f>E799-SUM(Parameters!$C$23:$C$25)</f>
        <v/>
      </c>
    </row>
    <row r="800" hidden="1" s="107">
      <c r="A800" s="48" t="inlineStr">
        <is>
          <t>uBump</t>
        </is>
      </c>
      <c r="B800" s="48" t="inlineStr">
        <is>
          <t>RXDATA[382]</t>
        </is>
      </c>
      <c r="C800" s="2" t="inlineStr">
        <is>
          <t>BP_RXDATA[382]</t>
        </is>
      </c>
      <c r="D800" s="2" t="n">
        <v>1068.048</v>
      </c>
      <c r="E800" s="2" t="n">
        <v>810.932</v>
      </c>
      <c r="F800" s="2">
        <f>D800-SUM(Parameters!$C$23:$C$25)</f>
        <v/>
      </c>
      <c r="G800" s="2">
        <f>E800-SUM(Parameters!$C$23:$C$25)</f>
        <v/>
      </c>
    </row>
    <row r="801" hidden="1" s="107">
      <c r="A801" s="48" t="inlineStr">
        <is>
          <t>uBump</t>
        </is>
      </c>
      <c r="B801" s="48" t="inlineStr">
        <is>
          <t>RXDATA[383]</t>
        </is>
      </c>
      <c r="C801" s="2" t="inlineStr">
        <is>
          <t>BP_RXDATA[383]</t>
        </is>
      </c>
      <c r="D801" s="2" t="n">
        <v>1068.048</v>
      </c>
      <c r="E801" s="2" t="n">
        <v>901.572</v>
      </c>
      <c r="F801" s="2">
        <f>D801-SUM(Parameters!$C$23:$C$25)</f>
        <v/>
      </c>
      <c r="G801" s="2">
        <f>E801-SUM(Parameters!$C$23:$C$25)</f>
        <v/>
      </c>
    </row>
    <row r="802" hidden="1" s="107">
      <c r="A802" s="48" t="inlineStr">
        <is>
          <t>uBump</t>
        </is>
      </c>
      <c r="B802" s="48" t="inlineStr">
        <is>
          <t>RXDATA[384]</t>
        </is>
      </c>
      <c r="C802" s="2" t="inlineStr">
        <is>
          <t>BP_RXDATA[384]</t>
        </is>
      </c>
      <c r="D802" s="2" t="n">
        <v>1029.168</v>
      </c>
      <c r="E802" s="2" t="n">
        <v>878.912</v>
      </c>
      <c r="F802" s="2">
        <f>D802-SUM(Parameters!$C$23:$C$25)</f>
        <v/>
      </c>
      <c r="G802" s="2">
        <f>E802-SUM(Parameters!$C$23:$C$25)</f>
        <v/>
      </c>
    </row>
    <row r="803" hidden="1" s="107">
      <c r="A803" s="48" t="inlineStr">
        <is>
          <t>uBump</t>
        </is>
      </c>
      <c r="B803" s="48" t="inlineStr">
        <is>
          <t>RXDATA[385]</t>
        </is>
      </c>
      <c r="C803" s="2" t="inlineStr">
        <is>
          <t>BP_RXDATA[385]</t>
        </is>
      </c>
      <c r="D803" s="2" t="n">
        <v>1029.168</v>
      </c>
      <c r="E803" s="2" t="n">
        <v>833.592</v>
      </c>
      <c r="F803" s="2">
        <f>D803-SUM(Parameters!$C$23:$C$25)</f>
        <v/>
      </c>
      <c r="G803" s="2">
        <f>E803-SUM(Parameters!$C$23:$C$25)</f>
        <v/>
      </c>
    </row>
    <row r="804" hidden="1" s="107">
      <c r="A804" s="48" t="inlineStr">
        <is>
          <t>uBump</t>
        </is>
      </c>
      <c r="B804" s="48" t="inlineStr">
        <is>
          <t>RXDATA[386]</t>
        </is>
      </c>
      <c r="C804" s="2" t="inlineStr">
        <is>
          <t>BP_RXDATA[386]</t>
        </is>
      </c>
      <c r="D804" s="2" t="n">
        <v>1029.168</v>
      </c>
      <c r="E804" s="2" t="n">
        <v>742.952</v>
      </c>
      <c r="F804" s="2">
        <f>D804-SUM(Parameters!$C$23:$C$25)</f>
        <v/>
      </c>
      <c r="G804" s="2">
        <f>E804-SUM(Parameters!$C$23:$C$25)</f>
        <v/>
      </c>
    </row>
    <row r="805" hidden="1" s="107">
      <c r="A805" s="48" t="inlineStr">
        <is>
          <t>uBump</t>
        </is>
      </c>
      <c r="B805" s="48" t="inlineStr">
        <is>
          <t>RXDATA[387]</t>
        </is>
      </c>
      <c r="C805" s="2" t="inlineStr">
        <is>
          <t>BP_RXDATA[387]</t>
        </is>
      </c>
      <c r="D805" s="2" t="n">
        <v>1029.168</v>
      </c>
      <c r="E805" s="2" t="n">
        <v>697.6319999999999</v>
      </c>
      <c r="F805" s="2">
        <f>D805-SUM(Parameters!$C$23:$C$25)</f>
        <v/>
      </c>
      <c r="G805" s="2">
        <f>E805-SUM(Parameters!$C$23:$C$25)</f>
        <v/>
      </c>
    </row>
    <row r="806" hidden="1" s="107">
      <c r="A806" s="48" t="inlineStr">
        <is>
          <t>uBump</t>
        </is>
      </c>
      <c r="B806" s="48" t="inlineStr">
        <is>
          <t>RXDATA[388]</t>
        </is>
      </c>
      <c r="C806" s="2" t="inlineStr">
        <is>
          <t>BP_RXDATA[388]</t>
        </is>
      </c>
      <c r="D806" s="2" t="n">
        <v>1029.168</v>
      </c>
      <c r="E806" s="2" t="n">
        <v>606.992</v>
      </c>
      <c r="F806" s="2">
        <f>D806-SUM(Parameters!$C$23:$C$25)</f>
        <v/>
      </c>
      <c r="G806" s="2">
        <f>E806-SUM(Parameters!$C$23:$C$25)</f>
        <v/>
      </c>
    </row>
    <row r="807" hidden="1" s="107">
      <c r="A807" s="48" t="inlineStr">
        <is>
          <t>uBump</t>
        </is>
      </c>
      <c r="B807" s="48" t="inlineStr">
        <is>
          <t>RXDATA[389]</t>
        </is>
      </c>
      <c r="C807" s="2" t="inlineStr">
        <is>
          <t>BP_RXDATA[389]</t>
        </is>
      </c>
      <c r="D807" s="2" t="n">
        <v>990.288</v>
      </c>
      <c r="E807" s="2" t="n">
        <v>584.332</v>
      </c>
      <c r="F807" s="2">
        <f>D807-SUM(Parameters!$C$23:$C$25)</f>
        <v/>
      </c>
      <c r="G807" s="2">
        <f>E807-SUM(Parameters!$C$23:$C$25)</f>
        <v/>
      </c>
    </row>
    <row r="808" hidden="1" s="107">
      <c r="A808" s="48" t="inlineStr">
        <is>
          <t>uBump</t>
        </is>
      </c>
      <c r="B808" s="48" t="inlineStr">
        <is>
          <t>RXDATA[39]</t>
        </is>
      </c>
      <c r="C808" s="2" t="inlineStr">
        <is>
          <t>BP_RXDATA[39]</t>
        </is>
      </c>
      <c r="D808" s="2" t="n">
        <v>3128.68800000001</v>
      </c>
      <c r="E808" s="2" t="n">
        <v>742.952</v>
      </c>
      <c r="F808" s="2">
        <f>D808-SUM(Parameters!$C$23:$C$25)</f>
        <v/>
      </c>
      <c r="G808" s="2">
        <f>E808-SUM(Parameters!$C$23:$C$25)</f>
        <v/>
      </c>
    </row>
    <row r="809" hidden="1" s="107">
      <c r="A809" s="48" t="inlineStr">
        <is>
          <t>uBump</t>
        </is>
      </c>
      <c r="B809" s="48" t="inlineStr">
        <is>
          <t>RXDATA[390]</t>
        </is>
      </c>
      <c r="C809" s="2" t="inlineStr">
        <is>
          <t>BP_RXDATA[390]</t>
        </is>
      </c>
      <c r="D809" s="2" t="n">
        <v>990.288</v>
      </c>
      <c r="E809" s="2" t="n">
        <v>629.652</v>
      </c>
      <c r="F809" s="2">
        <f>D809-SUM(Parameters!$C$23:$C$25)</f>
        <v/>
      </c>
      <c r="G809" s="2">
        <f>E809-SUM(Parameters!$C$23:$C$25)</f>
        <v/>
      </c>
    </row>
    <row r="810" hidden="1" s="107">
      <c r="A810" s="48" t="inlineStr">
        <is>
          <t>uBump</t>
        </is>
      </c>
      <c r="B810" s="48" t="inlineStr">
        <is>
          <t>RXDATA[391]</t>
        </is>
      </c>
      <c r="C810" s="2" t="inlineStr">
        <is>
          <t>BP_RXDATA[391]</t>
        </is>
      </c>
      <c r="D810" s="2" t="n">
        <v>990.288</v>
      </c>
      <c r="E810" s="2" t="n">
        <v>674.972</v>
      </c>
      <c r="F810" s="2">
        <f>D810-SUM(Parameters!$C$23:$C$25)</f>
        <v/>
      </c>
      <c r="G810" s="2">
        <f>E810-SUM(Parameters!$C$23:$C$25)</f>
        <v/>
      </c>
    </row>
    <row r="811" hidden="1" s="107">
      <c r="A811" s="48" t="inlineStr">
        <is>
          <t>uBump</t>
        </is>
      </c>
      <c r="B811" s="48" t="inlineStr">
        <is>
          <t>RXDATA[392]</t>
        </is>
      </c>
      <c r="C811" s="2" t="inlineStr">
        <is>
          <t>BP_RXDATA[392]</t>
        </is>
      </c>
      <c r="D811" s="2" t="n">
        <v>990.288</v>
      </c>
      <c r="E811" s="2" t="n">
        <v>720.292</v>
      </c>
      <c r="F811" s="2">
        <f>D811-SUM(Parameters!$C$23:$C$25)</f>
        <v/>
      </c>
      <c r="G811" s="2">
        <f>E811-SUM(Parameters!$C$23:$C$25)</f>
        <v/>
      </c>
    </row>
    <row r="812" hidden="1" s="107">
      <c r="A812" s="48" t="inlineStr">
        <is>
          <t>uBump</t>
        </is>
      </c>
      <c r="B812" s="48" t="inlineStr">
        <is>
          <t>RXDATA[393]</t>
        </is>
      </c>
      <c r="C812" s="2" t="inlineStr">
        <is>
          <t>BP_RXDATA[393]</t>
        </is>
      </c>
      <c r="D812" s="2" t="n">
        <v>990.288</v>
      </c>
      <c r="E812" s="2" t="n">
        <v>765.612</v>
      </c>
      <c r="F812" s="2">
        <f>D812-SUM(Parameters!$C$23:$C$25)</f>
        <v/>
      </c>
      <c r="G812" s="2">
        <f>E812-SUM(Parameters!$C$23:$C$25)</f>
        <v/>
      </c>
    </row>
    <row r="813" hidden="1" s="107">
      <c r="A813" s="48" t="inlineStr">
        <is>
          <t>uBump</t>
        </is>
      </c>
      <c r="B813" s="48" t="inlineStr">
        <is>
          <t>RXDATA[394]</t>
        </is>
      </c>
      <c r="C813" s="2" t="inlineStr">
        <is>
          <t>BP_RXDATA[394]</t>
        </is>
      </c>
      <c r="D813" s="2" t="n">
        <v>990.288</v>
      </c>
      <c r="E813" s="2" t="n">
        <v>810.932</v>
      </c>
      <c r="F813" s="2">
        <f>D813-SUM(Parameters!$C$23:$C$25)</f>
        <v/>
      </c>
      <c r="G813" s="2">
        <f>E813-SUM(Parameters!$C$23:$C$25)</f>
        <v/>
      </c>
    </row>
    <row r="814" hidden="1" s="107">
      <c r="A814" s="48" t="inlineStr">
        <is>
          <t>uBump</t>
        </is>
      </c>
      <c r="B814" s="48" t="inlineStr">
        <is>
          <t>RXDATA[395]</t>
        </is>
      </c>
      <c r="C814" s="2" t="inlineStr">
        <is>
          <t>BP_RXDATA[395]</t>
        </is>
      </c>
      <c r="D814" s="2" t="n">
        <v>990.288</v>
      </c>
      <c r="E814" s="2" t="n">
        <v>856.252</v>
      </c>
      <c r="F814" s="2">
        <f>D814-SUM(Parameters!$C$23:$C$25)</f>
        <v/>
      </c>
      <c r="G814" s="2">
        <f>E814-SUM(Parameters!$C$23:$C$25)</f>
        <v/>
      </c>
    </row>
    <row r="815" hidden="1" s="107">
      <c r="A815" s="48" t="inlineStr">
        <is>
          <t>uBump</t>
        </is>
      </c>
      <c r="B815" s="48" t="inlineStr">
        <is>
          <t>RXDATA[396]</t>
        </is>
      </c>
      <c r="C815" s="2" t="inlineStr">
        <is>
          <t>BP_RXDATA[396]</t>
        </is>
      </c>
      <c r="D815" s="2" t="n">
        <v>990.288</v>
      </c>
      <c r="E815" s="2" t="n">
        <v>901.572</v>
      </c>
      <c r="F815" s="2">
        <f>D815-SUM(Parameters!$C$23:$C$25)</f>
        <v/>
      </c>
      <c r="G815" s="2">
        <f>E815-SUM(Parameters!$C$23:$C$25)</f>
        <v/>
      </c>
    </row>
    <row r="816" hidden="1" s="107">
      <c r="A816" s="48" t="inlineStr">
        <is>
          <t>uBump</t>
        </is>
      </c>
      <c r="B816" s="48" t="inlineStr">
        <is>
          <t>RXDATA[397]</t>
        </is>
      </c>
      <c r="C816" s="2" t="inlineStr">
        <is>
          <t>BP_RXDATA[397]</t>
        </is>
      </c>
      <c r="D816" s="2" t="n">
        <v>990.288</v>
      </c>
      <c r="E816" s="2" t="n">
        <v>946.8920000000001</v>
      </c>
      <c r="F816" s="2">
        <f>D816-SUM(Parameters!$C$23:$C$25)</f>
        <v/>
      </c>
      <c r="G816" s="2">
        <f>E816-SUM(Parameters!$C$23:$C$25)</f>
        <v/>
      </c>
    </row>
    <row r="817" hidden="1" s="107">
      <c r="A817" s="48" t="inlineStr">
        <is>
          <t>uBump</t>
        </is>
      </c>
      <c r="B817" s="48" t="inlineStr">
        <is>
          <t>RXDATA[398]</t>
        </is>
      </c>
      <c r="C817" s="2" t="inlineStr">
        <is>
          <t>BP_RXDATA[398]</t>
        </is>
      </c>
      <c r="D817" s="2" t="n">
        <v>951.408</v>
      </c>
      <c r="E817" s="2" t="n">
        <v>969.552</v>
      </c>
      <c r="F817" s="2">
        <f>D817-SUM(Parameters!$C$23:$C$25)</f>
        <v/>
      </c>
      <c r="G817" s="2">
        <f>E817-SUM(Parameters!$C$23:$C$25)</f>
        <v/>
      </c>
    </row>
    <row r="818" hidden="1" s="107">
      <c r="A818" s="48" t="inlineStr">
        <is>
          <t>uBump</t>
        </is>
      </c>
      <c r="B818" s="48" t="inlineStr">
        <is>
          <t>RXDATA[399]</t>
        </is>
      </c>
      <c r="C818" s="2" t="inlineStr">
        <is>
          <t>BP_RXDATA[399]</t>
        </is>
      </c>
      <c r="D818" s="2" t="n">
        <v>951.408</v>
      </c>
      <c r="E818" s="2" t="n">
        <v>924.232</v>
      </c>
      <c r="F818" s="2">
        <f>D818-SUM(Parameters!$C$23:$C$25)</f>
        <v/>
      </c>
      <c r="G818" s="2">
        <f>E818-SUM(Parameters!$C$23:$C$25)</f>
        <v/>
      </c>
    </row>
    <row r="819" hidden="1" s="107">
      <c r="A819" s="48" t="inlineStr">
        <is>
          <t>uBump</t>
        </is>
      </c>
      <c r="B819" s="48" t="inlineStr">
        <is>
          <t>RXDATA[4]</t>
        </is>
      </c>
      <c r="C819" s="2" t="inlineStr">
        <is>
          <t>BP_RXDATA[4]</t>
        </is>
      </c>
      <c r="D819" s="2" t="n">
        <v>3361.96800000001</v>
      </c>
      <c r="E819" s="2" t="n">
        <v>606.992</v>
      </c>
      <c r="F819" s="2">
        <f>D819-SUM(Parameters!$C$23:$C$25)</f>
        <v/>
      </c>
      <c r="G819" s="2">
        <f>E819-SUM(Parameters!$C$23:$C$25)</f>
        <v/>
      </c>
    </row>
    <row r="820" hidden="1" s="107">
      <c r="A820" s="48" t="inlineStr">
        <is>
          <t>uBump</t>
        </is>
      </c>
      <c r="B820" s="48" t="inlineStr">
        <is>
          <t>RXDATA[40]</t>
        </is>
      </c>
      <c r="C820" s="2" t="inlineStr">
        <is>
          <t>BP_RXDATA[40]</t>
        </is>
      </c>
      <c r="D820" s="2" t="n">
        <v>3128.68800000001</v>
      </c>
      <c r="E820" s="2" t="n">
        <v>652.312</v>
      </c>
      <c r="F820" s="2">
        <f>D820-SUM(Parameters!$C$23:$C$25)</f>
        <v/>
      </c>
      <c r="G820" s="2">
        <f>E820-SUM(Parameters!$C$23:$C$25)</f>
        <v/>
      </c>
    </row>
    <row r="821" hidden="1" s="107">
      <c r="A821" s="48" t="inlineStr">
        <is>
          <t>uBump</t>
        </is>
      </c>
      <c r="B821" s="48" t="inlineStr">
        <is>
          <t>RXDATA[400]</t>
        </is>
      </c>
      <c r="C821" s="2" t="inlineStr">
        <is>
          <t>BP_RXDATA[400]</t>
        </is>
      </c>
      <c r="D821" s="2" t="n">
        <v>951.408</v>
      </c>
      <c r="E821" s="2" t="n">
        <v>833.592</v>
      </c>
      <c r="F821" s="2">
        <f>D821-SUM(Parameters!$C$23:$C$25)</f>
        <v/>
      </c>
      <c r="G821" s="2">
        <f>E821-SUM(Parameters!$C$23:$C$25)</f>
        <v/>
      </c>
    </row>
    <row r="822" hidden="1" s="107">
      <c r="A822" s="48" t="inlineStr">
        <is>
          <t>uBump</t>
        </is>
      </c>
      <c r="B822" s="48" t="inlineStr">
        <is>
          <t>RXDATA[401]</t>
        </is>
      </c>
      <c r="C822" s="2" t="inlineStr">
        <is>
          <t>BP_RXDATA[401]</t>
        </is>
      </c>
      <c r="D822" s="2" t="n">
        <v>951.408</v>
      </c>
      <c r="E822" s="2" t="n">
        <v>788.272</v>
      </c>
      <c r="F822" s="2">
        <f>D822-SUM(Parameters!$C$23:$C$25)</f>
        <v/>
      </c>
      <c r="G822" s="2">
        <f>E822-SUM(Parameters!$C$23:$C$25)</f>
        <v/>
      </c>
    </row>
    <row r="823" hidden="1" s="107">
      <c r="A823" s="48" t="inlineStr">
        <is>
          <t>uBump</t>
        </is>
      </c>
      <c r="B823" s="48" t="inlineStr">
        <is>
          <t>RXDATA[402]</t>
        </is>
      </c>
      <c r="C823" s="2" t="inlineStr">
        <is>
          <t>BP_RXDATA[402]</t>
        </is>
      </c>
      <c r="D823" s="2" t="n">
        <v>951.408</v>
      </c>
      <c r="E823" s="2" t="n">
        <v>742.952</v>
      </c>
      <c r="F823" s="2">
        <f>D823-SUM(Parameters!$C$23:$C$25)</f>
        <v/>
      </c>
      <c r="G823" s="2">
        <f>E823-SUM(Parameters!$C$23:$C$25)</f>
        <v/>
      </c>
    </row>
    <row r="824" hidden="1" s="107">
      <c r="A824" s="48" t="inlineStr">
        <is>
          <t>uBump</t>
        </is>
      </c>
      <c r="B824" s="48" t="inlineStr">
        <is>
          <t>RXDATA[403]</t>
        </is>
      </c>
      <c r="C824" s="2" t="inlineStr">
        <is>
          <t>BP_RXDATA[403]</t>
        </is>
      </c>
      <c r="D824" s="2" t="n">
        <v>951.408</v>
      </c>
      <c r="E824" s="2" t="n">
        <v>697.6319999999999</v>
      </c>
      <c r="F824" s="2">
        <f>D824-SUM(Parameters!$C$23:$C$25)</f>
        <v/>
      </c>
      <c r="G824" s="2">
        <f>E824-SUM(Parameters!$C$23:$C$25)</f>
        <v/>
      </c>
    </row>
    <row r="825" hidden="1" s="107">
      <c r="A825" s="48" t="inlineStr">
        <is>
          <t>uBump</t>
        </is>
      </c>
      <c r="B825" s="48" t="inlineStr">
        <is>
          <t>RXDATA[404]</t>
        </is>
      </c>
      <c r="C825" s="2" t="inlineStr">
        <is>
          <t>BP_RXDATA[404]</t>
        </is>
      </c>
      <c r="D825" s="2" t="n">
        <v>951.408</v>
      </c>
      <c r="E825" s="2" t="n">
        <v>652.312</v>
      </c>
      <c r="F825" s="2">
        <f>D825-SUM(Parameters!$C$23:$C$25)</f>
        <v/>
      </c>
      <c r="G825" s="2">
        <f>E825-SUM(Parameters!$C$23:$C$25)</f>
        <v/>
      </c>
    </row>
    <row r="826" hidden="1" s="107">
      <c r="A826" s="48" t="inlineStr">
        <is>
          <t>uBump</t>
        </is>
      </c>
      <c r="B826" s="48" t="inlineStr">
        <is>
          <t>RXDATA[405]</t>
        </is>
      </c>
      <c r="C826" s="2" t="inlineStr">
        <is>
          <t>BP_RXDATA[405]</t>
        </is>
      </c>
      <c r="D826" s="2" t="n">
        <v>951.408</v>
      </c>
      <c r="E826" s="2" t="n">
        <v>606.992</v>
      </c>
      <c r="F826" s="2">
        <f>D826-SUM(Parameters!$C$23:$C$25)</f>
        <v/>
      </c>
      <c r="G826" s="2">
        <f>E826-SUM(Parameters!$C$23:$C$25)</f>
        <v/>
      </c>
    </row>
    <row r="827" hidden="1" s="107">
      <c r="A827" s="48" t="inlineStr">
        <is>
          <t>uBump</t>
        </is>
      </c>
      <c r="B827" s="48" t="inlineStr">
        <is>
          <t>RXDATA[406]</t>
        </is>
      </c>
      <c r="C827" s="2" t="inlineStr">
        <is>
          <t>BP_RXDATA[406]</t>
        </is>
      </c>
      <c r="D827" s="2" t="n">
        <v>912.528</v>
      </c>
      <c r="E827" s="2" t="n">
        <v>584.332</v>
      </c>
      <c r="F827" s="2">
        <f>D827-SUM(Parameters!$C$23:$C$25)</f>
        <v/>
      </c>
      <c r="G827" s="2">
        <f>E827-SUM(Parameters!$C$23:$C$25)</f>
        <v/>
      </c>
    </row>
    <row r="828" hidden="1" s="107">
      <c r="A828" s="48" t="inlineStr">
        <is>
          <t>uBump</t>
        </is>
      </c>
      <c r="B828" s="48" t="inlineStr">
        <is>
          <t>RXDATA[407]</t>
        </is>
      </c>
      <c r="C828" s="2" t="inlineStr">
        <is>
          <t>BP_RXDATA[407]</t>
        </is>
      </c>
      <c r="D828" s="2" t="n">
        <v>912.528</v>
      </c>
      <c r="E828" s="2" t="n">
        <v>629.652</v>
      </c>
      <c r="F828" s="2">
        <f>D828-SUM(Parameters!$C$23:$C$25)</f>
        <v/>
      </c>
      <c r="G828" s="2">
        <f>E828-SUM(Parameters!$C$23:$C$25)</f>
        <v/>
      </c>
    </row>
    <row r="829" hidden="1" s="107">
      <c r="A829" s="48" t="inlineStr">
        <is>
          <t>uBump</t>
        </is>
      </c>
      <c r="B829" s="48" t="inlineStr">
        <is>
          <t>RXDATA[408]</t>
        </is>
      </c>
      <c r="C829" s="2" t="inlineStr">
        <is>
          <t>BP_RXDATA[408]</t>
        </is>
      </c>
      <c r="D829" s="2" t="n">
        <v>912.528</v>
      </c>
      <c r="E829" s="2" t="n">
        <v>720.292</v>
      </c>
      <c r="F829" s="2">
        <f>D829-SUM(Parameters!$C$23:$C$25)</f>
        <v/>
      </c>
      <c r="G829" s="2">
        <f>E829-SUM(Parameters!$C$23:$C$25)</f>
        <v/>
      </c>
    </row>
    <row r="830" hidden="1" s="107">
      <c r="A830" s="48" t="inlineStr">
        <is>
          <t>uBump</t>
        </is>
      </c>
      <c r="B830" s="48" t="inlineStr">
        <is>
          <t>RXDATA[409]</t>
        </is>
      </c>
      <c r="C830" s="2" t="inlineStr">
        <is>
          <t>BP_RXDATA[409]</t>
        </is>
      </c>
      <c r="D830" s="2" t="n">
        <v>912.528</v>
      </c>
      <c r="E830" s="2" t="n">
        <v>765.612</v>
      </c>
      <c r="F830" s="2">
        <f>D830-SUM(Parameters!$C$23:$C$25)</f>
        <v/>
      </c>
      <c r="G830" s="2">
        <f>E830-SUM(Parameters!$C$23:$C$25)</f>
        <v/>
      </c>
    </row>
    <row r="831" hidden="1" s="107">
      <c r="A831" s="48" t="inlineStr">
        <is>
          <t>uBump</t>
        </is>
      </c>
      <c r="B831" s="48" t="inlineStr">
        <is>
          <t>RXDATA[41]</t>
        </is>
      </c>
      <c r="C831" s="2" t="inlineStr">
        <is>
          <t>BP_RXDATA[41]</t>
        </is>
      </c>
      <c r="D831" s="2" t="n">
        <v>3128.68800000001</v>
      </c>
      <c r="E831" s="2" t="n">
        <v>606.992</v>
      </c>
      <c r="F831" s="2">
        <f>D831-SUM(Parameters!$C$23:$C$25)</f>
        <v/>
      </c>
      <c r="G831" s="2">
        <f>E831-SUM(Parameters!$C$23:$C$25)</f>
        <v/>
      </c>
    </row>
    <row r="832" hidden="1" s="107">
      <c r="A832" s="48" t="inlineStr">
        <is>
          <t>uBump</t>
        </is>
      </c>
      <c r="B832" s="48" t="inlineStr">
        <is>
          <t>RXDATA[410]</t>
        </is>
      </c>
      <c r="C832" s="2" t="inlineStr">
        <is>
          <t>BP_RXDATA[410]</t>
        </is>
      </c>
      <c r="D832" s="2" t="n">
        <v>912.528</v>
      </c>
      <c r="E832" s="2" t="n">
        <v>810.932</v>
      </c>
      <c r="F832" s="2">
        <f>D832-SUM(Parameters!$C$23:$C$25)</f>
        <v/>
      </c>
      <c r="G832" s="2">
        <f>E832-SUM(Parameters!$C$23:$C$25)</f>
        <v/>
      </c>
    </row>
    <row r="833" hidden="1" s="107">
      <c r="A833" s="48" t="inlineStr">
        <is>
          <t>uBump</t>
        </is>
      </c>
      <c r="B833" s="48" t="inlineStr">
        <is>
          <t>RXDATA[411]</t>
        </is>
      </c>
      <c r="C833" s="2" t="inlineStr">
        <is>
          <t>BP_RXDATA[411]</t>
        </is>
      </c>
      <c r="D833" s="2" t="n">
        <v>912.528</v>
      </c>
      <c r="E833" s="2" t="n">
        <v>856.252</v>
      </c>
      <c r="F833" s="2">
        <f>D833-SUM(Parameters!$C$23:$C$25)</f>
        <v/>
      </c>
      <c r="G833" s="2">
        <f>E833-SUM(Parameters!$C$23:$C$25)</f>
        <v/>
      </c>
    </row>
    <row r="834" hidden="1" s="107">
      <c r="A834" s="48" t="inlineStr">
        <is>
          <t>uBump</t>
        </is>
      </c>
      <c r="B834" s="48" t="inlineStr">
        <is>
          <t>RXDATA[412]</t>
        </is>
      </c>
      <c r="C834" s="2" t="inlineStr">
        <is>
          <t>BP_RXDATA[412]</t>
        </is>
      </c>
      <c r="D834" s="2" t="n">
        <v>912.528</v>
      </c>
      <c r="E834" s="2" t="n">
        <v>946.8920000000001</v>
      </c>
      <c r="F834" s="2">
        <f>D834-SUM(Parameters!$C$23:$C$25)</f>
        <v/>
      </c>
      <c r="G834" s="2">
        <f>E834-SUM(Parameters!$C$23:$C$25)</f>
        <v/>
      </c>
    </row>
    <row r="835" hidden="1" s="107">
      <c r="A835" s="48" t="inlineStr">
        <is>
          <t>uBump</t>
        </is>
      </c>
      <c r="B835" s="48" t="inlineStr">
        <is>
          <t>RXDATA[413]</t>
        </is>
      </c>
      <c r="C835" s="2" t="inlineStr">
        <is>
          <t>BP_RXDATA[413]</t>
        </is>
      </c>
      <c r="D835" s="2" t="n">
        <v>873.648</v>
      </c>
      <c r="E835" s="2" t="n">
        <v>969.552</v>
      </c>
      <c r="F835" s="2">
        <f>D835-SUM(Parameters!$C$23:$C$25)</f>
        <v/>
      </c>
      <c r="G835" s="2">
        <f>E835-SUM(Parameters!$C$23:$C$25)</f>
        <v/>
      </c>
    </row>
    <row r="836" hidden="1" s="107">
      <c r="A836" s="48" t="inlineStr">
        <is>
          <t>uBump</t>
        </is>
      </c>
      <c r="B836" s="48" t="inlineStr">
        <is>
          <t>RXDATA[414]</t>
        </is>
      </c>
      <c r="C836" s="2" t="inlineStr">
        <is>
          <t>BP_RXDATA[414]</t>
        </is>
      </c>
      <c r="D836" s="2" t="n">
        <v>873.648</v>
      </c>
      <c r="E836" s="2" t="n">
        <v>924.232</v>
      </c>
      <c r="F836" s="2">
        <f>D836-SUM(Parameters!$C$23:$C$25)</f>
        <v/>
      </c>
      <c r="G836" s="2">
        <f>E836-SUM(Parameters!$C$23:$C$25)</f>
        <v/>
      </c>
    </row>
    <row r="837" hidden="1" s="107">
      <c r="A837" s="48" t="inlineStr">
        <is>
          <t>uBump</t>
        </is>
      </c>
      <c r="B837" s="48" t="inlineStr">
        <is>
          <t>RXDATA[415]</t>
        </is>
      </c>
      <c r="C837" s="2" t="inlineStr">
        <is>
          <t>BP_RXDATA[415]</t>
        </is>
      </c>
      <c r="D837" s="2" t="n">
        <v>873.648</v>
      </c>
      <c r="E837" s="2" t="n">
        <v>878.912</v>
      </c>
      <c r="F837" s="2">
        <f>D837-SUM(Parameters!$C$23:$C$25)</f>
        <v/>
      </c>
      <c r="G837" s="2">
        <f>E837-SUM(Parameters!$C$23:$C$25)</f>
        <v/>
      </c>
    </row>
    <row r="838" hidden="1" s="107">
      <c r="A838" s="48" t="inlineStr">
        <is>
          <t>uBump</t>
        </is>
      </c>
      <c r="B838" s="48" t="inlineStr">
        <is>
          <t>RXDATA[416]</t>
        </is>
      </c>
      <c r="C838" s="2" t="inlineStr">
        <is>
          <t>BP_RXDATA[416]</t>
        </is>
      </c>
      <c r="D838" s="2" t="n">
        <v>834.768</v>
      </c>
      <c r="E838" s="2" t="n">
        <v>856.252</v>
      </c>
      <c r="F838" s="2">
        <f>D838-SUM(Parameters!$C$23:$C$25)</f>
        <v/>
      </c>
      <c r="G838" s="2">
        <f>E838-SUM(Parameters!$C$23:$C$25)</f>
        <v/>
      </c>
    </row>
    <row r="839" hidden="1" s="107">
      <c r="A839" s="48" t="inlineStr">
        <is>
          <t>uBump</t>
        </is>
      </c>
      <c r="B839" s="48" t="inlineStr">
        <is>
          <t>RXDATA[417]</t>
        </is>
      </c>
      <c r="C839" s="2" t="inlineStr">
        <is>
          <t>BP_RXDATA[417]</t>
        </is>
      </c>
      <c r="D839" s="2" t="n">
        <v>834.768</v>
      </c>
      <c r="E839" s="2" t="n">
        <v>901.572</v>
      </c>
      <c r="F839" s="2">
        <f>D839-SUM(Parameters!$C$23:$C$25)</f>
        <v/>
      </c>
      <c r="G839" s="2">
        <f>E839-SUM(Parameters!$C$23:$C$25)</f>
        <v/>
      </c>
    </row>
    <row r="840" hidden="1" s="107">
      <c r="A840" s="48" t="inlineStr">
        <is>
          <t>uBump</t>
        </is>
      </c>
      <c r="B840" s="48" t="inlineStr">
        <is>
          <t>RXDATA[418]</t>
        </is>
      </c>
      <c r="C840" s="2" t="inlineStr">
        <is>
          <t>BP_RXDATA[418]</t>
        </is>
      </c>
      <c r="D840" s="2" t="n">
        <v>834.768</v>
      </c>
      <c r="E840" s="2" t="n">
        <v>946.8920000000001</v>
      </c>
      <c r="F840" s="2">
        <f>D840-SUM(Parameters!$C$23:$C$25)</f>
        <v/>
      </c>
      <c r="G840" s="2">
        <f>E840-SUM(Parameters!$C$23:$C$25)</f>
        <v/>
      </c>
    </row>
    <row r="841" hidden="1" s="107">
      <c r="A841" s="48" t="inlineStr">
        <is>
          <t>uBump</t>
        </is>
      </c>
      <c r="B841" s="48" t="inlineStr">
        <is>
          <t>RXDATA[419]</t>
        </is>
      </c>
      <c r="C841" s="2" t="inlineStr">
        <is>
          <t>BP_RXDATA[419]</t>
        </is>
      </c>
      <c r="D841" s="2" t="n">
        <v>795.888</v>
      </c>
      <c r="E841" s="2" t="n">
        <v>969.552</v>
      </c>
      <c r="F841" s="2">
        <f>D841-SUM(Parameters!$C$23:$C$25)</f>
        <v/>
      </c>
      <c r="G841" s="2">
        <f>E841-SUM(Parameters!$C$23:$C$25)</f>
        <v/>
      </c>
    </row>
    <row r="842" hidden="1" s="107">
      <c r="A842" s="48" t="inlineStr">
        <is>
          <t>uBump</t>
        </is>
      </c>
      <c r="B842" s="48" t="inlineStr">
        <is>
          <t>RXDATA[42]</t>
        </is>
      </c>
      <c r="C842" s="2" t="inlineStr">
        <is>
          <t>BP_RXDATA[42]</t>
        </is>
      </c>
      <c r="D842" s="2" t="n">
        <v>3089.80800000001</v>
      </c>
      <c r="E842" s="2" t="n">
        <v>584.332</v>
      </c>
      <c r="F842" s="2">
        <f>D842-SUM(Parameters!$C$23:$C$25)</f>
        <v/>
      </c>
      <c r="G842" s="2">
        <f>E842-SUM(Parameters!$C$23:$C$25)</f>
        <v/>
      </c>
    </row>
    <row r="843" hidden="1" s="107">
      <c r="A843" s="48" t="inlineStr">
        <is>
          <t>uBump</t>
        </is>
      </c>
      <c r="B843" s="48" t="inlineStr">
        <is>
          <t>RXDATA[420]</t>
        </is>
      </c>
      <c r="C843" s="2" t="inlineStr">
        <is>
          <t>BP_RXDATA[420]</t>
        </is>
      </c>
      <c r="D843" s="2" t="n">
        <v>795.888</v>
      </c>
      <c r="E843" s="2" t="n">
        <v>924.232</v>
      </c>
      <c r="F843" s="2">
        <f>D843-SUM(Parameters!$C$23:$C$25)</f>
        <v/>
      </c>
      <c r="G843" s="2">
        <f>E843-SUM(Parameters!$C$23:$C$25)</f>
        <v/>
      </c>
    </row>
    <row r="844" hidden="1" s="107">
      <c r="A844" s="48" t="inlineStr">
        <is>
          <t>uBump</t>
        </is>
      </c>
      <c r="B844" s="48" t="inlineStr">
        <is>
          <t>RXDATA[421]</t>
        </is>
      </c>
      <c r="C844" s="2" t="inlineStr">
        <is>
          <t>BP_RXDATA[421]</t>
        </is>
      </c>
      <c r="D844" s="2" t="n">
        <v>795.888</v>
      </c>
      <c r="E844" s="2" t="n">
        <v>833.592</v>
      </c>
      <c r="F844" s="2">
        <f>D844-SUM(Parameters!$C$23:$C$25)</f>
        <v/>
      </c>
      <c r="G844" s="2">
        <f>E844-SUM(Parameters!$C$23:$C$25)</f>
        <v/>
      </c>
    </row>
    <row r="845" hidden="1" s="107">
      <c r="A845" s="48" t="inlineStr">
        <is>
          <t>uBump</t>
        </is>
      </c>
      <c r="B845" s="48" t="inlineStr">
        <is>
          <t>RXDATA[422]</t>
        </is>
      </c>
      <c r="C845" s="2" t="inlineStr">
        <is>
          <t>BP_RXDATA[422]</t>
        </is>
      </c>
      <c r="D845" s="2" t="n">
        <v>795.888</v>
      </c>
      <c r="E845" s="2" t="n">
        <v>788.272</v>
      </c>
      <c r="F845" s="2">
        <f>D845-SUM(Parameters!$C$23:$C$25)</f>
        <v/>
      </c>
      <c r="G845" s="2">
        <f>E845-SUM(Parameters!$C$23:$C$25)</f>
        <v/>
      </c>
    </row>
    <row r="846" hidden="1" s="107">
      <c r="A846" s="48" t="inlineStr">
        <is>
          <t>uBump</t>
        </is>
      </c>
      <c r="B846" s="48" t="inlineStr">
        <is>
          <t>RXDATA[423]</t>
        </is>
      </c>
      <c r="C846" s="2" t="inlineStr">
        <is>
          <t>BP_RXDATA[423]</t>
        </is>
      </c>
      <c r="D846" s="2" t="n">
        <v>795.888</v>
      </c>
      <c r="E846" s="2" t="n">
        <v>742.952</v>
      </c>
      <c r="F846" s="2">
        <f>D846-SUM(Parameters!$C$23:$C$25)</f>
        <v/>
      </c>
      <c r="G846" s="2">
        <f>E846-SUM(Parameters!$C$23:$C$25)</f>
        <v/>
      </c>
    </row>
    <row r="847" hidden="1" s="107">
      <c r="A847" s="48" t="inlineStr">
        <is>
          <t>uBump</t>
        </is>
      </c>
      <c r="B847" s="48" t="inlineStr">
        <is>
          <t>RXDATA[424]</t>
        </is>
      </c>
      <c r="C847" s="2" t="inlineStr">
        <is>
          <t>BP_RXDATA[424]</t>
        </is>
      </c>
      <c r="D847" s="2" t="n">
        <v>795.888</v>
      </c>
      <c r="E847" s="2" t="n">
        <v>652.312</v>
      </c>
      <c r="F847" s="2">
        <f>D847-SUM(Parameters!$C$23:$C$25)</f>
        <v/>
      </c>
      <c r="G847" s="2">
        <f>E847-SUM(Parameters!$C$23:$C$25)</f>
        <v/>
      </c>
    </row>
    <row r="848" hidden="1" s="107">
      <c r="A848" s="48" t="inlineStr">
        <is>
          <t>uBump</t>
        </is>
      </c>
      <c r="B848" s="48" t="inlineStr">
        <is>
          <t>RXDATA[425]</t>
        </is>
      </c>
      <c r="C848" s="2" t="inlineStr">
        <is>
          <t>BP_RXDATA[425]</t>
        </is>
      </c>
      <c r="D848" s="2" t="n">
        <v>795.888</v>
      </c>
      <c r="E848" s="2" t="n">
        <v>606.992</v>
      </c>
      <c r="F848" s="2">
        <f>D848-SUM(Parameters!$C$23:$C$25)</f>
        <v/>
      </c>
      <c r="G848" s="2">
        <f>E848-SUM(Parameters!$C$23:$C$25)</f>
        <v/>
      </c>
    </row>
    <row r="849" hidden="1" s="107">
      <c r="A849" s="48" t="inlineStr">
        <is>
          <t>uBump</t>
        </is>
      </c>
      <c r="B849" s="48" t="inlineStr">
        <is>
          <t>RXDATA[426]</t>
        </is>
      </c>
      <c r="C849" s="2" t="inlineStr">
        <is>
          <t>BP_RXDATA[426]</t>
        </is>
      </c>
      <c r="D849" s="2" t="n">
        <v>757.008</v>
      </c>
      <c r="E849" s="2" t="n">
        <v>584.332</v>
      </c>
      <c r="F849" s="2">
        <f>D849-SUM(Parameters!$C$23:$C$25)</f>
        <v/>
      </c>
      <c r="G849" s="2">
        <f>E849-SUM(Parameters!$C$23:$C$25)</f>
        <v/>
      </c>
    </row>
    <row r="850" hidden="1" s="107">
      <c r="A850" s="48" t="inlineStr">
        <is>
          <t>uBump</t>
        </is>
      </c>
      <c r="B850" s="48" t="inlineStr">
        <is>
          <t>RXDATA[427]</t>
        </is>
      </c>
      <c r="C850" s="2" t="inlineStr">
        <is>
          <t>BP_RXDATA[427]</t>
        </is>
      </c>
      <c r="D850" s="2" t="n">
        <v>757.008</v>
      </c>
      <c r="E850" s="2" t="n">
        <v>629.652</v>
      </c>
      <c r="F850" s="2">
        <f>D850-SUM(Parameters!$C$23:$C$25)</f>
        <v/>
      </c>
      <c r="G850" s="2">
        <f>E850-SUM(Parameters!$C$23:$C$25)</f>
        <v/>
      </c>
    </row>
    <row r="851" hidden="1" s="107">
      <c r="A851" s="48" t="inlineStr">
        <is>
          <t>uBump</t>
        </is>
      </c>
      <c r="B851" s="48" t="inlineStr">
        <is>
          <t>RXDATA[428]</t>
        </is>
      </c>
      <c r="C851" s="2" t="inlineStr">
        <is>
          <t>BP_RXDATA[428]</t>
        </is>
      </c>
      <c r="D851" s="2" t="n">
        <v>757.008</v>
      </c>
      <c r="E851" s="2" t="n">
        <v>674.972</v>
      </c>
      <c r="F851" s="2">
        <f>D851-SUM(Parameters!$C$23:$C$25)</f>
        <v/>
      </c>
      <c r="G851" s="2">
        <f>E851-SUM(Parameters!$C$23:$C$25)</f>
        <v/>
      </c>
    </row>
    <row r="852" hidden="1" s="107">
      <c r="A852" s="48" t="inlineStr">
        <is>
          <t>uBump</t>
        </is>
      </c>
      <c r="B852" s="48" t="inlineStr">
        <is>
          <t>RXDATA[429]</t>
        </is>
      </c>
      <c r="C852" s="2" t="inlineStr">
        <is>
          <t>BP_RXDATA[429]</t>
        </is>
      </c>
      <c r="D852" s="2" t="n">
        <v>757.008</v>
      </c>
      <c r="E852" s="2" t="n">
        <v>720.292</v>
      </c>
      <c r="F852" s="2">
        <f>D852-SUM(Parameters!$C$23:$C$25)</f>
        <v/>
      </c>
      <c r="G852" s="2">
        <f>E852-SUM(Parameters!$C$23:$C$25)</f>
        <v/>
      </c>
    </row>
    <row r="853" hidden="1" s="107">
      <c r="A853" s="48" t="inlineStr">
        <is>
          <t>uBump</t>
        </is>
      </c>
      <c r="B853" s="48" t="inlineStr">
        <is>
          <t>RXDATA[43]</t>
        </is>
      </c>
      <c r="C853" s="2" t="inlineStr">
        <is>
          <t>BP_RXDATA[43]</t>
        </is>
      </c>
      <c r="D853" s="2" t="n">
        <v>3089.80800000001</v>
      </c>
      <c r="E853" s="2" t="n">
        <v>629.652</v>
      </c>
      <c r="F853" s="2">
        <f>D853-SUM(Parameters!$C$23:$C$25)</f>
        <v/>
      </c>
      <c r="G853" s="2">
        <f>E853-SUM(Parameters!$C$23:$C$25)</f>
        <v/>
      </c>
    </row>
    <row r="854" hidden="1" s="107">
      <c r="A854" s="48" t="inlineStr">
        <is>
          <t>uBump</t>
        </is>
      </c>
      <c r="B854" s="48" t="inlineStr">
        <is>
          <t>RXDATA[430]</t>
        </is>
      </c>
      <c r="C854" s="2" t="inlineStr">
        <is>
          <t>BP_RXDATA[430]</t>
        </is>
      </c>
      <c r="D854" s="2" t="n">
        <v>757.008</v>
      </c>
      <c r="E854" s="2" t="n">
        <v>765.612</v>
      </c>
      <c r="F854" s="2">
        <f>D854-SUM(Parameters!$C$23:$C$25)</f>
        <v/>
      </c>
      <c r="G854" s="2">
        <f>E854-SUM(Parameters!$C$23:$C$25)</f>
        <v/>
      </c>
    </row>
    <row r="855" hidden="1" s="107">
      <c r="A855" s="48" t="inlineStr">
        <is>
          <t>uBump</t>
        </is>
      </c>
      <c r="B855" s="48" t="inlineStr">
        <is>
          <t>RXDATA[431]</t>
        </is>
      </c>
      <c r="C855" s="2" t="inlineStr">
        <is>
          <t>BP_RXDATA[431]</t>
        </is>
      </c>
      <c r="D855" s="2" t="n">
        <v>757.008</v>
      </c>
      <c r="E855" s="2" t="n">
        <v>810.932</v>
      </c>
      <c r="F855" s="2">
        <f>D855-SUM(Parameters!$C$23:$C$25)</f>
        <v/>
      </c>
      <c r="G855" s="2">
        <f>E855-SUM(Parameters!$C$23:$C$25)</f>
        <v/>
      </c>
    </row>
    <row r="856" hidden="1" s="107">
      <c r="A856" s="48" t="inlineStr">
        <is>
          <t>uBump</t>
        </is>
      </c>
      <c r="B856" s="48" t="inlineStr">
        <is>
          <t>RXDATA[432]</t>
        </is>
      </c>
      <c r="C856" s="2" t="inlineStr">
        <is>
          <t>BP_RXDATA[432]</t>
        </is>
      </c>
      <c r="D856" s="2" t="n">
        <v>757.008</v>
      </c>
      <c r="E856" s="2" t="n">
        <v>856.252</v>
      </c>
      <c r="F856" s="2">
        <f>D856-SUM(Parameters!$C$23:$C$25)</f>
        <v/>
      </c>
      <c r="G856" s="2">
        <f>E856-SUM(Parameters!$C$23:$C$25)</f>
        <v/>
      </c>
    </row>
    <row r="857" hidden="1" s="107">
      <c r="A857" s="48" t="inlineStr">
        <is>
          <t>uBump</t>
        </is>
      </c>
      <c r="B857" s="48" t="inlineStr">
        <is>
          <t>RXDATA[433]</t>
        </is>
      </c>
      <c r="C857" s="2" t="inlineStr">
        <is>
          <t>BP_RXDATA[433]</t>
        </is>
      </c>
      <c r="D857" s="2" t="n">
        <v>757.008</v>
      </c>
      <c r="E857" s="2" t="n">
        <v>946.8920000000001</v>
      </c>
      <c r="F857" s="2">
        <f>D857-SUM(Parameters!$C$23:$C$25)</f>
        <v/>
      </c>
      <c r="G857" s="2">
        <f>E857-SUM(Parameters!$C$23:$C$25)</f>
        <v/>
      </c>
    </row>
    <row r="858" hidden="1" s="107">
      <c r="A858" s="48" t="inlineStr">
        <is>
          <t>uBump</t>
        </is>
      </c>
      <c r="B858" s="48" t="inlineStr">
        <is>
          <t>RXDATA[434]</t>
        </is>
      </c>
      <c r="C858" s="2" t="inlineStr">
        <is>
          <t>BP_RXDATA[434]</t>
        </is>
      </c>
      <c r="D858" s="2" t="n">
        <v>718.128</v>
      </c>
      <c r="E858" s="2" t="n">
        <v>969.552</v>
      </c>
      <c r="F858" s="2">
        <f>D858-SUM(Parameters!$C$23:$C$25)</f>
        <v/>
      </c>
      <c r="G858" s="2">
        <f>E858-SUM(Parameters!$C$23:$C$25)</f>
        <v/>
      </c>
    </row>
    <row r="859" hidden="1" s="107">
      <c r="A859" s="48" t="inlineStr">
        <is>
          <t>uBump</t>
        </is>
      </c>
      <c r="B859" s="48" t="inlineStr">
        <is>
          <t>RXDATA[435]</t>
        </is>
      </c>
      <c r="C859" s="2" t="inlineStr">
        <is>
          <t>BP_RXDATA[435]</t>
        </is>
      </c>
      <c r="D859" s="2" t="n">
        <v>718.128</v>
      </c>
      <c r="E859" s="2" t="n">
        <v>924.232</v>
      </c>
      <c r="F859" s="2">
        <f>D859-SUM(Parameters!$C$23:$C$25)</f>
        <v/>
      </c>
      <c r="G859" s="2">
        <f>E859-SUM(Parameters!$C$23:$C$25)</f>
        <v/>
      </c>
    </row>
    <row r="860" hidden="1" s="107">
      <c r="A860" s="48" t="inlineStr">
        <is>
          <t>uBump</t>
        </is>
      </c>
      <c r="B860" s="48" t="inlineStr">
        <is>
          <t>RXDATA[436]</t>
        </is>
      </c>
      <c r="C860" s="2" t="inlineStr">
        <is>
          <t>BP_RXDATA[436]</t>
        </is>
      </c>
      <c r="D860" s="2" t="n">
        <v>718.128</v>
      </c>
      <c r="E860" s="2" t="n">
        <v>878.912</v>
      </c>
      <c r="F860" s="2">
        <f>D860-SUM(Parameters!$C$23:$C$25)</f>
        <v/>
      </c>
      <c r="G860" s="2">
        <f>E860-SUM(Parameters!$C$23:$C$25)</f>
        <v/>
      </c>
    </row>
    <row r="861" hidden="1" s="107">
      <c r="A861" s="48" t="inlineStr">
        <is>
          <t>uBump</t>
        </is>
      </c>
      <c r="B861" s="48" t="inlineStr">
        <is>
          <t>RXDATA[437]</t>
        </is>
      </c>
      <c r="C861" s="2" t="inlineStr">
        <is>
          <t>BP_RXDATA[437]</t>
        </is>
      </c>
      <c r="D861" s="2" t="n">
        <v>718.128</v>
      </c>
      <c r="E861" s="2" t="n">
        <v>833.592</v>
      </c>
      <c r="F861" s="2">
        <f>D861-SUM(Parameters!$C$23:$C$25)</f>
        <v/>
      </c>
      <c r="G861" s="2">
        <f>E861-SUM(Parameters!$C$23:$C$25)</f>
        <v/>
      </c>
    </row>
    <row r="862" hidden="1" s="107">
      <c r="A862" s="48" t="inlineStr">
        <is>
          <t>uBump</t>
        </is>
      </c>
      <c r="B862" s="48" t="inlineStr">
        <is>
          <t>RXDATA[438]</t>
        </is>
      </c>
      <c r="C862" s="2" t="inlineStr">
        <is>
          <t>BP_RXDATA[438]</t>
        </is>
      </c>
      <c r="D862" s="2" t="n">
        <v>718.128</v>
      </c>
      <c r="E862" s="2" t="n">
        <v>788.272</v>
      </c>
      <c r="F862" s="2">
        <f>D862-SUM(Parameters!$C$23:$C$25)</f>
        <v/>
      </c>
      <c r="G862" s="2">
        <f>E862-SUM(Parameters!$C$23:$C$25)</f>
        <v/>
      </c>
    </row>
    <row r="863" hidden="1" s="107">
      <c r="A863" s="48" t="inlineStr">
        <is>
          <t>uBump</t>
        </is>
      </c>
      <c r="B863" s="48" t="inlineStr">
        <is>
          <t>RXDATA[439]</t>
        </is>
      </c>
      <c r="C863" s="2" t="inlineStr">
        <is>
          <t>BP_RXDATA[439]</t>
        </is>
      </c>
      <c r="D863" s="2" t="n">
        <v>718.128</v>
      </c>
      <c r="E863" s="2" t="n">
        <v>742.952</v>
      </c>
      <c r="F863" s="2">
        <f>D863-SUM(Parameters!$C$23:$C$25)</f>
        <v/>
      </c>
      <c r="G863" s="2">
        <f>E863-SUM(Parameters!$C$23:$C$25)</f>
        <v/>
      </c>
    </row>
    <row r="864" hidden="1" s="107">
      <c r="A864" s="48" t="inlineStr">
        <is>
          <t>uBump</t>
        </is>
      </c>
      <c r="B864" s="48" t="inlineStr">
        <is>
          <t>RXDATA[44]</t>
        </is>
      </c>
      <c r="C864" s="2" t="inlineStr">
        <is>
          <t>BP_RXDATA[44]</t>
        </is>
      </c>
      <c r="D864" s="2" t="n">
        <v>3089.80800000001</v>
      </c>
      <c r="E864" s="2" t="n">
        <v>674.972</v>
      </c>
      <c r="F864" s="2">
        <f>D864-SUM(Parameters!$C$23:$C$25)</f>
        <v/>
      </c>
      <c r="G864" s="2">
        <f>E864-SUM(Parameters!$C$23:$C$25)</f>
        <v/>
      </c>
    </row>
    <row r="865" hidden="1" s="107">
      <c r="A865" s="48" t="inlineStr">
        <is>
          <t>uBump</t>
        </is>
      </c>
      <c r="B865" s="48" t="inlineStr">
        <is>
          <t>RXDATA[440]</t>
        </is>
      </c>
      <c r="C865" s="2" t="inlineStr">
        <is>
          <t>BP_RXDATA[440]</t>
        </is>
      </c>
      <c r="D865" s="2" t="n">
        <v>718.128</v>
      </c>
      <c r="E865" s="2" t="n">
        <v>697.6319999999999</v>
      </c>
      <c r="F865" s="2">
        <f>D865-SUM(Parameters!$C$23:$C$25)</f>
        <v/>
      </c>
      <c r="G865" s="2">
        <f>E865-SUM(Parameters!$C$23:$C$25)</f>
        <v/>
      </c>
    </row>
    <row r="866" hidden="1" s="107">
      <c r="A866" s="48" t="inlineStr">
        <is>
          <t>uBump</t>
        </is>
      </c>
      <c r="B866" s="48" t="inlineStr">
        <is>
          <t>RXDATA[441]</t>
        </is>
      </c>
      <c r="C866" s="2" t="inlineStr">
        <is>
          <t>BP_RXDATA[441]</t>
        </is>
      </c>
      <c r="D866" s="2" t="n">
        <v>718.128</v>
      </c>
      <c r="E866" s="2" t="n">
        <v>652.312</v>
      </c>
      <c r="F866" s="2">
        <f>D866-SUM(Parameters!$C$23:$C$25)</f>
        <v/>
      </c>
      <c r="G866" s="2">
        <f>E866-SUM(Parameters!$C$23:$C$25)</f>
        <v/>
      </c>
    </row>
    <row r="867" hidden="1" s="107">
      <c r="A867" s="48" t="inlineStr">
        <is>
          <t>uBump</t>
        </is>
      </c>
      <c r="B867" s="48" t="inlineStr">
        <is>
          <t>RXDATA[442]</t>
        </is>
      </c>
      <c r="C867" s="2" t="inlineStr">
        <is>
          <t>BP_RXDATA[442]</t>
        </is>
      </c>
      <c r="D867" s="2" t="n">
        <v>718.128</v>
      </c>
      <c r="E867" s="2" t="n">
        <v>606.992</v>
      </c>
      <c r="F867" s="2">
        <f>D867-SUM(Parameters!$C$23:$C$25)</f>
        <v/>
      </c>
      <c r="G867" s="2">
        <f>E867-SUM(Parameters!$C$23:$C$25)</f>
        <v/>
      </c>
    </row>
    <row r="868" hidden="1" s="107">
      <c r="A868" s="48" t="inlineStr">
        <is>
          <t>uBump</t>
        </is>
      </c>
      <c r="B868" s="48" t="inlineStr">
        <is>
          <t>RXDATA[443]</t>
        </is>
      </c>
      <c r="C868" s="2" t="inlineStr">
        <is>
          <t>BP_RXDATA[443]</t>
        </is>
      </c>
      <c r="D868" s="2" t="n">
        <v>679.248</v>
      </c>
      <c r="E868" s="2" t="n">
        <v>629.652</v>
      </c>
      <c r="F868" s="2">
        <f>D868-SUM(Parameters!$C$23:$C$25)</f>
        <v/>
      </c>
      <c r="G868" s="2">
        <f>E868-SUM(Parameters!$C$23:$C$25)</f>
        <v/>
      </c>
    </row>
    <row r="869" hidden="1" s="107">
      <c r="A869" s="48" t="inlineStr">
        <is>
          <t>uBump</t>
        </is>
      </c>
      <c r="B869" s="48" t="inlineStr">
        <is>
          <t>RXDATA[444]</t>
        </is>
      </c>
      <c r="C869" s="2" t="inlineStr">
        <is>
          <t>BP_RXDATA[444]</t>
        </is>
      </c>
      <c r="D869" s="2" t="n">
        <v>679.248</v>
      </c>
      <c r="E869" s="2" t="n">
        <v>674.972</v>
      </c>
      <c r="F869" s="2">
        <f>D869-SUM(Parameters!$C$23:$C$25)</f>
        <v/>
      </c>
      <c r="G869" s="2">
        <f>E869-SUM(Parameters!$C$23:$C$25)</f>
        <v/>
      </c>
    </row>
    <row r="870" hidden="1" s="107">
      <c r="A870" s="48" t="inlineStr">
        <is>
          <t>uBump</t>
        </is>
      </c>
      <c r="B870" s="48" t="inlineStr">
        <is>
          <t>RXDATA[445]</t>
        </is>
      </c>
      <c r="C870" s="2" t="inlineStr">
        <is>
          <t>BP_RXDATA[445]</t>
        </is>
      </c>
      <c r="D870" s="2" t="n">
        <v>679.248</v>
      </c>
      <c r="E870" s="2" t="n">
        <v>765.612</v>
      </c>
      <c r="F870" s="2">
        <f>D870-SUM(Parameters!$C$23:$C$25)</f>
        <v/>
      </c>
      <c r="G870" s="2">
        <f>E870-SUM(Parameters!$C$23:$C$25)</f>
        <v/>
      </c>
    </row>
    <row r="871" hidden="1" s="107">
      <c r="A871" s="48" t="inlineStr">
        <is>
          <t>uBump</t>
        </is>
      </c>
      <c r="B871" s="48" t="inlineStr">
        <is>
          <t>RXDATA[446]</t>
        </is>
      </c>
      <c r="C871" s="2" t="inlineStr">
        <is>
          <t>BP_RXDATA[446]</t>
        </is>
      </c>
      <c r="D871" s="2" t="n">
        <v>679.248</v>
      </c>
      <c r="E871" s="2" t="n">
        <v>810.932</v>
      </c>
      <c r="F871" s="2">
        <f>D871-SUM(Parameters!$C$23:$C$25)</f>
        <v/>
      </c>
      <c r="G871" s="2">
        <f>E871-SUM(Parameters!$C$23:$C$25)</f>
        <v/>
      </c>
    </row>
    <row r="872" hidden="1" s="107">
      <c r="A872" s="48" t="inlineStr">
        <is>
          <t>uBump</t>
        </is>
      </c>
      <c r="B872" s="48" t="inlineStr">
        <is>
          <t>RXDATA[447]</t>
        </is>
      </c>
      <c r="C872" s="2" t="inlineStr">
        <is>
          <t>BP_RXDATA[447]</t>
        </is>
      </c>
      <c r="D872" s="2" t="n">
        <v>679.248</v>
      </c>
      <c r="E872" s="2" t="n">
        <v>901.572</v>
      </c>
      <c r="F872" s="2">
        <f>D872-SUM(Parameters!$C$23:$C$25)</f>
        <v/>
      </c>
      <c r="G872" s="2">
        <f>E872-SUM(Parameters!$C$23:$C$25)</f>
        <v/>
      </c>
    </row>
    <row r="873" hidden="1" s="107">
      <c r="A873" s="48" t="inlineStr">
        <is>
          <t>uBump</t>
        </is>
      </c>
      <c r="B873" s="48" t="inlineStr">
        <is>
          <t>RXDATA[448]</t>
        </is>
      </c>
      <c r="C873" s="2" t="inlineStr">
        <is>
          <t>BP_RXDATA[448]</t>
        </is>
      </c>
      <c r="D873" s="2" t="n">
        <v>640.3680000000001</v>
      </c>
      <c r="E873" s="2" t="n">
        <v>878.912</v>
      </c>
      <c r="F873" s="2">
        <f>D873-SUM(Parameters!$C$23:$C$25)</f>
        <v/>
      </c>
      <c r="G873" s="2">
        <f>E873-SUM(Parameters!$C$23:$C$25)</f>
        <v/>
      </c>
    </row>
    <row r="874" hidden="1" s="107">
      <c r="A874" s="48" t="inlineStr">
        <is>
          <t>uBump</t>
        </is>
      </c>
      <c r="B874" s="48" t="inlineStr">
        <is>
          <t>RXDATA[449]</t>
        </is>
      </c>
      <c r="C874" s="2" t="inlineStr">
        <is>
          <t>BP_RXDATA[449]</t>
        </is>
      </c>
      <c r="D874" s="2" t="n">
        <v>640.3680000000001</v>
      </c>
      <c r="E874" s="2" t="n">
        <v>833.592</v>
      </c>
      <c r="F874" s="2">
        <f>D874-SUM(Parameters!$C$23:$C$25)</f>
        <v/>
      </c>
      <c r="G874" s="2">
        <f>E874-SUM(Parameters!$C$23:$C$25)</f>
        <v/>
      </c>
    </row>
    <row r="875" hidden="1" s="107">
      <c r="A875" s="48" t="inlineStr">
        <is>
          <t>uBump</t>
        </is>
      </c>
      <c r="B875" s="48" t="inlineStr">
        <is>
          <t>RXDATA[45]</t>
        </is>
      </c>
      <c r="C875" s="2" t="inlineStr">
        <is>
          <t>BP_RXDATA[45]</t>
        </is>
      </c>
      <c r="D875" s="2" t="n">
        <v>3089.80800000001</v>
      </c>
      <c r="E875" s="2" t="n">
        <v>720.292</v>
      </c>
      <c r="F875" s="2">
        <f>D875-SUM(Parameters!$C$23:$C$25)</f>
        <v/>
      </c>
      <c r="G875" s="2">
        <f>E875-SUM(Parameters!$C$23:$C$25)</f>
        <v/>
      </c>
    </row>
    <row r="876" hidden="1" s="107">
      <c r="A876" s="48" t="inlineStr">
        <is>
          <t>uBump</t>
        </is>
      </c>
      <c r="B876" s="48" t="inlineStr">
        <is>
          <t>RXDATA[450]</t>
        </is>
      </c>
      <c r="C876" s="2" t="inlineStr">
        <is>
          <t>BP_RXDATA[450]</t>
        </is>
      </c>
      <c r="D876" s="2" t="n">
        <v>640.3680000000001</v>
      </c>
      <c r="E876" s="2" t="n">
        <v>742.952</v>
      </c>
      <c r="F876" s="2">
        <f>D876-SUM(Parameters!$C$23:$C$25)</f>
        <v/>
      </c>
      <c r="G876" s="2">
        <f>E876-SUM(Parameters!$C$23:$C$25)</f>
        <v/>
      </c>
    </row>
    <row r="877" hidden="1" s="107">
      <c r="A877" s="48" t="inlineStr">
        <is>
          <t>uBump</t>
        </is>
      </c>
      <c r="B877" s="48" t="inlineStr">
        <is>
          <t>RXDATA[451]</t>
        </is>
      </c>
      <c r="C877" s="2" t="inlineStr">
        <is>
          <t>BP_RXDATA[451]</t>
        </is>
      </c>
      <c r="D877" s="2" t="n">
        <v>640.3680000000001</v>
      </c>
      <c r="E877" s="2" t="n">
        <v>697.6319999999999</v>
      </c>
      <c r="F877" s="2">
        <f>D877-SUM(Parameters!$C$23:$C$25)</f>
        <v/>
      </c>
      <c r="G877" s="2">
        <f>E877-SUM(Parameters!$C$23:$C$25)</f>
        <v/>
      </c>
    </row>
    <row r="878" hidden="1" s="107">
      <c r="A878" s="48" t="inlineStr">
        <is>
          <t>uBump</t>
        </is>
      </c>
      <c r="B878" s="48" t="inlineStr">
        <is>
          <t>RXDATA[452]</t>
        </is>
      </c>
      <c r="C878" s="2" t="inlineStr">
        <is>
          <t>BP_RXDATA[452]</t>
        </is>
      </c>
      <c r="D878" s="2" t="n">
        <v>640.3680000000001</v>
      </c>
      <c r="E878" s="2" t="n">
        <v>606.992</v>
      </c>
      <c r="F878" s="2">
        <f>D878-SUM(Parameters!$C$23:$C$25)</f>
        <v/>
      </c>
      <c r="G878" s="2">
        <f>E878-SUM(Parameters!$C$23:$C$25)</f>
        <v/>
      </c>
    </row>
    <row r="879" hidden="1" s="107">
      <c r="A879" s="48" t="inlineStr">
        <is>
          <t>uBump</t>
        </is>
      </c>
      <c r="B879" s="48" t="inlineStr">
        <is>
          <t>RXDATA[453]</t>
        </is>
      </c>
      <c r="C879" s="2" t="inlineStr">
        <is>
          <t>BP_RXDATA[453]</t>
        </is>
      </c>
      <c r="D879" s="2" t="n">
        <v>601.4880000000001</v>
      </c>
      <c r="E879" s="2" t="n">
        <v>584.332</v>
      </c>
      <c r="F879" s="2">
        <f>D879-SUM(Parameters!$C$23:$C$25)</f>
        <v/>
      </c>
      <c r="G879" s="2">
        <f>E879-SUM(Parameters!$C$23:$C$25)</f>
        <v/>
      </c>
    </row>
    <row r="880" hidden="1" s="107">
      <c r="A880" s="48" t="inlineStr">
        <is>
          <t>uBump</t>
        </is>
      </c>
      <c r="B880" s="48" t="inlineStr">
        <is>
          <t>RXDATA[454]</t>
        </is>
      </c>
      <c r="C880" s="2" t="inlineStr">
        <is>
          <t>BP_RXDATA[454]</t>
        </is>
      </c>
      <c r="D880" s="2" t="n">
        <v>601.4880000000001</v>
      </c>
      <c r="E880" s="2" t="n">
        <v>629.652</v>
      </c>
      <c r="F880" s="2">
        <f>D880-SUM(Parameters!$C$23:$C$25)</f>
        <v/>
      </c>
      <c r="G880" s="2">
        <f>E880-SUM(Parameters!$C$23:$C$25)</f>
        <v/>
      </c>
    </row>
    <row r="881" hidden="1" s="107">
      <c r="A881" s="48" t="inlineStr">
        <is>
          <t>uBump</t>
        </is>
      </c>
      <c r="B881" s="48" t="inlineStr">
        <is>
          <t>RXDATA[455]</t>
        </is>
      </c>
      <c r="C881" s="2" t="inlineStr">
        <is>
          <t>BP_RXDATA[455]</t>
        </is>
      </c>
      <c r="D881" s="2" t="n">
        <v>601.4880000000001</v>
      </c>
      <c r="E881" s="2" t="n">
        <v>674.972</v>
      </c>
      <c r="F881" s="2">
        <f>D881-SUM(Parameters!$C$23:$C$25)</f>
        <v/>
      </c>
      <c r="G881" s="2">
        <f>E881-SUM(Parameters!$C$23:$C$25)</f>
        <v/>
      </c>
    </row>
    <row r="882" hidden="1" s="107">
      <c r="A882" s="48" t="inlineStr">
        <is>
          <t>uBump</t>
        </is>
      </c>
      <c r="B882" s="48" t="inlineStr">
        <is>
          <t>RXDATA[456]</t>
        </is>
      </c>
      <c r="C882" s="2" t="inlineStr">
        <is>
          <t>BP_RXDATA[456]</t>
        </is>
      </c>
      <c r="D882" s="2" t="n">
        <v>601.4880000000001</v>
      </c>
      <c r="E882" s="2" t="n">
        <v>720.292</v>
      </c>
      <c r="F882" s="2">
        <f>D882-SUM(Parameters!$C$23:$C$25)</f>
        <v/>
      </c>
      <c r="G882" s="2">
        <f>E882-SUM(Parameters!$C$23:$C$25)</f>
        <v/>
      </c>
    </row>
    <row r="883" hidden="1" s="107">
      <c r="A883" s="48" t="inlineStr">
        <is>
          <t>uBump</t>
        </is>
      </c>
      <c r="B883" s="48" t="inlineStr">
        <is>
          <t>RXDATA[457]</t>
        </is>
      </c>
      <c r="C883" s="2" t="inlineStr">
        <is>
          <t>BP_RXDATA[457]</t>
        </is>
      </c>
      <c r="D883" s="2" t="n">
        <v>601.4880000000001</v>
      </c>
      <c r="E883" s="2" t="n">
        <v>765.612</v>
      </c>
      <c r="F883" s="2">
        <f>D883-SUM(Parameters!$C$23:$C$25)</f>
        <v/>
      </c>
      <c r="G883" s="2">
        <f>E883-SUM(Parameters!$C$23:$C$25)</f>
        <v/>
      </c>
    </row>
    <row r="884" hidden="1" s="107">
      <c r="A884" s="48" t="inlineStr">
        <is>
          <t>uBump</t>
        </is>
      </c>
      <c r="B884" s="48" t="inlineStr">
        <is>
          <t>RXDATA[458]</t>
        </is>
      </c>
      <c r="C884" s="2" t="inlineStr">
        <is>
          <t>BP_RXDATA[458]</t>
        </is>
      </c>
      <c r="D884" s="2" t="n">
        <v>601.4880000000001</v>
      </c>
      <c r="E884" s="2" t="n">
        <v>810.932</v>
      </c>
      <c r="F884" s="2">
        <f>D884-SUM(Parameters!$C$23:$C$25)</f>
        <v/>
      </c>
      <c r="G884" s="2">
        <f>E884-SUM(Parameters!$C$23:$C$25)</f>
        <v/>
      </c>
    </row>
    <row r="885" hidden="1" s="107">
      <c r="A885" s="48" t="inlineStr">
        <is>
          <t>uBump</t>
        </is>
      </c>
      <c r="B885" s="48" t="inlineStr">
        <is>
          <t>RXDATA[459]</t>
        </is>
      </c>
      <c r="C885" s="2" t="inlineStr">
        <is>
          <t>BP_RXDATA[459]</t>
        </is>
      </c>
      <c r="D885" s="2" t="n">
        <v>601.4880000000001</v>
      </c>
      <c r="E885" s="2" t="n">
        <v>856.252</v>
      </c>
      <c r="F885" s="2">
        <f>D885-SUM(Parameters!$C$23:$C$25)</f>
        <v/>
      </c>
      <c r="G885" s="2">
        <f>E885-SUM(Parameters!$C$23:$C$25)</f>
        <v/>
      </c>
    </row>
    <row r="886" hidden="1" s="107">
      <c r="A886" s="48" t="inlineStr">
        <is>
          <t>uBump</t>
        </is>
      </c>
      <c r="B886" s="48" t="inlineStr">
        <is>
          <t>RXDATA[46]</t>
        </is>
      </c>
      <c r="C886" s="2" t="inlineStr">
        <is>
          <t>BP_RXDATA[46]</t>
        </is>
      </c>
      <c r="D886" s="2" t="n">
        <v>3089.80800000001</v>
      </c>
      <c r="E886" s="2" t="n">
        <v>765.612</v>
      </c>
      <c r="F886" s="2">
        <f>D886-SUM(Parameters!$C$23:$C$25)</f>
        <v/>
      </c>
      <c r="G886" s="2">
        <f>E886-SUM(Parameters!$C$23:$C$25)</f>
        <v/>
      </c>
    </row>
    <row r="887" hidden="1" s="107">
      <c r="A887" s="48" t="inlineStr">
        <is>
          <t>uBump</t>
        </is>
      </c>
      <c r="B887" s="48" t="inlineStr">
        <is>
          <t>RXDATA[460]</t>
        </is>
      </c>
      <c r="C887" s="2" t="inlineStr">
        <is>
          <t>BP_RXDATA[460]</t>
        </is>
      </c>
      <c r="D887" s="2" t="n">
        <v>601.4880000000001</v>
      </c>
      <c r="E887" s="2" t="n">
        <v>901.572</v>
      </c>
      <c r="F887" s="2">
        <f>D887-SUM(Parameters!$C$23:$C$25)</f>
        <v/>
      </c>
      <c r="G887" s="2">
        <f>E887-SUM(Parameters!$C$23:$C$25)</f>
        <v/>
      </c>
    </row>
    <row r="888" hidden="1" s="107">
      <c r="A888" s="48" t="inlineStr">
        <is>
          <t>uBump</t>
        </is>
      </c>
      <c r="B888" s="48" t="inlineStr">
        <is>
          <t>RXDATA[461]</t>
        </is>
      </c>
      <c r="C888" s="2" t="inlineStr">
        <is>
          <t>BP_RXDATA[461]</t>
        </is>
      </c>
      <c r="D888" s="2" t="n">
        <v>601.4880000000001</v>
      </c>
      <c r="E888" s="2" t="n">
        <v>946.8920000000001</v>
      </c>
      <c r="F888" s="2">
        <f>D888-SUM(Parameters!$C$23:$C$25)</f>
        <v/>
      </c>
      <c r="G888" s="2">
        <f>E888-SUM(Parameters!$C$23:$C$25)</f>
        <v/>
      </c>
    </row>
    <row r="889" hidden="1" s="107">
      <c r="A889" s="48" t="inlineStr">
        <is>
          <t>uBump</t>
        </is>
      </c>
      <c r="B889" s="48" t="inlineStr">
        <is>
          <t>RXDATA[462]</t>
        </is>
      </c>
      <c r="C889" s="2" t="inlineStr">
        <is>
          <t>BP_RXDATA[462]</t>
        </is>
      </c>
      <c r="D889" s="2" t="n">
        <v>562.6079999999999</v>
      </c>
      <c r="E889" s="2" t="n">
        <v>969.552</v>
      </c>
      <c r="F889" s="2">
        <f>D889-SUM(Parameters!$C$23:$C$25)</f>
        <v/>
      </c>
      <c r="G889" s="2">
        <f>E889-SUM(Parameters!$C$23:$C$25)</f>
        <v/>
      </c>
    </row>
    <row r="890" hidden="1" s="107">
      <c r="A890" s="48" t="inlineStr">
        <is>
          <t>uBump</t>
        </is>
      </c>
      <c r="B890" s="48" t="inlineStr">
        <is>
          <t>RXDATA[463]</t>
        </is>
      </c>
      <c r="C890" s="2" t="inlineStr">
        <is>
          <t>BP_RXDATA[463]</t>
        </is>
      </c>
      <c r="D890" s="2" t="n">
        <v>562.6079999999999</v>
      </c>
      <c r="E890" s="2" t="n">
        <v>924.232</v>
      </c>
      <c r="F890" s="2">
        <f>D890-SUM(Parameters!$C$23:$C$25)</f>
        <v/>
      </c>
      <c r="G890" s="2">
        <f>E890-SUM(Parameters!$C$23:$C$25)</f>
        <v/>
      </c>
    </row>
    <row r="891" hidden="1" s="107">
      <c r="A891" s="48" t="inlineStr">
        <is>
          <t>uBump</t>
        </is>
      </c>
      <c r="B891" s="48" t="inlineStr">
        <is>
          <t>RXDATA[464]</t>
        </is>
      </c>
      <c r="C891" s="2" t="inlineStr">
        <is>
          <t>BP_RXDATA[464]</t>
        </is>
      </c>
      <c r="D891" s="2" t="n">
        <v>562.6079999999999</v>
      </c>
      <c r="E891" s="2" t="n">
        <v>833.592</v>
      </c>
      <c r="F891" s="2">
        <f>D891-SUM(Parameters!$C$23:$C$25)</f>
        <v/>
      </c>
      <c r="G891" s="2">
        <f>E891-SUM(Parameters!$C$23:$C$25)</f>
        <v/>
      </c>
    </row>
    <row r="892" hidden="1" s="107">
      <c r="A892" s="48" t="inlineStr">
        <is>
          <t>uBump</t>
        </is>
      </c>
      <c r="B892" s="48" t="inlineStr">
        <is>
          <t>RXDATA[465]</t>
        </is>
      </c>
      <c r="C892" s="2" t="inlineStr">
        <is>
          <t>BP_RXDATA[465]</t>
        </is>
      </c>
      <c r="D892" s="2" t="n">
        <v>562.6079999999999</v>
      </c>
      <c r="E892" s="2" t="n">
        <v>788.272</v>
      </c>
      <c r="F892" s="2">
        <f>D892-SUM(Parameters!$C$23:$C$25)</f>
        <v/>
      </c>
      <c r="G892" s="2">
        <f>E892-SUM(Parameters!$C$23:$C$25)</f>
        <v/>
      </c>
    </row>
    <row r="893" hidden="1" s="107">
      <c r="A893" s="48" t="inlineStr">
        <is>
          <t>uBump</t>
        </is>
      </c>
      <c r="B893" s="48" t="inlineStr">
        <is>
          <t>RXDATA[466]</t>
        </is>
      </c>
      <c r="C893" s="2" t="inlineStr">
        <is>
          <t>BP_RXDATA[466]</t>
        </is>
      </c>
      <c r="D893" s="2" t="n">
        <v>562.6079999999999</v>
      </c>
      <c r="E893" s="2" t="n">
        <v>742.952</v>
      </c>
      <c r="F893" s="2">
        <f>D893-SUM(Parameters!$C$23:$C$25)</f>
        <v/>
      </c>
      <c r="G893" s="2">
        <f>E893-SUM(Parameters!$C$23:$C$25)</f>
        <v/>
      </c>
    </row>
    <row r="894" hidden="1" s="107">
      <c r="A894" s="48" t="inlineStr">
        <is>
          <t>uBump</t>
        </is>
      </c>
      <c r="B894" s="48" t="inlineStr">
        <is>
          <t>RXDATA[467]</t>
        </is>
      </c>
      <c r="C894" s="2" t="inlineStr">
        <is>
          <t>BP_RXDATA[467]</t>
        </is>
      </c>
      <c r="D894" s="2" t="n">
        <v>562.6079999999999</v>
      </c>
      <c r="E894" s="2" t="n">
        <v>697.6319999999999</v>
      </c>
      <c r="F894" s="2">
        <f>D894-SUM(Parameters!$C$23:$C$25)</f>
        <v/>
      </c>
      <c r="G894" s="2">
        <f>E894-SUM(Parameters!$C$23:$C$25)</f>
        <v/>
      </c>
    </row>
    <row r="895" hidden="1" s="107">
      <c r="A895" s="48" t="inlineStr">
        <is>
          <t>uBump</t>
        </is>
      </c>
      <c r="B895" s="48" t="inlineStr">
        <is>
          <t>RXDATA[468]</t>
        </is>
      </c>
      <c r="C895" s="2" t="inlineStr">
        <is>
          <t>BP_RXDATA[468]</t>
        </is>
      </c>
      <c r="D895" s="2" t="n">
        <v>562.6079999999999</v>
      </c>
      <c r="E895" s="2" t="n">
        <v>652.312</v>
      </c>
      <c r="F895" s="2">
        <f>D895-SUM(Parameters!$C$23:$C$25)</f>
        <v/>
      </c>
      <c r="G895" s="2">
        <f>E895-SUM(Parameters!$C$23:$C$25)</f>
        <v/>
      </c>
    </row>
    <row r="896" hidden="1" s="107">
      <c r="A896" s="48" t="inlineStr">
        <is>
          <t>uBump</t>
        </is>
      </c>
      <c r="B896" s="48" t="inlineStr">
        <is>
          <t>RXDATA[469]</t>
        </is>
      </c>
      <c r="C896" s="2" t="inlineStr">
        <is>
          <t>BP_RXDATA[469]</t>
        </is>
      </c>
      <c r="D896" s="2" t="n">
        <v>562.6079999999999</v>
      </c>
      <c r="E896" s="2" t="n">
        <v>606.992</v>
      </c>
      <c r="F896" s="2">
        <f>D896-SUM(Parameters!$C$23:$C$25)</f>
        <v/>
      </c>
      <c r="G896" s="2">
        <f>E896-SUM(Parameters!$C$23:$C$25)</f>
        <v/>
      </c>
    </row>
    <row r="897" hidden="1" s="107">
      <c r="A897" s="48" t="inlineStr">
        <is>
          <t>uBump</t>
        </is>
      </c>
      <c r="B897" s="48" t="inlineStr">
        <is>
          <t>RXDATA[47]</t>
        </is>
      </c>
      <c r="C897" s="2" t="inlineStr">
        <is>
          <t>BP_RXDATA[47]</t>
        </is>
      </c>
      <c r="D897" s="2" t="n">
        <v>3089.80800000001</v>
      </c>
      <c r="E897" s="2" t="n">
        <v>810.932</v>
      </c>
      <c r="F897" s="2">
        <f>D897-SUM(Parameters!$C$23:$C$25)</f>
        <v/>
      </c>
      <c r="G897" s="2">
        <f>E897-SUM(Parameters!$C$23:$C$25)</f>
        <v/>
      </c>
    </row>
    <row r="898" hidden="1" s="107">
      <c r="A898" s="48" t="inlineStr">
        <is>
          <t>uBump</t>
        </is>
      </c>
      <c r="B898" s="48" t="inlineStr">
        <is>
          <t>RXDATA[470]</t>
        </is>
      </c>
      <c r="C898" s="2" t="inlineStr">
        <is>
          <t>BP_RXDATA[470]</t>
        </is>
      </c>
      <c r="D898" s="2" t="n">
        <v>523.728</v>
      </c>
      <c r="E898" s="2" t="n">
        <v>584.332</v>
      </c>
      <c r="F898" s="2">
        <f>D898-SUM(Parameters!$C$23:$C$25)</f>
        <v/>
      </c>
      <c r="G898" s="2">
        <f>E898-SUM(Parameters!$C$23:$C$25)</f>
        <v/>
      </c>
    </row>
    <row r="899" hidden="1" s="107">
      <c r="A899" s="48" t="inlineStr">
        <is>
          <t>uBump</t>
        </is>
      </c>
      <c r="B899" s="48" t="inlineStr">
        <is>
          <t>RXDATA[471]</t>
        </is>
      </c>
      <c r="C899" s="2" t="inlineStr">
        <is>
          <t>BP_RXDATA[471]</t>
        </is>
      </c>
      <c r="D899" s="2" t="n">
        <v>523.728</v>
      </c>
      <c r="E899" s="2" t="n">
        <v>629.652</v>
      </c>
      <c r="F899" s="2">
        <f>D899-SUM(Parameters!$C$23:$C$25)</f>
        <v/>
      </c>
      <c r="G899" s="2">
        <f>E899-SUM(Parameters!$C$23:$C$25)</f>
        <v/>
      </c>
    </row>
    <row r="900" hidden="1" s="107">
      <c r="A900" s="48" t="inlineStr">
        <is>
          <t>uBump</t>
        </is>
      </c>
      <c r="B900" s="48" t="inlineStr">
        <is>
          <t>RXDATA[472]</t>
        </is>
      </c>
      <c r="C900" s="2" t="inlineStr">
        <is>
          <t>BP_RXDATA[472]</t>
        </is>
      </c>
      <c r="D900" s="2" t="n">
        <v>523.728</v>
      </c>
      <c r="E900" s="2" t="n">
        <v>720.292</v>
      </c>
      <c r="F900" s="2">
        <f>D900-SUM(Parameters!$C$23:$C$25)</f>
        <v/>
      </c>
      <c r="G900" s="2">
        <f>E900-SUM(Parameters!$C$23:$C$25)</f>
        <v/>
      </c>
    </row>
    <row r="901" hidden="1" s="107">
      <c r="A901" s="48" t="inlineStr">
        <is>
          <t>uBump</t>
        </is>
      </c>
      <c r="B901" s="48" t="inlineStr">
        <is>
          <t>RXDATA[473]</t>
        </is>
      </c>
      <c r="C901" s="2" t="inlineStr">
        <is>
          <t>BP_RXDATA[473]</t>
        </is>
      </c>
      <c r="D901" s="2" t="n">
        <v>523.728</v>
      </c>
      <c r="E901" s="2" t="n">
        <v>765.612</v>
      </c>
      <c r="F901" s="2">
        <f>D901-SUM(Parameters!$C$23:$C$25)</f>
        <v/>
      </c>
      <c r="G901" s="2">
        <f>E901-SUM(Parameters!$C$23:$C$25)</f>
        <v/>
      </c>
    </row>
    <row r="902" hidden="1" s="107">
      <c r="A902" s="48" t="inlineStr">
        <is>
          <t>uBump</t>
        </is>
      </c>
      <c r="B902" s="48" t="inlineStr">
        <is>
          <t>RXDATA[474]</t>
        </is>
      </c>
      <c r="C902" s="2" t="inlineStr">
        <is>
          <t>BP_RXDATA[474]</t>
        </is>
      </c>
      <c r="D902" s="2" t="n">
        <v>523.728</v>
      </c>
      <c r="E902" s="2" t="n">
        <v>810.932</v>
      </c>
      <c r="F902" s="2">
        <f>D902-SUM(Parameters!$C$23:$C$25)</f>
        <v/>
      </c>
      <c r="G902" s="2">
        <f>E902-SUM(Parameters!$C$23:$C$25)</f>
        <v/>
      </c>
    </row>
    <row r="903" hidden="1" s="107">
      <c r="A903" s="48" t="inlineStr">
        <is>
          <t>uBump</t>
        </is>
      </c>
      <c r="B903" s="48" t="inlineStr">
        <is>
          <t>RXDATA[475]</t>
        </is>
      </c>
      <c r="C903" s="2" t="inlineStr">
        <is>
          <t>BP_RXDATA[475]</t>
        </is>
      </c>
      <c r="D903" s="2" t="n">
        <v>523.728</v>
      </c>
      <c r="E903" s="2" t="n">
        <v>856.252</v>
      </c>
      <c r="F903" s="2">
        <f>D903-SUM(Parameters!$C$23:$C$25)</f>
        <v/>
      </c>
      <c r="G903" s="2">
        <f>E903-SUM(Parameters!$C$23:$C$25)</f>
        <v/>
      </c>
    </row>
    <row r="904" hidden="1" s="107">
      <c r="A904" s="48" t="inlineStr">
        <is>
          <t>uBump</t>
        </is>
      </c>
      <c r="B904" s="48" t="inlineStr">
        <is>
          <t>RXDATA[476]</t>
        </is>
      </c>
      <c r="C904" s="2" t="inlineStr">
        <is>
          <t>BP_RXDATA[476]</t>
        </is>
      </c>
      <c r="D904" s="2" t="n">
        <v>523.728</v>
      </c>
      <c r="E904" s="2" t="n">
        <v>946.8920000000001</v>
      </c>
      <c r="F904" s="2">
        <f>D904-SUM(Parameters!$C$23:$C$25)</f>
        <v/>
      </c>
      <c r="G904" s="2">
        <f>E904-SUM(Parameters!$C$23:$C$25)</f>
        <v/>
      </c>
    </row>
    <row r="905" hidden="1" s="107">
      <c r="A905" s="48" t="inlineStr">
        <is>
          <t>uBump</t>
        </is>
      </c>
      <c r="B905" s="48" t="inlineStr">
        <is>
          <t>RXDATA[477]</t>
        </is>
      </c>
      <c r="C905" s="2" t="inlineStr">
        <is>
          <t>BP_RXDATA[477]</t>
        </is>
      </c>
      <c r="D905" s="2" t="n">
        <v>484.848</v>
      </c>
      <c r="E905" s="2" t="n">
        <v>969.552</v>
      </c>
      <c r="F905" s="2">
        <f>D905-SUM(Parameters!$C$23:$C$25)</f>
        <v/>
      </c>
      <c r="G905" s="2">
        <f>E905-SUM(Parameters!$C$23:$C$25)</f>
        <v/>
      </c>
    </row>
    <row r="906" hidden="1" s="107">
      <c r="A906" s="48" t="inlineStr">
        <is>
          <t>uBump</t>
        </is>
      </c>
      <c r="B906" s="48" t="inlineStr">
        <is>
          <t>RXDATA[478]</t>
        </is>
      </c>
      <c r="C906" s="2" t="inlineStr">
        <is>
          <t>BP_RXDATA[478]</t>
        </is>
      </c>
      <c r="D906" s="2" t="n">
        <v>484.848</v>
      </c>
      <c r="E906" s="2" t="n">
        <v>924.232</v>
      </c>
      <c r="F906" s="2">
        <f>D906-SUM(Parameters!$C$23:$C$25)</f>
        <v/>
      </c>
      <c r="G906" s="2">
        <f>E906-SUM(Parameters!$C$23:$C$25)</f>
        <v/>
      </c>
    </row>
    <row r="907" hidden="1" s="107">
      <c r="A907" s="48" t="inlineStr">
        <is>
          <t>uBump</t>
        </is>
      </c>
      <c r="B907" s="48" t="inlineStr">
        <is>
          <t>RXDATA[479]</t>
        </is>
      </c>
      <c r="C907" s="2" t="inlineStr">
        <is>
          <t>BP_RXDATA[479]</t>
        </is>
      </c>
      <c r="D907" s="2" t="n">
        <v>484.848</v>
      </c>
      <c r="E907" s="2" t="n">
        <v>878.912</v>
      </c>
      <c r="F907" s="2">
        <f>D907-SUM(Parameters!$C$23:$C$25)</f>
        <v/>
      </c>
      <c r="G907" s="2">
        <f>E907-SUM(Parameters!$C$23:$C$25)</f>
        <v/>
      </c>
    </row>
    <row r="908" hidden="1" s="107">
      <c r="A908" s="48" t="inlineStr">
        <is>
          <t>uBump</t>
        </is>
      </c>
      <c r="B908" s="48" t="inlineStr">
        <is>
          <t>RXDATA[48]</t>
        </is>
      </c>
      <c r="C908" s="2" t="inlineStr">
        <is>
          <t>BP_RXDATA[48]</t>
        </is>
      </c>
      <c r="D908" s="2" t="n">
        <v>3089.80800000001</v>
      </c>
      <c r="E908" s="2" t="n">
        <v>856.252</v>
      </c>
      <c r="F908" s="2">
        <f>D908-SUM(Parameters!$C$23:$C$25)</f>
        <v/>
      </c>
      <c r="G908" s="2">
        <f>E908-SUM(Parameters!$C$23:$C$25)</f>
        <v/>
      </c>
    </row>
    <row r="909" hidden="1" s="107">
      <c r="A909" s="48" t="inlineStr">
        <is>
          <t>uBump</t>
        </is>
      </c>
      <c r="B909" s="48" t="inlineStr">
        <is>
          <t>RXDATA[480]</t>
        </is>
      </c>
      <c r="C909" s="2" t="inlineStr">
        <is>
          <t>BP_RXDATA[480]</t>
        </is>
      </c>
      <c r="D909" s="2" t="n">
        <v>445.968</v>
      </c>
      <c r="E909" s="2" t="n">
        <v>856.252</v>
      </c>
      <c r="F909" s="2">
        <f>D909-SUM(Parameters!$C$23:$C$25)</f>
        <v/>
      </c>
      <c r="G909" s="2">
        <f>E909-SUM(Parameters!$C$23:$C$25)</f>
        <v/>
      </c>
    </row>
    <row r="910" hidden="1" s="107">
      <c r="A910" s="48" t="inlineStr">
        <is>
          <t>uBump</t>
        </is>
      </c>
      <c r="B910" s="48" t="inlineStr">
        <is>
          <t>RXDATA[481]</t>
        </is>
      </c>
      <c r="C910" s="2" t="inlineStr">
        <is>
          <t>BP_RXDATA[481]</t>
        </is>
      </c>
      <c r="D910" s="2" t="n">
        <v>445.968</v>
      </c>
      <c r="E910" s="2" t="n">
        <v>901.572</v>
      </c>
      <c r="F910" s="2">
        <f>D910-SUM(Parameters!$C$23:$C$25)</f>
        <v/>
      </c>
      <c r="G910" s="2">
        <f>E910-SUM(Parameters!$C$23:$C$25)</f>
        <v/>
      </c>
    </row>
    <row r="911" hidden="1" s="107">
      <c r="A911" s="48" t="inlineStr">
        <is>
          <t>uBump</t>
        </is>
      </c>
      <c r="B911" s="48" t="inlineStr">
        <is>
          <t>RXDATA[482]</t>
        </is>
      </c>
      <c r="C911" s="2" t="inlineStr">
        <is>
          <t>BP_RXDATA[482]</t>
        </is>
      </c>
      <c r="D911" s="2" t="n">
        <v>445.968</v>
      </c>
      <c r="E911" s="2" t="n">
        <v>946.8920000000001</v>
      </c>
      <c r="F911" s="2">
        <f>D911-SUM(Parameters!$C$23:$C$25)</f>
        <v/>
      </c>
      <c r="G911" s="2">
        <f>E911-SUM(Parameters!$C$23:$C$25)</f>
        <v/>
      </c>
    </row>
    <row r="912" hidden="1" s="107">
      <c r="A912" s="48" t="inlineStr">
        <is>
          <t>uBump</t>
        </is>
      </c>
      <c r="B912" s="48" t="inlineStr">
        <is>
          <t>RXDATA[483]</t>
        </is>
      </c>
      <c r="C912" s="2" t="inlineStr">
        <is>
          <t>BP_RXDATA[483]</t>
        </is>
      </c>
      <c r="D912" s="2" t="n">
        <v>407.088</v>
      </c>
      <c r="E912" s="2" t="n">
        <v>969.552</v>
      </c>
      <c r="F912" s="2">
        <f>D912-SUM(Parameters!$C$23:$C$25)</f>
        <v/>
      </c>
      <c r="G912" s="2">
        <f>E912-SUM(Parameters!$C$23:$C$25)</f>
        <v/>
      </c>
    </row>
    <row r="913" hidden="1" s="107">
      <c r="A913" s="48" t="inlineStr">
        <is>
          <t>uBump</t>
        </is>
      </c>
      <c r="B913" s="48" t="inlineStr">
        <is>
          <t>RXDATA[484]</t>
        </is>
      </c>
      <c r="C913" s="2" t="inlineStr">
        <is>
          <t>BP_RXDATA[484]</t>
        </is>
      </c>
      <c r="D913" s="2" t="n">
        <v>407.088</v>
      </c>
      <c r="E913" s="2" t="n">
        <v>924.232</v>
      </c>
      <c r="F913" s="2">
        <f>D913-SUM(Parameters!$C$23:$C$25)</f>
        <v/>
      </c>
      <c r="G913" s="2">
        <f>E913-SUM(Parameters!$C$23:$C$25)</f>
        <v/>
      </c>
    </row>
    <row r="914" hidden="1" s="107">
      <c r="A914" s="48" t="inlineStr">
        <is>
          <t>uBump</t>
        </is>
      </c>
      <c r="B914" s="48" t="inlineStr">
        <is>
          <t>RXDATA[485]</t>
        </is>
      </c>
      <c r="C914" s="2" t="inlineStr">
        <is>
          <t>BP_RXDATA[485]</t>
        </is>
      </c>
      <c r="D914" s="2" t="n">
        <v>407.088</v>
      </c>
      <c r="E914" s="2" t="n">
        <v>833.592</v>
      </c>
      <c r="F914" s="2">
        <f>D914-SUM(Parameters!$C$23:$C$25)</f>
        <v/>
      </c>
      <c r="G914" s="2">
        <f>E914-SUM(Parameters!$C$23:$C$25)</f>
        <v/>
      </c>
    </row>
    <row r="915" hidden="1" s="107">
      <c r="A915" s="48" t="inlineStr">
        <is>
          <t>uBump</t>
        </is>
      </c>
      <c r="B915" s="48" t="inlineStr">
        <is>
          <t>RXDATA[486]</t>
        </is>
      </c>
      <c r="C915" s="2" t="inlineStr">
        <is>
          <t>BP_RXDATA[486]</t>
        </is>
      </c>
      <c r="D915" s="2" t="n">
        <v>407.088</v>
      </c>
      <c r="E915" s="2" t="n">
        <v>788.272</v>
      </c>
      <c r="F915" s="2">
        <f>D915-SUM(Parameters!$C$23:$C$25)</f>
        <v/>
      </c>
      <c r="G915" s="2">
        <f>E915-SUM(Parameters!$C$23:$C$25)</f>
        <v/>
      </c>
    </row>
    <row r="916" hidden="1" s="107">
      <c r="A916" s="48" t="inlineStr">
        <is>
          <t>uBump</t>
        </is>
      </c>
      <c r="B916" s="48" t="inlineStr">
        <is>
          <t>RXDATA[487]</t>
        </is>
      </c>
      <c r="C916" s="2" t="inlineStr">
        <is>
          <t>BP_RXDATA[487]</t>
        </is>
      </c>
      <c r="D916" s="2" t="n">
        <v>407.088</v>
      </c>
      <c r="E916" s="2" t="n">
        <v>742.952</v>
      </c>
      <c r="F916" s="2">
        <f>D916-SUM(Parameters!$C$23:$C$25)</f>
        <v/>
      </c>
      <c r="G916" s="2">
        <f>E916-SUM(Parameters!$C$23:$C$25)</f>
        <v/>
      </c>
    </row>
    <row r="917" hidden="1" s="107">
      <c r="A917" s="48" t="inlineStr">
        <is>
          <t>uBump</t>
        </is>
      </c>
      <c r="B917" s="48" t="inlineStr">
        <is>
          <t>RXDATA[488]</t>
        </is>
      </c>
      <c r="C917" s="2" t="inlineStr">
        <is>
          <t>BP_RXDATA[488]</t>
        </is>
      </c>
      <c r="D917" s="2" t="n">
        <v>407.088</v>
      </c>
      <c r="E917" s="2" t="n">
        <v>652.312</v>
      </c>
      <c r="F917" s="2">
        <f>D917-SUM(Parameters!$C$23:$C$25)</f>
        <v/>
      </c>
      <c r="G917" s="2">
        <f>E917-SUM(Parameters!$C$23:$C$25)</f>
        <v/>
      </c>
    </row>
    <row r="918" hidden="1" s="107">
      <c r="A918" s="48" t="inlineStr">
        <is>
          <t>uBump</t>
        </is>
      </c>
      <c r="B918" s="48" t="inlineStr">
        <is>
          <t>RXDATA[489]</t>
        </is>
      </c>
      <c r="C918" s="2" t="inlineStr">
        <is>
          <t>BP_RXDATA[489]</t>
        </is>
      </c>
      <c r="D918" s="2" t="n">
        <v>407.088</v>
      </c>
      <c r="E918" s="2" t="n">
        <v>606.992</v>
      </c>
      <c r="F918" s="2">
        <f>D918-SUM(Parameters!$C$23:$C$25)</f>
        <v/>
      </c>
      <c r="G918" s="2">
        <f>E918-SUM(Parameters!$C$23:$C$25)</f>
        <v/>
      </c>
    </row>
    <row r="919" hidden="1" s="107">
      <c r="A919" s="48" t="inlineStr">
        <is>
          <t>uBump</t>
        </is>
      </c>
      <c r="B919" s="48" t="inlineStr">
        <is>
          <t>RXDATA[49]</t>
        </is>
      </c>
      <c r="C919" s="2" t="inlineStr">
        <is>
          <t>BP_RXDATA[49]</t>
        </is>
      </c>
      <c r="D919" s="2" t="n">
        <v>3089.80800000001</v>
      </c>
      <c r="E919" s="2" t="n">
        <v>946.8920000000001</v>
      </c>
      <c r="F919" s="2">
        <f>D919-SUM(Parameters!$C$23:$C$25)</f>
        <v/>
      </c>
      <c r="G919" s="2">
        <f>E919-SUM(Parameters!$C$23:$C$25)</f>
        <v/>
      </c>
    </row>
    <row r="920" hidden="1" s="107">
      <c r="A920" s="48" t="inlineStr">
        <is>
          <t>uBump</t>
        </is>
      </c>
      <c r="B920" s="48" t="inlineStr">
        <is>
          <t>RXDATA[490]</t>
        </is>
      </c>
      <c r="C920" s="2" t="inlineStr">
        <is>
          <t>BP_RXDATA[490]</t>
        </is>
      </c>
      <c r="D920" s="2" t="n">
        <v>368.208</v>
      </c>
      <c r="E920" s="2" t="n">
        <v>584.332</v>
      </c>
      <c r="F920" s="2">
        <f>D920-SUM(Parameters!$C$23:$C$25)</f>
        <v/>
      </c>
      <c r="G920" s="2">
        <f>E920-SUM(Parameters!$C$23:$C$25)</f>
        <v/>
      </c>
    </row>
    <row r="921" hidden="1" s="107">
      <c r="A921" s="48" t="inlineStr">
        <is>
          <t>uBump</t>
        </is>
      </c>
      <c r="B921" s="48" t="inlineStr">
        <is>
          <t>RXDATA[491]</t>
        </is>
      </c>
      <c r="C921" s="2" t="inlineStr">
        <is>
          <t>BP_RXDATA[491]</t>
        </is>
      </c>
      <c r="D921" s="2" t="n">
        <v>368.208</v>
      </c>
      <c r="E921" s="2" t="n">
        <v>629.652</v>
      </c>
      <c r="F921" s="2">
        <f>D921-SUM(Parameters!$C$23:$C$25)</f>
        <v/>
      </c>
      <c r="G921" s="2">
        <f>E921-SUM(Parameters!$C$23:$C$25)</f>
        <v/>
      </c>
    </row>
    <row r="922" hidden="1" s="107">
      <c r="A922" s="48" t="inlineStr">
        <is>
          <t>uBump</t>
        </is>
      </c>
      <c r="B922" s="48" t="inlineStr">
        <is>
          <t>RXDATA[492]</t>
        </is>
      </c>
      <c r="C922" s="2" t="inlineStr">
        <is>
          <t>BP_RXDATA[492]</t>
        </is>
      </c>
      <c r="D922" s="2" t="n">
        <v>368.208</v>
      </c>
      <c r="E922" s="2" t="n">
        <v>674.972</v>
      </c>
      <c r="F922" s="2">
        <f>D922-SUM(Parameters!$C$23:$C$25)</f>
        <v/>
      </c>
      <c r="G922" s="2">
        <f>E922-SUM(Parameters!$C$23:$C$25)</f>
        <v/>
      </c>
    </row>
    <row r="923" hidden="1" s="107">
      <c r="A923" s="48" t="inlineStr">
        <is>
          <t>uBump</t>
        </is>
      </c>
      <c r="B923" s="48" t="inlineStr">
        <is>
          <t>RXDATA[493]</t>
        </is>
      </c>
      <c r="C923" s="2" t="inlineStr">
        <is>
          <t>BP_RXDATA[493]</t>
        </is>
      </c>
      <c r="D923" s="2" t="n">
        <v>368.208</v>
      </c>
      <c r="E923" s="2" t="n">
        <v>720.292</v>
      </c>
      <c r="F923" s="2">
        <f>D923-SUM(Parameters!$C$23:$C$25)</f>
        <v/>
      </c>
      <c r="G923" s="2">
        <f>E923-SUM(Parameters!$C$23:$C$25)</f>
        <v/>
      </c>
    </row>
    <row r="924" hidden="1" s="107">
      <c r="A924" s="48" t="inlineStr">
        <is>
          <t>uBump</t>
        </is>
      </c>
      <c r="B924" s="48" t="inlineStr">
        <is>
          <t>RXDATA[494]</t>
        </is>
      </c>
      <c r="C924" s="2" t="inlineStr">
        <is>
          <t>BP_RXDATA[494]</t>
        </is>
      </c>
      <c r="D924" s="2" t="n">
        <v>368.208</v>
      </c>
      <c r="E924" s="2" t="n">
        <v>765.612</v>
      </c>
      <c r="F924" s="2">
        <f>D924-SUM(Parameters!$C$23:$C$25)</f>
        <v/>
      </c>
      <c r="G924" s="2">
        <f>E924-SUM(Parameters!$C$23:$C$25)</f>
        <v/>
      </c>
    </row>
    <row r="925" hidden="1" s="107">
      <c r="A925" s="48" t="inlineStr">
        <is>
          <t>uBump</t>
        </is>
      </c>
      <c r="B925" s="48" t="inlineStr">
        <is>
          <t>RXDATA[495]</t>
        </is>
      </c>
      <c r="C925" s="2" t="inlineStr">
        <is>
          <t>BP_RXDATA[495]</t>
        </is>
      </c>
      <c r="D925" s="2" t="n">
        <v>368.208</v>
      </c>
      <c r="E925" s="2" t="n">
        <v>810.932</v>
      </c>
      <c r="F925" s="2">
        <f>D925-SUM(Parameters!$C$23:$C$25)</f>
        <v/>
      </c>
      <c r="G925" s="2">
        <f>E925-SUM(Parameters!$C$23:$C$25)</f>
        <v/>
      </c>
    </row>
    <row r="926" hidden="1" s="107">
      <c r="A926" s="48" t="inlineStr">
        <is>
          <t>uBump</t>
        </is>
      </c>
      <c r="B926" s="48" t="inlineStr">
        <is>
          <t>RXDATA[496]</t>
        </is>
      </c>
      <c r="C926" s="2" t="inlineStr">
        <is>
          <t>BP_RXDATA[496]</t>
        </is>
      </c>
      <c r="D926" s="2" t="n">
        <v>368.208</v>
      </c>
      <c r="E926" s="2" t="n">
        <v>856.252</v>
      </c>
      <c r="F926" s="2">
        <f>D926-SUM(Parameters!$C$23:$C$25)</f>
        <v/>
      </c>
      <c r="G926" s="2">
        <f>E926-SUM(Parameters!$C$23:$C$25)</f>
        <v/>
      </c>
    </row>
    <row r="927" hidden="1" s="107">
      <c r="A927" s="48" t="inlineStr">
        <is>
          <t>uBump</t>
        </is>
      </c>
      <c r="B927" s="48" t="inlineStr">
        <is>
          <t>RXDATA[497]</t>
        </is>
      </c>
      <c r="C927" s="2" t="inlineStr">
        <is>
          <t>BP_RXDATA[497]</t>
        </is>
      </c>
      <c r="D927" s="2" t="n">
        <v>368.208</v>
      </c>
      <c r="E927" s="2" t="n">
        <v>946.8920000000001</v>
      </c>
      <c r="F927" s="2">
        <f>D927-SUM(Parameters!$C$23:$C$25)</f>
        <v/>
      </c>
      <c r="G927" s="2">
        <f>E927-SUM(Parameters!$C$23:$C$25)</f>
        <v/>
      </c>
    </row>
    <row r="928" hidden="1" s="107">
      <c r="A928" s="48" t="inlineStr">
        <is>
          <t>uBump</t>
        </is>
      </c>
      <c r="B928" s="48" t="inlineStr">
        <is>
          <t>RXDATA[498]</t>
        </is>
      </c>
      <c r="C928" s="2" t="inlineStr">
        <is>
          <t>BP_RXDATA[498]</t>
        </is>
      </c>
      <c r="D928" s="2" t="n">
        <v>329.328</v>
      </c>
      <c r="E928" s="2" t="n">
        <v>969.552</v>
      </c>
      <c r="F928" s="2">
        <f>D928-SUM(Parameters!$C$23:$C$25)</f>
        <v/>
      </c>
      <c r="G928" s="2">
        <f>E928-SUM(Parameters!$C$23:$C$25)</f>
        <v/>
      </c>
    </row>
    <row r="929" hidden="1" s="107">
      <c r="A929" s="48" t="inlineStr">
        <is>
          <t>uBump</t>
        </is>
      </c>
      <c r="B929" s="48" t="inlineStr">
        <is>
          <t>RXDATA[499]</t>
        </is>
      </c>
      <c r="C929" s="2" t="inlineStr">
        <is>
          <t>BP_RXDATA[499]</t>
        </is>
      </c>
      <c r="D929" s="2" t="n">
        <v>329.328</v>
      </c>
      <c r="E929" s="2" t="n">
        <v>924.232</v>
      </c>
      <c r="F929" s="2">
        <f>D929-SUM(Parameters!$C$23:$C$25)</f>
        <v/>
      </c>
      <c r="G929" s="2">
        <f>E929-SUM(Parameters!$C$23:$C$25)</f>
        <v/>
      </c>
    </row>
    <row r="930" hidden="1" s="107">
      <c r="A930" s="48" t="inlineStr">
        <is>
          <t>uBump</t>
        </is>
      </c>
      <c r="B930" s="48" t="inlineStr">
        <is>
          <t>RXDATA[5]</t>
        </is>
      </c>
      <c r="C930" s="2" t="inlineStr">
        <is>
          <t>BP_RXDATA[5]</t>
        </is>
      </c>
      <c r="D930" s="2" t="n">
        <v>3323.08800000001</v>
      </c>
      <c r="E930" s="2" t="n">
        <v>584.332</v>
      </c>
      <c r="F930" s="2">
        <f>D930-SUM(Parameters!$C$23:$C$25)</f>
        <v/>
      </c>
      <c r="G930" s="2">
        <f>E930-SUM(Parameters!$C$23:$C$25)</f>
        <v/>
      </c>
    </row>
    <row r="931" hidden="1" s="107">
      <c r="A931" s="48" t="inlineStr">
        <is>
          <t>uBump</t>
        </is>
      </c>
      <c r="B931" s="48" t="inlineStr">
        <is>
          <t>RXDATA[50]</t>
        </is>
      </c>
      <c r="C931" s="2" t="inlineStr">
        <is>
          <t>BP_RXDATA[50]</t>
        </is>
      </c>
      <c r="D931" s="2" t="n">
        <v>3050.92800000001</v>
      </c>
      <c r="E931" s="2" t="n">
        <v>969.552</v>
      </c>
      <c r="F931" s="2">
        <f>D931-SUM(Parameters!$C$23:$C$25)</f>
        <v/>
      </c>
      <c r="G931" s="2">
        <f>E931-SUM(Parameters!$C$23:$C$25)</f>
        <v/>
      </c>
    </row>
    <row r="932" hidden="1" s="107">
      <c r="A932" s="48" t="inlineStr">
        <is>
          <t>uBump</t>
        </is>
      </c>
      <c r="B932" s="48" t="inlineStr">
        <is>
          <t>RXDATA[500]</t>
        </is>
      </c>
      <c r="C932" s="2" t="inlineStr">
        <is>
          <t>BP_RXDATA[500]</t>
        </is>
      </c>
      <c r="D932" s="2" t="n">
        <v>329.328</v>
      </c>
      <c r="E932" s="2" t="n">
        <v>878.912</v>
      </c>
      <c r="F932" s="2">
        <f>D932-SUM(Parameters!$C$23:$C$25)</f>
        <v/>
      </c>
      <c r="G932" s="2">
        <f>E932-SUM(Parameters!$C$23:$C$25)</f>
        <v/>
      </c>
    </row>
    <row r="933" hidden="1" s="107">
      <c r="A933" s="48" t="inlineStr">
        <is>
          <t>uBump</t>
        </is>
      </c>
      <c r="B933" s="48" t="inlineStr">
        <is>
          <t>RXDATA[501]</t>
        </is>
      </c>
      <c r="C933" s="2" t="inlineStr">
        <is>
          <t>BP_RXDATA[501]</t>
        </is>
      </c>
      <c r="D933" s="2" t="n">
        <v>329.328</v>
      </c>
      <c r="E933" s="2" t="n">
        <v>833.592</v>
      </c>
      <c r="F933" s="2">
        <f>D933-SUM(Parameters!$C$23:$C$25)</f>
        <v/>
      </c>
      <c r="G933" s="2">
        <f>E933-SUM(Parameters!$C$23:$C$25)</f>
        <v/>
      </c>
    </row>
    <row r="934" hidden="1" s="107">
      <c r="A934" s="48" t="inlineStr">
        <is>
          <t>uBump</t>
        </is>
      </c>
      <c r="B934" s="48" t="inlineStr">
        <is>
          <t>RXDATA[502]</t>
        </is>
      </c>
      <c r="C934" s="2" t="inlineStr">
        <is>
          <t>BP_RXDATA[502]</t>
        </is>
      </c>
      <c r="D934" s="2" t="n">
        <v>329.328</v>
      </c>
      <c r="E934" s="2" t="n">
        <v>788.272</v>
      </c>
      <c r="F934" s="2">
        <f>D934-SUM(Parameters!$C$23:$C$25)</f>
        <v/>
      </c>
      <c r="G934" s="2">
        <f>E934-SUM(Parameters!$C$23:$C$25)</f>
        <v/>
      </c>
    </row>
    <row r="935" hidden="1" s="107">
      <c r="A935" s="48" t="inlineStr">
        <is>
          <t>uBump</t>
        </is>
      </c>
      <c r="B935" s="48" t="inlineStr">
        <is>
          <t>RXDATA[503]</t>
        </is>
      </c>
      <c r="C935" s="2" t="inlineStr">
        <is>
          <t>BP_RXDATA[503]</t>
        </is>
      </c>
      <c r="D935" s="2" t="n">
        <v>329.328</v>
      </c>
      <c r="E935" s="2" t="n">
        <v>742.952</v>
      </c>
      <c r="F935" s="2">
        <f>D935-SUM(Parameters!$C$23:$C$25)</f>
        <v/>
      </c>
      <c r="G935" s="2">
        <f>E935-SUM(Parameters!$C$23:$C$25)</f>
        <v/>
      </c>
    </row>
    <row r="936" hidden="1" s="107">
      <c r="A936" s="48" t="inlineStr">
        <is>
          <t>uBump</t>
        </is>
      </c>
      <c r="B936" s="48" t="inlineStr">
        <is>
          <t>RXDATA[504]</t>
        </is>
      </c>
      <c r="C936" s="2" t="inlineStr">
        <is>
          <t>BP_RXDATA[504]</t>
        </is>
      </c>
      <c r="D936" s="2" t="n">
        <v>329.328</v>
      </c>
      <c r="E936" s="2" t="n">
        <v>697.6319999999999</v>
      </c>
      <c r="F936" s="2">
        <f>D936-SUM(Parameters!$C$23:$C$25)</f>
        <v/>
      </c>
      <c r="G936" s="2">
        <f>E936-SUM(Parameters!$C$23:$C$25)</f>
        <v/>
      </c>
    </row>
    <row r="937" hidden="1" s="107">
      <c r="A937" s="48" t="inlineStr">
        <is>
          <t>uBump</t>
        </is>
      </c>
      <c r="B937" s="48" t="inlineStr">
        <is>
          <t>RXDATA[505]</t>
        </is>
      </c>
      <c r="C937" s="2" t="inlineStr">
        <is>
          <t>BP_RXDATA[505]</t>
        </is>
      </c>
      <c r="D937" s="2" t="n">
        <v>329.328</v>
      </c>
      <c r="E937" s="2" t="n">
        <v>652.312</v>
      </c>
      <c r="F937" s="2">
        <f>D937-SUM(Parameters!$C$23:$C$25)</f>
        <v/>
      </c>
      <c r="G937" s="2">
        <f>E937-SUM(Parameters!$C$23:$C$25)</f>
        <v/>
      </c>
    </row>
    <row r="938" hidden="1" s="107">
      <c r="A938" s="48" t="inlineStr">
        <is>
          <t>uBump</t>
        </is>
      </c>
      <c r="B938" s="48" t="inlineStr">
        <is>
          <t>RXDATA[506]</t>
        </is>
      </c>
      <c r="C938" s="2" t="inlineStr">
        <is>
          <t>BP_RXDATA[506]</t>
        </is>
      </c>
      <c r="D938" s="2" t="n">
        <v>329.328</v>
      </c>
      <c r="E938" s="2" t="n">
        <v>606.992</v>
      </c>
      <c r="F938" s="2">
        <f>D938-SUM(Parameters!$C$23:$C$25)</f>
        <v/>
      </c>
      <c r="G938" s="2">
        <f>E938-SUM(Parameters!$C$23:$C$25)</f>
        <v/>
      </c>
    </row>
    <row r="939" hidden="1" s="107">
      <c r="A939" s="48" t="inlineStr">
        <is>
          <t>uBump</t>
        </is>
      </c>
      <c r="B939" s="48" t="inlineStr">
        <is>
          <t>RXDATA[507]</t>
        </is>
      </c>
      <c r="C939" s="2" t="inlineStr">
        <is>
          <t>BP_RXDATA[507]</t>
        </is>
      </c>
      <c r="D939" s="2" t="n">
        <v>290.448</v>
      </c>
      <c r="E939" s="2" t="n">
        <v>629.652</v>
      </c>
      <c r="F939" s="2">
        <f>D939-SUM(Parameters!$C$23:$C$25)</f>
        <v/>
      </c>
      <c r="G939" s="2">
        <f>E939-SUM(Parameters!$C$23:$C$25)</f>
        <v/>
      </c>
    </row>
    <row r="940" hidden="1" s="107">
      <c r="A940" s="48" t="inlineStr">
        <is>
          <t>uBump</t>
        </is>
      </c>
      <c r="B940" s="48" t="inlineStr">
        <is>
          <t>RXDATA[508]</t>
        </is>
      </c>
      <c r="C940" s="2" t="inlineStr">
        <is>
          <t>BP_RXDATA[508]</t>
        </is>
      </c>
      <c r="D940" s="2" t="n">
        <v>290.448</v>
      </c>
      <c r="E940" s="2" t="n">
        <v>674.972</v>
      </c>
      <c r="F940" s="2">
        <f>D940-SUM(Parameters!$C$23:$C$25)</f>
        <v/>
      </c>
      <c r="G940" s="2">
        <f>E940-SUM(Parameters!$C$23:$C$25)</f>
        <v/>
      </c>
    </row>
    <row r="941" hidden="1" s="107">
      <c r="A941" s="48" t="inlineStr">
        <is>
          <t>uBump</t>
        </is>
      </c>
      <c r="B941" s="48" t="inlineStr">
        <is>
          <t>RXDATA[509]</t>
        </is>
      </c>
      <c r="C941" s="2" t="inlineStr">
        <is>
          <t>BP_RXDATA[509]</t>
        </is>
      </c>
      <c r="D941" s="2" t="n">
        <v>290.448</v>
      </c>
      <c r="E941" s="2" t="n">
        <v>765.612</v>
      </c>
      <c r="F941" s="2">
        <f>D941-SUM(Parameters!$C$23:$C$25)</f>
        <v/>
      </c>
      <c r="G941" s="2">
        <f>E941-SUM(Parameters!$C$23:$C$25)</f>
        <v/>
      </c>
    </row>
    <row r="942" hidden="1" s="107">
      <c r="A942" s="48" t="inlineStr">
        <is>
          <t>uBump</t>
        </is>
      </c>
      <c r="B942" s="48" t="inlineStr">
        <is>
          <t>RXDATA[51]</t>
        </is>
      </c>
      <c r="C942" s="2" t="inlineStr">
        <is>
          <t>BP_RXDATA[51]</t>
        </is>
      </c>
      <c r="D942" s="2" t="n">
        <v>3050.92800000001</v>
      </c>
      <c r="E942" s="2" t="n">
        <v>924.232</v>
      </c>
      <c r="F942" s="2">
        <f>D942-SUM(Parameters!$C$23:$C$25)</f>
        <v/>
      </c>
      <c r="G942" s="2">
        <f>E942-SUM(Parameters!$C$23:$C$25)</f>
        <v/>
      </c>
    </row>
    <row r="943" hidden="1" s="107">
      <c r="A943" s="48" t="inlineStr">
        <is>
          <t>uBump</t>
        </is>
      </c>
      <c r="B943" s="48" t="inlineStr">
        <is>
          <t>RXDATA[510]</t>
        </is>
      </c>
      <c r="C943" s="2" t="inlineStr">
        <is>
          <t>BP_RXDATA[510]</t>
        </is>
      </c>
      <c r="D943" s="2" t="n">
        <v>290.448</v>
      </c>
      <c r="E943" s="2" t="n">
        <v>810.932</v>
      </c>
      <c r="F943" s="2">
        <f>D943-SUM(Parameters!$C$23:$C$25)</f>
        <v/>
      </c>
      <c r="G943" s="2">
        <f>E943-SUM(Parameters!$C$23:$C$25)</f>
        <v/>
      </c>
    </row>
    <row r="944" hidden="1" s="107">
      <c r="A944" s="48" t="inlineStr">
        <is>
          <t>uBump</t>
        </is>
      </c>
      <c r="B944" s="48" t="inlineStr">
        <is>
          <t>RXDATA[511]</t>
        </is>
      </c>
      <c r="C944" s="2" t="inlineStr">
        <is>
          <t>BP_RXDATA[511]</t>
        </is>
      </c>
      <c r="D944" s="2" t="n">
        <v>290.448</v>
      </c>
      <c r="E944" s="2" t="n">
        <v>901.572</v>
      </c>
      <c r="F944" s="2">
        <f>D944-SUM(Parameters!$C$23:$C$25)</f>
        <v/>
      </c>
      <c r="G944" s="2">
        <f>E944-SUM(Parameters!$C$23:$C$25)</f>
        <v/>
      </c>
    </row>
    <row r="945" hidden="1" s="107">
      <c r="A945" s="48" t="inlineStr">
        <is>
          <t>uBump</t>
        </is>
      </c>
      <c r="B945" s="48" t="inlineStr">
        <is>
          <t>RXDATA[52]</t>
        </is>
      </c>
      <c r="C945" s="2" t="inlineStr">
        <is>
          <t>BP_RXDATA[52]</t>
        </is>
      </c>
      <c r="D945" s="2" t="n">
        <v>3050.92800000001</v>
      </c>
      <c r="E945" s="2" t="n">
        <v>878.912</v>
      </c>
      <c r="F945" s="2">
        <f>D945-SUM(Parameters!$C$23:$C$25)</f>
        <v/>
      </c>
      <c r="G945" s="2">
        <f>E945-SUM(Parameters!$C$23:$C$25)</f>
        <v/>
      </c>
    </row>
    <row r="946" hidden="1" s="107">
      <c r="A946" s="48" t="inlineStr">
        <is>
          <t>uBump</t>
        </is>
      </c>
      <c r="B946" s="48" t="inlineStr">
        <is>
          <t>RXDATA[53]</t>
        </is>
      </c>
      <c r="C946" s="2" t="inlineStr">
        <is>
          <t>BP_RXDATA[53]</t>
        </is>
      </c>
      <c r="D946" s="2" t="n">
        <v>3050.92800000001</v>
      </c>
      <c r="E946" s="2" t="n">
        <v>833.592</v>
      </c>
      <c r="F946" s="2">
        <f>D946-SUM(Parameters!$C$23:$C$25)</f>
        <v/>
      </c>
      <c r="G946" s="2">
        <f>E946-SUM(Parameters!$C$23:$C$25)</f>
        <v/>
      </c>
    </row>
    <row r="947" hidden="1" s="107">
      <c r="A947" s="48" t="inlineStr">
        <is>
          <t>uBump</t>
        </is>
      </c>
      <c r="B947" s="48" t="inlineStr">
        <is>
          <t>RXDATA[54]</t>
        </is>
      </c>
      <c r="C947" s="2" t="inlineStr">
        <is>
          <t>BP_RXDATA[54]</t>
        </is>
      </c>
      <c r="D947" s="2" t="n">
        <v>3050.92800000001</v>
      </c>
      <c r="E947" s="2" t="n">
        <v>788.272</v>
      </c>
      <c r="F947" s="2">
        <f>D947-SUM(Parameters!$C$23:$C$25)</f>
        <v/>
      </c>
      <c r="G947" s="2">
        <f>E947-SUM(Parameters!$C$23:$C$25)</f>
        <v/>
      </c>
    </row>
    <row r="948" hidden="1" s="107">
      <c r="A948" s="48" t="inlineStr">
        <is>
          <t>uBump</t>
        </is>
      </c>
      <c r="B948" s="48" t="inlineStr">
        <is>
          <t>RXDATA[55]</t>
        </is>
      </c>
      <c r="C948" s="2" t="inlineStr">
        <is>
          <t>BP_RXDATA[55]</t>
        </is>
      </c>
      <c r="D948" s="2" t="n">
        <v>3050.92800000001</v>
      </c>
      <c r="E948" s="2" t="n">
        <v>742.952</v>
      </c>
      <c r="F948" s="2">
        <f>D948-SUM(Parameters!$C$23:$C$25)</f>
        <v/>
      </c>
      <c r="G948" s="2">
        <f>E948-SUM(Parameters!$C$23:$C$25)</f>
        <v/>
      </c>
    </row>
    <row r="949" hidden="1" s="107">
      <c r="A949" s="48" t="inlineStr">
        <is>
          <t>uBump</t>
        </is>
      </c>
      <c r="B949" s="48" t="inlineStr">
        <is>
          <t>RXDATA[56]</t>
        </is>
      </c>
      <c r="C949" s="2" t="inlineStr">
        <is>
          <t>BP_RXDATA[56]</t>
        </is>
      </c>
      <c r="D949" s="2" t="n">
        <v>3050.92800000001</v>
      </c>
      <c r="E949" s="2" t="n">
        <v>697.6319999999999</v>
      </c>
      <c r="F949" s="2">
        <f>D949-SUM(Parameters!$C$23:$C$25)</f>
        <v/>
      </c>
      <c r="G949" s="2">
        <f>E949-SUM(Parameters!$C$23:$C$25)</f>
        <v/>
      </c>
    </row>
    <row r="950" hidden="1" s="107">
      <c r="A950" s="48" t="inlineStr">
        <is>
          <t>uBump</t>
        </is>
      </c>
      <c r="B950" s="48" t="inlineStr">
        <is>
          <t>RXDATA[57]</t>
        </is>
      </c>
      <c r="C950" s="2" t="inlineStr">
        <is>
          <t>BP_RXDATA[57]</t>
        </is>
      </c>
      <c r="D950" s="2" t="n">
        <v>3050.92800000001</v>
      </c>
      <c r="E950" s="2" t="n">
        <v>652.312</v>
      </c>
      <c r="F950" s="2">
        <f>D950-SUM(Parameters!$C$23:$C$25)</f>
        <v/>
      </c>
      <c r="G950" s="2">
        <f>E950-SUM(Parameters!$C$23:$C$25)</f>
        <v/>
      </c>
    </row>
    <row r="951" hidden="1" s="107">
      <c r="A951" s="48" t="inlineStr">
        <is>
          <t>uBump</t>
        </is>
      </c>
      <c r="B951" s="48" t="inlineStr">
        <is>
          <t>RXDATA[58]</t>
        </is>
      </c>
      <c r="C951" s="2" t="inlineStr">
        <is>
          <t>BP_RXDATA[58]</t>
        </is>
      </c>
      <c r="D951" s="2" t="n">
        <v>3050.92800000001</v>
      </c>
      <c r="E951" s="2" t="n">
        <v>606.992</v>
      </c>
      <c r="F951" s="2">
        <f>D951-SUM(Parameters!$C$23:$C$25)</f>
        <v/>
      </c>
      <c r="G951" s="2">
        <f>E951-SUM(Parameters!$C$23:$C$25)</f>
        <v/>
      </c>
    </row>
    <row r="952" hidden="1" s="107">
      <c r="A952" s="48" t="inlineStr">
        <is>
          <t>uBump</t>
        </is>
      </c>
      <c r="B952" s="48" t="inlineStr">
        <is>
          <t>RXDATA[59]</t>
        </is>
      </c>
      <c r="C952" s="2" t="inlineStr">
        <is>
          <t>BP_RXDATA[59]</t>
        </is>
      </c>
      <c r="D952" s="2" t="n">
        <v>3012.04800000001</v>
      </c>
      <c r="E952" s="2" t="n">
        <v>629.652</v>
      </c>
      <c r="F952" s="2">
        <f>D952-SUM(Parameters!$C$23:$C$25)</f>
        <v/>
      </c>
      <c r="G952" s="2">
        <f>E952-SUM(Parameters!$C$23:$C$25)</f>
        <v/>
      </c>
    </row>
    <row r="953" hidden="1" s="107">
      <c r="A953" s="48" t="inlineStr">
        <is>
          <t>uBump</t>
        </is>
      </c>
      <c r="B953" s="48" t="inlineStr">
        <is>
          <t>RXDATA[6]</t>
        </is>
      </c>
      <c r="C953" s="2" t="inlineStr">
        <is>
          <t>BP_RXDATA[6]</t>
        </is>
      </c>
      <c r="D953" s="2" t="n">
        <v>3323.08800000001</v>
      </c>
      <c r="E953" s="2" t="n">
        <v>629.652</v>
      </c>
      <c r="F953" s="2">
        <f>D953-SUM(Parameters!$C$23:$C$25)</f>
        <v/>
      </c>
      <c r="G953" s="2">
        <f>E953-SUM(Parameters!$C$23:$C$25)</f>
        <v/>
      </c>
    </row>
    <row r="954" hidden="1" s="107">
      <c r="A954" s="48" t="inlineStr">
        <is>
          <t>uBump</t>
        </is>
      </c>
      <c r="B954" s="48" t="inlineStr">
        <is>
          <t>RXDATA[60]</t>
        </is>
      </c>
      <c r="C954" s="2" t="inlineStr">
        <is>
          <t>BP_RXDATA[60]</t>
        </is>
      </c>
      <c r="D954" s="2" t="n">
        <v>3012.04800000001</v>
      </c>
      <c r="E954" s="2" t="n">
        <v>674.972</v>
      </c>
      <c r="F954" s="2">
        <f>D954-SUM(Parameters!$C$23:$C$25)</f>
        <v/>
      </c>
      <c r="G954" s="2">
        <f>E954-SUM(Parameters!$C$23:$C$25)</f>
        <v/>
      </c>
    </row>
    <row r="955" hidden="1" s="107">
      <c r="A955" s="48" t="inlineStr">
        <is>
          <t>uBump</t>
        </is>
      </c>
      <c r="B955" s="48" t="inlineStr">
        <is>
          <t>RXDATA[61]</t>
        </is>
      </c>
      <c r="C955" s="2" t="inlineStr">
        <is>
          <t>BP_RXDATA[61]</t>
        </is>
      </c>
      <c r="D955" s="2" t="n">
        <v>3012.04800000001</v>
      </c>
      <c r="E955" s="2" t="n">
        <v>765.612</v>
      </c>
      <c r="F955" s="2">
        <f>D955-SUM(Parameters!$C$23:$C$25)</f>
        <v/>
      </c>
      <c r="G955" s="2">
        <f>E955-SUM(Parameters!$C$23:$C$25)</f>
        <v/>
      </c>
    </row>
    <row r="956" hidden="1" s="107">
      <c r="A956" s="48" t="inlineStr">
        <is>
          <t>uBump</t>
        </is>
      </c>
      <c r="B956" s="48" t="inlineStr">
        <is>
          <t>RXDATA[62]</t>
        </is>
      </c>
      <c r="C956" s="2" t="inlineStr">
        <is>
          <t>BP_RXDATA[62]</t>
        </is>
      </c>
      <c r="D956" s="2" t="n">
        <v>3012.04800000001</v>
      </c>
      <c r="E956" s="2" t="n">
        <v>810.932</v>
      </c>
      <c r="F956" s="2">
        <f>D956-SUM(Parameters!$C$23:$C$25)</f>
        <v/>
      </c>
      <c r="G956" s="2">
        <f>E956-SUM(Parameters!$C$23:$C$25)</f>
        <v/>
      </c>
    </row>
    <row r="957" hidden="1" s="107">
      <c r="A957" s="48" t="inlineStr">
        <is>
          <t>uBump</t>
        </is>
      </c>
      <c r="B957" s="48" t="inlineStr">
        <is>
          <t>RXDATA[63]</t>
        </is>
      </c>
      <c r="C957" s="2" t="inlineStr">
        <is>
          <t>BP_RXDATA[63]</t>
        </is>
      </c>
      <c r="D957" s="2" t="n">
        <v>3012.04800000001</v>
      </c>
      <c r="E957" s="2" t="n">
        <v>901.572</v>
      </c>
      <c r="F957" s="2">
        <f>D957-SUM(Parameters!$C$23:$C$25)</f>
        <v/>
      </c>
      <c r="G957" s="2">
        <f>E957-SUM(Parameters!$C$23:$C$25)</f>
        <v/>
      </c>
    </row>
    <row r="958" hidden="1" s="107">
      <c r="A958" s="48" t="inlineStr">
        <is>
          <t>uBump</t>
        </is>
      </c>
      <c r="B958" s="48" t="inlineStr">
        <is>
          <t>RXDATA[64]</t>
        </is>
      </c>
      <c r="C958" s="2" t="inlineStr">
        <is>
          <t>BP_RXDATA[64]</t>
        </is>
      </c>
      <c r="D958" s="2" t="n">
        <v>2973.16800000001</v>
      </c>
      <c r="E958" s="2" t="n">
        <v>878.912</v>
      </c>
      <c r="F958" s="2">
        <f>D958-SUM(Parameters!$C$23:$C$25)</f>
        <v/>
      </c>
      <c r="G958" s="2">
        <f>E958-SUM(Parameters!$C$23:$C$25)</f>
        <v/>
      </c>
    </row>
    <row r="959" hidden="1" s="107">
      <c r="A959" s="48" t="inlineStr">
        <is>
          <t>uBump</t>
        </is>
      </c>
      <c r="B959" s="48" t="inlineStr">
        <is>
          <t>RXDATA[65]</t>
        </is>
      </c>
      <c r="C959" s="2" t="inlineStr">
        <is>
          <t>BP_RXDATA[65]</t>
        </is>
      </c>
      <c r="D959" s="2" t="n">
        <v>2973.16800000001</v>
      </c>
      <c r="E959" s="2" t="n">
        <v>833.592</v>
      </c>
      <c r="F959" s="2">
        <f>D959-SUM(Parameters!$C$23:$C$25)</f>
        <v/>
      </c>
      <c r="G959" s="2">
        <f>E959-SUM(Parameters!$C$23:$C$25)</f>
        <v/>
      </c>
    </row>
    <row r="960" hidden="1" s="107">
      <c r="A960" s="48" t="inlineStr">
        <is>
          <t>uBump</t>
        </is>
      </c>
      <c r="B960" s="48" t="inlineStr">
        <is>
          <t>RXDATA[66]</t>
        </is>
      </c>
      <c r="C960" s="2" t="inlineStr">
        <is>
          <t>BP_RXDATA[66]</t>
        </is>
      </c>
      <c r="D960" s="2" t="n">
        <v>2973.16800000001</v>
      </c>
      <c r="E960" s="2" t="n">
        <v>742.952</v>
      </c>
      <c r="F960" s="2">
        <f>D960-SUM(Parameters!$C$23:$C$25)</f>
        <v/>
      </c>
      <c r="G960" s="2">
        <f>E960-SUM(Parameters!$C$23:$C$25)</f>
        <v/>
      </c>
    </row>
    <row r="961" hidden="1" s="107">
      <c r="A961" s="48" t="inlineStr">
        <is>
          <t>uBump</t>
        </is>
      </c>
      <c r="B961" s="48" t="inlineStr">
        <is>
          <t>RXDATA[67]</t>
        </is>
      </c>
      <c r="C961" s="2" t="inlineStr">
        <is>
          <t>BP_RXDATA[67]</t>
        </is>
      </c>
      <c r="D961" s="2" t="n">
        <v>2973.16800000001</v>
      </c>
      <c r="E961" s="2" t="n">
        <v>697.6319999999999</v>
      </c>
      <c r="F961" s="2">
        <f>D961-SUM(Parameters!$C$23:$C$25)</f>
        <v/>
      </c>
      <c r="G961" s="2">
        <f>E961-SUM(Parameters!$C$23:$C$25)</f>
        <v/>
      </c>
    </row>
    <row r="962" hidden="1" s="107">
      <c r="A962" s="48" t="inlineStr">
        <is>
          <t>uBump</t>
        </is>
      </c>
      <c r="B962" s="48" t="inlineStr">
        <is>
          <t>RXDATA[68]</t>
        </is>
      </c>
      <c r="C962" s="2" t="inlineStr">
        <is>
          <t>BP_RXDATA[68]</t>
        </is>
      </c>
      <c r="D962" s="2" t="n">
        <v>2973.16800000001</v>
      </c>
      <c r="E962" s="2" t="n">
        <v>606.992</v>
      </c>
      <c r="F962" s="2">
        <f>D962-SUM(Parameters!$C$23:$C$25)</f>
        <v/>
      </c>
      <c r="G962" s="2">
        <f>E962-SUM(Parameters!$C$23:$C$25)</f>
        <v/>
      </c>
    </row>
    <row r="963" hidden="1" s="107">
      <c r="A963" s="48" t="inlineStr">
        <is>
          <t>uBump</t>
        </is>
      </c>
      <c r="B963" s="48" t="inlineStr">
        <is>
          <t>RXDATA[69]</t>
        </is>
      </c>
      <c r="C963" s="2" t="inlineStr">
        <is>
          <t>BP_RXDATA[69]</t>
        </is>
      </c>
      <c r="D963" s="2" t="n">
        <v>2934.28800000001</v>
      </c>
      <c r="E963" s="2" t="n">
        <v>584.332</v>
      </c>
      <c r="F963" s="2">
        <f>D963-SUM(Parameters!$C$23:$C$25)</f>
        <v/>
      </c>
      <c r="G963" s="2">
        <f>E963-SUM(Parameters!$C$23:$C$25)</f>
        <v/>
      </c>
    </row>
    <row r="964" hidden="1" s="107">
      <c r="A964" s="48" t="inlineStr">
        <is>
          <t>uBump</t>
        </is>
      </c>
      <c r="B964" s="48" t="inlineStr">
        <is>
          <t>RXDATA[7]</t>
        </is>
      </c>
      <c r="C964" s="2" t="inlineStr">
        <is>
          <t>BP_RXDATA[7]</t>
        </is>
      </c>
      <c r="D964" s="2" t="n">
        <v>3323.08800000001</v>
      </c>
      <c r="E964" s="2" t="n">
        <v>674.972</v>
      </c>
      <c r="F964" s="2">
        <f>D964-SUM(Parameters!$C$23:$C$25)</f>
        <v/>
      </c>
      <c r="G964" s="2">
        <f>E964-SUM(Parameters!$C$23:$C$25)</f>
        <v/>
      </c>
    </row>
    <row r="965" hidden="1" s="107">
      <c r="A965" s="48" t="inlineStr">
        <is>
          <t>uBump</t>
        </is>
      </c>
      <c r="B965" s="48" t="inlineStr">
        <is>
          <t>RXDATA[70]</t>
        </is>
      </c>
      <c r="C965" s="2" t="inlineStr">
        <is>
          <t>BP_RXDATA[70]</t>
        </is>
      </c>
      <c r="D965" s="2" t="n">
        <v>2934.28800000001</v>
      </c>
      <c r="E965" s="2" t="n">
        <v>629.652</v>
      </c>
      <c r="F965" s="2">
        <f>D965-SUM(Parameters!$C$23:$C$25)</f>
        <v/>
      </c>
      <c r="G965" s="2">
        <f>E965-SUM(Parameters!$C$23:$C$25)</f>
        <v/>
      </c>
    </row>
    <row r="966" hidden="1" s="107">
      <c r="A966" s="48" t="inlineStr">
        <is>
          <t>uBump</t>
        </is>
      </c>
      <c r="B966" s="48" t="inlineStr">
        <is>
          <t>RXDATA[71]</t>
        </is>
      </c>
      <c r="C966" s="2" t="inlineStr">
        <is>
          <t>BP_RXDATA[71]</t>
        </is>
      </c>
      <c r="D966" s="2" t="n">
        <v>2934.28800000001</v>
      </c>
      <c r="E966" s="2" t="n">
        <v>674.972</v>
      </c>
      <c r="F966" s="2">
        <f>D966-SUM(Parameters!$C$23:$C$25)</f>
        <v/>
      </c>
      <c r="G966" s="2">
        <f>E966-SUM(Parameters!$C$23:$C$25)</f>
        <v/>
      </c>
    </row>
    <row r="967" hidden="1" s="107">
      <c r="A967" s="48" t="inlineStr">
        <is>
          <t>uBump</t>
        </is>
      </c>
      <c r="B967" s="48" t="inlineStr">
        <is>
          <t>RXDATA[72]</t>
        </is>
      </c>
      <c r="C967" s="2" t="inlineStr">
        <is>
          <t>BP_RXDATA[72]</t>
        </is>
      </c>
      <c r="D967" s="2" t="n">
        <v>2934.28800000001</v>
      </c>
      <c r="E967" s="2" t="n">
        <v>720.292</v>
      </c>
      <c r="F967" s="2">
        <f>D967-SUM(Parameters!$C$23:$C$25)</f>
        <v/>
      </c>
      <c r="G967" s="2">
        <f>E967-SUM(Parameters!$C$23:$C$25)</f>
        <v/>
      </c>
    </row>
    <row r="968" hidden="1" s="107">
      <c r="A968" s="48" t="inlineStr">
        <is>
          <t>uBump</t>
        </is>
      </c>
      <c r="B968" s="48" t="inlineStr">
        <is>
          <t>RXDATA[73]</t>
        </is>
      </c>
      <c r="C968" s="2" t="inlineStr">
        <is>
          <t>BP_RXDATA[73]</t>
        </is>
      </c>
      <c r="D968" s="2" t="n">
        <v>2934.28800000001</v>
      </c>
      <c r="E968" s="2" t="n">
        <v>765.612</v>
      </c>
      <c r="F968" s="2">
        <f>D968-SUM(Parameters!$C$23:$C$25)</f>
        <v/>
      </c>
      <c r="G968" s="2">
        <f>E968-SUM(Parameters!$C$23:$C$25)</f>
        <v/>
      </c>
    </row>
    <row r="969" hidden="1" s="107">
      <c r="A969" s="48" t="inlineStr">
        <is>
          <t>uBump</t>
        </is>
      </c>
      <c r="B969" s="48" t="inlineStr">
        <is>
          <t>RXDATA[74]</t>
        </is>
      </c>
      <c r="C969" s="2" t="inlineStr">
        <is>
          <t>BP_RXDATA[74]</t>
        </is>
      </c>
      <c r="D969" s="2" t="n">
        <v>2934.28800000001</v>
      </c>
      <c r="E969" s="2" t="n">
        <v>810.932</v>
      </c>
      <c r="F969" s="2">
        <f>D969-SUM(Parameters!$C$23:$C$25)</f>
        <v/>
      </c>
      <c r="G969" s="2">
        <f>E969-SUM(Parameters!$C$23:$C$25)</f>
        <v/>
      </c>
    </row>
    <row r="970" hidden="1" s="107">
      <c r="A970" s="48" t="inlineStr">
        <is>
          <t>uBump</t>
        </is>
      </c>
      <c r="B970" s="48" t="inlineStr">
        <is>
          <t>RXDATA[75]</t>
        </is>
      </c>
      <c r="C970" s="2" t="inlineStr">
        <is>
          <t>BP_RXDATA[75]</t>
        </is>
      </c>
      <c r="D970" s="2" t="n">
        <v>2934.28800000001</v>
      </c>
      <c r="E970" s="2" t="n">
        <v>856.252</v>
      </c>
      <c r="F970" s="2">
        <f>D970-SUM(Parameters!$C$23:$C$25)</f>
        <v/>
      </c>
      <c r="G970" s="2">
        <f>E970-SUM(Parameters!$C$23:$C$25)</f>
        <v/>
      </c>
    </row>
    <row r="971" hidden="1" s="107">
      <c r="A971" s="48" t="inlineStr">
        <is>
          <t>uBump</t>
        </is>
      </c>
      <c r="B971" s="48" t="inlineStr">
        <is>
          <t>RXDATA[76]</t>
        </is>
      </c>
      <c r="C971" s="2" t="inlineStr">
        <is>
          <t>BP_RXDATA[76]</t>
        </is>
      </c>
      <c r="D971" s="2" t="n">
        <v>2934.28800000001</v>
      </c>
      <c r="E971" s="2" t="n">
        <v>901.572</v>
      </c>
      <c r="F971" s="2">
        <f>D971-SUM(Parameters!$C$23:$C$25)</f>
        <v/>
      </c>
      <c r="G971" s="2">
        <f>E971-SUM(Parameters!$C$23:$C$25)</f>
        <v/>
      </c>
    </row>
    <row r="972" hidden="1" s="107">
      <c r="A972" s="48" t="inlineStr">
        <is>
          <t>uBump</t>
        </is>
      </c>
      <c r="B972" s="48" t="inlineStr">
        <is>
          <t>RXDATA[77]</t>
        </is>
      </c>
      <c r="C972" s="2" t="inlineStr">
        <is>
          <t>BP_RXDATA[77]</t>
        </is>
      </c>
      <c r="D972" s="2" t="n">
        <v>2934.28800000001</v>
      </c>
      <c r="E972" s="2" t="n">
        <v>946.8920000000001</v>
      </c>
      <c r="F972" s="2">
        <f>D972-SUM(Parameters!$C$23:$C$25)</f>
        <v/>
      </c>
      <c r="G972" s="2">
        <f>E972-SUM(Parameters!$C$23:$C$25)</f>
        <v/>
      </c>
    </row>
    <row r="973" hidden="1" s="107">
      <c r="A973" s="48" t="inlineStr">
        <is>
          <t>uBump</t>
        </is>
      </c>
      <c r="B973" s="48" t="inlineStr">
        <is>
          <t>RXDATA[78]</t>
        </is>
      </c>
      <c r="C973" s="2" t="inlineStr">
        <is>
          <t>BP_RXDATA[78]</t>
        </is>
      </c>
      <c r="D973" s="2" t="n">
        <v>2895.408</v>
      </c>
      <c r="E973" s="2" t="n">
        <v>969.552</v>
      </c>
      <c r="F973" s="2">
        <f>D973-SUM(Parameters!$C$23:$C$25)</f>
        <v/>
      </c>
      <c r="G973" s="2">
        <f>E973-SUM(Parameters!$C$23:$C$25)</f>
        <v/>
      </c>
    </row>
    <row r="974" hidden="1" s="107">
      <c r="A974" s="48" t="inlineStr">
        <is>
          <t>uBump</t>
        </is>
      </c>
      <c r="B974" s="48" t="inlineStr">
        <is>
          <t>RXDATA[79]</t>
        </is>
      </c>
      <c r="C974" s="2" t="inlineStr">
        <is>
          <t>BP_RXDATA[79]</t>
        </is>
      </c>
      <c r="D974" s="2" t="n">
        <v>2895.408</v>
      </c>
      <c r="E974" s="2" t="n">
        <v>924.232</v>
      </c>
      <c r="F974" s="2">
        <f>D974-SUM(Parameters!$C$23:$C$25)</f>
        <v/>
      </c>
      <c r="G974" s="2">
        <f>E974-SUM(Parameters!$C$23:$C$25)</f>
        <v/>
      </c>
    </row>
    <row r="975" hidden="1" s="107">
      <c r="A975" s="48" t="inlineStr">
        <is>
          <t>uBump</t>
        </is>
      </c>
      <c r="B975" s="48" t="inlineStr">
        <is>
          <t>RXDATA[8]</t>
        </is>
      </c>
      <c r="C975" s="2" t="inlineStr">
        <is>
          <t>BP_RXDATA[8]</t>
        </is>
      </c>
      <c r="D975" s="2" t="n">
        <v>3323.08800000001</v>
      </c>
      <c r="E975" s="2" t="n">
        <v>720.292</v>
      </c>
      <c r="F975" s="2">
        <f>D975-SUM(Parameters!$C$23:$C$25)</f>
        <v/>
      </c>
      <c r="G975" s="2">
        <f>E975-SUM(Parameters!$C$23:$C$25)</f>
        <v/>
      </c>
    </row>
    <row r="976" hidden="1" s="107">
      <c r="A976" s="48" t="inlineStr">
        <is>
          <t>uBump</t>
        </is>
      </c>
      <c r="B976" s="48" t="inlineStr">
        <is>
          <t>RXDATA[80]</t>
        </is>
      </c>
      <c r="C976" s="2" t="inlineStr">
        <is>
          <t>BP_RXDATA[80]</t>
        </is>
      </c>
      <c r="D976" s="2" t="n">
        <v>2895.408</v>
      </c>
      <c r="E976" s="2" t="n">
        <v>833.592</v>
      </c>
      <c r="F976" s="2">
        <f>D976-SUM(Parameters!$C$23:$C$25)</f>
        <v/>
      </c>
      <c r="G976" s="2">
        <f>E976-SUM(Parameters!$C$23:$C$25)</f>
        <v/>
      </c>
    </row>
    <row r="977" hidden="1" s="107">
      <c r="A977" s="48" t="inlineStr">
        <is>
          <t>uBump</t>
        </is>
      </c>
      <c r="B977" s="48" t="inlineStr">
        <is>
          <t>RXDATA[81]</t>
        </is>
      </c>
      <c r="C977" s="2" t="inlineStr">
        <is>
          <t>BP_RXDATA[81]</t>
        </is>
      </c>
      <c r="D977" s="2" t="n">
        <v>2895.408</v>
      </c>
      <c r="E977" s="2" t="n">
        <v>788.272</v>
      </c>
      <c r="F977" s="2">
        <f>D977-SUM(Parameters!$C$23:$C$25)</f>
        <v/>
      </c>
      <c r="G977" s="2">
        <f>E977-SUM(Parameters!$C$23:$C$25)</f>
        <v/>
      </c>
    </row>
    <row r="978" hidden="1" s="107">
      <c r="A978" s="48" t="inlineStr">
        <is>
          <t>uBump</t>
        </is>
      </c>
      <c r="B978" s="48" t="inlineStr">
        <is>
          <t>RXDATA[82]</t>
        </is>
      </c>
      <c r="C978" s="2" t="inlineStr">
        <is>
          <t>BP_RXDATA[82]</t>
        </is>
      </c>
      <c r="D978" s="2" t="n">
        <v>2895.408</v>
      </c>
      <c r="E978" s="2" t="n">
        <v>742.952</v>
      </c>
      <c r="F978" s="2">
        <f>D978-SUM(Parameters!$C$23:$C$25)</f>
        <v/>
      </c>
      <c r="G978" s="2">
        <f>E978-SUM(Parameters!$C$23:$C$25)</f>
        <v/>
      </c>
    </row>
    <row r="979" hidden="1" s="107">
      <c r="A979" s="48" t="inlineStr">
        <is>
          <t>uBump</t>
        </is>
      </c>
      <c r="B979" s="48" t="inlineStr">
        <is>
          <t>RXDATA[83]</t>
        </is>
      </c>
      <c r="C979" s="2" t="inlineStr">
        <is>
          <t>BP_RXDATA[83]</t>
        </is>
      </c>
      <c r="D979" s="2" t="n">
        <v>2895.408</v>
      </c>
      <c r="E979" s="2" t="n">
        <v>697.6319999999999</v>
      </c>
      <c r="F979" s="2">
        <f>D979-SUM(Parameters!$C$23:$C$25)</f>
        <v/>
      </c>
      <c r="G979" s="2">
        <f>E979-SUM(Parameters!$C$23:$C$25)</f>
        <v/>
      </c>
    </row>
    <row r="980" hidden="1" s="107">
      <c r="A980" s="48" t="inlineStr">
        <is>
          <t>uBump</t>
        </is>
      </c>
      <c r="B980" s="48" t="inlineStr">
        <is>
          <t>RXDATA[84]</t>
        </is>
      </c>
      <c r="C980" s="2" t="inlineStr">
        <is>
          <t>BP_RXDATA[84]</t>
        </is>
      </c>
      <c r="D980" s="2" t="n">
        <v>2895.408</v>
      </c>
      <c r="E980" s="2" t="n">
        <v>652.312</v>
      </c>
      <c r="F980" s="2">
        <f>D980-SUM(Parameters!$C$23:$C$25)</f>
        <v/>
      </c>
      <c r="G980" s="2">
        <f>E980-SUM(Parameters!$C$23:$C$25)</f>
        <v/>
      </c>
    </row>
    <row r="981" hidden="1" s="107">
      <c r="A981" s="48" t="inlineStr">
        <is>
          <t>uBump</t>
        </is>
      </c>
      <c r="B981" s="48" t="inlineStr">
        <is>
          <t>RXDATA[85]</t>
        </is>
      </c>
      <c r="C981" s="2" t="inlineStr">
        <is>
          <t>BP_RXDATA[85]</t>
        </is>
      </c>
      <c r="D981" s="2" t="n">
        <v>2895.408</v>
      </c>
      <c r="E981" s="2" t="n">
        <v>606.992</v>
      </c>
      <c r="F981" s="2">
        <f>D981-SUM(Parameters!$C$23:$C$25)</f>
        <v/>
      </c>
      <c r="G981" s="2">
        <f>E981-SUM(Parameters!$C$23:$C$25)</f>
        <v/>
      </c>
    </row>
    <row r="982" hidden="1" s="107">
      <c r="A982" s="48" t="inlineStr">
        <is>
          <t>uBump</t>
        </is>
      </c>
      <c r="B982" s="48" t="inlineStr">
        <is>
          <t>RXDATA[86]</t>
        </is>
      </c>
      <c r="C982" s="2" t="inlineStr">
        <is>
          <t>BP_RXDATA[86]</t>
        </is>
      </c>
      <c r="D982" s="2" t="n">
        <v>2856.528</v>
      </c>
      <c r="E982" s="2" t="n">
        <v>584.332</v>
      </c>
      <c r="F982" s="2">
        <f>D982-SUM(Parameters!$C$23:$C$25)</f>
        <v/>
      </c>
      <c r="G982" s="2">
        <f>E982-SUM(Parameters!$C$23:$C$25)</f>
        <v/>
      </c>
    </row>
    <row r="983" hidden="1" s="107">
      <c r="A983" s="48" t="inlineStr">
        <is>
          <t>uBump</t>
        </is>
      </c>
      <c r="B983" s="48" t="inlineStr">
        <is>
          <t>RXDATA[87]</t>
        </is>
      </c>
      <c r="C983" s="2" t="inlineStr">
        <is>
          <t>BP_RXDATA[87]</t>
        </is>
      </c>
      <c r="D983" s="2" t="n">
        <v>2856.528</v>
      </c>
      <c r="E983" s="2" t="n">
        <v>629.652</v>
      </c>
      <c r="F983" s="2">
        <f>D983-SUM(Parameters!$C$23:$C$25)</f>
        <v/>
      </c>
      <c r="G983" s="2">
        <f>E983-SUM(Parameters!$C$23:$C$25)</f>
        <v/>
      </c>
    </row>
    <row r="984" hidden="1" s="107">
      <c r="A984" s="48" t="inlineStr">
        <is>
          <t>uBump</t>
        </is>
      </c>
      <c r="B984" s="48" t="inlineStr">
        <is>
          <t>RXDATA[88]</t>
        </is>
      </c>
      <c r="C984" s="2" t="inlineStr">
        <is>
          <t>BP_RXDATA[88]</t>
        </is>
      </c>
      <c r="D984" s="2" t="n">
        <v>2856.528</v>
      </c>
      <c r="E984" s="2" t="n">
        <v>720.292</v>
      </c>
      <c r="F984" s="2">
        <f>D984-SUM(Parameters!$C$23:$C$25)</f>
        <v/>
      </c>
      <c r="G984" s="2">
        <f>E984-SUM(Parameters!$C$23:$C$25)</f>
        <v/>
      </c>
    </row>
    <row r="985" hidden="1" s="107">
      <c r="A985" s="48" t="inlineStr">
        <is>
          <t>uBump</t>
        </is>
      </c>
      <c r="B985" s="48" t="inlineStr">
        <is>
          <t>RXDATA[89]</t>
        </is>
      </c>
      <c r="C985" s="2" t="inlineStr">
        <is>
          <t>BP_RXDATA[89]</t>
        </is>
      </c>
      <c r="D985" s="2" t="n">
        <v>2856.528</v>
      </c>
      <c r="E985" s="2" t="n">
        <v>765.612</v>
      </c>
      <c r="F985" s="2">
        <f>D985-SUM(Parameters!$C$23:$C$25)</f>
        <v/>
      </c>
      <c r="G985" s="2">
        <f>E985-SUM(Parameters!$C$23:$C$25)</f>
        <v/>
      </c>
    </row>
    <row r="986" hidden="1" s="107">
      <c r="A986" s="48" t="inlineStr">
        <is>
          <t>uBump</t>
        </is>
      </c>
      <c r="B986" s="48" t="inlineStr">
        <is>
          <t>RXDATA[9]</t>
        </is>
      </c>
      <c r="C986" s="2" t="inlineStr">
        <is>
          <t>BP_RXDATA[9]</t>
        </is>
      </c>
      <c r="D986" s="2" t="n">
        <v>3323.08800000001</v>
      </c>
      <c r="E986" s="2" t="n">
        <v>765.612</v>
      </c>
      <c r="F986" s="2">
        <f>D986-SUM(Parameters!$C$23:$C$25)</f>
        <v/>
      </c>
      <c r="G986" s="2">
        <f>E986-SUM(Parameters!$C$23:$C$25)</f>
        <v/>
      </c>
    </row>
    <row r="987" hidden="1" s="107">
      <c r="A987" s="48" t="inlineStr">
        <is>
          <t>uBump</t>
        </is>
      </c>
      <c r="B987" s="48" t="inlineStr">
        <is>
          <t>RXDATA[90]</t>
        </is>
      </c>
      <c r="C987" s="2" t="inlineStr">
        <is>
          <t>BP_RXDATA[90]</t>
        </is>
      </c>
      <c r="D987" s="2" t="n">
        <v>2856.528</v>
      </c>
      <c r="E987" s="2" t="n">
        <v>810.932</v>
      </c>
      <c r="F987" s="2">
        <f>D987-SUM(Parameters!$C$23:$C$25)</f>
        <v/>
      </c>
      <c r="G987" s="2">
        <f>E987-SUM(Parameters!$C$23:$C$25)</f>
        <v/>
      </c>
    </row>
    <row r="988" hidden="1" s="107">
      <c r="A988" s="48" t="inlineStr">
        <is>
          <t>uBump</t>
        </is>
      </c>
      <c r="B988" s="48" t="inlineStr">
        <is>
          <t>RXDATA[91]</t>
        </is>
      </c>
      <c r="C988" s="2" t="inlineStr">
        <is>
          <t>BP_RXDATA[91]</t>
        </is>
      </c>
      <c r="D988" s="2" t="n">
        <v>2856.528</v>
      </c>
      <c r="E988" s="2" t="n">
        <v>856.252</v>
      </c>
      <c r="F988" s="2">
        <f>D988-SUM(Parameters!$C$23:$C$25)</f>
        <v/>
      </c>
      <c r="G988" s="2">
        <f>E988-SUM(Parameters!$C$23:$C$25)</f>
        <v/>
      </c>
    </row>
    <row r="989" hidden="1" s="107">
      <c r="A989" s="48" t="inlineStr">
        <is>
          <t>uBump</t>
        </is>
      </c>
      <c r="B989" s="48" t="inlineStr">
        <is>
          <t>RXDATA[92]</t>
        </is>
      </c>
      <c r="C989" s="2" t="inlineStr">
        <is>
          <t>BP_RXDATA[92]</t>
        </is>
      </c>
      <c r="D989" s="2" t="n">
        <v>2856.528</v>
      </c>
      <c r="E989" s="2" t="n">
        <v>946.8920000000001</v>
      </c>
      <c r="F989" s="2">
        <f>D989-SUM(Parameters!$C$23:$C$25)</f>
        <v/>
      </c>
      <c r="G989" s="2">
        <f>E989-SUM(Parameters!$C$23:$C$25)</f>
        <v/>
      </c>
    </row>
    <row r="990" hidden="1" s="107">
      <c r="A990" s="48" t="inlineStr">
        <is>
          <t>uBump</t>
        </is>
      </c>
      <c r="B990" s="48" t="inlineStr">
        <is>
          <t>RXDATA[93]</t>
        </is>
      </c>
      <c r="C990" s="2" t="inlineStr">
        <is>
          <t>BP_RXDATA[93]</t>
        </is>
      </c>
      <c r="D990" s="2" t="n">
        <v>2817.648</v>
      </c>
      <c r="E990" s="2" t="n">
        <v>969.552</v>
      </c>
      <c r="F990" s="2">
        <f>D990-SUM(Parameters!$C$23:$C$25)</f>
        <v/>
      </c>
      <c r="G990" s="2">
        <f>E990-SUM(Parameters!$C$23:$C$25)</f>
        <v/>
      </c>
    </row>
    <row r="991" hidden="1" s="107">
      <c r="A991" s="48" t="inlineStr">
        <is>
          <t>uBump</t>
        </is>
      </c>
      <c r="B991" s="48" t="inlineStr">
        <is>
          <t>RXDATA[94]</t>
        </is>
      </c>
      <c r="C991" s="2" t="inlineStr">
        <is>
          <t>BP_RXDATA[94]</t>
        </is>
      </c>
      <c r="D991" s="2" t="n">
        <v>2817.648</v>
      </c>
      <c r="E991" s="2" t="n">
        <v>924.232</v>
      </c>
      <c r="F991" s="2">
        <f>D991-SUM(Parameters!$C$23:$C$25)</f>
        <v/>
      </c>
      <c r="G991" s="2">
        <f>E991-SUM(Parameters!$C$23:$C$25)</f>
        <v/>
      </c>
    </row>
    <row r="992" hidden="1" s="107">
      <c r="A992" s="48" t="inlineStr">
        <is>
          <t>uBump</t>
        </is>
      </c>
      <c r="B992" s="48" t="inlineStr">
        <is>
          <t>RXDATA[95]</t>
        </is>
      </c>
      <c r="C992" s="2" t="inlineStr">
        <is>
          <t>BP_RXDATA[95]</t>
        </is>
      </c>
      <c r="D992" s="2" t="n">
        <v>2817.648</v>
      </c>
      <c r="E992" s="2" t="n">
        <v>878.912</v>
      </c>
      <c r="F992" s="2">
        <f>D992-SUM(Parameters!$C$23:$C$25)</f>
        <v/>
      </c>
      <c r="G992" s="2">
        <f>E992-SUM(Parameters!$C$23:$C$25)</f>
        <v/>
      </c>
    </row>
    <row r="993" hidden="1" s="107">
      <c r="A993" s="48" t="inlineStr">
        <is>
          <t>uBump</t>
        </is>
      </c>
      <c r="B993" s="48" t="inlineStr">
        <is>
          <t>RXDATA[96]</t>
        </is>
      </c>
      <c r="C993" s="2" t="inlineStr">
        <is>
          <t>BP_RXDATA[96]</t>
        </is>
      </c>
      <c r="D993" s="2" t="n">
        <v>2778.768</v>
      </c>
      <c r="E993" s="2" t="n">
        <v>856.252</v>
      </c>
      <c r="F993" s="2">
        <f>D993-SUM(Parameters!$C$23:$C$25)</f>
        <v/>
      </c>
      <c r="G993" s="2">
        <f>E993-SUM(Parameters!$C$23:$C$25)</f>
        <v/>
      </c>
    </row>
    <row r="994" hidden="1" s="107">
      <c r="A994" s="48" t="inlineStr">
        <is>
          <t>uBump</t>
        </is>
      </c>
      <c r="B994" s="48" t="inlineStr">
        <is>
          <t>RXDATA[97]</t>
        </is>
      </c>
      <c r="C994" s="2" t="inlineStr">
        <is>
          <t>BP_RXDATA[97]</t>
        </is>
      </c>
      <c r="D994" s="2" t="n">
        <v>2778.768</v>
      </c>
      <c r="E994" s="2" t="n">
        <v>901.572</v>
      </c>
      <c r="F994" s="2">
        <f>D994-SUM(Parameters!$C$23:$C$25)</f>
        <v/>
      </c>
      <c r="G994" s="2">
        <f>E994-SUM(Parameters!$C$23:$C$25)</f>
        <v/>
      </c>
    </row>
    <row r="995" hidden="1" s="107">
      <c r="A995" s="48" t="inlineStr">
        <is>
          <t>uBump</t>
        </is>
      </c>
      <c r="B995" s="48" t="inlineStr">
        <is>
          <t>RXDATA[98]</t>
        </is>
      </c>
      <c r="C995" s="2" t="inlineStr">
        <is>
          <t>BP_RXDATA[98]</t>
        </is>
      </c>
      <c r="D995" s="2" t="n">
        <v>2778.768</v>
      </c>
      <c r="E995" s="2" t="n">
        <v>946.8920000000001</v>
      </c>
      <c r="F995" s="2">
        <f>D995-SUM(Parameters!$C$23:$C$25)</f>
        <v/>
      </c>
      <c r="G995" s="2">
        <f>E995-SUM(Parameters!$C$23:$C$25)</f>
        <v/>
      </c>
    </row>
    <row r="996" hidden="1" s="107">
      <c r="A996" s="48" t="inlineStr">
        <is>
          <t>uBump</t>
        </is>
      </c>
      <c r="B996" s="48" t="inlineStr">
        <is>
          <t>RXDATA[99]</t>
        </is>
      </c>
      <c r="C996" s="2" t="inlineStr">
        <is>
          <t>BP_RXDATA[99]</t>
        </is>
      </c>
      <c r="D996" s="2" t="n">
        <v>2739.888</v>
      </c>
      <c r="E996" s="2" t="n">
        <v>969.552</v>
      </c>
      <c r="F996" s="2">
        <f>D996-SUM(Parameters!$C$23:$C$25)</f>
        <v/>
      </c>
      <c r="G996" s="2">
        <f>E996-SUM(Parameters!$C$23:$C$25)</f>
        <v/>
      </c>
    </row>
    <row r="997" hidden="1" s="107">
      <c r="A997" s="48" t="inlineStr">
        <is>
          <t>uBump</t>
        </is>
      </c>
      <c r="B997" s="48" t="inlineStr">
        <is>
          <t>RXDATASB[0]</t>
        </is>
      </c>
      <c r="C997" s="2" t="inlineStr">
        <is>
          <t>BP_RXDATASB[0]</t>
        </is>
      </c>
      <c r="D997" s="2" t="n">
        <v>3284.20800000001</v>
      </c>
      <c r="E997" s="2" t="n">
        <v>1014.872</v>
      </c>
      <c r="F997" s="2">
        <f>D997-SUM(Parameters!$C$23:$C$25)</f>
        <v/>
      </c>
      <c r="G997" s="2">
        <f>E997-SUM(Parameters!$C$23:$C$25)</f>
        <v/>
      </c>
    </row>
    <row r="998" hidden="1" s="107">
      <c r="A998" s="48" t="inlineStr">
        <is>
          <t>uBump</t>
        </is>
      </c>
      <c r="B998" s="48" t="inlineStr">
        <is>
          <t>RXDATASB[1]</t>
        </is>
      </c>
      <c r="C998" s="2" t="inlineStr">
        <is>
          <t>BP_RXDATASB[1]</t>
        </is>
      </c>
      <c r="D998" s="2" t="n">
        <v>2895.408</v>
      </c>
      <c r="E998" s="2" t="n">
        <v>1014.872</v>
      </c>
      <c r="F998" s="2">
        <f>D998-SUM(Parameters!$C$23:$C$25)</f>
        <v/>
      </c>
      <c r="G998" s="2">
        <f>E998-SUM(Parameters!$C$23:$C$25)</f>
        <v/>
      </c>
    </row>
    <row r="999" hidden="1" s="107">
      <c r="A999" s="48" t="inlineStr">
        <is>
          <t>uBump</t>
        </is>
      </c>
      <c r="B999" s="48" t="inlineStr">
        <is>
          <t>RXDATASB[2]</t>
        </is>
      </c>
      <c r="C999" s="2" t="inlineStr">
        <is>
          <t>BP_RXDATASB[2]</t>
        </is>
      </c>
      <c r="D999" s="2" t="n">
        <v>2506.608</v>
      </c>
      <c r="E999" s="2" t="n">
        <v>1014.872</v>
      </c>
      <c r="F999" s="2">
        <f>D999-SUM(Parameters!$C$23:$C$25)</f>
        <v/>
      </c>
      <c r="G999" s="2">
        <f>E999-SUM(Parameters!$C$23:$C$25)</f>
        <v/>
      </c>
    </row>
    <row r="1000" hidden="1" s="107">
      <c r="A1000" s="48" t="inlineStr">
        <is>
          <t>uBump</t>
        </is>
      </c>
      <c r="B1000" s="48" t="inlineStr">
        <is>
          <t>RXDATASB[3]</t>
        </is>
      </c>
      <c r="C1000" s="2" t="inlineStr">
        <is>
          <t>BP_RXDATASB[3]</t>
        </is>
      </c>
      <c r="D1000" s="2" t="n">
        <v>2117.808</v>
      </c>
      <c r="E1000" s="2" t="n">
        <v>1014.872</v>
      </c>
      <c r="F1000" s="2">
        <f>D1000-SUM(Parameters!$C$23:$C$25)</f>
        <v/>
      </c>
      <c r="G1000" s="2">
        <f>E1000-SUM(Parameters!$C$23:$C$25)</f>
        <v/>
      </c>
    </row>
    <row r="1001" hidden="1" s="107">
      <c r="A1001" s="48" t="inlineStr">
        <is>
          <t>uBump</t>
        </is>
      </c>
      <c r="B1001" s="48" t="inlineStr">
        <is>
          <t>RXDATASB[4]</t>
        </is>
      </c>
      <c r="C1001" s="2" t="inlineStr">
        <is>
          <t>BP_RXDATASB[4]</t>
        </is>
      </c>
      <c r="D1001" s="2" t="n">
        <v>1729.008</v>
      </c>
      <c r="E1001" s="2" t="n">
        <v>1014.872</v>
      </c>
      <c r="F1001" s="2">
        <f>D1001-SUM(Parameters!$C$23:$C$25)</f>
        <v/>
      </c>
      <c r="G1001" s="2">
        <f>E1001-SUM(Parameters!$C$23:$C$25)</f>
        <v/>
      </c>
    </row>
    <row r="1002" hidden="1" s="107">
      <c r="A1002" s="48" t="inlineStr">
        <is>
          <t>uBump</t>
        </is>
      </c>
      <c r="B1002" s="48" t="inlineStr">
        <is>
          <t>RXDATASB[5]</t>
        </is>
      </c>
      <c r="C1002" s="2" t="inlineStr">
        <is>
          <t>BP_RXDATASB[5]</t>
        </is>
      </c>
      <c r="D1002" s="2" t="n">
        <v>1340.208</v>
      </c>
      <c r="E1002" s="2" t="n">
        <v>1014.872</v>
      </c>
      <c r="F1002" s="2">
        <f>D1002-SUM(Parameters!$C$23:$C$25)</f>
        <v/>
      </c>
      <c r="G1002" s="2">
        <f>E1002-SUM(Parameters!$C$23:$C$25)</f>
        <v/>
      </c>
    </row>
    <row r="1003" hidden="1" s="107">
      <c r="A1003" s="48" t="inlineStr">
        <is>
          <t>uBump</t>
        </is>
      </c>
      <c r="B1003" s="48" t="inlineStr">
        <is>
          <t>RXDATASB[6]</t>
        </is>
      </c>
      <c r="C1003" s="2" t="inlineStr">
        <is>
          <t>BP_RXDATASB[6]</t>
        </is>
      </c>
      <c r="D1003" s="2" t="n">
        <v>951.408</v>
      </c>
      <c r="E1003" s="2" t="n">
        <v>1014.872</v>
      </c>
      <c r="F1003" s="2">
        <f>D1003-SUM(Parameters!$C$23:$C$25)</f>
        <v/>
      </c>
      <c r="G1003" s="2">
        <f>E1003-SUM(Parameters!$C$23:$C$25)</f>
        <v/>
      </c>
    </row>
    <row r="1004" hidden="1" s="107">
      <c r="A1004" s="48" t="inlineStr">
        <is>
          <t>uBump</t>
        </is>
      </c>
      <c r="B1004" s="48" t="inlineStr">
        <is>
          <t>RXDATASB[7]</t>
        </is>
      </c>
      <c r="C1004" s="2" t="inlineStr">
        <is>
          <t>BP_RXDATASB[7]</t>
        </is>
      </c>
      <c r="D1004" s="2" t="n">
        <v>562.6079999999999</v>
      </c>
      <c r="E1004" s="2" t="n">
        <v>1014.872</v>
      </c>
      <c r="F1004" s="2">
        <f>D1004-SUM(Parameters!$C$23:$C$25)</f>
        <v/>
      </c>
      <c r="G1004" s="2">
        <f>E1004-SUM(Parameters!$C$23:$C$25)</f>
        <v/>
      </c>
    </row>
    <row r="1005" hidden="1" s="107">
      <c r="A1005" s="48" t="inlineStr">
        <is>
          <t>uBump</t>
        </is>
      </c>
      <c r="B1005" s="48" t="inlineStr">
        <is>
          <t>RXDATASBRD[0]</t>
        </is>
      </c>
      <c r="C1005" s="2" t="inlineStr">
        <is>
          <t>BP_RXDATASBRD[0]</t>
        </is>
      </c>
      <c r="D1005" s="2" t="n">
        <v>3361.96800000001</v>
      </c>
      <c r="E1005" s="2" t="n">
        <v>1014.872</v>
      </c>
      <c r="F1005" s="2">
        <f>D1005-SUM(Parameters!$C$23:$C$25)</f>
        <v/>
      </c>
      <c r="G1005" s="2">
        <f>E1005-SUM(Parameters!$C$23:$C$25)</f>
        <v/>
      </c>
    </row>
    <row r="1006" hidden="1" s="107">
      <c r="A1006" s="48" t="inlineStr">
        <is>
          <t>uBump</t>
        </is>
      </c>
      <c r="B1006" s="48" t="inlineStr">
        <is>
          <t>RXDATASBRD[1]</t>
        </is>
      </c>
      <c r="C1006" s="2" t="inlineStr">
        <is>
          <t>BP_RXDATASBRD[1]</t>
        </is>
      </c>
      <c r="D1006" s="2" t="n">
        <v>2973.16800000001</v>
      </c>
      <c r="E1006" s="2" t="n">
        <v>1014.872</v>
      </c>
      <c r="F1006" s="2">
        <f>D1006-SUM(Parameters!$C$23:$C$25)</f>
        <v/>
      </c>
      <c r="G1006" s="2">
        <f>E1006-SUM(Parameters!$C$23:$C$25)</f>
        <v/>
      </c>
    </row>
    <row r="1007" hidden="1" s="107">
      <c r="A1007" s="48" t="inlineStr">
        <is>
          <t>uBump</t>
        </is>
      </c>
      <c r="B1007" s="48" t="inlineStr">
        <is>
          <t>RXDATASBRD[2]</t>
        </is>
      </c>
      <c r="C1007" s="2" t="inlineStr">
        <is>
          <t>BP_RXDATASBRD[2]</t>
        </is>
      </c>
      <c r="D1007" s="2" t="n">
        <v>2584.368</v>
      </c>
      <c r="E1007" s="2" t="n">
        <v>1014.872</v>
      </c>
      <c r="F1007" s="2">
        <f>D1007-SUM(Parameters!$C$23:$C$25)</f>
        <v/>
      </c>
      <c r="G1007" s="2">
        <f>E1007-SUM(Parameters!$C$23:$C$25)</f>
        <v/>
      </c>
    </row>
    <row r="1008" hidden="1" s="107">
      <c r="A1008" s="48" t="inlineStr">
        <is>
          <t>uBump</t>
        </is>
      </c>
      <c r="B1008" s="48" t="inlineStr">
        <is>
          <t>RXDATASBRD[3]</t>
        </is>
      </c>
      <c r="C1008" s="2" t="inlineStr">
        <is>
          <t>BP_RXDATASBRD[3]</t>
        </is>
      </c>
      <c r="D1008" s="2" t="n">
        <v>2195.568</v>
      </c>
      <c r="E1008" s="2" t="n">
        <v>1014.872</v>
      </c>
      <c r="F1008" s="2">
        <f>D1008-SUM(Parameters!$C$23:$C$25)</f>
        <v/>
      </c>
      <c r="G1008" s="2">
        <f>E1008-SUM(Parameters!$C$23:$C$25)</f>
        <v/>
      </c>
    </row>
    <row r="1009" hidden="1" s="107">
      <c r="A1009" s="48" t="inlineStr">
        <is>
          <t>uBump</t>
        </is>
      </c>
      <c r="B1009" s="48" t="inlineStr">
        <is>
          <t>RXDATASBRD[4]</t>
        </is>
      </c>
      <c r="C1009" s="2" t="inlineStr">
        <is>
          <t>BP_RXDATASBRD[4]</t>
        </is>
      </c>
      <c r="D1009" s="2" t="n">
        <v>1806.768</v>
      </c>
      <c r="E1009" s="2" t="n">
        <v>1014.872</v>
      </c>
      <c r="F1009" s="2">
        <f>D1009-SUM(Parameters!$C$23:$C$25)</f>
        <v/>
      </c>
      <c r="G1009" s="2">
        <f>E1009-SUM(Parameters!$C$23:$C$25)</f>
        <v/>
      </c>
    </row>
    <row r="1010" hidden="1" s="107">
      <c r="A1010" s="48" t="inlineStr">
        <is>
          <t>uBump</t>
        </is>
      </c>
      <c r="B1010" s="48" t="inlineStr">
        <is>
          <t>RXDATASBRD[5]</t>
        </is>
      </c>
      <c r="C1010" s="2" t="inlineStr">
        <is>
          <t>BP_RXDATASBRD[5]</t>
        </is>
      </c>
      <c r="D1010" s="2" t="n">
        <v>1417.968</v>
      </c>
      <c r="E1010" s="2" t="n">
        <v>1014.872</v>
      </c>
      <c r="F1010" s="2">
        <f>D1010-SUM(Parameters!$C$23:$C$25)</f>
        <v/>
      </c>
      <c r="G1010" s="2">
        <f>E1010-SUM(Parameters!$C$23:$C$25)</f>
        <v/>
      </c>
    </row>
    <row r="1011" hidden="1" s="107">
      <c r="A1011" s="48" t="inlineStr">
        <is>
          <t>uBump</t>
        </is>
      </c>
      <c r="B1011" s="48" t="inlineStr">
        <is>
          <t>RXDATASBRD[6]</t>
        </is>
      </c>
      <c r="C1011" s="2" t="inlineStr">
        <is>
          <t>BP_RXDATASBRD[6]</t>
        </is>
      </c>
      <c r="D1011" s="2" t="n">
        <v>1029.168</v>
      </c>
      <c r="E1011" s="2" t="n">
        <v>1014.872</v>
      </c>
      <c r="F1011" s="2">
        <f>D1011-SUM(Parameters!$C$23:$C$25)</f>
        <v/>
      </c>
      <c r="G1011" s="2">
        <f>E1011-SUM(Parameters!$C$23:$C$25)</f>
        <v/>
      </c>
    </row>
    <row r="1012" hidden="1" s="107">
      <c r="A1012" s="48" t="inlineStr">
        <is>
          <t>uBump</t>
        </is>
      </c>
      <c r="B1012" s="48" t="inlineStr">
        <is>
          <t>RXDATASBRD[7]</t>
        </is>
      </c>
      <c r="C1012" s="2" t="inlineStr">
        <is>
          <t>BP_RXDATASBRD[7]</t>
        </is>
      </c>
      <c r="D1012" s="2" t="n">
        <v>640.3680000000001</v>
      </c>
      <c r="E1012" s="2" t="n">
        <v>1014.872</v>
      </c>
      <c r="F1012" s="2">
        <f>D1012-SUM(Parameters!$C$23:$C$25)</f>
        <v/>
      </c>
      <c r="G1012" s="2">
        <f>E1012-SUM(Parameters!$C$23:$C$25)</f>
        <v/>
      </c>
    </row>
    <row r="1013" hidden="1" s="107">
      <c r="A1013" s="48" t="inlineStr">
        <is>
          <t>uBump</t>
        </is>
      </c>
      <c r="B1013" s="48" t="inlineStr">
        <is>
          <t>RXRD[0]</t>
        </is>
      </c>
      <c r="C1013" s="2" t="inlineStr">
        <is>
          <t>BP_RXRD[0]</t>
        </is>
      </c>
      <c r="D1013" s="2" t="n">
        <v>3361.96800000001</v>
      </c>
      <c r="E1013" s="2" t="n">
        <v>969.552</v>
      </c>
      <c r="F1013" s="2">
        <f>D1013-SUM(Parameters!$C$23:$C$25)</f>
        <v/>
      </c>
      <c r="G1013" s="2">
        <f>E1013-SUM(Parameters!$C$23:$C$25)</f>
        <v/>
      </c>
    </row>
    <row r="1014" hidden="1" s="107">
      <c r="A1014" s="48" t="inlineStr">
        <is>
          <t>uBump</t>
        </is>
      </c>
      <c r="B1014" s="48" t="inlineStr">
        <is>
          <t>RXRD[1]</t>
        </is>
      </c>
      <c r="C1014" s="2" t="inlineStr">
        <is>
          <t>BP_RXRD[1]</t>
        </is>
      </c>
      <c r="D1014" s="2" t="n">
        <v>3206.44800000001</v>
      </c>
      <c r="E1014" s="2" t="n">
        <v>833.592</v>
      </c>
      <c r="F1014" s="2">
        <f>D1014-SUM(Parameters!$C$23:$C$25)</f>
        <v/>
      </c>
      <c r="G1014" s="2">
        <f>E1014-SUM(Parameters!$C$23:$C$25)</f>
        <v/>
      </c>
    </row>
    <row r="1015" hidden="1" s="107">
      <c r="A1015" s="48" t="inlineStr">
        <is>
          <t>uBump</t>
        </is>
      </c>
      <c r="B1015" s="48" t="inlineStr">
        <is>
          <t>RXRD[10]</t>
        </is>
      </c>
      <c r="C1015" s="2" t="inlineStr">
        <is>
          <t>BP_RXRD[10]</t>
        </is>
      </c>
      <c r="D1015" s="2" t="n">
        <v>2389.968</v>
      </c>
      <c r="E1015" s="2" t="n">
        <v>810.932</v>
      </c>
      <c r="F1015" s="2">
        <f>D1015-SUM(Parameters!$C$23:$C$25)</f>
        <v/>
      </c>
      <c r="G1015" s="2">
        <f>E1015-SUM(Parameters!$C$23:$C$25)</f>
        <v/>
      </c>
    </row>
    <row r="1016" hidden="1" s="107">
      <c r="A1016" s="48" t="inlineStr">
        <is>
          <t>uBump</t>
        </is>
      </c>
      <c r="B1016" s="48" t="inlineStr">
        <is>
          <t>RXRD[11]</t>
        </is>
      </c>
      <c r="C1016" s="2" t="inlineStr">
        <is>
          <t>BP_RXRD[11]</t>
        </is>
      </c>
      <c r="D1016" s="2" t="n">
        <v>2234.448</v>
      </c>
      <c r="E1016" s="2" t="n">
        <v>946.8920000000001</v>
      </c>
      <c r="F1016" s="2">
        <f>D1016-SUM(Parameters!$C$23:$C$25)</f>
        <v/>
      </c>
      <c r="G1016" s="2">
        <f>E1016-SUM(Parameters!$C$23:$C$25)</f>
        <v/>
      </c>
    </row>
    <row r="1017" hidden="1" s="107">
      <c r="A1017" s="48" t="inlineStr">
        <is>
          <t>uBump</t>
        </is>
      </c>
      <c r="B1017" s="48" t="inlineStr">
        <is>
          <t>RXRD[12]</t>
        </is>
      </c>
      <c r="C1017" s="2" t="inlineStr">
        <is>
          <t>BP_RXRD[12]</t>
        </is>
      </c>
      <c r="D1017" s="2" t="n">
        <v>2195.568</v>
      </c>
      <c r="E1017" s="2" t="n">
        <v>969.552</v>
      </c>
      <c r="F1017" s="2">
        <f>D1017-SUM(Parameters!$C$23:$C$25)</f>
        <v/>
      </c>
      <c r="G1017" s="2">
        <f>E1017-SUM(Parameters!$C$23:$C$25)</f>
        <v/>
      </c>
    </row>
    <row r="1018" hidden="1" s="107">
      <c r="A1018" s="48" t="inlineStr">
        <is>
          <t>uBump</t>
        </is>
      </c>
      <c r="B1018" s="48" t="inlineStr">
        <is>
          <t>RXRD[13]</t>
        </is>
      </c>
      <c r="C1018" s="2" t="inlineStr">
        <is>
          <t>BP_RXRD[13]</t>
        </is>
      </c>
      <c r="D1018" s="2" t="n">
        <v>2040.048</v>
      </c>
      <c r="E1018" s="2" t="n">
        <v>833.592</v>
      </c>
      <c r="F1018" s="2">
        <f>D1018-SUM(Parameters!$C$23:$C$25)</f>
        <v/>
      </c>
      <c r="G1018" s="2">
        <f>E1018-SUM(Parameters!$C$23:$C$25)</f>
        <v/>
      </c>
    </row>
    <row r="1019" hidden="1" s="107">
      <c r="A1019" s="48" t="inlineStr">
        <is>
          <t>uBump</t>
        </is>
      </c>
      <c r="B1019" s="48" t="inlineStr">
        <is>
          <t>RXRD[14]</t>
        </is>
      </c>
      <c r="C1019" s="2" t="inlineStr">
        <is>
          <t>BP_RXRD[14]</t>
        </is>
      </c>
      <c r="D1019" s="2" t="n">
        <v>2001.168</v>
      </c>
      <c r="E1019" s="2" t="n">
        <v>810.932</v>
      </c>
      <c r="F1019" s="2">
        <f>D1019-SUM(Parameters!$C$23:$C$25)</f>
        <v/>
      </c>
      <c r="G1019" s="2">
        <f>E1019-SUM(Parameters!$C$23:$C$25)</f>
        <v/>
      </c>
    </row>
    <row r="1020" hidden="1" s="107">
      <c r="A1020" s="48" t="inlineStr">
        <is>
          <t>uBump</t>
        </is>
      </c>
      <c r="B1020" s="48" t="inlineStr">
        <is>
          <t>RXRD[15]</t>
        </is>
      </c>
      <c r="C1020" s="2" t="inlineStr">
        <is>
          <t>BP_RXRD[15]</t>
        </is>
      </c>
      <c r="D1020" s="2" t="n">
        <v>1845.648</v>
      </c>
      <c r="E1020" s="2" t="n">
        <v>946.8920000000001</v>
      </c>
      <c r="F1020" s="2">
        <f>D1020-SUM(Parameters!$C$23:$C$25)</f>
        <v/>
      </c>
      <c r="G1020" s="2">
        <f>E1020-SUM(Parameters!$C$23:$C$25)</f>
        <v/>
      </c>
    </row>
    <row r="1021" hidden="1" s="107">
      <c r="A1021" s="48" t="inlineStr">
        <is>
          <t>uBump</t>
        </is>
      </c>
      <c r="B1021" s="48" t="inlineStr">
        <is>
          <t>RXRD[16]</t>
        </is>
      </c>
      <c r="C1021" s="2" t="inlineStr">
        <is>
          <t>BP_RXRD[16]</t>
        </is>
      </c>
      <c r="D1021" s="2" t="n">
        <v>1806.768</v>
      </c>
      <c r="E1021" s="2" t="n">
        <v>969.552</v>
      </c>
      <c r="F1021" s="2">
        <f>D1021-SUM(Parameters!$C$23:$C$25)</f>
        <v/>
      </c>
      <c r="G1021" s="2">
        <f>E1021-SUM(Parameters!$C$23:$C$25)</f>
        <v/>
      </c>
    </row>
    <row r="1022" hidden="1" s="107">
      <c r="A1022" s="48" t="inlineStr">
        <is>
          <t>uBump</t>
        </is>
      </c>
      <c r="B1022" s="48" t="inlineStr">
        <is>
          <t>RXRD[17]</t>
        </is>
      </c>
      <c r="C1022" s="2" t="inlineStr">
        <is>
          <t>BP_RXRD[17]</t>
        </is>
      </c>
      <c r="D1022" s="2" t="n">
        <v>1651.248</v>
      </c>
      <c r="E1022" s="2" t="n">
        <v>833.592</v>
      </c>
      <c r="F1022" s="2">
        <f>D1022-SUM(Parameters!$C$23:$C$25)</f>
        <v/>
      </c>
      <c r="G1022" s="2">
        <f>E1022-SUM(Parameters!$C$23:$C$25)</f>
        <v/>
      </c>
    </row>
    <row r="1023" hidden="1" s="107">
      <c r="A1023" s="48" t="inlineStr">
        <is>
          <t>uBump</t>
        </is>
      </c>
      <c r="B1023" s="48" t="inlineStr">
        <is>
          <t>RXRD[18]</t>
        </is>
      </c>
      <c r="C1023" s="2" t="inlineStr">
        <is>
          <t>BP_RXRD[18]</t>
        </is>
      </c>
      <c r="D1023" s="2" t="n">
        <v>1612.368</v>
      </c>
      <c r="E1023" s="2" t="n">
        <v>810.932</v>
      </c>
      <c r="F1023" s="2">
        <f>D1023-SUM(Parameters!$C$23:$C$25)</f>
        <v/>
      </c>
      <c r="G1023" s="2">
        <f>E1023-SUM(Parameters!$C$23:$C$25)</f>
        <v/>
      </c>
    </row>
    <row r="1024" hidden="1" s="107">
      <c r="A1024" s="48" t="inlineStr">
        <is>
          <t>uBump</t>
        </is>
      </c>
      <c r="B1024" s="48" t="inlineStr">
        <is>
          <t>RXRD[19]</t>
        </is>
      </c>
      <c r="C1024" s="2" t="inlineStr">
        <is>
          <t>BP_RXRD[19]</t>
        </is>
      </c>
      <c r="D1024" s="2" t="n">
        <v>1456.848</v>
      </c>
      <c r="E1024" s="2" t="n">
        <v>946.8920000000001</v>
      </c>
      <c r="F1024" s="2">
        <f>D1024-SUM(Parameters!$C$23:$C$25)</f>
        <v/>
      </c>
      <c r="G1024" s="2">
        <f>E1024-SUM(Parameters!$C$23:$C$25)</f>
        <v/>
      </c>
    </row>
    <row r="1025" hidden="1" s="107">
      <c r="A1025" s="48" t="inlineStr">
        <is>
          <t>uBump</t>
        </is>
      </c>
      <c r="B1025" s="48" t="inlineStr">
        <is>
          <t>RXRD[2]</t>
        </is>
      </c>
      <c r="C1025" s="2" t="inlineStr">
        <is>
          <t>BP_RXRD[2]</t>
        </is>
      </c>
      <c r="D1025" s="2" t="n">
        <v>3167.56800000001</v>
      </c>
      <c r="E1025" s="2" t="n">
        <v>810.932</v>
      </c>
      <c r="F1025" s="2">
        <f>D1025-SUM(Parameters!$C$23:$C$25)</f>
        <v/>
      </c>
      <c r="G1025" s="2">
        <f>E1025-SUM(Parameters!$C$23:$C$25)</f>
        <v/>
      </c>
    </row>
    <row r="1026" hidden="1" s="107">
      <c r="A1026" s="48" t="inlineStr">
        <is>
          <t>uBump</t>
        </is>
      </c>
      <c r="B1026" s="48" t="inlineStr">
        <is>
          <t>RXRD[20]</t>
        </is>
      </c>
      <c r="C1026" s="2" t="inlineStr">
        <is>
          <t>BP_RXRD[20]</t>
        </is>
      </c>
      <c r="D1026" s="2" t="n">
        <v>1417.968</v>
      </c>
      <c r="E1026" s="2" t="n">
        <v>969.552</v>
      </c>
      <c r="F1026" s="2">
        <f>D1026-SUM(Parameters!$C$23:$C$25)</f>
        <v/>
      </c>
      <c r="G1026" s="2">
        <f>E1026-SUM(Parameters!$C$23:$C$25)</f>
        <v/>
      </c>
    </row>
    <row r="1027" hidden="1" s="107">
      <c r="A1027" s="48" t="inlineStr">
        <is>
          <t>uBump</t>
        </is>
      </c>
      <c r="B1027" s="48" t="inlineStr">
        <is>
          <t>RXRD[21]</t>
        </is>
      </c>
      <c r="C1027" s="2" t="inlineStr">
        <is>
          <t>BP_RXRD[21]</t>
        </is>
      </c>
      <c r="D1027" s="2" t="n">
        <v>1262.448</v>
      </c>
      <c r="E1027" s="2" t="n">
        <v>833.592</v>
      </c>
      <c r="F1027" s="2">
        <f>D1027-SUM(Parameters!$C$23:$C$25)</f>
        <v/>
      </c>
      <c r="G1027" s="2">
        <f>E1027-SUM(Parameters!$C$23:$C$25)</f>
        <v/>
      </c>
    </row>
    <row r="1028" hidden="1" s="107">
      <c r="A1028" s="48" t="inlineStr">
        <is>
          <t>uBump</t>
        </is>
      </c>
      <c r="B1028" s="48" t="inlineStr">
        <is>
          <t>RXRD[22]</t>
        </is>
      </c>
      <c r="C1028" s="2" t="inlineStr">
        <is>
          <t>BP_RXRD[22]</t>
        </is>
      </c>
      <c r="D1028" s="2" t="n">
        <v>1223.568</v>
      </c>
      <c r="E1028" s="2" t="n">
        <v>810.932</v>
      </c>
      <c r="F1028" s="2">
        <f>D1028-SUM(Parameters!$C$23:$C$25)</f>
        <v/>
      </c>
      <c r="G1028" s="2">
        <f>E1028-SUM(Parameters!$C$23:$C$25)</f>
        <v/>
      </c>
    </row>
    <row r="1029" hidden="1" s="107">
      <c r="A1029" s="48" t="inlineStr">
        <is>
          <t>uBump</t>
        </is>
      </c>
      <c r="B1029" s="48" t="inlineStr">
        <is>
          <t>RXRD[23]</t>
        </is>
      </c>
      <c r="C1029" s="2" t="inlineStr">
        <is>
          <t>BP_RXRD[23]</t>
        </is>
      </c>
      <c r="D1029" s="2" t="n">
        <v>1068.048</v>
      </c>
      <c r="E1029" s="2" t="n">
        <v>946.8920000000001</v>
      </c>
      <c r="F1029" s="2">
        <f>D1029-SUM(Parameters!$C$23:$C$25)</f>
        <v/>
      </c>
      <c r="G1029" s="2">
        <f>E1029-SUM(Parameters!$C$23:$C$25)</f>
        <v/>
      </c>
    </row>
    <row r="1030" hidden="1" s="107">
      <c r="A1030" s="48" t="inlineStr">
        <is>
          <t>uBump</t>
        </is>
      </c>
      <c r="B1030" s="48" t="inlineStr">
        <is>
          <t>RXRD[24]</t>
        </is>
      </c>
      <c r="C1030" s="2" t="inlineStr">
        <is>
          <t>BP_RXRD[24]</t>
        </is>
      </c>
      <c r="D1030" s="2" t="n">
        <v>1029.168</v>
      </c>
      <c r="E1030" s="2" t="n">
        <v>969.552</v>
      </c>
      <c r="F1030" s="2">
        <f>D1030-SUM(Parameters!$C$23:$C$25)</f>
        <v/>
      </c>
      <c r="G1030" s="2">
        <f>E1030-SUM(Parameters!$C$23:$C$25)</f>
        <v/>
      </c>
    </row>
    <row r="1031" hidden="1" s="107">
      <c r="A1031" s="48" t="inlineStr">
        <is>
          <t>uBump</t>
        </is>
      </c>
      <c r="B1031" s="48" t="inlineStr">
        <is>
          <t>RXRD[25]</t>
        </is>
      </c>
      <c r="C1031" s="2" t="inlineStr">
        <is>
          <t>BP_RXRD[25]</t>
        </is>
      </c>
      <c r="D1031" s="2" t="n">
        <v>873.648</v>
      </c>
      <c r="E1031" s="2" t="n">
        <v>833.592</v>
      </c>
      <c r="F1031" s="2">
        <f>D1031-SUM(Parameters!$C$23:$C$25)</f>
        <v/>
      </c>
      <c r="G1031" s="2">
        <f>E1031-SUM(Parameters!$C$23:$C$25)</f>
        <v/>
      </c>
    </row>
    <row r="1032" hidden="1" s="107">
      <c r="A1032" s="48" t="inlineStr">
        <is>
          <t>uBump</t>
        </is>
      </c>
      <c r="B1032" s="48" t="inlineStr">
        <is>
          <t>RXRD[26]</t>
        </is>
      </c>
      <c r="C1032" s="2" t="inlineStr">
        <is>
          <t>BP_RXRD[26]</t>
        </is>
      </c>
      <c r="D1032" s="2" t="n">
        <v>834.768</v>
      </c>
      <c r="E1032" s="2" t="n">
        <v>810.932</v>
      </c>
      <c r="F1032" s="2">
        <f>D1032-SUM(Parameters!$C$23:$C$25)</f>
        <v/>
      </c>
      <c r="G1032" s="2">
        <f>E1032-SUM(Parameters!$C$23:$C$25)</f>
        <v/>
      </c>
    </row>
    <row r="1033" hidden="1" s="107">
      <c r="A1033" s="48" t="inlineStr">
        <is>
          <t>uBump</t>
        </is>
      </c>
      <c r="B1033" s="48" t="inlineStr">
        <is>
          <t>RXRD[27]</t>
        </is>
      </c>
      <c r="C1033" s="2" t="inlineStr">
        <is>
          <t>BP_RXRD[27]</t>
        </is>
      </c>
      <c r="D1033" s="2" t="n">
        <v>679.248</v>
      </c>
      <c r="E1033" s="2" t="n">
        <v>946.8920000000001</v>
      </c>
      <c r="F1033" s="2">
        <f>D1033-SUM(Parameters!$C$23:$C$25)</f>
        <v/>
      </c>
      <c r="G1033" s="2">
        <f>E1033-SUM(Parameters!$C$23:$C$25)</f>
        <v/>
      </c>
    </row>
    <row r="1034" hidden="1" s="107">
      <c r="A1034" s="48" t="inlineStr">
        <is>
          <t>uBump</t>
        </is>
      </c>
      <c r="B1034" s="48" t="inlineStr">
        <is>
          <t>RXRD[28]</t>
        </is>
      </c>
      <c r="C1034" s="2" t="inlineStr">
        <is>
          <t>BP_RXRD[28]</t>
        </is>
      </c>
      <c r="D1034" s="2" t="n">
        <v>640.3680000000001</v>
      </c>
      <c r="E1034" s="2" t="n">
        <v>969.552</v>
      </c>
      <c r="F1034" s="2">
        <f>D1034-SUM(Parameters!$C$23:$C$25)</f>
        <v/>
      </c>
      <c r="G1034" s="2">
        <f>E1034-SUM(Parameters!$C$23:$C$25)</f>
        <v/>
      </c>
    </row>
    <row r="1035" hidden="1" s="107">
      <c r="A1035" s="48" t="inlineStr">
        <is>
          <t>uBump</t>
        </is>
      </c>
      <c r="B1035" s="48" t="inlineStr">
        <is>
          <t>RXRD[29]</t>
        </is>
      </c>
      <c r="C1035" s="2" t="inlineStr">
        <is>
          <t>BP_RXRD[29]</t>
        </is>
      </c>
      <c r="D1035" s="2" t="n">
        <v>484.848</v>
      </c>
      <c r="E1035" s="2" t="n">
        <v>833.592</v>
      </c>
      <c r="F1035" s="2">
        <f>D1035-SUM(Parameters!$C$23:$C$25)</f>
        <v/>
      </c>
      <c r="G1035" s="2">
        <f>E1035-SUM(Parameters!$C$23:$C$25)</f>
        <v/>
      </c>
    </row>
    <row r="1036" hidden="1" s="107">
      <c r="A1036" s="48" t="inlineStr">
        <is>
          <t>uBump</t>
        </is>
      </c>
      <c r="B1036" s="48" t="inlineStr">
        <is>
          <t>RXRD[3]</t>
        </is>
      </c>
      <c r="C1036" s="2" t="inlineStr">
        <is>
          <t>BP_RXRD[3]</t>
        </is>
      </c>
      <c r="D1036" s="2" t="n">
        <v>3012.04800000001</v>
      </c>
      <c r="E1036" s="2" t="n">
        <v>946.8920000000001</v>
      </c>
      <c r="F1036" s="2">
        <f>D1036-SUM(Parameters!$C$23:$C$25)</f>
        <v/>
      </c>
      <c r="G1036" s="2">
        <f>E1036-SUM(Parameters!$C$23:$C$25)</f>
        <v/>
      </c>
    </row>
    <row r="1037" hidden="1" s="107">
      <c r="A1037" s="48" t="inlineStr">
        <is>
          <t>uBump</t>
        </is>
      </c>
      <c r="B1037" s="48" t="inlineStr">
        <is>
          <t>RXRD[30]</t>
        </is>
      </c>
      <c r="C1037" s="2" t="inlineStr">
        <is>
          <t>BP_RXRD[30]</t>
        </is>
      </c>
      <c r="D1037" s="2" t="n">
        <v>445.968</v>
      </c>
      <c r="E1037" s="2" t="n">
        <v>810.932</v>
      </c>
      <c r="F1037" s="2">
        <f>D1037-SUM(Parameters!$C$23:$C$25)</f>
        <v/>
      </c>
      <c r="G1037" s="2">
        <f>E1037-SUM(Parameters!$C$23:$C$25)</f>
        <v/>
      </c>
    </row>
    <row r="1038" hidden="1" s="107">
      <c r="A1038" s="48" t="inlineStr">
        <is>
          <t>uBump</t>
        </is>
      </c>
      <c r="B1038" s="48" t="inlineStr">
        <is>
          <t>RXRD[31]</t>
        </is>
      </c>
      <c r="C1038" s="2" t="inlineStr">
        <is>
          <t>BP_RXRD[31]</t>
        </is>
      </c>
      <c r="D1038" s="2" t="n">
        <v>290.448</v>
      </c>
      <c r="E1038" s="2" t="n">
        <v>946.8920000000001</v>
      </c>
      <c r="F1038" s="2">
        <f>D1038-SUM(Parameters!$C$23:$C$25)</f>
        <v/>
      </c>
      <c r="G1038" s="2">
        <f>E1038-SUM(Parameters!$C$23:$C$25)</f>
        <v/>
      </c>
    </row>
    <row r="1039" hidden="1" s="107">
      <c r="A1039" s="48" t="inlineStr">
        <is>
          <t>uBump</t>
        </is>
      </c>
      <c r="B1039" s="48" t="inlineStr">
        <is>
          <t>RXRD[4]</t>
        </is>
      </c>
      <c r="C1039" s="2" t="inlineStr">
        <is>
          <t>BP_RXRD[4]</t>
        </is>
      </c>
      <c r="D1039" s="2" t="n">
        <v>2973.16800000001</v>
      </c>
      <c r="E1039" s="2" t="n">
        <v>969.552</v>
      </c>
      <c r="F1039" s="2">
        <f>D1039-SUM(Parameters!$C$23:$C$25)</f>
        <v/>
      </c>
      <c r="G1039" s="2">
        <f>E1039-SUM(Parameters!$C$23:$C$25)</f>
        <v/>
      </c>
    </row>
    <row r="1040" hidden="1" s="107">
      <c r="A1040" s="48" t="inlineStr">
        <is>
          <t>uBump</t>
        </is>
      </c>
      <c r="B1040" s="48" t="inlineStr">
        <is>
          <t>RXRD[5]</t>
        </is>
      </c>
      <c r="C1040" s="2" t="inlineStr">
        <is>
          <t>BP_RXRD[5]</t>
        </is>
      </c>
      <c r="D1040" s="2" t="n">
        <v>2817.648</v>
      </c>
      <c r="E1040" s="2" t="n">
        <v>833.592</v>
      </c>
      <c r="F1040" s="2">
        <f>D1040-SUM(Parameters!$C$23:$C$25)</f>
        <v/>
      </c>
      <c r="G1040" s="2">
        <f>E1040-SUM(Parameters!$C$23:$C$25)</f>
        <v/>
      </c>
    </row>
    <row r="1041" hidden="1" s="107">
      <c r="A1041" s="48" t="inlineStr">
        <is>
          <t>uBump</t>
        </is>
      </c>
      <c r="B1041" s="48" t="inlineStr">
        <is>
          <t>RXRD[6]</t>
        </is>
      </c>
      <c r="C1041" s="2" t="inlineStr">
        <is>
          <t>BP_RXRD[6]</t>
        </is>
      </c>
      <c r="D1041" s="2" t="n">
        <v>2778.768</v>
      </c>
      <c r="E1041" s="2" t="n">
        <v>810.932</v>
      </c>
      <c r="F1041" s="2">
        <f>D1041-SUM(Parameters!$C$23:$C$25)</f>
        <v/>
      </c>
      <c r="G1041" s="2">
        <f>E1041-SUM(Parameters!$C$23:$C$25)</f>
        <v/>
      </c>
    </row>
    <row r="1042" hidden="1" s="107">
      <c r="A1042" s="48" t="inlineStr">
        <is>
          <t>uBump</t>
        </is>
      </c>
      <c r="B1042" s="48" t="inlineStr">
        <is>
          <t>RXRD[7]</t>
        </is>
      </c>
      <c r="C1042" s="2" t="inlineStr">
        <is>
          <t>BP_RXRD[7]</t>
        </is>
      </c>
      <c r="D1042" s="2" t="n">
        <v>2623.248</v>
      </c>
      <c r="E1042" s="2" t="n">
        <v>946.8920000000001</v>
      </c>
      <c r="F1042" s="2">
        <f>D1042-SUM(Parameters!$C$23:$C$25)</f>
        <v/>
      </c>
      <c r="G1042" s="2">
        <f>E1042-SUM(Parameters!$C$23:$C$25)</f>
        <v/>
      </c>
    </row>
    <row r="1043" hidden="1" s="107">
      <c r="A1043" s="48" t="inlineStr">
        <is>
          <t>uBump</t>
        </is>
      </c>
      <c r="B1043" s="48" t="inlineStr">
        <is>
          <t>RXRD[8]</t>
        </is>
      </c>
      <c r="C1043" s="2" t="inlineStr">
        <is>
          <t>BP_RXRD[8]</t>
        </is>
      </c>
      <c r="D1043" s="2" t="n">
        <v>2584.368</v>
      </c>
      <c r="E1043" s="2" t="n">
        <v>969.552</v>
      </c>
      <c r="F1043" s="2">
        <f>D1043-SUM(Parameters!$C$23:$C$25)</f>
        <v/>
      </c>
      <c r="G1043" s="2">
        <f>E1043-SUM(Parameters!$C$23:$C$25)</f>
        <v/>
      </c>
    </row>
    <row r="1044" hidden="1" s="107">
      <c r="A1044" s="48" t="inlineStr">
        <is>
          <t>uBump</t>
        </is>
      </c>
      <c r="B1044" s="48" t="inlineStr">
        <is>
          <t>RXRD[9]</t>
        </is>
      </c>
      <c r="C1044" s="2" t="inlineStr">
        <is>
          <t>BP_RXRD[9]</t>
        </is>
      </c>
      <c r="D1044" s="2" t="n">
        <v>2428.848</v>
      </c>
      <c r="E1044" s="2" t="n">
        <v>833.592</v>
      </c>
      <c r="F1044" s="2">
        <f>D1044-SUM(Parameters!$C$23:$C$25)</f>
        <v/>
      </c>
      <c r="G1044" s="2">
        <f>E1044-SUM(Parameters!$C$23:$C$25)</f>
        <v/>
      </c>
    </row>
    <row r="1045" hidden="1" s="107">
      <c r="A1045" s="48" t="inlineStr">
        <is>
          <t>uBump</t>
        </is>
      </c>
      <c r="B1045" s="48" t="inlineStr">
        <is>
          <t>RXTRK[0]</t>
        </is>
      </c>
      <c r="C1045" s="2" t="inlineStr">
        <is>
          <t>BP_RXTRK[0]</t>
        </is>
      </c>
      <c r="D1045" s="2" t="n">
        <v>3167.56800000001</v>
      </c>
      <c r="E1045" s="2" t="n">
        <v>720.292</v>
      </c>
      <c r="F1045" s="2">
        <f>D1045-SUM(Parameters!$C$23:$C$25)</f>
        <v/>
      </c>
      <c r="G1045" s="2">
        <f>E1045-SUM(Parameters!$C$23:$C$25)</f>
        <v/>
      </c>
    </row>
    <row r="1046" hidden="1" s="107">
      <c r="A1046" s="48" t="inlineStr">
        <is>
          <t>uBump</t>
        </is>
      </c>
      <c r="B1046" s="48" t="inlineStr">
        <is>
          <t>RXTRK[1]</t>
        </is>
      </c>
      <c r="C1046" s="2" t="inlineStr">
        <is>
          <t>BP_RXTRK[1]</t>
        </is>
      </c>
      <c r="D1046" s="2" t="n">
        <v>2778.768</v>
      </c>
      <c r="E1046" s="2" t="n">
        <v>720.292</v>
      </c>
      <c r="F1046" s="2">
        <f>D1046-SUM(Parameters!$C$23:$C$25)</f>
        <v/>
      </c>
      <c r="G1046" s="2">
        <f>E1046-SUM(Parameters!$C$23:$C$25)</f>
        <v/>
      </c>
    </row>
    <row r="1047" hidden="1" s="107">
      <c r="A1047" s="48" t="inlineStr">
        <is>
          <t>uBump</t>
        </is>
      </c>
      <c r="B1047" s="48" t="inlineStr">
        <is>
          <t>RXTRK[2]</t>
        </is>
      </c>
      <c r="C1047" s="2" t="inlineStr">
        <is>
          <t>BP_RXTRK[2]</t>
        </is>
      </c>
      <c r="D1047" s="2" t="n">
        <v>2389.968</v>
      </c>
      <c r="E1047" s="2" t="n">
        <v>720.292</v>
      </c>
      <c r="F1047" s="2">
        <f>D1047-SUM(Parameters!$C$23:$C$25)</f>
        <v/>
      </c>
      <c r="G1047" s="2">
        <f>E1047-SUM(Parameters!$C$23:$C$25)</f>
        <v/>
      </c>
    </row>
    <row r="1048" hidden="1" s="107">
      <c r="A1048" s="48" t="inlineStr">
        <is>
          <t>uBump</t>
        </is>
      </c>
      <c r="B1048" s="48" t="inlineStr">
        <is>
          <t>RXTRK[3]</t>
        </is>
      </c>
      <c r="C1048" s="2" t="inlineStr">
        <is>
          <t>BP_RXTRK[3]</t>
        </is>
      </c>
      <c r="D1048" s="2" t="n">
        <v>2001.168</v>
      </c>
      <c r="E1048" s="2" t="n">
        <v>720.292</v>
      </c>
      <c r="F1048" s="2">
        <f>D1048-SUM(Parameters!$C$23:$C$25)</f>
        <v/>
      </c>
      <c r="G1048" s="2">
        <f>E1048-SUM(Parameters!$C$23:$C$25)</f>
        <v/>
      </c>
    </row>
    <row r="1049" hidden="1" s="107">
      <c r="A1049" s="48" t="inlineStr">
        <is>
          <t>uBump</t>
        </is>
      </c>
      <c r="B1049" s="48" t="inlineStr">
        <is>
          <t>RXTRK[4]</t>
        </is>
      </c>
      <c r="C1049" s="2" t="inlineStr">
        <is>
          <t>BP_RXTRK[4]</t>
        </is>
      </c>
      <c r="D1049" s="2" t="n">
        <v>1612.368</v>
      </c>
      <c r="E1049" s="2" t="n">
        <v>720.292</v>
      </c>
      <c r="F1049" s="2">
        <f>D1049-SUM(Parameters!$C$23:$C$25)</f>
        <v/>
      </c>
      <c r="G1049" s="2">
        <f>E1049-SUM(Parameters!$C$23:$C$25)</f>
        <v/>
      </c>
    </row>
    <row r="1050" hidden="1" s="107">
      <c r="A1050" s="48" t="inlineStr">
        <is>
          <t>uBump</t>
        </is>
      </c>
      <c r="B1050" s="48" t="inlineStr">
        <is>
          <t>RXTRK[5]</t>
        </is>
      </c>
      <c r="C1050" s="2" t="inlineStr">
        <is>
          <t>BP_RXTRK[5]</t>
        </is>
      </c>
      <c r="D1050" s="2" t="n">
        <v>1223.568</v>
      </c>
      <c r="E1050" s="2" t="n">
        <v>720.292</v>
      </c>
      <c r="F1050" s="2">
        <f>D1050-SUM(Parameters!$C$23:$C$25)</f>
        <v/>
      </c>
      <c r="G1050" s="2">
        <f>E1050-SUM(Parameters!$C$23:$C$25)</f>
        <v/>
      </c>
    </row>
    <row r="1051" hidden="1" s="107">
      <c r="A1051" s="48" t="inlineStr">
        <is>
          <t>uBump</t>
        </is>
      </c>
      <c r="B1051" s="48" t="inlineStr">
        <is>
          <t>RXTRK[6]</t>
        </is>
      </c>
      <c r="C1051" s="2" t="inlineStr">
        <is>
          <t>BP_RXTRK[6]</t>
        </is>
      </c>
      <c r="D1051" s="2" t="n">
        <v>834.768</v>
      </c>
      <c r="E1051" s="2" t="n">
        <v>720.292</v>
      </c>
      <c r="F1051" s="2">
        <f>D1051-SUM(Parameters!$C$23:$C$25)</f>
        <v/>
      </c>
      <c r="G1051" s="2">
        <f>E1051-SUM(Parameters!$C$23:$C$25)</f>
        <v/>
      </c>
    </row>
    <row r="1052" hidden="1" s="107">
      <c r="A1052" s="48" t="inlineStr">
        <is>
          <t>uBump</t>
        </is>
      </c>
      <c r="B1052" s="48" t="inlineStr">
        <is>
          <t>RXTRK[7]</t>
        </is>
      </c>
      <c r="C1052" s="2" t="inlineStr">
        <is>
          <t>BP_RXTRK[7]</t>
        </is>
      </c>
      <c r="D1052" s="2" t="n">
        <v>445.968</v>
      </c>
      <c r="E1052" s="2" t="n">
        <v>720.292</v>
      </c>
      <c r="F1052" s="2">
        <f>D1052-SUM(Parameters!$C$23:$C$25)</f>
        <v/>
      </c>
      <c r="G1052" s="2">
        <f>E1052-SUM(Parameters!$C$23:$C$25)</f>
        <v/>
      </c>
    </row>
    <row r="1053" hidden="1" s="107">
      <c r="A1053" s="48" t="inlineStr">
        <is>
          <t>uBump</t>
        </is>
      </c>
      <c r="B1053" s="48" t="inlineStr">
        <is>
          <t>RXVLD[0]</t>
        </is>
      </c>
      <c r="C1053" s="2" t="inlineStr">
        <is>
          <t>BP_RXVLD[0]</t>
        </is>
      </c>
      <c r="D1053" s="2" t="n">
        <v>3167.56800000001</v>
      </c>
      <c r="E1053" s="2" t="n">
        <v>674.972</v>
      </c>
      <c r="F1053" s="2">
        <f>D1053-SUM(Parameters!$C$23:$C$25)</f>
        <v/>
      </c>
      <c r="G1053" s="2">
        <f>E1053-SUM(Parameters!$C$23:$C$25)</f>
        <v/>
      </c>
    </row>
    <row r="1054" hidden="1" s="107">
      <c r="A1054" s="48" t="inlineStr">
        <is>
          <t>uBump</t>
        </is>
      </c>
      <c r="B1054" s="48" t="inlineStr">
        <is>
          <t>RXVLD[1]</t>
        </is>
      </c>
      <c r="C1054" s="2" t="inlineStr">
        <is>
          <t>BP_RXVLD[1]</t>
        </is>
      </c>
      <c r="D1054" s="2" t="n">
        <v>2778.768</v>
      </c>
      <c r="E1054" s="2" t="n">
        <v>674.972</v>
      </c>
      <c r="F1054" s="2">
        <f>D1054-SUM(Parameters!$C$23:$C$25)</f>
        <v/>
      </c>
      <c r="G1054" s="2">
        <f>E1054-SUM(Parameters!$C$23:$C$25)</f>
        <v/>
      </c>
    </row>
    <row r="1055" hidden="1" s="107">
      <c r="A1055" s="48" t="inlineStr">
        <is>
          <t>uBump</t>
        </is>
      </c>
      <c r="B1055" s="48" t="inlineStr">
        <is>
          <t>RXVLD[2]</t>
        </is>
      </c>
      <c r="C1055" s="2" t="inlineStr">
        <is>
          <t>BP_RXVLD[2]</t>
        </is>
      </c>
      <c r="D1055" s="2" t="n">
        <v>2389.968</v>
      </c>
      <c r="E1055" s="2" t="n">
        <v>674.972</v>
      </c>
      <c r="F1055" s="2">
        <f>D1055-SUM(Parameters!$C$23:$C$25)</f>
        <v/>
      </c>
      <c r="G1055" s="2">
        <f>E1055-SUM(Parameters!$C$23:$C$25)</f>
        <v/>
      </c>
    </row>
    <row r="1056" hidden="1" s="107">
      <c r="A1056" s="48" t="inlineStr">
        <is>
          <t>uBump</t>
        </is>
      </c>
      <c r="B1056" s="48" t="inlineStr">
        <is>
          <t>RXVLD[3]</t>
        </is>
      </c>
      <c r="C1056" s="2" t="inlineStr">
        <is>
          <t>BP_RXVLD[3]</t>
        </is>
      </c>
      <c r="D1056" s="2" t="n">
        <v>2001.168</v>
      </c>
      <c r="E1056" s="2" t="n">
        <v>674.972</v>
      </c>
      <c r="F1056" s="2">
        <f>D1056-SUM(Parameters!$C$23:$C$25)</f>
        <v/>
      </c>
      <c r="G1056" s="2">
        <f>E1056-SUM(Parameters!$C$23:$C$25)</f>
        <v/>
      </c>
    </row>
    <row r="1057" hidden="1" s="107">
      <c r="A1057" s="48" t="inlineStr">
        <is>
          <t>uBump</t>
        </is>
      </c>
      <c r="B1057" s="48" t="inlineStr">
        <is>
          <t>RXVLD[4]</t>
        </is>
      </c>
      <c r="C1057" s="2" t="inlineStr">
        <is>
          <t>BP_RXVLD[4]</t>
        </is>
      </c>
      <c r="D1057" s="2" t="n">
        <v>1612.368</v>
      </c>
      <c r="E1057" s="2" t="n">
        <v>674.972</v>
      </c>
      <c r="F1057" s="2">
        <f>D1057-SUM(Parameters!$C$23:$C$25)</f>
        <v/>
      </c>
      <c r="G1057" s="2">
        <f>E1057-SUM(Parameters!$C$23:$C$25)</f>
        <v/>
      </c>
    </row>
    <row r="1058" hidden="1" s="107">
      <c r="A1058" s="48" t="inlineStr">
        <is>
          <t>uBump</t>
        </is>
      </c>
      <c r="B1058" s="48" t="inlineStr">
        <is>
          <t>RXVLD[5]</t>
        </is>
      </c>
      <c r="C1058" s="2" t="inlineStr">
        <is>
          <t>BP_RXVLD[5]</t>
        </is>
      </c>
      <c r="D1058" s="2" t="n">
        <v>1223.568</v>
      </c>
      <c r="E1058" s="2" t="n">
        <v>674.972</v>
      </c>
      <c r="F1058" s="2">
        <f>D1058-SUM(Parameters!$C$23:$C$25)</f>
        <v/>
      </c>
      <c r="G1058" s="2">
        <f>E1058-SUM(Parameters!$C$23:$C$25)</f>
        <v/>
      </c>
    </row>
    <row r="1059" hidden="1" s="107">
      <c r="A1059" s="48" t="inlineStr">
        <is>
          <t>uBump</t>
        </is>
      </c>
      <c r="B1059" s="48" t="inlineStr">
        <is>
          <t>RXVLD[6]</t>
        </is>
      </c>
      <c r="C1059" s="2" t="inlineStr">
        <is>
          <t>BP_RXVLD[6]</t>
        </is>
      </c>
      <c r="D1059" s="2" t="n">
        <v>834.768</v>
      </c>
      <c r="E1059" s="2" t="n">
        <v>674.972</v>
      </c>
      <c r="F1059" s="2">
        <f>D1059-SUM(Parameters!$C$23:$C$25)</f>
        <v/>
      </c>
      <c r="G1059" s="2">
        <f>E1059-SUM(Parameters!$C$23:$C$25)</f>
        <v/>
      </c>
    </row>
    <row r="1060" hidden="1" s="107">
      <c r="A1060" s="48" t="inlineStr">
        <is>
          <t>uBump</t>
        </is>
      </c>
      <c r="B1060" s="48" t="inlineStr">
        <is>
          <t>RXVLD[7]</t>
        </is>
      </c>
      <c r="C1060" s="2" t="inlineStr">
        <is>
          <t>BP_RXVLD[7]</t>
        </is>
      </c>
      <c r="D1060" s="2" t="n">
        <v>445.968</v>
      </c>
      <c r="E1060" s="2" t="n">
        <v>674.972</v>
      </c>
      <c r="F1060" s="2">
        <f>D1060-SUM(Parameters!$C$23:$C$25)</f>
        <v/>
      </c>
      <c r="G1060" s="2">
        <f>E1060-SUM(Parameters!$C$23:$C$25)</f>
        <v/>
      </c>
    </row>
    <row r="1061" hidden="1" s="107">
      <c r="A1061" s="48" t="inlineStr">
        <is>
          <t>uBump</t>
        </is>
      </c>
      <c r="B1061" s="48" t="inlineStr">
        <is>
          <t>RXVLDRD[0]</t>
        </is>
      </c>
      <c r="C1061" s="2" t="inlineStr">
        <is>
          <t>BP_RXVLDRD[0]</t>
        </is>
      </c>
      <c r="D1061" s="2" t="n">
        <v>3167.56800000001</v>
      </c>
      <c r="E1061" s="2" t="n">
        <v>629.652</v>
      </c>
      <c r="F1061" s="2">
        <f>D1061-SUM(Parameters!$C$23:$C$25)</f>
        <v/>
      </c>
      <c r="G1061" s="2">
        <f>E1061-SUM(Parameters!$C$23:$C$25)</f>
        <v/>
      </c>
    </row>
    <row r="1062" hidden="1" s="107">
      <c r="A1062" s="48" t="inlineStr">
        <is>
          <t>uBump</t>
        </is>
      </c>
      <c r="B1062" s="48" t="inlineStr">
        <is>
          <t>RXVLDRD[1]</t>
        </is>
      </c>
      <c r="C1062" s="2" t="inlineStr">
        <is>
          <t>BP_RXVLDRD[1]</t>
        </is>
      </c>
      <c r="D1062" s="2" t="n">
        <v>2778.768</v>
      </c>
      <c r="E1062" s="2" t="n">
        <v>629.652</v>
      </c>
      <c r="F1062" s="2">
        <f>D1062-SUM(Parameters!$C$23:$C$25)</f>
        <v/>
      </c>
      <c r="G1062" s="2">
        <f>E1062-SUM(Parameters!$C$23:$C$25)</f>
        <v/>
      </c>
    </row>
    <row r="1063" hidden="1" s="107">
      <c r="A1063" s="48" t="inlineStr">
        <is>
          <t>uBump</t>
        </is>
      </c>
      <c r="B1063" s="48" t="inlineStr">
        <is>
          <t>RXVLDRD[2]</t>
        </is>
      </c>
      <c r="C1063" s="2" t="inlineStr">
        <is>
          <t>BP_RXVLDRD[2]</t>
        </is>
      </c>
      <c r="D1063" s="2" t="n">
        <v>2389.968</v>
      </c>
      <c r="E1063" s="2" t="n">
        <v>629.652</v>
      </c>
      <c r="F1063" s="2">
        <f>D1063-SUM(Parameters!$C$23:$C$25)</f>
        <v/>
      </c>
      <c r="G1063" s="2">
        <f>E1063-SUM(Parameters!$C$23:$C$25)</f>
        <v/>
      </c>
    </row>
    <row r="1064" hidden="1" s="107">
      <c r="A1064" s="48" t="inlineStr">
        <is>
          <t>uBump</t>
        </is>
      </c>
      <c r="B1064" s="48" t="inlineStr">
        <is>
          <t>RXVLDRD[3]</t>
        </is>
      </c>
      <c r="C1064" s="2" t="inlineStr">
        <is>
          <t>BP_RXVLDRD[3]</t>
        </is>
      </c>
      <c r="D1064" s="2" t="n">
        <v>2001.168</v>
      </c>
      <c r="E1064" s="2" t="n">
        <v>629.652</v>
      </c>
      <c r="F1064" s="2">
        <f>D1064-SUM(Parameters!$C$23:$C$25)</f>
        <v/>
      </c>
      <c r="G1064" s="2">
        <f>E1064-SUM(Parameters!$C$23:$C$25)</f>
        <v/>
      </c>
    </row>
    <row r="1065" hidden="1" s="107">
      <c r="A1065" s="48" t="inlineStr">
        <is>
          <t>uBump</t>
        </is>
      </c>
      <c r="B1065" s="48" t="inlineStr">
        <is>
          <t>RXVLDRD[4]</t>
        </is>
      </c>
      <c r="C1065" s="2" t="inlineStr">
        <is>
          <t>BP_RXVLDRD[4]</t>
        </is>
      </c>
      <c r="D1065" s="2" t="n">
        <v>1612.368</v>
      </c>
      <c r="E1065" s="2" t="n">
        <v>629.652</v>
      </c>
      <c r="F1065" s="2">
        <f>D1065-SUM(Parameters!$C$23:$C$25)</f>
        <v/>
      </c>
      <c r="G1065" s="2">
        <f>E1065-SUM(Parameters!$C$23:$C$25)</f>
        <v/>
      </c>
    </row>
    <row r="1066" hidden="1" s="107">
      <c r="A1066" s="48" t="inlineStr">
        <is>
          <t>uBump</t>
        </is>
      </c>
      <c r="B1066" s="48" t="inlineStr">
        <is>
          <t>RXVLDRD[5]</t>
        </is>
      </c>
      <c r="C1066" s="2" t="inlineStr">
        <is>
          <t>BP_RXVLDRD[5]</t>
        </is>
      </c>
      <c r="D1066" s="2" t="n">
        <v>1223.568</v>
      </c>
      <c r="E1066" s="2" t="n">
        <v>629.652</v>
      </c>
      <c r="F1066" s="2">
        <f>D1066-SUM(Parameters!$C$23:$C$25)</f>
        <v/>
      </c>
      <c r="G1066" s="2">
        <f>E1066-SUM(Parameters!$C$23:$C$25)</f>
        <v/>
      </c>
    </row>
    <row r="1067" hidden="1" s="107">
      <c r="A1067" s="48" t="inlineStr">
        <is>
          <t>uBump</t>
        </is>
      </c>
      <c r="B1067" s="48" t="inlineStr">
        <is>
          <t>RXVLDRD[6]</t>
        </is>
      </c>
      <c r="C1067" s="2" t="inlineStr">
        <is>
          <t>BP_RXVLDRD[6]</t>
        </is>
      </c>
      <c r="D1067" s="2" t="n">
        <v>834.768</v>
      </c>
      <c r="E1067" s="2" t="n">
        <v>629.652</v>
      </c>
      <c r="F1067" s="2">
        <f>D1067-SUM(Parameters!$C$23:$C$25)</f>
        <v/>
      </c>
      <c r="G1067" s="2">
        <f>E1067-SUM(Parameters!$C$23:$C$25)</f>
        <v/>
      </c>
    </row>
    <row r="1068" hidden="1" s="107">
      <c r="A1068" s="48" t="inlineStr">
        <is>
          <t>uBump</t>
        </is>
      </c>
      <c r="B1068" s="48" t="inlineStr">
        <is>
          <t>RXVLDRD[7]</t>
        </is>
      </c>
      <c r="C1068" s="2" t="inlineStr">
        <is>
          <t>BP_RXVLDRD[7]</t>
        </is>
      </c>
      <c r="D1068" s="2" t="n">
        <v>445.968</v>
      </c>
      <c r="E1068" s="2" t="n">
        <v>629.652</v>
      </c>
      <c r="F1068" s="2">
        <f>D1068-SUM(Parameters!$C$23:$C$25)</f>
        <v/>
      </c>
      <c r="G1068" s="2">
        <f>E1068-SUM(Parameters!$C$23:$C$25)</f>
        <v/>
      </c>
    </row>
    <row r="1069" hidden="1" s="107">
      <c r="A1069" s="48" t="inlineStr">
        <is>
          <t>uBump</t>
        </is>
      </c>
      <c r="B1069" s="48" t="inlineStr">
        <is>
          <t>TXCKN[0]</t>
        </is>
      </c>
      <c r="C1069" s="2" t="inlineStr">
        <is>
          <t>BP_TXCKN[0]</t>
        </is>
      </c>
      <c r="D1069" s="2" t="n">
        <v>3167.56800000001</v>
      </c>
      <c r="E1069" s="2" t="n">
        <v>448.372</v>
      </c>
      <c r="F1069" s="2">
        <f>D1069-SUM(Parameters!$C$23:$C$25)</f>
        <v/>
      </c>
      <c r="G1069" s="2">
        <f>E1069-SUM(Parameters!$C$23:$C$25)</f>
        <v/>
      </c>
    </row>
    <row r="1070" hidden="1" s="107">
      <c r="A1070" s="48" t="inlineStr">
        <is>
          <t>uBump</t>
        </is>
      </c>
      <c r="B1070" s="48" t="inlineStr">
        <is>
          <t>TXCKN[1]</t>
        </is>
      </c>
      <c r="C1070" s="2" t="inlineStr">
        <is>
          <t>BP_TXCKN[1]</t>
        </is>
      </c>
      <c r="D1070" s="2" t="n">
        <v>2778.768</v>
      </c>
      <c r="E1070" s="2" t="n">
        <v>448.372</v>
      </c>
      <c r="F1070" s="2">
        <f>D1070-SUM(Parameters!$C$23:$C$25)</f>
        <v/>
      </c>
      <c r="G1070" s="2">
        <f>E1070-SUM(Parameters!$C$23:$C$25)</f>
        <v/>
      </c>
    </row>
    <row r="1071" hidden="1" s="107">
      <c r="A1071" s="48" t="inlineStr">
        <is>
          <t>uBump</t>
        </is>
      </c>
      <c r="B1071" s="48" t="inlineStr">
        <is>
          <t>TXCKN[2]</t>
        </is>
      </c>
      <c r="C1071" s="2" t="inlineStr">
        <is>
          <t>BP_TXCKN[2]</t>
        </is>
      </c>
      <c r="D1071" s="2" t="n">
        <v>2389.968</v>
      </c>
      <c r="E1071" s="2" t="n">
        <v>448.372</v>
      </c>
      <c r="F1071" s="2">
        <f>D1071-SUM(Parameters!$C$23:$C$25)</f>
        <v/>
      </c>
      <c r="G1071" s="2">
        <f>E1071-SUM(Parameters!$C$23:$C$25)</f>
        <v/>
      </c>
    </row>
    <row r="1072" hidden="1" s="107">
      <c r="A1072" s="48" t="inlineStr">
        <is>
          <t>uBump</t>
        </is>
      </c>
      <c r="B1072" s="48" t="inlineStr">
        <is>
          <t>TXCKN[3]</t>
        </is>
      </c>
      <c r="C1072" s="2" t="inlineStr">
        <is>
          <t>BP_TXCKN[3]</t>
        </is>
      </c>
      <c r="D1072" s="2" t="n">
        <v>2001.168</v>
      </c>
      <c r="E1072" s="2" t="n">
        <v>448.372</v>
      </c>
      <c r="F1072" s="2">
        <f>D1072-SUM(Parameters!$C$23:$C$25)</f>
        <v/>
      </c>
      <c r="G1072" s="2">
        <f>E1072-SUM(Parameters!$C$23:$C$25)</f>
        <v/>
      </c>
    </row>
    <row r="1073" hidden="1" s="107">
      <c r="A1073" s="48" t="inlineStr">
        <is>
          <t>uBump</t>
        </is>
      </c>
      <c r="B1073" s="48" t="inlineStr">
        <is>
          <t>TXCKN[4]</t>
        </is>
      </c>
      <c r="C1073" s="2" t="inlineStr">
        <is>
          <t>BP_TXCKN[4]</t>
        </is>
      </c>
      <c r="D1073" s="2" t="n">
        <v>1612.368</v>
      </c>
      <c r="E1073" s="2" t="n">
        <v>448.372</v>
      </c>
      <c r="F1073" s="2">
        <f>D1073-SUM(Parameters!$C$23:$C$25)</f>
        <v/>
      </c>
      <c r="G1073" s="2">
        <f>E1073-SUM(Parameters!$C$23:$C$25)</f>
        <v/>
      </c>
    </row>
    <row r="1074" hidden="1" s="107">
      <c r="A1074" s="48" t="inlineStr">
        <is>
          <t>uBump</t>
        </is>
      </c>
      <c r="B1074" s="48" t="inlineStr">
        <is>
          <t>TXCKN[5]</t>
        </is>
      </c>
      <c r="C1074" s="2" t="inlineStr">
        <is>
          <t>BP_TXCKN[5]</t>
        </is>
      </c>
      <c r="D1074" s="2" t="n">
        <v>1223.568</v>
      </c>
      <c r="E1074" s="2" t="n">
        <v>448.372</v>
      </c>
      <c r="F1074" s="2">
        <f>D1074-SUM(Parameters!$C$23:$C$25)</f>
        <v/>
      </c>
      <c r="G1074" s="2">
        <f>E1074-SUM(Parameters!$C$23:$C$25)</f>
        <v/>
      </c>
    </row>
    <row r="1075" hidden="1" s="107">
      <c r="A1075" s="48" t="inlineStr">
        <is>
          <t>uBump</t>
        </is>
      </c>
      <c r="B1075" s="48" t="inlineStr">
        <is>
          <t>TXCKN[6]</t>
        </is>
      </c>
      <c r="C1075" s="2" t="inlineStr">
        <is>
          <t>BP_TXCKN[6]</t>
        </is>
      </c>
      <c r="D1075" s="2" t="n">
        <v>834.768</v>
      </c>
      <c r="E1075" s="2" t="n">
        <v>448.372</v>
      </c>
      <c r="F1075" s="2">
        <f>D1075-SUM(Parameters!$C$23:$C$25)</f>
        <v/>
      </c>
      <c r="G1075" s="2">
        <f>E1075-SUM(Parameters!$C$23:$C$25)</f>
        <v/>
      </c>
    </row>
    <row r="1076" hidden="1" s="107">
      <c r="A1076" s="48" t="inlineStr">
        <is>
          <t>uBump</t>
        </is>
      </c>
      <c r="B1076" s="48" t="inlineStr">
        <is>
          <t>TXCKN[7]</t>
        </is>
      </c>
      <c r="C1076" s="2" t="inlineStr">
        <is>
          <t>BP_TXCKN[7]</t>
        </is>
      </c>
      <c r="D1076" s="2" t="n">
        <v>445.968</v>
      </c>
      <c r="E1076" s="2" t="n">
        <v>448.372</v>
      </c>
      <c r="F1076" s="2">
        <f>D1076-SUM(Parameters!$C$23:$C$25)</f>
        <v/>
      </c>
      <c r="G1076" s="2">
        <f>E1076-SUM(Parameters!$C$23:$C$25)</f>
        <v/>
      </c>
    </row>
    <row r="1077" hidden="1" s="107">
      <c r="A1077" s="48" t="inlineStr">
        <is>
          <t>uBump</t>
        </is>
      </c>
      <c r="B1077" s="48" t="inlineStr">
        <is>
          <t>TXCKP[0]</t>
        </is>
      </c>
      <c r="C1077" s="2" t="inlineStr">
        <is>
          <t>BP_TXCKP[0]</t>
        </is>
      </c>
      <c r="D1077" s="2" t="n">
        <v>3167.56800000001</v>
      </c>
      <c r="E1077" s="2" t="n">
        <v>493.692</v>
      </c>
      <c r="F1077" s="2">
        <f>D1077-SUM(Parameters!$C$23:$C$25)</f>
        <v/>
      </c>
      <c r="G1077" s="2">
        <f>E1077-SUM(Parameters!$C$23:$C$25)</f>
        <v/>
      </c>
    </row>
    <row r="1078" hidden="1" s="107">
      <c r="A1078" s="48" t="inlineStr">
        <is>
          <t>uBump</t>
        </is>
      </c>
      <c r="B1078" s="48" t="inlineStr">
        <is>
          <t>TXCKP[1]</t>
        </is>
      </c>
      <c r="C1078" s="2" t="inlineStr">
        <is>
          <t>BP_TXCKP[1]</t>
        </is>
      </c>
      <c r="D1078" s="2" t="n">
        <v>2778.768</v>
      </c>
      <c r="E1078" s="2" t="n">
        <v>493.692</v>
      </c>
      <c r="F1078" s="2">
        <f>D1078-SUM(Parameters!$C$23:$C$25)</f>
        <v/>
      </c>
      <c r="G1078" s="2">
        <f>E1078-SUM(Parameters!$C$23:$C$25)</f>
        <v/>
      </c>
    </row>
    <row r="1079" hidden="1" s="107">
      <c r="A1079" s="48" t="inlineStr">
        <is>
          <t>uBump</t>
        </is>
      </c>
      <c r="B1079" s="48" t="inlineStr">
        <is>
          <t>TXCKP[2]</t>
        </is>
      </c>
      <c r="C1079" s="2" t="inlineStr">
        <is>
          <t>BP_TXCKP[2]</t>
        </is>
      </c>
      <c r="D1079" s="2" t="n">
        <v>2389.968</v>
      </c>
      <c r="E1079" s="2" t="n">
        <v>493.692</v>
      </c>
      <c r="F1079" s="2">
        <f>D1079-SUM(Parameters!$C$23:$C$25)</f>
        <v/>
      </c>
      <c r="G1079" s="2">
        <f>E1079-SUM(Parameters!$C$23:$C$25)</f>
        <v/>
      </c>
    </row>
    <row r="1080" hidden="1" s="107">
      <c r="A1080" s="48" t="inlineStr">
        <is>
          <t>uBump</t>
        </is>
      </c>
      <c r="B1080" s="48" t="inlineStr">
        <is>
          <t>TXCKP[3]</t>
        </is>
      </c>
      <c r="C1080" s="2" t="inlineStr">
        <is>
          <t>BP_TXCKP[3]</t>
        </is>
      </c>
      <c r="D1080" s="2" t="n">
        <v>2001.168</v>
      </c>
      <c r="E1080" s="2" t="n">
        <v>493.692</v>
      </c>
      <c r="F1080" s="2">
        <f>D1080-SUM(Parameters!$C$23:$C$25)</f>
        <v/>
      </c>
      <c r="G1080" s="2">
        <f>E1080-SUM(Parameters!$C$23:$C$25)</f>
        <v/>
      </c>
    </row>
    <row r="1081" hidden="1" s="107">
      <c r="A1081" s="48" t="inlineStr">
        <is>
          <t>uBump</t>
        </is>
      </c>
      <c r="B1081" s="48" t="inlineStr">
        <is>
          <t>TXCKP[4]</t>
        </is>
      </c>
      <c r="C1081" s="2" t="inlineStr">
        <is>
          <t>BP_TXCKP[4]</t>
        </is>
      </c>
      <c r="D1081" s="2" t="n">
        <v>1612.368</v>
      </c>
      <c r="E1081" s="2" t="n">
        <v>493.692</v>
      </c>
      <c r="F1081" s="2">
        <f>D1081-SUM(Parameters!$C$23:$C$25)</f>
        <v/>
      </c>
      <c r="G1081" s="2">
        <f>E1081-SUM(Parameters!$C$23:$C$25)</f>
        <v/>
      </c>
    </row>
    <row r="1082" hidden="1" s="107">
      <c r="A1082" s="48" t="inlineStr">
        <is>
          <t>uBump</t>
        </is>
      </c>
      <c r="B1082" s="48" t="inlineStr">
        <is>
          <t>TXCKP[5]</t>
        </is>
      </c>
      <c r="C1082" s="2" t="inlineStr">
        <is>
          <t>BP_TXCKP[5]</t>
        </is>
      </c>
      <c r="D1082" s="2" t="n">
        <v>1223.568</v>
      </c>
      <c r="E1082" s="2" t="n">
        <v>493.692</v>
      </c>
      <c r="F1082" s="2">
        <f>D1082-SUM(Parameters!$C$23:$C$25)</f>
        <v/>
      </c>
      <c r="G1082" s="2">
        <f>E1082-SUM(Parameters!$C$23:$C$25)</f>
        <v/>
      </c>
    </row>
    <row r="1083" hidden="1" s="107">
      <c r="A1083" s="48" t="inlineStr">
        <is>
          <t>uBump</t>
        </is>
      </c>
      <c r="B1083" s="48" t="inlineStr">
        <is>
          <t>TXCKP[6]</t>
        </is>
      </c>
      <c r="C1083" s="2" t="inlineStr">
        <is>
          <t>BP_TXCKP[6]</t>
        </is>
      </c>
      <c r="D1083" s="2" t="n">
        <v>834.768</v>
      </c>
      <c r="E1083" s="2" t="n">
        <v>493.692</v>
      </c>
      <c r="F1083" s="2">
        <f>D1083-SUM(Parameters!$C$23:$C$25)</f>
        <v/>
      </c>
      <c r="G1083" s="2">
        <f>E1083-SUM(Parameters!$C$23:$C$25)</f>
        <v/>
      </c>
    </row>
    <row r="1084" hidden="1" s="107">
      <c r="A1084" s="48" t="inlineStr">
        <is>
          <t>uBump</t>
        </is>
      </c>
      <c r="B1084" s="48" t="inlineStr">
        <is>
          <t>TXCKP[7]</t>
        </is>
      </c>
      <c r="C1084" s="2" t="inlineStr">
        <is>
          <t>BP_TXCKP[7]</t>
        </is>
      </c>
      <c r="D1084" s="2" t="n">
        <v>445.968</v>
      </c>
      <c r="E1084" s="2" t="n">
        <v>493.692</v>
      </c>
      <c r="F1084" s="2">
        <f>D1084-SUM(Parameters!$C$23:$C$25)</f>
        <v/>
      </c>
      <c r="G1084" s="2">
        <f>E1084-SUM(Parameters!$C$23:$C$25)</f>
        <v/>
      </c>
    </row>
    <row r="1085" hidden="1" s="107">
      <c r="A1085" s="48" t="inlineStr">
        <is>
          <t>uBump</t>
        </is>
      </c>
      <c r="B1085" s="48" t="inlineStr">
        <is>
          <t>TXCKRD[0]</t>
        </is>
      </c>
      <c r="C1085" s="2" t="inlineStr">
        <is>
          <t>BP_TXCKRD[0]</t>
        </is>
      </c>
      <c r="D1085" s="2" t="n">
        <v>3167.56800000001</v>
      </c>
      <c r="E1085" s="2" t="n">
        <v>403.052</v>
      </c>
      <c r="F1085" s="2">
        <f>D1085-SUM(Parameters!$C$23:$C$25)</f>
        <v/>
      </c>
      <c r="G1085" s="2">
        <f>E1085-SUM(Parameters!$C$23:$C$25)</f>
        <v/>
      </c>
    </row>
    <row r="1086" hidden="1" s="107">
      <c r="A1086" s="48" t="inlineStr">
        <is>
          <t>uBump</t>
        </is>
      </c>
      <c r="B1086" s="48" t="inlineStr">
        <is>
          <t>TXCKRD[1]</t>
        </is>
      </c>
      <c r="C1086" s="2" t="inlineStr">
        <is>
          <t>BP_TXCKRD[1]</t>
        </is>
      </c>
      <c r="D1086" s="2" t="n">
        <v>2778.768</v>
      </c>
      <c r="E1086" s="2" t="n">
        <v>403.052</v>
      </c>
      <c r="F1086" s="2">
        <f>D1086-SUM(Parameters!$C$23:$C$25)</f>
        <v/>
      </c>
      <c r="G1086" s="2">
        <f>E1086-SUM(Parameters!$C$23:$C$25)</f>
        <v/>
      </c>
    </row>
    <row r="1087" hidden="1" s="107">
      <c r="A1087" s="48" t="inlineStr">
        <is>
          <t>uBump</t>
        </is>
      </c>
      <c r="B1087" s="48" t="inlineStr">
        <is>
          <t>TXCKRD[2]</t>
        </is>
      </c>
      <c r="C1087" s="2" t="inlineStr">
        <is>
          <t>BP_TXCKRD[2]</t>
        </is>
      </c>
      <c r="D1087" s="2" t="n">
        <v>2389.968</v>
      </c>
      <c r="E1087" s="2" t="n">
        <v>403.052</v>
      </c>
      <c r="F1087" s="2">
        <f>D1087-SUM(Parameters!$C$23:$C$25)</f>
        <v/>
      </c>
      <c r="G1087" s="2">
        <f>E1087-SUM(Parameters!$C$23:$C$25)</f>
        <v/>
      </c>
    </row>
    <row r="1088" hidden="1" s="107">
      <c r="A1088" s="48" t="inlineStr">
        <is>
          <t>uBump</t>
        </is>
      </c>
      <c r="B1088" s="48" t="inlineStr">
        <is>
          <t>TXCKRD[3]</t>
        </is>
      </c>
      <c r="C1088" s="2" t="inlineStr">
        <is>
          <t>BP_TXCKRD[3]</t>
        </is>
      </c>
      <c r="D1088" s="2" t="n">
        <v>2001.168</v>
      </c>
      <c r="E1088" s="2" t="n">
        <v>403.052</v>
      </c>
      <c r="F1088" s="2">
        <f>D1088-SUM(Parameters!$C$23:$C$25)</f>
        <v/>
      </c>
      <c r="G1088" s="2">
        <f>E1088-SUM(Parameters!$C$23:$C$25)</f>
        <v/>
      </c>
    </row>
    <row r="1089" hidden="1" s="107">
      <c r="A1089" s="48" t="inlineStr">
        <is>
          <t>uBump</t>
        </is>
      </c>
      <c r="B1089" s="48" t="inlineStr">
        <is>
          <t>TXCKRD[4]</t>
        </is>
      </c>
      <c r="C1089" s="2" t="inlineStr">
        <is>
          <t>BP_TXCKRD[4]</t>
        </is>
      </c>
      <c r="D1089" s="2" t="n">
        <v>1612.368</v>
      </c>
      <c r="E1089" s="2" t="n">
        <v>403.052</v>
      </c>
      <c r="F1089" s="2">
        <f>D1089-SUM(Parameters!$C$23:$C$25)</f>
        <v/>
      </c>
      <c r="G1089" s="2">
        <f>E1089-SUM(Parameters!$C$23:$C$25)</f>
        <v/>
      </c>
    </row>
    <row r="1090" hidden="1" s="107">
      <c r="A1090" s="48" t="inlineStr">
        <is>
          <t>uBump</t>
        </is>
      </c>
      <c r="B1090" s="48" t="inlineStr">
        <is>
          <t>TXCKRD[5]</t>
        </is>
      </c>
      <c r="C1090" s="2" t="inlineStr">
        <is>
          <t>BP_TXCKRD[5]</t>
        </is>
      </c>
      <c r="D1090" s="2" t="n">
        <v>1223.568</v>
      </c>
      <c r="E1090" s="2" t="n">
        <v>403.052</v>
      </c>
      <c r="F1090" s="2">
        <f>D1090-SUM(Parameters!$C$23:$C$25)</f>
        <v/>
      </c>
      <c r="G1090" s="2">
        <f>E1090-SUM(Parameters!$C$23:$C$25)</f>
        <v/>
      </c>
    </row>
    <row r="1091" hidden="1" s="107">
      <c r="A1091" s="48" t="inlineStr">
        <is>
          <t>uBump</t>
        </is>
      </c>
      <c r="B1091" s="48" t="inlineStr">
        <is>
          <t>TXCKRD[6]</t>
        </is>
      </c>
      <c r="C1091" s="2" t="inlineStr">
        <is>
          <t>BP_TXCKRD[6]</t>
        </is>
      </c>
      <c r="D1091" s="2" t="n">
        <v>834.768</v>
      </c>
      <c r="E1091" s="2" t="n">
        <v>403.052</v>
      </c>
      <c r="F1091" s="2">
        <f>D1091-SUM(Parameters!$C$23:$C$25)</f>
        <v/>
      </c>
      <c r="G1091" s="2">
        <f>E1091-SUM(Parameters!$C$23:$C$25)</f>
        <v/>
      </c>
    </row>
    <row r="1092" hidden="1" s="107">
      <c r="A1092" s="48" t="inlineStr">
        <is>
          <t>uBump</t>
        </is>
      </c>
      <c r="B1092" s="48" t="inlineStr">
        <is>
          <t>TXCKRD[7]</t>
        </is>
      </c>
      <c r="C1092" s="2" t="inlineStr">
        <is>
          <t>BP_TXCKRD[7]</t>
        </is>
      </c>
      <c r="D1092" s="2" t="n">
        <v>445.968</v>
      </c>
      <c r="E1092" s="2" t="n">
        <v>403.052</v>
      </c>
      <c r="F1092" s="2">
        <f>D1092-SUM(Parameters!$C$23:$C$25)</f>
        <v/>
      </c>
      <c r="G1092" s="2">
        <f>E1092-SUM(Parameters!$C$23:$C$25)</f>
        <v/>
      </c>
    </row>
    <row r="1093" hidden="1" s="107">
      <c r="A1093" s="48" t="inlineStr">
        <is>
          <t>uBump</t>
        </is>
      </c>
      <c r="B1093" s="48" t="inlineStr">
        <is>
          <t>TXCKSB[0]</t>
        </is>
      </c>
      <c r="C1093" s="2" t="inlineStr">
        <is>
          <t>BP_TXCKSB[0]</t>
        </is>
      </c>
      <c r="D1093" s="2" t="n">
        <v>3245.32800000001</v>
      </c>
      <c r="E1093" s="2" t="n">
        <v>992.212</v>
      </c>
      <c r="F1093" s="2">
        <f>D1093-SUM(Parameters!$C$23:$C$25)</f>
        <v/>
      </c>
      <c r="G1093" s="2">
        <f>E1093-SUM(Parameters!$C$23:$C$25)</f>
        <v/>
      </c>
    </row>
    <row r="1094" hidden="1" s="107">
      <c r="A1094" s="48" t="inlineStr">
        <is>
          <t>uBump</t>
        </is>
      </c>
      <c r="B1094" s="48" t="inlineStr">
        <is>
          <t>TXCKSB[1]</t>
        </is>
      </c>
      <c r="C1094" s="2" t="inlineStr">
        <is>
          <t>BP_TXCKSB[1]</t>
        </is>
      </c>
      <c r="D1094" s="2" t="n">
        <v>2856.528</v>
      </c>
      <c r="E1094" s="2" t="n">
        <v>992.212</v>
      </c>
      <c r="F1094" s="2">
        <f>D1094-SUM(Parameters!$C$23:$C$25)</f>
        <v/>
      </c>
      <c r="G1094" s="2">
        <f>E1094-SUM(Parameters!$C$23:$C$25)</f>
        <v/>
      </c>
    </row>
    <row r="1095" hidden="1" s="107">
      <c r="A1095" s="48" t="inlineStr">
        <is>
          <t>uBump</t>
        </is>
      </c>
      <c r="B1095" s="48" t="inlineStr">
        <is>
          <t>TXCKSB[2]</t>
        </is>
      </c>
      <c r="C1095" s="2" t="inlineStr">
        <is>
          <t>BP_TXCKSB[2]</t>
        </is>
      </c>
      <c r="D1095" s="2" t="n">
        <v>2467.728</v>
      </c>
      <c r="E1095" s="2" t="n">
        <v>992.212</v>
      </c>
      <c r="F1095" s="2">
        <f>D1095-SUM(Parameters!$C$23:$C$25)</f>
        <v/>
      </c>
      <c r="G1095" s="2">
        <f>E1095-SUM(Parameters!$C$23:$C$25)</f>
        <v/>
      </c>
    </row>
    <row r="1096" hidden="1" s="107">
      <c r="A1096" s="48" t="inlineStr">
        <is>
          <t>uBump</t>
        </is>
      </c>
      <c r="B1096" s="48" t="inlineStr">
        <is>
          <t>TXCKSB[3]</t>
        </is>
      </c>
      <c r="C1096" s="2" t="inlineStr">
        <is>
          <t>BP_TXCKSB[3]</t>
        </is>
      </c>
      <c r="D1096" s="2" t="n">
        <v>2078.928</v>
      </c>
      <c r="E1096" s="2" t="n">
        <v>992.212</v>
      </c>
      <c r="F1096" s="2">
        <f>D1096-SUM(Parameters!$C$23:$C$25)</f>
        <v/>
      </c>
      <c r="G1096" s="2">
        <f>E1096-SUM(Parameters!$C$23:$C$25)</f>
        <v/>
      </c>
    </row>
    <row r="1097" hidden="1" s="107">
      <c r="A1097" s="48" t="inlineStr">
        <is>
          <t>uBump</t>
        </is>
      </c>
      <c r="B1097" s="48" t="inlineStr">
        <is>
          <t>TXCKSB[4]</t>
        </is>
      </c>
      <c r="C1097" s="2" t="inlineStr">
        <is>
          <t>BP_TXCKSB[4]</t>
        </is>
      </c>
      <c r="D1097" s="2" t="n">
        <v>1690.128</v>
      </c>
      <c r="E1097" s="2" t="n">
        <v>992.212</v>
      </c>
      <c r="F1097" s="2">
        <f>D1097-SUM(Parameters!$C$23:$C$25)</f>
        <v/>
      </c>
      <c r="G1097" s="2">
        <f>E1097-SUM(Parameters!$C$23:$C$25)</f>
        <v/>
      </c>
    </row>
    <row r="1098" hidden="1" s="107">
      <c r="A1098" s="48" t="inlineStr">
        <is>
          <t>uBump</t>
        </is>
      </c>
      <c r="B1098" s="48" t="inlineStr">
        <is>
          <t>TXCKSB[5]</t>
        </is>
      </c>
      <c r="C1098" s="2" t="inlineStr">
        <is>
          <t>BP_TXCKSB[5]</t>
        </is>
      </c>
      <c r="D1098" s="2" t="n">
        <v>1301.328</v>
      </c>
      <c r="E1098" s="2" t="n">
        <v>992.212</v>
      </c>
      <c r="F1098" s="2">
        <f>D1098-SUM(Parameters!$C$23:$C$25)</f>
        <v/>
      </c>
      <c r="G1098" s="2">
        <f>E1098-SUM(Parameters!$C$23:$C$25)</f>
        <v/>
      </c>
    </row>
    <row r="1099" hidden="1" s="107">
      <c r="A1099" s="48" t="inlineStr">
        <is>
          <t>uBump</t>
        </is>
      </c>
      <c r="B1099" s="48" t="inlineStr">
        <is>
          <t>TXCKSB[6]</t>
        </is>
      </c>
      <c r="C1099" s="2" t="inlineStr">
        <is>
          <t>BP_TXCKSB[6]</t>
        </is>
      </c>
      <c r="D1099" s="2" t="n">
        <v>912.528</v>
      </c>
      <c r="E1099" s="2" t="n">
        <v>992.212</v>
      </c>
      <c r="F1099" s="2">
        <f>D1099-SUM(Parameters!$C$23:$C$25)</f>
        <v/>
      </c>
      <c r="G1099" s="2">
        <f>E1099-SUM(Parameters!$C$23:$C$25)</f>
        <v/>
      </c>
    </row>
    <row r="1100" hidden="1" s="107">
      <c r="A1100" s="48" t="inlineStr">
        <is>
          <t>uBump</t>
        </is>
      </c>
      <c r="B1100" s="48" t="inlineStr">
        <is>
          <t>TXCKSB[7]</t>
        </is>
      </c>
      <c r="C1100" s="2" t="inlineStr">
        <is>
          <t>BP_TXCKSB[7]</t>
        </is>
      </c>
      <c r="D1100" s="2" t="n">
        <v>523.728</v>
      </c>
      <c r="E1100" s="2" t="n">
        <v>992.212</v>
      </c>
      <c r="F1100" s="2">
        <f>D1100-SUM(Parameters!$C$23:$C$25)</f>
        <v/>
      </c>
      <c r="G1100" s="2">
        <f>E1100-SUM(Parameters!$C$23:$C$25)</f>
        <v/>
      </c>
    </row>
    <row r="1101" hidden="1" s="107">
      <c r="A1101" s="48" t="inlineStr">
        <is>
          <t>uBump</t>
        </is>
      </c>
      <c r="B1101" s="48" t="inlineStr">
        <is>
          <t>TXCKSBRD[0]</t>
        </is>
      </c>
      <c r="C1101" s="2" t="inlineStr">
        <is>
          <t>BP_TXCKSBRD[0]</t>
        </is>
      </c>
      <c r="D1101" s="2" t="n">
        <v>3323.08800000001</v>
      </c>
      <c r="E1101" s="2" t="n">
        <v>992.212</v>
      </c>
      <c r="F1101" s="2">
        <f>D1101-SUM(Parameters!$C$23:$C$25)</f>
        <v/>
      </c>
      <c r="G1101" s="2">
        <f>E1101-SUM(Parameters!$C$23:$C$25)</f>
        <v/>
      </c>
    </row>
    <row r="1102" hidden="1" s="107">
      <c r="A1102" s="48" t="inlineStr">
        <is>
          <t>uBump</t>
        </is>
      </c>
      <c r="B1102" s="48" t="inlineStr">
        <is>
          <t>TXCKSBRD[1]</t>
        </is>
      </c>
      <c r="C1102" s="2" t="inlineStr">
        <is>
          <t>BP_TXCKSBRD[1]</t>
        </is>
      </c>
      <c r="D1102" s="2" t="n">
        <v>2934.28800000001</v>
      </c>
      <c r="E1102" s="2" t="n">
        <v>992.212</v>
      </c>
      <c r="F1102" s="2">
        <f>D1102-SUM(Parameters!$C$23:$C$25)</f>
        <v/>
      </c>
      <c r="G1102" s="2">
        <f>E1102-SUM(Parameters!$C$23:$C$25)</f>
        <v/>
      </c>
    </row>
    <row r="1103" hidden="1" s="107">
      <c r="A1103" s="48" t="inlineStr">
        <is>
          <t>uBump</t>
        </is>
      </c>
      <c r="B1103" s="48" t="inlineStr">
        <is>
          <t>TXCKSBRD[2]</t>
        </is>
      </c>
      <c r="C1103" s="2" t="inlineStr">
        <is>
          <t>BP_TXCKSBRD[2]</t>
        </is>
      </c>
      <c r="D1103" s="2" t="n">
        <v>2545.488</v>
      </c>
      <c r="E1103" s="2" t="n">
        <v>992.212</v>
      </c>
      <c r="F1103" s="2">
        <f>D1103-SUM(Parameters!$C$23:$C$25)</f>
        <v/>
      </c>
      <c r="G1103" s="2">
        <f>E1103-SUM(Parameters!$C$23:$C$25)</f>
        <v/>
      </c>
    </row>
    <row r="1104" hidden="1" s="107">
      <c r="A1104" s="48" t="inlineStr">
        <is>
          <t>uBump</t>
        </is>
      </c>
      <c r="B1104" s="48" t="inlineStr">
        <is>
          <t>TXCKSBRD[3]</t>
        </is>
      </c>
      <c r="C1104" s="2" t="inlineStr">
        <is>
          <t>BP_TXCKSBRD[3]</t>
        </is>
      </c>
      <c r="D1104" s="2" t="n">
        <v>2156.688</v>
      </c>
      <c r="E1104" s="2" t="n">
        <v>992.212</v>
      </c>
      <c r="F1104" s="2">
        <f>D1104-SUM(Parameters!$C$23:$C$25)</f>
        <v/>
      </c>
      <c r="G1104" s="2">
        <f>E1104-SUM(Parameters!$C$23:$C$25)</f>
        <v/>
      </c>
    </row>
    <row r="1105" hidden="1" s="107">
      <c r="A1105" s="48" t="inlineStr">
        <is>
          <t>uBump</t>
        </is>
      </c>
      <c r="B1105" s="48" t="inlineStr">
        <is>
          <t>TXCKSBRD[4]</t>
        </is>
      </c>
      <c r="C1105" s="2" t="inlineStr">
        <is>
          <t>BP_TXCKSBRD[4]</t>
        </is>
      </c>
      <c r="D1105" s="2" t="n">
        <v>1767.888</v>
      </c>
      <c r="E1105" s="2" t="n">
        <v>992.212</v>
      </c>
      <c r="F1105" s="2">
        <f>D1105-SUM(Parameters!$C$23:$C$25)</f>
        <v/>
      </c>
      <c r="G1105" s="2">
        <f>E1105-SUM(Parameters!$C$23:$C$25)</f>
        <v/>
      </c>
    </row>
    <row r="1106" hidden="1" s="107">
      <c r="A1106" s="48" t="inlineStr">
        <is>
          <t>uBump</t>
        </is>
      </c>
      <c r="B1106" s="48" t="inlineStr">
        <is>
          <t>TXCKSBRD[5]</t>
        </is>
      </c>
      <c r="C1106" s="2" t="inlineStr">
        <is>
          <t>BP_TXCKSBRD[5]</t>
        </is>
      </c>
      <c r="D1106" s="2" t="n">
        <v>1379.088</v>
      </c>
      <c r="E1106" s="2" t="n">
        <v>992.212</v>
      </c>
      <c r="F1106" s="2">
        <f>D1106-SUM(Parameters!$C$23:$C$25)</f>
        <v/>
      </c>
      <c r="G1106" s="2">
        <f>E1106-SUM(Parameters!$C$23:$C$25)</f>
        <v/>
      </c>
    </row>
    <row r="1107" hidden="1" s="107">
      <c r="A1107" s="48" t="inlineStr">
        <is>
          <t>uBump</t>
        </is>
      </c>
      <c r="B1107" s="48" t="inlineStr">
        <is>
          <t>TXCKSBRD[6]</t>
        </is>
      </c>
      <c r="C1107" s="2" t="inlineStr">
        <is>
          <t>BP_TXCKSBRD[6]</t>
        </is>
      </c>
      <c r="D1107" s="2" t="n">
        <v>990.288</v>
      </c>
      <c r="E1107" s="2" t="n">
        <v>992.212</v>
      </c>
      <c r="F1107" s="2">
        <f>D1107-SUM(Parameters!$C$23:$C$25)</f>
        <v/>
      </c>
      <c r="G1107" s="2">
        <f>E1107-SUM(Parameters!$C$23:$C$25)</f>
        <v/>
      </c>
    </row>
    <row r="1108" hidden="1" s="107">
      <c r="A1108" s="48" t="inlineStr">
        <is>
          <t>uBump</t>
        </is>
      </c>
      <c r="B1108" s="48" t="inlineStr">
        <is>
          <t>TXCKSBRD[7]</t>
        </is>
      </c>
      <c r="C1108" s="2" t="inlineStr">
        <is>
          <t>BP_TXCKSBRD[7]</t>
        </is>
      </c>
      <c r="D1108" s="2" t="n">
        <v>601.4880000000001</v>
      </c>
      <c r="E1108" s="2" t="n">
        <v>992.212</v>
      </c>
      <c r="F1108" s="2">
        <f>D1108-SUM(Parameters!$C$23:$C$25)</f>
        <v/>
      </c>
      <c r="G1108" s="2">
        <f>E1108-SUM(Parameters!$C$23:$C$25)</f>
        <v/>
      </c>
    </row>
    <row r="1109" hidden="1" s="107">
      <c r="A1109" s="48" t="inlineStr">
        <is>
          <t>uBump</t>
        </is>
      </c>
      <c r="B1109" s="48" t="inlineStr">
        <is>
          <t>TXDATA[0]</t>
        </is>
      </c>
      <c r="C1109" s="2" t="inlineStr">
        <is>
          <t>BP_TXDATA[0]</t>
        </is>
      </c>
      <c r="D1109" s="2" t="n">
        <v>3012.04800000001</v>
      </c>
      <c r="E1109" s="2" t="n">
        <v>221.772</v>
      </c>
      <c r="F1109" s="2">
        <f>D1109-SUM(Parameters!$C$23:$C$25)</f>
        <v/>
      </c>
      <c r="G1109" s="2">
        <f>E1109-SUM(Parameters!$C$23:$C$25)</f>
        <v/>
      </c>
    </row>
    <row r="1110" hidden="1" s="107">
      <c r="A1110" s="48" t="inlineStr">
        <is>
          <t>uBump</t>
        </is>
      </c>
      <c r="B1110" s="48" t="inlineStr">
        <is>
          <t>TXDATA[1]</t>
        </is>
      </c>
      <c r="C1110" s="2" t="inlineStr">
        <is>
          <t>BP_TXDATA[1]</t>
        </is>
      </c>
      <c r="D1110" s="2" t="n">
        <v>3012.04800000001</v>
      </c>
      <c r="E1110" s="2" t="n">
        <v>267.092</v>
      </c>
      <c r="F1110" s="2">
        <f>D1110-SUM(Parameters!$C$23:$C$25)</f>
        <v/>
      </c>
      <c r="G1110" s="2">
        <f>E1110-SUM(Parameters!$C$23:$C$25)</f>
        <v/>
      </c>
    </row>
    <row r="1111" hidden="1" s="107">
      <c r="A1111" s="48" t="inlineStr">
        <is>
          <t>uBump</t>
        </is>
      </c>
      <c r="B1111" s="48" t="inlineStr">
        <is>
          <t>TXDATA[10]</t>
        </is>
      </c>
      <c r="C1111" s="2" t="inlineStr">
        <is>
          <t>BP_TXDATA[10]</t>
        </is>
      </c>
      <c r="D1111" s="2" t="n">
        <v>3050.92800000001</v>
      </c>
      <c r="E1111" s="2" t="n">
        <v>289.752</v>
      </c>
      <c r="F1111" s="2">
        <f>D1111-SUM(Parameters!$C$23:$C$25)</f>
        <v/>
      </c>
      <c r="G1111" s="2">
        <f>E1111-SUM(Parameters!$C$23:$C$25)</f>
        <v/>
      </c>
    </row>
    <row r="1112" hidden="1" s="107">
      <c r="A1112" s="48" t="inlineStr">
        <is>
          <t>uBump</t>
        </is>
      </c>
      <c r="B1112" s="48" t="inlineStr">
        <is>
          <t>TXDATA[100]</t>
        </is>
      </c>
      <c r="C1112" s="2" t="inlineStr">
        <is>
          <t>BP_TXDATA[100]</t>
        </is>
      </c>
      <c r="D1112" s="2" t="n">
        <v>2856.528</v>
      </c>
      <c r="E1112" s="2" t="n">
        <v>176.452</v>
      </c>
      <c r="F1112" s="2">
        <f>D1112-SUM(Parameters!$C$23:$C$25)</f>
        <v/>
      </c>
      <c r="G1112" s="2">
        <f>E1112-SUM(Parameters!$C$23:$C$25)</f>
        <v/>
      </c>
    </row>
    <row r="1113" hidden="1" s="107">
      <c r="A1113" s="48" t="inlineStr">
        <is>
          <t>uBump</t>
        </is>
      </c>
      <c r="B1113" s="48" t="inlineStr">
        <is>
          <t>TXDATA[101]</t>
        </is>
      </c>
      <c r="C1113" s="2" t="inlineStr">
        <is>
          <t>BP_TXDATA[101]</t>
        </is>
      </c>
      <c r="D1113" s="2" t="n">
        <v>2856.528</v>
      </c>
      <c r="E1113" s="2" t="n">
        <v>267.092</v>
      </c>
      <c r="F1113" s="2">
        <f>D1113-SUM(Parameters!$C$23:$C$25)</f>
        <v/>
      </c>
      <c r="G1113" s="2">
        <f>E1113-SUM(Parameters!$C$23:$C$25)</f>
        <v/>
      </c>
    </row>
    <row r="1114" hidden="1" s="107">
      <c r="A1114" s="48" t="inlineStr">
        <is>
          <t>uBump</t>
        </is>
      </c>
      <c r="B1114" s="48" t="inlineStr">
        <is>
          <t>TXDATA[102]</t>
        </is>
      </c>
      <c r="C1114" s="2" t="inlineStr">
        <is>
          <t>BP_TXDATA[102]</t>
        </is>
      </c>
      <c r="D1114" s="2" t="n">
        <v>2856.528</v>
      </c>
      <c r="E1114" s="2" t="n">
        <v>357.732</v>
      </c>
      <c r="F1114" s="2">
        <f>D1114-SUM(Parameters!$C$23:$C$25)</f>
        <v/>
      </c>
      <c r="G1114" s="2">
        <f>E1114-SUM(Parameters!$C$23:$C$25)</f>
        <v/>
      </c>
    </row>
    <row r="1115" hidden="1" s="107">
      <c r="A1115" s="48" t="inlineStr">
        <is>
          <t>uBump</t>
        </is>
      </c>
      <c r="B1115" s="48" t="inlineStr">
        <is>
          <t>TXDATA[103]</t>
        </is>
      </c>
      <c r="C1115" s="2" t="inlineStr">
        <is>
          <t>BP_TXDATA[103]</t>
        </is>
      </c>
      <c r="D1115" s="2" t="n">
        <v>2856.528</v>
      </c>
      <c r="E1115" s="2" t="n">
        <v>403.052</v>
      </c>
      <c r="F1115" s="2">
        <f>D1115-SUM(Parameters!$C$23:$C$25)</f>
        <v/>
      </c>
      <c r="G1115" s="2">
        <f>E1115-SUM(Parameters!$C$23:$C$25)</f>
        <v/>
      </c>
    </row>
    <row r="1116" hidden="1" s="107">
      <c r="A1116" s="48" t="inlineStr">
        <is>
          <t>uBump</t>
        </is>
      </c>
      <c r="B1116" s="48" t="inlineStr">
        <is>
          <t>TXDATA[104]</t>
        </is>
      </c>
      <c r="C1116" s="2" t="inlineStr">
        <is>
          <t>BP_TXDATA[104]</t>
        </is>
      </c>
      <c r="D1116" s="2" t="n">
        <v>2856.528</v>
      </c>
      <c r="E1116" s="2" t="n">
        <v>493.692</v>
      </c>
      <c r="F1116" s="2">
        <f>D1116-SUM(Parameters!$C$23:$C$25)</f>
        <v/>
      </c>
      <c r="G1116" s="2">
        <f>E1116-SUM(Parameters!$C$23:$C$25)</f>
        <v/>
      </c>
    </row>
    <row r="1117" hidden="1" s="107">
      <c r="A1117" s="48" t="inlineStr">
        <is>
          <t>uBump</t>
        </is>
      </c>
      <c r="B1117" s="48" t="inlineStr">
        <is>
          <t>TXDATA[105]</t>
        </is>
      </c>
      <c r="C1117" s="2" t="inlineStr">
        <is>
          <t>BP_TXDATA[105]</t>
        </is>
      </c>
      <c r="D1117" s="2" t="n">
        <v>2856.528</v>
      </c>
      <c r="E1117" s="2" t="n">
        <v>539.0119999999999</v>
      </c>
      <c r="F1117" s="2">
        <f>D1117-SUM(Parameters!$C$23:$C$25)</f>
        <v/>
      </c>
      <c r="G1117" s="2">
        <f>E1117-SUM(Parameters!$C$23:$C$25)</f>
        <v/>
      </c>
    </row>
    <row r="1118" hidden="1" s="107">
      <c r="A1118" s="48" t="inlineStr">
        <is>
          <t>uBump</t>
        </is>
      </c>
      <c r="B1118" s="48" t="inlineStr">
        <is>
          <t>TXDATA[106]</t>
        </is>
      </c>
      <c r="C1118" s="2" t="inlineStr">
        <is>
          <t>BP_TXDATA[106]</t>
        </is>
      </c>
      <c r="D1118" s="2" t="n">
        <v>2895.408</v>
      </c>
      <c r="E1118" s="2" t="n">
        <v>516.352</v>
      </c>
      <c r="F1118" s="2">
        <f>D1118-SUM(Parameters!$C$23:$C$25)</f>
        <v/>
      </c>
      <c r="G1118" s="2">
        <f>E1118-SUM(Parameters!$C$23:$C$25)</f>
        <v/>
      </c>
    </row>
    <row r="1119" hidden="1" s="107">
      <c r="A1119" s="48" t="inlineStr">
        <is>
          <t>uBump</t>
        </is>
      </c>
      <c r="B1119" s="48" t="inlineStr">
        <is>
          <t>TXDATA[107]</t>
        </is>
      </c>
      <c r="C1119" s="2" t="inlineStr">
        <is>
          <t>BP_TXDATA[107]</t>
        </is>
      </c>
      <c r="D1119" s="2" t="n">
        <v>2895.408</v>
      </c>
      <c r="E1119" s="2" t="n">
        <v>471.032</v>
      </c>
      <c r="F1119" s="2">
        <f>D1119-SUM(Parameters!$C$23:$C$25)</f>
        <v/>
      </c>
      <c r="G1119" s="2">
        <f>E1119-SUM(Parameters!$C$23:$C$25)</f>
        <v/>
      </c>
    </row>
    <row r="1120" hidden="1" s="107">
      <c r="A1120" s="48" t="inlineStr">
        <is>
          <t>uBump</t>
        </is>
      </c>
      <c r="B1120" s="48" t="inlineStr">
        <is>
          <t>TXDATA[108]</t>
        </is>
      </c>
      <c r="C1120" s="2" t="inlineStr">
        <is>
          <t>BP_TXDATA[108]</t>
        </is>
      </c>
      <c r="D1120" s="2" t="n">
        <v>2895.408</v>
      </c>
      <c r="E1120" s="2" t="n">
        <v>425.712</v>
      </c>
      <c r="F1120" s="2">
        <f>D1120-SUM(Parameters!$C$23:$C$25)</f>
        <v/>
      </c>
      <c r="G1120" s="2">
        <f>E1120-SUM(Parameters!$C$23:$C$25)</f>
        <v/>
      </c>
    </row>
    <row r="1121" hidden="1" s="107">
      <c r="A1121" s="48" t="inlineStr">
        <is>
          <t>uBump</t>
        </is>
      </c>
      <c r="B1121" s="48" t="inlineStr">
        <is>
          <t>TXDATA[109]</t>
        </is>
      </c>
      <c r="C1121" s="2" t="inlineStr">
        <is>
          <t>BP_TXDATA[109]</t>
        </is>
      </c>
      <c r="D1121" s="2" t="n">
        <v>2895.408</v>
      </c>
      <c r="E1121" s="2" t="n">
        <v>380.392</v>
      </c>
      <c r="F1121" s="2">
        <f>D1121-SUM(Parameters!$C$23:$C$25)</f>
        <v/>
      </c>
      <c r="G1121" s="2">
        <f>E1121-SUM(Parameters!$C$23:$C$25)</f>
        <v/>
      </c>
    </row>
    <row r="1122" hidden="1" s="107">
      <c r="A1122" s="48" t="inlineStr">
        <is>
          <t>uBump</t>
        </is>
      </c>
      <c r="B1122" s="48" t="inlineStr">
        <is>
          <t>TXDATA[11]</t>
        </is>
      </c>
      <c r="C1122" s="2" t="inlineStr">
        <is>
          <t>BP_TXDATA[11]</t>
        </is>
      </c>
      <c r="D1122" s="2" t="n">
        <v>3050.92800000001</v>
      </c>
      <c r="E1122" s="2" t="n">
        <v>244.432</v>
      </c>
      <c r="F1122" s="2">
        <f>D1122-SUM(Parameters!$C$23:$C$25)</f>
        <v/>
      </c>
      <c r="G1122" s="2">
        <f>E1122-SUM(Parameters!$C$23:$C$25)</f>
        <v/>
      </c>
    </row>
    <row r="1123" hidden="1" s="107">
      <c r="A1123" s="48" t="inlineStr">
        <is>
          <t>uBump</t>
        </is>
      </c>
      <c r="B1123" s="48" t="inlineStr">
        <is>
          <t>TXDATA[110]</t>
        </is>
      </c>
      <c r="C1123" s="2" t="inlineStr">
        <is>
          <t>BP_TXDATA[110]</t>
        </is>
      </c>
      <c r="D1123" s="2" t="n">
        <v>2895.408</v>
      </c>
      <c r="E1123" s="2" t="n">
        <v>335.072</v>
      </c>
      <c r="F1123" s="2">
        <f>D1123-SUM(Parameters!$C$23:$C$25)</f>
        <v/>
      </c>
      <c r="G1123" s="2">
        <f>E1123-SUM(Parameters!$C$23:$C$25)</f>
        <v/>
      </c>
    </row>
    <row r="1124" hidden="1" s="107">
      <c r="A1124" s="48" t="inlineStr">
        <is>
          <t>uBump</t>
        </is>
      </c>
      <c r="B1124" s="48" t="inlineStr">
        <is>
          <t>TXDATA[111]</t>
        </is>
      </c>
      <c r="C1124" s="2" t="inlineStr">
        <is>
          <t>BP_TXDATA[111]</t>
        </is>
      </c>
      <c r="D1124" s="2" t="n">
        <v>2895.408</v>
      </c>
      <c r="E1124" s="2" t="n">
        <v>289.752</v>
      </c>
      <c r="F1124" s="2">
        <f>D1124-SUM(Parameters!$C$23:$C$25)</f>
        <v/>
      </c>
      <c r="G1124" s="2">
        <f>E1124-SUM(Parameters!$C$23:$C$25)</f>
        <v/>
      </c>
    </row>
    <row r="1125" hidden="1" s="107">
      <c r="A1125" s="48" t="inlineStr">
        <is>
          <t>uBump</t>
        </is>
      </c>
      <c r="B1125" s="48" t="inlineStr">
        <is>
          <t>TXDATA[112]</t>
        </is>
      </c>
      <c r="C1125" s="2" t="inlineStr">
        <is>
          <t>BP_TXDATA[112]</t>
        </is>
      </c>
      <c r="D1125" s="2" t="n">
        <v>2895.408</v>
      </c>
      <c r="E1125" s="2" t="n">
        <v>244.432</v>
      </c>
      <c r="F1125" s="2">
        <f>D1125-SUM(Parameters!$C$23:$C$25)</f>
        <v/>
      </c>
      <c r="G1125" s="2">
        <f>E1125-SUM(Parameters!$C$23:$C$25)</f>
        <v/>
      </c>
    </row>
    <row r="1126" hidden="1" s="107">
      <c r="A1126" s="48" t="inlineStr">
        <is>
          <t>uBump</t>
        </is>
      </c>
      <c r="B1126" s="48" t="inlineStr">
        <is>
          <t>TXDATA[113]</t>
        </is>
      </c>
      <c r="C1126" s="2" t="inlineStr">
        <is>
          <t>BP_TXDATA[113]</t>
        </is>
      </c>
      <c r="D1126" s="2" t="n">
        <v>2895.408</v>
      </c>
      <c r="E1126" s="2" t="n">
        <v>153.792</v>
      </c>
      <c r="F1126" s="2">
        <f>D1126-SUM(Parameters!$C$23:$C$25)</f>
        <v/>
      </c>
      <c r="G1126" s="2">
        <f>E1126-SUM(Parameters!$C$23:$C$25)</f>
        <v/>
      </c>
    </row>
    <row r="1127" hidden="1" s="107">
      <c r="A1127" s="48" t="inlineStr">
        <is>
          <t>uBump</t>
        </is>
      </c>
      <c r="B1127" s="48" t="inlineStr">
        <is>
          <t>TXDATA[114]</t>
        </is>
      </c>
      <c r="C1127" s="2" t="inlineStr">
        <is>
          <t>BP_TXDATA[114]</t>
        </is>
      </c>
      <c r="D1127" s="2" t="n">
        <v>2934.28800000001</v>
      </c>
      <c r="E1127" s="2" t="n">
        <v>131.132</v>
      </c>
      <c r="F1127" s="2">
        <f>D1127-SUM(Parameters!$C$23:$C$25)</f>
        <v/>
      </c>
      <c r="G1127" s="2">
        <f>E1127-SUM(Parameters!$C$23:$C$25)</f>
        <v/>
      </c>
    </row>
    <row r="1128" hidden="1" s="107">
      <c r="A1128" s="48" t="inlineStr">
        <is>
          <t>uBump</t>
        </is>
      </c>
      <c r="B1128" s="48" t="inlineStr">
        <is>
          <t>TXDATA[115]</t>
        </is>
      </c>
      <c r="C1128" s="2" t="inlineStr">
        <is>
          <t>BP_TXDATA[115]</t>
        </is>
      </c>
      <c r="D1128" s="2" t="n">
        <v>2934.28800000001</v>
      </c>
      <c r="E1128" s="2" t="n">
        <v>176.452</v>
      </c>
      <c r="F1128" s="2">
        <f>D1128-SUM(Parameters!$C$23:$C$25)</f>
        <v/>
      </c>
      <c r="G1128" s="2">
        <f>E1128-SUM(Parameters!$C$23:$C$25)</f>
        <v/>
      </c>
    </row>
    <row r="1129" hidden="1" s="107">
      <c r="A1129" s="48" t="inlineStr">
        <is>
          <t>uBump</t>
        </is>
      </c>
      <c r="B1129" s="48" t="inlineStr">
        <is>
          <t>TXDATA[116]</t>
        </is>
      </c>
      <c r="C1129" s="2" t="inlineStr">
        <is>
          <t>BP_TXDATA[116]</t>
        </is>
      </c>
      <c r="D1129" s="2" t="n">
        <v>2934.28800000001</v>
      </c>
      <c r="E1129" s="2" t="n">
        <v>221.772</v>
      </c>
      <c r="F1129" s="2">
        <f>D1129-SUM(Parameters!$C$23:$C$25)</f>
        <v/>
      </c>
      <c r="G1129" s="2">
        <f>E1129-SUM(Parameters!$C$23:$C$25)</f>
        <v/>
      </c>
    </row>
    <row r="1130" hidden="1" s="107">
      <c r="A1130" s="48" t="inlineStr">
        <is>
          <t>uBump</t>
        </is>
      </c>
      <c r="B1130" s="48" t="inlineStr">
        <is>
          <t>TXDATA[117]</t>
        </is>
      </c>
      <c r="C1130" s="2" t="inlineStr">
        <is>
          <t>BP_TXDATA[117]</t>
        </is>
      </c>
      <c r="D1130" s="2" t="n">
        <v>2934.28800000001</v>
      </c>
      <c r="E1130" s="2" t="n">
        <v>267.092</v>
      </c>
      <c r="F1130" s="2">
        <f>D1130-SUM(Parameters!$C$23:$C$25)</f>
        <v/>
      </c>
      <c r="G1130" s="2">
        <f>E1130-SUM(Parameters!$C$23:$C$25)</f>
        <v/>
      </c>
    </row>
    <row r="1131" hidden="1" s="107">
      <c r="A1131" s="48" t="inlineStr">
        <is>
          <t>uBump</t>
        </is>
      </c>
      <c r="B1131" s="48" t="inlineStr">
        <is>
          <t>TXDATA[118]</t>
        </is>
      </c>
      <c r="C1131" s="2" t="inlineStr">
        <is>
          <t>BP_TXDATA[118]</t>
        </is>
      </c>
      <c r="D1131" s="2" t="n">
        <v>2934.28800000001</v>
      </c>
      <c r="E1131" s="2" t="n">
        <v>357.732</v>
      </c>
      <c r="F1131" s="2">
        <f>D1131-SUM(Parameters!$C$23:$C$25)</f>
        <v/>
      </c>
      <c r="G1131" s="2">
        <f>E1131-SUM(Parameters!$C$23:$C$25)</f>
        <v/>
      </c>
    </row>
    <row r="1132" hidden="1" s="107">
      <c r="A1132" s="48" t="inlineStr">
        <is>
          <t>uBump</t>
        </is>
      </c>
      <c r="B1132" s="48" t="inlineStr">
        <is>
          <t>TXDATA[119]</t>
        </is>
      </c>
      <c r="C1132" s="2" t="inlineStr">
        <is>
          <t>BP_TXDATA[119]</t>
        </is>
      </c>
      <c r="D1132" s="2" t="n">
        <v>2934.28800000001</v>
      </c>
      <c r="E1132" s="2" t="n">
        <v>403.052</v>
      </c>
      <c r="F1132" s="2">
        <f>D1132-SUM(Parameters!$C$23:$C$25)</f>
        <v/>
      </c>
      <c r="G1132" s="2">
        <f>E1132-SUM(Parameters!$C$23:$C$25)</f>
        <v/>
      </c>
    </row>
    <row r="1133" hidden="1" s="107">
      <c r="A1133" s="48" t="inlineStr">
        <is>
          <t>uBump</t>
        </is>
      </c>
      <c r="B1133" s="48" t="inlineStr">
        <is>
          <t>TXDATA[12]</t>
        </is>
      </c>
      <c r="C1133" s="2" t="inlineStr">
        <is>
          <t>BP_TXDATA[12]</t>
        </is>
      </c>
      <c r="D1133" s="2" t="n">
        <v>3050.92800000001</v>
      </c>
      <c r="E1133" s="2" t="n">
        <v>199.112</v>
      </c>
      <c r="F1133" s="2">
        <f>D1133-SUM(Parameters!$C$23:$C$25)</f>
        <v/>
      </c>
      <c r="G1133" s="2">
        <f>E1133-SUM(Parameters!$C$23:$C$25)</f>
        <v/>
      </c>
    </row>
    <row r="1134" hidden="1" s="107">
      <c r="A1134" s="48" t="inlineStr">
        <is>
          <t>uBump</t>
        </is>
      </c>
      <c r="B1134" s="48" t="inlineStr">
        <is>
          <t>TXDATA[120]</t>
        </is>
      </c>
      <c r="C1134" s="2" t="inlineStr">
        <is>
          <t>BP_TXDATA[120]</t>
        </is>
      </c>
      <c r="D1134" s="2" t="n">
        <v>2934.28800000001</v>
      </c>
      <c r="E1134" s="2" t="n">
        <v>448.372</v>
      </c>
      <c r="F1134" s="2">
        <f>D1134-SUM(Parameters!$C$23:$C$25)</f>
        <v/>
      </c>
      <c r="G1134" s="2">
        <f>E1134-SUM(Parameters!$C$23:$C$25)</f>
        <v/>
      </c>
    </row>
    <row r="1135" hidden="1" s="107">
      <c r="A1135" s="48" t="inlineStr">
        <is>
          <t>uBump</t>
        </is>
      </c>
      <c r="B1135" s="48" t="inlineStr">
        <is>
          <t>TXDATA[121]</t>
        </is>
      </c>
      <c r="C1135" s="2" t="inlineStr">
        <is>
          <t>BP_TXDATA[121]</t>
        </is>
      </c>
      <c r="D1135" s="2" t="n">
        <v>2934.28800000001</v>
      </c>
      <c r="E1135" s="2" t="n">
        <v>493.692</v>
      </c>
      <c r="F1135" s="2">
        <f>D1135-SUM(Parameters!$C$23:$C$25)</f>
        <v/>
      </c>
      <c r="G1135" s="2">
        <f>E1135-SUM(Parameters!$C$23:$C$25)</f>
        <v/>
      </c>
    </row>
    <row r="1136" hidden="1" s="107">
      <c r="A1136" s="48" t="inlineStr">
        <is>
          <t>uBump</t>
        </is>
      </c>
      <c r="B1136" s="48" t="inlineStr">
        <is>
          <t>TXDATA[122]</t>
        </is>
      </c>
      <c r="C1136" s="2" t="inlineStr">
        <is>
          <t>BP_TXDATA[122]</t>
        </is>
      </c>
      <c r="D1136" s="2" t="n">
        <v>2934.28800000001</v>
      </c>
      <c r="E1136" s="2" t="n">
        <v>539.0119999999999</v>
      </c>
      <c r="F1136" s="2">
        <f>D1136-SUM(Parameters!$C$23:$C$25)</f>
        <v/>
      </c>
      <c r="G1136" s="2">
        <f>E1136-SUM(Parameters!$C$23:$C$25)</f>
        <v/>
      </c>
    </row>
    <row r="1137" hidden="1" s="107">
      <c r="A1137" s="48" t="inlineStr">
        <is>
          <t>uBump</t>
        </is>
      </c>
      <c r="B1137" s="48" t="inlineStr">
        <is>
          <t>TXDATA[123]</t>
        </is>
      </c>
      <c r="C1137" s="2" t="inlineStr">
        <is>
          <t>BP_TXDATA[123]</t>
        </is>
      </c>
      <c r="D1137" s="2" t="n">
        <v>2973.16800000001</v>
      </c>
      <c r="E1137" s="2" t="n">
        <v>471.032</v>
      </c>
      <c r="F1137" s="2">
        <f>D1137-SUM(Parameters!$C$23:$C$25)</f>
        <v/>
      </c>
      <c r="G1137" s="2">
        <f>E1137-SUM(Parameters!$C$23:$C$25)</f>
        <v/>
      </c>
    </row>
    <row r="1138" hidden="1" s="107">
      <c r="A1138" s="48" t="inlineStr">
        <is>
          <t>uBump</t>
        </is>
      </c>
      <c r="B1138" s="48" t="inlineStr">
        <is>
          <t>TXDATA[124]</t>
        </is>
      </c>
      <c r="C1138" s="2" t="inlineStr">
        <is>
          <t>BP_TXDATA[124]</t>
        </is>
      </c>
      <c r="D1138" s="2" t="n">
        <v>2973.16800000001</v>
      </c>
      <c r="E1138" s="2" t="n">
        <v>425.712</v>
      </c>
      <c r="F1138" s="2">
        <f>D1138-SUM(Parameters!$C$23:$C$25)</f>
        <v/>
      </c>
      <c r="G1138" s="2">
        <f>E1138-SUM(Parameters!$C$23:$C$25)</f>
        <v/>
      </c>
    </row>
    <row r="1139" hidden="1" s="107">
      <c r="A1139" s="48" t="inlineStr">
        <is>
          <t>uBump</t>
        </is>
      </c>
      <c r="B1139" s="48" t="inlineStr">
        <is>
          <t>TXDATA[125]</t>
        </is>
      </c>
      <c r="C1139" s="2" t="inlineStr">
        <is>
          <t>BP_TXDATA[125]</t>
        </is>
      </c>
      <c r="D1139" s="2" t="n">
        <v>2973.16800000001</v>
      </c>
      <c r="E1139" s="2" t="n">
        <v>335.072</v>
      </c>
      <c r="F1139" s="2">
        <f>D1139-SUM(Parameters!$C$23:$C$25)</f>
        <v/>
      </c>
      <c r="G1139" s="2">
        <f>E1139-SUM(Parameters!$C$23:$C$25)</f>
        <v/>
      </c>
    </row>
    <row r="1140" hidden="1" s="107">
      <c r="A1140" s="48" t="inlineStr">
        <is>
          <t>uBump</t>
        </is>
      </c>
      <c r="B1140" s="48" t="inlineStr">
        <is>
          <t>TXDATA[126]</t>
        </is>
      </c>
      <c r="C1140" s="2" t="inlineStr">
        <is>
          <t>BP_TXDATA[126]</t>
        </is>
      </c>
      <c r="D1140" s="2" t="n">
        <v>2973.16800000001</v>
      </c>
      <c r="E1140" s="2" t="n">
        <v>289.752</v>
      </c>
      <c r="F1140" s="2">
        <f>D1140-SUM(Parameters!$C$23:$C$25)</f>
        <v/>
      </c>
      <c r="G1140" s="2">
        <f>E1140-SUM(Parameters!$C$23:$C$25)</f>
        <v/>
      </c>
    </row>
    <row r="1141" hidden="1" s="107">
      <c r="A1141" s="48" t="inlineStr">
        <is>
          <t>uBump</t>
        </is>
      </c>
      <c r="B1141" s="48" t="inlineStr">
        <is>
          <t>TXDATA[127]</t>
        </is>
      </c>
      <c r="C1141" s="2" t="inlineStr">
        <is>
          <t>BP_TXDATA[127]</t>
        </is>
      </c>
      <c r="D1141" s="2" t="n">
        <v>2973.16800000001</v>
      </c>
      <c r="E1141" s="2" t="n">
        <v>199.112</v>
      </c>
      <c r="F1141" s="2">
        <f>D1141-SUM(Parameters!$C$23:$C$25)</f>
        <v/>
      </c>
      <c r="G1141" s="2">
        <f>E1141-SUM(Parameters!$C$23:$C$25)</f>
        <v/>
      </c>
    </row>
    <row r="1142" hidden="1" s="107">
      <c r="A1142" s="48" t="inlineStr">
        <is>
          <t>uBump</t>
        </is>
      </c>
      <c r="B1142" s="48" t="inlineStr">
        <is>
          <t>TXDATA[128]</t>
        </is>
      </c>
      <c r="C1142" s="2" t="inlineStr">
        <is>
          <t>BP_TXDATA[128]</t>
        </is>
      </c>
      <c r="D1142" s="2" t="n">
        <v>2234.448</v>
      </c>
      <c r="E1142" s="2" t="n">
        <v>221.772</v>
      </c>
      <c r="F1142" s="2">
        <f>D1142-SUM(Parameters!$C$23:$C$25)</f>
        <v/>
      </c>
      <c r="G1142" s="2">
        <f>E1142-SUM(Parameters!$C$23:$C$25)</f>
        <v/>
      </c>
    </row>
    <row r="1143" hidden="1" s="107">
      <c r="A1143" s="48" t="inlineStr">
        <is>
          <t>uBump</t>
        </is>
      </c>
      <c r="B1143" s="48" t="inlineStr">
        <is>
          <t>TXDATA[129]</t>
        </is>
      </c>
      <c r="C1143" s="2" t="inlineStr">
        <is>
          <t>BP_TXDATA[129]</t>
        </is>
      </c>
      <c r="D1143" s="2" t="n">
        <v>2234.448</v>
      </c>
      <c r="E1143" s="2" t="n">
        <v>267.092</v>
      </c>
      <c r="F1143" s="2">
        <f>D1143-SUM(Parameters!$C$23:$C$25)</f>
        <v/>
      </c>
      <c r="G1143" s="2">
        <f>E1143-SUM(Parameters!$C$23:$C$25)</f>
        <v/>
      </c>
    </row>
    <row r="1144" hidden="1" s="107">
      <c r="A1144" s="48" t="inlineStr">
        <is>
          <t>uBump</t>
        </is>
      </c>
      <c r="B1144" s="48" t="inlineStr">
        <is>
          <t>TXDATA[13]</t>
        </is>
      </c>
      <c r="C1144" s="2" t="inlineStr">
        <is>
          <t>BP_TXDATA[13]</t>
        </is>
      </c>
      <c r="D1144" s="2" t="n">
        <v>3050.92800000001</v>
      </c>
      <c r="E1144" s="2" t="n">
        <v>153.792</v>
      </c>
      <c r="F1144" s="2">
        <f>D1144-SUM(Parameters!$C$23:$C$25)</f>
        <v/>
      </c>
      <c r="G1144" s="2">
        <f>E1144-SUM(Parameters!$C$23:$C$25)</f>
        <v/>
      </c>
    </row>
    <row r="1145" hidden="1" s="107">
      <c r="A1145" s="48" t="inlineStr">
        <is>
          <t>uBump</t>
        </is>
      </c>
      <c r="B1145" s="48" t="inlineStr">
        <is>
          <t>TXDATA[130]</t>
        </is>
      </c>
      <c r="C1145" s="2" t="inlineStr">
        <is>
          <t>BP_TXDATA[130]</t>
        </is>
      </c>
      <c r="D1145" s="2" t="n">
        <v>2234.448</v>
      </c>
      <c r="E1145" s="2" t="n">
        <v>357.732</v>
      </c>
      <c r="F1145" s="2">
        <f>D1145-SUM(Parameters!$C$23:$C$25)</f>
        <v/>
      </c>
      <c r="G1145" s="2">
        <f>E1145-SUM(Parameters!$C$23:$C$25)</f>
        <v/>
      </c>
    </row>
    <row r="1146" hidden="1" s="107">
      <c r="A1146" s="48" t="inlineStr">
        <is>
          <t>uBump</t>
        </is>
      </c>
      <c r="B1146" s="48" t="inlineStr">
        <is>
          <t>TXDATA[131]</t>
        </is>
      </c>
      <c r="C1146" s="2" t="inlineStr">
        <is>
          <t>BP_TXDATA[131]</t>
        </is>
      </c>
      <c r="D1146" s="2" t="n">
        <v>2234.448</v>
      </c>
      <c r="E1146" s="2" t="n">
        <v>403.052</v>
      </c>
      <c r="F1146" s="2">
        <f>D1146-SUM(Parameters!$C$23:$C$25)</f>
        <v/>
      </c>
      <c r="G1146" s="2">
        <f>E1146-SUM(Parameters!$C$23:$C$25)</f>
        <v/>
      </c>
    </row>
    <row r="1147" hidden="1" s="107">
      <c r="A1147" s="48" t="inlineStr">
        <is>
          <t>uBump</t>
        </is>
      </c>
      <c r="B1147" s="48" t="inlineStr">
        <is>
          <t>TXDATA[132]</t>
        </is>
      </c>
      <c r="C1147" s="2" t="inlineStr">
        <is>
          <t>BP_TXDATA[132]</t>
        </is>
      </c>
      <c r="D1147" s="2" t="n">
        <v>2234.448</v>
      </c>
      <c r="E1147" s="2" t="n">
        <v>493.692</v>
      </c>
      <c r="F1147" s="2">
        <f>D1147-SUM(Parameters!$C$23:$C$25)</f>
        <v/>
      </c>
      <c r="G1147" s="2">
        <f>E1147-SUM(Parameters!$C$23:$C$25)</f>
        <v/>
      </c>
    </row>
    <row r="1148" hidden="1" s="107">
      <c r="A1148" s="48" t="inlineStr">
        <is>
          <t>uBump</t>
        </is>
      </c>
      <c r="B1148" s="48" t="inlineStr">
        <is>
          <t>TXDATA[133]</t>
        </is>
      </c>
      <c r="C1148" s="2" t="inlineStr">
        <is>
          <t>BP_TXDATA[133]</t>
        </is>
      </c>
      <c r="D1148" s="2" t="n">
        <v>2273.328</v>
      </c>
      <c r="E1148" s="2" t="n">
        <v>516.352</v>
      </c>
      <c r="F1148" s="2">
        <f>D1148-SUM(Parameters!$C$23:$C$25)</f>
        <v/>
      </c>
      <c r="G1148" s="2">
        <f>E1148-SUM(Parameters!$C$23:$C$25)</f>
        <v/>
      </c>
    </row>
    <row r="1149" hidden="1" s="107">
      <c r="A1149" s="48" t="inlineStr">
        <is>
          <t>uBump</t>
        </is>
      </c>
      <c r="B1149" s="48" t="inlineStr">
        <is>
          <t>TXDATA[134]</t>
        </is>
      </c>
      <c r="C1149" s="2" t="inlineStr">
        <is>
          <t>BP_TXDATA[134]</t>
        </is>
      </c>
      <c r="D1149" s="2" t="n">
        <v>2273.328</v>
      </c>
      <c r="E1149" s="2" t="n">
        <v>471.032</v>
      </c>
      <c r="F1149" s="2">
        <f>D1149-SUM(Parameters!$C$23:$C$25)</f>
        <v/>
      </c>
      <c r="G1149" s="2">
        <f>E1149-SUM(Parameters!$C$23:$C$25)</f>
        <v/>
      </c>
    </row>
    <row r="1150" hidden="1" s="107">
      <c r="A1150" s="48" t="inlineStr">
        <is>
          <t>uBump</t>
        </is>
      </c>
      <c r="B1150" s="48" t="inlineStr">
        <is>
          <t>TXDATA[135]</t>
        </is>
      </c>
      <c r="C1150" s="2" t="inlineStr">
        <is>
          <t>BP_TXDATA[135]</t>
        </is>
      </c>
      <c r="D1150" s="2" t="n">
        <v>2273.328</v>
      </c>
      <c r="E1150" s="2" t="n">
        <v>425.712</v>
      </c>
      <c r="F1150" s="2">
        <f>D1150-SUM(Parameters!$C$23:$C$25)</f>
        <v/>
      </c>
      <c r="G1150" s="2">
        <f>E1150-SUM(Parameters!$C$23:$C$25)</f>
        <v/>
      </c>
    </row>
    <row r="1151" hidden="1" s="107">
      <c r="A1151" s="48" t="inlineStr">
        <is>
          <t>uBump</t>
        </is>
      </c>
      <c r="B1151" s="48" t="inlineStr">
        <is>
          <t>TXDATA[136]</t>
        </is>
      </c>
      <c r="C1151" s="2" t="inlineStr">
        <is>
          <t>BP_TXDATA[136]</t>
        </is>
      </c>
      <c r="D1151" s="2" t="n">
        <v>2273.328</v>
      </c>
      <c r="E1151" s="2" t="n">
        <v>380.392</v>
      </c>
      <c r="F1151" s="2">
        <f>D1151-SUM(Parameters!$C$23:$C$25)</f>
        <v/>
      </c>
      <c r="G1151" s="2">
        <f>E1151-SUM(Parameters!$C$23:$C$25)</f>
        <v/>
      </c>
    </row>
    <row r="1152" hidden="1" s="107">
      <c r="A1152" s="48" t="inlineStr">
        <is>
          <t>uBump</t>
        </is>
      </c>
      <c r="B1152" s="48" t="inlineStr">
        <is>
          <t>TXDATA[137]</t>
        </is>
      </c>
      <c r="C1152" s="2" t="inlineStr">
        <is>
          <t>BP_TXDATA[137]</t>
        </is>
      </c>
      <c r="D1152" s="2" t="n">
        <v>2273.328</v>
      </c>
      <c r="E1152" s="2" t="n">
        <v>335.072</v>
      </c>
      <c r="F1152" s="2">
        <f>D1152-SUM(Parameters!$C$23:$C$25)</f>
        <v/>
      </c>
      <c r="G1152" s="2">
        <f>E1152-SUM(Parameters!$C$23:$C$25)</f>
        <v/>
      </c>
    </row>
    <row r="1153" hidden="1" s="107">
      <c r="A1153" s="48" t="inlineStr">
        <is>
          <t>uBump</t>
        </is>
      </c>
      <c r="B1153" s="48" t="inlineStr">
        <is>
          <t>TXDATA[138]</t>
        </is>
      </c>
      <c r="C1153" s="2" t="inlineStr">
        <is>
          <t>BP_TXDATA[138]</t>
        </is>
      </c>
      <c r="D1153" s="2" t="n">
        <v>2273.328</v>
      </c>
      <c r="E1153" s="2" t="n">
        <v>289.752</v>
      </c>
      <c r="F1153" s="2">
        <f>D1153-SUM(Parameters!$C$23:$C$25)</f>
        <v/>
      </c>
      <c r="G1153" s="2">
        <f>E1153-SUM(Parameters!$C$23:$C$25)</f>
        <v/>
      </c>
    </row>
    <row r="1154" hidden="1" s="107">
      <c r="A1154" s="48" t="inlineStr">
        <is>
          <t>uBump</t>
        </is>
      </c>
      <c r="B1154" s="48" t="inlineStr">
        <is>
          <t>TXDATA[139]</t>
        </is>
      </c>
      <c r="C1154" s="2" t="inlineStr">
        <is>
          <t>BP_TXDATA[139]</t>
        </is>
      </c>
      <c r="D1154" s="2" t="n">
        <v>2273.328</v>
      </c>
      <c r="E1154" s="2" t="n">
        <v>244.432</v>
      </c>
      <c r="F1154" s="2">
        <f>D1154-SUM(Parameters!$C$23:$C$25)</f>
        <v/>
      </c>
      <c r="G1154" s="2">
        <f>E1154-SUM(Parameters!$C$23:$C$25)</f>
        <v/>
      </c>
    </row>
    <row r="1155" hidden="1" s="107">
      <c r="A1155" s="48" t="inlineStr">
        <is>
          <t>uBump</t>
        </is>
      </c>
      <c r="B1155" s="48" t="inlineStr">
        <is>
          <t>TXDATA[14]</t>
        </is>
      </c>
      <c r="C1155" s="2" t="inlineStr">
        <is>
          <t>BP_TXDATA[14]</t>
        </is>
      </c>
      <c r="D1155" s="2" t="n">
        <v>3089.80800000001</v>
      </c>
      <c r="E1155" s="2" t="n">
        <v>131.132</v>
      </c>
      <c r="F1155" s="2">
        <f>D1155-SUM(Parameters!$C$23:$C$25)</f>
        <v/>
      </c>
      <c r="G1155" s="2">
        <f>E1155-SUM(Parameters!$C$23:$C$25)</f>
        <v/>
      </c>
    </row>
    <row r="1156" hidden="1" s="107">
      <c r="A1156" s="48" t="inlineStr">
        <is>
          <t>uBump</t>
        </is>
      </c>
      <c r="B1156" s="48" t="inlineStr">
        <is>
          <t>TXDATA[140]</t>
        </is>
      </c>
      <c r="C1156" s="2" t="inlineStr">
        <is>
          <t>BP_TXDATA[140]</t>
        </is>
      </c>
      <c r="D1156" s="2" t="n">
        <v>2273.328</v>
      </c>
      <c r="E1156" s="2" t="n">
        <v>199.112</v>
      </c>
      <c r="F1156" s="2">
        <f>D1156-SUM(Parameters!$C$23:$C$25)</f>
        <v/>
      </c>
      <c r="G1156" s="2">
        <f>E1156-SUM(Parameters!$C$23:$C$25)</f>
        <v/>
      </c>
    </row>
    <row r="1157" hidden="1" s="107">
      <c r="A1157" s="48" t="inlineStr">
        <is>
          <t>uBump</t>
        </is>
      </c>
      <c r="B1157" s="48" t="inlineStr">
        <is>
          <t>TXDATA[141]</t>
        </is>
      </c>
      <c r="C1157" s="2" t="inlineStr">
        <is>
          <t>BP_TXDATA[141]</t>
        </is>
      </c>
      <c r="D1157" s="2" t="n">
        <v>2273.328</v>
      </c>
      <c r="E1157" s="2" t="n">
        <v>153.792</v>
      </c>
      <c r="F1157" s="2">
        <f>D1157-SUM(Parameters!$C$23:$C$25)</f>
        <v/>
      </c>
      <c r="G1157" s="2">
        <f>E1157-SUM(Parameters!$C$23:$C$25)</f>
        <v/>
      </c>
    </row>
    <row r="1158" hidden="1" s="107">
      <c r="A1158" s="48" t="inlineStr">
        <is>
          <t>uBump</t>
        </is>
      </c>
      <c r="B1158" s="48" t="inlineStr">
        <is>
          <t>TXDATA[142]</t>
        </is>
      </c>
      <c r="C1158" s="2" t="inlineStr">
        <is>
          <t>BP_TXDATA[142]</t>
        </is>
      </c>
      <c r="D1158" s="2" t="n">
        <v>2312.208</v>
      </c>
      <c r="E1158" s="2" t="n">
        <v>131.132</v>
      </c>
      <c r="F1158" s="2">
        <f>D1158-SUM(Parameters!$C$23:$C$25)</f>
        <v/>
      </c>
      <c r="G1158" s="2">
        <f>E1158-SUM(Parameters!$C$23:$C$25)</f>
        <v/>
      </c>
    </row>
    <row r="1159" hidden="1" s="107">
      <c r="A1159" s="48" t="inlineStr">
        <is>
          <t>uBump</t>
        </is>
      </c>
      <c r="B1159" s="48" t="inlineStr">
        <is>
          <t>TXDATA[143]</t>
        </is>
      </c>
      <c r="C1159" s="2" t="inlineStr">
        <is>
          <t>BP_TXDATA[143]</t>
        </is>
      </c>
      <c r="D1159" s="2" t="n">
        <v>2312.208</v>
      </c>
      <c r="E1159" s="2" t="n">
        <v>176.452</v>
      </c>
      <c r="F1159" s="2">
        <f>D1159-SUM(Parameters!$C$23:$C$25)</f>
        <v/>
      </c>
      <c r="G1159" s="2">
        <f>E1159-SUM(Parameters!$C$23:$C$25)</f>
        <v/>
      </c>
    </row>
    <row r="1160" hidden="1" s="107">
      <c r="A1160" s="48" t="inlineStr">
        <is>
          <t>uBump</t>
        </is>
      </c>
      <c r="B1160" s="48" t="inlineStr">
        <is>
          <t>TXDATA[144]</t>
        </is>
      </c>
      <c r="C1160" s="2" t="inlineStr">
        <is>
          <t>BP_TXDATA[144]</t>
        </is>
      </c>
      <c r="D1160" s="2" t="n">
        <v>2312.208</v>
      </c>
      <c r="E1160" s="2" t="n">
        <v>267.092</v>
      </c>
      <c r="F1160" s="2">
        <f>D1160-SUM(Parameters!$C$23:$C$25)</f>
        <v/>
      </c>
      <c r="G1160" s="2">
        <f>E1160-SUM(Parameters!$C$23:$C$25)</f>
        <v/>
      </c>
    </row>
    <row r="1161" hidden="1" s="107">
      <c r="A1161" s="48" t="inlineStr">
        <is>
          <t>uBump</t>
        </is>
      </c>
      <c r="B1161" s="48" t="inlineStr">
        <is>
          <t>TXDATA[145]</t>
        </is>
      </c>
      <c r="C1161" s="2" t="inlineStr">
        <is>
          <t>BP_TXDATA[145]</t>
        </is>
      </c>
      <c r="D1161" s="2" t="n">
        <v>2312.208</v>
      </c>
      <c r="E1161" s="2" t="n">
        <v>357.732</v>
      </c>
      <c r="F1161" s="2">
        <f>D1161-SUM(Parameters!$C$23:$C$25)</f>
        <v/>
      </c>
      <c r="G1161" s="2">
        <f>E1161-SUM(Parameters!$C$23:$C$25)</f>
        <v/>
      </c>
    </row>
    <row r="1162" hidden="1" s="107">
      <c r="A1162" s="48" t="inlineStr">
        <is>
          <t>uBump</t>
        </is>
      </c>
      <c r="B1162" s="48" t="inlineStr">
        <is>
          <t>TXDATA[146]</t>
        </is>
      </c>
      <c r="C1162" s="2" t="inlineStr">
        <is>
          <t>BP_TXDATA[146]</t>
        </is>
      </c>
      <c r="D1162" s="2" t="n">
        <v>2312.208</v>
      </c>
      <c r="E1162" s="2" t="n">
        <v>403.052</v>
      </c>
      <c r="F1162" s="2">
        <f>D1162-SUM(Parameters!$C$23:$C$25)</f>
        <v/>
      </c>
      <c r="G1162" s="2">
        <f>E1162-SUM(Parameters!$C$23:$C$25)</f>
        <v/>
      </c>
    </row>
    <row r="1163" hidden="1" s="107">
      <c r="A1163" s="48" t="inlineStr">
        <is>
          <t>uBump</t>
        </is>
      </c>
      <c r="B1163" s="48" t="inlineStr">
        <is>
          <t>TXDATA[147]</t>
        </is>
      </c>
      <c r="C1163" s="2" t="inlineStr">
        <is>
          <t>BP_TXDATA[147]</t>
        </is>
      </c>
      <c r="D1163" s="2" t="n">
        <v>2312.208</v>
      </c>
      <c r="E1163" s="2" t="n">
        <v>448.372</v>
      </c>
      <c r="F1163" s="2">
        <f>D1163-SUM(Parameters!$C$23:$C$25)</f>
        <v/>
      </c>
      <c r="G1163" s="2">
        <f>E1163-SUM(Parameters!$C$23:$C$25)</f>
        <v/>
      </c>
    </row>
    <row r="1164" hidden="1" s="107">
      <c r="A1164" s="48" t="inlineStr">
        <is>
          <t>uBump</t>
        </is>
      </c>
      <c r="B1164" s="48" t="inlineStr">
        <is>
          <t>TXDATA[148]</t>
        </is>
      </c>
      <c r="C1164" s="2" t="inlineStr">
        <is>
          <t>BP_TXDATA[148]</t>
        </is>
      </c>
      <c r="D1164" s="2" t="n">
        <v>2312.208</v>
      </c>
      <c r="E1164" s="2" t="n">
        <v>493.692</v>
      </c>
      <c r="F1164" s="2">
        <f>D1164-SUM(Parameters!$C$23:$C$25)</f>
        <v/>
      </c>
      <c r="G1164" s="2">
        <f>E1164-SUM(Parameters!$C$23:$C$25)</f>
        <v/>
      </c>
    </row>
    <row r="1165" hidden="1" s="107">
      <c r="A1165" s="48" t="inlineStr">
        <is>
          <t>uBump</t>
        </is>
      </c>
      <c r="B1165" s="48" t="inlineStr">
        <is>
          <t>TXDATA[149]</t>
        </is>
      </c>
      <c r="C1165" s="2" t="inlineStr">
        <is>
          <t>BP_TXDATA[149]</t>
        </is>
      </c>
      <c r="D1165" s="2" t="n">
        <v>2312.208</v>
      </c>
      <c r="E1165" s="2" t="n">
        <v>539.0119999999999</v>
      </c>
      <c r="F1165" s="2">
        <f>D1165-SUM(Parameters!$C$23:$C$25)</f>
        <v/>
      </c>
      <c r="G1165" s="2">
        <f>E1165-SUM(Parameters!$C$23:$C$25)</f>
        <v/>
      </c>
    </row>
    <row r="1166" hidden="1" s="107">
      <c r="A1166" s="48" t="inlineStr">
        <is>
          <t>uBump</t>
        </is>
      </c>
      <c r="B1166" s="48" t="inlineStr">
        <is>
          <t>TXDATA[15]</t>
        </is>
      </c>
      <c r="C1166" s="2" t="inlineStr">
        <is>
          <t>BP_TXDATA[15]</t>
        </is>
      </c>
      <c r="D1166" s="2" t="n">
        <v>3089.80800000001</v>
      </c>
      <c r="E1166" s="2" t="n">
        <v>176.452</v>
      </c>
      <c r="F1166" s="2">
        <f>D1166-SUM(Parameters!$C$23:$C$25)</f>
        <v/>
      </c>
      <c r="G1166" s="2">
        <f>E1166-SUM(Parameters!$C$23:$C$25)</f>
        <v/>
      </c>
    </row>
    <row r="1167" hidden="1" s="107">
      <c r="A1167" s="48" t="inlineStr">
        <is>
          <t>uBump</t>
        </is>
      </c>
      <c r="B1167" s="48" t="inlineStr">
        <is>
          <t>TXDATA[150]</t>
        </is>
      </c>
      <c r="C1167" s="2" t="inlineStr">
        <is>
          <t>BP_TXDATA[150]</t>
        </is>
      </c>
      <c r="D1167" s="2" t="n">
        <v>2351.088</v>
      </c>
      <c r="E1167" s="2" t="n">
        <v>516.352</v>
      </c>
      <c r="F1167" s="2">
        <f>D1167-SUM(Parameters!$C$23:$C$25)</f>
        <v/>
      </c>
      <c r="G1167" s="2">
        <f>E1167-SUM(Parameters!$C$23:$C$25)</f>
        <v/>
      </c>
    </row>
    <row r="1168" hidden="1" s="107">
      <c r="A1168" s="48" t="inlineStr">
        <is>
          <t>uBump</t>
        </is>
      </c>
      <c r="B1168" s="48" t="inlineStr">
        <is>
          <t>TXDATA[151]</t>
        </is>
      </c>
      <c r="C1168" s="2" t="inlineStr">
        <is>
          <t>BP_TXDATA[151]</t>
        </is>
      </c>
      <c r="D1168" s="2" t="n">
        <v>2351.088</v>
      </c>
      <c r="E1168" s="2" t="n">
        <v>471.032</v>
      </c>
      <c r="F1168" s="2">
        <f>D1168-SUM(Parameters!$C$23:$C$25)</f>
        <v/>
      </c>
      <c r="G1168" s="2">
        <f>E1168-SUM(Parameters!$C$23:$C$25)</f>
        <v/>
      </c>
    </row>
    <row r="1169" hidden="1" s="107">
      <c r="A1169" s="48" t="inlineStr">
        <is>
          <t>uBump</t>
        </is>
      </c>
      <c r="B1169" s="48" t="inlineStr">
        <is>
          <t>TXDATA[152]</t>
        </is>
      </c>
      <c r="C1169" s="2" t="inlineStr">
        <is>
          <t>BP_TXDATA[152]</t>
        </is>
      </c>
      <c r="D1169" s="2" t="n">
        <v>2351.088</v>
      </c>
      <c r="E1169" s="2" t="n">
        <v>380.392</v>
      </c>
      <c r="F1169" s="2">
        <f>D1169-SUM(Parameters!$C$23:$C$25)</f>
        <v/>
      </c>
      <c r="G1169" s="2">
        <f>E1169-SUM(Parameters!$C$23:$C$25)</f>
        <v/>
      </c>
    </row>
    <row r="1170" hidden="1" s="107">
      <c r="A1170" s="48" t="inlineStr">
        <is>
          <t>uBump</t>
        </is>
      </c>
      <c r="B1170" s="48" t="inlineStr">
        <is>
          <t>TXDATA[153]</t>
        </is>
      </c>
      <c r="C1170" s="2" t="inlineStr">
        <is>
          <t>BP_TXDATA[153]</t>
        </is>
      </c>
      <c r="D1170" s="2" t="n">
        <v>2351.088</v>
      </c>
      <c r="E1170" s="2" t="n">
        <v>335.072</v>
      </c>
      <c r="F1170" s="2">
        <f>D1170-SUM(Parameters!$C$23:$C$25)</f>
        <v/>
      </c>
      <c r="G1170" s="2">
        <f>E1170-SUM(Parameters!$C$23:$C$25)</f>
        <v/>
      </c>
    </row>
    <row r="1171" hidden="1" s="107">
      <c r="A1171" s="48" t="inlineStr">
        <is>
          <t>uBump</t>
        </is>
      </c>
      <c r="B1171" s="48" t="inlineStr">
        <is>
          <t>TXDATA[154]</t>
        </is>
      </c>
      <c r="C1171" s="2" t="inlineStr">
        <is>
          <t>BP_TXDATA[154]</t>
        </is>
      </c>
      <c r="D1171" s="2" t="n">
        <v>2351.088</v>
      </c>
      <c r="E1171" s="2" t="n">
        <v>289.752</v>
      </c>
      <c r="F1171" s="2">
        <f>D1171-SUM(Parameters!$C$23:$C$25)</f>
        <v/>
      </c>
      <c r="G1171" s="2">
        <f>E1171-SUM(Parameters!$C$23:$C$25)</f>
        <v/>
      </c>
    </row>
    <row r="1172" hidden="1" s="107">
      <c r="A1172" s="48" t="inlineStr">
        <is>
          <t>uBump</t>
        </is>
      </c>
      <c r="B1172" s="48" t="inlineStr">
        <is>
          <t>TXDATA[155]</t>
        </is>
      </c>
      <c r="C1172" s="2" t="inlineStr">
        <is>
          <t>BP_TXDATA[155]</t>
        </is>
      </c>
      <c r="D1172" s="2" t="n">
        <v>2351.088</v>
      </c>
      <c r="E1172" s="2" t="n">
        <v>244.432</v>
      </c>
      <c r="F1172" s="2">
        <f>D1172-SUM(Parameters!$C$23:$C$25)</f>
        <v/>
      </c>
      <c r="G1172" s="2">
        <f>E1172-SUM(Parameters!$C$23:$C$25)</f>
        <v/>
      </c>
    </row>
    <row r="1173" hidden="1" s="107">
      <c r="A1173" s="48" t="inlineStr">
        <is>
          <t>uBump</t>
        </is>
      </c>
      <c r="B1173" s="48" t="inlineStr">
        <is>
          <t>TXDATA[156]</t>
        </is>
      </c>
      <c r="C1173" s="2" t="inlineStr">
        <is>
          <t>BP_TXDATA[156]</t>
        </is>
      </c>
      <c r="D1173" s="2" t="n">
        <v>2351.088</v>
      </c>
      <c r="E1173" s="2" t="n">
        <v>153.792</v>
      </c>
      <c r="F1173" s="2">
        <f>D1173-SUM(Parameters!$C$23:$C$25)</f>
        <v/>
      </c>
      <c r="G1173" s="2">
        <f>E1173-SUM(Parameters!$C$23:$C$25)</f>
        <v/>
      </c>
    </row>
    <row r="1174" hidden="1" s="107">
      <c r="A1174" s="48" t="inlineStr">
        <is>
          <t>uBump</t>
        </is>
      </c>
      <c r="B1174" s="48" t="inlineStr">
        <is>
          <t>TXDATA[157]</t>
        </is>
      </c>
      <c r="C1174" s="2" t="inlineStr">
        <is>
          <t>BP_TXDATA[157]</t>
        </is>
      </c>
      <c r="D1174" s="2" t="n">
        <v>2389.968</v>
      </c>
      <c r="E1174" s="2" t="n">
        <v>131.132</v>
      </c>
      <c r="F1174" s="2">
        <f>D1174-SUM(Parameters!$C$23:$C$25)</f>
        <v/>
      </c>
      <c r="G1174" s="2">
        <f>E1174-SUM(Parameters!$C$23:$C$25)</f>
        <v/>
      </c>
    </row>
    <row r="1175" hidden="1" s="107">
      <c r="A1175" s="48" t="inlineStr">
        <is>
          <t>uBump</t>
        </is>
      </c>
      <c r="B1175" s="48" t="inlineStr">
        <is>
          <t>TXDATA[158]</t>
        </is>
      </c>
      <c r="C1175" s="2" t="inlineStr">
        <is>
          <t>BP_TXDATA[158]</t>
        </is>
      </c>
      <c r="D1175" s="2" t="n">
        <v>2389.968</v>
      </c>
      <c r="E1175" s="2" t="n">
        <v>176.452</v>
      </c>
      <c r="F1175" s="2">
        <f>D1175-SUM(Parameters!$C$23:$C$25)</f>
        <v/>
      </c>
      <c r="G1175" s="2">
        <f>E1175-SUM(Parameters!$C$23:$C$25)</f>
        <v/>
      </c>
    </row>
    <row r="1176" hidden="1" s="107">
      <c r="A1176" s="48" t="inlineStr">
        <is>
          <t>uBump</t>
        </is>
      </c>
      <c r="B1176" s="48" t="inlineStr">
        <is>
          <t>TXDATA[159]</t>
        </is>
      </c>
      <c r="C1176" s="2" t="inlineStr">
        <is>
          <t>BP_TXDATA[159]</t>
        </is>
      </c>
      <c r="D1176" s="2" t="n">
        <v>2389.968</v>
      </c>
      <c r="E1176" s="2" t="n">
        <v>221.772</v>
      </c>
      <c r="F1176" s="2">
        <f>D1176-SUM(Parameters!$C$23:$C$25)</f>
        <v/>
      </c>
      <c r="G1176" s="2">
        <f>E1176-SUM(Parameters!$C$23:$C$25)</f>
        <v/>
      </c>
    </row>
    <row r="1177" hidden="1" s="107">
      <c r="A1177" s="48" t="inlineStr">
        <is>
          <t>uBump</t>
        </is>
      </c>
      <c r="B1177" s="48" t="inlineStr">
        <is>
          <t>TXDATA[16]</t>
        </is>
      </c>
      <c r="C1177" s="2" t="inlineStr">
        <is>
          <t>BP_TXDATA[16]</t>
        </is>
      </c>
      <c r="D1177" s="2" t="n">
        <v>3089.80800000001</v>
      </c>
      <c r="E1177" s="2" t="n">
        <v>267.092</v>
      </c>
      <c r="F1177" s="2">
        <f>D1177-SUM(Parameters!$C$23:$C$25)</f>
        <v/>
      </c>
      <c r="G1177" s="2">
        <f>E1177-SUM(Parameters!$C$23:$C$25)</f>
        <v/>
      </c>
    </row>
    <row r="1178" hidden="1" s="107">
      <c r="A1178" s="48" t="inlineStr">
        <is>
          <t>uBump</t>
        </is>
      </c>
      <c r="B1178" s="48" t="inlineStr">
        <is>
          <t>TXDATA[160]</t>
        </is>
      </c>
      <c r="C1178" s="2" t="inlineStr">
        <is>
          <t>BP_TXDATA[160]</t>
        </is>
      </c>
      <c r="D1178" s="2" t="n">
        <v>2428.848</v>
      </c>
      <c r="E1178" s="2" t="n">
        <v>244.432</v>
      </c>
      <c r="F1178" s="2">
        <f>D1178-SUM(Parameters!$C$23:$C$25)</f>
        <v/>
      </c>
      <c r="G1178" s="2">
        <f>E1178-SUM(Parameters!$C$23:$C$25)</f>
        <v/>
      </c>
    </row>
    <row r="1179" hidden="1" s="107">
      <c r="A1179" s="48" t="inlineStr">
        <is>
          <t>uBump</t>
        </is>
      </c>
      <c r="B1179" s="48" t="inlineStr">
        <is>
          <t>TXDATA[161]</t>
        </is>
      </c>
      <c r="C1179" s="2" t="inlineStr">
        <is>
          <t>BP_TXDATA[161]</t>
        </is>
      </c>
      <c r="D1179" s="2" t="n">
        <v>2428.848</v>
      </c>
      <c r="E1179" s="2" t="n">
        <v>199.112</v>
      </c>
      <c r="F1179" s="2">
        <f>D1179-SUM(Parameters!$C$23:$C$25)</f>
        <v/>
      </c>
      <c r="G1179" s="2">
        <f>E1179-SUM(Parameters!$C$23:$C$25)</f>
        <v/>
      </c>
    </row>
    <row r="1180" hidden="1" s="107">
      <c r="A1180" s="48" t="inlineStr">
        <is>
          <t>uBump</t>
        </is>
      </c>
      <c r="B1180" s="48" t="inlineStr">
        <is>
          <t>TXDATA[162]</t>
        </is>
      </c>
      <c r="C1180" s="2" t="inlineStr">
        <is>
          <t>BP_TXDATA[162]</t>
        </is>
      </c>
      <c r="D1180" s="2" t="n">
        <v>2428.848</v>
      </c>
      <c r="E1180" s="2" t="n">
        <v>153.792</v>
      </c>
      <c r="F1180" s="2">
        <f>D1180-SUM(Parameters!$C$23:$C$25)</f>
        <v/>
      </c>
      <c r="G1180" s="2">
        <f>E1180-SUM(Parameters!$C$23:$C$25)</f>
        <v/>
      </c>
    </row>
    <row r="1181" hidden="1" s="107">
      <c r="A1181" s="48" t="inlineStr">
        <is>
          <t>uBump</t>
        </is>
      </c>
      <c r="B1181" s="48" t="inlineStr">
        <is>
          <t>TXDATA[163]</t>
        </is>
      </c>
      <c r="C1181" s="2" t="inlineStr">
        <is>
          <t>BP_TXDATA[163]</t>
        </is>
      </c>
      <c r="D1181" s="2" t="n">
        <v>2467.728</v>
      </c>
      <c r="E1181" s="2" t="n">
        <v>131.132</v>
      </c>
      <c r="F1181" s="2">
        <f>D1181-SUM(Parameters!$C$23:$C$25)</f>
        <v/>
      </c>
      <c r="G1181" s="2">
        <f>E1181-SUM(Parameters!$C$23:$C$25)</f>
        <v/>
      </c>
    </row>
    <row r="1182" hidden="1" s="107">
      <c r="A1182" s="48" t="inlineStr">
        <is>
          <t>uBump</t>
        </is>
      </c>
      <c r="B1182" s="48" t="inlineStr">
        <is>
          <t>TXDATA[164]</t>
        </is>
      </c>
      <c r="C1182" s="2" t="inlineStr">
        <is>
          <t>BP_TXDATA[164]</t>
        </is>
      </c>
      <c r="D1182" s="2" t="n">
        <v>2467.728</v>
      </c>
      <c r="E1182" s="2" t="n">
        <v>176.452</v>
      </c>
      <c r="F1182" s="2">
        <f>D1182-SUM(Parameters!$C$23:$C$25)</f>
        <v/>
      </c>
      <c r="G1182" s="2">
        <f>E1182-SUM(Parameters!$C$23:$C$25)</f>
        <v/>
      </c>
    </row>
    <row r="1183" hidden="1" s="107">
      <c r="A1183" s="48" t="inlineStr">
        <is>
          <t>uBump</t>
        </is>
      </c>
      <c r="B1183" s="48" t="inlineStr">
        <is>
          <t>TXDATA[165]</t>
        </is>
      </c>
      <c r="C1183" s="2" t="inlineStr">
        <is>
          <t>BP_TXDATA[165]</t>
        </is>
      </c>
      <c r="D1183" s="2" t="n">
        <v>2467.728</v>
      </c>
      <c r="E1183" s="2" t="n">
        <v>267.092</v>
      </c>
      <c r="F1183" s="2">
        <f>D1183-SUM(Parameters!$C$23:$C$25)</f>
        <v/>
      </c>
      <c r="G1183" s="2">
        <f>E1183-SUM(Parameters!$C$23:$C$25)</f>
        <v/>
      </c>
    </row>
    <row r="1184" hidden="1" s="107">
      <c r="A1184" s="48" t="inlineStr">
        <is>
          <t>uBump</t>
        </is>
      </c>
      <c r="B1184" s="48" t="inlineStr">
        <is>
          <t>TXDATA[166]</t>
        </is>
      </c>
      <c r="C1184" s="2" t="inlineStr">
        <is>
          <t>BP_TXDATA[166]</t>
        </is>
      </c>
      <c r="D1184" s="2" t="n">
        <v>2467.728</v>
      </c>
      <c r="E1184" s="2" t="n">
        <v>357.732</v>
      </c>
      <c r="F1184" s="2">
        <f>D1184-SUM(Parameters!$C$23:$C$25)</f>
        <v/>
      </c>
      <c r="G1184" s="2">
        <f>E1184-SUM(Parameters!$C$23:$C$25)</f>
        <v/>
      </c>
    </row>
    <row r="1185" hidden="1" s="107">
      <c r="A1185" s="48" t="inlineStr">
        <is>
          <t>uBump</t>
        </is>
      </c>
      <c r="B1185" s="48" t="inlineStr">
        <is>
          <t>TXDATA[167]</t>
        </is>
      </c>
      <c r="C1185" s="2" t="inlineStr">
        <is>
          <t>BP_TXDATA[167]</t>
        </is>
      </c>
      <c r="D1185" s="2" t="n">
        <v>2467.728</v>
      </c>
      <c r="E1185" s="2" t="n">
        <v>403.052</v>
      </c>
      <c r="F1185" s="2">
        <f>D1185-SUM(Parameters!$C$23:$C$25)</f>
        <v/>
      </c>
      <c r="G1185" s="2">
        <f>E1185-SUM(Parameters!$C$23:$C$25)</f>
        <v/>
      </c>
    </row>
    <row r="1186" hidden="1" s="107">
      <c r="A1186" s="48" t="inlineStr">
        <is>
          <t>uBump</t>
        </is>
      </c>
      <c r="B1186" s="48" t="inlineStr">
        <is>
          <t>TXDATA[168]</t>
        </is>
      </c>
      <c r="C1186" s="2" t="inlineStr">
        <is>
          <t>BP_TXDATA[168]</t>
        </is>
      </c>
      <c r="D1186" s="2" t="n">
        <v>2467.728</v>
      </c>
      <c r="E1186" s="2" t="n">
        <v>493.692</v>
      </c>
      <c r="F1186" s="2">
        <f>D1186-SUM(Parameters!$C$23:$C$25)</f>
        <v/>
      </c>
      <c r="G1186" s="2">
        <f>E1186-SUM(Parameters!$C$23:$C$25)</f>
        <v/>
      </c>
    </row>
    <row r="1187" hidden="1" s="107">
      <c r="A1187" s="48" t="inlineStr">
        <is>
          <t>uBump</t>
        </is>
      </c>
      <c r="B1187" s="48" t="inlineStr">
        <is>
          <t>TXDATA[169]</t>
        </is>
      </c>
      <c r="C1187" s="2" t="inlineStr">
        <is>
          <t>BP_TXDATA[169]</t>
        </is>
      </c>
      <c r="D1187" s="2" t="n">
        <v>2467.728</v>
      </c>
      <c r="E1187" s="2" t="n">
        <v>539.0119999999999</v>
      </c>
      <c r="F1187" s="2">
        <f>D1187-SUM(Parameters!$C$23:$C$25)</f>
        <v/>
      </c>
      <c r="G1187" s="2">
        <f>E1187-SUM(Parameters!$C$23:$C$25)</f>
        <v/>
      </c>
    </row>
    <row r="1188" hidden="1" s="107">
      <c r="A1188" s="48" t="inlineStr">
        <is>
          <t>uBump</t>
        </is>
      </c>
      <c r="B1188" s="48" t="inlineStr">
        <is>
          <t>TXDATA[17]</t>
        </is>
      </c>
      <c r="C1188" s="2" t="inlineStr">
        <is>
          <t>BP_TXDATA[17]</t>
        </is>
      </c>
      <c r="D1188" s="2" t="n">
        <v>3089.80800000001</v>
      </c>
      <c r="E1188" s="2" t="n">
        <v>357.732</v>
      </c>
      <c r="F1188" s="2">
        <f>D1188-SUM(Parameters!$C$23:$C$25)</f>
        <v/>
      </c>
      <c r="G1188" s="2">
        <f>E1188-SUM(Parameters!$C$23:$C$25)</f>
        <v/>
      </c>
    </row>
    <row r="1189" hidden="1" s="107">
      <c r="A1189" s="48" t="inlineStr">
        <is>
          <t>uBump</t>
        </is>
      </c>
      <c r="B1189" s="48" t="inlineStr">
        <is>
          <t>TXDATA[170]</t>
        </is>
      </c>
      <c r="C1189" s="2" t="inlineStr">
        <is>
          <t>BP_TXDATA[170]</t>
        </is>
      </c>
      <c r="D1189" s="2" t="n">
        <v>2506.608</v>
      </c>
      <c r="E1189" s="2" t="n">
        <v>516.352</v>
      </c>
      <c r="F1189" s="2">
        <f>D1189-SUM(Parameters!$C$23:$C$25)</f>
        <v/>
      </c>
      <c r="G1189" s="2">
        <f>E1189-SUM(Parameters!$C$23:$C$25)</f>
        <v/>
      </c>
    </row>
    <row r="1190" hidden="1" s="107">
      <c r="A1190" s="48" t="inlineStr">
        <is>
          <t>uBump</t>
        </is>
      </c>
      <c r="B1190" s="48" t="inlineStr">
        <is>
          <t>TXDATA[171]</t>
        </is>
      </c>
      <c r="C1190" s="2" t="inlineStr">
        <is>
          <t>BP_TXDATA[171]</t>
        </is>
      </c>
      <c r="D1190" s="2" t="n">
        <v>2506.608</v>
      </c>
      <c r="E1190" s="2" t="n">
        <v>471.032</v>
      </c>
      <c r="F1190" s="2">
        <f>D1190-SUM(Parameters!$C$23:$C$25)</f>
        <v/>
      </c>
      <c r="G1190" s="2">
        <f>E1190-SUM(Parameters!$C$23:$C$25)</f>
        <v/>
      </c>
    </row>
    <row r="1191" hidden="1" s="107">
      <c r="A1191" s="48" t="inlineStr">
        <is>
          <t>uBump</t>
        </is>
      </c>
      <c r="B1191" s="48" t="inlineStr">
        <is>
          <t>TXDATA[172]</t>
        </is>
      </c>
      <c r="C1191" s="2" t="inlineStr">
        <is>
          <t>BP_TXDATA[172]</t>
        </is>
      </c>
      <c r="D1191" s="2" t="n">
        <v>2506.608</v>
      </c>
      <c r="E1191" s="2" t="n">
        <v>425.712</v>
      </c>
      <c r="F1191" s="2">
        <f>D1191-SUM(Parameters!$C$23:$C$25)</f>
        <v/>
      </c>
      <c r="G1191" s="2">
        <f>E1191-SUM(Parameters!$C$23:$C$25)</f>
        <v/>
      </c>
    </row>
    <row r="1192" hidden="1" s="107">
      <c r="A1192" s="48" t="inlineStr">
        <is>
          <t>uBump</t>
        </is>
      </c>
      <c r="B1192" s="48" t="inlineStr">
        <is>
          <t>TXDATA[173]</t>
        </is>
      </c>
      <c r="C1192" s="2" t="inlineStr">
        <is>
          <t>BP_TXDATA[173]</t>
        </is>
      </c>
      <c r="D1192" s="2" t="n">
        <v>2506.608</v>
      </c>
      <c r="E1192" s="2" t="n">
        <v>380.392</v>
      </c>
      <c r="F1192" s="2">
        <f>D1192-SUM(Parameters!$C$23:$C$25)</f>
        <v/>
      </c>
      <c r="G1192" s="2">
        <f>E1192-SUM(Parameters!$C$23:$C$25)</f>
        <v/>
      </c>
    </row>
    <row r="1193" hidden="1" s="107">
      <c r="A1193" s="48" t="inlineStr">
        <is>
          <t>uBump</t>
        </is>
      </c>
      <c r="B1193" s="48" t="inlineStr">
        <is>
          <t>TXDATA[174]</t>
        </is>
      </c>
      <c r="C1193" s="2" t="inlineStr">
        <is>
          <t>BP_TXDATA[174]</t>
        </is>
      </c>
      <c r="D1193" s="2" t="n">
        <v>2506.608</v>
      </c>
      <c r="E1193" s="2" t="n">
        <v>335.072</v>
      </c>
      <c r="F1193" s="2">
        <f>D1193-SUM(Parameters!$C$23:$C$25)</f>
        <v/>
      </c>
      <c r="G1193" s="2">
        <f>E1193-SUM(Parameters!$C$23:$C$25)</f>
        <v/>
      </c>
    </row>
    <row r="1194" hidden="1" s="107">
      <c r="A1194" s="48" t="inlineStr">
        <is>
          <t>uBump</t>
        </is>
      </c>
      <c r="B1194" s="48" t="inlineStr">
        <is>
          <t>TXDATA[175]</t>
        </is>
      </c>
      <c r="C1194" s="2" t="inlineStr">
        <is>
          <t>BP_TXDATA[175]</t>
        </is>
      </c>
      <c r="D1194" s="2" t="n">
        <v>2506.608</v>
      </c>
      <c r="E1194" s="2" t="n">
        <v>289.752</v>
      </c>
      <c r="F1194" s="2">
        <f>D1194-SUM(Parameters!$C$23:$C$25)</f>
        <v/>
      </c>
      <c r="G1194" s="2">
        <f>E1194-SUM(Parameters!$C$23:$C$25)</f>
        <v/>
      </c>
    </row>
    <row r="1195" hidden="1" s="107">
      <c r="A1195" s="48" t="inlineStr">
        <is>
          <t>uBump</t>
        </is>
      </c>
      <c r="B1195" s="48" t="inlineStr">
        <is>
          <t>TXDATA[176]</t>
        </is>
      </c>
      <c r="C1195" s="2" t="inlineStr">
        <is>
          <t>BP_TXDATA[176]</t>
        </is>
      </c>
      <c r="D1195" s="2" t="n">
        <v>2506.608</v>
      </c>
      <c r="E1195" s="2" t="n">
        <v>244.432</v>
      </c>
      <c r="F1195" s="2">
        <f>D1195-SUM(Parameters!$C$23:$C$25)</f>
        <v/>
      </c>
      <c r="G1195" s="2">
        <f>E1195-SUM(Parameters!$C$23:$C$25)</f>
        <v/>
      </c>
    </row>
    <row r="1196" hidden="1" s="107">
      <c r="A1196" s="48" t="inlineStr">
        <is>
          <t>uBump</t>
        </is>
      </c>
      <c r="B1196" s="48" t="inlineStr">
        <is>
          <t>TXDATA[177]</t>
        </is>
      </c>
      <c r="C1196" s="2" t="inlineStr">
        <is>
          <t>BP_TXDATA[177]</t>
        </is>
      </c>
      <c r="D1196" s="2" t="n">
        <v>2506.608</v>
      </c>
      <c r="E1196" s="2" t="n">
        <v>153.792</v>
      </c>
      <c r="F1196" s="2">
        <f>D1196-SUM(Parameters!$C$23:$C$25)</f>
        <v/>
      </c>
      <c r="G1196" s="2">
        <f>E1196-SUM(Parameters!$C$23:$C$25)</f>
        <v/>
      </c>
    </row>
    <row r="1197" hidden="1" s="107">
      <c r="A1197" s="48" t="inlineStr">
        <is>
          <t>uBump</t>
        </is>
      </c>
      <c r="B1197" s="48" t="inlineStr">
        <is>
          <t>TXDATA[178]</t>
        </is>
      </c>
      <c r="C1197" s="2" t="inlineStr">
        <is>
          <t>BP_TXDATA[178]</t>
        </is>
      </c>
      <c r="D1197" s="2" t="n">
        <v>2545.488</v>
      </c>
      <c r="E1197" s="2" t="n">
        <v>131.132</v>
      </c>
      <c r="F1197" s="2">
        <f>D1197-SUM(Parameters!$C$23:$C$25)</f>
        <v/>
      </c>
      <c r="G1197" s="2">
        <f>E1197-SUM(Parameters!$C$23:$C$25)</f>
        <v/>
      </c>
    </row>
    <row r="1198" hidden="1" s="107">
      <c r="A1198" s="48" t="inlineStr">
        <is>
          <t>uBump</t>
        </is>
      </c>
      <c r="B1198" s="48" t="inlineStr">
        <is>
          <t>TXDATA[179]</t>
        </is>
      </c>
      <c r="C1198" s="2" t="inlineStr">
        <is>
          <t>BP_TXDATA[179]</t>
        </is>
      </c>
      <c r="D1198" s="2" t="n">
        <v>2545.488</v>
      </c>
      <c r="E1198" s="2" t="n">
        <v>176.452</v>
      </c>
      <c r="F1198" s="2">
        <f>D1198-SUM(Parameters!$C$23:$C$25)</f>
        <v/>
      </c>
      <c r="G1198" s="2">
        <f>E1198-SUM(Parameters!$C$23:$C$25)</f>
        <v/>
      </c>
    </row>
    <row r="1199" hidden="1" s="107">
      <c r="A1199" s="48" t="inlineStr">
        <is>
          <t>uBump</t>
        </is>
      </c>
      <c r="B1199" s="48" t="inlineStr">
        <is>
          <t>TXDATA[18]</t>
        </is>
      </c>
      <c r="C1199" s="2" t="inlineStr">
        <is>
          <t>BP_TXDATA[18]</t>
        </is>
      </c>
      <c r="D1199" s="2" t="n">
        <v>3089.80800000001</v>
      </c>
      <c r="E1199" s="2" t="n">
        <v>403.052</v>
      </c>
      <c r="F1199" s="2">
        <f>D1199-SUM(Parameters!$C$23:$C$25)</f>
        <v/>
      </c>
      <c r="G1199" s="2">
        <f>E1199-SUM(Parameters!$C$23:$C$25)</f>
        <v/>
      </c>
    </row>
    <row r="1200" hidden="1" s="107">
      <c r="A1200" s="48" t="inlineStr">
        <is>
          <t>uBump</t>
        </is>
      </c>
      <c r="B1200" s="48" t="inlineStr">
        <is>
          <t>TXDATA[180]</t>
        </is>
      </c>
      <c r="C1200" s="2" t="inlineStr">
        <is>
          <t>BP_TXDATA[180]</t>
        </is>
      </c>
      <c r="D1200" s="2" t="n">
        <v>2545.488</v>
      </c>
      <c r="E1200" s="2" t="n">
        <v>221.772</v>
      </c>
      <c r="F1200" s="2">
        <f>D1200-SUM(Parameters!$C$23:$C$25)</f>
        <v/>
      </c>
      <c r="G1200" s="2">
        <f>E1200-SUM(Parameters!$C$23:$C$25)</f>
        <v/>
      </c>
    </row>
    <row r="1201" hidden="1" s="107">
      <c r="A1201" s="48" t="inlineStr">
        <is>
          <t>uBump</t>
        </is>
      </c>
      <c r="B1201" s="48" t="inlineStr">
        <is>
          <t>TXDATA[181]</t>
        </is>
      </c>
      <c r="C1201" s="2" t="inlineStr">
        <is>
          <t>BP_TXDATA[181]</t>
        </is>
      </c>
      <c r="D1201" s="2" t="n">
        <v>2545.488</v>
      </c>
      <c r="E1201" s="2" t="n">
        <v>267.092</v>
      </c>
      <c r="F1201" s="2">
        <f>D1201-SUM(Parameters!$C$23:$C$25)</f>
        <v/>
      </c>
      <c r="G1201" s="2">
        <f>E1201-SUM(Parameters!$C$23:$C$25)</f>
        <v/>
      </c>
    </row>
    <row r="1202" hidden="1" s="107">
      <c r="A1202" s="48" t="inlineStr">
        <is>
          <t>uBump</t>
        </is>
      </c>
      <c r="B1202" s="48" t="inlineStr">
        <is>
          <t>TXDATA[182]</t>
        </is>
      </c>
      <c r="C1202" s="2" t="inlineStr">
        <is>
          <t>BP_TXDATA[182]</t>
        </is>
      </c>
      <c r="D1202" s="2" t="n">
        <v>2545.488</v>
      </c>
      <c r="E1202" s="2" t="n">
        <v>357.732</v>
      </c>
      <c r="F1202" s="2">
        <f>D1202-SUM(Parameters!$C$23:$C$25)</f>
        <v/>
      </c>
      <c r="G1202" s="2">
        <f>E1202-SUM(Parameters!$C$23:$C$25)</f>
        <v/>
      </c>
    </row>
    <row r="1203" hidden="1" s="107">
      <c r="A1203" s="48" t="inlineStr">
        <is>
          <t>uBump</t>
        </is>
      </c>
      <c r="B1203" s="48" t="inlineStr">
        <is>
          <t>TXDATA[183]</t>
        </is>
      </c>
      <c r="C1203" s="2" t="inlineStr">
        <is>
          <t>BP_TXDATA[183]</t>
        </is>
      </c>
      <c r="D1203" s="2" t="n">
        <v>2545.488</v>
      </c>
      <c r="E1203" s="2" t="n">
        <v>403.052</v>
      </c>
      <c r="F1203" s="2">
        <f>D1203-SUM(Parameters!$C$23:$C$25)</f>
        <v/>
      </c>
      <c r="G1203" s="2">
        <f>E1203-SUM(Parameters!$C$23:$C$25)</f>
        <v/>
      </c>
    </row>
    <row r="1204" hidden="1" s="107">
      <c r="A1204" s="48" t="inlineStr">
        <is>
          <t>uBump</t>
        </is>
      </c>
      <c r="B1204" s="48" t="inlineStr">
        <is>
          <t>TXDATA[184]</t>
        </is>
      </c>
      <c r="C1204" s="2" t="inlineStr">
        <is>
          <t>BP_TXDATA[184]</t>
        </is>
      </c>
      <c r="D1204" s="2" t="n">
        <v>2545.488</v>
      </c>
      <c r="E1204" s="2" t="n">
        <v>448.372</v>
      </c>
      <c r="F1204" s="2">
        <f>D1204-SUM(Parameters!$C$23:$C$25)</f>
        <v/>
      </c>
      <c r="G1204" s="2">
        <f>E1204-SUM(Parameters!$C$23:$C$25)</f>
        <v/>
      </c>
    </row>
    <row r="1205" hidden="1" s="107">
      <c r="A1205" s="48" t="inlineStr">
        <is>
          <t>uBump</t>
        </is>
      </c>
      <c r="B1205" s="48" t="inlineStr">
        <is>
          <t>TXDATA[185]</t>
        </is>
      </c>
      <c r="C1205" s="2" t="inlineStr">
        <is>
          <t>BP_TXDATA[185]</t>
        </is>
      </c>
      <c r="D1205" s="2" t="n">
        <v>2545.488</v>
      </c>
      <c r="E1205" s="2" t="n">
        <v>493.692</v>
      </c>
      <c r="F1205" s="2">
        <f>D1205-SUM(Parameters!$C$23:$C$25)</f>
        <v/>
      </c>
      <c r="G1205" s="2">
        <f>E1205-SUM(Parameters!$C$23:$C$25)</f>
        <v/>
      </c>
    </row>
    <row r="1206" hidden="1" s="107">
      <c r="A1206" s="48" t="inlineStr">
        <is>
          <t>uBump</t>
        </is>
      </c>
      <c r="B1206" s="48" t="inlineStr">
        <is>
          <t>TXDATA[186]</t>
        </is>
      </c>
      <c r="C1206" s="2" t="inlineStr">
        <is>
          <t>BP_TXDATA[186]</t>
        </is>
      </c>
      <c r="D1206" s="2" t="n">
        <v>2545.488</v>
      </c>
      <c r="E1206" s="2" t="n">
        <v>539.0119999999999</v>
      </c>
      <c r="F1206" s="2">
        <f>D1206-SUM(Parameters!$C$23:$C$25)</f>
        <v/>
      </c>
      <c r="G1206" s="2">
        <f>E1206-SUM(Parameters!$C$23:$C$25)</f>
        <v/>
      </c>
    </row>
    <row r="1207" hidden="1" s="107">
      <c r="A1207" s="48" t="inlineStr">
        <is>
          <t>uBump</t>
        </is>
      </c>
      <c r="B1207" s="48" t="inlineStr">
        <is>
          <t>TXDATA[187]</t>
        </is>
      </c>
      <c r="C1207" s="2" t="inlineStr">
        <is>
          <t>BP_TXDATA[187]</t>
        </is>
      </c>
      <c r="D1207" s="2" t="n">
        <v>2584.368</v>
      </c>
      <c r="E1207" s="2" t="n">
        <v>471.032</v>
      </c>
      <c r="F1207" s="2">
        <f>D1207-SUM(Parameters!$C$23:$C$25)</f>
        <v/>
      </c>
      <c r="G1207" s="2">
        <f>E1207-SUM(Parameters!$C$23:$C$25)</f>
        <v/>
      </c>
    </row>
    <row r="1208" hidden="1" s="107">
      <c r="A1208" s="48" t="inlineStr">
        <is>
          <t>uBump</t>
        </is>
      </c>
      <c r="B1208" s="48" t="inlineStr">
        <is>
          <t>TXDATA[188]</t>
        </is>
      </c>
      <c r="C1208" s="2" t="inlineStr">
        <is>
          <t>BP_TXDATA[188]</t>
        </is>
      </c>
      <c r="D1208" s="2" t="n">
        <v>2584.368</v>
      </c>
      <c r="E1208" s="2" t="n">
        <v>425.712</v>
      </c>
      <c r="F1208" s="2">
        <f>D1208-SUM(Parameters!$C$23:$C$25)</f>
        <v/>
      </c>
      <c r="G1208" s="2">
        <f>E1208-SUM(Parameters!$C$23:$C$25)</f>
        <v/>
      </c>
    </row>
    <row r="1209" hidden="1" s="107">
      <c r="A1209" s="48" t="inlineStr">
        <is>
          <t>uBump</t>
        </is>
      </c>
      <c r="B1209" s="48" t="inlineStr">
        <is>
          <t>TXDATA[189]</t>
        </is>
      </c>
      <c r="C1209" s="2" t="inlineStr">
        <is>
          <t>BP_TXDATA[189]</t>
        </is>
      </c>
      <c r="D1209" s="2" t="n">
        <v>2584.368</v>
      </c>
      <c r="E1209" s="2" t="n">
        <v>335.072</v>
      </c>
      <c r="F1209" s="2">
        <f>D1209-SUM(Parameters!$C$23:$C$25)</f>
        <v/>
      </c>
      <c r="G1209" s="2">
        <f>E1209-SUM(Parameters!$C$23:$C$25)</f>
        <v/>
      </c>
    </row>
    <row r="1210" hidden="1" s="107">
      <c r="A1210" s="48" t="inlineStr">
        <is>
          <t>uBump</t>
        </is>
      </c>
      <c r="B1210" s="48" t="inlineStr">
        <is>
          <t>TXDATA[19]</t>
        </is>
      </c>
      <c r="C1210" s="2" t="inlineStr">
        <is>
          <t>BP_TXDATA[19]</t>
        </is>
      </c>
      <c r="D1210" s="2" t="n">
        <v>3089.80800000001</v>
      </c>
      <c r="E1210" s="2" t="n">
        <v>448.372</v>
      </c>
      <c r="F1210" s="2">
        <f>D1210-SUM(Parameters!$C$23:$C$25)</f>
        <v/>
      </c>
      <c r="G1210" s="2">
        <f>E1210-SUM(Parameters!$C$23:$C$25)</f>
        <v/>
      </c>
    </row>
    <row r="1211" hidden="1" s="107">
      <c r="A1211" s="48" t="inlineStr">
        <is>
          <t>uBump</t>
        </is>
      </c>
      <c r="B1211" s="48" t="inlineStr">
        <is>
          <t>TXDATA[190]</t>
        </is>
      </c>
      <c r="C1211" s="2" t="inlineStr">
        <is>
          <t>BP_TXDATA[190]</t>
        </is>
      </c>
      <c r="D1211" s="2" t="n">
        <v>2584.368</v>
      </c>
      <c r="E1211" s="2" t="n">
        <v>289.752</v>
      </c>
      <c r="F1211" s="2">
        <f>D1211-SUM(Parameters!$C$23:$C$25)</f>
        <v/>
      </c>
      <c r="G1211" s="2">
        <f>E1211-SUM(Parameters!$C$23:$C$25)</f>
        <v/>
      </c>
    </row>
    <row r="1212" hidden="1" s="107">
      <c r="A1212" s="48" t="inlineStr">
        <is>
          <t>uBump</t>
        </is>
      </c>
      <c r="B1212" s="48" t="inlineStr">
        <is>
          <t>TXDATA[191]</t>
        </is>
      </c>
      <c r="C1212" s="2" t="inlineStr">
        <is>
          <t>BP_TXDATA[191]</t>
        </is>
      </c>
      <c r="D1212" s="2" t="n">
        <v>2584.368</v>
      </c>
      <c r="E1212" s="2" t="n">
        <v>199.112</v>
      </c>
      <c r="F1212" s="2">
        <f>D1212-SUM(Parameters!$C$23:$C$25)</f>
        <v/>
      </c>
      <c r="G1212" s="2">
        <f>E1212-SUM(Parameters!$C$23:$C$25)</f>
        <v/>
      </c>
    </row>
    <row r="1213" hidden="1" s="107">
      <c r="A1213" s="48" t="inlineStr">
        <is>
          <t>uBump</t>
        </is>
      </c>
      <c r="B1213" s="48" t="inlineStr">
        <is>
          <t>TXDATA[192]</t>
        </is>
      </c>
      <c r="C1213" s="2" t="inlineStr">
        <is>
          <t>BP_TXDATA[192]</t>
        </is>
      </c>
      <c r="D1213" s="2" t="n">
        <v>1845.648</v>
      </c>
      <c r="E1213" s="2" t="n">
        <v>221.772</v>
      </c>
      <c r="F1213" s="2">
        <f>D1213-SUM(Parameters!$C$23:$C$25)</f>
        <v/>
      </c>
      <c r="G1213" s="2">
        <f>E1213-SUM(Parameters!$C$23:$C$25)</f>
        <v/>
      </c>
    </row>
    <row r="1214" hidden="1" s="107">
      <c r="A1214" s="48" t="inlineStr">
        <is>
          <t>uBump</t>
        </is>
      </c>
      <c r="B1214" s="48" t="inlineStr">
        <is>
          <t>TXDATA[193]</t>
        </is>
      </c>
      <c r="C1214" s="2" t="inlineStr">
        <is>
          <t>BP_TXDATA[193]</t>
        </is>
      </c>
      <c r="D1214" s="2" t="n">
        <v>1845.648</v>
      </c>
      <c r="E1214" s="2" t="n">
        <v>267.092</v>
      </c>
      <c r="F1214" s="2">
        <f>D1214-SUM(Parameters!$C$23:$C$25)</f>
        <v/>
      </c>
      <c r="G1214" s="2">
        <f>E1214-SUM(Parameters!$C$23:$C$25)</f>
        <v/>
      </c>
    </row>
    <row r="1215" hidden="1" s="107">
      <c r="A1215" s="48" t="inlineStr">
        <is>
          <t>uBump</t>
        </is>
      </c>
      <c r="B1215" s="48" t="inlineStr">
        <is>
          <t>TXDATA[194]</t>
        </is>
      </c>
      <c r="C1215" s="2" t="inlineStr">
        <is>
          <t>BP_TXDATA[194]</t>
        </is>
      </c>
      <c r="D1215" s="2" t="n">
        <v>1845.648</v>
      </c>
      <c r="E1215" s="2" t="n">
        <v>357.732</v>
      </c>
      <c r="F1215" s="2">
        <f>D1215-SUM(Parameters!$C$23:$C$25)</f>
        <v/>
      </c>
      <c r="G1215" s="2">
        <f>E1215-SUM(Parameters!$C$23:$C$25)</f>
        <v/>
      </c>
    </row>
    <row r="1216" hidden="1" s="107">
      <c r="A1216" s="48" t="inlineStr">
        <is>
          <t>uBump</t>
        </is>
      </c>
      <c r="B1216" s="48" t="inlineStr">
        <is>
          <t>TXDATA[195]</t>
        </is>
      </c>
      <c r="C1216" s="2" t="inlineStr">
        <is>
          <t>BP_TXDATA[195]</t>
        </is>
      </c>
      <c r="D1216" s="2" t="n">
        <v>1845.648</v>
      </c>
      <c r="E1216" s="2" t="n">
        <v>403.052</v>
      </c>
      <c r="F1216" s="2">
        <f>D1216-SUM(Parameters!$C$23:$C$25)</f>
        <v/>
      </c>
      <c r="G1216" s="2">
        <f>E1216-SUM(Parameters!$C$23:$C$25)</f>
        <v/>
      </c>
    </row>
    <row r="1217" hidden="1" s="107">
      <c r="A1217" s="48" t="inlineStr">
        <is>
          <t>uBump</t>
        </is>
      </c>
      <c r="B1217" s="48" t="inlineStr">
        <is>
          <t>TXDATA[196]</t>
        </is>
      </c>
      <c r="C1217" s="2" t="inlineStr">
        <is>
          <t>BP_TXDATA[196]</t>
        </is>
      </c>
      <c r="D1217" s="2" t="n">
        <v>1845.648</v>
      </c>
      <c r="E1217" s="2" t="n">
        <v>493.692</v>
      </c>
      <c r="F1217" s="2">
        <f>D1217-SUM(Parameters!$C$23:$C$25)</f>
        <v/>
      </c>
      <c r="G1217" s="2">
        <f>E1217-SUM(Parameters!$C$23:$C$25)</f>
        <v/>
      </c>
    </row>
    <row r="1218" hidden="1" s="107">
      <c r="A1218" s="48" t="inlineStr">
        <is>
          <t>uBump</t>
        </is>
      </c>
      <c r="B1218" s="48" t="inlineStr">
        <is>
          <t>TXDATA[197]</t>
        </is>
      </c>
      <c r="C1218" s="2" t="inlineStr">
        <is>
          <t>BP_TXDATA[197]</t>
        </is>
      </c>
      <c r="D1218" s="2" t="n">
        <v>1884.528</v>
      </c>
      <c r="E1218" s="2" t="n">
        <v>516.352</v>
      </c>
      <c r="F1218" s="2">
        <f>D1218-SUM(Parameters!$C$23:$C$25)</f>
        <v/>
      </c>
      <c r="G1218" s="2">
        <f>E1218-SUM(Parameters!$C$23:$C$25)</f>
        <v/>
      </c>
    </row>
    <row r="1219" hidden="1" s="107">
      <c r="A1219" s="48" t="inlineStr">
        <is>
          <t>uBump</t>
        </is>
      </c>
      <c r="B1219" s="48" t="inlineStr">
        <is>
          <t>TXDATA[198]</t>
        </is>
      </c>
      <c r="C1219" s="2" t="inlineStr">
        <is>
          <t>BP_TXDATA[198]</t>
        </is>
      </c>
      <c r="D1219" s="2" t="n">
        <v>1884.528</v>
      </c>
      <c r="E1219" s="2" t="n">
        <v>471.032</v>
      </c>
      <c r="F1219" s="2">
        <f>D1219-SUM(Parameters!$C$23:$C$25)</f>
        <v/>
      </c>
      <c r="G1219" s="2">
        <f>E1219-SUM(Parameters!$C$23:$C$25)</f>
        <v/>
      </c>
    </row>
    <row r="1220" hidden="1" s="107">
      <c r="A1220" s="48" t="inlineStr">
        <is>
          <t>uBump</t>
        </is>
      </c>
      <c r="B1220" s="48" t="inlineStr">
        <is>
          <t>TXDATA[199]</t>
        </is>
      </c>
      <c r="C1220" s="2" t="inlineStr">
        <is>
          <t>BP_TXDATA[199]</t>
        </is>
      </c>
      <c r="D1220" s="2" t="n">
        <v>1884.528</v>
      </c>
      <c r="E1220" s="2" t="n">
        <v>425.712</v>
      </c>
      <c r="F1220" s="2">
        <f>D1220-SUM(Parameters!$C$23:$C$25)</f>
        <v/>
      </c>
      <c r="G1220" s="2">
        <f>E1220-SUM(Parameters!$C$23:$C$25)</f>
        <v/>
      </c>
    </row>
    <row r="1221" hidden="1" s="107">
      <c r="A1221" s="48" t="inlineStr">
        <is>
          <t>uBump</t>
        </is>
      </c>
      <c r="B1221" s="48" t="inlineStr">
        <is>
          <t>TXDATA[2]</t>
        </is>
      </c>
      <c r="C1221" s="2" t="inlineStr">
        <is>
          <t>BP_TXDATA[2]</t>
        </is>
      </c>
      <c r="D1221" s="2" t="n">
        <v>3012.04800000001</v>
      </c>
      <c r="E1221" s="2" t="n">
        <v>357.732</v>
      </c>
      <c r="F1221" s="2">
        <f>D1221-SUM(Parameters!$C$23:$C$25)</f>
        <v/>
      </c>
      <c r="G1221" s="2">
        <f>E1221-SUM(Parameters!$C$23:$C$25)</f>
        <v/>
      </c>
    </row>
    <row r="1222" hidden="1" s="107">
      <c r="A1222" s="48" t="inlineStr">
        <is>
          <t>uBump</t>
        </is>
      </c>
      <c r="B1222" s="48" t="inlineStr">
        <is>
          <t>TXDATA[20]</t>
        </is>
      </c>
      <c r="C1222" s="2" t="inlineStr">
        <is>
          <t>BP_TXDATA[20]</t>
        </is>
      </c>
      <c r="D1222" s="2" t="n">
        <v>3089.80800000001</v>
      </c>
      <c r="E1222" s="2" t="n">
        <v>493.692</v>
      </c>
      <c r="F1222" s="2">
        <f>D1222-SUM(Parameters!$C$23:$C$25)</f>
        <v/>
      </c>
      <c r="G1222" s="2">
        <f>E1222-SUM(Parameters!$C$23:$C$25)</f>
        <v/>
      </c>
    </row>
    <row r="1223" hidden="1" s="107">
      <c r="A1223" s="48" t="inlineStr">
        <is>
          <t>uBump</t>
        </is>
      </c>
      <c r="B1223" s="48" t="inlineStr">
        <is>
          <t>TXDATA[200]</t>
        </is>
      </c>
      <c r="C1223" s="2" t="inlineStr">
        <is>
          <t>BP_TXDATA[200]</t>
        </is>
      </c>
      <c r="D1223" s="2" t="n">
        <v>1884.528</v>
      </c>
      <c r="E1223" s="2" t="n">
        <v>380.392</v>
      </c>
      <c r="F1223" s="2">
        <f>D1223-SUM(Parameters!$C$23:$C$25)</f>
        <v/>
      </c>
      <c r="G1223" s="2">
        <f>E1223-SUM(Parameters!$C$23:$C$25)</f>
        <v/>
      </c>
    </row>
    <row r="1224" hidden="1" s="107">
      <c r="A1224" s="48" t="inlineStr">
        <is>
          <t>uBump</t>
        </is>
      </c>
      <c r="B1224" s="48" t="inlineStr">
        <is>
          <t>TXDATA[201]</t>
        </is>
      </c>
      <c r="C1224" s="2" t="inlineStr">
        <is>
          <t>BP_TXDATA[201]</t>
        </is>
      </c>
      <c r="D1224" s="2" t="n">
        <v>1884.528</v>
      </c>
      <c r="E1224" s="2" t="n">
        <v>335.072</v>
      </c>
      <c r="F1224" s="2">
        <f>D1224-SUM(Parameters!$C$23:$C$25)</f>
        <v/>
      </c>
      <c r="G1224" s="2">
        <f>E1224-SUM(Parameters!$C$23:$C$25)</f>
        <v/>
      </c>
    </row>
    <row r="1225" hidden="1" s="107">
      <c r="A1225" s="48" t="inlineStr">
        <is>
          <t>uBump</t>
        </is>
      </c>
      <c r="B1225" s="48" t="inlineStr">
        <is>
          <t>TXDATA[202]</t>
        </is>
      </c>
      <c r="C1225" s="2" t="inlineStr">
        <is>
          <t>BP_TXDATA[202]</t>
        </is>
      </c>
      <c r="D1225" s="2" t="n">
        <v>1884.528</v>
      </c>
      <c r="E1225" s="2" t="n">
        <v>289.752</v>
      </c>
      <c r="F1225" s="2">
        <f>D1225-SUM(Parameters!$C$23:$C$25)</f>
        <v/>
      </c>
      <c r="G1225" s="2">
        <f>E1225-SUM(Parameters!$C$23:$C$25)</f>
        <v/>
      </c>
    </row>
    <row r="1226" hidden="1" s="107">
      <c r="A1226" s="48" t="inlineStr">
        <is>
          <t>uBump</t>
        </is>
      </c>
      <c r="B1226" s="48" t="inlineStr">
        <is>
          <t>TXDATA[203]</t>
        </is>
      </c>
      <c r="C1226" s="2" t="inlineStr">
        <is>
          <t>BP_TXDATA[203]</t>
        </is>
      </c>
      <c r="D1226" s="2" t="n">
        <v>1884.528</v>
      </c>
      <c r="E1226" s="2" t="n">
        <v>244.432</v>
      </c>
      <c r="F1226" s="2">
        <f>D1226-SUM(Parameters!$C$23:$C$25)</f>
        <v/>
      </c>
      <c r="G1226" s="2">
        <f>E1226-SUM(Parameters!$C$23:$C$25)</f>
        <v/>
      </c>
    </row>
    <row r="1227" hidden="1" s="107">
      <c r="A1227" s="48" t="inlineStr">
        <is>
          <t>uBump</t>
        </is>
      </c>
      <c r="B1227" s="48" t="inlineStr">
        <is>
          <t>TXDATA[204]</t>
        </is>
      </c>
      <c r="C1227" s="2" t="inlineStr">
        <is>
          <t>BP_TXDATA[204]</t>
        </is>
      </c>
      <c r="D1227" s="2" t="n">
        <v>1884.528</v>
      </c>
      <c r="E1227" s="2" t="n">
        <v>199.112</v>
      </c>
      <c r="F1227" s="2">
        <f>D1227-SUM(Parameters!$C$23:$C$25)</f>
        <v/>
      </c>
      <c r="G1227" s="2">
        <f>E1227-SUM(Parameters!$C$23:$C$25)</f>
        <v/>
      </c>
    </row>
    <row r="1228" hidden="1" s="107">
      <c r="A1228" s="48" t="inlineStr">
        <is>
          <t>uBump</t>
        </is>
      </c>
      <c r="B1228" s="48" t="inlineStr">
        <is>
          <t>TXDATA[205]</t>
        </is>
      </c>
      <c r="C1228" s="2" t="inlineStr">
        <is>
          <t>BP_TXDATA[205]</t>
        </is>
      </c>
      <c r="D1228" s="2" t="n">
        <v>1884.528</v>
      </c>
      <c r="E1228" s="2" t="n">
        <v>153.792</v>
      </c>
      <c r="F1228" s="2">
        <f>D1228-SUM(Parameters!$C$23:$C$25)</f>
        <v/>
      </c>
      <c r="G1228" s="2">
        <f>E1228-SUM(Parameters!$C$23:$C$25)</f>
        <v/>
      </c>
    </row>
    <row r="1229" hidden="1" s="107">
      <c r="A1229" s="48" t="inlineStr">
        <is>
          <t>uBump</t>
        </is>
      </c>
      <c r="B1229" s="48" t="inlineStr">
        <is>
          <t>TXDATA[206]</t>
        </is>
      </c>
      <c r="C1229" s="2" t="inlineStr">
        <is>
          <t>BP_TXDATA[206]</t>
        </is>
      </c>
      <c r="D1229" s="2" t="n">
        <v>1923.408</v>
      </c>
      <c r="E1229" s="2" t="n">
        <v>131.132</v>
      </c>
      <c r="F1229" s="2">
        <f>D1229-SUM(Parameters!$C$23:$C$25)</f>
        <v/>
      </c>
      <c r="G1229" s="2">
        <f>E1229-SUM(Parameters!$C$23:$C$25)</f>
        <v/>
      </c>
    </row>
    <row r="1230" hidden="1" s="107">
      <c r="A1230" s="48" t="inlineStr">
        <is>
          <t>uBump</t>
        </is>
      </c>
      <c r="B1230" s="48" t="inlineStr">
        <is>
          <t>TXDATA[207]</t>
        </is>
      </c>
      <c r="C1230" s="2" t="inlineStr">
        <is>
          <t>BP_TXDATA[207]</t>
        </is>
      </c>
      <c r="D1230" s="2" t="n">
        <v>1923.408</v>
      </c>
      <c r="E1230" s="2" t="n">
        <v>176.452</v>
      </c>
      <c r="F1230" s="2">
        <f>D1230-SUM(Parameters!$C$23:$C$25)</f>
        <v/>
      </c>
      <c r="G1230" s="2">
        <f>E1230-SUM(Parameters!$C$23:$C$25)</f>
        <v/>
      </c>
    </row>
    <row r="1231" hidden="1" s="107">
      <c r="A1231" s="48" t="inlineStr">
        <is>
          <t>uBump</t>
        </is>
      </c>
      <c r="B1231" s="48" t="inlineStr">
        <is>
          <t>TXDATA[208]</t>
        </is>
      </c>
      <c r="C1231" s="2" t="inlineStr">
        <is>
          <t>BP_TXDATA[208]</t>
        </is>
      </c>
      <c r="D1231" s="2" t="n">
        <v>1923.408</v>
      </c>
      <c r="E1231" s="2" t="n">
        <v>267.092</v>
      </c>
      <c r="F1231" s="2">
        <f>D1231-SUM(Parameters!$C$23:$C$25)</f>
        <v/>
      </c>
      <c r="G1231" s="2">
        <f>E1231-SUM(Parameters!$C$23:$C$25)</f>
        <v/>
      </c>
    </row>
    <row r="1232" hidden="1" s="107">
      <c r="A1232" s="48" t="inlineStr">
        <is>
          <t>uBump</t>
        </is>
      </c>
      <c r="B1232" s="48" t="inlineStr">
        <is>
          <t>TXDATA[209]</t>
        </is>
      </c>
      <c r="C1232" s="2" t="inlineStr">
        <is>
          <t>BP_TXDATA[209]</t>
        </is>
      </c>
      <c r="D1232" s="2" t="n">
        <v>1923.408</v>
      </c>
      <c r="E1232" s="2" t="n">
        <v>357.732</v>
      </c>
      <c r="F1232" s="2">
        <f>D1232-SUM(Parameters!$C$23:$C$25)</f>
        <v/>
      </c>
      <c r="G1232" s="2">
        <f>E1232-SUM(Parameters!$C$23:$C$25)</f>
        <v/>
      </c>
    </row>
    <row r="1233" hidden="1" s="107">
      <c r="A1233" s="48" t="inlineStr">
        <is>
          <t>uBump</t>
        </is>
      </c>
      <c r="B1233" s="48" t="inlineStr">
        <is>
          <t>TXDATA[21]</t>
        </is>
      </c>
      <c r="C1233" s="2" t="inlineStr">
        <is>
          <t>BP_TXDATA[21]</t>
        </is>
      </c>
      <c r="D1233" s="2" t="n">
        <v>3089.80800000001</v>
      </c>
      <c r="E1233" s="2" t="n">
        <v>539.0119999999999</v>
      </c>
      <c r="F1233" s="2">
        <f>D1233-SUM(Parameters!$C$23:$C$25)</f>
        <v/>
      </c>
      <c r="G1233" s="2">
        <f>E1233-SUM(Parameters!$C$23:$C$25)</f>
        <v/>
      </c>
    </row>
    <row r="1234" hidden="1" s="107">
      <c r="A1234" s="48" t="inlineStr">
        <is>
          <t>uBump</t>
        </is>
      </c>
      <c r="B1234" s="48" t="inlineStr">
        <is>
          <t>TXDATA[210]</t>
        </is>
      </c>
      <c r="C1234" s="2" t="inlineStr">
        <is>
          <t>BP_TXDATA[210]</t>
        </is>
      </c>
      <c r="D1234" s="2" t="n">
        <v>1923.408</v>
      </c>
      <c r="E1234" s="2" t="n">
        <v>403.052</v>
      </c>
      <c r="F1234" s="2">
        <f>D1234-SUM(Parameters!$C$23:$C$25)</f>
        <v/>
      </c>
      <c r="G1234" s="2">
        <f>E1234-SUM(Parameters!$C$23:$C$25)</f>
        <v/>
      </c>
    </row>
    <row r="1235" hidden="1" s="107">
      <c r="A1235" s="48" t="inlineStr">
        <is>
          <t>uBump</t>
        </is>
      </c>
      <c r="B1235" s="48" t="inlineStr">
        <is>
          <t>TXDATA[211]</t>
        </is>
      </c>
      <c r="C1235" s="2" t="inlineStr">
        <is>
          <t>BP_TXDATA[211]</t>
        </is>
      </c>
      <c r="D1235" s="2" t="n">
        <v>1923.408</v>
      </c>
      <c r="E1235" s="2" t="n">
        <v>448.372</v>
      </c>
      <c r="F1235" s="2">
        <f>D1235-SUM(Parameters!$C$23:$C$25)</f>
        <v/>
      </c>
      <c r="G1235" s="2">
        <f>E1235-SUM(Parameters!$C$23:$C$25)</f>
        <v/>
      </c>
    </row>
    <row r="1236" hidden="1" s="107">
      <c r="A1236" s="48" t="inlineStr">
        <is>
          <t>uBump</t>
        </is>
      </c>
      <c r="B1236" s="48" t="inlineStr">
        <is>
          <t>TXDATA[212]</t>
        </is>
      </c>
      <c r="C1236" s="2" t="inlineStr">
        <is>
          <t>BP_TXDATA[212]</t>
        </is>
      </c>
      <c r="D1236" s="2" t="n">
        <v>1923.408</v>
      </c>
      <c r="E1236" s="2" t="n">
        <v>493.692</v>
      </c>
      <c r="F1236" s="2">
        <f>D1236-SUM(Parameters!$C$23:$C$25)</f>
        <v/>
      </c>
      <c r="G1236" s="2">
        <f>E1236-SUM(Parameters!$C$23:$C$25)</f>
        <v/>
      </c>
    </row>
    <row r="1237" hidden="1" s="107">
      <c r="A1237" s="48" t="inlineStr">
        <is>
          <t>uBump</t>
        </is>
      </c>
      <c r="B1237" s="48" t="inlineStr">
        <is>
          <t>TXDATA[213]</t>
        </is>
      </c>
      <c r="C1237" s="2" t="inlineStr">
        <is>
          <t>BP_TXDATA[213]</t>
        </is>
      </c>
      <c r="D1237" s="2" t="n">
        <v>1923.408</v>
      </c>
      <c r="E1237" s="2" t="n">
        <v>539.0119999999999</v>
      </c>
      <c r="F1237" s="2">
        <f>D1237-SUM(Parameters!$C$23:$C$25)</f>
        <v/>
      </c>
      <c r="G1237" s="2">
        <f>E1237-SUM(Parameters!$C$23:$C$25)</f>
        <v/>
      </c>
    </row>
    <row r="1238" hidden="1" s="107">
      <c r="A1238" s="48" t="inlineStr">
        <is>
          <t>uBump</t>
        </is>
      </c>
      <c r="B1238" s="48" t="inlineStr">
        <is>
          <t>TXDATA[214]</t>
        </is>
      </c>
      <c r="C1238" s="2" t="inlineStr">
        <is>
          <t>BP_TXDATA[214]</t>
        </is>
      </c>
      <c r="D1238" s="2" t="n">
        <v>1962.288</v>
      </c>
      <c r="E1238" s="2" t="n">
        <v>516.352</v>
      </c>
      <c r="F1238" s="2">
        <f>D1238-SUM(Parameters!$C$23:$C$25)</f>
        <v/>
      </c>
      <c r="G1238" s="2">
        <f>E1238-SUM(Parameters!$C$23:$C$25)</f>
        <v/>
      </c>
    </row>
    <row r="1239" hidden="1" s="107">
      <c r="A1239" s="48" t="inlineStr">
        <is>
          <t>uBump</t>
        </is>
      </c>
      <c r="B1239" s="48" t="inlineStr">
        <is>
          <t>TXDATA[215]</t>
        </is>
      </c>
      <c r="C1239" s="2" t="inlineStr">
        <is>
          <t>BP_TXDATA[215]</t>
        </is>
      </c>
      <c r="D1239" s="2" t="n">
        <v>1962.288</v>
      </c>
      <c r="E1239" s="2" t="n">
        <v>471.032</v>
      </c>
      <c r="F1239" s="2">
        <f>D1239-SUM(Parameters!$C$23:$C$25)</f>
        <v/>
      </c>
      <c r="G1239" s="2">
        <f>E1239-SUM(Parameters!$C$23:$C$25)</f>
        <v/>
      </c>
    </row>
    <row r="1240" hidden="1" s="107">
      <c r="A1240" s="48" t="inlineStr">
        <is>
          <t>uBump</t>
        </is>
      </c>
      <c r="B1240" s="48" t="inlineStr">
        <is>
          <t>TXDATA[216]</t>
        </is>
      </c>
      <c r="C1240" s="2" t="inlineStr">
        <is>
          <t>BP_TXDATA[216]</t>
        </is>
      </c>
      <c r="D1240" s="2" t="n">
        <v>1962.288</v>
      </c>
      <c r="E1240" s="2" t="n">
        <v>380.392</v>
      </c>
      <c r="F1240" s="2">
        <f>D1240-SUM(Parameters!$C$23:$C$25)</f>
        <v/>
      </c>
      <c r="G1240" s="2">
        <f>E1240-SUM(Parameters!$C$23:$C$25)</f>
        <v/>
      </c>
    </row>
    <row r="1241" hidden="1" s="107">
      <c r="A1241" s="48" t="inlineStr">
        <is>
          <t>uBump</t>
        </is>
      </c>
      <c r="B1241" s="48" t="inlineStr">
        <is>
          <t>TXDATA[217]</t>
        </is>
      </c>
      <c r="C1241" s="2" t="inlineStr">
        <is>
          <t>BP_TXDATA[217]</t>
        </is>
      </c>
      <c r="D1241" s="2" t="n">
        <v>1962.288</v>
      </c>
      <c r="E1241" s="2" t="n">
        <v>335.072</v>
      </c>
      <c r="F1241" s="2">
        <f>D1241-SUM(Parameters!$C$23:$C$25)</f>
        <v/>
      </c>
      <c r="G1241" s="2">
        <f>E1241-SUM(Parameters!$C$23:$C$25)</f>
        <v/>
      </c>
    </row>
    <row r="1242" hidden="1" s="107">
      <c r="A1242" s="48" t="inlineStr">
        <is>
          <t>uBump</t>
        </is>
      </c>
      <c r="B1242" s="48" t="inlineStr">
        <is>
          <t>TXDATA[218]</t>
        </is>
      </c>
      <c r="C1242" s="2" t="inlineStr">
        <is>
          <t>BP_TXDATA[218]</t>
        </is>
      </c>
      <c r="D1242" s="2" t="n">
        <v>1962.288</v>
      </c>
      <c r="E1242" s="2" t="n">
        <v>289.752</v>
      </c>
      <c r="F1242" s="2">
        <f>D1242-SUM(Parameters!$C$23:$C$25)</f>
        <v/>
      </c>
      <c r="G1242" s="2">
        <f>E1242-SUM(Parameters!$C$23:$C$25)</f>
        <v/>
      </c>
    </row>
    <row r="1243" hidden="1" s="107">
      <c r="A1243" s="48" t="inlineStr">
        <is>
          <t>uBump</t>
        </is>
      </c>
      <c r="B1243" s="48" t="inlineStr">
        <is>
          <t>TXDATA[219]</t>
        </is>
      </c>
      <c r="C1243" s="2" t="inlineStr">
        <is>
          <t>BP_TXDATA[219]</t>
        </is>
      </c>
      <c r="D1243" s="2" t="n">
        <v>1962.288</v>
      </c>
      <c r="E1243" s="2" t="n">
        <v>244.432</v>
      </c>
      <c r="F1243" s="2">
        <f>D1243-SUM(Parameters!$C$23:$C$25)</f>
        <v/>
      </c>
      <c r="G1243" s="2">
        <f>E1243-SUM(Parameters!$C$23:$C$25)</f>
        <v/>
      </c>
    </row>
    <row r="1244" hidden="1" s="107">
      <c r="A1244" s="48" t="inlineStr">
        <is>
          <t>uBump</t>
        </is>
      </c>
      <c r="B1244" s="48" t="inlineStr">
        <is>
          <t>TXDATA[22]</t>
        </is>
      </c>
      <c r="C1244" s="2" t="inlineStr">
        <is>
          <t>BP_TXDATA[22]</t>
        </is>
      </c>
      <c r="D1244" s="2" t="n">
        <v>3128.68800000001</v>
      </c>
      <c r="E1244" s="2" t="n">
        <v>516.352</v>
      </c>
      <c r="F1244" s="2">
        <f>D1244-SUM(Parameters!$C$23:$C$25)</f>
        <v/>
      </c>
      <c r="G1244" s="2">
        <f>E1244-SUM(Parameters!$C$23:$C$25)</f>
        <v/>
      </c>
    </row>
    <row r="1245" hidden="1" s="107">
      <c r="A1245" s="48" t="inlineStr">
        <is>
          <t>uBump</t>
        </is>
      </c>
      <c r="B1245" s="48" t="inlineStr">
        <is>
          <t>TXDATA[220]</t>
        </is>
      </c>
      <c r="C1245" s="2" t="inlineStr">
        <is>
          <t>BP_TXDATA[220]</t>
        </is>
      </c>
      <c r="D1245" s="2" t="n">
        <v>1962.288</v>
      </c>
      <c r="E1245" s="2" t="n">
        <v>153.792</v>
      </c>
      <c r="F1245" s="2">
        <f>D1245-SUM(Parameters!$C$23:$C$25)</f>
        <v/>
      </c>
      <c r="G1245" s="2">
        <f>E1245-SUM(Parameters!$C$23:$C$25)</f>
        <v/>
      </c>
    </row>
    <row r="1246" hidden="1" s="107">
      <c r="A1246" s="48" t="inlineStr">
        <is>
          <t>uBump</t>
        </is>
      </c>
      <c r="B1246" s="48" t="inlineStr">
        <is>
          <t>TXDATA[221]</t>
        </is>
      </c>
      <c r="C1246" s="2" t="inlineStr">
        <is>
          <t>BP_TXDATA[221]</t>
        </is>
      </c>
      <c r="D1246" s="2" t="n">
        <v>2001.168</v>
      </c>
      <c r="E1246" s="2" t="n">
        <v>131.132</v>
      </c>
      <c r="F1246" s="2">
        <f>D1246-SUM(Parameters!$C$23:$C$25)</f>
        <v/>
      </c>
      <c r="G1246" s="2">
        <f>E1246-SUM(Parameters!$C$23:$C$25)</f>
        <v/>
      </c>
    </row>
    <row r="1247" hidden="1" s="107">
      <c r="A1247" s="48" t="inlineStr">
        <is>
          <t>uBump</t>
        </is>
      </c>
      <c r="B1247" s="48" t="inlineStr">
        <is>
          <t>TXDATA[222]</t>
        </is>
      </c>
      <c r="C1247" s="2" t="inlineStr">
        <is>
          <t>BP_TXDATA[222]</t>
        </is>
      </c>
      <c r="D1247" s="2" t="n">
        <v>2001.168</v>
      </c>
      <c r="E1247" s="2" t="n">
        <v>176.452</v>
      </c>
      <c r="F1247" s="2">
        <f>D1247-SUM(Parameters!$C$23:$C$25)</f>
        <v/>
      </c>
      <c r="G1247" s="2">
        <f>E1247-SUM(Parameters!$C$23:$C$25)</f>
        <v/>
      </c>
    </row>
    <row r="1248" hidden="1" s="107">
      <c r="A1248" s="48" t="inlineStr">
        <is>
          <t>uBump</t>
        </is>
      </c>
      <c r="B1248" s="48" t="inlineStr">
        <is>
          <t>TXDATA[223]</t>
        </is>
      </c>
      <c r="C1248" s="2" t="inlineStr">
        <is>
          <t>BP_TXDATA[223]</t>
        </is>
      </c>
      <c r="D1248" s="2" t="n">
        <v>2001.168</v>
      </c>
      <c r="E1248" s="2" t="n">
        <v>221.772</v>
      </c>
      <c r="F1248" s="2">
        <f>D1248-SUM(Parameters!$C$23:$C$25)</f>
        <v/>
      </c>
      <c r="G1248" s="2">
        <f>E1248-SUM(Parameters!$C$23:$C$25)</f>
        <v/>
      </c>
    </row>
    <row r="1249" hidden="1" s="107">
      <c r="A1249" s="48" t="inlineStr">
        <is>
          <t>uBump</t>
        </is>
      </c>
      <c r="B1249" s="48" t="inlineStr">
        <is>
          <t>TXDATA[224]</t>
        </is>
      </c>
      <c r="C1249" s="2" t="inlineStr">
        <is>
          <t>BP_TXDATA[224]</t>
        </is>
      </c>
      <c r="D1249" s="2" t="n">
        <v>2040.048</v>
      </c>
      <c r="E1249" s="2" t="n">
        <v>244.432</v>
      </c>
      <c r="F1249" s="2">
        <f>D1249-SUM(Parameters!$C$23:$C$25)</f>
        <v/>
      </c>
      <c r="G1249" s="2">
        <f>E1249-SUM(Parameters!$C$23:$C$25)</f>
        <v/>
      </c>
    </row>
    <row r="1250" hidden="1" s="107">
      <c r="A1250" s="48" t="inlineStr">
        <is>
          <t>uBump</t>
        </is>
      </c>
      <c r="B1250" s="48" t="inlineStr">
        <is>
          <t>TXDATA[225]</t>
        </is>
      </c>
      <c r="C1250" s="2" t="inlineStr">
        <is>
          <t>BP_TXDATA[225]</t>
        </is>
      </c>
      <c r="D1250" s="2" t="n">
        <v>2040.048</v>
      </c>
      <c r="E1250" s="2" t="n">
        <v>199.112</v>
      </c>
      <c r="F1250" s="2">
        <f>D1250-SUM(Parameters!$C$23:$C$25)</f>
        <v/>
      </c>
      <c r="G1250" s="2">
        <f>E1250-SUM(Parameters!$C$23:$C$25)</f>
        <v/>
      </c>
    </row>
    <row r="1251" hidden="1" s="107">
      <c r="A1251" s="48" t="inlineStr">
        <is>
          <t>uBump</t>
        </is>
      </c>
      <c r="B1251" s="48" t="inlineStr">
        <is>
          <t>TXDATA[226]</t>
        </is>
      </c>
      <c r="C1251" s="2" t="inlineStr">
        <is>
          <t>BP_TXDATA[226]</t>
        </is>
      </c>
      <c r="D1251" s="2" t="n">
        <v>2040.048</v>
      </c>
      <c r="E1251" s="2" t="n">
        <v>153.792</v>
      </c>
      <c r="F1251" s="2">
        <f>D1251-SUM(Parameters!$C$23:$C$25)</f>
        <v/>
      </c>
      <c r="G1251" s="2">
        <f>E1251-SUM(Parameters!$C$23:$C$25)</f>
        <v/>
      </c>
    </row>
    <row r="1252" hidden="1" s="107">
      <c r="A1252" s="48" t="inlineStr">
        <is>
          <t>uBump</t>
        </is>
      </c>
      <c r="B1252" s="48" t="inlineStr">
        <is>
          <t>TXDATA[227]</t>
        </is>
      </c>
      <c r="C1252" s="2" t="inlineStr">
        <is>
          <t>BP_TXDATA[227]</t>
        </is>
      </c>
      <c r="D1252" s="2" t="n">
        <v>2078.928</v>
      </c>
      <c r="E1252" s="2" t="n">
        <v>131.132</v>
      </c>
      <c r="F1252" s="2">
        <f>D1252-SUM(Parameters!$C$23:$C$25)</f>
        <v/>
      </c>
      <c r="G1252" s="2">
        <f>E1252-SUM(Parameters!$C$23:$C$25)</f>
        <v/>
      </c>
    </row>
    <row r="1253" hidden="1" s="107">
      <c r="A1253" s="48" t="inlineStr">
        <is>
          <t>uBump</t>
        </is>
      </c>
      <c r="B1253" s="48" t="inlineStr">
        <is>
          <t>TXDATA[228]</t>
        </is>
      </c>
      <c r="C1253" s="2" t="inlineStr">
        <is>
          <t>BP_TXDATA[228]</t>
        </is>
      </c>
      <c r="D1253" s="2" t="n">
        <v>2078.928</v>
      </c>
      <c r="E1253" s="2" t="n">
        <v>176.452</v>
      </c>
      <c r="F1253" s="2">
        <f>D1253-SUM(Parameters!$C$23:$C$25)</f>
        <v/>
      </c>
      <c r="G1253" s="2">
        <f>E1253-SUM(Parameters!$C$23:$C$25)</f>
        <v/>
      </c>
    </row>
    <row r="1254" hidden="1" s="107">
      <c r="A1254" s="48" t="inlineStr">
        <is>
          <t>uBump</t>
        </is>
      </c>
      <c r="B1254" s="48" t="inlineStr">
        <is>
          <t>TXDATA[229]</t>
        </is>
      </c>
      <c r="C1254" s="2" t="inlineStr">
        <is>
          <t>BP_TXDATA[229]</t>
        </is>
      </c>
      <c r="D1254" s="2" t="n">
        <v>2078.928</v>
      </c>
      <c r="E1254" s="2" t="n">
        <v>267.092</v>
      </c>
      <c r="F1254" s="2">
        <f>D1254-SUM(Parameters!$C$23:$C$25)</f>
        <v/>
      </c>
      <c r="G1254" s="2">
        <f>E1254-SUM(Parameters!$C$23:$C$25)</f>
        <v/>
      </c>
    </row>
    <row r="1255" hidden="1" s="107">
      <c r="A1255" s="48" t="inlineStr">
        <is>
          <t>uBump</t>
        </is>
      </c>
      <c r="B1255" s="48" t="inlineStr">
        <is>
          <t>TXDATA[23]</t>
        </is>
      </c>
      <c r="C1255" s="2" t="inlineStr">
        <is>
          <t>BP_TXDATA[23]</t>
        </is>
      </c>
      <c r="D1255" s="2" t="n">
        <v>3128.68800000001</v>
      </c>
      <c r="E1255" s="2" t="n">
        <v>471.032</v>
      </c>
      <c r="F1255" s="2">
        <f>D1255-SUM(Parameters!$C$23:$C$25)</f>
        <v/>
      </c>
      <c r="G1255" s="2">
        <f>E1255-SUM(Parameters!$C$23:$C$25)</f>
        <v/>
      </c>
    </row>
    <row r="1256" hidden="1" s="107">
      <c r="A1256" s="48" t="inlineStr">
        <is>
          <t>uBump</t>
        </is>
      </c>
      <c r="B1256" s="48" t="inlineStr">
        <is>
          <t>TXDATA[230]</t>
        </is>
      </c>
      <c r="C1256" s="2" t="inlineStr">
        <is>
          <t>BP_TXDATA[230]</t>
        </is>
      </c>
      <c r="D1256" s="2" t="n">
        <v>2078.928</v>
      </c>
      <c r="E1256" s="2" t="n">
        <v>357.732</v>
      </c>
      <c r="F1256" s="2">
        <f>D1256-SUM(Parameters!$C$23:$C$25)</f>
        <v/>
      </c>
      <c r="G1256" s="2">
        <f>E1256-SUM(Parameters!$C$23:$C$25)</f>
        <v/>
      </c>
    </row>
    <row r="1257" hidden="1" s="107">
      <c r="A1257" s="48" t="inlineStr">
        <is>
          <t>uBump</t>
        </is>
      </c>
      <c r="B1257" s="48" t="inlineStr">
        <is>
          <t>TXDATA[231]</t>
        </is>
      </c>
      <c r="C1257" s="2" t="inlineStr">
        <is>
          <t>BP_TXDATA[231]</t>
        </is>
      </c>
      <c r="D1257" s="2" t="n">
        <v>2078.928</v>
      </c>
      <c r="E1257" s="2" t="n">
        <v>403.052</v>
      </c>
      <c r="F1257" s="2">
        <f>D1257-SUM(Parameters!$C$23:$C$25)</f>
        <v/>
      </c>
      <c r="G1257" s="2">
        <f>E1257-SUM(Parameters!$C$23:$C$25)</f>
        <v/>
      </c>
    </row>
    <row r="1258" hidden="1" s="107">
      <c r="A1258" s="48" t="inlineStr">
        <is>
          <t>uBump</t>
        </is>
      </c>
      <c r="B1258" s="48" t="inlineStr">
        <is>
          <t>TXDATA[232]</t>
        </is>
      </c>
      <c r="C1258" s="2" t="inlineStr">
        <is>
          <t>BP_TXDATA[232]</t>
        </is>
      </c>
      <c r="D1258" s="2" t="n">
        <v>2078.928</v>
      </c>
      <c r="E1258" s="2" t="n">
        <v>493.692</v>
      </c>
      <c r="F1258" s="2">
        <f>D1258-SUM(Parameters!$C$23:$C$25)</f>
        <v/>
      </c>
      <c r="G1258" s="2">
        <f>E1258-SUM(Parameters!$C$23:$C$25)</f>
        <v/>
      </c>
    </row>
    <row r="1259" hidden="1" s="107">
      <c r="A1259" s="48" t="inlineStr">
        <is>
          <t>uBump</t>
        </is>
      </c>
      <c r="B1259" s="48" t="inlineStr">
        <is>
          <t>TXDATA[233]</t>
        </is>
      </c>
      <c r="C1259" s="2" t="inlineStr">
        <is>
          <t>BP_TXDATA[233]</t>
        </is>
      </c>
      <c r="D1259" s="2" t="n">
        <v>2078.928</v>
      </c>
      <c r="E1259" s="2" t="n">
        <v>539.0119999999999</v>
      </c>
      <c r="F1259" s="2">
        <f>D1259-SUM(Parameters!$C$23:$C$25)</f>
        <v/>
      </c>
      <c r="G1259" s="2">
        <f>E1259-SUM(Parameters!$C$23:$C$25)</f>
        <v/>
      </c>
    </row>
    <row r="1260" hidden="1" s="107">
      <c r="A1260" s="48" t="inlineStr">
        <is>
          <t>uBump</t>
        </is>
      </c>
      <c r="B1260" s="48" t="inlineStr">
        <is>
          <t>TXDATA[234]</t>
        </is>
      </c>
      <c r="C1260" s="2" t="inlineStr">
        <is>
          <t>BP_TXDATA[234]</t>
        </is>
      </c>
      <c r="D1260" s="2" t="n">
        <v>2117.808</v>
      </c>
      <c r="E1260" s="2" t="n">
        <v>516.352</v>
      </c>
      <c r="F1260" s="2">
        <f>D1260-SUM(Parameters!$C$23:$C$25)</f>
        <v/>
      </c>
      <c r="G1260" s="2">
        <f>E1260-SUM(Parameters!$C$23:$C$25)</f>
        <v/>
      </c>
    </row>
    <row r="1261" hidden="1" s="107">
      <c r="A1261" s="48" t="inlineStr">
        <is>
          <t>uBump</t>
        </is>
      </c>
      <c r="B1261" s="48" t="inlineStr">
        <is>
          <t>TXDATA[235]</t>
        </is>
      </c>
      <c r="C1261" s="2" t="inlineStr">
        <is>
          <t>BP_TXDATA[235]</t>
        </is>
      </c>
      <c r="D1261" s="2" t="n">
        <v>2117.808</v>
      </c>
      <c r="E1261" s="2" t="n">
        <v>471.032</v>
      </c>
      <c r="F1261" s="2">
        <f>D1261-SUM(Parameters!$C$23:$C$25)</f>
        <v/>
      </c>
      <c r="G1261" s="2">
        <f>E1261-SUM(Parameters!$C$23:$C$25)</f>
        <v/>
      </c>
    </row>
    <row r="1262" hidden="1" s="107">
      <c r="A1262" s="48" t="inlineStr">
        <is>
          <t>uBump</t>
        </is>
      </c>
      <c r="B1262" s="48" t="inlineStr">
        <is>
          <t>TXDATA[236]</t>
        </is>
      </c>
      <c r="C1262" s="2" t="inlineStr">
        <is>
          <t>BP_TXDATA[236]</t>
        </is>
      </c>
      <c r="D1262" s="2" t="n">
        <v>2117.808</v>
      </c>
      <c r="E1262" s="2" t="n">
        <v>425.712</v>
      </c>
      <c r="F1262" s="2">
        <f>D1262-SUM(Parameters!$C$23:$C$25)</f>
        <v/>
      </c>
      <c r="G1262" s="2">
        <f>E1262-SUM(Parameters!$C$23:$C$25)</f>
        <v/>
      </c>
    </row>
    <row r="1263" hidden="1" s="107">
      <c r="A1263" s="48" t="inlineStr">
        <is>
          <t>uBump</t>
        </is>
      </c>
      <c r="B1263" s="48" t="inlineStr">
        <is>
          <t>TXDATA[237]</t>
        </is>
      </c>
      <c r="C1263" s="2" t="inlineStr">
        <is>
          <t>BP_TXDATA[237]</t>
        </is>
      </c>
      <c r="D1263" s="2" t="n">
        <v>2117.808</v>
      </c>
      <c r="E1263" s="2" t="n">
        <v>380.392</v>
      </c>
      <c r="F1263" s="2">
        <f>D1263-SUM(Parameters!$C$23:$C$25)</f>
        <v/>
      </c>
      <c r="G1263" s="2">
        <f>E1263-SUM(Parameters!$C$23:$C$25)</f>
        <v/>
      </c>
    </row>
    <row r="1264" hidden="1" s="107">
      <c r="A1264" s="48" t="inlineStr">
        <is>
          <t>uBump</t>
        </is>
      </c>
      <c r="B1264" s="48" t="inlineStr">
        <is>
          <t>TXDATA[238]</t>
        </is>
      </c>
      <c r="C1264" s="2" t="inlineStr">
        <is>
          <t>BP_TXDATA[238]</t>
        </is>
      </c>
      <c r="D1264" s="2" t="n">
        <v>2117.808</v>
      </c>
      <c r="E1264" s="2" t="n">
        <v>335.072</v>
      </c>
      <c r="F1264" s="2">
        <f>D1264-SUM(Parameters!$C$23:$C$25)</f>
        <v/>
      </c>
      <c r="G1264" s="2">
        <f>E1264-SUM(Parameters!$C$23:$C$25)</f>
        <v/>
      </c>
    </row>
    <row r="1265" hidden="1" s="107">
      <c r="A1265" s="48" t="inlineStr">
        <is>
          <t>uBump</t>
        </is>
      </c>
      <c r="B1265" s="48" t="inlineStr">
        <is>
          <t>TXDATA[239]</t>
        </is>
      </c>
      <c r="C1265" s="2" t="inlineStr">
        <is>
          <t>BP_TXDATA[239]</t>
        </is>
      </c>
      <c r="D1265" s="2" t="n">
        <v>2117.808</v>
      </c>
      <c r="E1265" s="2" t="n">
        <v>289.752</v>
      </c>
      <c r="F1265" s="2">
        <f>D1265-SUM(Parameters!$C$23:$C$25)</f>
        <v/>
      </c>
      <c r="G1265" s="2">
        <f>E1265-SUM(Parameters!$C$23:$C$25)</f>
        <v/>
      </c>
    </row>
    <row r="1266" hidden="1" s="107">
      <c r="A1266" s="48" t="inlineStr">
        <is>
          <t>uBump</t>
        </is>
      </c>
      <c r="B1266" s="48" t="inlineStr">
        <is>
          <t>TXDATA[24]</t>
        </is>
      </c>
      <c r="C1266" s="2" t="inlineStr">
        <is>
          <t>BP_TXDATA[24]</t>
        </is>
      </c>
      <c r="D1266" s="2" t="n">
        <v>3128.68800000001</v>
      </c>
      <c r="E1266" s="2" t="n">
        <v>380.392</v>
      </c>
      <c r="F1266" s="2">
        <f>D1266-SUM(Parameters!$C$23:$C$25)</f>
        <v/>
      </c>
      <c r="G1266" s="2">
        <f>E1266-SUM(Parameters!$C$23:$C$25)</f>
        <v/>
      </c>
    </row>
    <row r="1267" hidden="1" s="107">
      <c r="A1267" s="48" t="inlineStr">
        <is>
          <t>uBump</t>
        </is>
      </c>
      <c r="B1267" s="48" t="inlineStr">
        <is>
          <t>TXDATA[240]</t>
        </is>
      </c>
      <c r="C1267" s="2" t="inlineStr">
        <is>
          <t>BP_TXDATA[240]</t>
        </is>
      </c>
      <c r="D1267" s="2" t="n">
        <v>2117.808</v>
      </c>
      <c r="E1267" s="2" t="n">
        <v>244.432</v>
      </c>
      <c r="F1267" s="2">
        <f>D1267-SUM(Parameters!$C$23:$C$25)</f>
        <v/>
      </c>
      <c r="G1267" s="2">
        <f>E1267-SUM(Parameters!$C$23:$C$25)</f>
        <v/>
      </c>
    </row>
    <row r="1268" hidden="1" s="107">
      <c r="A1268" s="48" t="inlineStr">
        <is>
          <t>uBump</t>
        </is>
      </c>
      <c r="B1268" s="48" t="inlineStr">
        <is>
          <t>TXDATA[241]</t>
        </is>
      </c>
      <c r="C1268" s="2" t="inlineStr">
        <is>
          <t>BP_TXDATA[241]</t>
        </is>
      </c>
      <c r="D1268" s="2" t="n">
        <v>2117.808</v>
      </c>
      <c r="E1268" s="2" t="n">
        <v>153.792</v>
      </c>
      <c r="F1268" s="2">
        <f>D1268-SUM(Parameters!$C$23:$C$25)</f>
        <v/>
      </c>
      <c r="G1268" s="2">
        <f>E1268-SUM(Parameters!$C$23:$C$25)</f>
        <v/>
      </c>
    </row>
    <row r="1269" hidden="1" s="107">
      <c r="A1269" s="48" t="inlineStr">
        <is>
          <t>uBump</t>
        </is>
      </c>
      <c r="B1269" s="48" t="inlineStr">
        <is>
          <t>TXDATA[242]</t>
        </is>
      </c>
      <c r="C1269" s="2" t="inlineStr">
        <is>
          <t>BP_TXDATA[242]</t>
        </is>
      </c>
      <c r="D1269" s="2" t="n">
        <v>2156.688</v>
      </c>
      <c r="E1269" s="2" t="n">
        <v>131.132</v>
      </c>
      <c r="F1269" s="2">
        <f>D1269-SUM(Parameters!$C$23:$C$25)</f>
        <v/>
      </c>
      <c r="G1269" s="2">
        <f>E1269-SUM(Parameters!$C$23:$C$25)</f>
        <v/>
      </c>
    </row>
    <row r="1270" hidden="1" s="107">
      <c r="A1270" s="48" t="inlineStr">
        <is>
          <t>uBump</t>
        </is>
      </c>
      <c r="B1270" s="48" t="inlineStr">
        <is>
          <t>TXDATA[243]</t>
        </is>
      </c>
      <c r="C1270" s="2" t="inlineStr">
        <is>
          <t>BP_TXDATA[243]</t>
        </is>
      </c>
      <c r="D1270" s="2" t="n">
        <v>2156.688</v>
      </c>
      <c r="E1270" s="2" t="n">
        <v>176.452</v>
      </c>
      <c r="F1270" s="2">
        <f>D1270-SUM(Parameters!$C$23:$C$25)</f>
        <v/>
      </c>
      <c r="G1270" s="2">
        <f>E1270-SUM(Parameters!$C$23:$C$25)</f>
        <v/>
      </c>
    </row>
    <row r="1271" hidden="1" s="107">
      <c r="A1271" s="48" t="inlineStr">
        <is>
          <t>uBump</t>
        </is>
      </c>
      <c r="B1271" s="48" t="inlineStr">
        <is>
          <t>TXDATA[244]</t>
        </is>
      </c>
      <c r="C1271" s="2" t="inlineStr">
        <is>
          <t>BP_TXDATA[244]</t>
        </is>
      </c>
      <c r="D1271" s="2" t="n">
        <v>2156.688</v>
      </c>
      <c r="E1271" s="2" t="n">
        <v>221.772</v>
      </c>
      <c r="F1271" s="2">
        <f>D1271-SUM(Parameters!$C$23:$C$25)</f>
        <v/>
      </c>
      <c r="G1271" s="2">
        <f>E1271-SUM(Parameters!$C$23:$C$25)</f>
        <v/>
      </c>
    </row>
    <row r="1272" hidden="1" s="107">
      <c r="A1272" s="48" t="inlineStr">
        <is>
          <t>uBump</t>
        </is>
      </c>
      <c r="B1272" s="48" t="inlineStr">
        <is>
          <t>TXDATA[245]</t>
        </is>
      </c>
      <c r="C1272" s="2" t="inlineStr">
        <is>
          <t>BP_TXDATA[245]</t>
        </is>
      </c>
      <c r="D1272" s="2" t="n">
        <v>2156.688</v>
      </c>
      <c r="E1272" s="2" t="n">
        <v>267.092</v>
      </c>
      <c r="F1272" s="2">
        <f>D1272-SUM(Parameters!$C$23:$C$25)</f>
        <v/>
      </c>
      <c r="G1272" s="2">
        <f>E1272-SUM(Parameters!$C$23:$C$25)</f>
        <v/>
      </c>
    </row>
    <row r="1273" hidden="1" s="107">
      <c r="A1273" s="48" t="inlineStr">
        <is>
          <t>uBump</t>
        </is>
      </c>
      <c r="B1273" s="48" t="inlineStr">
        <is>
          <t>TXDATA[246]</t>
        </is>
      </c>
      <c r="C1273" s="2" t="inlineStr">
        <is>
          <t>BP_TXDATA[246]</t>
        </is>
      </c>
      <c r="D1273" s="2" t="n">
        <v>2156.688</v>
      </c>
      <c r="E1273" s="2" t="n">
        <v>357.732</v>
      </c>
      <c r="F1273" s="2">
        <f>D1273-SUM(Parameters!$C$23:$C$25)</f>
        <v/>
      </c>
      <c r="G1273" s="2">
        <f>E1273-SUM(Parameters!$C$23:$C$25)</f>
        <v/>
      </c>
    </row>
    <row r="1274" hidden="1" s="107">
      <c r="A1274" s="48" t="inlineStr">
        <is>
          <t>uBump</t>
        </is>
      </c>
      <c r="B1274" s="48" t="inlineStr">
        <is>
          <t>TXDATA[247]</t>
        </is>
      </c>
      <c r="C1274" s="2" t="inlineStr">
        <is>
          <t>BP_TXDATA[247]</t>
        </is>
      </c>
      <c r="D1274" s="2" t="n">
        <v>2156.688</v>
      </c>
      <c r="E1274" s="2" t="n">
        <v>403.052</v>
      </c>
      <c r="F1274" s="2">
        <f>D1274-SUM(Parameters!$C$23:$C$25)</f>
        <v/>
      </c>
      <c r="G1274" s="2">
        <f>E1274-SUM(Parameters!$C$23:$C$25)</f>
        <v/>
      </c>
    </row>
    <row r="1275" hidden="1" s="107">
      <c r="A1275" s="48" t="inlineStr">
        <is>
          <t>uBump</t>
        </is>
      </c>
      <c r="B1275" s="48" t="inlineStr">
        <is>
          <t>TXDATA[248]</t>
        </is>
      </c>
      <c r="C1275" s="2" t="inlineStr">
        <is>
          <t>BP_TXDATA[248]</t>
        </is>
      </c>
      <c r="D1275" s="2" t="n">
        <v>2156.688</v>
      </c>
      <c r="E1275" s="2" t="n">
        <v>448.372</v>
      </c>
      <c r="F1275" s="2">
        <f>D1275-SUM(Parameters!$C$23:$C$25)</f>
        <v/>
      </c>
      <c r="G1275" s="2">
        <f>E1275-SUM(Parameters!$C$23:$C$25)</f>
        <v/>
      </c>
    </row>
    <row r="1276" hidden="1" s="107">
      <c r="A1276" s="48" t="inlineStr">
        <is>
          <t>uBump</t>
        </is>
      </c>
      <c r="B1276" s="48" t="inlineStr">
        <is>
          <t>TXDATA[249]</t>
        </is>
      </c>
      <c r="C1276" s="2" t="inlineStr">
        <is>
          <t>BP_TXDATA[249]</t>
        </is>
      </c>
      <c r="D1276" s="2" t="n">
        <v>2156.688</v>
      </c>
      <c r="E1276" s="2" t="n">
        <v>493.692</v>
      </c>
      <c r="F1276" s="2">
        <f>D1276-SUM(Parameters!$C$23:$C$25)</f>
        <v/>
      </c>
      <c r="G1276" s="2">
        <f>E1276-SUM(Parameters!$C$23:$C$25)</f>
        <v/>
      </c>
    </row>
    <row r="1277" hidden="1" s="107">
      <c r="A1277" s="48" t="inlineStr">
        <is>
          <t>uBump</t>
        </is>
      </c>
      <c r="B1277" s="48" t="inlineStr">
        <is>
          <t>TXDATA[25]</t>
        </is>
      </c>
      <c r="C1277" s="2" t="inlineStr">
        <is>
          <t>BP_TXDATA[25]</t>
        </is>
      </c>
      <c r="D1277" s="2" t="n">
        <v>3128.68800000001</v>
      </c>
      <c r="E1277" s="2" t="n">
        <v>335.072</v>
      </c>
      <c r="F1277" s="2">
        <f>D1277-SUM(Parameters!$C$23:$C$25)</f>
        <v/>
      </c>
      <c r="G1277" s="2">
        <f>E1277-SUM(Parameters!$C$23:$C$25)</f>
        <v/>
      </c>
    </row>
    <row r="1278" hidden="1" s="107">
      <c r="A1278" s="48" t="inlineStr">
        <is>
          <t>uBump</t>
        </is>
      </c>
      <c r="B1278" s="48" t="inlineStr">
        <is>
          <t>TXDATA[250]</t>
        </is>
      </c>
      <c r="C1278" s="2" t="inlineStr">
        <is>
          <t>BP_TXDATA[250]</t>
        </is>
      </c>
      <c r="D1278" s="2" t="n">
        <v>2156.688</v>
      </c>
      <c r="E1278" s="2" t="n">
        <v>539.0119999999999</v>
      </c>
      <c r="F1278" s="2">
        <f>D1278-SUM(Parameters!$C$23:$C$25)</f>
        <v/>
      </c>
      <c r="G1278" s="2">
        <f>E1278-SUM(Parameters!$C$23:$C$25)</f>
        <v/>
      </c>
    </row>
    <row r="1279" hidden="1" s="107">
      <c r="A1279" s="48" t="inlineStr">
        <is>
          <t>uBump</t>
        </is>
      </c>
      <c r="B1279" s="48" t="inlineStr">
        <is>
          <t>TXDATA[251]</t>
        </is>
      </c>
      <c r="C1279" s="2" t="inlineStr">
        <is>
          <t>BP_TXDATA[251]</t>
        </is>
      </c>
      <c r="D1279" s="2" t="n">
        <v>2195.568</v>
      </c>
      <c r="E1279" s="2" t="n">
        <v>471.032</v>
      </c>
      <c r="F1279" s="2">
        <f>D1279-SUM(Parameters!$C$23:$C$25)</f>
        <v/>
      </c>
      <c r="G1279" s="2">
        <f>E1279-SUM(Parameters!$C$23:$C$25)</f>
        <v/>
      </c>
    </row>
    <row r="1280" hidden="1" s="107">
      <c r="A1280" s="48" t="inlineStr">
        <is>
          <t>uBump</t>
        </is>
      </c>
      <c r="B1280" s="48" t="inlineStr">
        <is>
          <t>TXDATA[252]</t>
        </is>
      </c>
      <c r="C1280" s="2" t="inlineStr">
        <is>
          <t>BP_TXDATA[252]</t>
        </is>
      </c>
      <c r="D1280" s="2" t="n">
        <v>2195.568</v>
      </c>
      <c r="E1280" s="2" t="n">
        <v>425.712</v>
      </c>
      <c r="F1280" s="2">
        <f>D1280-SUM(Parameters!$C$23:$C$25)</f>
        <v/>
      </c>
      <c r="G1280" s="2">
        <f>E1280-SUM(Parameters!$C$23:$C$25)</f>
        <v/>
      </c>
    </row>
    <row r="1281" hidden="1" s="107">
      <c r="A1281" s="48" t="inlineStr">
        <is>
          <t>uBump</t>
        </is>
      </c>
      <c r="B1281" s="48" t="inlineStr">
        <is>
          <t>TXDATA[253]</t>
        </is>
      </c>
      <c r="C1281" s="2" t="inlineStr">
        <is>
          <t>BP_TXDATA[253]</t>
        </is>
      </c>
      <c r="D1281" s="2" t="n">
        <v>2195.568</v>
      </c>
      <c r="E1281" s="2" t="n">
        <v>335.072</v>
      </c>
      <c r="F1281" s="2">
        <f>D1281-SUM(Parameters!$C$23:$C$25)</f>
        <v/>
      </c>
      <c r="G1281" s="2">
        <f>E1281-SUM(Parameters!$C$23:$C$25)</f>
        <v/>
      </c>
    </row>
    <row r="1282" hidden="1" s="107">
      <c r="A1282" s="48" t="inlineStr">
        <is>
          <t>uBump</t>
        </is>
      </c>
      <c r="B1282" s="48" t="inlineStr">
        <is>
          <t>TXDATA[254]</t>
        </is>
      </c>
      <c r="C1282" s="2" t="inlineStr">
        <is>
          <t>BP_TXDATA[254]</t>
        </is>
      </c>
      <c r="D1282" s="2" t="n">
        <v>2195.568</v>
      </c>
      <c r="E1282" s="2" t="n">
        <v>289.752</v>
      </c>
      <c r="F1282" s="2">
        <f>D1282-SUM(Parameters!$C$23:$C$25)</f>
        <v/>
      </c>
      <c r="G1282" s="2">
        <f>E1282-SUM(Parameters!$C$23:$C$25)</f>
        <v/>
      </c>
    </row>
    <row r="1283" hidden="1" s="107">
      <c r="A1283" s="48" t="inlineStr">
        <is>
          <t>uBump</t>
        </is>
      </c>
      <c r="B1283" s="48" t="inlineStr">
        <is>
          <t>TXDATA[255]</t>
        </is>
      </c>
      <c r="C1283" s="2" t="inlineStr">
        <is>
          <t>BP_TXDATA[255]</t>
        </is>
      </c>
      <c r="D1283" s="2" t="n">
        <v>2195.568</v>
      </c>
      <c r="E1283" s="2" t="n">
        <v>199.112</v>
      </c>
      <c r="F1283" s="2">
        <f>D1283-SUM(Parameters!$C$23:$C$25)</f>
        <v/>
      </c>
      <c r="G1283" s="2">
        <f>E1283-SUM(Parameters!$C$23:$C$25)</f>
        <v/>
      </c>
    </row>
    <row r="1284" hidden="1" s="107">
      <c r="A1284" s="48" t="inlineStr">
        <is>
          <t>uBump</t>
        </is>
      </c>
      <c r="B1284" s="48" t="inlineStr">
        <is>
          <t>TXDATA[256]</t>
        </is>
      </c>
      <c r="C1284" s="2" t="inlineStr">
        <is>
          <t>BP_TXDATA[256]</t>
        </is>
      </c>
      <c r="D1284" s="2" t="n">
        <v>1456.848</v>
      </c>
      <c r="E1284" s="2" t="n">
        <v>221.772</v>
      </c>
      <c r="F1284" s="2">
        <f>D1284-SUM(Parameters!$C$23:$C$25)</f>
        <v/>
      </c>
      <c r="G1284" s="2">
        <f>E1284-SUM(Parameters!$C$23:$C$25)</f>
        <v/>
      </c>
    </row>
    <row r="1285" hidden="1" s="107">
      <c r="A1285" s="48" t="inlineStr">
        <is>
          <t>uBump</t>
        </is>
      </c>
      <c r="B1285" s="48" t="inlineStr">
        <is>
          <t>TXDATA[257]</t>
        </is>
      </c>
      <c r="C1285" s="2" t="inlineStr">
        <is>
          <t>BP_TXDATA[257]</t>
        </is>
      </c>
      <c r="D1285" s="2" t="n">
        <v>1456.848</v>
      </c>
      <c r="E1285" s="2" t="n">
        <v>267.092</v>
      </c>
      <c r="F1285" s="2">
        <f>D1285-SUM(Parameters!$C$23:$C$25)</f>
        <v/>
      </c>
      <c r="G1285" s="2">
        <f>E1285-SUM(Parameters!$C$23:$C$25)</f>
        <v/>
      </c>
    </row>
    <row r="1286" hidden="1" s="107">
      <c r="A1286" s="48" t="inlineStr">
        <is>
          <t>uBump</t>
        </is>
      </c>
      <c r="B1286" s="48" t="inlineStr">
        <is>
          <t>TXDATA[258]</t>
        </is>
      </c>
      <c r="C1286" s="2" t="inlineStr">
        <is>
          <t>BP_TXDATA[258]</t>
        </is>
      </c>
      <c r="D1286" s="2" t="n">
        <v>1456.848</v>
      </c>
      <c r="E1286" s="2" t="n">
        <v>357.732</v>
      </c>
      <c r="F1286" s="2">
        <f>D1286-SUM(Parameters!$C$23:$C$25)</f>
        <v/>
      </c>
      <c r="G1286" s="2">
        <f>E1286-SUM(Parameters!$C$23:$C$25)</f>
        <v/>
      </c>
    </row>
    <row r="1287" hidden="1" s="107">
      <c r="A1287" s="48" t="inlineStr">
        <is>
          <t>uBump</t>
        </is>
      </c>
      <c r="B1287" s="48" t="inlineStr">
        <is>
          <t>TXDATA[259]</t>
        </is>
      </c>
      <c r="C1287" s="2" t="inlineStr">
        <is>
          <t>BP_TXDATA[259]</t>
        </is>
      </c>
      <c r="D1287" s="2" t="n">
        <v>1456.848</v>
      </c>
      <c r="E1287" s="2" t="n">
        <v>403.052</v>
      </c>
      <c r="F1287" s="2">
        <f>D1287-SUM(Parameters!$C$23:$C$25)</f>
        <v/>
      </c>
      <c r="G1287" s="2">
        <f>E1287-SUM(Parameters!$C$23:$C$25)</f>
        <v/>
      </c>
    </row>
    <row r="1288" hidden="1" s="107">
      <c r="A1288" s="48" t="inlineStr">
        <is>
          <t>uBump</t>
        </is>
      </c>
      <c r="B1288" s="48" t="inlineStr">
        <is>
          <t>TXDATA[26]</t>
        </is>
      </c>
      <c r="C1288" s="2" t="inlineStr">
        <is>
          <t>BP_TXDATA[26]</t>
        </is>
      </c>
      <c r="D1288" s="2" t="n">
        <v>3128.68800000001</v>
      </c>
      <c r="E1288" s="2" t="n">
        <v>289.752</v>
      </c>
      <c r="F1288" s="2">
        <f>D1288-SUM(Parameters!$C$23:$C$25)</f>
        <v/>
      </c>
      <c r="G1288" s="2">
        <f>E1288-SUM(Parameters!$C$23:$C$25)</f>
        <v/>
      </c>
    </row>
    <row r="1289" hidden="1" s="107">
      <c r="A1289" s="48" t="inlineStr">
        <is>
          <t>uBump</t>
        </is>
      </c>
      <c r="B1289" s="48" t="inlineStr">
        <is>
          <t>TXDATA[260]</t>
        </is>
      </c>
      <c r="C1289" s="2" t="inlineStr">
        <is>
          <t>BP_TXDATA[260]</t>
        </is>
      </c>
      <c r="D1289" s="2" t="n">
        <v>1456.848</v>
      </c>
      <c r="E1289" s="2" t="n">
        <v>493.692</v>
      </c>
      <c r="F1289" s="2">
        <f>D1289-SUM(Parameters!$C$23:$C$25)</f>
        <v/>
      </c>
      <c r="G1289" s="2">
        <f>E1289-SUM(Parameters!$C$23:$C$25)</f>
        <v/>
      </c>
    </row>
    <row r="1290" hidden="1" s="107">
      <c r="A1290" s="48" t="inlineStr">
        <is>
          <t>uBump</t>
        </is>
      </c>
      <c r="B1290" s="48" t="inlineStr">
        <is>
          <t>TXDATA[261]</t>
        </is>
      </c>
      <c r="C1290" s="2" t="inlineStr">
        <is>
          <t>BP_TXDATA[261]</t>
        </is>
      </c>
      <c r="D1290" s="2" t="n">
        <v>1495.728</v>
      </c>
      <c r="E1290" s="2" t="n">
        <v>516.352</v>
      </c>
      <c r="F1290" s="2">
        <f>D1290-SUM(Parameters!$C$23:$C$25)</f>
        <v/>
      </c>
      <c r="G1290" s="2">
        <f>E1290-SUM(Parameters!$C$23:$C$25)</f>
        <v/>
      </c>
    </row>
    <row r="1291" hidden="1" s="107">
      <c r="A1291" s="48" t="inlineStr">
        <is>
          <t>uBump</t>
        </is>
      </c>
      <c r="B1291" s="48" t="inlineStr">
        <is>
          <t>TXDATA[262]</t>
        </is>
      </c>
      <c r="C1291" s="2" t="inlineStr">
        <is>
          <t>BP_TXDATA[262]</t>
        </is>
      </c>
      <c r="D1291" s="2" t="n">
        <v>1495.728</v>
      </c>
      <c r="E1291" s="2" t="n">
        <v>471.032</v>
      </c>
      <c r="F1291" s="2">
        <f>D1291-SUM(Parameters!$C$23:$C$25)</f>
        <v/>
      </c>
      <c r="G1291" s="2">
        <f>E1291-SUM(Parameters!$C$23:$C$25)</f>
        <v/>
      </c>
    </row>
    <row r="1292" hidden="1" s="107">
      <c r="A1292" s="48" t="inlineStr">
        <is>
          <t>uBump</t>
        </is>
      </c>
      <c r="B1292" s="48" t="inlineStr">
        <is>
          <t>TXDATA[263]</t>
        </is>
      </c>
      <c r="C1292" s="2" t="inlineStr">
        <is>
          <t>BP_TXDATA[263]</t>
        </is>
      </c>
      <c r="D1292" s="2" t="n">
        <v>1495.728</v>
      </c>
      <c r="E1292" s="2" t="n">
        <v>425.712</v>
      </c>
      <c r="F1292" s="2">
        <f>D1292-SUM(Parameters!$C$23:$C$25)</f>
        <v/>
      </c>
      <c r="G1292" s="2">
        <f>E1292-SUM(Parameters!$C$23:$C$25)</f>
        <v/>
      </c>
    </row>
    <row r="1293" hidden="1" s="107">
      <c r="A1293" s="48" t="inlineStr">
        <is>
          <t>uBump</t>
        </is>
      </c>
      <c r="B1293" s="48" t="inlineStr">
        <is>
          <t>TXDATA[264]</t>
        </is>
      </c>
      <c r="C1293" s="2" t="inlineStr">
        <is>
          <t>BP_TXDATA[264]</t>
        </is>
      </c>
      <c r="D1293" s="2" t="n">
        <v>1495.728</v>
      </c>
      <c r="E1293" s="2" t="n">
        <v>380.392</v>
      </c>
      <c r="F1293" s="2">
        <f>D1293-SUM(Parameters!$C$23:$C$25)</f>
        <v/>
      </c>
      <c r="G1293" s="2">
        <f>E1293-SUM(Parameters!$C$23:$C$25)</f>
        <v/>
      </c>
    </row>
    <row r="1294" hidden="1" s="107">
      <c r="A1294" s="48" t="inlineStr">
        <is>
          <t>uBump</t>
        </is>
      </c>
      <c r="B1294" s="48" t="inlineStr">
        <is>
          <t>TXDATA[265]</t>
        </is>
      </c>
      <c r="C1294" s="2" t="inlineStr">
        <is>
          <t>BP_TXDATA[265]</t>
        </is>
      </c>
      <c r="D1294" s="2" t="n">
        <v>1495.728</v>
      </c>
      <c r="E1294" s="2" t="n">
        <v>335.072</v>
      </c>
      <c r="F1294" s="2">
        <f>D1294-SUM(Parameters!$C$23:$C$25)</f>
        <v/>
      </c>
      <c r="G1294" s="2">
        <f>E1294-SUM(Parameters!$C$23:$C$25)</f>
        <v/>
      </c>
    </row>
    <row r="1295" hidden="1" s="107">
      <c r="A1295" s="48" t="inlineStr">
        <is>
          <t>uBump</t>
        </is>
      </c>
      <c r="B1295" s="48" t="inlineStr">
        <is>
          <t>TXDATA[266]</t>
        </is>
      </c>
      <c r="C1295" s="2" t="inlineStr">
        <is>
          <t>BP_TXDATA[266]</t>
        </is>
      </c>
      <c r="D1295" s="2" t="n">
        <v>1495.728</v>
      </c>
      <c r="E1295" s="2" t="n">
        <v>289.752</v>
      </c>
      <c r="F1295" s="2">
        <f>D1295-SUM(Parameters!$C$23:$C$25)</f>
        <v/>
      </c>
      <c r="G1295" s="2">
        <f>E1295-SUM(Parameters!$C$23:$C$25)</f>
        <v/>
      </c>
    </row>
    <row r="1296" hidden="1" s="107">
      <c r="A1296" s="48" t="inlineStr">
        <is>
          <t>uBump</t>
        </is>
      </c>
      <c r="B1296" s="48" t="inlineStr">
        <is>
          <t>TXDATA[267]</t>
        </is>
      </c>
      <c r="C1296" s="2" t="inlineStr">
        <is>
          <t>BP_TXDATA[267]</t>
        </is>
      </c>
      <c r="D1296" s="2" t="n">
        <v>1495.728</v>
      </c>
      <c r="E1296" s="2" t="n">
        <v>244.432</v>
      </c>
      <c r="F1296" s="2">
        <f>D1296-SUM(Parameters!$C$23:$C$25)</f>
        <v/>
      </c>
      <c r="G1296" s="2">
        <f>E1296-SUM(Parameters!$C$23:$C$25)</f>
        <v/>
      </c>
    </row>
    <row r="1297" hidden="1" s="107">
      <c r="A1297" s="48" t="inlineStr">
        <is>
          <t>uBump</t>
        </is>
      </c>
      <c r="B1297" s="48" t="inlineStr">
        <is>
          <t>TXDATA[268]</t>
        </is>
      </c>
      <c r="C1297" s="2" t="inlineStr">
        <is>
          <t>BP_TXDATA[268]</t>
        </is>
      </c>
      <c r="D1297" s="2" t="n">
        <v>1495.728</v>
      </c>
      <c r="E1297" s="2" t="n">
        <v>199.112</v>
      </c>
      <c r="F1297" s="2">
        <f>D1297-SUM(Parameters!$C$23:$C$25)</f>
        <v/>
      </c>
      <c r="G1297" s="2">
        <f>E1297-SUM(Parameters!$C$23:$C$25)</f>
        <v/>
      </c>
    </row>
    <row r="1298" hidden="1" s="107">
      <c r="A1298" s="48" t="inlineStr">
        <is>
          <t>uBump</t>
        </is>
      </c>
      <c r="B1298" s="48" t="inlineStr">
        <is>
          <t>TXDATA[269]</t>
        </is>
      </c>
      <c r="C1298" s="2" t="inlineStr">
        <is>
          <t>BP_TXDATA[269]</t>
        </is>
      </c>
      <c r="D1298" s="2" t="n">
        <v>1495.728</v>
      </c>
      <c r="E1298" s="2" t="n">
        <v>153.792</v>
      </c>
      <c r="F1298" s="2">
        <f>D1298-SUM(Parameters!$C$23:$C$25)</f>
        <v/>
      </c>
      <c r="G1298" s="2">
        <f>E1298-SUM(Parameters!$C$23:$C$25)</f>
        <v/>
      </c>
    </row>
    <row r="1299" hidden="1" s="107">
      <c r="A1299" s="48" t="inlineStr">
        <is>
          <t>uBump</t>
        </is>
      </c>
      <c r="B1299" s="48" t="inlineStr">
        <is>
          <t>TXDATA[27]</t>
        </is>
      </c>
      <c r="C1299" s="2" t="inlineStr">
        <is>
          <t>BP_TXDATA[27]</t>
        </is>
      </c>
      <c r="D1299" s="2" t="n">
        <v>3128.68800000001</v>
      </c>
      <c r="E1299" s="2" t="n">
        <v>244.432</v>
      </c>
      <c r="F1299" s="2">
        <f>D1299-SUM(Parameters!$C$23:$C$25)</f>
        <v/>
      </c>
      <c r="G1299" s="2">
        <f>E1299-SUM(Parameters!$C$23:$C$25)</f>
        <v/>
      </c>
    </row>
    <row r="1300" hidden="1" s="107">
      <c r="A1300" s="48" t="inlineStr">
        <is>
          <t>uBump</t>
        </is>
      </c>
      <c r="B1300" s="48" t="inlineStr">
        <is>
          <t>TXDATA[270]</t>
        </is>
      </c>
      <c r="C1300" s="2" t="inlineStr">
        <is>
          <t>BP_TXDATA[270]</t>
        </is>
      </c>
      <c r="D1300" s="2" t="n">
        <v>1534.608</v>
      </c>
      <c r="E1300" s="2" t="n">
        <v>131.132</v>
      </c>
      <c r="F1300" s="2">
        <f>D1300-SUM(Parameters!$C$23:$C$25)</f>
        <v/>
      </c>
      <c r="G1300" s="2">
        <f>E1300-SUM(Parameters!$C$23:$C$25)</f>
        <v/>
      </c>
    </row>
    <row r="1301" hidden="1" s="107">
      <c r="A1301" s="48" t="inlineStr">
        <is>
          <t>uBump</t>
        </is>
      </c>
      <c r="B1301" s="48" t="inlineStr">
        <is>
          <t>TXDATA[271]</t>
        </is>
      </c>
      <c r="C1301" s="2" t="inlineStr">
        <is>
          <t>BP_TXDATA[271]</t>
        </is>
      </c>
      <c r="D1301" s="2" t="n">
        <v>1534.608</v>
      </c>
      <c r="E1301" s="2" t="n">
        <v>176.452</v>
      </c>
      <c r="F1301" s="2">
        <f>D1301-SUM(Parameters!$C$23:$C$25)</f>
        <v/>
      </c>
      <c r="G1301" s="2">
        <f>E1301-SUM(Parameters!$C$23:$C$25)</f>
        <v/>
      </c>
    </row>
    <row r="1302" hidden="1" s="107">
      <c r="A1302" s="48" t="inlineStr">
        <is>
          <t>uBump</t>
        </is>
      </c>
      <c r="B1302" s="48" t="inlineStr">
        <is>
          <t>TXDATA[272]</t>
        </is>
      </c>
      <c r="C1302" s="2" t="inlineStr">
        <is>
          <t>BP_TXDATA[272]</t>
        </is>
      </c>
      <c r="D1302" s="2" t="n">
        <v>1534.608</v>
      </c>
      <c r="E1302" s="2" t="n">
        <v>267.092</v>
      </c>
      <c r="F1302" s="2">
        <f>D1302-SUM(Parameters!$C$23:$C$25)</f>
        <v/>
      </c>
      <c r="G1302" s="2">
        <f>E1302-SUM(Parameters!$C$23:$C$25)</f>
        <v/>
      </c>
    </row>
    <row r="1303" hidden="1" s="107">
      <c r="A1303" s="48" t="inlineStr">
        <is>
          <t>uBump</t>
        </is>
      </c>
      <c r="B1303" s="48" t="inlineStr">
        <is>
          <t>TXDATA[273]</t>
        </is>
      </c>
      <c r="C1303" s="2" t="inlineStr">
        <is>
          <t>BP_TXDATA[273]</t>
        </is>
      </c>
      <c r="D1303" s="2" t="n">
        <v>1534.608</v>
      </c>
      <c r="E1303" s="2" t="n">
        <v>357.732</v>
      </c>
      <c r="F1303" s="2">
        <f>D1303-SUM(Parameters!$C$23:$C$25)</f>
        <v/>
      </c>
      <c r="G1303" s="2">
        <f>E1303-SUM(Parameters!$C$23:$C$25)</f>
        <v/>
      </c>
    </row>
    <row r="1304" hidden="1" s="107">
      <c r="A1304" s="48" t="inlineStr">
        <is>
          <t>uBump</t>
        </is>
      </c>
      <c r="B1304" s="48" t="inlineStr">
        <is>
          <t>TXDATA[274]</t>
        </is>
      </c>
      <c r="C1304" s="2" t="inlineStr">
        <is>
          <t>BP_TXDATA[274]</t>
        </is>
      </c>
      <c r="D1304" s="2" t="n">
        <v>1534.608</v>
      </c>
      <c r="E1304" s="2" t="n">
        <v>403.052</v>
      </c>
      <c r="F1304" s="2">
        <f>D1304-SUM(Parameters!$C$23:$C$25)</f>
        <v/>
      </c>
      <c r="G1304" s="2">
        <f>E1304-SUM(Parameters!$C$23:$C$25)</f>
        <v/>
      </c>
    </row>
    <row r="1305" hidden="1" s="107">
      <c r="A1305" s="48" t="inlineStr">
        <is>
          <t>uBump</t>
        </is>
      </c>
      <c r="B1305" s="48" t="inlineStr">
        <is>
          <t>TXDATA[275]</t>
        </is>
      </c>
      <c r="C1305" s="2" t="inlineStr">
        <is>
          <t>BP_TXDATA[275]</t>
        </is>
      </c>
      <c r="D1305" s="2" t="n">
        <v>1534.608</v>
      </c>
      <c r="E1305" s="2" t="n">
        <v>448.372</v>
      </c>
      <c r="F1305" s="2">
        <f>D1305-SUM(Parameters!$C$23:$C$25)</f>
        <v/>
      </c>
      <c r="G1305" s="2">
        <f>E1305-SUM(Parameters!$C$23:$C$25)</f>
        <v/>
      </c>
    </row>
    <row r="1306" hidden="1" s="107">
      <c r="A1306" s="48" t="inlineStr">
        <is>
          <t>uBump</t>
        </is>
      </c>
      <c r="B1306" s="48" t="inlineStr">
        <is>
          <t>TXDATA[276]</t>
        </is>
      </c>
      <c r="C1306" s="2" t="inlineStr">
        <is>
          <t>BP_TXDATA[276]</t>
        </is>
      </c>
      <c r="D1306" s="2" t="n">
        <v>1534.608</v>
      </c>
      <c r="E1306" s="2" t="n">
        <v>493.692</v>
      </c>
      <c r="F1306" s="2">
        <f>D1306-SUM(Parameters!$C$23:$C$25)</f>
        <v/>
      </c>
      <c r="G1306" s="2">
        <f>E1306-SUM(Parameters!$C$23:$C$25)</f>
        <v/>
      </c>
    </row>
    <row r="1307" hidden="1" s="107">
      <c r="A1307" s="48" t="inlineStr">
        <is>
          <t>uBump</t>
        </is>
      </c>
      <c r="B1307" s="48" t="inlineStr">
        <is>
          <t>TXDATA[277]</t>
        </is>
      </c>
      <c r="C1307" s="2" t="inlineStr">
        <is>
          <t>BP_TXDATA[277]</t>
        </is>
      </c>
      <c r="D1307" s="2" t="n">
        <v>1534.608</v>
      </c>
      <c r="E1307" s="2" t="n">
        <v>539.0119999999999</v>
      </c>
      <c r="F1307" s="2">
        <f>D1307-SUM(Parameters!$C$23:$C$25)</f>
        <v/>
      </c>
      <c r="G1307" s="2">
        <f>E1307-SUM(Parameters!$C$23:$C$25)</f>
        <v/>
      </c>
    </row>
    <row r="1308" hidden="1" s="107">
      <c r="A1308" s="48" t="inlineStr">
        <is>
          <t>uBump</t>
        </is>
      </c>
      <c r="B1308" s="48" t="inlineStr">
        <is>
          <t>TXDATA[278]</t>
        </is>
      </c>
      <c r="C1308" s="2" t="inlineStr">
        <is>
          <t>BP_TXDATA[278]</t>
        </is>
      </c>
      <c r="D1308" s="2" t="n">
        <v>1573.488</v>
      </c>
      <c r="E1308" s="2" t="n">
        <v>516.352</v>
      </c>
      <c r="F1308" s="2">
        <f>D1308-SUM(Parameters!$C$23:$C$25)</f>
        <v/>
      </c>
      <c r="G1308" s="2">
        <f>E1308-SUM(Parameters!$C$23:$C$25)</f>
        <v/>
      </c>
    </row>
    <row r="1309" hidden="1" s="107">
      <c r="A1309" s="48" t="inlineStr">
        <is>
          <t>uBump</t>
        </is>
      </c>
      <c r="B1309" s="48" t="inlineStr">
        <is>
          <t>TXDATA[279]</t>
        </is>
      </c>
      <c r="C1309" s="2" t="inlineStr">
        <is>
          <t>BP_TXDATA[279]</t>
        </is>
      </c>
      <c r="D1309" s="2" t="n">
        <v>1573.488</v>
      </c>
      <c r="E1309" s="2" t="n">
        <v>471.032</v>
      </c>
      <c r="F1309" s="2">
        <f>D1309-SUM(Parameters!$C$23:$C$25)</f>
        <v/>
      </c>
      <c r="G1309" s="2">
        <f>E1309-SUM(Parameters!$C$23:$C$25)</f>
        <v/>
      </c>
    </row>
    <row r="1310" hidden="1" s="107">
      <c r="A1310" s="48" t="inlineStr">
        <is>
          <t>uBump</t>
        </is>
      </c>
      <c r="B1310" s="48" t="inlineStr">
        <is>
          <t>TXDATA[28]</t>
        </is>
      </c>
      <c r="C1310" s="2" t="inlineStr">
        <is>
          <t>BP_TXDATA[28]</t>
        </is>
      </c>
      <c r="D1310" s="2" t="n">
        <v>3128.68800000001</v>
      </c>
      <c r="E1310" s="2" t="n">
        <v>153.792</v>
      </c>
      <c r="F1310" s="2">
        <f>D1310-SUM(Parameters!$C$23:$C$25)</f>
        <v/>
      </c>
      <c r="G1310" s="2">
        <f>E1310-SUM(Parameters!$C$23:$C$25)</f>
        <v/>
      </c>
    </row>
    <row r="1311" hidden="1" s="107">
      <c r="A1311" s="48" t="inlineStr">
        <is>
          <t>uBump</t>
        </is>
      </c>
      <c r="B1311" s="48" t="inlineStr">
        <is>
          <t>TXDATA[280]</t>
        </is>
      </c>
      <c r="C1311" s="2" t="inlineStr">
        <is>
          <t>BP_TXDATA[280]</t>
        </is>
      </c>
      <c r="D1311" s="2" t="n">
        <v>1573.488</v>
      </c>
      <c r="E1311" s="2" t="n">
        <v>380.392</v>
      </c>
      <c r="F1311" s="2">
        <f>D1311-SUM(Parameters!$C$23:$C$25)</f>
        <v/>
      </c>
      <c r="G1311" s="2">
        <f>E1311-SUM(Parameters!$C$23:$C$25)</f>
        <v/>
      </c>
    </row>
    <row r="1312" hidden="1" s="107">
      <c r="A1312" s="48" t="inlineStr">
        <is>
          <t>uBump</t>
        </is>
      </c>
      <c r="B1312" s="48" t="inlineStr">
        <is>
          <t>TXDATA[281]</t>
        </is>
      </c>
      <c r="C1312" s="2" t="inlineStr">
        <is>
          <t>BP_TXDATA[281]</t>
        </is>
      </c>
      <c r="D1312" s="2" t="n">
        <v>1573.488</v>
      </c>
      <c r="E1312" s="2" t="n">
        <v>335.072</v>
      </c>
      <c r="F1312" s="2">
        <f>D1312-SUM(Parameters!$C$23:$C$25)</f>
        <v/>
      </c>
      <c r="G1312" s="2">
        <f>E1312-SUM(Parameters!$C$23:$C$25)</f>
        <v/>
      </c>
    </row>
    <row r="1313" hidden="1" s="107">
      <c r="A1313" s="48" t="inlineStr">
        <is>
          <t>uBump</t>
        </is>
      </c>
      <c r="B1313" s="48" t="inlineStr">
        <is>
          <t>TXDATA[282]</t>
        </is>
      </c>
      <c r="C1313" s="2" t="inlineStr">
        <is>
          <t>BP_TXDATA[282]</t>
        </is>
      </c>
      <c r="D1313" s="2" t="n">
        <v>1573.488</v>
      </c>
      <c r="E1313" s="2" t="n">
        <v>289.752</v>
      </c>
      <c r="F1313" s="2">
        <f>D1313-SUM(Parameters!$C$23:$C$25)</f>
        <v/>
      </c>
      <c r="G1313" s="2">
        <f>E1313-SUM(Parameters!$C$23:$C$25)</f>
        <v/>
      </c>
    </row>
    <row r="1314" hidden="1" s="107">
      <c r="A1314" s="48" t="inlineStr">
        <is>
          <t>uBump</t>
        </is>
      </c>
      <c r="B1314" s="48" t="inlineStr">
        <is>
          <t>TXDATA[283]</t>
        </is>
      </c>
      <c r="C1314" s="2" t="inlineStr">
        <is>
          <t>BP_TXDATA[283]</t>
        </is>
      </c>
      <c r="D1314" s="2" t="n">
        <v>1573.488</v>
      </c>
      <c r="E1314" s="2" t="n">
        <v>244.432</v>
      </c>
      <c r="F1314" s="2">
        <f>D1314-SUM(Parameters!$C$23:$C$25)</f>
        <v/>
      </c>
      <c r="G1314" s="2">
        <f>E1314-SUM(Parameters!$C$23:$C$25)</f>
        <v/>
      </c>
    </row>
    <row r="1315" hidden="1" s="107">
      <c r="A1315" s="48" t="inlineStr">
        <is>
          <t>uBump</t>
        </is>
      </c>
      <c r="B1315" s="48" t="inlineStr">
        <is>
          <t>TXDATA[284]</t>
        </is>
      </c>
      <c r="C1315" s="2" t="inlineStr">
        <is>
          <t>BP_TXDATA[284]</t>
        </is>
      </c>
      <c r="D1315" s="2" t="n">
        <v>1573.488</v>
      </c>
      <c r="E1315" s="2" t="n">
        <v>153.792</v>
      </c>
      <c r="F1315" s="2">
        <f>D1315-SUM(Parameters!$C$23:$C$25)</f>
        <v/>
      </c>
      <c r="G1315" s="2">
        <f>E1315-SUM(Parameters!$C$23:$C$25)</f>
        <v/>
      </c>
    </row>
    <row r="1316" hidden="1" s="107">
      <c r="A1316" s="48" t="inlineStr">
        <is>
          <t>uBump</t>
        </is>
      </c>
      <c r="B1316" s="48" t="inlineStr">
        <is>
          <t>TXDATA[285]</t>
        </is>
      </c>
      <c r="C1316" s="2" t="inlineStr">
        <is>
          <t>BP_TXDATA[285]</t>
        </is>
      </c>
      <c r="D1316" s="2" t="n">
        <v>1612.368</v>
      </c>
      <c r="E1316" s="2" t="n">
        <v>131.132</v>
      </c>
      <c r="F1316" s="2">
        <f>D1316-SUM(Parameters!$C$23:$C$25)</f>
        <v/>
      </c>
      <c r="G1316" s="2">
        <f>E1316-SUM(Parameters!$C$23:$C$25)</f>
        <v/>
      </c>
    </row>
    <row r="1317" hidden="1" s="107">
      <c r="A1317" s="48" t="inlineStr">
        <is>
          <t>uBump</t>
        </is>
      </c>
      <c r="B1317" s="48" t="inlineStr">
        <is>
          <t>TXDATA[286]</t>
        </is>
      </c>
      <c r="C1317" s="2" t="inlineStr">
        <is>
          <t>BP_TXDATA[286]</t>
        </is>
      </c>
      <c r="D1317" s="2" t="n">
        <v>1612.368</v>
      </c>
      <c r="E1317" s="2" t="n">
        <v>176.452</v>
      </c>
      <c r="F1317" s="2">
        <f>D1317-SUM(Parameters!$C$23:$C$25)</f>
        <v/>
      </c>
      <c r="G1317" s="2">
        <f>E1317-SUM(Parameters!$C$23:$C$25)</f>
        <v/>
      </c>
    </row>
    <row r="1318" hidden="1" s="107">
      <c r="A1318" s="48" t="inlineStr">
        <is>
          <t>uBump</t>
        </is>
      </c>
      <c r="B1318" s="48" t="inlineStr">
        <is>
          <t>TXDATA[287]</t>
        </is>
      </c>
      <c r="C1318" s="2" t="inlineStr">
        <is>
          <t>BP_TXDATA[287]</t>
        </is>
      </c>
      <c r="D1318" s="2" t="n">
        <v>1612.368</v>
      </c>
      <c r="E1318" s="2" t="n">
        <v>221.772</v>
      </c>
      <c r="F1318" s="2">
        <f>D1318-SUM(Parameters!$C$23:$C$25)</f>
        <v/>
      </c>
      <c r="G1318" s="2">
        <f>E1318-SUM(Parameters!$C$23:$C$25)</f>
        <v/>
      </c>
    </row>
    <row r="1319" hidden="1" s="107">
      <c r="A1319" s="48" t="inlineStr">
        <is>
          <t>uBump</t>
        </is>
      </c>
      <c r="B1319" s="48" t="inlineStr">
        <is>
          <t>TXDATA[288]</t>
        </is>
      </c>
      <c r="C1319" s="2" t="inlineStr">
        <is>
          <t>BP_TXDATA[288]</t>
        </is>
      </c>
      <c r="D1319" s="2" t="n">
        <v>1651.248</v>
      </c>
      <c r="E1319" s="2" t="n">
        <v>244.432</v>
      </c>
      <c r="F1319" s="2">
        <f>D1319-SUM(Parameters!$C$23:$C$25)</f>
        <v/>
      </c>
      <c r="G1319" s="2">
        <f>E1319-SUM(Parameters!$C$23:$C$25)</f>
        <v/>
      </c>
    </row>
    <row r="1320" hidden="1" s="107">
      <c r="A1320" s="48" t="inlineStr">
        <is>
          <t>uBump</t>
        </is>
      </c>
      <c r="B1320" s="48" t="inlineStr">
        <is>
          <t>TXDATA[289]</t>
        </is>
      </c>
      <c r="C1320" s="2" t="inlineStr">
        <is>
          <t>BP_TXDATA[289]</t>
        </is>
      </c>
      <c r="D1320" s="2" t="n">
        <v>1651.248</v>
      </c>
      <c r="E1320" s="2" t="n">
        <v>199.112</v>
      </c>
      <c r="F1320" s="2">
        <f>D1320-SUM(Parameters!$C$23:$C$25)</f>
        <v/>
      </c>
      <c r="G1320" s="2">
        <f>E1320-SUM(Parameters!$C$23:$C$25)</f>
        <v/>
      </c>
    </row>
    <row r="1321" hidden="1" s="107">
      <c r="A1321" s="48" t="inlineStr">
        <is>
          <t>uBump</t>
        </is>
      </c>
      <c r="B1321" s="48" t="inlineStr">
        <is>
          <t>TXDATA[29]</t>
        </is>
      </c>
      <c r="C1321" s="2" t="inlineStr">
        <is>
          <t>BP_TXDATA[29]</t>
        </is>
      </c>
      <c r="D1321" s="2" t="n">
        <v>3167.56800000001</v>
      </c>
      <c r="E1321" s="2" t="n">
        <v>131.132</v>
      </c>
      <c r="F1321" s="2">
        <f>D1321-SUM(Parameters!$C$23:$C$25)</f>
        <v/>
      </c>
      <c r="G1321" s="2">
        <f>E1321-SUM(Parameters!$C$23:$C$25)</f>
        <v/>
      </c>
    </row>
    <row r="1322" hidden="1" s="107">
      <c r="A1322" s="48" t="inlineStr">
        <is>
          <t>uBump</t>
        </is>
      </c>
      <c r="B1322" s="48" t="inlineStr">
        <is>
          <t>TXDATA[290]</t>
        </is>
      </c>
      <c r="C1322" s="2" t="inlineStr">
        <is>
          <t>BP_TXDATA[290]</t>
        </is>
      </c>
      <c r="D1322" s="2" t="n">
        <v>1651.248</v>
      </c>
      <c r="E1322" s="2" t="n">
        <v>153.792</v>
      </c>
      <c r="F1322" s="2">
        <f>D1322-SUM(Parameters!$C$23:$C$25)</f>
        <v/>
      </c>
      <c r="G1322" s="2">
        <f>E1322-SUM(Parameters!$C$23:$C$25)</f>
        <v/>
      </c>
    </row>
    <row r="1323" hidden="1" s="107">
      <c r="A1323" s="48" t="inlineStr">
        <is>
          <t>uBump</t>
        </is>
      </c>
      <c r="B1323" s="48" t="inlineStr">
        <is>
          <t>TXDATA[291]</t>
        </is>
      </c>
      <c r="C1323" s="2" t="inlineStr">
        <is>
          <t>BP_TXDATA[291]</t>
        </is>
      </c>
      <c r="D1323" s="2" t="n">
        <v>1690.128</v>
      </c>
      <c r="E1323" s="2" t="n">
        <v>131.132</v>
      </c>
      <c r="F1323" s="2">
        <f>D1323-SUM(Parameters!$C$23:$C$25)</f>
        <v/>
      </c>
      <c r="G1323" s="2">
        <f>E1323-SUM(Parameters!$C$23:$C$25)</f>
        <v/>
      </c>
    </row>
    <row r="1324" hidden="1" s="107">
      <c r="A1324" s="48" t="inlineStr">
        <is>
          <t>uBump</t>
        </is>
      </c>
      <c r="B1324" s="48" t="inlineStr">
        <is>
          <t>TXDATA[292]</t>
        </is>
      </c>
      <c r="C1324" s="2" t="inlineStr">
        <is>
          <t>BP_TXDATA[292]</t>
        </is>
      </c>
      <c r="D1324" s="2" t="n">
        <v>1690.128</v>
      </c>
      <c r="E1324" s="2" t="n">
        <v>176.452</v>
      </c>
      <c r="F1324" s="2">
        <f>D1324-SUM(Parameters!$C$23:$C$25)</f>
        <v/>
      </c>
      <c r="G1324" s="2">
        <f>E1324-SUM(Parameters!$C$23:$C$25)</f>
        <v/>
      </c>
    </row>
    <row r="1325" hidden="1" s="107">
      <c r="A1325" s="48" t="inlineStr">
        <is>
          <t>uBump</t>
        </is>
      </c>
      <c r="B1325" s="48" t="inlineStr">
        <is>
          <t>TXDATA[293]</t>
        </is>
      </c>
      <c r="C1325" s="2" t="inlineStr">
        <is>
          <t>BP_TXDATA[293]</t>
        </is>
      </c>
      <c r="D1325" s="2" t="n">
        <v>1690.128</v>
      </c>
      <c r="E1325" s="2" t="n">
        <v>267.092</v>
      </c>
      <c r="F1325" s="2">
        <f>D1325-SUM(Parameters!$C$23:$C$25)</f>
        <v/>
      </c>
      <c r="G1325" s="2">
        <f>E1325-SUM(Parameters!$C$23:$C$25)</f>
        <v/>
      </c>
    </row>
    <row r="1326" hidden="1" s="107">
      <c r="A1326" s="48" t="inlineStr">
        <is>
          <t>uBump</t>
        </is>
      </c>
      <c r="B1326" s="48" t="inlineStr">
        <is>
          <t>TXDATA[294]</t>
        </is>
      </c>
      <c r="C1326" s="2" t="inlineStr">
        <is>
          <t>BP_TXDATA[294]</t>
        </is>
      </c>
      <c r="D1326" s="2" t="n">
        <v>1690.128</v>
      </c>
      <c r="E1326" s="2" t="n">
        <v>357.732</v>
      </c>
      <c r="F1326" s="2">
        <f>D1326-SUM(Parameters!$C$23:$C$25)</f>
        <v/>
      </c>
      <c r="G1326" s="2">
        <f>E1326-SUM(Parameters!$C$23:$C$25)</f>
        <v/>
      </c>
    </row>
    <row r="1327" hidden="1" s="107">
      <c r="A1327" s="48" t="inlineStr">
        <is>
          <t>uBump</t>
        </is>
      </c>
      <c r="B1327" s="48" t="inlineStr">
        <is>
          <t>TXDATA[295]</t>
        </is>
      </c>
      <c r="C1327" s="2" t="inlineStr">
        <is>
          <t>BP_TXDATA[295]</t>
        </is>
      </c>
      <c r="D1327" s="2" t="n">
        <v>1690.128</v>
      </c>
      <c r="E1327" s="2" t="n">
        <v>403.052</v>
      </c>
      <c r="F1327" s="2">
        <f>D1327-SUM(Parameters!$C$23:$C$25)</f>
        <v/>
      </c>
      <c r="G1327" s="2">
        <f>E1327-SUM(Parameters!$C$23:$C$25)</f>
        <v/>
      </c>
    </row>
    <row r="1328" hidden="1" s="107">
      <c r="A1328" s="48" t="inlineStr">
        <is>
          <t>uBump</t>
        </is>
      </c>
      <c r="B1328" s="48" t="inlineStr">
        <is>
          <t>TXDATA[296]</t>
        </is>
      </c>
      <c r="C1328" s="2" t="inlineStr">
        <is>
          <t>BP_TXDATA[296]</t>
        </is>
      </c>
      <c r="D1328" s="2" t="n">
        <v>1690.128</v>
      </c>
      <c r="E1328" s="2" t="n">
        <v>493.692</v>
      </c>
      <c r="F1328" s="2">
        <f>D1328-SUM(Parameters!$C$23:$C$25)</f>
        <v/>
      </c>
      <c r="G1328" s="2">
        <f>E1328-SUM(Parameters!$C$23:$C$25)</f>
        <v/>
      </c>
    </row>
    <row r="1329" hidden="1" s="107">
      <c r="A1329" s="48" t="inlineStr">
        <is>
          <t>uBump</t>
        </is>
      </c>
      <c r="B1329" s="48" t="inlineStr">
        <is>
          <t>TXDATA[297]</t>
        </is>
      </c>
      <c r="C1329" s="2" t="inlineStr">
        <is>
          <t>BP_TXDATA[297]</t>
        </is>
      </c>
      <c r="D1329" s="2" t="n">
        <v>1690.128</v>
      </c>
      <c r="E1329" s="2" t="n">
        <v>539.0119999999999</v>
      </c>
      <c r="F1329" s="2">
        <f>D1329-SUM(Parameters!$C$23:$C$25)</f>
        <v/>
      </c>
      <c r="G1329" s="2">
        <f>E1329-SUM(Parameters!$C$23:$C$25)</f>
        <v/>
      </c>
    </row>
    <row r="1330" hidden="1" s="107">
      <c r="A1330" s="48" t="inlineStr">
        <is>
          <t>uBump</t>
        </is>
      </c>
      <c r="B1330" s="48" t="inlineStr">
        <is>
          <t>TXDATA[298]</t>
        </is>
      </c>
      <c r="C1330" s="2" t="inlineStr">
        <is>
          <t>BP_TXDATA[298]</t>
        </is>
      </c>
      <c r="D1330" s="2" t="n">
        <v>1729.008</v>
      </c>
      <c r="E1330" s="2" t="n">
        <v>516.352</v>
      </c>
      <c r="F1330" s="2">
        <f>D1330-SUM(Parameters!$C$23:$C$25)</f>
        <v/>
      </c>
      <c r="G1330" s="2">
        <f>E1330-SUM(Parameters!$C$23:$C$25)</f>
        <v/>
      </c>
    </row>
    <row r="1331" hidden="1" s="107">
      <c r="A1331" s="48" t="inlineStr">
        <is>
          <t>uBump</t>
        </is>
      </c>
      <c r="B1331" s="48" t="inlineStr">
        <is>
          <t>TXDATA[299]</t>
        </is>
      </c>
      <c r="C1331" s="2" t="inlineStr">
        <is>
          <t>BP_TXDATA[299]</t>
        </is>
      </c>
      <c r="D1331" s="2" t="n">
        <v>1729.008</v>
      </c>
      <c r="E1331" s="2" t="n">
        <v>471.032</v>
      </c>
      <c r="F1331" s="2">
        <f>D1331-SUM(Parameters!$C$23:$C$25)</f>
        <v/>
      </c>
      <c r="G1331" s="2">
        <f>E1331-SUM(Parameters!$C$23:$C$25)</f>
        <v/>
      </c>
    </row>
    <row r="1332" hidden="1" s="107">
      <c r="A1332" s="48" t="inlineStr">
        <is>
          <t>uBump</t>
        </is>
      </c>
      <c r="B1332" s="48" t="inlineStr">
        <is>
          <t>TXDATA[3]</t>
        </is>
      </c>
      <c r="C1332" s="2" t="inlineStr">
        <is>
          <t>BP_TXDATA[3]</t>
        </is>
      </c>
      <c r="D1332" s="2" t="n">
        <v>3012.04800000001</v>
      </c>
      <c r="E1332" s="2" t="n">
        <v>403.052</v>
      </c>
      <c r="F1332" s="2">
        <f>D1332-SUM(Parameters!$C$23:$C$25)</f>
        <v/>
      </c>
      <c r="G1332" s="2">
        <f>E1332-SUM(Parameters!$C$23:$C$25)</f>
        <v/>
      </c>
    </row>
    <row r="1333" hidden="1" s="107">
      <c r="A1333" s="48" t="inlineStr">
        <is>
          <t>uBump</t>
        </is>
      </c>
      <c r="B1333" s="48" t="inlineStr">
        <is>
          <t>TXDATA[30]</t>
        </is>
      </c>
      <c r="C1333" s="2" t="inlineStr">
        <is>
          <t>BP_TXDATA[30]</t>
        </is>
      </c>
      <c r="D1333" s="2" t="n">
        <v>3167.56800000001</v>
      </c>
      <c r="E1333" s="2" t="n">
        <v>176.452</v>
      </c>
      <c r="F1333" s="2">
        <f>D1333-SUM(Parameters!$C$23:$C$25)</f>
        <v/>
      </c>
      <c r="G1333" s="2">
        <f>E1333-SUM(Parameters!$C$23:$C$25)</f>
        <v/>
      </c>
    </row>
    <row r="1334" hidden="1" s="107">
      <c r="A1334" s="48" t="inlineStr">
        <is>
          <t>uBump</t>
        </is>
      </c>
      <c r="B1334" s="48" t="inlineStr">
        <is>
          <t>TXDATA[300]</t>
        </is>
      </c>
      <c r="C1334" s="2" t="inlineStr">
        <is>
          <t>BP_TXDATA[300]</t>
        </is>
      </c>
      <c r="D1334" s="2" t="n">
        <v>1729.008</v>
      </c>
      <c r="E1334" s="2" t="n">
        <v>425.712</v>
      </c>
      <c r="F1334" s="2">
        <f>D1334-SUM(Parameters!$C$23:$C$25)</f>
        <v/>
      </c>
      <c r="G1334" s="2">
        <f>E1334-SUM(Parameters!$C$23:$C$25)</f>
        <v/>
      </c>
    </row>
    <row r="1335" hidden="1" s="107">
      <c r="A1335" s="48" t="inlineStr">
        <is>
          <t>uBump</t>
        </is>
      </c>
      <c r="B1335" s="48" t="inlineStr">
        <is>
          <t>TXDATA[301]</t>
        </is>
      </c>
      <c r="C1335" s="2" t="inlineStr">
        <is>
          <t>BP_TXDATA[301]</t>
        </is>
      </c>
      <c r="D1335" s="2" t="n">
        <v>1729.008</v>
      </c>
      <c r="E1335" s="2" t="n">
        <v>380.392</v>
      </c>
      <c r="F1335" s="2">
        <f>D1335-SUM(Parameters!$C$23:$C$25)</f>
        <v/>
      </c>
      <c r="G1335" s="2">
        <f>E1335-SUM(Parameters!$C$23:$C$25)</f>
        <v/>
      </c>
    </row>
    <row r="1336" hidden="1" s="107">
      <c r="A1336" s="48" t="inlineStr">
        <is>
          <t>uBump</t>
        </is>
      </c>
      <c r="B1336" s="48" t="inlineStr">
        <is>
          <t>TXDATA[302]</t>
        </is>
      </c>
      <c r="C1336" s="2" t="inlineStr">
        <is>
          <t>BP_TXDATA[302]</t>
        </is>
      </c>
      <c r="D1336" s="2" t="n">
        <v>1729.008</v>
      </c>
      <c r="E1336" s="2" t="n">
        <v>335.072</v>
      </c>
      <c r="F1336" s="2">
        <f>D1336-SUM(Parameters!$C$23:$C$25)</f>
        <v/>
      </c>
      <c r="G1336" s="2">
        <f>E1336-SUM(Parameters!$C$23:$C$25)</f>
        <v/>
      </c>
    </row>
    <row r="1337" hidden="1" s="107">
      <c r="A1337" s="48" t="inlineStr">
        <is>
          <t>uBump</t>
        </is>
      </c>
      <c r="B1337" s="48" t="inlineStr">
        <is>
          <t>TXDATA[303]</t>
        </is>
      </c>
      <c r="C1337" s="2" t="inlineStr">
        <is>
          <t>BP_TXDATA[303]</t>
        </is>
      </c>
      <c r="D1337" s="2" t="n">
        <v>1729.008</v>
      </c>
      <c r="E1337" s="2" t="n">
        <v>289.752</v>
      </c>
      <c r="F1337" s="2">
        <f>D1337-SUM(Parameters!$C$23:$C$25)</f>
        <v/>
      </c>
      <c r="G1337" s="2">
        <f>E1337-SUM(Parameters!$C$23:$C$25)</f>
        <v/>
      </c>
    </row>
    <row r="1338" hidden="1" s="107">
      <c r="A1338" s="48" t="inlineStr">
        <is>
          <t>uBump</t>
        </is>
      </c>
      <c r="B1338" s="48" t="inlineStr">
        <is>
          <t>TXDATA[304]</t>
        </is>
      </c>
      <c r="C1338" s="2" t="inlineStr">
        <is>
          <t>BP_TXDATA[304]</t>
        </is>
      </c>
      <c r="D1338" s="2" t="n">
        <v>1729.008</v>
      </c>
      <c r="E1338" s="2" t="n">
        <v>244.432</v>
      </c>
      <c r="F1338" s="2">
        <f>D1338-SUM(Parameters!$C$23:$C$25)</f>
        <v/>
      </c>
      <c r="G1338" s="2">
        <f>E1338-SUM(Parameters!$C$23:$C$25)</f>
        <v/>
      </c>
    </row>
    <row r="1339" hidden="1" s="107">
      <c r="A1339" s="48" t="inlineStr">
        <is>
          <t>uBump</t>
        </is>
      </c>
      <c r="B1339" s="48" t="inlineStr">
        <is>
          <t>TXDATA[305]</t>
        </is>
      </c>
      <c r="C1339" s="2" t="inlineStr">
        <is>
          <t>BP_TXDATA[305]</t>
        </is>
      </c>
      <c r="D1339" s="2" t="n">
        <v>1729.008</v>
      </c>
      <c r="E1339" s="2" t="n">
        <v>153.792</v>
      </c>
      <c r="F1339" s="2">
        <f>D1339-SUM(Parameters!$C$23:$C$25)</f>
        <v/>
      </c>
      <c r="G1339" s="2">
        <f>E1339-SUM(Parameters!$C$23:$C$25)</f>
        <v/>
      </c>
    </row>
    <row r="1340" hidden="1" s="107">
      <c r="A1340" s="48" t="inlineStr">
        <is>
          <t>uBump</t>
        </is>
      </c>
      <c r="B1340" s="48" t="inlineStr">
        <is>
          <t>TXDATA[306]</t>
        </is>
      </c>
      <c r="C1340" s="2" t="inlineStr">
        <is>
          <t>BP_TXDATA[306]</t>
        </is>
      </c>
      <c r="D1340" s="2" t="n">
        <v>1767.888</v>
      </c>
      <c r="E1340" s="2" t="n">
        <v>131.132</v>
      </c>
      <c r="F1340" s="2">
        <f>D1340-SUM(Parameters!$C$23:$C$25)</f>
        <v/>
      </c>
      <c r="G1340" s="2">
        <f>E1340-SUM(Parameters!$C$23:$C$25)</f>
        <v/>
      </c>
    </row>
    <row r="1341" hidden="1" s="107">
      <c r="A1341" s="48" t="inlineStr">
        <is>
          <t>uBump</t>
        </is>
      </c>
      <c r="B1341" s="48" t="inlineStr">
        <is>
          <t>TXDATA[307]</t>
        </is>
      </c>
      <c r="C1341" s="2" t="inlineStr">
        <is>
          <t>BP_TXDATA[307]</t>
        </is>
      </c>
      <c r="D1341" s="2" t="n">
        <v>1767.888</v>
      </c>
      <c r="E1341" s="2" t="n">
        <v>176.452</v>
      </c>
      <c r="F1341" s="2">
        <f>D1341-SUM(Parameters!$C$23:$C$25)</f>
        <v/>
      </c>
      <c r="G1341" s="2">
        <f>E1341-SUM(Parameters!$C$23:$C$25)</f>
        <v/>
      </c>
    </row>
    <row r="1342" hidden="1" s="107">
      <c r="A1342" s="48" t="inlineStr">
        <is>
          <t>uBump</t>
        </is>
      </c>
      <c r="B1342" s="48" t="inlineStr">
        <is>
          <t>TXDATA[308]</t>
        </is>
      </c>
      <c r="C1342" s="2" t="inlineStr">
        <is>
          <t>BP_TXDATA[308]</t>
        </is>
      </c>
      <c r="D1342" s="2" t="n">
        <v>1767.888</v>
      </c>
      <c r="E1342" s="2" t="n">
        <v>221.772</v>
      </c>
      <c r="F1342" s="2">
        <f>D1342-SUM(Parameters!$C$23:$C$25)</f>
        <v/>
      </c>
      <c r="G1342" s="2">
        <f>E1342-SUM(Parameters!$C$23:$C$25)</f>
        <v/>
      </c>
    </row>
    <row r="1343" hidden="1" s="107">
      <c r="A1343" s="48" t="inlineStr">
        <is>
          <t>uBump</t>
        </is>
      </c>
      <c r="B1343" s="48" t="inlineStr">
        <is>
          <t>TXDATA[309]</t>
        </is>
      </c>
      <c r="C1343" s="2" t="inlineStr">
        <is>
          <t>BP_TXDATA[309]</t>
        </is>
      </c>
      <c r="D1343" s="2" t="n">
        <v>1767.888</v>
      </c>
      <c r="E1343" s="2" t="n">
        <v>267.092</v>
      </c>
      <c r="F1343" s="2">
        <f>D1343-SUM(Parameters!$C$23:$C$25)</f>
        <v/>
      </c>
      <c r="G1343" s="2">
        <f>E1343-SUM(Parameters!$C$23:$C$25)</f>
        <v/>
      </c>
    </row>
    <row r="1344" hidden="1" s="107">
      <c r="A1344" s="48" t="inlineStr">
        <is>
          <t>uBump</t>
        </is>
      </c>
      <c r="B1344" s="48" t="inlineStr">
        <is>
          <t>TXDATA[31]</t>
        </is>
      </c>
      <c r="C1344" s="2" t="inlineStr">
        <is>
          <t>BP_TXDATA[31]</t>
        </is>
      </c>
      <c r="D1344" s="2" t="n">
        <v>3167.56800000001</v>
      </c>
      <c r="E1344" s="2" t="n">
        <v>221.772</v>
      </c>
      <c r="F1344" s="2">
        <f>D1344-SUM(Parameters!$C$23:$C$25)</f>
        <v/>
      </c>
      <c r="G1344" s="2">
        <f>E1344-SUM(Parameters!$C$23:$C$25)</f>
        <v/>
      </c>
    </row>
    <row r="1345" hidden="1" s="107">
      <c r="A1345" s="48" t="inlineStr">
        <is>
          <t>uBump</t>
        </is>
      </c>
      <c r="B1345" s="48" t="inlineStr">
        <is>
          <t>TXDATA[310]</t>
        </is>
      </c>
      <c r="C1345" s="2" t="inlineStr">
        <is>
          <t>BP_TXDATA[310]</t>
        </is>
      </c>
      <c r="D1345" s="2" t="n">
        <v>1767.888</v>
      </c>
      <c r="E1345" s="2" t="n">
        <v>357.732</v>
      </c>
      <c r="F1345" s="2">
        <f>D1345-SUM(Parameters!$C$23:$C$25)</f>
        <v/>
      </c>
      <c r="G1345" s="2">
        <f>E1345-SUM(Parameters!$C$23:$C$25)</f>
        <v/>
      </c>
    </row>
    <row r="1346" hidden="1" s="107">
      <c r="A1346" s="48" t="inlineStr">
        <is>
          <t>uBump</t>
        </is>
      </c>
      <c r="B1346" s="48" t="inlineStr">
        <is>
          <t>TXDATA[311]</t>
        </is>
      </c>
      <c r="C1346" s="2" t="inlineStr">
        <is>
          <t>BP_TXDATA[311]</t>
        </is>
      </c>
      <c r="D1346" s="2" t="n">
        <v>1767.888</v>
      </c>
      <c r="E1346" s="2" t="n">
        <v>403.052</v>
      </c>
      <c r="F1346" s="2">
        <f>D1346-SUM(Parameters!$C$23:$C$25)</f>
        <v/>
      </c>
      <c r="G1346" s="2">
        <f>E1346-SUM(Parameters!$C$23:$C$25)</f>
        <v/>
      </c>
    </row>
    <row r="1347" hidden="1" s="107">
      <c r="A1347" s="48" t="inlineStr">
        <is>
          <t>uBump</t>
        </is>
      </c>
      <c r="B1347" s="48" t="inlineStr">
        <is>
          <t>TXDATA[312]</t>
        </is>
      </c>
      <c r="C1347" s="2" t="inlineStr">
        <is>
          <t>BP_TXDATA[312]</t>
        </is>
      </c>
      <c r="D1347" s="2" t="n">
        <v>1767.888</v>
      </c>
      <c r="E1347" s="2" t="n">
        <v>448.372</v>
      </c>
      <c r="F1347" s="2">
        <f>D1347-SUM(Parameters!$C$23:$C$25)</f>
        <v/>
      </c>
      <c r="G1347" s="2">
        <f>E1347-SUM(Parameters!$C$23:$C$25)</f>
        <v/>
      </c>
    </row>
    <row r="1348" hidden="1" s="107">
      <c r="A1348" s="48" t="inlineStr">
        <is>
          <t>uBump</t>
        </is>
      </c>
      <c r="B1348" s="48" t="inlineStr">
        <is>
          <t>TXDATA[313]</t>
        </is>
      </c>
      <c r="C1348" s="2" t="inlineStr">
        <is>
          <t>BP_TXDATA[313]</t>
        </is>
      </c>
      <c r="D1348" s="2" t="n">
        <v>1767.888</v>
      </c>
      <c r="E1348" s="2" t="n">
        <v>493.692</v>
      </c>
      <c r="F1348" s="2">
        <f>D1348-SUM(Parameters!$C$23:$C$25)</f>
        <v/>
      </c>
      <c r="G1348" s="2">
        <f>E1348-SUM(Parameters!$C$23:$C$25)</f>
        <v/>
      </c>
    </row>
    <row r="1349" hidden="1" s="107">
      <c r="A1349" s="48" t="inlineStr">
        <is>
          <t>uBump</t>
        </is>
      </c>
      <c r="B1349" s="48" t="inlineStr">
        <is>
          <t>TXDATA[314]</t>
        </is>
      </c>
      <c r="C1349" s="2" t="inlineStr">
        <is>
          <t>BP_TXDATA[314]</t>
        </is>
      </c>
      <c r="D1349" s="2" t="n">
        <v>1767.888</v>
      </c>
      <c r="E1349" s="2" t="n">
        <v>539.0119999999999</v>
      </c>
      <c r="F1349" s="2">
        <f>D1349-SUM(Parameters!$C$23:$C$25)</f>
        <v/>
      </c>
      <c r="G1349" s="2">
        <f>E1349-SUM(Parameters!$C$23:$C$25)</f>
        <v/>
      </c>
    </row>
    <row r="1350" hidden="1" s="107">
      <c r="A1350" s="48" t="inlineStr">
        <is>
          <t>uBump</t>
        </is>
      </c>
      <c r="B1350" s="48" t="inlineStr">
        <is>
          <t>TXDATA[315]</t>
        </is>
      </c>
      <c r="C1350" s="2" t="inlineStr">
        <is>
          <t>BP_TXDATA[315]</t>
        </is>
      </c>
      <c r="D1350" s="2" t="n">
        <v>1806.768</v>
      </c>
      <c r="E1350" s="2" t="n">
        <v>471.032</v>
      </c>
      <c r="F1350" s="2">
        <f>D1350-SUM(Parameters!$C$23:$C$25)</f>
        <v/>
      </c>
      <c r="G1350" s="2">
        <f>E1350-SUM(Parameters!$C$23:$C$25)</f>
        <v/>
      </c>
    </row>
    <row r="1351" hidden="1" s="107">
      <c r="A1351" s="48" t="inlineStr">
        <is>
          <t>uBump</t>
        </is>
      </c>
      <c r="B1351" s="48" t="inlineStr">
        <is>
          <t>TXDATA[316]</t>
        </is>
      </c>
      <c r="C1351" s="2" t="inlineStr">
        <is>
          <t>BP_TXDATA[316]</t>
        </is>
      </c>
      <c r="D1351" s="2" t="n">
        <v>1806.768</v>
      </c>
      <c r="E1351" s="2" t="n">
        <v>425.712</v>
      </c>
      <c r="F1351" s="2">
        <f>D1351-SUM(Parameters!$C$23:$C$25)</f>
        <v/>
      </c>
      <c r="G1351" s="2">
        <f>E1351-SUM(Parameters!$C$23:$C$25)</f>
        <v/>
      </c>
    </row>
    <row r="1352" hidden="1" s="107">
      <c r="A1352" s="48" t="inlineStr">
        <is>
          <t>uBump</t>
        </is>
      </c>
      <c r="B1352" s="48" t="inlineStr">
        <is>
          <t>TXDATA[317]</t>
        </is>
      </c>
      <c r="C1352" s="2" t="inlineStr">
        <is>
          <t>BP_TXDATA[317]</t>
        </is>
      </c>
      <c r="D1352" s="2" t="n">
        <v>1806.768</v>
      </c>
      <c r="E1352" s="2" t="n">
        <v>335.072</v>
      </c>
      <c r="F1352" s="2">
        <f>D1352-SUM(Parameters!$C$23:$C$25)</f>
        <v/>
      </c>
      <c r="G1352" s="2">
        <f>E1352-SUM(Parameters!$C$23:$C$25)</f>
        <v/>
      </c>
    </row>
    <row r="1353" hidden="1" s="107">
      <c r="A1353" s="48" t="inlineStr">
        <is>
          <t>uBump</t>
        </is>
      </c>
      <c r="B1353" s="48" t="inlineStr">
        <is>
          <t>TXDATA[318]</t>
        </is>
      </c>
      <c r="C1353" s="2" t="inlineStr">
        <is>
          <t>BP_TXDATA[318]</t>
        </is>
      </c>
      <c r="D1353" s="2" t="n">
        <v>1806.768</v>
      </c>
      <c r="E1353" s="2" t="n">
        <v>289.752</v>
      </c>
      <c r="F1353" s="2">
        <f>D1353-SUM(Parameters!$C$23:$C$25)</f>
        <v/>
      </c>
      <c r="G1353" s="2">
        <f>E1353-SUM(Parameters!$C$23:$C$25)</f>
        <v/>
      </c>
    </row>
    <row r="1354" hidden="1" s="107">
      <c r="A1354" s="48" t="inlineStr">
        <is>
          <t>uBump</t>
        </is>
      </c>
      <c r="B1354" s="48" t="inlineStr">
        <is>
          <t>TXDATA[319]</t>
        </is>
      </c>
      <c r="C1354" s="2" t="inlineStr">
        <is>
          <t>BP_TXDATA[319]</t>
        </is>
      </c>
      <c r="D1354" s="2" t="n">
        <v>1806.768</v>
      </c>
      <c r="E1354" s="2" t="n">
        <v>199.112</v>
      </c>
      <c r="F1354" s="2">
        <f>D1354-SUM(Parameters!$C$23:$C$25)</f>
        <v/>
      </c>
      <c r="G1354" s="2">
        <f>E1354-SUM(Parameters!$C$23:$C$25)</f>
        <v/>
      </c>
    </row>
    <row r="1355" hidden="1" s="107">
      <c r="A1355" s="48" t="inlineStr">
        <is>
          <t>uBump</t>
        </is>
      </c>
      <c r="B1355" s="48" t="inlineStr">
        <is>
          <t>TXDATA[32]</t>
        </is>
      </c>
      <c r="C1355" s="2" t="inlineStr">
        <is>
          <t>BP_TXDATA[32]</t>
        </is>
      </c>
      <c r="D1355" s="2" t="n">
        <v>3206.44800000001</v>
      </c>
      <c r="E1355" s="2" t="n">
        <v>244.432</v>
      </c>
      <c r="F1355" s="2">
        <f>D1355-SUM(Parameters!$C$23:$C$25)</f>
        <v/>
      </c>
      <c r="G1355" s="2">
        <f>E1355-SUM(Parameters!$C$23:$C$25)</f>
        <v/>
      </c>
    </row>
    <row r="1356" hidden="1" s="107">
      <c r="A1356" s="48" t="inlineStr">
        <is>
          <t>uBump</t>
        </is>
      </c>
      <c r="B1356" s="48" t="inlineStr">
        <is>
          <t>TXDATA[320]</t>
        </is>
      </c>
      <c r="C1356" s="2" t="inlineStr">
        <is>
          <t>BP_TXDATA[320]</t>
        </is>
      </c>
      <c r="D1356" s="2" t="n">
        <v>1068.048</v>
      </c>
      <c r="E1356" s="2" t="n">
        <v>221.772</v>
      </c>
      <c r="F1356" s="2">
        <f>D1356-SUM(Parameters!$C$23:$C$25)</f>
        <v/>
      </c>
      <c r="G1356" s="2">
        <f>E1356-SUM(Parameters!$C$23:$C$25)</f>
        <v/>
      </c>
    </row>
    <row r="1357" hidden="1" s="107">
      <c r="A1357" s="48" t="inlineStr">
        <is>
          <t>uBump</t>
        </is>
      </c>
      <c r="B1357" s="48" t="inlineStr">
        <is>
          <t>TXDATA[321]</t>
        </is>
      </c>
      <c r="C1357" s="2" t="inlineStr">
        <is>
          <t>BP_TXDATA[321]</t>
        </is>
      </c>
      <c r="D1357" s="2" t="n">
        <v>1068.048</v>
      </c>
      <c r="E1357" s="2" t="n">
        <v>267.092</v>
      </c>
      <c r="F1357" s="2">
        <f>D1357-SUM(Parameters!$C$23:$C$25)</f>
        <v/>
      </c>
      <c r="G1357" s="2">
        <f>E1357-SUM(Parameters!$C$23:$C$25)</f>
        <v/>
      </c>
    </row>
    <row r="1358" hidden="1" s="107">
      <c r="A1358" s="48" t="inlineStr">
        <is>
          <t>uBump</t>
        </is>
      </c>
      <c r="B1358" s="48" t="inlineStr">
        <is>
          <t>TXDATA[322]</t>
        </is>
      </c>
      <c r="C1358" s="2" t="inlineStr">
        <is>
          <t>BP_TXDATA[322]</t>
        </is>
      </c>
      <c r="D1358" s="2" t="n">
        <v>1068.048</v>
      </c>
      <c r="E1358" s="2" t="n">
        <v>357.732</v>
      </c>
      <c r="F1358" s="2">
        <f>D1358-SUM(Parameters!$C$23:$C$25)</f>
        <v/>
      </c>
      <c r="G1358" s="2">
        <f>E1358-SUM(Parameters!$C$23:$C$25)</f>
        <v/>
      </c>
    </row>
    <row r="1359" hidden="1" s="107">
      <c r="A1359" s="48" t="inlineStr">
        <is>
          <t>uBump</t>
        </is>
      </c>
      <c r="B1359" s="48" t="inlineStr">
        <is>
          <t>TXDATA[323]</t>
        </is>
      </c>
      <c r="C1359" s="2" t="inlineStr">
        <is>
          <t>BP_TXDATA[323]</t>
        </is>
      </c>
      <c r="D1359" s="2" t="n">
        <v>1068.048</v>
      </c>
      <c r="E1359" s="2" t="n">
        <v>403.052</v>
      </c>
      <c r="F1359" s="2">
        <f>D1359-SUM(Parameters!$C$23:$C$25)</f>
        <v/>
      </c>
      <c r="G1359" s="2">
        <f>E1359-SUM(Parameters!$C$23:$C$25)</f>
        <v/>
      </c>
    </row>
    <row r="1360" hidden="1" s="107">
      <c r="A1360" s="48" t="inlineStr">
        <is>
          <t>uBump</t>
        </is>
      </c>
      <c r="B1360" s="48" t="inlineStr">
        <is>
          <t>TXDATA[324]</t>
        </is>
      </c>
      <c r="C1360" s="2" t="inlineStr">
        <is>
          <t>BP_TXDATA[324]</t>
        </is>
      </c>
      <c r="D1360" s="2" t="n">
        <v>1068.048</v>
      </c>
      <c r="E1360" s="2" t="n">
        <v>493.692</v>
      </c>
      <c r="F1360" s="2">
        <f>D1360-SUM(Parameters!$C$23:$C$25)</f>
        <v/>
      </c>
      <c r="G1360" s="2">
        <f>E1360-SUM(Parameters!$C$23:$C$25)</f>
        <v/>
      </c>
    </row>
    <row r="1361" hidden="1" s="107">
      <c r="A1361" s="48" t="inlineStr">
        <is>
          <t>uBump</t>
        </is>
      </c>
      <c r="B1361" s="48" t="inlineStr">
        <is>
          <t>TXDATA[325]</t>
        </is>
      </c>
      <c r="C1361" s="2" t="inlineStr">
        <is>
          <t>BP_TXDATA[325]</t>
        </is>
      </c>
      <c r="D1361" s="2" t="n">
        <v>1106.928</v>
      </c>
      <c r="E1361" s="2" t="n">
        <v>516.352</v>
      </c>
      <c r="F1361" s="2">
        <f>D1361-SUM(Parameters!$C$23:$C$25)</f>
        <v/>
      </c>
      <c r="G1361" s="2">
        <f>E1361-SUM(Parameters!$C$23:$C$25)</f>
        <v/>
      </c>
    </row>
    <row r="1362" hidden="1" s="107">
      <c r="A1362" s="48" t="inlineStr">
        <is>
          <t>uBump</t>
        </is>
      </c>
      <c r="B1362" s="48" t="inlineStr">
        <is>
          <t>TXDATA[326]</t>
        </is>
      </c>
      <c r="C1362" s="2" t="inlineStr">
        <is>
          <t>BP_TXDATA[326]</t>
        </is>
      </c>
      <c r="D1362" s="2" t="n">
        <v>1106.928</v>
      </c>
      <c r="E1362" s="2" t="n">
        <v>471.032</v>
      </c>
      <c r="F1362" s="2">
        <f>D1362-SUM(Parameters!$C$23:$C$25)</f>
        <v/>
      </c>
      <c r="G1362" s="2">
        <f>E1362-SUM(Parameters!$C$23:$C$25)</f>
        <v/>
      </c>
    </row>
    <row r="1363" hidden="1" s="107">
      <c r="A1363" s="48" t="inlineStr">
        <is>
          <t>uBump</t>
        </is>
      </c>
      <c r="B1363" s="48" t="inlineStr">
        <is>
          <t>TXDATA[327]</t>
        </is>
      </c>
      <c r="C1363" s="2" t="inlineStr">
        <is>
          <t>BP_TXDATA[327]</t>
        </is>
      </c>
      <c r="D1363" s="2" t="n">
        <v>1106.928</v>
      </c>
      <c r="E1363" s="2" t="n">
        <v>425.712</v>
      </c>
      <c r="F1363" s="2">
        <f>D1363-SUM(Parameters!$C$23:$C$25)</f>
        <v/>
      </c>
      <c r="G1363" s="2">
        <f>E1363-SUM(Parameters!$C$23:$C$25)</f>
        <v/>
      </c>
    </row>
    <row r="1364" hidden="1" s="107">
      <c r="A1364" s="48" t="inlineStr">
        <is>
          <t>uBump</t>
        </is>
      </c>
      <c r="B1364" s="48" t="inlineStr">
        <is>
          <t>TXDATA[328]</t>
        </is>
      </c>
      <c r="C1364" s="2" t="inlineStr">
        <is>
          <t>BP_TXDATA[328]</t>
        </is>
      </c>
      <c r="D1364" s="2" t="n">
        <v>1106.928</v>
      </c>
      <c r="E1364" s="2" t="n">
        <v>380.392</v>
      </c>
      <c r="F1364" s="2">
        <f>D1364-SUM(Parameters!$C$23:$C$25)</f>
        <v/>
      </c>
      <c r="G1364" s="2">
        <f>E1364-SUM(Parameters!$C$23:$C$25)</f>
        <v/>
      </c>
    </row>
    <row r="1365" hidden="1" s="107">
      <c r="A1365" s="48" t="inlineStr">
        <is>
          <t>uBump</t>
        </is>
      </c>
      <c r="B1365" s="48" t="inlineStr">
        <is>
          <t>TXDATA[329]</t>
        </is>
      </c>
      <c r="C1365" s="2" t="inlineStr">
        <is>
          <t>BP_TXDATA[329]</t>
        </is>
      </c>
      <c r="D1365" s="2" t="n">
        <v>1106.928</v>
      </c>
      <c r="E1365" s="2" t="n">
        <v>335.072</v>
      </c>
      <c r="F1365" s="2">
        <f>D1365-SUM(Parameters!$C$23:$C$25)</f>
        <v/>
      </c>
      <c r="G1365" s="2">
        <f>E1365-SUM(Parameters!$C$23:$C$25)</f>
        <v/>
      </c>
    </row>
    <row r="1366" hidden="1" s="107">
      <c r="A1366" s="48" t="inlineStr">
        <is>
          <t>uBump</t>
        </is>
      </c>
      <c r="B1366" s="48" t="inlineStr">
        <is>
          <t>TXDATA[33]</t>
        </is>
      </c>
      <c r="C1366" s="2" t="inlineStr">
        <is>
          <t>BP_TXDATA[33]</t>
        </is>
      </c>
      <c r="D1366" s="2" t="n">
        <v>3206.44800000001</v>
      </c>
      <c r="E1366" s="2" t="n">
        <v>199.112</v>
      </c>
      <c r="F1366" s="2">
        <f>D1366-SUM(Parameters!$C$23:$C$25)</f>
        <v/>
      </c>
      <c r="G1366" s="2">
        <f>E1366-SUM(Parameters!$C$23:$C$25)</f>
        <v/>
      </c>
    </row>
    <row r="1367" hidden="1" s="107">
      <c r="A1367" s="48" t="inlineStr">
        <is>
          <t>uBump</t>
        </is>
      </c>
      <c r="B1367" s="48" t="inlineStr">
        <is>
          <t>TXDATA[330]</t>
        </is>
      </c>
      <c r="C1367" s="2" t="inlineStr">
        <is>
          <t>BP_TXDATA[330]</t>
        </is>
      </c>
      <c r="D1367" s="2" t="n">
        <v>1106.928</v>
      </c>
      <c r="E1367" s="2" t="n">
        <v>289.752</v>
      </c>
      <c r="F1367" s="2">
        <f>D1367-SUM(Parameters!$C$23:$C$25)</f>
        <v/>
      </c>
      <c r="G1367" s="2">
        <f>E1367-SUM(Parameters!$C$23:$C$25)</f>
        <v/>
      </c>
    </row>
    <row r="1368" hidden="1" s="107">
      <c r="A1368" s="48" t="inlineStr">
        <is>
          <t>uBump</t>
        </is>
      </c>
      <c r="B1368" s="48" t="inlineStr">
        <is>
          <t>TXDATA[331]</t>
        </is>
      </c>
      <c r="C1368" s="2" t="inlineStr">
        <is>
          <t>BP_TXDATA[331]</t>
        </is>
      </c>
      <c r="D1368" s="2" t="n">
        <v>1106.928</v>
      </c>
      <c r="E1368" s="2" t="n">
        <v>244.432</v>
      </c>
      <c r="F1368" s="2">
        <f>D1368-SUM(Parameters!$C$23:$C$25)</f>
        <v/>
      </c>
      <c r="G1368" s="2">
        <f>E1368-SUM(Parameters!$C$23:$C$25)</f>
        <v/>
      </c>
    </row>
    <row r="1369" hidden="1" s="107">
      <c r="A1369" s="48" t="inlineStr">
        <is>
          <t>uBump</t>
        </is>
      </c>
      <c r="B1369" s="48" t="inlineStr">
        <is>
          <t>TXDATA[332]</t>
        </is>
      </c>
      <c r="C1369" s="2" t="inlineStr">
        <is>
          <t>BP_TXDATA[332]</t>
        </is>
      </c>
      <c r="D1369" s="2" t="n">
        <v>1106.928</v>
      </c>
      <c r="E1369" s="2" t="n">
        <v>199.112</v>
      </c>
      <c r="F1369" s="2">
        <f>D1369-SUM(Parameters!$C$23:$C$25)</f>
        <v/>
      </c>
      <c r="G1369" s="2">
        <f>E1369-SUM(Parameters!$C$23:$C$25)</f>
        <v/>
      </c>
    </row>
    <row r="1370" hidden="1" s="107">
      <c r="A1370" s="48" t="inlineStr">
        <is>
          <t>uBump</t>
        </is>
      </c>
      <c r="B1370" s="48" t="inlineStr">
        <is>
          <t>TXDATA[333]</t>
        </is>
      </c>
      <c r="C1370" s="2" t="inlineStr">
        <is>
          <t>BP_TXDATA[333]</t>
        </is>
      </c>
      <c r="D1370" s="2" t="n">
        <v>1106.928</v>
      </c>
      <c r="E1370" s="2" t="n">
        <v>153.792</v>
      </c>
      <c r="F1370" s="2">
        <f>D1370-SUM(Parameters!$C$23:$C$25)</f>
        <v/>
      </c>
      <c r="G1370" s="2">
        <f>E1370-SUM(Parameters!$C$23:$C$25)</f>
        <v/>
      </c>
    </row>
    <row r="1371" hidden="1" s="107">
      <c r="A1371" s="48" t="inlineStr">
        <is>
          <t>uBump</t>
        </is>
      </c>
      <c r="B1371" s="48" t="inlineStr">
        <is>
          <t>TXDATA[334]</t>
        </is>
      </c>
      <c r="C1371" s="2" t="inlineStr">
        <is>
          <t>BP_TXDATA[334]</t>
        </is>
      </c>
      <c r="D1371" s="2" t="n">
        <v>1145.808</v>
      </c>
      <c r="E1371" s="2" t="n">
        <v>131.132</v>
      </c>
      <c r="F1371" s="2">
        <f>D1371-SUM(Parameters!$C$23:$C$25)</f>
        <v/>
      </c>
      <c r="G1371" s="2">
        <f>E1371-SUM(Parameters!$C$23:$C$25)</f>
        <v/>
      </c>
    </row>
    <row r="1372" hidden="1" s="107">
      <c r="A1372" s="48" t="inlineStr">
        <is>
          <t>uBump</t>
        </is>
      </c>
      <c r="B1372" s="48" t="inlineStr">
        <is>
          <t>TXDATA[335]</t>
        </is>
      </c>
      <c r="C1372" s="2" t="inlineStr">
        <is>
          <t>BP_TXDATA[335]</t>
        </is>
      </c>
      <c r="D1372" s="2" t="n">
        <v>1145.808</v>
      </c>
      <c r="E1372" s="2" t="n">
        <v>176.452</v>
      </c>
      <c r="F1372" s="2">
        <f>D1372-SUM(Parameters!$C$23:$C$25)</f>
        <v/>
      </c>
      <c r="G1372" s="2">
        <f>E1372-SUM(Parameters!$C$23:$C$25)</f>
        <v/>
      </c>
    </row>
    <row r="1373" hidden="1" s="107">
      <c r="A1373" s="48" t="inlineStr">
        <is>
          <t>uBump</t>
        </is>
      </c>
      <c r="B1373" s="48" t="inlineStr">
        <is>
          <t>TXDATA[336]</t>
        </is>
      </c>
      <c r="C1373" s="2" t="inlineStr">
        <is>
          <t>BP_TXDATA[336]</t>
        </is>
      </c>
      <c r="D1373" s="2" t="n">
        <v>1145.808</v>
      </c>
      <c r="E1373" s="2" t="n">
        <v>267.092</v>
      </c>
      <c r="F1373" s="2">
        <f>D1373-SUM(Parameters!$C$23:$C$25)</f>
        <v/>
      </c>
      <c r="G1373" s="2">
        <f>E1373-SUM(Parameters!$C$23:$C$25)</f>
        <v/>
      </c>
    </row>
    <row r="1374" hidden="1" s="107">
      <c r="A1374" s="48" t="inlineStr">
        <is>
          <t>uBump</t>
        </is>
      </c>
      <c r="B1374" s="48" t="inlineStr">
        <is>
          <t>TXDATA[337]</t>
        </is>
      </c>
      <c r="C1374" s="2" t="inlineStr">
        <is>
          <t>BP_TXDATA[337]</t>
        </is>
      </c>
      <c r="D1374" s="2" t="n">
        <v>1145.808</v>
      </c>
      <c r="E1374" s="2" t="n">
        <v>357.732</v>
      </c>
      <c r="F1374" s="2">
        <f>D1374-SUM(Parameters!$C$23:$C$25)</f>
        <v/>
      </c>
      <c r="G1374" s="2">
        <f>E1374-SUM(Parameters!$C$23:$C$25)</f>
        <v/>
      </c>
    </row>
    <row r="1375" hidden="1" s="107">
      <c r="A1375" s="48" t="inlineStr">
        <is>
          <t>uBump</t>
        </is>
      </c>
      <c r="B1375" s="48" t="inlineStr">
        <is>
          <t>TXDATA[338]</t>
        </is>
      </c>
      <c r="C1375" s="2" t="inlineStr">
        <is>
          <t>BP_TXDATA[338]</t>
        </is>
      </c>
      <c r="D1375" s="2" t="n">
        <v>1145.808</v>
      </c>
      <c r="E1375" s="2" t="n">
        <v>403.052</v>
      </c>
      <c r="F1375" s="2">
        <f>D1375-SUM(Parameters!$C$23:$C$25)</f>
        <v/>
      </c>
      <c r="G1375" s="2">
        <f>E1375-SUM(Parameters!$C$23:$C$25)</f>
        <v/>
      </c>
    </row>
    <row r="1376" hidden="1" s="107">
      <c r="A1376" s="48" t="inlineStr">
        <is>
          <t>uBump</t>
        </is>
      </c>
      <c r="B1376" s="48" t="inlineStr">
        <is>
          <t>TXDATA[339]</t>
        </is>
      </c>
      <c r="C1376" s="2" t="inlineStr">
        <is>
          <t>BP_TXDATA[339]</t>
        </is>
      </c>
      <c r="D1376" s="2" t="n">
        <v>1145.808</v>
      </c>
      <c r="E1376" s="2" t="n">
        <v>448.372</v>
      </c>
      <c r="F1376" s="2">
        <f>D1376-SUM(Parameters!$C$23:$C$25)</f>
        <v/>
      </c>
      <c r="G1376" s="2">
        <f>E1376-SUM(Parameters!$C$23:$C$25)</f>
        <v/>
      </c>
    </row>
    <row r="1377" hidden="1" s="107">
      <c r="A1377" s="48" t="inlineStr">
        <is>
          <t>uBump</t>
        </is>
      </c>
      <c r="B1377" s="48" t="inlineStr">
        <is>
          <t>TXDATA[34]</t>
        </is>
      </c>
      <c r="C1377" s="2" t="inlineStr">
        <is>
          <t>BP_TXDATA[34]</t>
        </is>
      </c>
      <c r="D1377" s="2" t="n">
        <v>3206.44800000001</v>
      </c>
      <c r="E1377" s="2" t="n">
        <v>153.792</v>
      </c>
      <c r="F1377" s="2">
        <f>D1377-SUM(Parameters!$C$23:$C$25)</f>
        <v/>
      </c>
      <c r="G1377" s="2">
        <f>E1377-SUM(Parameters!$C$23:$C$25)</f>
        <v/>
      </c>
    </row>
    <row r="1378" hidden="1" s="107">
      <c r="A1378" s="48" t="inlineStr">
        <is>
          <t>uBump</t>
        </is>
      </c>
      <c r="B1378" s="48" t="inlineStr">
        <is>
          <t>TXDATA[340]</t>
        </is>
      </c>
      <c r="C1378" s="2" t="inlineStr">
        <is>
          <t>BP_TXDATA[340]</t>
        </is>
      </c>
      <c r="D1378" s="2" t="n">
        <v>1145.808</v>
      </c>
      <c r="E1378" s="2" t="n">
        <v>493.692</v>
      </c>
      <c r="F1378" s="2">
        <f>D1378-SUM(Parameters!$C$23:$C$25)</f>
        <v/>
      </c>
      <c r="G1378" s="2">
        <f>E1378-SUM(Parameters!$C$23:$C$25)</f>
        <v/>
      </c>
    </row>
    <row r="1379" hidden="1" s="107">
      <c r="A1379" s="48" t="inlineStr">
        <is>
          <t>uBump</t>
        </is>
      </c>
      <c r="B1379" s="48" t="inlineStr">
        <is>
          <t>TXDATA[341]</t>
        </is>
      </c>
      <c r="C1379" s="2" t="inlineStr">
        <is>
          <t>BP_TXDATA[341]</t>
        </is>
      </c>
      <c r="D1379" s="2" t="n">
        <v>1145.808</v>
      </c>
      <c r="E1379" s="2" t="n">
        <v>539.0119999999999</v>
      </c>
      <c r="F1379" s="2">
        <f>D1379-SUM(Parameters!$C$23:$C$25)</f>
        <v/>
      </c>
      <c r="G1379" s="2">
        <f>E1379-SUM(Parameters!$C$23:$C$25)</f>
        <v/>
      </c>
    </row>
    <row r="1380" hidden="1" s="107">
      <c r="A1380" s="48" t="inlineStr">
        <is>
          <t>uBump</t>
        </is>
      </c>
      <c r="B1380" s="48" t="inlineStr">
        <is>
          <t>TXDATA[342]</t>
        </is>
      </c>
      <c r="C1380" s="2" t="inlineStr">
        <is>
          <t>BP_TXDATA[342]</t>
        </is>
      </c>
      <c r="D1380" s="2" t="n">
        <v>1184.688</v>
      </c>
      <c r="E1380" s="2" t="n">
        <v>516.352</v>
      </c>
      <c r="F1380" s="2">
        <f>D1380-SUM(Parameters!$C$23:$C$25)</f>
        <v/>
      </c>
      <c r="G1380" s="2">
        <f>E1380-SUM(Parameters!$C$23:$C$25)</f>
        <v/>
      </c>
    </row>
    <row r="1381" hidden="1" s="107">
      <c r="A1381" s="48" t="inlineStr">
        <is>
          <t>uBump</t>
        </is>
      </c>
      <c r="B1381" s="48" t="inlineStr">
        <is>
          <t>TXDATA[343]</t>
        </is>
      </c>
      <c r="C1381" s="2" t="inlineStr">
        <is>
          <t>BP_TXDATA[343]</t>
        </is>
      </c>
      <c r="D1381" s="2" t="n">
        <v>1184.688</v>
      </c>
      <c r="E1381" s="2" t="n">
        <v>471.032</v>
      </c>
      <c r="F1381" s="2">
        <f>D1381-SUM(Parameters!$C$23:$C$25)</f>
        <v/>
      </c>
      <c r="G1381" s="2">
        <f>E1381-SUM(Parameters!$C$23:$C$25)</f>
        <v/>
      </c>
    </row>
    <row r="1382" hidden="1" s="107">
      <c r="A1382" s="48" t="inlineStr">
        <is>
          <t>uBump</t>
        </is>
      </c>
      <c r="B1382" s="48" t="inlineStr">
        <is>
          <t>TXDATA[344]</t>
        </is>
      </c>
      <c r="C1382" s="2" t="inlineStr">
        <is>
          <t>BP_TXDATA[344]</t>
        </is>
      </c>
      <c r="D1382" s="2" t="n">
        <v>1184.688</v>
      </c>
      <c r="E1382" s="2" t="n">
        <v>380.392</v>
      </c>
      <c r="F1382" s="2">
        <f>D1382-SUM(Parameters!$C$23:$C$25)</f>
        <v/>
      </c>
      <c r="G1382" s="2">
        <f>E1382-SUM(Parameters!$C$23:$C$25)</f>
        <v/>
      </c>
    </row>
    <row r="1383" hidden="1" s="107">
      <c r="A1383" s="48" t="inlineStr">
        <is>
          <t>uBump</t>
        </is>
      </c>
      <c r="B1383" s="48" t="inlineStr">
        <is>
          <t>TXDATA[345]</t>
        </is>
      </c>
      <c r="C1383" s="2" t="inlineStr">
        <is>
          <t>BP_TXDATA[345]</t>
        </is>
      </c>
      <c r="D1383" s="2" t="n">
        <v>1184.688</v>
      </c>
      <c r="E1383" s="2" t="n">
        <v>335.072</v>
      </c>
      <c r="F1383" s="2">
        <f>D1383-SUM(Parameters!$C$23:$C$25)</f>
        <v/>
      </c>
      <c r="G1383" s="2">
        <f>E1383-SUM(Parameters!$C$23:$C$25)</f>
        <v/>
      </c>
    </row>
    <row r="1384" hidden="1" s="107">
      <c r="A1384" s="48" t="inlineStr">
        <is>
          <t>uBump</t>
        </is>
      </c>
      <c r="B1384" s="48" t="inlineStr">
        <is>
          <t>TXDATA[346]</t>
        </is>
      </c>
      <c r="C1384" s="2" t="inlineStr">
        <is>
          <t>BP_TXDATA[346]</t>
        </is>
      </c>
      <c r="D1384" s="2" t="n">
        <v>1184.688</v>
      </c>
      <c r="E1384" s="2" t="n">
        <v>289.752</v>
      </c>
      <c r="F1384" s="2">
        <f>D1384-SUM(Parameters!$C$23:$C$25)</f>
        <v/>
      </c>
      <c r="G1384" s="2">
        <f>E1384-SUM(Parameters!$C$23:$C$25)</f>
        <v/>
      </c>
    </row>
    <row r="1385" hidden="1" s="107">
      <c r="A1385" s="48" t="inlineStr">
        <is>
          <t>uBump</t>
        </is>
      </c>
      <c r="B1385" s="48" t="inlineStr">
        <is>
          <t>TXDATA[347]</t>
        </is>
      </c>
      <c r="C1385" s="2" t="inlineStr">
        <is>
          <t>BP_TXDATA[347]</t>
        </is>
      </c>
      <c r="D1385" s="2" t="n">
        <v>1184.688</v>
      </c>
      <c r="E1385" s="2" t="n">
        <v>244.432</v>
      </c>
      <c r="F1385" s="2">
        <f>D1385-SUM(Parameters!$C$23:$C$25)</f>
        <v/>
      </c>
      <c r="G1385" s="2">
        <f>E1385-SUM(Parameters!$C$23:$C$25)</f>
        <v/>
      </c>
    </row>
    <row r="1386" hidden="1" s="107">
      <c r="A1386" s="48" t="inlineStr">
        <is>
          <t>uBump</t>
        </is>
      </c>
      <c r="B1386" s="48" t="inlineStr">
        <is>
          <t>TXDATA[348]</t>
        </is>
      </c>
      <c r="C1386" s="2" t="inlineStr">
        <is>
          <t>BP_TXDATA[348]</t>
        </is>
      </c>
      <c r="D1386" s="2" t="n">
        <v>1184.688</v>
      </c>
      <c r="E1386" s="2" t="n">
        <v>153.792</v>
      </c>
      <c r="F1386" s="2">
        <f>D1386-SUM(Parameters!$C$23:$C$25)</f>
        <v/>
      </c>
      <c r="G1386" s="2">
        <f>E1386-SUM(Parameters!$C$23:$C$25)</f>
        <v/>
      </c>
    </row>
    <row r="1387" hidden="1" s="107">
      <c r="A1387" s="48" t="inlineStr">
        <is>
          <t>uBump</t>
        </is>
      </c>
      <c r="B1387" s="48" t="inlineStr">
        <is>
          <t>TXDATA[349]</t>
        </is>
      </c>
      <c r="C1387" s="2" t="inlineStr">
        <is>
          <t>BP_TXDATA[349]</t>
        </is>
      </c>
      <c r="D1387" s="2" t="n">
        <v>1223.568</v>
      </c>
      <c r="E1387" s="2" t="n">
        <v>131.132</v>
      </c>
      <c r="F1387" s="2">
        <f>D1387-SUM(Parameters!$C$23:$C$25)</f>
        <v/>
      </c>
      <c r="G1387" s="2">
        <f>E1387-SUM(Parameters!$C$23:$C$25)</f>
        <v/>
      </c>
    </row>
    <row r="1388" hidden="1" s="107">
      <c r="A1388" s="48" t="inlineStr">
        <is>
          <t>uBump</t>
        </is>
      </c>
      <c r="B1388" s="48" t="inlineStr">
        <is>
          <t>TXDATA[35]</t>
        </is>
      </c>
      <c r="C1388" s="2" t="inlineStr">
        <is>
          <t>BP_TXDATA[35]</t>
        </is>
      </c>
      <c r="D1388" s="2" t="n">
        <v>3245.32800000001</v>
      </c>
      <c r="E1388" s="2" t="n">
        <v>131.132</v>
      </c>
      <c r="F1388" s="2">
        <f>D1388-SUM(Parameters!$C$23:$C$25)</f>
        <v/>
      </c>
      <c r="G1388" s="2">
        <f>E1388-SUM(Parameters!$C$23:$C$25)</f>
        <v/>
      </c>
    </row>
    <row r="1389" hidden="1" s="107">
      <c r="A1389" s="48" t="inlineStr">
        <is>
          <t>uBump</t>
        </is>
      </c>
      <c r="B1389" s="48" t="inlineStr">
        <is>
          <t>TXDATA[350]</t>
        </is>
      </c>
      <c r="C1389" s="2" t="inlineStr">
        <is>
          <t>BP_TXDATA[350]</t>
        </is>
      </c>
      <c r="D1389" s="2" t="n">
        <v>1223.568</v>
      </c>
      <c r="E1389" s="2" t="n">
        <v>176.452</v>
      </c>
      <c r="F1389" s="2">
        <f>D1389-SUM(Parameters!$C$23:$C$25)</f>
        <v/>
      </c>
      <c r="G1389" s="2">
        <f>E1389-SUM(Parameters!$C$23:$C$25)</f>
        <v/>
      </c>
    </row>
    <row r="1390" hidden="1" s="107">
      <c r="A1390" s="48" t="inlineStr">
        <is>
          <t>uBump</t>
        </is>
      </c>
      <c r="B1390" s="48" t="inlineStr">
        <is>
          <t>TXDATA[351]</t>
        </is>
      </c>
      <c r="C1390" s="2" t="inlineStr">
        <is>
          <t>BP_TXDATA[351]</t>
        </is>
      </c>
      <c r="D1390" s="2" t="n">
        <v>1223.568</v>
      </c>
      <c r="E1390" s="2" t="n">
        <v>221.772</v>
      </c>
      <c r="F1390" s="2">
        <f>D1390-SUM(Parameters!$C$23:$C$25)</f>
        <v/>
      </c>
      <c r="G1390" s="2">
        <f>E1390-SUM(Parameters!$C$23:$C$25)</f>
        <v/>
      </c>
    </row>
    <row r="1391" hidden="1" s="107">
      <c r="A1391" s="48" t="inlineStr">
        <is>
          <t>uBump</t>
        </is>
      </c>
      <c r="B1391" s="48" t="inlineStr">
        <is>
          <t>TXDATA[352]</t>
        </is>
      </c>
      <c r="C1391" s="2" t="inlineStr">
        <is>
          <t>BP_TXDATA[352]</t>
        </is>
      </c>
      <c r="D1391" s="2" t="n">
        <v>1262.448</v>
      </c>
      <c r="E1391" s="2" t="n">
        <v>244.432</v>
      </c>
      <c r="F1391" s="2">
        <f>D1391-SUM(Parameters!$C$23:$C$25)</f>
        <v/>
      </c>
      <c r="G1391" s="2">
        <f>E1391-SUM(Parameters!$C$23:$C$25)</f>
        <v/>
      </c>
    </row>
    <row r="1392" hidden="1" s="107">
      <c r="A1392" s="48" t="inlineStr">
        <is>
          <t>uBump</t>
        </is>
      </c>
      <c r="B1392" s="48" t="inlineStr">
        <is>
          <t>TXDATA[353]</t>
        </is>
      </c>
      <c r="C1392" s="2" t="inlineStr">
        <is>
          <t>BP_TXDATA[353]</t>
        </is>
      </c>
      <c r="D1392" s="2" t="n">
        <v>1262.448</v>
      </c>
      <c r="E1392" s="2" t="n">
        <v>199.112</v>
      </c>
      <c r="F1392" s="2">
        <f>D1392-SUM(Parameters!$C$23:$C$25)</f>
        <v/>
      </c>
      <c r="G1392" s="2">
        <f>E1392-SUM(Parameters!$C$23:$C$25)</f>
        <v/>
      </c>
    </row>
    <row r="1393" hidden="1" s="107">
      <c r="A1393" s="48" t="inlineStr">
        <is>
          <t>uBump</t>
        </is>
      </c>
      <c r="B1393" s="48" t="inlineStr">
        <is>
          <t>TXDATA[354]</t>
        </is>
      </c>
      <c r="C1393" s="2" t="inlineStr">
        <is>
          <t>BP_TXDATA[354]</t>
        </is>
      </c>
      <c r="D1393" s="2" t="n">
        <v>1262.448</v>
      </c>
      <c r="E1393" s="2" t="n">
        <v>153.792</v>
      </c>
      <c r="F1393" s="2">
        <f>D1393-SUM(Parameters!$C$23:$C$25)</f>
        <v/>
      </c>
      <c r="G1393" s="2">
        <f>E1393-SUM(Parameters!$C$23:$C$25)</f>
        <v/>
      </c>
    </row>
    <row r="1394" hidden="1" s="107">
      <c r="A1394" s="48" t="inlineStr">
        <is>
          <t>uBump</t>
        </is>
      </c>
      <c r="B1394" s="48" t="inlineStr">
        <is>
          <t>TXDATA[355]</t>
        </is>
      </c>
      <c r="C1394" s="2" t="inlineStr">
        <is>
          <t>BP_TXDATA[355]</t>
        </is>
      </c>
      <c r="D1394" s="2" t="n">
        <v>1301.328</v>
      </c>
      <c r="E1394" s="2" t="n">
        <v>131.132</v>
      </c>
      <c r="F1394" s="2">
        <f>D1394-SUM(Parameters!$C$23:$C$25)</f>
        <v/>
      </c>
      <c r="G1394" s="2">
        <f>E1394-SUM(Parameters!$C$23:$C$25)</f>
        <v/>
      </c>
    </row>
    <row r="1395" hidden="1" s="107">
      <c r="A1395" s="48" t="inlineStr">
        <is>
          <t>uBump</t>
        </is>
      </c>
      <c r="B1395" s="48" t="inlineStr">
        <is>
          <t>TXDATA[356]</t>
        </is>
      </c>
      <c r="C1395" s="2" t="inlineStr">
        <is>
          <t>BP_TXDATA[356]</t>
        </is>
      </c>
      <c r="D1395" s="2" t="n">
        <v>1301.328</v>
      </c>
      <c r="E1395" s="2" t="n">
        <v>176.452</v>
      </c>
      <c r="F1395" s="2">
        <f>D1395-SUM(Parameters!$C$23:$C$25)</f>
        <v/>
      </c>
      <c r="G1395" s="2">
        <f>E1395-SUM(Parameters!$C$23:$C$25)</f>
        <v/>
      </c>
    </row>
    <row r="1396" hidden="1" s="107">
      <c r="A1396" s="48" t="inlineStr">
        <is>
          <t>uBump</t>
        </is>
      </c>
      <c r="B1396" s="48" t="inlineStr">
        <is>
          <t>TXDATA[357]</t>
        </is>
      </c>
      <c r="C1396" s="2" t="inlineStr">
        <is>
          <t>BP_TXDATA[357]</t>
        </is>
      </c>
      <c r="D1396" s="2" t="n">
        <v>1301.328</v>
      </c>
      <c r="E1396" s="2" t="n">
        <v>267.092</v>
      </c>
      <c r="F1396" s="2">
        <f>D1396-SUM(Parameters!$C$23:$C$25)</f>
        <v/>
      </c>
      <c r="G1396" s="2">
        <f>E1396-SUM(Parameters!$C$23:$C$25)</f>
        <v/>
      </c>
    </row>
    <row r="1397" hidden="1" s="107">
      <c r="A1397" s="48" t="inlineStr">
        <is>
          <t>uBump</t>
        </is>
      </c>
      <c r="B1397" s="48" t="inlineStr">
        <is>
          <t>TXDATA[358]</t>
        </is>
      </c>
      <c r="C1397" s="2" t="inlineStr">
        <is>
          <t>BP_TXDATA[358]</t>
        </is>
      </c>
      <c r="D1397" s="2" t="n">
        <v>1301.328</v>
      </c>
      <c r="E1397" s="2" t="n">
        <v>357.732</v>
      </c>
      <c r="F1397" s="2">
        <f>D1397-SUM(Parameters!$C$23:$C$25)</f>
        <v/>
      </c>
      <c r="G1397" s="2">
        <f>E1397-SUM(Parameters!$C$23:$C$25)</f>
        <v/>
      </c>
    </row>
    <row r="1398" hidden="1" s="107">
      <c r="A1398" s="48" t="inlineStr">
        <is>
          <t>uBump</t>
        </is>
      </c>
      <c r="B1398" s="48" t="inlineStr">
        <is>
          <t>TXDATA[359]</t>
        </is>
      </c>
      <c r="C1398" s="2" t="inlineStr">
        <is>
          <t>BP_TXDATA[359]</t>
        </is>
      </c>
      <c r="D1398" s="2" t="n">
        <v>1301.328</v>
      </c>
      <c r="E1398" s="2" t="n">
        <v>403.052</v>
      </c>
      <c r="F1398" s="2">
        <f>D1398-SUM(Parameters!$C$23:$C$25)</f>
        <v/>
      </c>
      <c r="G1398" s="2">
        <f>E1398-SUM(Parameters!$C$23:$C$25)</f>
        <v/>
      </c>
    </row>
    <row r="1399" hidden="1" s="107">
      <c r="A1399" s="48" t="inlineStr">
        <is>
          <t>uBump</t>
        </is>
      </c>
      <c r="B1399" s="48" t="inlineStr">
        <is>
          <t>TXDATA[36]</t>
        </is>
      </c>
      <c r="C1399" s="2" t="inlineStr">
        <is>
          <t>BP_TXDATA[36]</t>
        </is>
      </c>
      <c r="D1399" s="2" t="n">
        <v>3245.32800000001</v>
      </c>
      <c r="E1399" s="2" t="n">
        <v>176.452</v>
      </c>
      <c r="F1399" s="2">
        <f>D1399-SUM(Parameters!$C$23:$C$25)</f>
        <v/>
      </c>
      <c r="G1399" s="2">
        <f>E1399-SUM(Parameters!$C$23:$C$25)</f>
        <v/>
      </c>
    </row>
    <row r="1400" hidden="1" s="107">
      <c r="A1400" s="48" t="inlineStr">
        <is>
          <t>uBump</t>
        </is>
      </c>
      <c r="B1400" s="48" t="inlineStr">
        <is>
          <t>TXDATA[360]</t>
        </is>
      </c>
      <c r="C1400" s="2" t="inlineStr">
        <is>
          <t>BP_TXDATA[360]</t>
        </is>
      </c>
      <c r="D1400" s="2" t="n">
        <v>1301.328</v>
      </c>
      <c r="E1400" s="2" t="n">
        <v>493.692</v>
      </c>
      <c r="F1400" s="2">
        <f>D1400-SUM(Parameters!$C$23:$C$25)</f>
        <v/>
      </c>
      <c r="G1400" s="2">
        <f>E1400-SUM(Parameters!$C$23:$C$25)</f>
        <v/>
      </c>
    </row>
    <row r="1401" hidden="1" s="107">
      <c r="A1401" s="48" t="inlineStr">
        <is>
          <t>uBump</t>
        </is>
      </c>
      <c r="B1401" s="48" t="inlineStr">
        <is>
          <t>TXDATA[361]</t>
        </is>
      </c>
      <c r="C1401" s="2" t="inlineStr">
        <is>
          <t>BP_TXDATA[361]</t>
        </is>
      </c>
      <c r="D1401" s="2" t="n">
        <v>1301.328</v>
      </c>
      <c r="E1401" s="2" t="n">
        <v>539.0119999999999</v>
      </c>
      <c r="F1401" s="2">
        <f>D1401-SUM(Parameters!$C$23:$C$25)</f>
        <v/>
      </c>
      <c r="G1401" s="2">
        <f>E1401-SUM(Parameters!$C$23:$C$25)</f>
        <v/>
      </c>
    </row>
    <row r="1402" hidden="1" s="107">
      <c r="A1402" s="48" t="inlineStr">
        <is>
          <t>uBump</t>
        </is>
      </c>
      <c r="B1402" s="48" t="inlineStr">
        <is>
          <t>TXDATA[362]</t>
        </is>
      </c>
      <c r="C1402" s="2" t="inlineStr">
        <is>
          <t>BP_TXDATA[362]</t>
        </is>
      </c>
      <c r="D1402" s="2" t="n">
        <v>1340.208</v>
      </c>
      <c r="E1402" s="2" t="n">
        <v>516.352</v>
      </c>
      <c r="F1402" s="2">
        <f>D1402-SUM(Parameters!$C$23:$C$25)</f>
        <v/>
      </c>
      <c r="G1402" s="2">
        <f>E1402-SUM(Parameters!$C$23:$C$25)</f>
        <v/>
      </c>
    </row>
    <row r="1403" hidden="1" s="107">
      <c r="A1403" s="48" t="inlineStr">
        <is>
          <t>uBump</t>
        </is>
      </c>
      <c r="B1403" s="48" t="inlineStr">
        <is>
          <t>TXDATA[363]</t>
        </is>
      </c>
      <c r="C1403" s="2" t="inlineStr">
        <is>
          <t>BP_TXDATA[363]</t>
        </is>
      </c>
      <c r="D1403" s="2" t="n">
        <v>1340.208</v>
      </c>
      <c r="E1403" s="2" t="n">
        <v>471.032</v>
      </c>
      <c r="F1403" s="2">
        <f>D1403-SUM(Parameters!$C$23:$C$25)</f>
        <v/>
      </c>
      <c r="G1403" s="2">
        <f>E1403-SUM(Parameters!$C$23:$C$25)</f>
        <v/>
      </c>
    </row>
    <row r="1404" hidden="1" s="107">
      <c r="A1404" s="48" t="inlineStr">
        <is>
          <t>uBump</t>
        </is>
      </c>
      <c r="B1404" s="48" t="inlineStr">
        <is>
          <t>TXDATA[364]</t>
        </is>
      </c>
      <c r="C1404" s="2" t="inlineStr">
        <is>
          <t>BP_TXDATA[364]</t>
        </is>
      </c>
      <c r="D1404" s="2" t="n">
        <v>1340.208</v>
      </c>
      <c r="E1404" s="2" t="n">
        <v>425.712</v>
      </c>
      <c r="F1404" s="2">
        <f>D1404-SUM(Parameters!$C$23:$C$25)</f>
        <v/>
      </c>
      <c r="G1404" s="2">
        <f>E1404-SUM(Parameters!$C$23:$C$25)</f>
        <v/>
      </c>
    </row>
    <row r="1405" hidden="1" s="107">
      <c r="A1405" s="48" t="inlineStr">
        <is>
          <t>uBump</t>
        </is>
      </c>
      <c r="B1405" s="48" t="inlineStr">
        <is>
          <t>TXDATA[365]</t>
        </is>
      </c>
      <c r="C1405" s="2" t="inlineStr">
        <is>
          <t>BP_TXDATA[365]</t>
        </is>
      </c>
      <c r="D1405" s="2" t="n">
        <v>1340.208</v>
      </c>
      <c r="E1405" s="2" t="n">
        <v>380.392</v>
      </c>
      <c r="F1405" s="2">
        <f>D1405-SUM(Parameters!$C$23:$C$25)</f>
        <v/>
      </c>
      <c r="G1405" s="2">
        <f>E1405-SUM(Parameters!$C$23:$C$25)</f>
        <v/>
      </c>
    </row>
    <row r="1406" hidden="1" s="107">
      <c r="A1406" s="48" t="inlineStr">
        <is>
          <t>uBump</t>
        </is>
      </c>
      <c r="B1406" s="48" t="inlineStr">
        <is>
          <t>TXDATA[366]</t>
        </is>
      </c>
      <c r="C1406" s="2" t="inlineStr">
        <is>
          <t>BP_TXDATA[366]</t>
        </is>
      </c>
      <c r="D1406" s="2" t="n">
        <v>1340.208</v>
      </c>
      <c r="E1406" s="2" t="n">
        <v>335.072</v>
      </c>
      <c r="F1406" s="2">
        <f>D1406-SUM(Parameters!$C$23:$C$25)</f>
        <v/>
      </c>
      <c r="G1406" s="2">
        <f>E1406-SUM(Parameters!$C$23:$C$25)</f>
        <v/>
      </c>
    </row>
    <row r="1407" hidden="1" s="107">
      <c r="A1407" s="48" t="inlineStr">
        <is>
          <t>uBump</t>
        </is>
      </c>
      <c r="B1407" s="48" t="inlineStr">
        <is>
          <t>TXDATA[367]</t>
        </is>
      </c>
      <c r="C1407" s="2" t="inlineStr">
        <is>
          <t>BP_TXDATA[367]</t>
        </is>
      </c>
      <c r="D1407" s="2" t="n">
        <v>1340.208</v>
      </c>
      <c r="E1407" s="2" t="n">
        <v>289.752</v>
      </c>
      <c r="F1407" s="2">
        <f>D1407-SUM(Parameters!$C$23:$C$25)</f>
        <v/>
      </c>
      <c r="G1407" s="2">
        <f>E1407-SUM(Parameters!$C$23:$C$25)</f>
        <v/>
      </c>
    </row>
    <row r="1408" hidden="1" s="107">
      <c r="A1408" s="48" t="inlineStr">
        <is>
          <t>uBump</t>
        </is>
      </c>
      <c r="B1408" s="48" t="inlineStr">
        <is>
          <t>TXDATA[368]</t>
        </is>
      </c>
      <c r="C1408" s="2" t="inlineStr">
        <is>
          <t>BP_TXDATA[368]</t>
        </is>
      </c>
      <c r="D1408" s="2" t="n">
        <v>1340.208</v>
      </c>
      <c r="E1408" s="2" t="n">
        <v>244.432</v>
      </c>
      <c r="F1408" s="2">
        <f>D1408-SUM(Parameters!$C$23:$C$25)</f>
        <v/>
      </c>
      <c r="G1408" s="2">
        <f>E1408-SUM(Parameters!$C$23:$C$25)</f>
        <v/>
      </c>
    </row>
    <row r="1409" hidden="1" s="107">
      <c r="A1409" s="48" t="inlineStr">
        <is>
          <t>uBump</t>
        </is>
      </c>
      <c r="B1409" s="48" t="inlineStr">
        <is>
          <t>TXDATA[369]</t>
        </is>
      </c>
      <c r="C1409" s="2" t="inlineStr">
        <is>
          <t>BP_TXDATA[369]</t>
        </is>
      </c>
      <c r="D1409" s="2" t="n">
        <v>1340.208</v>
      </c>
      <c r="E1409" s="2" t="n">
        <v>153.792</v>
      </c>
      <c r="F1409" s="2">
        <f>D1409-SUM(Parameters!$C$23:$C$25)</f>
        <v/>
      </c>
      <c r="G1409" s="2">
        <f>E1409-SUM(Parameters!$C$23:$C$25)</f>
        <v/>
      </c>
    </row>
    <row r="1410" hidden="1" s="107">
      <c r="A1410" s="48" t="inlineStr">
        <is>
          <t>uBump</t>
        </is>
      </c>
      <c r="B1410" s="48" t="inlineStr">
        <is>
          <t>TXDATA[37]</t>
        </is>
      </c>
      <c r="C1410" s="2" t="inlineStr">
        <is>
          <t>BP_TXDATA[37]</t>
        </is>
      </c>
      <c r="D1410" s="2" t="n">
        <v>3245.32800000001</v>
      </c>
      <c r="E1410" s="2" t="n">
        <v>267.092</v>
      </c>
      <c r="F1410" s="2">
        <f>D1410-SUM(Parameters!$C$23:$C$25)</f>
        <v/>
      </c>
      <c r="G1410" s="2">
        <f>E1410-SUM(Parameters!$C$23:$C$25)</f>
        <v/>
      </c>
    </row>
    <row r="1411" hidden="1" s="107">
      <c r="A1411" s="48" t="inlineStr">
        <is>
          <t>uBump</t>
        </is>
      </c>
      <c r="B1411" s="48" t="inlineStr">
        <is>
          <t>TXDATA[370]</t>
        </is>
      </c>
      <c r="C1411" s="2" t="inlineStr">
        <is>
          <t>BP_TXDATA[370]</t>
        </is>
      </c>
      <c r="D1411" s="2" t="n">
        <v>1379.088</v>
      </c>
      <c r="E1411" s="2" t="n">
        <v>131.132</v>
      </c>
      <c r="F1411" s="2">
        <f>D1411-SUM(Parameters!$C$23:$C$25)</f>
        <v/>
      </c>
      <c r="G1411" s="2">
        <f>E1411-SUM(Parameters!$C$23:$C$25)</f>
        <v/>
      </c>
    </row>
    <row r="1412" hidden="1" s="107">
      <c r="A1412" s="48" t="inlineStr">
        <is>
          <t>uBump</t>
        </is>
      </c>
      <c r="B1412" s="48" t="inlineStr">
        <is>
          <t>TXDATA[371]</t>
        </is>
      </c>
      <c r="C1412" s="2" t="inlineStr">
        <is>
          <t>BP_TXDATA[371]</t>
        </is>
      </c>
      <c r="D1412" s="2" t="n">
        <v>1379.088</v>
      </c>
      <c r="E1412" s="2" t="n">
        <v>176.452</v>
      </c>
      <c r="F1412" s="2">
        <f>D1412-SUM(Parameters!$C$23:$C$25)</f>
        <v/>
      </c>
      <c r="G1412" s="2">
        <f>E1412-SUM(Parameters!$C$23:$C$25)</f>
        <v/>
      </c>
    </row>
    <row r="1413" hidden="1" s="107">
      <c r="A1413" s="48" t="inlineStr">
        <is>
          <t>uBump</t>
        </is>
      </c>
      <c r="B1413" s="48" t="inlineStr">
        <is>
          <t>TXDATA[372]</t>
        </is>
      </c>
      <c r="C1413" s="2" t="inlineStr">
        <is>
          <t>BP_TXDATA[372]</t>
        </is>
      </c>
      <c r="D1413" s="2" t="n">
        <v>1379.088</v>
      </c>
      <c r="E1413" s="2" t="n">
        <v>221.772</v>
      </c>
      <c r="F1413" s="2">
        <f>D1413-SUM(Parameters!$C$23:$C$25)</f>
        <v/>
      </c>
      <c r="G1413" s="2">
        <f>E1413-SUM(Parameters!$C$23:$C$25)</f>
        <v/>
      </c>
    </row>
    <row r="1414" hidden="1" s="107">
      <c r="A1414" s="48" t="inlineStr">
        <is>
          <t>uBump</t>
        </is>
      </c>
      <c r="B1414" s="48" t="inlineStr">
        <is>
          <t>TXDATA[373]</t>
        </is>
      </c>
      <c r="C1414" s="2" t="inlineStr">
        <is>
          <t>BP_TXDATA[373]</t>
        </is>
      </c>
      <c r="D1414" s="2" t="n">
        <v>1379.088</v>
      </c>
      <c r="E1414" s="2" t="n">
        <v>267.092</v>
      </c>
      <c r="F1414" s="2">
        <f>D1414-SUM(Parameters!$C$23:$C$25)</f>
        <v/>
      </c>
      <c r="G1414" s="2">
        <f>E1414-SUM(Parameters!$C$23:$C$25)</f>
        <v/>
      </c>
    </row>
    <row r="1415" hidden="1" s="107">
      <c r="A1415" s="48" t="inlineStr">
        <is>
          <t>uBump</t>
        </is>
      </c>
      <c r="B1415" s="48" t="inlineStr">
        <is>
          <t>TXDATA[374]</t>
        </is>
      </c>
      <c r="C1415" s="2" t="inlineStr">
        <is>
          <t>BP_TXDATA[374]</t>
        </is>
      </c>
      <c r="D1415" s="2" t="n">
        <v>1379.088</v>
      </c>
      <c r="E1415" s="2" t="n">
        <v>357.732</v>
      </c>
      <c r="F1415" s="2">
        <f>D1415-SUM(Parameters!$C$23:$C$25)</f>
        <v/>
      </c>
      <c r="G1415" s="2">
        <f>E1415-SUM(Parameters!$C$23:$C$25)</f>
        <v/>
      </c>
    </row>
    <row r="1416" hidden="1" s="107">
      <c r="A1416" s="48" t="inlineStr">
        <is>
          <t>uBump</t>
        </is>
      </c>
      <c r="B1416" s="48" t="inlineStr">
        <is>
          <t>TXDATA[375]</t>
        </is>
      </c>
      <c r="C1416" s="2" t="inlineStr">
        <is>
          <t>BP_TXDATA[375]</t>
        </is>
      </c>
      <c r="D1416" s="2" t="n">
        <v>1379.088</v>
      </c>
      <c r="E1416" s="2" t="n">
        <v>403.052</v>
      </c>
      <c r="F1416" s="2">
        <f>D1416-SUM(Parameters!$C$23:$C$25)</f>
        <v/>
      </c>
      <c r="G1416" s="2">
        <f>E1416-SUM(Parameters!$C$23:$C$25)</f>
        <v/>
      </c>
    </row>
    <row r="1417" hidden="1" s="107">
      <c r="A1417" s="48" t="inlineStr">
        <is>
          <t>uBump</t>
        </is>
      </c>
      <c r="B1417" s="48" t="inlineStr">
        <is>
          <t>TXDATA[376]</t>
        </is>
      </c>
      <c r="C1417" s="2" t="inlineStr">
        <is>
          <t>BP_TXDATA[376]</t>
        </is>
      </c>
      <c r="D1417" s="2" t="n">
        <v>1379.088</v>
      </c>
      <c r="E1417" s="2" t="n">
        <v>448.372</v>
      </c>
      <c r="F1417" s="2">
        <f>D1417-SUM(Parameters!$C$23:$C$25)</f>
        <v/>
      </c>
      <c r="G1417" s="2">
        <f>E1417-SUM(Parameters!$C$23:$C$25)</f>
        <v/>
      </c>
    </row>
    <row r="1418" hidden="1" s="107">
      <c r="A1418" s="48" t="inlineStr">
        <is>
          <t>uBump</t>
        </is>
      </c>
      <c r="B1418" s="48" t="inlineStr">
        <is>
          <t>TXDATA[377]</t>
        </is>
      </c>
      <c r="C1418" s="2" t="inlineStr">
        <is>
          <t>BP_TXDATA[377]</t>
        </is>
      </c>
      <c r="D1418" s="2" t="n">
        <v>1379.088</v>
      </c>
      <c r="E1418" s="2" t="n">
        <v>493.692</v>
      </c>
      <c r="F1418" s="2">
        <f>D1418-SUM(Parameters!$C$23:$C$25)</f>
        <v/>
      </c>
      <c r="G1418" s="2">
        <f>E1418-SUM(Parameters!$C$23:$C$25)</f>
        <v/>
      </c>
    </row>
    <row r="1419" hidden="1" s="107">
      <c r="A1419" s="48" t="inlineStr">
        <is>
          <t>uBump</t>
        </is>
      </c>
      <c r="B1419" s="48" t="inlineStr">
        <is>
          <t>TXDATA[378]</t>
        </is>
      </c>
      <c r="C1419" s="2" t="inlineStr">
        <is>
          <t>BP_TXDATA[378]</t>
        </is>
      </c>
      <c r="D1419" s="2" t="n">
        <v>1379.088</v>
      </c>
      <c r="E1419" s="2" t="n">
        <v>539.0119999999999</v>
      </c>
      <c r="F1419" s="2">
        <f>D1419-SUM(Parameters!$C$23:$C$25)</f>
        <v/>
      </c>
      <c r="G1419" s="2">
        <f>E1419-SUM(Parameters!$C$23:$C$25)</f>
        <v/>
      </c>
    </row>
    <row r="1420" hidden="1" s="107">
      <c r="A1420" s="48" t="inlineStr">
        <is>
          <t>uBump</t>
        </is>
      </c>
      <c r="B1420" s="48" t="inlineStr">
        <is>
          <t>TXDATA[379]</t>
        </is>
      </c>
      <c r="C1420" s="2" t="inlineStr">
        <is>
          <t>BP_TXDATA[379]</t>
        </is>
      </c>
      <c r="D1420" s="2" t="n">
        <v>1417.968</v>
      </c>
      <c r="E1420" s="2" t="n">
        <v>471.032</v>
      </c>
      <c r="F1420" s="2">
        <f>D1420-SUM(Parameters!$C$23:$C$25)</f>
        <v/>
      </c>
      <c r="G1420" s="2">
        <f>E1420-SUM(Parameters!$C$23:$C$25)</f>
        <v/>
      </c>
    </row>
    <row r="1421" hidden="1" s="107">
      <c r="A1421" s="48" t="inlineStr">
        <is>
          <t>uBump</t>
        </is>
      </c>
      <c r="B1421" s="48" t="inlineStr">
        <is>
          <t>TXDATA[38]</t>
        </is>
      </c>
      <c r="C1421" s="2" t="inlineStr">
        <is>
          <t>BP_TXDATA[38]</t>
        </is>
      </c>
      <c r="D1421" s="2" t="n">
        <v>3245.32800000001</v>
      </c>
      <c r="E1421" s="2" t="n">
        <v>357.732</v>
      </c>
      <c r="F1421" s="2">
        <f>D1421-SUM(Parameters!$C$23:$C$25)</f>
        <v/>
      </c>
      <c r="G1421" s="2">
        <f>E1421-SUM(Parameters!$C$23:$C$25)</f>
        <v/>
      </c>
    </row>
    <row r="1422" hidden="1" s="107">
      <c r="A1422" s="48" t="inlineStr">
        <is>
          <t>uBump</t>
        </is>
      </c>
      <c r="B1422" s="48" t="inlineStr">
        <is>
          <t>TXDATA[380]</t>
        </is>
      </c>
      <c r="C1422" s="2" t="inlineStr">
        <is>
          <t>BP_TXDATA[380]</t>
        </is>
      </c>
      <c r="D1422" s="2" t="n">
        <v>1417.968</v>
      </c>
      <c r="E1422" s="2" t="n">
        <v>425.712</v>
      </c>
      <c r="F1422" s="2">
        <f>D1422-SUM(Parameters!$C$23:$C$25)</f>
        <v/>
      </c>
      <c r="G1422" s="2">
        <f>E1422-SUM(Parameters!$C$23:$C$25)</f>
        <v/>
      </c>
    </row>
    <row r="1423" hidden="1" s="107">
      <c r="A1423" s="48" t="inlineStr">
        <is>
          <t>uBump</t>
        </is>
      </c>
      <c r="B1423" s="48" t="inlineStr">
        <is>
          <t>TXDATA[381]</t>
        </is>
      </c>
      <c r="C1423" s="2" t="inlineStr">
        <is>
          <t>BP_TXDATA[381]</t>
        </is>
      </c>
      <c r="D1423" s="2" t="n">
        <v>1417.968</v>
      </c>
      <c r="E1423" s="2" t="n">
        <v>335.072</v>
      </c>
      <c r="F1423" s="2">
        <f>D1423-SUM(Parameters!$C$23:$C$25)</f>
        <v/>
      </c>
      <c r="G1423" s="2">
        <f>E1423-SUM(Parameters!$C$23:$C$25)</f>
        <v/>
      </c>
    </row>
    <row r="1424" hidden="1" s="107">
      <c r="A1424" s="48" t="inlineStr">
        <is>
          <t>uBump</t>
        </is>
      </c>
      <c r="B1424" s="48" t="inlineStr">
        <is>
          <t>TXDATA[382]</t>
        </is>
      </c>
      <c r="C1424" s="2" t="inlineStr">
        <is>
          <t>BP_TXDATA[382]</t>
        </is>
      </c>
      <c r="D1424" s="2" t="n">
        <v>1417.968</v>
      </c>
      <c r="E1424" s="2" t="n">
        <v>289.752</v>
      </c>
      <c r="F1424" s="2">
        <f>D1424-SUM(Parameters!$C$23:$C$25)</f>
        <v/>
      </c>
      <c r="G1424" s="2">
        <f>E1424-SUM(Parameters!$C$23:$C$25)</f>
        <v/>
      </c>
    </row>
    <row r="1425" hidden="1" s="107">
      <c r="A1425" s="48" t="inlineStr">
        <is>
          <t>uBump</t>
        </is>
      </c>
      <c r="B1425" s="48" t="inlineStr">
        <is>
          <t>TXDATA[383]</t>
        </is>
      </c>
      <c r="C1425" s="2" t="inlineStr">
        <is>
          <t>BP_TXDATA[383]</t>
        </is>
      </c>
      <c r="D1425" s="2" t="n">
        <v>1417.968</v>
      </c>
      <c r="E1425" s="2" t="n">
        <v>199.112</v>
      </c>
      <c r="F1425" s="2">
        <f>D1425-SUM(Parameters!$C$23:$C$25)</f>
        <v/>
      </c>
      <c r="G1425" s="2">
        <f>E1425-SUM(Parameters!$C$23:$C$25)</f>
        <v/>
      </c>
    </row>
    <row r="1426" hidden="1" s="107">
      <c r="A1426" s="48" t="inlineStr">
        <is>
          <t>uBump</t>
        </is>
      </c>
      <c r="B1426" s="48" t="inlineStr">
        <is>
          <t>TXDATA[384]</t>
        </is>
      </c>
      <c r="C1426" s="2" t="inlineStr">
        <is>
          <t>BP_TXDATA[384]</t>
        </is>
      </c>
      <c r="D1426" s="2" t="n">
        <v>679.248</v>
      </c>
      <c r="E1426" s="2" t="n">
        <v>221.772</v>
      </c>
      <c r="F1426" s="2">
        <f>D1426-SUM(Parameters!$C$23:$C$25)</f>
        <v/>
      </c>
      <c r="G1426" s="2">
        <f>E1426-SUM(Parameters!$C$23:$C$25)</f>
        <v/>
      </c>
    </row>
    <row r="1427" hidden="1" s="107">
      <c r="A1427" s="48" t="inlineStr">
        <is>
          <t>uBump</t>
        </is>
      </c>
      <c r="B1427" s="48" t="inlineStr">
        <is>
          <t>TXDATA[385]</t>
        </is>
      </c>
      <c r="C1427" s="2" t="inlineStr">
        <is>
          <t>BP_TXDATA[385]</t>
        </is>
      </c>
      <c r="D1427" s="2" t="n">
        <v>679.248</v>
      </c>
      <c r="E1427" s="2" t="n">
        <v>267.092</v>
      </c>
      <c r="F1427" s="2">
        <f>D1427-SUM(Parameters!$C$23:$C$25)</f>
        <v/>
      </c>
      <c r="G1427" s="2">
        <f>E1427-SUM(Parameters!$C$23:$C$25)</f>
        <v/>
      </c>
    </row>
    <row r="1428" hidden="1" s="107">
      <c r="A1428" s="48" t="inlineStr">
        <is>
          <t>uBump</t>
        </is>
      </c>
      <c r="B1428" s="48" t="inlineStr">
        <is>
          <t>TXDATA[386]</t>
        </is>
      </c>
      <c r="C1428" s="2" t="inlineStr">
        <is>
          <t>BP_TXDATA[386]</t>
        </is>
      </c>
      <c r="D1428" s="2" t="n">
        <v>679.248</v>
      </c>
      <c r="E1428" s="2" t="n">
        <v>357.732</v>
      </c>
      <c r="F1428" s="2">
        <f>D1428-SUM(Parameters!$C$23:$C$25)</f>
        <v/>
      </c>
      <c r="G1428" s="2">
        <f>E1428-SUM(Parameters!$C$23:$C$25)</f>
        <v/>
      </c>
    </row>
    <row r="1429" hidden="1" s="107">
      <c r="A1429" s="48" t="inlineStr">
        <is>
          <t>uBump</t>
        </is>
      </c>
      <c r="B1429" s="48" t="inlineStr">
        <is>
          <t>TXDATA[387]</t>
        </is>
      </c>
      <c r="C1429" s="2" t="inlineStr">
        <is>
          <t>BP_TXDATA[387]</t>
        </is>
      </c>
      <c r="D1429" s="2" t="n">
        <v>679.248</v>
      </c>
      <c r="E1429" s="2" t="n">
        <v>403.052</v>
      </c>
      <c r="F1429" s="2">
        <f>D1429-SUM(Parameters!$C$23:$C$25)</f>
        <v/>
      </c>
      <c r="G1429" s="2">
        <f>E1429-SUM(Parameters!$C$23:$C$25)</f>
        <v/>
      </c>
    </row>
    <row r="1430" hidden="1" s="107">
      <c r="A1430" s="48" t="inlineStr">
        <is>
          <t>uBump</t>
        </is>
      </c>
      <c r="B1430" s="48" t="inlineStr">
        <is>
          <t>TXDATA[388]</t>
        </is>
      </c>
      <c r="C1430" s="2" t="inlineStr">
        <is>
          <t>BP_TXDATA[388]</t>
        </is>
      </c>
      <c r="D1430" s="2" t="n">
        <v>679.248</v>
      </c>
      <c r="E1430" s="2" t="n">
        <v>493.692</v>
      </c>
      <c r="F1430" s="2">
        <f>D1430-SUM(Parameters!$C$23:$C$25)</f>
        <v/>
      </c>
      <c r="G1430" s="2">
        <f>E1430-SUM(Parameters!$C$23:$C$25)</f>
        <v/>
      </c>
    </row>
    <row r="1431" hidden="1" s="107">
      <c r="A1431" s="48" t="inlineStr">
        <is>
          <t>uBump</t>
        </is>
      </c>
      <c r="B1431" s="48" t="inlineStr">
        <is>
          <t>TXDATA[389]</t>
        </is>
      </c>
      <c r="C1431" s="2" t="inlineStr">
        <is>
          <t>BP_TXDATA[389]</t>
        </is>
      </c>
      <c r="D1431" s="2" t="n">
        <v>718.128</v>
      </c>
      <c r="E1431" s="2" t="n">
        <v>516.352</v>
      </c>
      <c r="F1431" s="2">
        <f>D1431-SUM(Parameters!$C$23:$C$25)</f>
        <v/>
      </c>
      <c r="G1431" s="2">
        <f>E1431-SUM(Parameters!$C$23:$C$25)</f>
        <v/>
      </c>
    </row>
    <row r="1432" hidden="1" s="107">
      <c r="A1432" s="48" t="inlineStr">
        <is>
          <t>uBump</t>
        </is>
      </c>
      <c r="B1432" s="48" t="inlineStr">
        <is>
          <t>TXDATA[39]</t>
        </is>
      </c>
      <c r="C1432" s="2" t="inlineStr">
        <is>
          <t>BP_TXDATA[39]</t>
        </is>
      </c>
      <c r="D1432" s="2" t="n">
        <v>3245.32800000001</v>
      </c>
      <c r="E1432" s="2" t="n">
        <v>403.052</v>
      </c>
      <c r="F1432" s="2">
        <f>D1432-SUM(Parameters!$C$23:$C$25)</f>
        <v/>
      </c>
      <c r="G1432" s="2">
        <f>E1432-SUM(Parameters!$C$23:$C$25)</f>
        <v/>
      </c>
    </row>
    <row r="1433" hidden="1" s="107">
      <c r="A1433" s="48" t="inlineStr">
        <is>
          <t>uBump</t>
        </is>
      </c>
      <c r="B1433" s="48" t="inlineStr">
        <is>
          <t>TXDATA[390]</t>
        </is>
      </c>
      <c r="C1433" s="2" t="inlineStr">
        <is>
          <t>BP_TXDATA[390]</t>
        </is>
      </c>
      <c r="D1433" s="2" t="n">
        <v>718.128</v>
      </c>
      <c r="E1433" s="2" t="n">
        <v>471.032</v>
      </c>
      <c r="F1433" s="2">
        <f>D1433-SUM(Parameters!$C$23:$C$25)</f>
        <v/>
      </c>
      <c r="G1433" s="2">
        <f>E1433-SUM(Parameters!$C$23:$C$25)</f>
        <v/>
      </c>
    </row>
    <row r="1434" hidden="1" s="107">
      <c r="A1434" s="48" t="inlineStr">
        <is>
          <t>uBump</t>
        </is>
      </c>
      <c r="B1434" s="48" t="inlineStr">
        <is>
          <t>TXDATA[391]</t>
        </is>
      </c>
      <c r="C1434" s="2" t="inlineStr">
        <is>
          <t>BP_TXDATA[391]</t>
        </is>
      </c>
      <c r="D1434" s="2" t="n">
        <v>718.128</v>
      </c>
      <c r="E1434" s="2" t="n">
        <v>425.712</v>
      </c>
      <c r="F1434" s="2">
        <f>D1434-SUM(Parameters!$C$23:$C$25)</f>
        <v/>
      </c>
      <c r="G1434" s="2">
        <f>E1434-SUM(Parameters!$C$23:$C$25)</f>
        <v/>
      </c>
    </row>
    <row r="1435" hidden="1" s="107">
      <c r="A1435" s="48" t="inlineStr">
        <is>
          <t>uBump</t>
        </is>
      </c>
      <c r="B1435" s="48" t="inlineStr">
        <is>
          <t>TXDATA[392]</t>
        </is>
      </c>
      <c r="C1435" s="2" t="inlineStr">
        <is>
          <t>BP_TXDATA[392]</t>
        </is>
      </c>
      <c r="D1435" s="2" t="n">
        <v>718.128</v>
      </c>
      <c r="E1435" s="2" t="n">
        <v>380.392</v>
      </c>
      <c r="F1435" s="2">
        <f>D1435-SUM(Parameters!$C$23:$C$25)</f>
        <v/>
      </c>
      <c r="G1435" s="2">
        <f>E1435-SUM(Parameters!$C$23:$C$25)</f>
        <v/>
      </c>
    </row>
    <row r="1436" hidden="1" s="107">
      <c r="A1436" s="48" t="inlineStr">
        <is>
          <t>uBump</t>
        </is>
      </c>
      <c r="B1436" s="48" t="inlineStr">
        <is>
          <t>TXDATA[393]</t>
        </is>
      </c>
      <c r="C1436" s="2" t="inlineStr">
        <is>
          <t>BP_TXDATA[393]</t>
        </is>
      </c>
      <c r="D1436" s="2" t="n">
        <v>718.128</v>
      </c>
      <c r="E1436" s="2" t="n">
        <v>335.072</v>
      </c>
      <c r="F1436" s="2">
        <f>D1436-SUM(Parameters!$C$23:$C$25)</f>
        <v/>
      </c>
      <c r="G1436" s="2">
        <f>E1436-SUM(Parameters!$C$23:$C$25)</f>
        <v/>
      </c>
    </row>
    <row r="1437" hidden="1" s="107">
      <c r="A1437" s="48" t="inlineStr">
        <is>
          <t>uBump</t>
        </is>
      </c>
      <c r="B1437" s="48" t="inlineStr">
        <is>
          <t>TXDATA[394]</t>
        </is>
      </c>
      <c r="C1437" s="2" t="inlineStr">
        <is>
          <t>BP_TXDATA[394]</t>
        </is>
      </c>
      <c r="D1437" s="2" t="n">
        <v>718.128</v>
      </c>
      <c r="E1437" s="2" t="n">
        <v>289.752</v>
      </c>
      <c r="F1437" s="2">
        <f>D1437-SUM(Parameters!$C$23:$C$25)</f>
        <v/>
      </c>
      <c r="G1437" s="2">
        <f>E1437-SUM(Parameters!$C$23:$C$25)</f>
        <v/>
      </c>
    </row>
    <row r="1438" hidden="1" s="107">
      <c r="A1438" s="48" t="inlineStr">
        <is>
          <t>uBump</t>
        </is>
      </c>
      <c r="B1438" s="48" t="inlineStr">
        <is>
          <t>TXDATA[395]</t>
        </is>
      </c>
      <c r="C1438" s="2" t="inlineStr">
        <is>
          <t>BP_TXDATA[395]</t>
        </is>
      </c>
      <c r="D1438" s="2" t="n">
        <v>718.128</v>
      </c>
      <c r="E1438" s="2" t="n">
        <v>244.432</v>
      </c>
      <c r="F1438" s="2">
        <f>D1438-SUM(Parameters!$C$23:$C$25)</f>
        <v/>
      </c>
      <c r="G1438" s="2">
        <f>E1438-SUM(Parameters!$C$23:$C$25)</f>
        <v/>
      </c>
    </row>
    <row r="1439" hidden="1" s="107">
      <c r="A1439" s="48" t="inlineStr">
        <is>
          <t>uBump</t>
        </is>
      </c>
      <c r="B1439" s="48" t="inlineStr">
        <is>
          <t>TXDATA[396]</t>
        </is>
      </c>
      <c r="C1439" s="2" t="inlineStr">
        <is>
          <t>BP_TXDATA[396]</t>
        </is>
      </c>
      <c r="D1439" s="2" t="n">
        <v>718.128</v>
      </c>
      <c r="E1439" s="2" t="n">
        <v>199.112</v>
      </c>
      <c r="F1439" s="2">
        <f>D1439-SUM(Parameters!$C$23:$C$25)</f>
        <v/>
      </c>
      <c r="G1439" s="2">
        <f>E1439-SUM(Parameters!$C$23:$C$25)</f>
        <v/>
      </c>
    </row>
    <row r="1440" hidden="1" s="107">
      <c r="A1440" s="48" t="inlineStr">
        <is>
          <t>uBump</t>
        </is>
      </c>
      <c r="B1440" s="48" t="inlineStr">
        <is>
          <t>TXDATA[397]</t>
        </is>
      </c>
      <c r="C1440" s="2" t="inlineStr">
        <is>
          <t>BP_TXDATA[397]</t>
        </is>
      </c>
      <c r="D1440" s="2" t="n">
        <v>718.128</v>
      </c>
      <c r="E1440" s="2" t="n">
        <v>153.792</v>
      </c>
      <c r="F1440" s="2">
        <f>D1440-SUM(Parameters!$C$23:$C$25)</f>
        <v/>
      </c>
      <c r="G1440" s="2">
        <f>E1440-SUM(Parameters!$C$23:$C$25)</f>
        <v/>
      </c>
    </row>
    <row r="1441" hidden="1" s="107">
      <c r="A1441" s="48" t="inlineStr">
        <is>
          <t>uBump</t>
        </is>
      </c>
      <c r="B1441" s="48" t="inlineStr">
        <is>
          <t>TXDATA[398]</t>
        </is>
      </c>
      <c r="C1441" s="2" t="inlineStr">
        <is>
          <t>BP_TXDATA[398]</t>
        </is>
      </c>
      <c r="D1441" s="2" t="n">
        <v>757.008</v>
      </c>
      <c r="E1441" s="2" t="n">
        <v>131.132</v>
      </c>
      <c r="F1441" s="2">
        <f>D1441-SUM(Parameters!$C$23:$C$25)</f>
        <v/>
      </c>
      <c r="G1441" s="2">
        <f>E1441-SUM(Parameters!$C$23:$C$25)</f>
        <v/>
      </c>
    </row>
    <row r="1442" hidden="1" s="107">
      <c r="A1442" s="48" t="inlineStr">
        <is>
          <t>uBump</t>
        </is>
      </c>
      <c r="B1442" s="48" t="inlineStr">
        <is>
          <t>TXDATA[399]</t>
        </is>
      </c>
      <c r="C1442" s="2" t="inlineStr">
        <is>
          <t>BP_TXDATA[399]</t>
        </is>
      </c>
      <c r="D1442" s="2" t="n">
        <v>757.008</v>
      </c>
      <c r="E1442" s="2" t="n">
        <v>176.452</v>
      </c>
      <c r="F1442" s="2">
        <f>D1442-SUM(Parameters!$C$23:$C$25)</f>
        <v/>
      </c>
      <c r="G1442" s="2">
        <f>E1442-SUM(Parameters!$C$23:$C$25)</f>
        <v/>
      </c>
    </row>
    <row r="1443" hidden="1" s="107">
      <c r="A1443" s="48" t="inlineStr">
        <is>
          <t>uBump</t>
        </is>
      </c>
      <c r="B1443" s="48" t="inlineStr">
        <is>
          <t>TXDATA[4]</t>
        </is>
      </c>
      <c r="C1443" s="2" t="inlineStr">
        <is>
          <t>BP_TXDATA[4]</t>
        </is>
      </c>
      <c r="D1443" s="2" t="n">
        <v>3012.04800000001</v>
      </c>
      <c r="E1443" s="2" t="n">
        <v>493.692</v>
      </c>
      <c r="F1443" s="2">
        <f>D1443-SUM(Parameters!$C$23:$C$25)</f>
        <v/>
      </c>
      <c r="G1443" s="2">
        <f>E1443-SUM(Parameters!$C$23:$C$25)</f>
        <v/>
      </c>
    </row>
    <row r="1444" hidden="1" s="107">
      <c r="A1444" s="48" t="inlineStr">
        <is>
          <t>uBump</t>
        </is>
      </c>
      <c r="B1444" s="48" t="inlineStr">
        <is>
          <t>TXDATA[40]</t>
        </is>
      </c>
      <c r="C1444" s="2" t="inlineStr">
        <is>
          <t>BP_TXDATA[40]</t>
        </is>
      </c>
      <c r="D1444" s="2" t="n">
        <v>3245.32800000001</v>
      </c>
      <c r="E1444" s="2" t="n">
        <v>493.692</v>
      </c>
      <c r="F1444" s="2">
        <f>D1444-SUM(Parameters!$C$23:$C$25)</f>
        <v/>
      </c>
      <c r="G1444" s="2">
        <f>E1444-SUM(Parameters!$C$23:$C$25)</f>
        <v/>
      </c>
    </row>
    <row r="1445" hidden="1" s="107">
      <c r="A1445" s="48" t="inlineStr">
        <is>
          <t>uBump</t>
        </is>
      </c>
      <c r="B1445" s="48" t="inlineStr">
        <is>
          <t>TXDATA[400]</t>
        </is>
      </c>
      <c r="C1445" s="2" t="inlineStr">
        <is>
          <t>BP_TXDATA[400]</t>
        </is>
      </c>
      <c r="D1445" s="2" t="n">
        <v>757.008</v>
      </c>
      <c r="E1445" s="2" t="n">
        <v>267.092</v>
      </c>
      <c r="F1445" s="2">
        <f>D1445-SUM(Parameters!$C$23:$C$25)</f>
        <v/>
      </c>
      <c r="G1445" s="2">
        <f>E1445-SUM(Parameters!$C$23:$C$25)</f>
        <v/>
      </c>
    </row>
    <row r="1446" hidden="1" s="107">
      <c r="A1446" s="48" t="inlineStr">
        <is>
          <t>uBump</t>
        </is>
      </c>
      <c r="B1446" s="48" t="inlineStr">
        <is>
          <t>TXDATA[401]</t>
        </is>
      </c>
      <c r="C1446" s="2" t="inlineStr">
        <is>
          <t>BP_TXDATA[401]</t>
        </is>
      </c>
      <c r="D1446" s="2" t="n">
        <v>757.008</v>
      </c>
      <c r="E1446" s="2" t="n">
        <v>357.732</v>
      </c>
      <c r="F1446" s="2">
        <f>D1446-SUM(Parameters!$C$23:$C$25)</f>
        <v/>
      </c>
      <c r="G1446" s="2">
        <f>E1446-SUM(Parameters!$C$23:$C$25)</f>
        <v/>
      </c>
    </row>
    <row r="1447" hidden="1" s="107">
      <c r="A1447" s="48" t="inlineStr">
        <is>
          <t>uBump</t>
        </is>
      </c>
      <c r="B1447" s="48" t="inlineStr">
        <is>
          <t>TXDATA[402]</t>
        </is>
      </c>
      <c r="C1447" s="2" t="inlineStr">
        <is>
          <t>BP_TXDATA[402]</t>
        </is>
      </c>
      <c r="D1447" s="2" t="n">
        <v>757.008</v>
      </c>
      <c r="E1447" s="2" t="n">
        <v>403.052</v>
      </c>
      <c r="F1447" s="2">
        <f>D1447-SUM(Parameters!$C$23:$C$25)</f>
        <v/>
      </c>
      <c r="G1447" s="2">
        <f>E1447-SUM(Parameters!$C$23:$C$25)</f>
        <v/>
      </c>
    </row>
    <row r="1448" hidden="1" s="107">
      <c r="A1448" s="48" t="inlineStr">
        <is>
          <t>uBump</t>
        </is>
      </c>
      <c r="B1448" s="48" t="inlineStr">
        <is>
          <t>TXDATA[403]</t>
        </is>
      </c>
      <c r="C1448" s="2" t="inlineStr">
        <is>
          <t>BP_TXDATA[403]</t>
        </is>
      </c>
      <c r="D1448" s="2" t="n">
        <v>757.008</v>
      </c>
      <c r="E1448" s="2" t="n">
        <v>448.372</v>
      </c>
      <c r="F1448" s="2">
        <f>D1448-SUM(Parameters!$C$23:$C$25)</f>
        <v/>
      </c>
      <c r="G1448" s="2">
        <f>E1448-SUM(Parameters!$C$23:$C$25)</f>
        <v/>
      </c>
    </row>
    <row r="1449" hidden="1" s="107">
      <c r="A1449" s="48" t="inlineStr">
        <is>
          <t>uBump</t>
        </is>
      </c>
      <c r="B1449" s="48" t="inlineStr">
        <is>
          <t>TXDATA[404]</t>
        </is>
      </c>
      <c r="C1449" s="2" t="inlineStr">
        <is>
          <t>BP_TXDATA[404]</t>
        </is>
      </c>
      <c r="D1449" s="2" t="n">
        <v>757.008</v>
      </c>
      <c r="E1449" s="2" t="n">
        <v>493.692</v>
      </c>
      <c r="F1449" s="2">
        <f>D1449-SUM(Parameters!$C$23:$C$25)</f>
        <v/>
      </c>
      <c r="G1449" s="2">
        <f>E1449-SUM(Parameters!$C$23:$C$25)</f>
        <v/>
      </c>
    </row>
    <row r="1450" hidden="1" s="107">
      <c r="A1450" s="48" t="inlineStr">
        <is>
          <t>uBump</t>
        </is>
      </c>
      <c r="B1450" s="48" t="inlineStr">
        <is>
          <t>TXDATA[405]</t>
        </is>
      </c>
      <c r="C1450" s="2" t="inlineStr">
        <is>
          <t>BP_TXDATA[405]</t>
        </is>
      </c>
      <c r="D1450" s="2" t="n">
        <v>757.008</v>
      </c>
      <c r="E1450" s="2" t="n">
        <v>539.0119999999999</v>
      </c>
      <c r="F1450" s="2">
        <f>D1450-SUM(Parameters!$C$23:$C$25)</f>
        <v/>
      </c>
      <c r="G1450" s="2">
        <f>E1450-SUM(Parameters!$C$23:$C$25)</f>
        <v/>
      </c>
    </row>
    <row r="1451" hidden="1" s="107">
      <c r="A1451" s="48" t="inlineStr">
        <is>
          <t>uBump</t>
        </is>
      </c>
      <c r="B1451" s="48" t="inlineStr">
        <is>
          <t>TXDATA[406]</t>
        </is>
      </c>
      <c r="C1451" s="2" t="inlineStr">
        <is>
          <t>BP_TXDATA[406]</t>
        </is>
      </c>
      <c r="D1451" s="2" t="n">
        <v>795.888</v>
      </c>
      <c r="E1451" s="2" t="n">
        <v>516.352</v>
      </c>
      <c r="F1451" s="2">
        <f>D1451-SUM(Parameters!$C$23:$C$25)</f>
        <v/>
      </c>
      <c r="G1451" s="2">
        <f>E1451-SUM(Parameters!$C$23:$C$25)</f>
        <v/>
      </c>
    </row>
    <row r="1452" hidden="1" s="107">
      <c r="A1452" s="48" t="inlineStr">
        <is>
          <t>uBump</t>
        </is>
      </c>
      <c r="B1452" s="48" t="inlineStr">
        <is>
          <t>TXDATA[407]</t>
        </is>
      </c>
      <c r="C1452" s="2" t="inlineStr">
        <is>
          <t>BP_TXDATA[407]</t>
        </is>
      </c>
      <c r="D1452" s="2" t="n">
        <v>795.888</v>
      </c>
      <c r="E1452" s="2" t="n">
        <v>471.032</v>
      </c>
      <c r="F1452" s="2">
        <f>D1452-SUM(Parameters!$C$23:$C$25)</f>
        <v/>
      </c>
      <c r="G1452" s="2">
        <f>E1452-SUM(Parameters!$C$23:$C$25)</f>
        <v/>
      </c>
    </row>
    <row r="1453" hidden="1" s="107">
      <c r="A1453" s="48" t="inlineStr">
        <is>
          <t>uBump</t>
        </is>
      </c>
      <c r="B1453" s="48" t="inlineStr">
        <is>
          <t>TXDATA[408]</t>
        </is>
      </c>
      <c r="C1453" s="2" t="inlineStr">
        <is>
          <t>BP_TXDATA[408]</t>
        </is>
      </c>
      <c r="D1453" s="2" t="n">
        <v>795.888</v>
      </c>
      <c r="E1453" s="2" t="n">
        <v>380.392</v>
      </c>
      <c r="F1453" s="2">
        <f>D1453-SUM(Parameters!$C$23:$C$25)</f>
        <v/>
      </c>
      <c r="G1453" s="2">
        <f>E1453-SUM(Parameters!$C$23:$C$25)</f>
        <v/>
      </c>
    </row>
    <row r="1454" hidden="1" s="107">
      <c r="A1454" s="48" t="inlineStr">
        <is>
          <t>uBump</t>
        </is>
      </c>
      <c r="B1454" s="48" t="inlineStr">
        <is>
          <t>TXDATA[409]</t>
        </is>
      </c>
      <c r="C1454" s="2" t="inlineStr">
        <is>
          <t>BP_TXDATA[409]</t>
        </is>
      </c>
      <c r="D1454" s="2" t="n">
        <v>795.888</v>
      </c>
      <c r="E1454" s="2" t="n">
        <v>335.072</v>
      </c>
      <c r="F1454" s="2">
        <f>D1454-SUM(Parameters!$C$23:$C$25)</f>
        <v/>
      </c>
      <c r="G1454" s="2">
        <f>E1454-SUM(Parameters!$C$23:$C$25)</f>
        <v/>
      </c>
    </row>
    <row r="1455" hidden="1" s="107">
      <c r="A1455" s="48" t="inlineStr">
        <is>
          <t>uBump</t>
        </is>
      </c>
      <c r="B1455" s="48" t="inlineStr">
        <is>
          <t>TXDATA[41]</t>
        </is>
      </c>
      <c r="C1455" s="2" t="inlineStr">
        <is>
          <t>BP_TXDATA[41]</t>
        </is>
      </c>
      <c r="D1455" s="2" t="n">
        <v>3245.32800000001</v>
      </c>
      <c r="E1455" s="2" t="n">
        <v>539.0119999999999</v>
      </c>
      <c r="F1455" s="2">
        <f>D1455-SUM(Parameters!$C$23:$C$25)</f>
        <v/>
      </c>
      <c r="G1455" s="2">
        <f>E1455-SUM(Parameters!$C$23:$C$25)</f>
        <v/>
      </c>
    </row>
    <row r="1456" hidden="1" s="107">
      <c r="A1456" s="48" t="inlineStr">
        <is>
          <t>uBump</t>
        </is>
      </c>
      <c r="B1456" s="48" t="inlineStr">
        <is>
          <t>TXDATA[410]</t>
        </is>
      </c>
      <c r="C1456" s="2" t="inlineStr">
        <is>
          <t>BP_TXDATA[410]</t>
        </is>
      </c>
      <c r="D1456" s="2" t="n">
        <v>795.888</v>
      </c>
      <c r="E1456" s="2" t="n">
        <v>289.752</v>
      </c>
      <c r="F1456" s="2">
        <f>D1456-SUM(Parameters!$C$23:$C$25)</f>
        <v/>
      </c>
      <c r="G1456" s="2">
        <f>E1456-SUM(Parameters!$C$23:$C$25)</f>
        <v/>
      </c>
    </row>
    <row r="1457" hidden="1" s="107">
      <c r="A1457" s="48" t="inlineStr">
        <is>
          <t>uBump</t>
        </is>
      </c>
      <c r="B1457" s="48" t="inlineStr">
        <is>
          <t>TXDATA[411]</t>
        </is>
      </c>
      <c r="C1457" s="2" t="inlineStr">
        <is>
          <t>BP_TXDATA[411]</t>
        </is>
      </c>
      <c r="D1457" s="2" t="n">
        <v>795.888</v>
      </c>
      <c r="E1457" s="2" t="n">
        <v>244.432</v>
      </c>
      <c r="F1457" s="2">
        <f>D1457-SUM(Parameters!$C$23:$C$25)</f>
        <v/>
      </c>
      <c r="G1457" s="2">
        <f>E1457-SUM(Parameters!$C$23:$C$25)</f>
        <v/>
      </c>
    </row>
    <row r="1458" hidden="1" s="107">
      <c r="A1458" s="48" t="inlineStr">
        <is>
          <t>uBump</t>
        </is>
      </c>
      <c r="B1458" s="48" t="inlineStr">
        <is>
          <t>TXDATA[412]</t>
        </is>
      </c>
      <c r="C1458" s="2" t="inlineStr">
        <is>
          <t>BP_TXDATA[412]</t>
        </is>
      </c>
      <c r="D1458" s="2" t="n">
        <v>795.888</v>
      </c>
      <c r="E1458" s="2" t="n">
        <v>153.792</v>
      </c>
      <c r="F1458" s="2">
        <f>D1458-SUM(Parameters!$C$23:$C$25)</f>
        <v/>
      </c>
      <c r="G1458" s="2">
        <f>E1458-SUM(Parameters!$C$23:$C$25)</f>
        <v/>
      </c>
    </row>
    <row r="1459" hidden="1" s="107">
      <c r="A1459" s="48" t="inlineStr">
        <is>
          <t>uBump</t>
        </is>
      </c>
      <c r="B1459" s="48" t="inlineStr">
        <is>
          <t>TXDATA[413]</t>
        </is>
      </c>
      <c r="C1459" s="2" t="inlineStr">
        <is>
          <t>BP_TXDATA[413]</t>
        </is>
      </c>
      <c r="D1459" s="2" t="n">
        <v>834.768</v>
      </c>
      <c r="E1459" s="2" t="n">
        <v>131.132</v>
      </c>
      <c r="F1459" s="2">
        <f>D1459-SUM(Parameters!$C$23:$C$25)</f>
        <v/>
      </c>
      <c r="G1459" s="2">
        <f>E1459-SUM(Parameters!$C$23:$C$25)</f>
        <v/>
      </c>
    </row>
    <row r="1460" hidden="1" s="107">
      <c r="A1460" s="48" t="inlineStr">
        <is>
          <t>uBump</t>
        </is>
      </c>
      <c r="B1460" s="48" t="inlineStr">
        <is>
          <t>TXDATA[414]</t>
        </is>
      </c>
      <c r="C1460" s="2" t="inlineStr">
        <is>
          <t>BP_TXDATA[414]</t>
        </is>
      </c>
      <c r="D1460" s="2" t="n">
        <v>834.768</v>
      </c>
      <c r="E1460" s="2" t="n">
        <v>176.452</v>
      </c>
      <c r="F1460" s="2">
        <f>D1460-SUM(Parameters!$C$23:$C$25)</f>
        <v/>
      </c>
      <c r="G1460" s="2">
        <f>E1460-SUM(Parameters!$C$23:$C$25)</f>
        <v/>
      </c>
    </row>
    <row r="1461" hidden="1" s="107">
      <c r="A1461" s="48" t="inlineStr">
        <is>
          <t>uBump</t>
        </is>
      </c>
      <c r="B1461" s="48" t="inlineStr">
        <is>
          <t>TXDATA[415]</t>
        </is>
      </c>
      <c r="C1461" s="2" t="inlineStr">
        <is>
          <t>BP_TXDATA[415]</t>
        </is>
      </c>
      <c r="D1461" s="2" t="n">
        <v>834.768</v>
      </c>
      <c r="E1461" s="2" t="n">
        <v>221.772</v>
      </c>
      <c r="F1461" s="2">
        <f>D1461-SUM(Parameters!$C$23:$C$25)</f>
        <v/>
      </c>
      <c r="G1461" s="2">
        <f>E1461-SUM(Parameters!$C$23:$C$25)</f>
        <v/>
      </c>
    </row>
    <row r="1462" hidden="1" s="107">
      <c r="A1462" s="48" t="inlineStr">
        <is>
          <t>uBump</t>
        </is>
      </c>
      <c r="B1462" s="48" t="inlineStr">
        <is>
          <t>TXDATA[416]</t>
        </is>
      </c>
      <c r="C1462" s="2" t="inlineStr">
        <is>
          <t>BP_TXDATA[416]</t>
        </is>
      </c>
      <c r="D1462" s="2" t="n">
        <v>873.648</v>
      </c>
      <c r="E1462" s="2" t="n">
        <v>244.432</v>
      </c>
      <c r="F1462" s="2">
        <f>D1462-SUM(Parameters!$C$23:$C$25)</f>
        <v/>
      </c>
      <c r="G1462" s="2">
        <f>E1462-SUM(Parameters!$C$23:$C$25)</f>
        <v/>
      </c>
    </row>
    <row r="1463" hidden="1" s="107">
      <c r="A1463" s="48" t="inlineStr">
        <is>
          <t>uBump</t>
        </is>
      </c>
      <c r="B1463" s="48" t="inlineStr">
        <is>
          <t>TXDATA[417]</t>
        </is>
      </c>
      <c r="C1463" s="2" t="inlineStr">
        <is>
          <t>BP_TXDATA[417]</t>
        </is>
      </c>
      <c r="D1463" s="2" t="n">
        <v>873.648</v>
      </c>
      <c r="E1463" s="2" t="n">
        <v>199.112</v>
      </c>
      <c r="F1463" s="2">
        <f>D1463-SUM(Parameters!$C$23:$C$25)</f>
        <v/>
      </c>
      <c r="G1463" s="2">
        <f>E1463-SUM(Parameters!$C$23:$C$25)</f>
        <v/>
      </c>
    </row>
    <row r="1464" hidden="1" s="107">
      <c r="A1464" s="48" t="inlineStr">
        <is>
          <t>uBump</t>
        </is>
      </c>
      <c r="B1464" s="48" t="inlineStr">
        <is>
          <t>TXDATA[418]</t>
        </is>
      </c>
      <c r="C1464" s="2" t="inlineStr">
        <is>
          <t>BP_TXDATA[418]</t>
        </is>
      </c>
      <c r="D1464" s="2" t="n">
        <v>873.648</v>
      </c>
      <c r="E1464" s="2" t="n">
        <v>153.792</v>
      </c>
      <c r="F1464" s="2">
        <f>D1464-SUM(Parameters!$C$23:$C$25)</f>
        <v/>
      </c>
      <c r="G1464" s="2">
        <f>E1464-SUM(Parameters!$C$23:$C$25)</f>
        <v/>
      </c>
    </row>
    <row r="1465" hidden="1" s="107">
      <c r="A1465" s="48" t="inlineStr">
        <is>
          <t>uBump</t>
        </is>
      </c>
      <c r="B1465" s="48" t="inlineStr">
        <is>
          <t>TXDATA[419]</t>
        </is>
      </c>
      <c r="C1465" s="2" t="inlineStr">
        <is>
          <t>BP_TXDATA[419]</t>
        </is>
      </c>
      <c r="D1465" s="2" t="n">
        <v>912.528</v>
      </c>
      <c r="E1465" s="2" t="n">
        <v>131.132</v>
      </c>
      <c r="F1465" s="2">
        <f>D1465-SUM(Parameters!$C$23:$C$25)</f>
        <v/>
      </c>
      <c r="G1465" s="2">
        <f>E1465-SUM(Parameters!$C$23:$C$25)</f>
        <v/>
      </c>
    </row>
    <row r="1466" hidden="1" s="107">
      <c r="A1466" s="48" t="inlineStr">
        <is>
          <t>uBump</t>
        </is>
      </c>
      <c r="B1466" s="48" t="inlineStr">
        <is>
          <t>TXDATA[42]</t>
        </is>
      </c>
      <c r="C1466" s="2" t="inlineStr">
        <is>
          <t>BP_TXDATA[42]</t>
        </is>
      </c>
      <c r="D1466" s="2" t="n">
        <v>3284.20800000001</v>
      </c>
      <c r="E1466" s="2" t="n">
        <v>516.352</v>
      </c>
      <c r="F1466" s="2">
        <f>D1466-SUM(Parameters!$C$23:$C$25)</f>
        <v/>
      </c>
      <c r="G1466" s="2">
        <f>E1466-SUM(Parameters!$C$23:$C$25)</f>
        <v/>
      </c>
    </row>
    <row r="1467" hidden="1" s="107">
      <c r="A1467" s="48" t="inlineStr">
        <is>
          <t>uBump</t>
        </is>
      </c>
      <c r="B1467" s="48" t="inlineStr">
        <is>
          <t>TXDATA[420]</t>
        </is>
      </c>
      <c r="C1467" s="2" t="inlineStr">
        <is>
          <t>BP_TXDATA[420]</t>
        </is>
      </c>
      <c r="D1467" s="2" t="n">
        <v>912.528</v>
      </c>
      <c r="E1467" s="2" t="n">
        <v>176.452</v>
      </c>
      <c r="F1467" s="2">
        <f>D1467-SUM(Parameters!$C$23:$C$25)</f>
        <v/>
      </c>
      <c r="G1467" s="2">
        <f>E1467-SUM(Parameters!$C$23:$C$25)</f>
        <v/>
      </c>
    </row>
    <row r="1468" hidden="1" s="107">
      <c r="A1468" s="48" t="inlineStr">
        <is>
          <t>uBump</t>
        </is>
      </c>
      <c r="B1468" s="48" t="inlineStr">
        <is>
          <t>TXDATA[421]</t>
        </is>
      </c>
      <c r="C1468" s="2" t="inlineStr">
        <is>
          <t>BP_TXDATA[421]</t>
        </is>
      </c>
      <c r="D1468" s="2" t="n">
        <v>912.528</v>
      </c>
      <c r="E1468" s="2" t="n">
        <v>267.092</v>
      </c>
      <c r="F1468" s="2">
        <f>D1468-SUM(Parameters!$C$23:$C$25)</f>
        <v/>
      </c>
      <c r="G1468" s="2">
        <f>E1468-SUM(Parameters!$C$23:$C$25)</f>
        <v/>
      </c>
    </row>
    <row r="1469" hidden="1" s="107">
      <c r="A1469" s="48" t="inlineStr">
        <is>
          <t>uBump</t>
        </is>
      </c>
      <c r="B1469" s="48" t="inlineStr">
        <is>
          <t>TXDATA[422]</t>
        </is>
      </c>
      <c r="C1469" s="2" t="inlineStr">
        <is>
          <t>BP_TXDATA[422]</t>
        </is>
      </c>
      <c r="D1469" s="2" t="n">
        <v>912.528</v>
      </c>
      <c r="E1469" s="2" t="n">
        <v>357.732</v>
      </c>
      <c r="F1469" s="2">
        <f>D1469-SUM(Parameters!$C$23:$C$25)</f>
        <v/>
      </c>
      <c r="G1469" s="2">
        <f>E1469-SUM(Parameters!$C$23:$C$25)</f>
        <v/>
      </c>
    </row>
    <row r="1470" hidden="1" s="107">
      <c r="A1470" s="48" t="inlineStr">
        <is>
          <t>uBump</t>
        </is>
      </c>
      <c r="B1470" s="48" t="inlineStr">
        <is>
          <t>TXDATA[423]</t>
        </is>
      </c>
      <c r="C1470" s="2" t="inlineStr">
        <is>
          <t>BP_TXDATA[423]</t>
        </is>
      </c>
      <c r="D1470" s="2" t="n">
        <v>912.528</v>
      </c>
      <c r="E1470" s="2" t="n">
        <v>403.052</v>
      </c>
      <c r="F1470" s="2">
        <f>D1470-SUM(Parameters!$C$23:$C$25)</f>
        <v/>
      </c>
      <c r="G1470" s="2">
        <f>E1470-SUM(Parameters!$C$23:$C$25)</f>
        <v/>
      </c>
    </row>
    <row r="1471" hidden="1" s="107">
      <c r="A1471" s="48" t="inlineStr">
        <is>
          <t>uBump</t>
        </is>
      </c>
      <c r="B1471" s="48" t="inlineStr">
        <is>
          <t>TXDATA[424]</t>
        </is>
      </c>
      <c r="C1471" s="2" t="inlineStr">
        <is>
          <t>BP_TXDATA[424]</t>
        </is>
      </c>
      <c r="D1471" s="2" t="n">
        <v>912.528</v>
      </c>
      <c r="E1471" s="2" t="n">
        <v>493.692</v>
      </c>
      <c r="F1471" s="2">
        <f>D1471-SUM(Parameters!$C$23:$C$25)</f>
        <v/>
      </c>
      <c r="G1471" s="2">
        <f>E1471-SUM(Parameters!$C$23:$C$25)</f>
        <v/>
      </c>
    </row>
    <row r="1472" hidden="1" s="107">
      <c r="A1472" s="48" t="inlineStr">
        <is>
          <t>uBump</t>
        </is>
      </c>
      <c r="B1472" s="48" t="inlineStr">
        <is>
          <t>TXDATA[425]</t>
        </is>
      </c>
      <c r="C1472" s="2" t="inlineStr">
        <is>
          <t>BP_TXDATA[425]</t>
        </is>
      </c>
      <c r="D1472" s="2" t="n">
        <v>912.528</v>
      </c>
      <c r="E1472" s="2" t="n">
        <v>539.0119999999999</v>
      </c>
      <c r="F1472" s="2">
        <f>D1472-SUM(Parameters!$C$23:$C$25)</f>
        <v/>
      </c>
      <c r="G1472" s="2">
        <f>E1472-SUM(Parameters!$C$23:$C$25)</f>
        <v/>
      </c>
    </row>
    <row r="1473" hidden="1" s="107">
      <c r="A1473" s="48" t="inlineStr">
        <is>
          <t>uBump</t>
        </is>
      </c>
      <c r="B1473" s="48" t="inlineStr">
        <is>
          <t>TXDATA[426]</t>
        </is>
      </c>
      <c r="C1473" s="2" t="inlineStr">
        <is>
          <t>BP_TXDATA[426]</t>
        </is>
      </c>
      <c r="D1473" s="2" t="n">
        <v>951.408</v>
      </c>
      <c r="E1473" s="2" t="n">
        <v>516.352</v>
      </c>
      <c r="F1473" s="2">
        <f>D1473-SUM(Parameters!$C$23:$C$25)</f>
        <v/>
      </c>
      <c r="G1473" s="2">
        <f>E1473-SUM(Parameters!$C$23:$C$25)</f>
        <v/>
      </c>
    </row>
    <row r="1474" hidden="1" s="107">
      <c r="A1474" s="48" t="inlineStr">
        <is>
          <t>uBump</t>
        </is>
      </c>
      <c r="B1474" s="48" t="inlineStr">
        <is>
          <t>TXDATA[427]</t>
        </is>
      </c>
      <c r="C1474" s="2" t="inlineStr">
        <is>
          <t>BP_TXDATA[427]</t>
        </is>
      </c>
      <c r="D1474" s="2" t="n">
        <v>951.408</v>
      </c>
      <c r="E1474" s="2" t="n">
        <v>471.032</v>
      </c>
      <c r="F1474" s="2">
        <f>D1474-SUM(Parameters!$C$23:$C$25)</f>
        <v/>
      </c>
      <c r="G1474" s="2">
        <f>E1474-SUM(Parameters!$C$23:$C$25)</f>
        <v/>
      </c>
    </row>
    <row r="1475" hidden="1" s="107">
      <c r="A1475" s="48" t="inlineStr">
        <is>
          <t>uBump</t>
        </is>
      </c>
      <c r="B1475" s="48" t="inlineStr">
        <is>
          <t>TXDATA[428]</t>
        </is>
      </c>
      <c r="C1475" s="2" t="inlineStr">
        <is>
          <t>BP_TXDATA[428]</t>
        </is>
      </c>
      <c r="D1475" s="2" t="n">
        <v>951.408</v>
      </c>
      <c r="E1475" s="2" t="n">
        <v>425.712</v>
      </c>
      <c r="F1475" s="2">
        <f>D1475-SUM(Parameters!$C$23:$C$25)</f>
        <v/>
      </c>
      <c r="G1475" s="2">
        <f>E1475-SUM(Parameters!$C$23:$C$25)</f>
        <v/>
      </c>
    </row>
    <row r="1476" hidden="1" s="107">
      <c r="A1476" s="48" t="inlineStr">
        <is>
          <t>uBump</t>
        </is>
      </c>
      <c r="B1476" s="48" t="inlineStr">
        <is>
          <t>TXDATA[429]</t>
        </is>
      </c>
      <c r="C1476" s="2" t="inlineStr">
        <is>
          <t>BP_TXDATA[429]</t>
        </is>
      </c>
      <c r="D1476" s="2" t="n">
        <v>951.408</v>
      </c>
      <c r="E1476" s="2" t="n">
        <v>380.392</v>
      </c>
      <c r="F1476" s="2">
        <f>D1476-SUM(Parameters!$C$23:$C$25)</f>
        <v/>
      </c>
      <c r="G1476" s="2">
        <f>E1476-SUM(Parameters!$C$23:$C$25)</f>
        <v/>
      </c>
    </row>
    <row r="1477" hidden="1" s="107">
      <c r="A1477" s="48" t="inlineStr">
        <is>
          <t>uBump</t>
        </is>
      </c>
      <c r="B1477" s="48" t="inlineStr">
        <is>
          <t>TXDATA[43]</t>
        </is>
      </c>
      <c r="C1477" s="2" t="inlineStr">
        <is>
          <t>BP_TXDATA[43]</t>
        </is>
      </c>
      <c r="D1477" s="2" t="n">
        <v>3284.20800000001</v>
      </c>
      <c r="E1477" s="2" t="n">
        <v>471.032</v>
      </c>
      <c r="F1477" s="2">
        <f>D1477-SUM(Parameters!$C$23:$C$25)</f>
        <v/>
      </c>
      <c r="G1477" s="2">
        <f>E1477-SUM(Parameters!$C$23:$C$25)</f>
        <v/>
      </c>
    </row>
    <row r="1478" hidden="1" s="107">
      <c r="A1478" s="48" t="inlineStr">
        <is>
          <t>uBump</t>
        </is>
      </c>
      <c r="B1478" s="48" t="inlineStr">
        <is>
          <t>TXDATA[430]</t>
        </is>
      </c>
      <c r="C1478" s="2" t="inlineStr">
        <is>
          <t>BP_TXDATA[430]</t>
        </is>
      </c>
      <c r="D1478" s="2" t="n">
        <v>951.408</v>
      </c>
      <c r="E1478" s="2" t="n">
        <v>335.072</v>
      </c>
      <c r="F1478" s="2">
        <f>D1478-SUM(Parameters!$C$23:$C$25)</f>
        <v/>
      </c>
      <c r="G1478" s="2">
        <f>E1478-SUM(Parameters!$C$23:$C$25)</f>
        <v/>
      </c>
    </row>
    <row r="1479" hidden="1" s="107">
      <c r="A1479" s="48" t="inlineStr">
        <is>
          <t>uBump</t>
        </is>
      </c>
      <c r="B1479" s="48" t="inlineStr">
        <is>
          <t>TXDATA[431]</t>
        </is>
      </c>
      <c r="C1479" s="2" t="inlineStr">
        <is>
          <t>BP_TXDATA[431]</t>
        </is>
      </c>
      <c r="D1479" s="2" t="n">
        <v>951.408</v>
      </c>
      <c r="E1479" s="2" t="n">
        <v>289.752</v>
      </c>
      <c r="F1479" s="2">
        <f>D1479-SUM(Parameters!$C$23:$C$25)</f>
        <v/>
      </c>
      <c r="G1479" s="2">
        <f>E1479-SUM(Parameters!$C$23:$C$25)</f>
        <v/>
      </c>
    </row>
    <row r="1480" hidden="1" s="107">
      <c r="A1480" s="48" t="inlineStr">
        <is>
          <t>uBump</t>
        </is>
      </c>
      <c r="B1480" s="48" t="inlineStr">
        <is>
          <t>TXDATA[432]</t>
        </is>
      </c>
      <c r="C1480" s="2" t="inlineStr">
        <is>
          <t>BP_TXDATA[432]</t>
        </is>
      </c>
      <c r="D1480" s="2" t="n">
        <v>951.408</v>
      </c>
      <c r="E1480" s="2" t="n">
        <v>244.432</v>
      </c>
      <c r="F1480" s="2">
        <f>D1480-SUM(Parameters!$C$23:$C$25)</f>
        <v/>
      </c>
      <c r="G1480" s="2">
        <f>E1480-SUM(Parameters!$C$23:$C$25)</f>
        <v/>
      </c>
    </row>
    <row r="1481" hidden="1" s="107">
      <c r="A1481" s="48" t="inlineStr">
        <is>
          <t>uBump</t>
        </is>
      </c>
      <c r="B1481" s="48" t="inlineStr">
        <is>
          <t>TXDATA[433]</t>
        </is>
      </c>
      <c r="C1481" s="2" t="inlineStr">
        <is>
          <t>BP_TXDATA[433]</t>
        </is>
      </c>
      <c r="D1481" s="2" t="n">
        <v>951.408</v>
      </c>
      <c r="E1481" s="2" t="n">
        <v>153.792</v>
      </c>
      <c r="F1481" s="2">
        <f>D1481-SUM(Parameters!$C$23:$C$25)</f>
        <v/>
      </c>
      <c r="G1481" s="2">
        <f>E1481-SUM(Parameters!$C$23:$C$25)</f>
        <v/>
      </c>
    </row>
    <row r="1482" hidden="1" s="107">
      <c r="A1482" s="48" t="inlineStr">
        <is>
          <t>uBump</t>
        </is>
      </c>
      <c r="B1482" s="48" t="inlineStr">
        <is>
          <t>TXDATA[434]</t>
        </is>
      </c>
      <c r="C1482" s="2" t="inlineStr">
        <is>
          <t>BP_TXDATA[434]</t>
        </is>
      </c>
      <c r="D1482" s="2" t="n">
        <v>990.288</v>
      </c>
      <c r="E1482" s="2" t="n">
        <v>131.132</v>
      </c>
      <c r="F1482" s="2">
        <f>D1482-SUM(Parameters!$C$23:$C$25)</f>
        <v/>
      </c>
      <c r="G1482" s="2">
        <f>E1482-SUM(Parameters!$C$23:$C$25)</f>
        <v/>
      </c>
    </row>
    <row r="1483" hidden="1" s="107">
      <c r="A1483" s="48" t="inlineStr">
        <is>
          <t>uBump</t>
        </is>
      </c>
      <c r="B1483" s="48" t="inlineStr">
        <is>
          <t>TXDATA[435]</t>
        </is>
      </c>
      <c r="C1483" s="2" t="inlineStr">
        <is>
          <t>BP_TXDATA[435]</t>
        </is>
      </c>
      <c r="D1483" s="2" t="n">
        <v>990.288</v>
      </c>
      <c r="E1483" s="2" t="n">
        <v>176.452</v>
      </c>
      <c r="F1483" s="2">
        <f>D1483-SUM(Parameters!$C$23:$C$25)</f>
        <v/>
      </c>
      <c r="G1483" s="2">
        <f>E1483-SUM(Parameters!$C$23:$C$25)</f>
        <v/>
      </c>
    </row>
    <row r="1484" hidden="1" s="107">
      <c r="A1484" s="48" t="inlineStr">
        <is>
          <t>uBump</t>
        </is>
      </c>
      <c r="B1484" s="48" t="inlineStr">
        <is>
          <t>TXDATA[436]</t>
        </is>
      </c>
      <c r="C1484" s="2" t="inlineStr">
        <is>
          <t>BP_TXDATA[436]</t>
        </is>
      </c>
      <c r="D1484" s="2" t="n">
        <v>990.288</v>
      </c>
      <c r="E1484" s="2" t="n">
        <v>221.772</v>
      </c>
      <c r="F1484" s="2">
        <f>D1484-SUM(Parameters!$C$23:$C$25)</f>
        <v/>
      </c>
      <c r="G1484" s="2">
        <f>E1484-SUM(Parameters!$C$23:$C$25)</f>
        <v/>
      </c>
    </row>
    <row r="1485" hidden="1" s="107">
      <c r="A1485" s="48" t="inlineStr">
        <is>
          <t>uBump</t>
        </is>
      </c>
      <c r="B1485" s="48" t="inlineStr">
        <is>
          <t>TXDATA[437]</t>
        </is>
      </c>
      <c r="C1485" s="2" t="inlineStr">
        <is>
          <t>BP_TXDATA[437]</t>
        </is>
      </c>
      <c r="D1485" s="2" t="n">
        <v>990.288</v>
      </c>
      <c r="E1485" s="2" t="n">
        <v>267.092</v>
      </c>
      <c r="F1485" s="2">
        <f>D1485-SUM(Parameters!$C$23:$C$25)</f>
        <v/>
      </c>
      <c r="G1485" s="2">
        <f>E1485-SUM(Parameters!$C$23:$C$25)</f>
        <v/>
      </c>
    </row>
    <row r="1486" hidden="1" s="107">
      <c r="A1486" s="48" t="inlineStr">
        <is>
          <t>uBump</t>
        </is>
      </c>
      <c r="B1486" s="48" t="inlineStr">
        <is>
          <t>TXDATA[438]</t>
        </is>
      </c>
      <c r="C1486" s="2" t="inlineStr">
        <is>
          <t>BP_TXDATA[438]</t>
        </is>
      </c>
      <c r="D1486" s="2" t="n">
        <v>990.288</v>
      </c>
      <c r="E1486" s="2" t="n">
        <v>357.732</v>
      </c>
      <c r="F1486" s="2">
        <f>D1486-SUM(Parameters!$C$23:$C$25)</f>
        <v/>
      </c>
      <c r="G1486" s="2">
        <f>E1486-SUM(Parameters!$C$23:$C$25)</f>
        <v/>
      </c>
    </row>
    <row r="1487" hidden="1" s="107">
      <c r="A1487" s="48" t="inlineStr">
        <is>
          <t>uBump</t>
        </is>
      </c>
      <c r="B1487" s="48" t="inlineStr">
        <is>
          <t>TXDATA[439]</t>
        </is>
      </c>
      <c r="C1487" s="2" t="inlineStr">
        <is>
          <t>BP_TXDATA[439]</t>
        </is>
      </c>
      <c r="D1487" s="2" t="n">
        <v>990.288</v>
      </c>
      <c r="E1487" s="2" t="n">
        <v>403.052</v>
      </c>
      <c r="F1487" s="2">
        <f>D1487-SUM(Parameters!$C$23:$C$25)</f>
        <v/>
      </c>
      <c r="G1487" s="2">
        <f>E1487-SUM(Parameters!$C$23:$C$25)</f>
        <v/>
      </c>
    </row>
    <row r="1488" hidden="1" s="107">
      <c r="A1488" s="48" t="inlineStr">
        <is>
          <t>uBump</t>
        </is>
      </c>
      <c r="B1488" s="48" t="inlineStr">
        <is>
          <t>TXDATA[44]</t>
        </is>
      </c>
      <c r="C1488" s="2" t="inlineStr">
        <is>
          <t>BP_TXDATA[44]</t>
        </is>
      </c>
      <c r="D1488" s="2" t="n">
        <v>3284.20800000001</v>
      </c>
      <c r="E1488" s="2" t="n">
        <v>425.712</v>
      </c>
      <c r="F1488" s="2">
        <f>D1488-SUM(Parameters!$C$23:$C$25)</f>
        <v/>
      </c>
      <c r="G1488" s="2">
        <f>E1488-SUM(Parameters!$C$23:$C$25)</f>
        <v/>
      </c>
    </row>
    <row r="1489" hidden="1" s="107">
      <c r="A1489" s="48" t="inlineStr">
        <is>
          <t>uBump</t>
        </is>
      </c>
      <c r="B1489" s="48" t="inlineStr">
        <is>
          <t>TXDATA[440]</t>
        </is>
      </c>
      <c r="C1489" s="2" t="inlineStr">
        <is>
          <t>BP_TXDATA[440]</t>
        </is>
      </c>
      <c r="D1489" s="2" t="n">
        <v>990.288</v>
      </c>
      <c r="E1489" s="2" t="n">
        <v>448.372</v>
      </c>
      <c r="F1489" s="2">
        <f>D1489-SUM(Parameters!$C$23:$C$25)</f>
        <v/>
      </c>
      <c r="G1489" s="2">
        <f>E1489-SUM(Parameters!$C$23:$C$25)</f>
        <v/>
      </c>
    </row>
    <row r="1490" hidden="1" s="107">
      <c r="A1490" s="48" t="inlineStr">
        <is>
          <t>uBump</t>
        </is>
      </c>
      <c r="B1490" s="48" t="inlineStr">
        <is>
          <t>TXDATA[441]</t>
        </is>
      </c>
      <c r="C1490" s="2" t="inlineStr">
        <is>
          <t>BP_TXDATA[441]</t>
        </is>
      </c>
      <c r="D1490" s="2" t="n">
        <v>990.288</v>
      </c>
      <c r="E1490" s="2" t="n">
        <v>493.692</v>
      </c>
      <c r="F1490" s="2">
        <f>D1490-SUM(Parameters!$C$23:$C$25)</f>
        <v/>
      </c>
      <c r="G1490" s="2">
        <f>E1490-SUM(Parameters!$C$23:$C$25)</f>
        <v/>
      </c>
    </row>
    <row r="1491" hidden="1" s="107">
      <c r="A1491" s="48" t="inlineStr">
        <is>
          <t>uBump</t>
        </is>
      </c>
      <c r="B1491" s="48" t="inlineStr">
        <is>
          <t>TXDATA[442]</t>
        </is>
      </c>
      <c r="C1491" s="2" t="inlineStr">
        <is>
          <t>BP_TXDATA[442]</t>
        </is>
      </c>
      <c r="D1491" s="2" t="n">
        <v>990.288</v>
      </c>
      <c r="E1491" s="2" t="n">
        <v>539.0119999999999</v>
      </c>
      <c r="F1491" s="2">
        <f>D1491-SUM(Parameters!$C$23:$C$25)</f>
        <v/>
      </c>
      <c r="G1491" s="2">
        <f>E1491-SUM(Parameters!$C$23:$C$25)</f>
        <v/>
      </c>
    </row>
    <row r="1492" hidden="1" s="107">
      <c r="A1492" s="48" t="inlineStr">
        <is>
          <t>uBump</t>
        </is>
      </c>
      <c r="B1492" s="48" t="inlineStr">
        <is>
          <t>TXDATA[443]</t>
        </is>
      </c>
      <c r="C1492" s="2" t="inlineStr">
        <is>
          <t>BP_TXDATA[443]</t>
        </is>
      </c>
      <c r="D1492" s="2" t="n">
        <v>1029.168</v>
      </c>
      <c r="E1492" s="2" t="n">
        <v>471.032</v>
      </c>
      <c r="F1492" s="2">
        <f>D1492-SUM(Parameters!$C$23:$C$25)</f>
        <v/>
      </c>
      <c r="G1492" s="2">
        <f>E1492-SUM(Parameters!$C$23:$C$25)</f>
        <v/>
      </c>
    </row>
    <row r="1493" hidden="1" s="107">
      <c r="A1493" s="48" t="inlineStr">
        <is>
          <t>uBump</t>
        </is>
      </c>
      <c r="B1493" s="48" t="inlineStr">
        <is>
          <t>TXDATA[444]</t>
        </is>
      </c>
      <c r="C1493" s="2" t="inlineStr">
        <is>
          <t>BP_TXDATA[444]</t>
        </is>
      </c>
      <c r="D1493" s="2" t="n">
        <v>1029.168</v>
      </c>
      <c r="E1493" s="2" t="n">
        <v>425.712</v>
      </c>
      <c r="F1493" s="2">
        <f>D1493-SUM(Parameters!$C$23:$C$25)</f>
        <v/>
      </c>
      <c r="G1493" s="2">
        <f>E1493-SUM(Parameters!$C$23:$C$25)</f>
        <v/>
      </c>
    </row>
    <row r="1494" hidden="1" s="107">
      <c r="A1494" s="48" t="inlineStr">
        <is>
          <t>uBump</t>
        </is>
      </c>
      <c r="B1494" s="48" t="inlineStr">
        <is>
          <t>TXDATA[445]</t>
        </is>
      </c>
      <c r="C1494" s="2" t="inlineStr">
        <is>
          <t>BP_TXDATA[445]</t>
        </is>
      </c>
      <c r="D1494" s="2" t="n">
        <v>1029.168</v>
      </c>
      <c r="E1494" s="2" t="n">
        <v>335.072</v>
      </c>
      <c r="F1494" s="2">
        <f>D1494-SUM(Parameters!$C$23:$C$25)</f>
        <v/>
      </c>
      <c r="G1494" s="2">
        <f>E1494-SUM(Parameters!$C$23:$C$25)</f>
        <v/>
      </c>
    </row>
    <row r="1495" hidden="1" s="107">
      <c r="A1495" s="48" t="inlineStr">
        <is>
          <t>uBump</t>
        </is>
      </c>
      <c r="B1495" s="48" t="inlineStr">
        <is>
          <t>TXDATA[446]</t>
        </is>
      </c>
      <c r="C1495" s="2" t="inlineStr">
        <is>
          <t>BP_TXDATA[446]</t>
        </is>
      </c>
      <c r="D1495" s="2" t="n">
        <v>1029.168</v>
      </c>
      <c r="E1495" s="2" t="n">
        <v>289.752</v>
      </c>
      <c r="F1495" s="2">
        <f>D1495-SUM(Parameters!$C$23:$C$25)</f>
        <v/>
      </c>
      <c r="G1495" s="2">
        <f>E1495-SUM(Parameters!$C$23:$C$25)</f>
        <v/>
      </c>
    </row>
    <row r="1496" hidden="1" s="107">
      <c r="A1496" s="48" t="inlineStr">
        <is>
          <t>uBump</t>
        </is>
      </c>
      <c r="B1496" s="48" t="inlineStr">
        <is>
          <t>TXDATA[447]</t>
        </is>
      </c>
      <c r="C1496" s="2" t="inlineStr">
        <is>
          <t>BP_TXDATA[447]</t>
        </is>
      </c>
      <c r="D1496" s="2" t="n">
        <v>1029.168</v>
      </c>
      <c r="E1496" s="2" t="n">
        <v>199.112</v>
      </c>
      <c r="F1496" s="2">
        <f>D1496-SUM(Parameters!$C$23:$C$25)</f>
        <v/>
      </c>
      <c r="G1496" s="2">
        <f>E1496-SUM(Parameters!$C$23:$C$25)</f>
        <v/>
      </c>
    </row>
    <row r="1497" hidden="1" s="107">
      <c r="A1497" s="48" t="inlineStr">
        <is>
          <t>uBump</t>
        </is>
      </c>
      <c r="B1497" s="48" t="inlineStr">
        <is>
          <t>TXDATA[448]</t>
        </is>
      </c>
      <c r="C1497" s="2" t="inlineStr">
        <is>
          <t>BP_TXDATA[448]</t>
        </is>
      </c>
      <c r="D1497" s="2" t="n">
        <v>290.448</v>
      </c>
      <c r="E1497" s="2" t="n">
        <v>221.772</v>
      </c>
      <c r="F1497" s="2">
        <f>D1497-SUM(Parameters!$C$23:$C$25)</f>
        <v/>
      </c>
      <c r="G1497" s="2">
        <f>E1497-SUM(Parameters!$C$23:$C$25)</f>
        <v/>
      </c>
    </row>
    <row r="1498" hidden="1" s="107">
      <c r="A1498" s="48" t="inlineStr">
        <is>
          <t>uBump</t>
        </is>
      </c>
      <c r="B1498" s="48" t="inlineStr">
        <is>
          <t>TXDATA[449]</t>
        </is>
      </c>
      <c r="C1498" s="2" t="inlineStr">
        <is>
          <t>BP_TXDATA[449]</t>
        </is>
      </c>
      <c r="D1498" s="2" t="n">
        <v>290.448</v>
      </c>
      <c r="E1498" s="2" t="n">
        <v>267.092</v>
      </c>
      <c r="F1498" s="2">
        <f>D1498-SUM(Parameters!$C$23:$C$25)</f>
        <v/>
      </c>
      <c r="G1498" s="2">
        <f>E1498-SUM(Parameters!$C$23:$C$25)</f>
        <v/>
      </c>
    </row>
    <row r="1499" hidden="1" s="107">
      <c r="A1499" s="48" t="inlineStr">
        <is>
          <t>uBump</t>
        </is>
      </c>
      <c r="B1499" s="48" t="inlineStr">
        <is>
          <t>TXDATA[45]</t>
        </is>
      </c>
      <c r="C1499" s="2" t="inlineStr">
        <is>
          <t>BP_TXDATA[45]</t>
        </is>
      </c>
      <c r="D1499" s="2" t="n">
        <v>3284.20800000001</v>
      </c>
      <c r="E1499" s="2" t="n">
        <v>380.392</v>
      </c>
      <c r="F1499" s="2">
        <f>D1499-SUM(Parameters!$C$23:$C$25)</f>
        <v/>
      </c>
      <c r="G1499" s="2">
        <f>E1499-SUM(Parameters!$C$23:$C$25)</f>
        <v/>
      </c>
    </row>
    <row r="1500" hidden="1" s="107">
      <c r="A1500" s="48" t="inlineStr">
        <is>
          <t>uBump</t>
        </is>
      </c>
      <c r="B1500" s="48" t="inlineStr">
        <is>
          <t>TXDATA[450]</t>
        </is>
      </c>
      <c r="C1500" s="2" t="inlineStr">
        <is>
          <t>BP_TXDATA[450]</t>
        </is>
      </c>
      <c r="D1500" s="2" t="n">
        <v>290.448</v>
      </c>
      <c r="E1500" s="2" t="n">
        <v>357.732</v>
      </c>
      <c r="F1500" s="2">
        <f>D1500-SUM(Parameters!$C$23:$C$25)</f>
        <v/>
      </c>
      <c r="G1500" s="2">
        <f>E1500-SUM(Parameters!$C$23:$C$25)</f>
        <v/>
      </c>
    </row>
    <row r="1501" hidden="1" s="107">
      <c r="A1501" s="48" t="inlineStr">
        <is>
          <t>uBump</t>
        </is>
      </c>
      <c r="B1501" s="48" t="inlineStr">
        <is>
          <t>TXDATA[451]</t>
        </is>
      </c>
      <c r="C1501" s="2" t="inlineStr">
        <is>
          <t>BP_TXDATA[451]</t>
        </is>
      </c>
      <c r="D1501" s="2" t="n">
        <v>290.448</v>
      </c>
      <c r="E1501" s="2" t="n">
        <v>403.052</v>
      </c>
      <c r="F1501" s="2">
        <f>D1501-SUM(Parameters!$C$23:$C$25)</f>
        <v/>
      </c>
      <c r="G1501" s="2">
        <f>E1501-SUM(Parameters!$C$23:$C$25)</f>
        <v/>
      </c>
    </row>
    <row r="1502" hidden="1" s="107">
      <c r="A1502" s="48" t="inlineStr">
        <is>
          <t>uBump</t>
        </is>
      </c>
      <c r="B1502" s="48" t="inlineStr">
        <is>
          <t>TXDATA[452]</t>
        </is>
      </c>
      <c r="C1502" s="2" t="inlineStr">
        <is>
          <t>BP_TXDATA[452]</t>
        </is>
      </c>
      <c r="D1502" s="2" t="n">
        <v>290.448</v>
      </c>
      <c r="E1502" s="2" t="n">
        <v>493.692</v>
      </c>
      <c r="F1502" s="2">
        <f>D1502-SUM(Parameters!$C$23:$C$25)</f>
        <v/>
      </c>
      <c r="G1502" s="2">
        <f>E1502-SUM(Parameters!$C$23:$C$25)</f>
        <v/>
      </c>
    </row>
    <row r="1503" hidden="1" s="107">
      <c r="A1503" s="48" t="inlineStr">
        <is>
          <t>uBump</t>
        </is>
      </c>
      <c r="B1503" s="48" t="inlineStr">
        <is>
          <t>TXDATA[453]</t>
        </is>
      </c>
      <c r="C1503" s="2" t="inlineStr">
        <is>
          <t>BP_TXDATA[453]</t>
        </is>
      </c>
      <c r="D1503" s="2" t="n">
        <v>329.328</v>
      </c>
      <c r="E1503" s="2" t="n">
        <v>516.352</v>
      </c>
      <c r="F1503" s="2">
        <f>D1503-SUM(Parameters!$C$23:$C$25)</f>
        <v/>
      </c>
      <c r="G1503" s="2">
        <f>E1503-SUM(Parameters!$C$23:$C$25)</f>
        <v/>
      </c>
    </row>
    <row r="1504" hidden="1" s="107">
      <c r="A1504" s="48" t="inlineStr">
        <is>
          <t>uBump</t>
        </is>
      </c>
      <c r="B1504" s="48" t="inlineStr">
        <is>
          <t>TXDATA[454]</t>
        </is>
      </c>
      <c r="C1504" s="2" t="inlineStr">
        <is>
          <t>BP_TXDATA[454]</t>
        </is>
      </c>
      <c r="D1504" s="2" t="n">
        <v>329.328</v>
      </c>
      <c r="E1504" s="2" t="n">
        <v>471.032</v>
      </c>
      <c r="F1504" s="2">
        <f>D1504-SUM(Parameters!$C$23:$C$25)</f>
        <v/>
      </c>
      <c r="G1504" s="2">
        <f>E1504-SUM(Parameters!$C$23:$C$25)</f>
        <v/>
      </c>
    </row>
    <row r="1505" hidden="1" s="107">
      <c r="A1505" s="48" t="inlineStr">
        <is>
          <t>uBump</t>
        </is>
      </c>
      <c r="B1505" s="48" t="inlineStr">
        <is>
          <t>TXDATA[455]</t>
        </is>
      </c>
      <c r="C1505" s="2" t="inlineStr">
        <is>
          <t>BP_TXDATA[455]</t>
        </is>
      </c>
      <c r="D1505" s="2" t="n">
        <v>329.328</v>
      </c>
      <c r="E1505" s="2" t="n">
        <v>425.712</v>
      </c>
      <c r="F1505" s="2">
        <f>D1505-SUM(Parameters!$C$23:$C$25)</f>
        <v/>
      </c>
      <c r="G1505" s="2">
        <f>E1505-SUM(Parameters!$C$23:$C$25)</f>
        <v/>
      </c>
    </row>
    <row r="1506" hidden="1" s="107">
      <c r="A1506" s="48" t="inlineStr">
        <is>
          <t>uBump</t>
        </is>
      </c>
      <c r="B1506" s="48" t="inlineStr">
        <is>
          <t>TXDATA[456]</t>
        </is>
      </c>
      <c r="C1506" s="2" t="inlineStr">
        <is>
          <t>BP_TXDATA[456]</t>
        </is>
      </c>
      <c r="D1506" s="2" t="n">
        <v>329.328</v>
      </c>
      <c r="E1506" s="2" t="n">
        <v>380.392</v>
      </c>
      <c r="F1506" s="2">
        <f>D1506-SUM(Parameters!$C$23:$C$25)</f>
        <v/>
      </c>
      <c r="G1506" s="2">
        <f>E1506-SUM(Parameters!$C$23:$C$25)</f>
        <v/>
      </c>
    </row>
    <row r="1507" hidden="1" s="107">
      <c r="A1507" s="48" t="inlineStr">
        <is>
          <t>uBump</t>
        </is>
      </c>
      <c r="B1507" s="48" t="inlineStr">
        <is>
          <t>TXDATA[457]</t>
        </is>
      </c>
      <c r="C1507" s="2" t="inlineStr">
        <is>
          <t>BP_TXDATA[457]</t>
        </is>
      </c>
      <c r="D1507" s="2" t="n">
        <v>329.328</v>
      </c>
      <c r="E1507" s="2" t="n">
        <v>335.072</v>
      </c>
      <c r="F1507" s="2">
        <f>D1507-SUM(Parameters!$C$23:$C$25)</f>
        <v/>
      </c>
      <c r="G1507" s="2">
        <f>E1507-SUM(Parameters!$C$23:$C$25)</f>
        <v/>
      </c>
    </row>
    <row r="1508" hidden="1" s="107">
      <c r="A1508" s="48" t="inlineStr">
        <is>
          <t>uBump</t>
        </is>
      </c>
      <c r="B1508" s="48" t="inlineStr">
        <is>
          <t>TXDATA[458]</t>
        </is>
      </c>
      <c r="C1508" s="2" t="inlineStr">
        <is>
          <t>BP_TXDATA[458]</t>
        </is>
      </c>
      <c r="D1508" s="2" t="n">
        <v>329.328</v>
      </c>
      <c r="E1508" s="2" t="n">
        <v>289.752</v>
      </c>
      <c r="F1508" s="2">
        <f>D1508-SUM(Parameters!$C$23:$C$25)</f>
        <v/>
      </c>
      <c r="G1508" s="2">
        <f>E1508-SUM(Parameters!$C$23:$C$25)</f>
        <v/>
      </c>
    </row>
    <row r="1509" hidden="1" s="107">
      <c r="A1509" s="48" t="inlineStr">
        <is>
          <t>uBump</t>
        </is>
      </c>
      <c r="B1509" s="48" t="inlineStr">
        <is>
          <t>TXDATA[459]</t>
        </is>
      </c>
      <c r="C1509" s="2" t="inlineStr">
        <is>
          <t>BP_TXDATA[459]</t>
        </is>
      </c>
      <c r="D1509" s="2" t="n">
        <v>329.328</v>
      </c>
      <c r="E1509" s="2" t="n">
        <v>244.432</v>
      </c>
      <c r="F1509" s="2">
        <f>D1509-SUM(Parameters!$C$23:$C$25)</f>
        <v/>
      </c>
      <c r="G1509" s="2">
        <f>E1509-SUM(Parameters!$C$23:$C$25)</f>
        <v/>
      </c>
    </row>
    <row r="1510" hidden="1" s="107">
      <c r="A1510" s="48" t="inlineStr">
        <is>
          <t>uBump</t>
        </is>
      </c>
      <c r="B1510" s="48" t="inlineStr">
        <is>
          <t>TXDATA[46]</t>
        </is>
      </c>
      <c r="C1510" s="2" t="inlineStr">
        <is>
          <t>BP_TXDATA[46]</t>
        </is>
      </c>
      <c r="D1510" s="2" t="n">
        <v>3284.20800000001</v>
      </c>
      <c r="E1510" s="2" t="n">
        <v>335.072</v>
      </c>
      <c r="F1510" s="2">
        <f>D1510-SUM(Parameters!$C$23:$C$25)</f>
        <v/>
      </c>
      <c r="G1510" s="2">
        <f>E1510-SUM(Parameters!$C$23:$C$25)</f>
        <v/>
      </c>
    </row>
    <row r="1511" hidden="1" s="107">
      <c r="A1511" s="48" t="inlineStr">
        <is>
          <t>uBump</t>
        </is>
      </c>
      <c r="B1511" s="48" t="inlineStr">
        <is>
          <t>TXDATA[460]</t>
        </is>
      </c>
      <c r="C1511" s="2" t="inlineStr">
        <is>
          <t>BP_TXDATA[460]</t>
        </is>
      </c>
      <c r="D1511" s="2" t="n">
        <v>329.328</v>
      </c>
      <c r="E1511" s="2" t="n">
        <v>199.112</v>
      </c>
      <c r="F1511" s="2">
        <f>D1511-SUM(Parameters!$C$23:$C$25)</f>
        <v/>
      </c>
      <c r="G1511" s="2">
        <f>E1511-SUM(Parameters!$C$23:$C$25)</f>
        <v/>
      </c>
    </row>
    <row r="1512" hidden="1" s="107">
      <c r="A1512" s="48" t="inlineStr">
        <is>
          <t>uBump</t>
        </is>
      </c>
      <c r="B1512" s="48" t="inlineStr">
        <is>
          <t>TXDATA[461]</t>
        </is>
      </c>
      <c r="C1512" s="2" t="inlineStr">
        <is>
          <t>BP_TXDATA[461]</t>
        </is>
      </c>
      <c r="D1512" s="2" t="n">
        <v>329.328</v>
      </c>
      <c r="E1512" s="2" t="n">
        <v>153.792</v>
      </c>
      <c r="F1512" s="2">
        <f>D1512-SUM(Parameters!$C$23:$C$25)</f>
        <v/>
      </c>
      <c r="G1512" s="2">
        <f>E1512-SUM(Parameters!$C$23:$C$25)</f>
        <v/>
      </c>
    </row>
    <row r="1513" hidden="1" s="107">
      <c r="A1513" s="48" t="inlineStr">
        <is>
          <t>uBump</t>
        </is>
      </c>
      <c r="B1513" s="48" t="inlineStr">
        <is>
          <t>TXDATA[462]</t>
        </is>
      </c>
      <c r="C1513" s="2" t="inlineStr">
        <is>
          <t>BP_TXDATA[462]</t>
        </is>
      </c>
      <c r="D1513" s="2" t="n">
        <v>368.208</v>
      </c>
      <c r="E1513" s="2" t="n">
        <v>131.132</v>
      </c>
      <c r="F1513" s="2">
        <f>D1513-SUM(Parameters!$C$23:$C$25)</f>
        <v/>
      </c>
      <c r="G1513" s="2">
        <f>E1513-SUM(Parameters!$C$23:$C$25)</f>
        <v/>
      </c>
    </row>
    <row r="1514" hidden="1" s="107">
      <c r="A1514" s="48" t="inlineStr">
        <is>
          <t>uBump</t>
        </is>
      </c>
      <c r="B1514" s="48" t="inlineStr">
        <is>
          <t>TXDATA[463]</t>
        </is>
      </c>
      <c r="C1514" s="2" t="inlineStr">
        <is>
          <t>BP_TXDATA[463]</t>
        </is>
      </c>
      <c r="D1514" s="2" t="n">
        <v>368.208</v>
      </c>
      <c r="E1514" s="2" t="n">
        <v>176.452</v>
      </c>
      <c r="F1514" s="2">
        <f>D1514-SUM(Parameters!$C$23:$C$25)</f>
        <v/>
      </c>
      <c r="G1514" s="2">
        <f>E1514-SUM(Parameters!$C$23:$C$25)</f>
        <v/>
      </c>
    </row>
    <row r="1515" hidden="1" s="107">
      <c r="A1515" s="48" t="inlineStr">
        <is>
          <t>uBump</t>
        </is>
      </c>
      <c r="B1515" s="48" t="inlineStr">
        <is>
          <t>TXDATA[464]</t>
        </is>
      </c>
      <c r="C1515" s="2" t="inlineStr">
        <is>
          <t>BP_TXDATA[464]</t>
        </is>
      </c>
      <c r="D1515" s="2" t="n">
        <v>368.208</v>
      </c>
      <c r="E1515" s="2" t="n">
        <v>267.092</v>
      </c>
      <c r="F1515" s="2">
        <f>D1515-SUM(Parameters!$C$23:$C$25)</f>
        <v/>
      </c>
      <c r="G1515" s="2">
        <f>E1515-SUM(Parameters!$C$23:$C$25)</f>
        <v/>
      </c>
    </row>
    <row r="1516" hidden="1" s="107">
      <c r="A1516" s="48" t="inlineStr">
        <is>
          <t>uBump</t>
        </is>
      </c>
      <c r="B1516" s="48" t="inlineStr">
        <is>
          <t>TXDATA[465]</t>
        </is>
      </c>
      <c r="C1516" s="2" t="inlineStr">
        <is>
          <t>BP_TXDATA[465]</t>
        </is>
      </c>
      <c r="D1516" s="2" t="n">
        <v>368.208</v>
      </c>
      <c r="E1516" s="2" t="n">
        <v>357.732</v>
      </c>
      <c r="F1516" s="2">
        <f>D1516-SUM(Parameters!$C$23:$C$25)</f>
        <v/>
      </c>
      <c r="G1516" s="2">
        <f>E1516-SUM(Parameters!$C$23:$C$25)</f>
        <v/>
      </c>
    </row>
    <row r="1517" hidden="1" s="107">
      <c r="A1517" s="48" t="inlineStr">
        <is>
          <t>uBump</t>
        </is>
      </c>
      <c r="B1517" s="48" t="inlineStr">
        <is>
          <t>TXDATA[466]</t>
        </is>
      </c>
      <c r="C1517" s="2" t="inlineStr">
        <is>
          <t>BP_TXDATA[466]</t>
        </is>
      </c>
      <c r="D1517" s="2" t="n">
        <v>368.208</v>
      </c>
      <c r="E1517" s="2" t="n">
        <v>403.052</v>
      </c>
      <c r="F1517" s="2">
        <f>D1517-SUM(Parameters!$C$23:$C$25)</f>
        <v/>
      </c>
      <c r="G1517" s="2">
        <f>E1517-SUM(Parameters!$C$23:$C$25)</f>
        <v/>
      </c>
    </row>
    <row r="1518" hidden="1" s="107">
      <c r="A1518" s="48" t="inlineStr">
        <is>
          <t>uBump</t>
        </is>
      </c>
      <c r="B1518" s="48" t="inlineStr">
        <is>
          <t>TXDATA[467]</t>
        </is>
      </c>
      <c r="C1518" s="2" t="inlineStr">
        <is>
          <t>BP_TXDATA[467]</t>
        </is>
      </c>
      <c r="D1518" s="2" t="n">
        <v>368.208</v>
      </c>
      <c r="E1518" s="2" t="n">
        <v>448.372</v>
      </c>
      <c r="F1518" s="2">
        <f>D1518-SUM(Parameters!$C$23:$C$25)</f>
        <v/>
      </c>
      <c r="G1518" s="2">
        <f>E1518-SUM(Parameters!$C$23:$C$25)</f>
        <v/>
      </c>
    </row>
    <row r="1519" hidden="1" s="107">
      <c r="A1519" s="48" t="inlineStr">
        <is>
          <t>uBump</t>
        </is>
      </c>
      <c r="B1519" s="48" t="inlineStr">
        <is>
          <t>TXDATA[468]</t>
        </is>
      </c>
      <c r="C1519" s="2" t="inlineStr">
        <is>
          <t>BP_TXDATA[468]</t>
        </is>
      </c>
      <c r="D1519" s="2" t="n">
        <v>368.208</v>
      </c>
      <c r="E1519" s="2" t="n">
        <v>493.692</v>
      </c>
      <c r="F1519" s="2">
        <f>D1519-SUM(Parameters!$C$23:$C$25)</f>
        <v/>
      </c>
      <c r="G1519" s="2">
        <f>E1519-SUM(Parameters!$C$23:$C$25)</f>
        <v/>
      </c>
    </row>
    <row r="1520" hidden="1" s="107">
      <c r="A1520" s="48" t="inlineStr">
        <is>
          <t>uBump</t>
        </is>
      </c>
      <c r="B1520" s="48" t="inlineStr">
        <is>
          <t>TXDATA[469]</t>
        </is>
      </c>
      <c r="C1520" s="2" t="inlineStr">
        <is>
          <t>BP_TXDATA[469]</t>
        </is>
      </c>
      <c r="D1520" s="2" t="n">
        <v>368.208</v>
      </c>
      <c r="E1520" s="2" t="n">
        <v>539.0119999999999</v>
      </c>
      <c r="F1520" s="2">
        <f>D1520-SUM(Parameters!$C$23:$C$25)</f>
        <v/>
      </c>
      <c r="G1520" s="2">
        <f>E1520-SUM(Parameters!$C$23:$C$25)</f>
        <v/>
      </c>
    </row>
    <row r="1521" hidden="1" s="107">
      <c r="A1521" s="48" t="inlineStr">
        <is>
          <t>uBump</t>
        </is>
      </c>
      <c r="B1521" s="48" t="inlineStr">
        <is>
          <t>TXDATA[47]</t>
        </is>
      </c>
      <c r="C1521" s="2" t="inlineStr">
        <is>
          <t>BP_TXDATA[47]</t>
        </is>
      </c>
      <c r="D1521" s="2" t="n">
        <v>3284.20800000001</v>
      </c>
      <c r="E1521" s="2" t="n">
        <v>289.752</v>
      </c>
      <c r="F1521" s="2">
        <f>D1521-SUM(Parameters!$C$23:$C$25)</f>
        <v/>
      </c>
      <c r="G1521" s="2">
        <f>E1521-SUM(Parameters!$C$23:$C$25)</f>
        <v/>
      </c>
    </row>
    <row r="1522" hidden="1" s="107">
      <c r="A1522" s="48" t="inlineStr">
        <is>
          <t>uBump</t>
        </is>
      </c>
      <c r="B1522" s="48" t="inlineStr">
        <is>
          <t>TXDATA[470]</t>
        </is>
      </c>
      <c r="C1522" s="2" t="inlineStr">
        <is>
          <t>BP_TXDATA[470]</t>
        </is>
      </c>
      <c r="D1522" s="2" t="n">
        <v>407.088</v>
      </c>
      <c r="E1522" s="2" t="n">
        <v>516.352</v>
      </c>
      <c r="F1522" s="2">
        <f>D1522-SUM(Parameters!$C$23:$C$25)</f>
        <v/>
      </c>
      <c r="G1522" s="2">
        <f>E1522-SUM(Parameters!$C$23:$C$25)</f>
        <v/>
      </c>
    </row>
    <row r="1523" hidden="1" s="107">
      <c r="A1523" s="48" t="inlineStr">
        <is>
          <t>uBump</t>
        </is>
      </c>
      <c r="B1523" s="48" t="inlineStr">
        <is>
          <t>TXDATA[471]</t>
        </is>
      </c>
      <c r="C1523" s="2" t="inlineStr">
        <is>
          <t>BP_TXDATA[471]</t>
        </is>
      </c>
      <c r="D1523" s="2" t="n">
        <v>407.088</v>
      </c>
      <c r="E1523" s="2" t="n">
        <v>471.032</v>
      </c>
      <c r="F1523" s="2">
        <f>D1523-SUM(Parameters!$C$23:$C$25)</f>
        <v/>
      </c>
      <c r="G1523" s="2">
        <f>E1523-SUM(Parameters!$C$23:$C$25)</f>
        <v/>
      </c>
    </row>
    <row r="1524" hidden="1" s="107">
      <c r="A1524" s="48" t="inlineStr">
        <is>
          <t>uBump</t>
        </is>
      </c>
      <c r="B1524" s="48" t="inlineStr">
        <is>
          <t>TXDATA[472]</t>
        </is>
      </c>
      <c r="C1524" s="2" t="inlineStr">
        <is>
          <t>BP_TXDATA[472]</t>
        </is>
      </c>
      <c r="D1524" s="2" t="n">
        <v>407.088</v>
      </c>
      <c r="E1524" s="2" t="n">
        <v>380.392</v>
      </c>
      <c r="F1524" s="2">
        <f>D1524-SUM(Parameters!$C$23:$C$25)</f>
        <v/>
      </c>
      <c r="G1524" s="2">
        <f>E1524-SUM(Parameters!$C$23:$C$25)</f>
        <v/>
      </c>
    </row>
    <row r="1525" hidden="1" s="107">
      <c r="A1525" s="48" t="inlineStr">
        <is>
          <t>uBump</t>
        </is>
      </c>
      <c r="B1525" s="48" t="inlineStr">
        <is>
          <t>TXDATA[473]</t>
        </is>
      </c>
      <c r="C1525" s="2" t="inlineStr">
        <is>
          <t>BP_TXDATA[473]</t>
        </is>
      </c>
      <c r="D1525" s="2" t="n">
        <v>407.088</v>
      </c>
      <c r="E1525" s="2" t="n">
        <v>335.072</v>
      </c>
      <c r="F1525" s="2">
        <f>D1525-SUM(Parameters!$C$23:$C$25)</f>
        <v/>
      </c>
      <c r="G1525" s="2">
        <f>E1525-SUM(Parameters!$C$23:$C$25)</f>
        <v/>
      </c>
    </row>
    <row r="1526" hidden="1" s="107">
      <c r="A1526" s="48" t="inlineStr">
        <is>
          <t>uBump</t>
        </is>
      </c>
      <c r="B1526" s="48" t="inlineStr">
        <is>
          <t>TXDATA[474]</t>
        </is>
      </c>
      <c r="C1526" s="2" t="inlineStr">
        <is>
          <t>BP_TXDATA[474]</t>
        </is>
      </c>
      <c r="D1526" s="2" t="n">
        <v>407.088</v>
      </c>
      <c r="E1526" s="2" t="n">
        <v>289.752</v>
      </c>
      <c r="F1526" s="2">
        <f>D1526-SUM(Parameters!$C$23:$C$25)</f>
        <v/>
      </c>
      <c r="G1526" s="2">
        <f>E1526-SUM(Parameters!$C$23:$C$25)</f>
        <v/>
      </c>
    </row>
    <row r="1527" hidden="1" s="107">
      <c r="A1527" s="48" t="inlineStr">
        <is>
          <t>uBump</t>
        </is>
      </c>
      <c r="B1527" s="48" t="inlineStr">
        <is>
          <t>TXDATA[475]</t>
        </is>
      </c>
      <c r="C1527" s="2" t="inlineStr">
        <is>
          <t>BP_TXDATA[475]</t>
        </is>
      </c>
      <c r="D1527" s="2" t="n">
        <v>407.088</v>
      </c>
      <c r="E1527" s="2" t="n">
        <v>244.432</v>
      </c>
      <c r="F1527" s="2">
        <f>D1527-SUM(Parameters!$C$23:$C$25)</f>
        <v/>
      </c>
      <c r="G1527" s="2">
        <f>E1527-SUM(Parameters!$C$23:$C$25)</f>
        <v/>
      </c>
    </row>
    <row r="1528" hidden="1" s="107">
      <c r="A1528" s="48" t="inlineStr">
        <is>
          <t>uBump</t>
        </is>
      </c>
      <c r="B1528" s="48" t="inlineStr">
        <is>
          <t>TXDATA[476]</t>
        </is>
      </c>
      <c r="C1528" s="2" t="inlineStr">
        <is>
          <t>BP_TXDATA[476]</t>
        </is>
      </c>
      <c r="D1528" s="2" t="n">
        <v>407.088</v>
      </c>
      <c r="E1528" s="2" t="n">
        <v>153.792</v>
      </c>
      <c r="F1528" s="2">
        <f>D1528-SUM(Parameters!$C$23:$C$25)</f>
        <v/>
      </c>
      <c r="G1528" s="2">
        <f>E1528-SUM(Parameters!$C$23:$C$25)</f>
        <v/>
      </c>
    </row>
    <row r="1529" hidden="1" s="107">
      <c r="A1529" s="48" t="inlineStr">
        <is>
          <t>uBump</t>
        </is>
      </c>
      <c r="B1529" s="48" t="inlineStr">
        <is>
          <t>TXDATA[477]</t>
        </is>
      </c>
      <c r="C1529" s="2" t="inlineStr">
        <is>
          <t>BP_TXDATA[477]</t>
        </is>
      </c>
      <c r="D1529" s="2" t="n">
        <v>445.968</v>
      </c>
      <c r="E1529" s="2" t="n">
        <v>131.132</v>
      </c>
      <c r="F1529" s="2">
        <f>D1529-SUM(Parameters!$C$23:$C$25)</f>
        <v/>
      </c>
      <c r="G1529" s="2">
        <f>E1529-SUM(Parameters!$C$23:$C$25)</f>
        <v/>
      </c>
    </row>
    <row r="1530" hidden="1" s="107">
      <c r="A1530" s="48" t="inlineStr">
        <is>
          <t>uBump</t>
        </is>
      </c>
      <c r="B1530" s="48" t="inlineStr">
        <is>
          <t>TXDATA[478]</t>
        </is>
      </c>
      <c r="C1530" s="2" t="inlineStr">
        <is>
          <t>BP_TXDATA[478]</t>
        </is>
      </c>
      <c r="D1530" s="2" t="n">
        <v>445.968</v>
      </c>
      <c r="E1530" s="2" t="n">
        <v>176.452</v>
      </c>
      <c r="F1530" s="2">
        <f>D1530-SUM(Parameters!$C$23:$C$25)</f>
        <v/>
      </c>
      <c r="G1530" s="2">
        <f>E1530-SUM(Parameters!$C$23:$C$25)</f>
        <v/>
      </c>
    </row>
    <row r="1531" hidden="1" s="107">
      <c r="A1531" s="48" t="inlineStr">
        <is>
          <t>uBump</t>
        </is>
      </c>
      <c r="B1531" s="48" t="inlineStr">
        <is>
          <t>TXDATA[479]</t>
        </is>
      </c>
      <c r="C1531" s="2" t="inlineStr">
        <is>
          <t>BP_TXDATA[479]</t>
        </is>
      </c>
      <c r="D1531" s="2" t="n">
        <v>445.968</v>
      </c>
      <c r="E1531" s="2" t="n">
        <v>221.772</v>
      </c>
      <c r="F1531" s="2">
        <f>D1531-SUM(Parameters!$C$23:$C$25)</f>
        <v/>
      </c>
      <c r="G1531" s="2">
        <f>E1531-SUM(Parameters!$C$23:$C$25)</f>
        <v/>
      </c>
    </row>
    <row r="1532" hidden="1" s="107">
      <c r="A1532" s="48" t="inlineStr">
        <is>
          <t>uBump</t>
        </is>
      </c>
      <c r="B1532" s="48" t="inlineStr">
        <is>
          <t>TXDATA[48]</t>
        </is>
      </c>
      <c r="C1532" s="2" t="inlineStr">
        <is>
          <t>BP_TXDATA[48]</t>
        </is>
      </c>
      <c r="D1532" s="2" t="n">
        <v>3284.20800000001</v>
      </c>
      <c r="E1532" s="2" t="n">
        <v>244.432</v>
      </c>
      <c r="F1532" s="2">
        <f>D1532-SUM(Parameters!$C$23:$C$25)</f>
        <v/>
      </c>
      <c r="G1532" s="2">
        <f>E1532-SUM(Parameters!$C$23:$C$25)</f>
        <v/>
      </c>
    </row>
    <row r="1533" hidden="1" s="107">
      <c r="A1533" s="48" t="inlineStr">
        <is>
          <t>uBump</t>
        </is>
      </c>
      <c r="B1533" s="48" t="inlineStr">
        <is>
          <t>TXDATA[480]</t>
        </is>
      </c>
      <c r="C1533" s="2" t="inlineStr">
        <is>
          <t>BP_TXDATA[480]</t>
        </is>
      </c>
      <c r="D1533" s="2" t="n">
        <v>484.848</v>
      </c>
      <c r="E1533" s="2" t="n">
        <v>244.432</v>
      </c>
      <c r="F1533" s="2">
        <f>D1533-SUM(Parameters!$C$23:$C$25)</f>
        <v/>
      </c>
      <c r="G1533" s="2">
        <f>E1533-SUM(Parameters!$C$23:$C$25)</f>
        <v/>
      </c>
    </row>
    <row r="1534" hidden="1" s="107">
      <c r="A1534" s="48" t="inlineStr">
        <is>
          <t>uBump</t>
        </is>
      </c>
      <c r="B1534" s="48" t="inlineStr">
        <is>
          <t>TXDATA[481]</t>
        </is>
      </c>
      <c r="C1534" s="2" t="inlineStr">
        <is>
          <t>BP_TXDATA[481]</t>
        </is>
      </c>
      <c r="D1534" s="2" t="n">
        <v>484.848</v>
      </c>
      <c r="E1534" s="2" t="n">
        <v>199.112</v>
      </c>
      <c r="F1534" s="2">
        <f>D1534-SUM(Parameters!$C$23:$C$25)</f>
        <v/>
      </c>
      <c r="G1534" s="2">
        <f>E1534-SUM(Parameters!$C$23:$C$25)</f>
        <v/>
      </c>
    </row>
    <row r="1535" hidden="1" s="107">
      <c r="A1535" s="48" t="inlineStr">
        <is>
          <t>uBump</t>
        </is>
      </c>
      <c r="B1535" s="48" t="inlineStr">
        <is>
          <t>TXDATA[482]</t>
        </is>
      </c>
      <c r="C1535" s="2" t="inlineStr">
        <is>
          <t>BP_TXDATA[482]</t>
        </is>
      </c>
      <c r="D1535" s="2" t="n">
        <v>484.848</v>
      </c>
      <c r="E1535" s="2" t="n">
        <v>153.792</v>
      </c>
      <c r="F1535" s="2">
        <f>D1535-SUM(Parameters!$C$23:$C$25)</f>
        <v/>
      </c>
      <c r="G1535" s="2">
        <f>E1535-SUM(Parameters!$C$23:$C$25)</f>
        <v/>
      </c>
    </row>
    <row r="1536" hidden="1" s="107">
      <c r="A1536" s="48" t="inlineStr">
        <is>
          <t>uBump</t>
        </is>
      </c>
      <c r="B1536" s="48" t="inlineStr">
        <is>
          <t>TXDATA[483]</t>
        </is>
      </c>
      <c r="C1536" s="2" t="inlineStr">
        <is>
          <t>BP_TXDATA[483]</t>
        </is>
      </c>
      <c r="D1536" s="2" t="n">
        <v>523.728</v>
      </c>
      <c r="E1536" s="2" t="n">
        <v>131.132</v>
      </c>
      <c r="F1536" s="2">
        <f>D1536-SUM(Parameters!$C$23:$C$25)</f>
        <v/>
      </c>
      <c r="G1536" s="2">
        <f>E1536-SUM(Parameters!$C$23:$C$25)</f>
        <v/>
      </c>
    </row>
    <row r="1537" hidden="1" s="107">
      <c r="A1537" s="48" t="inlineStr">
        <is>
          <t>uBump</t>
        </is>
      </c>
      <c r="B1537" s="48" t="inlineStr">
        <is>
          <t>TXDATA[484]</t>
        </is>
      </c>
      <c r="C1537" s="2" t="inlineStr">
        <is>
          <t>BP_TXDATA[484]</t>
        </is>
      </c>
      <c r="D1537" s="2" t="n">
        <v>523.728</v>
      </c>
      <c r="E1537" s="2" t="n">
        <v>176.452</v>
      </c>
      <c r="F1537" s="2">
        <f>D1537-SUM(Parameters!$C$23:$C$25)</f>
        <v/>
      </c>
      <c r="G1537" s="2">
        <f>E1537-SUM(Parameters!$C$23:$C$25)</f>
        <v/>
      </c>
    </row>
    <row r="1538" hidden="1" s="107">
      <c r="A1538" s="48" t="inlineStr">
        <is>
          <t>uBump</t>
        </is>
      </c>
      <c r="B1538" s="48" t="inlineStr">
        <is>
          <t>TXDATA[485]</t>
        </is>
      </c>
      <c r="C1538" s="2" t="inlineStr">
        <is>
          <t>BP_TXDATA[485]</t>
        </is>
      </c>
      <c r="D1538" s="2" t="n">
        <v>523.728</v>
      </c>
      <c r="E1538" s="2" t="n">
        <v>267.092</v>
      </c>
      <c r="F1538" s="2">
        <f>D1538-SUM(Parameters!$C$23:$C$25)</f>
        <v/>
      </c>
      <c r="G1538" s="2">
        <f>E1538-SUM(Parameters!$C$23:$C$25)</f>
        <v/>
      </c>
    </row>
    <row r="1539" hidden="1" s="107">
      <c r="A1539" s="48" t="inlineStr">
        <is>
          <t>uBump</t>
        </is>
      </c>
      <c r="B1539" s="48" t="inlineStr">
        <is>
          <t>TXDATA[486]</t>
        </is>
      </c>
      <c r="C1539" s="2" t="inlineStr">
        <is>
          <t>BP_TXDATA[486]</t>
        </is>
      </c>
      <c r="D1539" s="2" t="n">
        <v>523.728</v>
      </c>
      <c r="E1539" s="2" t="n">
        <v>357.732</v>
      </c>
      <c r="F1539" s="2">
        <f>D1539-SUM(Parameters!$C$23:$C$25)</f>
        <v/>
      </c>
      <c r="G1539" s="2">
        <f>E1539-SUM(Parameters!$C$23:$C$25)</f>
        <v/>
      </c>
    </row>
    <row r="1540" hidden="1" s="107">
      <c r="A1540" s="48" t="inlineStr">
        <is>
          <t>uBump</t>
        </is>
      </c>
      <c r="B1540" s="48" t="inlineStr">
        <is>
          <t>TXDATA[487]</t>
        </is>
      </c>
      <c r="C1540" s="2" t="inlineStr">
        <is>
          <t>BP_TXDATA[487]</t>
        </is>
      </c>
      <c r="D1540" s="2" t="n">
        <v>523.728</v>
      </c>
      <c r="E1540" s="2" t="n">
        <v>403.052</v>
      </c>
      <c r="F1540" s="2">
        <f>D1540-SUM(Parameters!$C$23:$C$25)</f>
        <v/>
      </c>
      <c r="G1540" s="2">
        <f>E1540-SUM(Parameters!$C$23:$C$25)</f>
        <v/>
      </c>
    </row>
    <row r="1541" hidden="1" s="107">
      <c r="A1541" s="48" t="inlineStr">
        <is>
          <t>uBump</t>
        </is>
      </c>
      <c r="B1541" s="48" t="inlineStr">
        <is>
          <t>TXDATA[488]</t>
        </is>
      </c>
      <c r="C1541" s="2" t="inlineStr">
        <is>
          <t>BP_TXDATA[488]</t>
        </is>
      </c>
      <c r="D1541" s="2" t="n">
        <v>523.728</v>
      </c>
      <c r="E1541" s="2" t="n">
        <v>493.692</v>
      </c>
      <c r="F1541" s="2">
        <f>D1541-SUM(Parameters!$C$23:$C$25)</f>
        <v/>
      </c>
      <c r="G1541" s="2">
        <f>E1541-SUM(Parameters!$C$23:$C$25)</f>
        <v/>
      </c>
    </row>
    <row r="1542" hidden="1" s="107">
      <c r="A1542" s="48" t="inlineStr">
        <is>
          <t>uBump</t>
        </is>
      </c>
      <c r="B1542" s="48" t="inlineStr">
        <is>
          <t>TXDATA[489]</t>
        </is>
      </c>
      <c r="C1542" s="2" t="inlineStr">
        <is>
          <t>BP_TXDATA[489]</t>
        </is>
      </c>
      <c r="D1542" s="2" t="n">
        <v>523.728</v>
      </c>
      <c r="E1542" s="2" t="n">
        <v>539.0119999999999</v>
      </c>
      <c r="F1542" s="2">
        <f>D1542-SUM(Parameters!$C$23:$C$25)</f>
        <v/>
      </c>
      <c r="G1542" s="2">
        <f>E1542-SUM(Parameters!$C$23:$C$25)</f>
        <v/>
      </c>
    </row>
    <row r="1543" hidden="1" s="107">
      <c r="A1543" s="48" t="inlineStr">
        <is>
          <t>uBump</t>
        </is>
      </c>
      <c r="B1543" s="48" t="inlineStr">
        <is>
          <t>TXDATA[49]</t>
        </is>
      </c>
      <c r="C1543" s="2" t="inlineStr">
        <is>
          <t>BP_TXDATA[49]</t>
        </is>
      </c>
      <c r="D1543" s="2" t="n">
        <v>3284.20800000001</v>
      </c>
      <c r="E1543" s="2" t="n">
        <v>153.792</v>
      </c>
      <c r="F1543" s="2">
        <f>D1543-SUM(Parameters!$C$23:$C$25)</f>
        <v/>
      </c>
      <c r="G1543" s="2">
        <f>E1543-SUM(Parameters!$C$23:$C$25)</f>
        <v/>
      </c>
    </row>
    <row r="1544" hidden="1" s="107">
      <c r="A1544" s="48" t="inlineStr">
        <is>
          <t>uBump</t>
        </is>
      </c>
      <c r="B1544" s="48" t="inlineStr">
        <is>
          <t>TXDATA[490]</t>
        </is>
      </c>
      <c r="C1544" s="2" t="inlineStr">
        <is>
          <t>BP_TXDATA[490]</t>
        </is>
      </c>
      <c r="D1544" s="2" t="n">
        <v>562.6079999999999</v>
      </c>
      <c r="E1544" s="2" t="n">
        <v>516.352</v>
      </c>
      <c r="F1544" s="2">
        <f>D1544-SUM(Parameters!$C$23:$C$25)</f>
        <v/>
      </c>
      <c r="G1544" s="2">
        <f>E1544-SUM(Parameters!$C$23:$C$25)</f>
        <v/>
      </c>
    </row>
    <row r="1545" hidden="1" s="107">
      <c r="A1545" s="48" t="inlineStr">
        <is>
          <t>uBump</t>
        </is>
      </c>
      <c r="B1545" s="48" t="inlineStr">
        <is>
          <t>TXDATA[491]</t>
        </is>
      </c>
      <c r="C1545" s="2" t="inlineStr">
        <is>
          <t>BP_TXDATA[491]</t>
        </is>
      </c>
      <c r="D1545" s="2" t="n">
        <v>562.6079999999999</v>
      </c>
      <c r="E1545" s="2" t="n">
        <v>471.032</v>
      </c>
      <c r="F1545" s="2">
        <f>D1545-SUM(Parameters!$C$23:$C$25)</f>
        <v/>
      </c>
      <c r="G1545" s="2">
        <f>E1545-SUM(Parameters!$C$23:$C$25)</f>
        <v/>
      </c>
    </row>
    <row r="1546" hidden="1" s="107">
      <c r="A1546" s="48" t="inlineStr">
        <is>
          <t>uBump</t>
        </is>
      </c>
      <c r="B1546" s="48" t="inlineStr">
        <is>
          <t>TXDATA[492]</t>
        </is>
      </c>
      <c r="C1546" s="2" t="inlineStr">
        <is>
          <t>BP_TXDATA[492]</t>
        </is>
      </c>
      <c r="D1546" s="2" t="n">
        <v>562.6079999999999</v>
      </c>
      <c r="E1546" s="2" t="n">
        <v>425.712</v>
      </c>
      <c r="F1546" s="2">
        <f>D1546-SUM(Parameters!$C$23:$C$25)</f>
        <v/>
      </c>
      <c r="G1546" s="2">
        <f>E1546-SUM(Parameters!$C$23:$C$25)</f>
        <v/>
      </c>
    </row>
    <row r="1547" hidden="1" s="107">
      <c r="A1547" s="48" t="inlineStr">
        <is>
          <t>uBump</t>
        </is>
      </c>
      <c r="B1547" s="48" t="inlineStr">
        <is>
          <t>TXDATA[493]</t>
        </is>
      </c>
      <c r="C1547" s="2" t="inlineStr">
        <is>
          <t>BP_TXDATA[493]</t>
        </is>
      </c>
      <c r="D1547" s="2" t="n">
        <v>562.6079999999999</v>
      </c>
      <c r="E1547" s="2" t="n">
        <v>380.392</v>
      </c>
      <c r="F1547" s="2">
        <f>D1547-SUM(Parameters!$C$23:$C$25)</f>
        <v/>
      </c>
      <c r="G1547" s="2">
        <f>E1547-SUM(Parameters!$C$23:$C$25)</f>
        <v/>
      </c>
    </row>
    <row r="1548" hidden="1" s="107">
      <c r="A1548" s="48" t="inlineStr">
        <is>
          <t>uBump</t>
        </is>
      </c>
      <c r="B1548" s="48" t="inlineStr">
        <is>
          <t>TXDATA[494]</t>
        </is>
      </c>
      <c r="C1548" s="2" t="inlineStr">
        <is>
          <t>BP_TXDATA[494]</t>
        </is>
      </c>
      <c r="D1548" s="2" t="n">
        <v>562.6079999999999</v>
      </c>
      <c r="E1548" s="2" t="n">
        <v>335.072</v>
      </c>
      <c r="F1548" s="2">
        <f>D1548-SUM(Parameters!$C$23:$C$25)</f>
        <v/>
      </c>
      <c r="G1548" s="2">
        <f>E1548-SUM(Parameters!$C$23:$C$25)</f>
        <v/>
      </c>
    </row>
    <row r="1549" hidden="1" s="107">
      <c r="A1549" s="48" t="inlineStr">
        <is>
          <t>uBump</t>
        </is>
      </c>
      <c r="B1549" s="48" t="inlineStr">
        <is>
          <t>TXDATA[495]</t>
        </is>
      </c>
      <c r="C1549" s="2" t="inlineStr">
        <is>
          <t>BP_TXDATA[495]</t>
        </is>
      </c>
      <c r="D1549" s="2" t="n">
        <v>562.6079999999999</v>
      </c>
      <c r="E1549" s="2" t="n">
        <v>289.752</v>
      </c>
      <c r="F1549" s="2">
        <f>D1549-SUM(Parameters!$C$23:$C$25)</f>
        <v/>
      </c>
      <c r="G1549" s="2">
        <f>E1549-SUM(Parameters!$C$23:$C$25)</f>
        <v/>
      </c>
    </row>
    <row r="1550" hidden="1" s="107">
      <c r="A1550" s="48" t="inlineStr">
        <is>
          <t>uBump</t>
        </is>
      </c>
      <c r="B1550" s="48" t="inlineStr">
        <is>
          <t>TXDATA[496]</t>
        </is>
      </c>
      <c r="C1550" s="2" t="inlineStr">
        <is>
          <t>BP_TXDATA[496]</t>
        </is>
      </c>
      <c r="D1550" s="2" t="n">
        <v>562.6079999999999</v>
      </c>
      <c r="E1550" s="2" t="n">
        <v>244.432</v>
      </c>
      <c r="F1550" s="2">
        <f>D1550-SUM(Parameters!$C$23:$C$25)</f>
        <v/>
      </c>
      <c r="G1550" s="2">
        <f>E1550-SUM(Parameters!$C$23:$C$25)</f>
        <v/>
      </c>
    </row>
    <row r="1551" hidden="1" s="107">
      <c r="A1551" s="48" t="inlineStr">
        <is>
          <t>uBump</t>
        </is>
      </c>
      <c r="B1551" s="48" t="inlineStr">
        <is>
          <t>TXDATA[497]</t>
        </is>
      </c>
      <c r="C1551" s="2" t="inlineStr">
        <is>
          <t>BP_TXDATA[497]</t>
        </is>
      </c>
      <c r="D1551" s="2" t="n">
        <v>562.6079999999999</v>
      </c>
      <c r="E1551" s="2" t="n">
        <v>153.792</v>
      </c>
      <c r="F1551" s="2">
        <f>D1551-SUM(Parameters!$C$23:$C$25)</f>
        <v/>
      </c>
      <c r="G1551" s="2">
        <f>E1551-SUM(Parameters!$C$23:$C$25)</f>
        <v/>
      </c>
    </row>
    <row r="1552" hidden="1" s="107">
      <c r="A1552" s="48" t="inlineStr">
        <is>
          <t>uBump</t>
        </is>
      </c>
      <c r="B1552" s="48" t="inlineStr">
        <is>
          <t>TXDATA[498]</t>
        </is>
      </c>
      <c r="C1552" s="2" t="inlineStr">
        <is>
          <t>BP_TXDATA[498]</t>
        </is>
      </c>
      <c r="D1552" s="2" t="n">
        <v>601.4880000000001</v>
      </c>
      <c r="E1552" s="2" t="n">
        <v>131.132</v>
      </c>
      <c r="F1552" s="2">
        <f>D1552-SUM(Parameters!$C$23:$C$25)</f>
        <v/>
      </c>
      <c r="G1552" s="2">
        <f>E1552-SUM(Parameters!$C$23:$C$25)</f>
        <v/>
      </c>
    </row>
    <row r="1553" hidden="1" s="107">
      <c r="A1553" s="48" t="inlineStr">
        <is>
          <t>uBump</t>
        </is>
      </c>
      <c r="B1553" s="48" t="inlineStr">
        <is>
          <t>TXDATA[499]</t>
        </is>
      </c>
      <c r="C1553" s="2" t="inlineStr">
        <is>
          <t>BP_TXDATA[499]</t>
        </is>
      </c>
      <c r="D1553" s="2" t="n">
        <v>601.4880000000001</v>
      </c>
      <c r="E1553" s="2" t="n">
        <v>176.452</v>
      </c>
      <c r="F1553" s="2">
        <f>D1553-SUM(Parameters!$C$23:$C$25)</f>
        <v/>
      </c>
      <c r="G1553" s="2">
        <f>E1553-SUM(Parameters!$C$23:$C$25)</f>
        <v/>
      </c>
    </row>
    <row r="1554" hidden="1" s="107">
      <c r="A1554" s="48" t="inlineStr">
        <is>
          <t>uBump</t>
        </is>
      </c>
      <c r="B1554" s="48" t="inlineStr">
        <is>
          <t>TXDATA[5]</t>
        </is>
      </c>
      <c r="C1554" s="2" t="inlineStr">
        <is>
          <t>BP_TXDATA[5]</t>
        </is>
      </c>
      <c r="D1554" s="2" t="n">
        <v>3050.92800000001</v>
      </c>
      <c r="E1554" s="2" t="n">
        <v>516.352</v>
      </c>
      <c r="F1554" s="2">
        <f>D1554-SUM(Parameters!$C$23:$C$25)</f>
        <v/>
      </c>
      <c r="G1554" s="2">
        <f>E1554-SUM(Parameters!$C$23:$C$25)</f>
        <v/>
      </c>
    </row>
    <row r="1555" hidden="1" s="107">
      <c r="A1555" s="48" t="inlineStr">
        <is>
          <t>uBump</t>
        </is>
      </c>
      <c r="B1555" s="48" t="inlineStr">
        <is>
          <t>TXDATA[50]</t>
        </is>
      </c>
      <c r="C1555" s="2" t="inlineStr">
        <is>
          <t>BP_TXDATA[50]</t>
        </is>
      </c>
      <c r="D1555" s="2" t="n">
        <v>3323.08800000001</v>
      </c>
      <c r="E1555" s="2" t="n">
        <v>131.132</v>
      </c>
      <c r="F1555" s="2">
        <f>D1555-SUM(Parameters!$C$23:$C$25)</f>
        <v/>
      </c>
      <c r="G1555" s="2">
        <f>E1555-SUM(Parameters!$C$23:$C$25)</f>
        <v/>
      </c>
    </row>
    <row r="1556" hidden="1" s="107">
      <c r="A1556" s="48" t="inlineStr">
        <is>
          <t>uBump</t>
        </is>
      </c>
      <c r="B1556" s="48" t="inlineStr">
        <is>
          <t>TXDATA[500]</t>
        </is>
      </c>
      <c r="C1556" s="2" t="inlineStr">
        <is>
          <t>BP_TXDATA[500]</t>
        </is>
      </c>
      <c r="D1556" s="2" t="n">
        <v>601.4880000000001</v>
      </c>
      <c r="E1556" s="2" t="n">
        <v>221.772</v>
      </c>
      <c r="F1556" s="2">
        <f>D1556-SUM(Parameters!$C$23:$C$25)</f>
        <v/>
      </c>
      <c r="G1556" s="2">
        <f>E1556-SUM(Parameters!$C$23:$C$25)</f>
        <v/>
      </c>
    </row>
    <row r="1557" hidden="1" s="107">
      <c r="A1557" s="48" t="inlineStr">
        <is>
          <t>uBump</t>
        </is>
      </c>
      <c r="B1557" s="48" t="inlineStr">
        <is>
          <t>TXDATA[501]</t>
        </is>
      </c>
      <c r="C1557" s="2" t="inlineStr">
        <is>
          <t>BP_TXDATA[501]</t>
        </is>
      </c>
      <c r="D1557" s="2" t="n">
        <v>601.4880000000001</v>
      </c>
      <c r="E1557" s="2" t="n">
        <v>267.092</v>
      </c>
      <c r="F1557" s="2">
        <f>D1557-SUM(Parameters!$C$23:$C$25)</f>
        <v/>
      </c>
      <c r="G1557" s="2">
        <f>E1557-SUM(Parameters!$C$23:$C$25)</f>
        <v/>
      </c>
    </row>
    <row r="1558" hidden="1" s="107">
      <c r="A1558" s="48" t="inlineStr">
        <is>
          <t>uBump</t>
        </is>
      </c>
      <c r="B1558" s="48" t="inlineStr">
        <is>
          <t>TXDATA[502]</t>
        </is>
      </c>
      <c r="C1558" s="2" t="inlineStr">
        <is>
          <t>BP_TXDATA[502]</t>
        </is>
      </c>
      <c r="D1558" s="2" t="n">
        <v>601.4880000000001</v>
      </c>
      <c r="E1558" s="2" t="n">
        <v>357.732</v>
      </c>
      <c r="F1558" s="2">
        <f>D1558-SUM(Parameters!$C$23:$C$25)</f>
        <v/>
      </c>
      <c r="G1558" s="2">
        <f>E1558-SUM(Parameters!$C$23:$C$25)</f>
        <v/>
      </c>
    </row>
    <row r="1559" hidden="1" s="107">
      <c r="A1559" s="48" t="inlineStr">
        <is>
          <t>uBump</t>
        </is>
      </c>
      <c r="B1559" s="48" t="inlineStr">
        <is>
          <t>TXDATA[503]</t>
        </is>
      </c>
      <c r="C1559" s="2" t="inlineStr">
        <is>
          <t>BP_TXDATA[503]</t>
        </is>
      </c>
      <c r="D1559" s="2" t="n">
        <v>601.4880000000001</v>
      </c>
      <c r="E1559" s="2" t="n">
        <v>403.052</v>
      </c>
      <c r="F1559" s="2">
        <f>D1559-SUM(Parameters!$C$23:$C$25)</f>
        <v/>
      </c>
      <c r="G1559" s="2">
        <f>E1559-SUM(Parameters!$C$23:$C$25)</f>
        <v/>
      </c>
    </row>
    <row r="1560" hidden="1" s="107">
      <c r="A1560" s="48" t="inlineStr">
        <is>
          <t>uBump</t>
        </is>
      </c>
      <c r="B1560" s="48" t="inlineStr">
        <is>
          <t>TXDATA[504]</t>
        </is>
      </c>
      <c r="C1560" s="2" t="inlineStr">
        <is>
          <t>BP_TXDATA[504]</t>
        </is>
      </c>
      <c r="D1560" s="2" t="n">
        <v>601.4880000000001</v>
      </c>
      <c r="E1560" s="2" t="n">
        <v>448.372</v>
      </c>
      <c r="F1560" s="2">
        <f>D1560-SUM(Parameters!$C$23:$C$25)</f>
        <v/>
      </c>
      <c r="G1560" s="2">
        <f>E1560-SUM(Parameters!$C$23:$C$25)</f>
        <v/>
      </c>
    </row>
    <row r="1561" hidden="1" s="107">
      <c r="A1561" s="48" t="inlineStr">
        <is>
          <t>uBump</t>
        </is>
      </c>
      <c r="B1561" s="48" t="inlineStr">
        <is>
          <t>TXDATA[505]</t>
        </is>
      </c>
      <c r="C1561" s="2" t="inlineStr">
        <is>
          <t>BP_TXDATA[505]</t>
        </is>
      </c>
      <c r="D1561" s="2" t="n">
        <v>601.4880000000001</v>
      </c>
      <c r="E1561" s="2" t="n">
        <v>493.692</v>
      </c>
      <c r="F1561" s="2">
        <f>D1561-SUM(Parameters!$C$23:$C$25)</f>
        <v/>
      </c>
      <c r="G1561" s="2">
        <f>E1561-SUM(Parameters!$C$23:$C$25)</f>
        <v/>
      </c>
    </row>
    <row r="1562" hidden="1" s="107">
      <c r="A1562" s="48" t="inlineStr">
        <is>
          <t>uBump</t>
        </is>
      </c>
      <c r="B1562" s="48" t="inlineStr">
        <is>
          <t>TXDATA[506]</t>
        </is>
      </c>
      <c r="C1562" s="2" t="inlineStr">
        <is>
          <t>BP_TXDATA[506]</t>
        </is>
      </c>
      <c r="D1562" s="2" t="n">
        <v>601.4880000000001</v>
      </c>
      <c r="E1562" s="2" t="n">
        <v>539.0119999999999</v>
      </c>
      <c r="F1562" s="2">
        <f>D1562-SUM(Parameters!$C$23:$C$25)</f>
        <v/>
      </c>
      <c r="G1562" s="2">
        <f>E1562-SUM(Parameters!$C$23:$C$25)</f>
        <v/>
      </c>
    </row>
    <row r="1563" hidden="1" s="107">
      <c r="A1563" s="48" t="inlineStr">
        <is>
          <t>uBump</t>
        </is>
      </c>
      <c r="B1563" s="48" t="inlineStr">
        <is>
          <t>TXDATA[507]</t>
        </is>
      </c>
      <c r="C1563" s="2" t="inlineStr">
        <is>
          <t>BP_TXDATA[507]</t>
        </is>
      </c>
      <c r="D1563" s="2" t="n">
        <v>640.3680000000001</v>
      </c>
      <c r="E1563" s="2" t="n">
        <v>471.032</v>
      </c>
      <c r="F1563" s="2">
        <f>D1563-SUM(Parameters!$C$23:$C$25)</f>
        <v/>
      </c>
      <c r="G1563" s="2">
        <f>E1563-SUM(Parameters!$C$23:$C$25)</f>
        <v/>
      </c>
    </row>
    <row r="1564" hidden="1" s="107">
      <c r="A1564" s="48" t="inlineStr">
        <is>
          <t>uBump</t>
        </is>
      </c>
      <c r="B1564" s="48" t="inlineStr">
        <is>
          <t>TXDATA[508]</t>
        </is>
      </c>
      <c r="C1564" s="2" t="inlineStr">
        <is>
          <t>BP_TXDATA[508]</t>
        </is>
      </c>
      <c r="D1564" s="2" t="n">
        <v>640.3680000000001</v>
      </c>
      <c r="E1564" s="2" t="n">
        <v>425.712</v>
      </c>
      <c r="F1564" s="2">
        <f>D1564-SUM(Parameters!$C$23:$C$25)</f>
        <v/>
      </c>
      <c r="G1564" s="2">
        <f>E1564-SUM(Parameters!$C$23:$C$25)</f>
        <v/>
      </c>
    </row>
    <row r="1565" hidden="1" s="107">
      <c r="A1565" s="48" t="inlineStr">
        <is>
          <t>uBump</t>
        </is>
      </c>
      <c r="B1565" s="48" t="inlineStr">
        <is>
          <t>TXDATA[509]</t>
        </is>
      </c>
      <c r="C1565" s="2" t="inlineStr">
        <is>
          <t>BP_TXDATA[509]</t>
        </is>
      </c>
      <c r="D1565" s="2" t="n">
        <v>640.3680000000001</v>
      </c>
      <c r="E1565" s="2" t="n">
        <v>335.072</v>
      </c>
      <c r="F1565" s="2">
        <f>D1565-SUM(Parameters!$C$23:$C$25)</f>
        <v/>
      </c>
      <c r="G1565" s="2">
        <f>E1565-SUM(Parameters!$C$23:$C$25)</f>
        <v/>
      </c>
    </row>
    <row r="1566" hidden="1" s="107">
      <c r="A1566" s="48" t="inlineStr">
        <is>
          <t>uBump</t>
        </is>
      </c>
      <c r="B1566" s="48" t="inlineStr">
        <is>
          <t>TXDATA[51]</t>
        </is>
      </c>
      <c r="C1566" s="2" t="inlineStr">
        <is>
          <t>BP_TXDATA[51]</t>
        </is>
      </c>
      <c r="D1566" s="2" t="n">
        <v>3323.08800000001</v>
      </c>
      <c r="E1566" s="2" t="n">
        <v>176.452</v>
      </c>
      <c r="F1566" s="2">
        <f>D1566-SUM(Parameters!$C$23:$C$25)</f>
        <v/>
      </c>
      <c r="G1566" s="2">
        <f>E1566-SUM(Parameters!$C$23:$C$25)</f>
        <v/>
      </c>
    </row>
    <row r="1567" hidden="1" s="107">
      <c r="A1567" s="48" t="inlineStr">
        <is>
          <t>uBump</t>
        </is>
      </c>
      <c r="B1567" s="48" t="inlineStr">
        <is>
          <t>TXDATA[510]</t>
        </is>
      </c>
      <c r="C1567" s="2" t="inlineStr">
        <is>
          <t>BP_TXDATA[510]</t>
        </is>
      </c>
      <c r="D1567" s="2" t="n">
        <v>640.3680000000001</v>
      </c>
      <c r="E1567" s="2" t="n">
        <v>289.752</v>
      </c>
      <c r="F1567" s="2">
        <f>D1567-SUM(Parameters!$C$23:$C$25)</f>
        <v/>
      </c>
      <c r="G1567" s="2">
        <f>E1567-SUM(Parameters!$C$23:$C$25)</f>
        <v/>
      </c>
    </row>
    <row r="1568" hidden="1" s="107">
      <c r="A1568" s="48" t="inlineStr">
        <is>
          <t>uBump</t>
        </is>
      </c>
      <c r="B1568" s="48" t="inlineStr">
        <is>
          <t>TXDATA[511]</t>
        </is>
      </c>
      <c r="C1568" s="2" t="inlineStr">
        <is>
          <t>BP_TXDATA[511]</t>
        </is>
      </c>
      <c r="D1568" s="2" t="n">
        <v>640.3680000000001</v>
      </c>
      <c r="E1568" s="2" t="n">
        <v>199.112</v>
      </c>
      <c r="F1568" s="2">
        <f>D1568-SUM(Parameters!$C$23:$C$25)</f>
        <v/>
      </c>
      <c r="G1568" s="2">
        <f>E1568-SUM(Parameters!$C$23:$C$25)</f>
        <v/>
      </c>
    </row>
    <row r="1569" hidden="1" s="107">
      <c r="A1569" s="48" t="inlineStr">
        <is>
          <t>uBump</t>
        </is>
      </c>
      <c r="B1569" s="48" t="inlineStr">
        <is>
          <t>TXDATA[52]</t>
        </is>
      </c>
      <c r="C1569" s="2" t="inlineStr">
        <is>
          <t>BP_TXDATA[52]</t>
        </is>
      </c>
      <c r="D1569" s="2" t="n">
        <v>3323.08800000001</v>
      </c>
      <c r="E1569" s="2" t="n">
        <v>221.772</v>
      </c>
      <c r="F1569" s="2">
        <f>D1569-SUM(Parameters!$C$23:$C$25)</f>
        <v/>
      </c>
      <c r="G1569" s="2">
        <f>E1569-SUM(Parameters!$C$23:$C$25)</f>
        <v/>
      </c>
    </row>
    <row r="1570" hidden="1" s="107">
      <c r="A1570" s="48" t="inlineStr">
        <is>
          <t>uBump</t>
        </is>
      </c>
      <c r="B1570" s="48" t="inlineStr">
        <is>
          <t>TXDATA[53]</t>
        </is>
      </c>
      <c r="C1570" s="2" t="inlineStr">
        <is>
          <t>BP_TXDATA[53]</t>
        </is>
      </c>
      <c r="D1570" s="2" t="n">
        <v>3323.08800000001</v>
      </c>
      <c r="E1570" s="2" t="n">
        <v>267.092</v>
      </c>
      <c r="F1570" s="2">
        <f>D1570-SUM(Parameters!$C$23:$C$25)</f>
        <v/>
      </c>
      <c r="G1570" s="2">
        <f>E1570-SUM(Parameters!$C$23:$C$25)</f>
        <v/>
      </c>
    </row>
    <row r="1571" hidden="1" s="107">
      <c r="A1571" s="48" t="inlineStr">
        <is>
          <t>uBump</t>
        </is>
      </c>
      <c r="B1571" s="48" t="inlineStr">
        <is>
          <t>TXDATA[54]</t>
        </is>
      </c>
      <c r="C1571" s="2" t="inlineStr">
        <is>
          <t>BP_TXDATA[54]</t>
        </is>
      </c>
      <c r="D1571" s="2" t="n">
        <v>3323.08800000001</v>
      </c>
      <c r="E1571" s="2" t="n">
        <v>357.732</v>
      </c>
      <c r="F1571" s="2">
        <f>D1571-SUM(Parameters!$C$23:$C$25)</f>
        <v/>
      </c>
      <c r="G1571" s="2">
        <f>E1571-SUM(Parameters!$C$23:$C$25)</f>
        <v/>
      </c>
    </row>
    <row r="1572" hidden="1" s="107">
      <c r="A1572" s="48" t="inlineStr">
        <is>
          <t>uBump</t>
        </is>
      </c>
      <c r="B1572" s="48" t="inlineStr">
        <is>
          <t>TXDATA[55]</t>
        </is>
      </c>
      <c r="C1572" s="2" t="inlineStr">
        <is>
          <t>BP_TXDATA[55]</t>
        </is>
      </c>
      <c r="D1572" s="2" t="n">
        <v>3323.08800000001</v>
      </c>
      <c r="E1572" s="2" t="n">
        <v>403.052</v>
      </c>
      <c r="F1572" s="2">
        <f>D1572-SUM(Parameters!$C$23:$C$25)</f>
        <v/>
      </c>
      <c r="G1572" s="2">
        <f>E1572-SUM(Parameters!$C$23:$C$25)</f>
        <v/>
      </c>
    </row>
    <row r="1573" hidden="1" s="107">
      <c r="A1573" s="48" t="inlineStr">
        <is>
          <t>uBump</t>
        </is>
      </c>
      <c r="B1573" s="48" t="inlineStr">
        <is>
          <t>TXDATA[56]</t>
        </is>
      </c>
      <c r="C1573" s="2" t="inlineStr">
        <is>
          <t>BP_TXDATA[56]</t>
        </is>
      </c>
      <c r="D1573" s="2" t="n">
        <v>3323.08800000001</v>
      </c>
      <c r="E1573" s="2" t="n">
        <v>448.372</v>
      </c>
      <c r="F1573" s="2">
        <f>D1573-SUM(Parameters!$C$23:$C$25)</f>
        <v/>
      </c>
      <c r="G1573" s="2">
        <f>E1573-SUM(Parameters!$C$23:$C$25)</f>
        <v/>
      </c>
    </row>
    <row r="1574" hidden="1" s="107">
      <c r="A1574" s="48" t="inlineStr">
        <is>
          <t>uBump</t>
        </is>
      </c>
      <c r="B1574" s="48" t="inlineStr">
        <is>
          <t>TXDATA[57]</t>
        </is>
      </c>
      <c r="C1574" s="2" t="inlineStr">
        <is>
          <t>BP_TXDATA[57]</t>
        </is>
      </c>
      <c r="D1574" s="2" t="n">
        <v>3323.08800000001</v>
      </c>
      <c r="E1574" s="2" t="n">
        <v>493.692</v>
      </c>
      <c r="F1574" s="2">
        <f>D1574-SUM(Parameters!$C$23:$C$25)</f>
        <v/>
      </c>
      <c r="G1574" s="2">
        <f>E1574-SUM(Parameters!$C$23:$C$25)</f>
        <v/>
      </c>
    </row>
    <row r="1575" hidden="1" s="107">
      <c r="A1575" s="48" t="inlineStr">
        <is>
          <t>uBump</t>
        </is>
      </c>
      <c r="B1575" s="48" t="inlineStr">
        <is>
          <t>TXDATA[58]</t>
        </is>
      </c>
      <c r="C1575" s="2" t="inlineStr">
        <is>
          <t>BP_TXDATA[58]</t>
        </is>
      </c>
      <c r="D1575" s="2" t="n">
        <v>3323.08800000001</v>
      </c>
      <c r="E1575" s="2" t="n">
        <v>539.0119999999999</v>
      </c>
      <c r="F1575" s="2">
        <f>D1575-SUM(Parameters!$C$23:$C$25)</f>
        <v/>
      </c>
      <c r="G1575" s="2">
        <f>E1575-SUM(Parameters!$C$23:$C$25)</f>
        <v/>
      </c>
    </row>
    <row r="1576" hidden="1" s="107">
      <c r="A1576" s="48" t="inlineStr">
        <is>
          <t>uBump</t>
        </is>
      </c>
      <c r="B1576" s="48" t="inlineStr">
        <is>
          <t>TXDATA[59]</t>
        </is>
      </c>
      <c r="C1576" s="2" t="inlineStr">
        <is>
          <t>BP_TXDATA[59]</t>
        </is>
      </c>
      <c r="D1576" s="2" t="n">
        <v>3361.96800000001</v>
      </c>
      <c r="E1576" s="2" t="n">
        <v>471.032</v>
      </c>
      <c r="F1576" s="2">
        <f>D1576-SUM(Parameters!$C$23:$C$25)</f>
        <v/>
      </c>
      <c r="G1576" s="2">
        <f>E1576-SUM(Parameters!$C$23:$C$25)</f>
        <v/>
      </c>
    </row>
    <row r="1577" hidden="1" s="107">
      <c r="A1577" s="48" t="inlineStr">
        <is>
          <t>uBump</t>
        </is>
      </c>
      <c r="B1577" s="48" t="inlineStr">
        <is>
          <t>TXDATA[6]</t>
        </is>
      </c>
      <c r="C1577" s="2" t="inlineStr">
        <is>
          <t>BP_TXDATA[6]</t>
        </is>
      </c>
      <c r="D1577" s="2" t="n">
        <v>3050.92800000001</v>
      </c>
      <c r="E1577" s="2" t="n">
        <v>471.032</v>
      </c>
      <c r="F1577" s="2">
        <f>D1577-SUM(Parameters!$C$23:$C$25)</f>
        <v/>
      </c>
      <c r="G1577" s="2">
        <f>E1577-SUM(Parameters!$C$23:$C$25)</f>
        <v/>
      </c>
    </row>
    <row r="1578" hidden="1" s="107">
      <c r="A1578" s="48" t="inlineStr">
        <is>
          <t>uBump</t>
        </is>
      </c>
      <c r="B1578" s="48" t="inlineStr">
        <is>
          <t>TXDATA[60]</t>
        </is>
      </c>
      <c r="C1578" s="2" t="inlineStr">
        <is>
          <t>BP_TXDATA[60]</t>
        </is>
      </c>
      <c r="D1578" s="2" t="n">
        <v>3361.96800000001</v>
      </c>
      <c r="E1578" s="2" t="n">
        <v>425.712</v>
      </c>
      <c r="F1578" s="2">
        <f>D1578-SUM(Parameters!$C$23:$C$25)</f>
        <v/>
      </c>
      <c r="G1578" s="2">
        <f>E1578-SUM(Parameters!$C$23:$C$25)</f>
        <v/>
      </c>
    </row>
    <row r="1579" hidden="1" s="107">
      <c r="A1579" s="48" t="inlineStr">
        <is>
          <t>uBump</t>
        </is>
      </c>
      <c r="B1579" s="48" t="inlineStr">
        <is>
          <t>TXDATA[61]</t>
        </is>
      </c>
      <c r="C1579" s="2" t="inlineStr">
        <is>
          <t>BP_TXDATA[61]</t>
        </is>
      </c>
      <c r="D1579" s="2" t="n">
        <v>3361.96800000001</v>
      </c>
      <c r="E1579" s="2" t="n">
        <v>335.072</v>
      </c>
      <c r="F1579" s="2">
        <f>D1579-SUM(Parameters!$C$23:$C$25)</f>
        <v/>
      </c>
      <c r="G1579" s="2">
        <f>E1579-SUM(Parameters!$C$23:$C$25)</f>
        <v/>
      </c>
    </row>
    <row r="1580" hidden="1" s="107">
      <c r="A1580" s="48" t="inlineStr">
        <is>
          <t>uBump</t>
        </is>
      </c>
      <c r="B1580" s="48" t="inlineStr">
        <is>
          <t>TXDATA[62]</t>
        </is>
      </c>
      <c r="C1580" s="2" t="inlineStr">
        <is>
          <t>BP_TXDATA[62]</t>
        </is>
      </c>
      <c r="D1580" s="2" t="n">
        <v>3361.96800000001</v>
      </c>
      <c r="E1580" s="2" t="n">
        <v>289.752</v>
      </c>
      <c r="F1580" s="2">
        <f>D1580-SUM(Parameters!$C$23:$C$25)</f>
        <v/>
      </c>
      <c r="G1580" s="2">
        <f>E1580-SUM(Parameters!$C$23:$C$25)</f>
        <v/>
      </c>
    </row>
    <row r="1581" hidden="1" s="107">
      <c r="A1581" s="48" t="inlineStr">
        <is>
          <t>uBump</t>
        </is>
      </c>
      <c r="B1581" s="48" t="inlineStr">
        <is>
          <t>TXDATA[63]</t>
        </is>
      </c>
      <c r="C1581" s="2" t="inlineStr">
        <is>
          <t>BP_TXDATA[63]</t>
        </is>
      </c>
      <c r="D1581" s="2" t="n">
        <v>3361.96800000001</v>
      </c>
      <c r="E1581" s="2" t="n">
        <v>199.112</v>
      </c>
      <c r="F1581" s="2">
        <f>D1581-SUM(Parameters!$C$23:$C$25)</f>
        <v/>
      </c>
      <c r="G1581" s="2">
        <f>E1581-SUM(Parameters!$C$23:$C$25)</f>
        <v/>
      </c>
    </row>
    <row r="1582" hidden="1" s="107">
      <c r="A1582" s="48" t="inlineStr">
        <is>
          <t>uBump</t>
        </is>
      </c>
      <c r="B1582" s="48" t="inlineStr">
        <is>
          <t>TXDATA[64]</t>
        </is>
      </c>
      <c r="C1582" s="2" t="inlineStr">
        <is>
          <t>BP_TXDATA[64]</t>
        </is>
      </c>
      <c r="D1582" s="2" t="n">
        <v>2623.248</v>
      </c>
      <c r="E1582" s="2" t="n">
        <v>221.772</v>
      </c>
      <c r="F1582" s="2">
        <f>D1582-SUM(Parameters!$C$23:$C$25)</f>
        <v/>
      </c>
      <c r="G1582" s="2">
        <f>E1582-SUM(Parameters!$C$23:$C$25)</f>
        <v/>
      </c>
    </row>
    <row r="1583" hidden="1" s="107">
      <c r="A1583" s="48" t="inlineStr">
        <is>
          <t>uBump</t>
        </is>
      </c>
      <c r="B1583" s="48" t="inlineStr">
        <is>
          <t>TXDATA[65]</t>
        </is>
      </c>
      <c r="C1583" s="2" t="inlineStr">
        <is>
          <t>BP_TXDATA[65]</t>
        </is>
      </c>
      <c r="D1583" s="2" t="n">
        <v>2623.248</v>
      </c>
      <c r="E1583" s="2" t="n">
        <v>267.092</v>
      </c>
      <c r="F1583" s="2">
        <f>D1583-SUM(Parameters!$C$23:$C$25)</f>
        <v/>
      </c>
      <c r="G1583" s="2">
        <f>E1583-SUM(Parameters!$C$23:$C$25)</f>
        <v/>
      </c>
    </row>
    <row r="1584" hidden="1" s="107">
      <c r="A1584" s="48" t="inlineStr">
        <is>
          <t>uBump</t>
        </is>
      </c>
      <c r="B1584" s="48" t="inlineStr">
        <is>
          <t>TXDATA[66]</t>
        </is>
      </c>
      <c r="C1584" s="2" t="inlineStr">
        <is>
          <t>BP_TXDATA[66]</t>
        </is>
      </c>
      <c r="D1584" s="2" t="n">
        <v>2623.248</v>
      </c>
      <c r="E1584" s="2" t="n">
        <v>357.732</v>
      </c>
      <c r="F1584" s="2">
        <f>D1584-SUM(Parameters!$C$23:$C$25)</f>
        <v/>
      </c>
      <c r="G1584" s="2">
        <f>E1584-SUM(Parameters!$C$23:$C$25)</f>
        <v/>
      </c>
    </row>
    <row r="1585" hidden="1" s="107">
      <c r="A1585" s="48" t="inlineStr">
        <is>
          <t>uBump</t>
        </is>
      </c>
      <c r="B1585" s="48" t="inlineStr">
        <is>
          <t>TXDATA[67]</t>
        </is>
      </c>
      <c r="C1585" s="2" t="inlineStr">
        <is>
          <t>BP_TXDATA[67]</t>
        </is>
      </c>
      <c r="D1585" s="2" t="n">
        <v>2623.248</v>
      </c>
      <c r="E1585" s="2" t="n">
        <v>403.052</v>
      </c>
      <c r="F1585" s="2">
        <f>D1585-SUM(Parameters!$C$23:$C$25)</f>
        <v/>
      </c>
      <c r="G1585" s="2">
        <f>E1585-SUM(Parameters!$C$23:$C$25)</f>
        <v/>
      </c>
    </row>
    <row r="1586" hidden="1" s="107">
      <c r="A1586" s="48" t="inlineStr">
        <is>
          <t>uBump</t>
        </is>
      </c>
      <c r="B1586" s="48" t="inlineStr">
        <is>
          <t>TXDATA[68]</t>
        </is>
      </c>
      <c r="C1586" s="2" t="inlineStr">
        <is>
          <t>BP_TXDATA[68]</t>
        </is>
      </c>
      <c r="D1586" s="2" t="n">
        <v>2623.248</v>
      </c>
      <c r="E1586" s="2" t="n">
        <v>493.692</v>
      </c>
      <c r="F1586" s="2">
        <f>D1586-SUM(Parameters!$C$23:$C$25)</f>
        <v/>
      </c>
      <c r="G1586" s="2">
        <f>E1586-SUM(Parameters!$C$23:$C$25)</f>
        <v/>
      </c>
    </row>
    <row r="1587" hidden="1" s="107">
      <c r="A1587" s="48" t="inlineStr">
        <is>
          <t>uBump</t>
        </is>
      </c>
      <c r="B1587" s="48" t="inlineStr">
        <is>
          <t>TXDATA[69]</t>
        </is>
      </c>
      <c r="C1587" s="2" t="inlineStr">
        <is>
          <t>BP_TXDATA[69]</t>
        </is>
      </c>
      <c r="D1587" s="2" t="n">
        <v>2662.128</v>
      </c>
      <c r="E1587" s="2" t="n">
        <v>516.352</v>
      </c>
      <c r="F1587" s="2">
        <f>D1587-SUM(Parameters!$C$23:$C$25)</f>
        <v/>
      </c>
      <c r="G1587" s="2">
        <f>E1587-SUM(Parameters!$C$23:$C$25)</f>
        <v/>
      </c>
    </row>
    <row r="1588" hidden="1" s="107">
      <c r="A1588" s="48" t="inlineStr">
        <is>
          <t>uBump</t>
        </is>
      </c>
      <c r="B1588" s="48" t="inlineStr">
        <is>
          <t>TXDATA[7]</t>
        </is>
      </c>
      <c r="C1588" s="2" t="inlineStr">
        <is>
          <t>BP_TXDATA[7]</t>
        </is>
      </c>
      <c r="D1588" s="2" t="n">
        <v>3050.92800000001</v>
      </c>
      <c r="E1588" s="2" t="n">
        <v>425.712</v>
      </c>
      <c r="F1588" s="2">
        <f>D1588-SUM(Parameters!$C$23:$C$25)</f>
        <v/>
      </c>
      <c r="G1588" s="2">
        <f>E1588-SUM(Parameters!$C$23:$C$25)</f>
        <v/>
      </c>
    </row>
    <row r="1589" hidden="1" s="107">
      <c r="A1589" s="48" t="inlineStr">
        <is>
          <t>uBump</t>
        </is>
      </c>
      <c r="B1589" s="48" t="inlineStr">
        <is>
          <t>TXDATA[70]</t>
        </is>
      </c>
      <c r="C1589" s="2" t="inlineStr">
        <is>
          <t>BP_TXDATA[70]</t>
        </is>
      </c>
      <c r="D1589" s="2" t="n">
        <v>2662.128</v>
      </c>
      <c r="E1589" s="2" t="n">
        <v>471.032</v>
      </c>
      <c r="F1589" s="2">
        <f>D1589-SUM(Parameters!$C$23:$C$25)</f>
        <v/>
      </c>
      <c r="G1589" s="2">
        <f>E1589-SUM(Parameters!$C$23:$C$25)</f>
        <v/>
      </c>
    </row>
    <row r="1590" hidden="1" s="107">
      <c r="A1590" s="48" t="inlineStr">
        <is>
          <t>uBump</t>
        </is>
      </c>
      <c r="B1590" s="48" t="inlineStr">
        <is>
          <t>TXDATA[71]</t>
        </is>
      </c>
      <c r="C1590" s="2" t="inlineStr">
        <is>
          <t>BP_TXDATA[71]</t>
        </is>
      </c>
      <c r="D1590" s="2" t="n">
        <v>2662.128</v>
      </c>
      <c r="E1590" s="2" t="n">
        <v>425.712</v>
      </c>
      <c r="F1590" s="2">
        <f>D1590-SUM(Parameters!$C$23:$C$25)</f>
        <v/>
      </c>
      <c r="G1590" s="2">
        <f>E1590-SUM(Parameters!$C$23:$C$25)</f>
        <v/>
      </c>
    </row>
    <row r="1591" hidden="1" s="107">
      <c r="A1591" s="48" t="inlineStr">
        <is>
          <t>uBump</t>
        </is>
      </c>
      <c r="B1591" s="48" t="inlineStr">
        <is>
          <t>TXDATA[72]</t>
        </is>
      </c>
      <c r="C1591" s="2" t="inlineStr">
        <is>
          <t>BP_TXDATA[72]</t>
        </is>
      </c>
      <c r="D1591" s="2" t="n">
        <v>2662.128</v>
      </c>
      <c r="E1591" s="2" t="n">
        <v>380.392</v>
      </c>
      <c r="F1591" s="2">
        <f>D1591-SUM(Parameters!$C$23:$C$25)</f>
        <v/>
      </c>
      <c r="G1591" s="2">
        <f>E1591-SUM(Parameters!$C$23:$C$25)</f>
        <v/>
      </c>
    </row>
    <row r="1592" hidden="1" s="107">
      <c r="A1592" s="48" t="inlineStr">
        <is>
          <t>uBump</t>
        </is>
      </c>
      <c r="B1592" s="48" t="inlineStr">
        <is>
          <t>TXDATA[73]</t>
        </is>
      </c>
      <c r="C1592" s="2" t="inlineStr">
        <is>
          <t>BP_TXDATA[73]</t>
        </is>
      </c>
      <c r="D1592" s="2" t="n">
        <v>2662.128</v>
      </c>
      <c r="E1592" s="2" t="n">
        <v>335.072</v>
      </c>
      <c r="F1592" s="2">
        <f>D1592-SUM(Parameters!$C$23:$C$25)</f>
        <v/>
      </c>
      <c r="G1592" s="2">
        <f>E1592-SUM(Parameters!$C$23:$C$25)</f>
        <v/>
      </c>
    </row>
    <row r="1593" hidden="1" s="107">
      <c r="A1593" s="48" t="inlineStr">
        <is>
          <t>uBump</t>
        </is>
      </c>
      <c r="B1593" s="48" t="inlineStr">
        <is>
          <t>TXDATA[74]</t>
        </is>
      </c>
      <c r="C1593" s="2" t="inlineStr">
        <is>
          <t>BP_TXDATA[74]</t>
        </is>
      </c>
      <c r="D1593" s="2" t="n">
        <v>2662.128</v>
      </c>
      <c r="E1593" s="2" t="n">
        <v>289.752</v>
      </c>
      <c r="F1593" s="2">
        <f>D1593-SUM(Parameters!$C$23:$C$25)</f>
        <v/>
      </c>
      <c r="G1593" s="2">
        <f>E1593-SUM(Parameters!$C$23:$C$25)</f>
        <v/>
      </c>
    </row>
    <row r="1594" hidden="1" s="107">
      <c r="A1594" s="48" t="inlineStr">
        <is>
          <t>uBump</t>
        </is>
      </c>
      <c r="B1594" s="48" t="inlineStr">
        <is>
          <t>TXDATA[75]</t>
        </is>
      </c>
      <c r="C1594" s="2" t="inlineStr">
        <is>
          <t>BP_TXDATA[75]</t>
        </is>
      </c>
      <c r="D1594" s="2" t="n">
        <v>2662.128</v>
      </c>
      <c r="E1594" s="2" t="n">
        <v>244.432</v>
      </c>
      <c r="F1594" s="2">
        <f>D1594-SUM(Parameters!$C$23:$C$25)</f>
        <v/>
      </c>
      <c r="G1594" s="2">
        <f>E1594-SUM(Parameters!$C$23:$C$25)</f>
        <v/>
      </c>
    </row>
    <row r="1595" hidden="1" s="107">
      <c r="A1595" s="48" t="inlineStr">
        <is>
          <t>uBump</t>
        </is>
      </c>
      <c r="B1595" s="48" t="inlineStr">
        <is>
          <t>TXDATA[76]</t>
        </is>
      </c>
      <c r="C1595" s="2" t="inlineStr">
        <is>
          <t>BP_TXDATA[76]</t>
        </is>
      </c>
      <c r="D1595" s="2" t="n">
        <v>2662.128</v>
      </c>
      <c r="E1595" s="2" t="n">
        <v>199.112</v>
      </c>
      <c r="F1595" s="2">
        <f>D1595-SUM(Parameters!$C$23:$C$25)</f>
        <v/>
      </c>
      <c r="G1595" s="2">
        <f>E1595-SUM(Parameters!$C$23:$C$25)</f>
        <v/>
      </c>
    </row>
    <row r="1596" hidden="1" s="107">
      <c r="A1596" s="48" t="inlineStr">
        <is>
          <t>uBump</t>
        </is>
      </c>
      <c r="B1596" s="48" t="inlineStr">
        <is>
          <t>TXDATA[77]</t>
        </is>
      </c>
      <c r="C1596" s="2" t="inlineStr">
        <is>
          <t>BP_TXDATA[77]</t>
        </is>
      </c>
      <c r="D1596" s="2" t="n">
        <v>2662.128</v>
      </c>
      <c r="E1596" s="2" t="n">
        <v>153.792</v>
      </c>
      <c r="F1596" s="2">
        <f>D1596-SUM(Parameters!$C$23:$C$25)</f>
        <v/>
      </c>
      <c r="G1596" s="2">
        <f>E1596-SUM(Parameters!$C$23:$C$25)</f>
        <v/>
      </c>
    </row>
    <row r="1597" hidden="1" s="107">
      <c r="A1597" s="48" t="inlineStr">
        <is>
          <t>uBump</t>
        </is>
      </c>
      <c r="B1597" s="48" t="inlineStr">
        <is>
          <t>TXDATA[78]</t>
        </is>
      </c>
      <c r="C1597" s="2" t="inlineStr">
        <is>
          <t>BP_TXDATA[78]</t>
        </is>
      </c>
      <c r="D1597" s="2" t="n">
        <v>2701.008</v>
      </c>
      <c r="E1597" s="2" t="n">
        <v>131.132</v>
      </c>
      <c r="F1597" s="2">
        <f>D1597-SUM(Parameters!$C$23:$C$25)</f>
        <v/>
      </c>
      <c r="G1597" s="2">
        <f>E1597-SUM(Parameters!$C$23:$C$25)</f>
        <v/>
      </c>
    </row>
    <row r="1598" hidden="1" s="107">
      <c r="A1598" s="48" t="inlineStr">
        <is>
          <t>uBump</t>
        </is>
      </c>
      <c r="B1598" s="48" t="inlineStr">
        <is>
          <t>TXDATA[79]</t>
        </is>
      </c>
      <c r="C1598" s="2" t="inlineStr">
        <is>
          <t>BP_TXDATA[79]</t>
        </is>
      </c>
      <c r="D1598" s="2" t="n">
        <v>2701.008</v>
      </c>
      <c r="E1598" s="2" t="n">
        <v>176.452</v>
      </c>
      <c r="F1598" s="2">
        <f>D1598-SUM(Parameters!$C$23:$C$25)</f>
        <v/>
      </c>
      <c r="G1598" s="2">
        <f>E1598-SUM(Parameters!$C$23:$C$25)</f>
        <v/>
      </c>
    </row>
    <row r="1599" hidden="1" s="107">
      <c r="A1599" s="48" t="inlineStr">
        <is>
          <t>uBump</t>
        </is>
      </c>
      <c r="B1599" s="48" t="inlineStr">
        <is>
          <t>TXDATA[8]</t>
        </is>
      </c>
      <c r="C1599" s="2" t="inlineStr">
        <is>
          <t>BP_TXDATA[8]</t>
        </is>
      </c>
      <c r="D1599" s="2" t="n">
        <v>3050.92800000001</v>
      </c>
      <c r="E1599" s="2" t="n">
        <v>380.392</v>
      </c>
      <c r="F1599" s="2">
        <f>D1599-SUM(Parameters!$C$23:$C$25)</f>
        <v/>
      </c>
      <c r="G1599" s="2">
        <f>E1599-SUM(Parameters!$C$23:$C$25)</f>
        <v/>
      </c>
    </row>
    <row r="1600" hidden="1" s="107">
      <c r="A1600" s="48" t="inlineStr">
        <is>
          <t>uBump</t>
        </is>
      </c>
      <c r="B1600" s="48" t="inlineStr">
        <is>
          <t>TXDATA[80]</t>
        </is>
      </c>
      <c r="C1600" s="2" t="inlineStr">
        <is>
          <t>BP_TXDATA[80]</t>
        </is>
      </c>
      <c r="D1600" s="2" t="n">
        <v>2701.008</v>
      </c>
      <c r="E1600" s="2" t="n">
        <v>267.092</v>
      </c>
      <c r="F1600" s="2">
        <f>D1600-SUM(Parameters!$C$23:$C$25)</f>
        <v/>
      </c>
      <c r="G1600" s="2">
        <f>E1600-SUM(Parameters!$C$23:$C$25)</f>
        <v/>
      </c>
    </row>
    <row r="1601" hidden="1" s="107">
      <c r="A1601" s="48" t="inlineStr">
        <is>
          <t>uBump</t>
        </is>
      </c>
      <c r="B1601" s="48" t="inlineStr">
        <is>
          <t>TXDATA[81]</t>
        </is>
      </c>
      <c r="C1601" s="2" t="inlineStr">
        <is>
          <t>BP_TXDATA[81]</t>
        </is>
      </c>
      <c r="D1601" s="2" t="n">
        <v>2701.008</v>
      </c>
      <c r="E1601" s="2" t="n">
        <v>357.732</v>
      </c>
      <c r="F1601" s="2">
        <f>D1601-SUM(Parameters!$C$23:$C$25)</f>
        <v/>
      </c>
      <c r="G1601" s="2">
        <f>E1601-SUM(Parameters!$C$23:$C$25)</f>
        <v/>
      </c>
    </row>
    <row r="1602" hidden="1" s="107">
      <c r="A1602" s="48" t="inlineStr">
        <is>
          <t>uBump</t>
        </is>
      </c>
      <c r="B1602" s="48" t="inlineStr">
        <is>
          <t>TXDATA[82]</t>
        </is>
      </c>
      <c r="C1602" s="2" t="inlineStr">
        <is>
          <t>BP_TXDATA[82]</t>
        </is>
      </c>
      <c r="D1602" s="2" t="n">
        <v>2701.008</v>
      </c>
      <c r="E1602" s="2" t="n">
        <v>403.052</v>
      </c>
      <c r="F1602" s="2">
        <f>D1602-SUM(Parameters!$C$23:$C$25)</f>
        <v/>
      </c>
      <c r="G1602" s="2">
        <f>E1602-SUM(Parameters!$C$23:$C$25)</f>
        <v/>
      </c>
    </row>
    <row r="1603" hidden="1" s="107">
      <c r="A1603" s="48" t="inlineStr">
        <is>
          <t>uBump</t>
        </is>
      </c>
      <c r="B1603" s="48" t="inlineStr">
        <is>
          <t>TXDATA[83]</t>
        </is>
      </c>
      <c r="C1603" s="2" t="inlineStr">
        <is>
          <t>BP_TXDATA[83]</t>
        </is>
      </c>
      <c r="D1603" s="2" t="n">
        <v>2701.008</v>
      </c>
      <c r="E1603" s="2" t="n">
        <v>448.372</v>
      </c>
      <c r="F1603" s="2">
        <f>D1603-SUM(Parameters!$C$23:$C$25)</f>
        <v/>
      </c>
      <c r="G1603" s="2">
        <f>E1603-SUM(Parameters!$C$23:$C$25)</f>
        <v/>
      </c>
    </row>
    <row r="1604" hidden="1" s="107">
      <c r="A1604" s="48" t="inlineStr">
        <is>
          <t>uBump</t>
        </is>
      </c>
      <c r="B1604" s="48" t="inlineStr">
        <is>
          <t>TXDATA[84]</t>
        </is>
      </c>
      <c r="C1604" s="2" t="inlineStr">
        <is>
          <t>BP_TXDATA[84]</t>
        </is>
      </c>
      <c r="D1604" s="2" t="n">
        <v>2701.008</v>
      </c>
      <c r="E1604" s="2" t="n">
        <v>493.692</v>
      </c>
      <c r="F1604" s="2">
        <f>D1604-SUM(Parameters!$C$23:$C$25)</f>
        <v/>
      </c>
      <c r="G1604" s="2">
        <f>E1604-SUM(Parameters!$C$23:$C$25)</f>
        <v/>
      </c>
    </row>
    <row r="1605" hidden="1" s="107">
      <c r="A1605" s="48" t="inlineStr">
        <is>
          <t>uBump</t>
        </is>
      </c>
      <c r="B1605" s="48" t="inlineStr">
        <is>
          <t>TXDATA[85]</t>
        </is>
      </c>
      <c r="C1605" s="2" t="inlineStr">
        <is>
          <t>BP_TXDATA[85]</t>
        </is>
      </c>
      <c r="D1605" s="2" t="n">
        <v>2701.008</v>
      </c>
      <c r="E1605" s="2" t="n">
        <v>539.0119999999999</v>
      </c>
      <c r="F1605" s="2">
        <f>D1605-SUM(Parameters!$C$23:$C$25)</f>
        <v/>
      </c>
      <c r="G1605" s="2">
        <f>E1605-SUM(Parameters!$C$23:$C$25)</f>
        <v/>
      </c>
    </row>
    <row r="1606" hidden="1" s="107">
      <c r="A1606" s="48" t="inlineStr">
        <is>
          <t>uBump</t>
        </is>
      </c>
      <c r="B1606" s="48" t="inlineStr">
        <is>
          <t>TXDATA[86]</t>
        </is>
      </c>
      <c r="C1606" s="2" t="inlineStr">
        <is>
          <t>BP_TXDATA[86]</t>
        </is>
      </c>
      <c r="D1606" s="2" t="n">
        <v>2739.888</v>
      </c>
      <c r="E1606" s="2" t="n">
        <v>516.352</v>
      </c>
      <c r="F1606" s="2">
        <f>D1606-SUM(Parameters!$C$23:$C$25)</f>
        <v/>
      </c>
      <c r="G1606" s="2">
        <f>E1606-SUM(Parameters!$C$23:$C$25)</f>
        <v/>
      </c>
    </row>
    <row r="1607" hidden="1" s="107">
      <c r="A1607" s="48" t="inlineStr">
        <is>
          <t>uBump</t>
        </is>
      </c>
      <c r="B1607" s="48" t="inlineStr">
        <is>
          <t>TXDATA[87]</t>
        </is>
      </c>
      <c r="C1607" s="2" t="inlineStr">
        <is>
          <t>BP_TXDATA[87]</t>
        </is>
      </c>
      <c r="D1607" s="2" t="n">
        <v>2739.888</v>
      </c>
      <c r="E1607" s="2" t="n">
        <v>471.032</v>
      </c>
      <c r="F1607" s="2">
        <f>D1607-SUM(Parameters!$C$23:$C$25)</f>
        <v/>
      </c>
      <c r="G1607" s="2">
        <f>E1607-SUM(Parameters!$C$23:$C$25)</f>
        <v/>
      </c>
    </row>
    <row r="1608" hidden="1" s="107">
      <c r="A1608" s="48" t="inlineStr">
        <is>
          <t>uBump</t>
        </is>
      </c>
      <c r="B1608" s="48" t="inlineStr">
        <is>
          <t>TXDATA[88]</t>
        </is>
      </c>
      <c r="C1608" s="2" t="inlineStr">
        <is>
          <t>BP_TXDATA[88]</t>
        </is>
      </c>
      <c r="D1608" s="2" t="n">
        <v>2739.888</v>
      </c>
      <c r="E1608" s="2" t="n">
        <v>380.392</v>
      </c>
      <c r="F1608" s="2">
        <f>D1608-SUM(Parameters!$C$23:$C$25)</f>
        <v/>
      </c>
      <c r="G1608" s="2">
        <f>E1608-SUM(Parameters!$C$23:$C$25)</f>
        <v/>
      </c>
    </row>
    <row r="1609" hidden="1" s="107">
      <c r="A1609" s="48" t="inlineStr">
        <is>
          <t>uBump</t>
        </is>
      </c>
      <c r="B1609" s="48" t="inlineStr">
        <is>
          <t>TXDATA[89]</t>
        </is>
      </c>
      <c r="C1609" s="2" t="inlineStr">
        <is>
          <t>BP_TXDATA[89]</t>
        </is>
      </c>
      <c r="D1609" s="2" t="n">
        <v>2739.888</v>
      </c>
      <c r="E1609" s="2" t="n">
        <v>335.072</v>
      </c>
      <c r="F1609" s="2">
        <f>D1609-SUM(Parameters!$C$23:$C$25)</f>
        <v/>
      </c>
      <c r="G1609" s="2">
        <f>E1609-SUM(Parameters!$C$23:$C$25)</f>
        <v/>
      </c>
    </row>
    <row r="1610" hidden="1" s="107">
      <c r="A1610" s="48" t="inlineStr">
        <is>
          <t>uBump</t>
        </is>
      </c>
      <c r="B1610" s="48" t="inlineStr">
        <is>
          <t>TXDATA[9]</t>
        </is>
      </c>
      <c r="C1610" s="2" t="inlineStr">
        <is>
          <t>BP_TXDATA[9]</t>
        </is>
      </c>
      <c r="D1610" s="2" t="n">
        <v>3050.92800000001</v>
      </c>
      <c r="E1610" s="2" t="n">
        <v>335.072</v>
      </c>
      <c r="F1610" s="2">
        <f>D1610-SUM(Parameters!$C$23:$C$25)</f>
        <v/>
      </c>
      <c r="G1610" s="2">
        <f>E1610-SUM(Parameters!$C$23:$C$25)</f>
        <v/>
      </c>
    </row>
    <row r="1611" hidden="1" s="107">
      <c r="A1611" s="48" t="inlineStr">
        <is>
          <t>uBump</t>
        </is>
      </c>
      <c r="B1611" s="48" t="inlineStr">
        <is>
          <t>TXDATA[90]</t>
        </is>
      </c>
      <c r="C1611" s="2" t="inlineStr">
        <is>
          <t>BP_TXDATA[90]</t>
        </is>
      </c>
      <c r="D1611" s="2" t="n">
        <v>2739.888</v>
      </c>
      <c r="E1611" s="2" t="n">
        <v>289.752</v>
      </c>
      <c r="F1611" s="2">
        <f>D1611-SUM(Parameters!$C$23:$C$25)</f>
        <v/>
      </c>
      <c r="G1611" s="2">
        <f>E1611-SUM(Parameters!$C$23:$C$25)</f>
        <v/>
      </c>
    </row>
    <row r="1612" hidden="1" s="107">
      <c r="A1612" s="48" t="inlineStr">
        <is>
          <t>uBump</t>
        </is>
      </c>
      <c r="B1612" s="48" t="inlineStr">
        <is>
          <t>TXDATA[91]</t>
        </is>
      </c>
      <c r="C1612" s="2" t="inlineStr">
        <is>
          <t>BP_TXDATA[91]</t>
        </is>
      </c>
      <c r="D1612" s="2" t="n">
        <v>2739.888</v>
      </c>
      <c r="E1612" s="2" t="n">
        <v>244.432</v>
      </c>
      <c r="F1612" s="2">
        <f>D1612-SUM(Parameters!$C$23:$C$25)</f>
        <v/>
      </c>
      <c r="G1612" s="2">
        <f>E1612-SUM(Parameters!$C$23:$C$25)</f>
        <v/>
      </c>
    </row>
    <row r="1613" hidden="1" s="107">
      <c r="A1613" s="48" t="inlineStr">
        <is>
          <t>uBump</t>
        </is>
      </c>
      <c r="B1613" s="48" t="inlineStr">
        <is>
          <t>TXDATA[92]</t>
        </is>
      </c>
      <c r="C1613" s="2" t="inlineStr">
        <is>
          <t>BP_TXDATA[92]</t>
        </is>
      </c>
      <c r="D1613" s="2" t="n">
        <v>2739.888</v>
      </c>
      <c r="E1613" s="2" t="n">
        <v>153.792</v>
      </c>
      <c r="F1613" s="2">
        <f>D1613-SUM(Parameters!$C$23:$C$25)</f>
        <v/>
      </c>
      <c r="G1613" s="2">
        <f>E1613-SUM(Parameters!$C$23:$C$25)</f>
        <v/>
      </c>
    </row>
    <row r="1614" hidden="1" s="107">
      <c r="A1614" s="48" t="inlineStr">
        <is>
          <t>uBump</t>
        </is>
      </c>
      <c r="B1614" s="48" t="inlineStr">
        <is>
          <t>TXDATA[93]</t>
        </is>
      </c>
      <c r="C1614" s="2" t="inlineStr">
        <is>
          <t>BP_TXDATA[93]</t>
        </is>
      </c>
      <c r="D1614" s="2" t="n">
        <v>2778.768</v>
      </c>
      <c r="E1614" s="2" t="n">
        <v>131.132</v>
      </c>
      <c r="F1614" s="2">
        <f>D1614-SUM(Parameters!$C$23:$C$25)</f>
        <v/>
      </c>
      <c r="G1614" s="2">
        <f>E1614-SUM(Parameters!$C$23:$C$25)</f>
        <v/>
      </c>
    </row>
    <row r="1615" hidden="1" s="107">
      <c r="A1615" s="48" t="inlineStr">
        <is>
          <t>uBump</t>
        </is>
      </c>
      <c r="B1615" s="48" t="inlineStr">
        <is>
          <t>TXDATA[94]</t>
        </is>
      </c>
      <c r="C1615" s="2" t="inlineStr">
        <is>
          <t>BP_TXDATA[94]</t>
        </is>
      </c>
      <c r="D1615" s="2" t="n">
        <v>2778.768</v>
      </c>
      <c r="E1615" s="2" t="n">
        <v>176.452</v>
      </c>
      <c r="F1615" s="2">
        <f>D1615-SUM(Parameters!$C$23:$C$25)</f>
        <v/>
      </c>
      <c r="G1615" s="2">
        <f>E1615-SUM(Parameters!$C$23:$C$25)</f>
        <v/>
      </c>
    </row>
    <row r="1616" hidden="1" s="107">
      <c r="A1616" s="48" t="inlineStr">
        <is>
          <t>uBump</t>
        </is>
      </c>
      <c r="B1616" s="48" t="inlineStr">
        <is>
          <t>TXDATA[95]</t>
        </is>
      </c>
      <c r="C1616" s="2" t="inlineStr">
        <is>
          <t>BP_TXDATA[95]</t>
        </is>
      </c>
      <c r="D1616" s="2" t="n">
        <v>2778.768</v>
      </c>
      <c r="E1616" s="2" t="n">
        <v>221.772</v>
      </c>
      <c r="F1616" s="2">
        <f>D1616-SUM(Parameters!$C$23:$C$25)</f>
        <v/>
      </c>
      <c r="G1616" s="2">
        <f>E1616-SUM(Parameters!$C$23:$C$25)</f>
        <v/>
      </c>
    </row>
    <row r="1617" hidden="1" s="107">
      <c r="A1617" s="48" t="inlineStr">
        <is>
          <t>uBump</t>
        </is>
      </c>
      <c r="B1617" s="48" t="inlineStr">
        <is>
          <t>TXDATA[96]</t>
        </is>
      </c>
      <c r="C1617" s="2" t="inlineStr">
        <is>
          <t>BP_TXDATA[96]</t>
        </is>
      </c>
      <c r="D1617" s="2" t="n">
        <v>2817.648</v>
      </c>
      <c r="E1617" s="2" t="n">
        <v>244.432</v>
      </c>
      <c r="F1617" s="2">
        <f>D1617-SUM(Parameters!$C$23:$C$25)</f>
        <v/>
      </c>
      <c r="G1617" s="2">
        <f>E1617-SUM(Parameters!$C$23:$C$25)</f>
        <v/>
      </c>
    </row>
    <row r="1618" hidden="1" s="107">
      <c r="A1618" s="48" t="inlineStr">
        <is>
          <t>uBump</t>
        </is>
      </c>
      <c r="B1618" s="48" t="inlineStr">
        <is>
          <t>TXDATA[97]</t>
        </is>
      </c>
      <c r="C1618" s="2" t="inlineStr">
        <is>
          <t>BP_TXDATA[97]</t>
        </is>
      </c>
      <c r="D1618" s="2" t="n">
        <v>2817.648</v>
      </c>
      <c r="E1618" s="2" t="n">
        <v>199.112</v>
      </c>
      <c r="F1618" s="2">
        <f>D1618-SUM(Parameters!$C$23:$C$25)</f>
        <v/>
      </c>
      <c r="G1618" s="2">
        <f>E1618-SUM(Parameters!$C$23:$C$25)</f>
        <v/>
      </c>
    </row>
    <row r="1619" hidden="1" s="107">
      <c r="A1619" s="48" t="inlineStr">
        <is>
          <t>uBump</t>
        </is>
      </c>
      <c r="B1619" s="48" t="inlineStr">
        <is>
          <t>TXDATA[98]</t>
        </is>
      </c>
      <c r="C1619" s="2" t="inlineStr">
        <is>
          <t>BP_TXDATA[98]</t>
        </is>
      </c>
      <c r="D1619" s="2" t="n">
        <v>2817.648</v>
      </c>
      <c r="E1619" s="2" t="n">
        <v>153.792</v>
      </c>
      <c r="F1619" s="2">
        <f>D1619-SUM(Parameters!$C$23:$C$25)</f>
        <v/>
      </c>
      <c r="G1619" s="2">
        <f>E1619-SUM(Parameters!$C$23:$C$25)</f>
        <v/>
      </c>
    </row>
    <row r="1620" hidden="1" s="107">
      <c r="A1620" s="48" t="inlineStr">
        <is>
          <t>uBump</t>
        </is>
      </c>
      <c r="B1620" s="48" t="inlineStr">
        <is>
          <t>TXDATA[99]</t>
        </is>
      </c>
      <c r="C1620" s="2" t="inlineStr">
        <is>
          <t>BP_TXDATA[99]</t>
        </is>
      </c>
      <c r="D1620" s="2" t="n">
        <v>2856.528</v>
      </c>
      <c r="E1620" s="2" t="n">
        <v>131.132</v>
      </c>
      <c r="F1620" s="2">
        <f>D1620-SUM(Parameters!$C$23:$C$25)</f>
        <v/>
      </c>
      <c r="G1620" s="2">
        <f>E1620-SUM(Parameters!$C$23:$C$25)</f>
        <v/>
      </c>
    </row>
    <row r="1621" hidden="1" s="107">
      <c r="A1621" s="48" t="inlineStr">
        <is>
          <t>uBump</t>
        </is>
      </c>
      <c r="B1621" s="48" t="inlineStr">
        <is>
          <t>TXDATASB[0]</t>
        </is>
      </c>
      <c r="C1621" s="2" t="inlineStr">
        <is>
          <t>BP_TXDATASB[0]</t>
        </is>
      </c>
      <c r="D1621" s="2" t="n">
        <v>3089.80800000001</v>
      </c>
      <c r="E1621" s="2" t="n">
        <v>992.212</v>
      </c>
      <c r="F1621" s="2">
        <f>D1621-SUM(Parameters!$C$23:$C$25)</f>
        <v/>
      </c>
      <c r="G1621" s="2">
        <f>E1621-SUM(Parameters!$C$23:$C$25)</f>
        <v/>
      </c>
    </row>
    <row r="1622" hidden="1" s="107">
      <c r="A1622" s="48" t="inlineStr">
        <is>
          <t>uBump</t>
        </is>
      </c>
      <c r="B1622" s="48" t="inlineStr">
        <is>
          <t>TXDATASB[1]</t>
        </is>
      </c>
      <c r="C1622" s="2" t="inlineStr">
        <is>
          <t>BP_TXDATASB[1]</t>
        </is>
      </c>
      <c r="D1622" s="2" t="n">
        <v>2701.008</v>
      </c>
      <c r="E1622" s="2" t="n">
        <v>992.212</v>
      </c>
      <c r="F1622" s="2">
        <f>D1622-SUM(Parameters!$C$23:$C$25)</f>
        <v/>
      </c>
      <c r="G1622" s="2">
        <f>E1622-SUM(Parameters!$C$23:$C$25)</f>
        <v/>
      </c>
    </row>
    <row r="1623" hidden="1" s="107">
      <c r="A1623" s="48" t="inlineStr">
        <is>
          <t>uBump</t>
        </is>
      </c>
      <c r="B1623" s="48" t="inlineStr">
        <is>
          <t>TXDATASB[2]</t>
        </is>
      </c>
      <c r="C1623" s="2" t="inlineStr">
        <is>
          <t>BP_TXDATASB[2]</t>
        </is>
      </c>
      <c r="D1623" s="2" t="n">
        <v>2312.208</v>
      </c>
      <c r="E1623" s="2" t="n">
        <v>992.212</v>
      </c>
      <c r="F1623" s="2">
        <f>D1623-SUM(Parameters!$C$23:$C$25)</f>
        <v/>
      </c>
      <c r="G1623" s="2">
        <f>E1623-SUM(Parameters!$C$23:$C$25)</f>
        <v/>
      </c>
    </row>
    <row r="1624" hidden="1" s="107">
      <c r="A1624" s="48" t="inlineStr">
        <is>
          <t>uBump</t>
        </is>
      </c>
      <c r="B1624" s="48" t="inlineStr">
        <is>
          <t>TXDATASB[3]</t>
        </is>
      </c>
      <c r="C1624" s="2" t="inlineStr">
        <is>
          <t>BP_TXDATASB[3]</t>
        </is>
      </c>
      <c r="D1624" s="2" t="n">
        <v>1923.408</v>
      </c>
      <c r="E1624" s="2" t="n">
        <v>992.212</v>
      </c>
      <c r="F1624" s="2">
        <f>D1624-SUM(Parameters!$C$23:$C$25)</f>
        <v/>
      </c>
      <c r="G1624" s="2">
        <f>E1624-SUM(Parameters!$C$23:$C$25)</f>
        <v/>
      </c>
    </row>
    <row r="1625" hidden="1" s="107">
      <c r="A1625" s="48" t="inlineStr">
        <is>
          <t>uBump</t>
        </is>
      </c>
      <c r="B1625" s="48" t="inlineStr">
        <is>
          <t>TXDATASB[4]</t>
        </is>
      </c>
      <c r="C1625" s="2" t="inlineStr">
        <is>
          <t>BP_TXDATASB[4]</t>
        </is>
      </c>
      <c r="D1625" s="2" t="n">
        <v>1534.608</v>
      </c>
      <c r="E1625" s="2" t="n">
        <v>992.212</v>
      </c>
      <c r="F1625" s="2">
        <f>D1625-SUM(Parameters!$C$23:$C$25)</f>
        <v/>
      </c>
      <c r="G1625" s="2">
        <f>E1625-SUM(Parameters!$C$23:$C$25)</f>
        <v/>
      </c>
    </row>
    <row r="1626" hidden="1" s="107">
      <c r="A1626" s="48" t="inlineStr">
        <is>
          <t>uBump</t>
        </is>
      </c>
      <c r="B1626" s="48" t="inlineStr">
        <is>
          <t>TXDATASB[5]</t>
        </is>
      </c>
      <c r="C1626" s="2" t="inlineStr">
        <is>
          <t>BP_TXDATASB[5]</t>
        </is>
      </c>
      <c r="D1626" s="2" t="n">
        <v>1145.808</v>
      </c>
      <c r="E1626" s="2" t="n">
        <v>992.212</v>
      </c>
      <c r="F1626" s="2">
        <f>D1626-SUM(Parameters!$C$23:$C$25)</f>
        <v/>
      </c>
      <c r="G1626" s="2">
        <f>E1626-SUM(Parameters!$C$23:$C$25)</f>
        <v/>
      </c>
    </row>
    <row r="1627" hidden="1" s="107">
      <c r="A1627" s="48" t="inlineStr">
        <is>
          <t>uBump</t>
        </is>
      </c>
      <c r="B1627" s="48" t="inlineStr">
        <is>
          <t>TXDATASB[6]</t>
        </is>
      </c>
      <c r="C1627" s="2" t="inlineStr">
        <is>
          <t>BP_TXDATASB[6]</t>
        </is>
      </c>
      <c r="D1627" s="2" t="n">
        <v>757.008</v>
      </c>
      <c r="E1627" s="2" t="n">
        <v>992.212</v>
      </c>
      <c r="F1627" s="2">
        <f>D1627-SUM(Parameters!$C$23:$C$25)</f>
        <v/>
      </c>
      <c r="G1627" s="2">
        <f>E1627-SUM(Parameters!$C$23:$C$25)</f>
        <v/>
      </c>
    </row>
    <row r="1628" hidden="1" s="107">
      <c r="A1628" s="48" t="inlineStr">
        <is>
          <t>uBump</t>
        </is>
      </c>
      <c r="B1628" s="48" t="inlineStr">
        <is>
          <t>TXDATASB[7]</t>
        </is>
      </c>
      <c r="C1628" s="2" t="inlineStr">
        <is>
          <t>BP_TXDATASB[7]</t>
        </is>
      </c>
      <c r="D1628" s="2" t="n">
        <v>368.208</v>
      </c>
      <c r="E1628" s="2" t="n">
        <v>992.212</v>
      </c>
      <c r="F1628" s="2">
        <f>D1628-SUM(Parameters!$C$23:$C$25)</f>
        <v/>
      </c>
      <c r="G1628" s="2">
        <f>E1628-SUM(Parameters!$C$23:$C$25)</f>
        <v/>
      </c>
    </row>
    <row r="1629" hidden="1" s="107">
      <c r="A1629" s="48" t="inlineStr">
        <is>
          <t>uBump</t>
        </is>
      </c>
      <c r="B1629" s="48" t="inlineStr">
        <is>
          <t>TXDATASBRD[0]</t>
        </is>
      </c>
      <c r="C1629" s="2" t="inlineStr">
        <is>
          <t>BP_TXDATASBRD[0]</t>
        </is>
      </c>
      <c r="D1629" s="2" t="n">
        <v>3012.04800000001</v>
      </c>
      <c r="E1629" s="2" t="n">
        <v>992.212</v>
      </c>
      <c r="F1629" s="2">
        <f>D1629-SUM(Parameters!$C$23:$C$25)</f>
        <v/>
      </c>
      <c r="G1629" s="2">
        <f>E1629-SUM(Parameters!$C$23:$C$25)</f>
        <v/>
      </c>
    </row>
    <row r="1630" hidden="1" s="107">
      <c r="A1630" s="48" t="inlineStr">
        <is>
          <t>uBump</t>
        </is>
      </c>
      <c r="B1630" s="48" t="inlineStr">
        <is>
          <t>TXDATASBRD[1]</t>
        </is>
      </c>
      <c r="C1630" s="2" t="inlineStr">
        <is>
          <t>BP_TXDATASBRD[1]</t>
        </is>
      </c>
      <c r="D1630" s="2" t="n">
        <v>2623.248</v>
      </c>
      <c r="E1630" s="2" t="n">
        <v>992.212</v>
      </c>
      <c r="F1630" s="2">
        <f>D1630-SUM(Parameters!$C$23:$C$25)</f>
        <v/>
      </c>
      <c r="G1630" s="2">
        <f>E1630-SUM(Parameters!$C$23:$C$25)</f>
        <v/>
      </c>
    </row>
    <row r="1631" hidden="1" s="107">
      <c r="A1631" s="48" t="inlineStr">
        <is>
          <t>uBump</t>
        </is>
      </c>
      <c r="B1631" s="48" t="inlineStr">
        <is>
          <t>TXDATASBRD[2]</t>
        </is>
      </c>
      <c r="C1631" s="2" t="inlineStr">
        <is>
          <t>BP_TXDATASBRD[2]</t>
        </is>
      </c>
      <c r="D1631" s="2" t="n">
        <v>2234.448</v>
      </c>
      <c r="E1631" s="2" t="n">
        <v>992.212</v>
      </c>
      <c r="F1631" s="2">
        <f>D1631-SUM(Parameters!$C$23:$C$25)</f>
        <v/>
      </c>
      <c r="G1631" s="2">
        <f>E1631-SUM(Parameters!$C$23:$C$25)</f>
        <v/>
      </c>
    </row>
    <row r="1632" hidden="1" s="107">
      <c r="A1632" s="48" t="inlineStr">
        <is>
          <t>uBump</t>
        </is>
      </c>
      <c r="B1632" s="48" t="inlineStr">
        <is>
          <t>TXDATASBRD[3]</t>
        </is>
      </c>
      <c r="C1632" s="2" t="inlineStr">
        <is>
          <t>BP_TXDATASBRD[3]</t>
        </is>
      </c>
      <c r="D1632" s="2" t="n">
        <v>1845.648</v>
      </c>
      <c r="E1632" s="2" t="n">
        <v>992.212</v>
      </c>
      <c r="F1632" s="2">
        <f>D1632-SUM(Parameters!$C$23:$C$25)</f>
        <v/>
      </c>
      <c r="G1632" s="2">
        <f>E1632-SUM(Parameters!$C$23:$C$25)</f>
        <v/>
      </c>
    </row>
    <row r="1633" hidden="1" s="107">
      <c r="A1633" s="48" t="inlineStr">
        <is>
          <t>uBump</t>
        </is>
      </c>
      <c r="B1633" s="48" t="inlineStr">
        <is>
          <t>TXDATASBRD[4]</t>
        </is>
      </c>
      <c r="C1633" s="2" t="inlineStr">
        <is>
          <t>BP_TXDATASBRD[4]</t>
        </is>
      </c>
      <c r="D1633" s="2" t="n">
        <v>1456.848</v>
      </c>
      <c r="E1633" s="2" t="n">
        <v>992.212</v>
      </c>
      <c r="F1633" s="2">
        <f>D1633-SUM(Parameters!$C$23:$C$25)</f>
        <v/>
      </c>
      <c r="G1633" s="2">
        <f>E1633-SUM(Parameters!$C$23:$C$25)</f>
        <v/>
      </c>
    </row>
    <row r="1634" hidden="1" s="107">
      <c r="A1634" s="48" t="inlineStr">
        <is>
          <t>uBump</t>
        </is>
      </c>
      <c r="B1634" s="48" t="inlineStr">
        <is>
          <t>TXDATASBRD[5]</t>
        </is>
      </c>
      <c r="C1634" s="2" t="inlineStr">
        <is>
          <t>BP_TXDATASBRD[5]</t>
        </is>
      </c>
      <c r="D1634" s="2" t="n">
        <v>1068.048</v>
      </c>
      <c r="E1634" s="2" t="n">
        <v>992.212</v>
      </c>
      <c r="F1634" s="2">
        <f>D1634-SUM(Parameters!$C$23:$C$25)</f>
        <v/>
      </c>
      <c r="G1634" s="2">
        <f>E1634-SUM(Parameters!$C$23:$C$25)</f>
        <v/>
      </c>
    </row>
    <row r="1635" hidden="1" s="107">
      <c r="A1635" s="48" t="inlineStr">
        <is>
          <t>uBump</t>
        </is>
      </c>
      <c r="B1635" s="48" t="inlineStr">
        <is>
          <t>TXDATASBRD[6]</t>
        </is>
      </c>
      <c r="C1635" s="2" t="inlineStr">
        <is>
          <t>BP_TXDATASBRD[6]</t>
        </is>
      </c>
      <c r="D1635" s="2" t="n">
        <v>679.248</v>
      </c>
      <c r="E1635" s="2" t="n">
        <v>992.212</v>
      </c>
      <c r="F1635" s="2">
        <f>D1635-SUM(Parameters!$C$23:$C$25)</f>
        <v/>
      </c>
      <c r="G1635" s="2">
        <f>E1635-SUM(Parameters!$C$23:$C$25)</f>
        <v/>
      </c>
    </row>
    <row r="1636" hidden="1" s="107">
      <c r="A1636" s="48" t="inlineStr">
        <is>
          <t>uBump</t>
        </is>
      </c>
      <c r="B1636" s="48" t="inlineStr">
        <is>
          <t>TXDATASBRD[7]</t>
        </is>
      </c>
      <c r="C1636" s="2" t="inlineStr">
        <is>
          <t>BP_TXDATASBRD[7]</t>
        </is>
      </c>
      <c r="D1636" s="2" t="n">
        <v>290.448</v>
      </c>
      <c r="E1636" s="2" t="n">
        <v>992.212</v>
      </c>
      <c r="F1636" s="2">
        <f>D1636-SUM(Parameters!$C$23:$C$25)</f>
        <v/>
      </c>
      <c r="G1636" s="2">
        <f>E1636-SUM(Parameters!$C$23:$C$25)</f>
        <v/>
      </c>
    </row>
    <row r="1637" hidden="1" s="107">
      <c r="A1637" s="48" t="inlineStr">
        <is>
          <t>uBump</t>
        </is>
      </c>
      <c r="B1637" s="48" t="inlineStr">
        <is>
          <t>TXRD[0]</t>
        </is>
      </c>
      <c r="C1637" s="2" t="inlineStr">
        <is>
          <t>BP_TXRD[0]</t>
        </is>
      </c>
      <c r="D1637" s="2" t="n">
        <v>3012.04800000001</v>
      </c>
      <c r="E1637" s="2" t="n">
        <v>131.132</v>
      </c>
      <c r="F1637" s="2">
        <f>D1637-SUM(Parameters!$C$23:$C$25)</f>
        <v/>
      </c>
      <c r="G1637" s="2">
        <f>E1637-SUM(Parameters!$C$23:$C$25)</f>
        <v/>
      </c>
    </row>
    <row r="1638" hidden="1" s="107">
      <c r="A1638" s="48" t="inlineStr">
        <is>
          <t>uBump</t>
        </is>
      </c>
      <c r="B1638" s="48" t="inlineStr">
        <is>
          <t>TXRD[1]</t>
        </is>
      </c>
      <c r="C1638" s="2" t="inlineStr">
        <is>
          <t>BP_TXRD[1]</t>
        </is>
      </c>
      <c r="D1638" s="2" t="n">
        <v>3167.56800000001</v>
      </c>
      <c r="E1638" s="2" t="n">
        <v>267.092</v>
      </c>
      <c r="F1638" s="2">
        <f>D1638-SUM(Parameters!$C$23:$C$25)</f>
        <v/>
      </c>
      <c r="G1638" s="2">
        <f>E1638-SUM(Parameters!$C$23:$C$25)</f>
        <v/>
      </c>
    </row>
    <row r="1639" hidden="1" s="107">
      <c r="A1639" s="48" t="inlineStr">
        <is>
          <t>uBump</t>
        </is>
      </c>
      <c r="B1639" s="48" t="inlineStr">
        <is>
          <t>TXRD[10]</t>
        </is>
      </c>
      <c r="C1639" s="2" t="inlineStr">
        <is>
          <t>BP_TXRD[10]</t>
        </is>
      </c>
      <c r="D1639" s="2" t="n">
        <v>2428.848</v>
      </c>
      <c r="E1639" s="2" t="n">
        <v>289.752</v>
      </c>
      <c r="F1639" s="2">
        <f>D1639-SUM(Parameters!$C$23:$C$25)</f>
        <v/>
      </c>
      <c r="G1639" s="2">
        <f>E1639-SUM(Parameters!$C$23:$C$25)</f>
        <v/>
      </c>
    </row>
    <row r="1640" hidden="1" s="107">
      <c r="A1640" s="48" t="inlineStr">
        <is>
          <t>uBump</t>
        </is>
      </c>
      <c r="B1640" s="48" t="inlineStr">
        <is>
          <t>TXRD[11]</t>
        </is>
      </c>
      <c r="C1640" s="2" t="inlineStr">
        <is>
          <t>BP_TXRD[11]</t>
        </is>
      </c>
      <c r="D1640" s="2" t="n">
        <v>2584.368</v>
      </c>
      <c r="E1640" s="2" t="n">
        <v>153.792</v>
      </c>
      <c r="F1640" s="2">
        <f>D1640-SUM(Parameters!$C$23:$C$25)</f>
        <v/>
      </c>
      <c r="G1640" s="2">
        <f>E1640-SUM(Parameters!$C$23:$C$25)</f>
        <v/>
      </c>
    </row>
    <row r="1641" hidden="1" s="107">
      <c r="A1641" s="48" t="inlineStr">
        <is>
          <t>uBump</t>
        </is>
      </c>
      <c r="B1641" s="48" t="inlineStr">
        <is>
          <t>TXRD[12]</t>
        </is>
      </c>
      <c r="C1641" s="2" t="inlineStr">
        <is>
          <t>BP_TXRD[12]</t>
        </is>
      </c>
      <c r="D1641" s="2" t="n">
        <v>1845.648</v>
      </c>
      <c r="E1641" s="2" t="n">
        <v>131.132</v>
      </c>
      <c r="F1641" s="2">
        <f>D1641-SUM(Parameters!$C$23:$C$25)</f>
        <v/>
      </c>
      <c r="G1641" s="2">
        <f>E1641-SUM(Parameters!$C$23:$C$25)</f>
        <v/>
      </c>
    </row>
    <row r="1642" hidden="1" s="107">
      <c r="A1642" s="48" t="inlineStr">
        <is>
          <t>uBump</t>
        </is>
      </c>
      <c r="B1642" s="48" t="inlineStr">
        <is>
          <t>TXRD[13]</t>
        </is>
      </c>
      <c r="C1642" s="2" t="inlineStr">
        <is>
          <t>BP_TXRD[13]</t>
        </is>
      </c>
      <c r="D1642" s="2" t="n">
        <v>2001.168</v>
      </c>
      <c r="E1642" s="2" t="n">
        <v>267.092</v>
      </c>
      <c r="F1642" s="2">
        <f>D1642-SUM(Parameters!$C$23:$C$25)</f>
        <v/>
      </c>
      <c r="G1642" s="2">
        <f>E1642-SUM(Parameters!$C$23:$C$25)</f>
        <v/>
      </c>
    </row>
    <row r="1643" hidden="1" s="107">
      <c r="A1643" s="48" t="inlineStr">
        <is>
          <t>uBump</t>
        </is>
      </c>
      <c r="B1643" s="48" t="inlineStr">
        <is>
          <t>TXRD[14]</t>
        </is>
      </c>
      <c r="C1643" s="2" t="inlineStr">
        <is>
          <t>BP_TXRD[14]</t>
        </is>
      </c>
      <c r="D1643" s="2" t="n">
        <v>2040.048</v>
      </c>
      <c r="E1643" s="2" t="n">
        <v>289.752</v>
      </c>
      <c r="F1643" s="2">
        <f>D1643-SUM(Parameters!$C$23:$C$25)</f>
        <v/>
      </c>
      <c r="G1643" s="2">
        <f>E1643-SUM(Parameters!$C$23:$C$25)</f>
        <v/>
      </c>
    </row>
    <row r="1644" hidden="1" s="107">
      <c r="A1644" s="48" t="inlineStr">
        <is>
          <t>uBump</t>
        </is>
      </c>
      <c r="B1644" s="48" t="inlineStr">
        <is>
          <t>TXRD[15]</t>
        </is>
      </c>
      <c r="C1644" s="2" t="inlineStr">
        <is>
          <t>BP_TXRD[15]</t>
        </is>
      </c>
      <c r="D1644" s="2" t="n">
        <v>2195.568</v>
      </c>
      <c r="E1644" s="2" t="n">
        <v>153.792</v>
      </c>
      <c r="F1644" s="2">
        <f>D1644-SUM(Parameters!$C$23:$C$25)</f>
        <v/>
      </c>
      <c r="G1644" s="2">
        <f>E1644-SUM(Parameters!$C$23:$C$25)</f>
        <v/>
      </c>
    </row>
    <row r="1645" hidden="1" s="107">
      <c r="A1645" s="48" t="inlineStr">
        <is>
          <t>uBump</t>
        </is>
      </c>
      <c r="B1645" s="48" t="inlineStr">
        <is>
          <t>TXRD[16]</t>
        </is>
      </c>
      <c r="C1645" s="2" t="inlineStr">
        <is>
          <t>BP_TXRD[16]</t>
        </is>
      </c>
      <c r="D1645" s="2" t="n">
        <v>1456.848</v>
      </c>
      <c r="E1645" s="2" t="n">
        <v>131.132</v>
      </c>
      <c r="F1645" s="2">
        <f>D1645-SUM(Parameters!$C$23:$C$25)</f>
        <v/>
      </c>
      <c r="G1645" s="2">
        <f>E1645-SUM(Parameters!$C$23:$C$25)</f>
        <v/>
      </c>
    </row>
    <row r="1646" hidden="1" s="107">
      <c r="A1646" s="48" t="inlineStr">
        <is>
          <t>uBump</t>
        </is>
      </c>
      <c r="B1646" s="48" t="inlineStr">
        <is>
          <t>TXRD[17]</t>
        </is>
      </c>
      <c r="C1646" s="2" t="inlineStr">
        <is>
          <t>BP_TXRD[17]</t>
        </is>
      </c>
      <c r="D1646" s="2" t="n">
        <v>1612.368</v>
      </c>
      <c r="E1646" s="2" t="n">
        <v>267.092</v>
      </c>
      <c r="F1646" s="2">
        <f>D1646-SUM(Parameters!$C$23:$C$25)</f>
        <v/>
      </c>
      <c r="G1646" s="2">
        <f>E1646-SUM(Parameters!$C$23:$C$25)</f>
        <v/>
      </c>
    </row>
    <row r="1647" hidden="1" s="107">
      <c r="A1647" s="48" t="inlineStr">
        <is>
          <t>uBump</t>
        </is>
      </c>
      <c r="B1647" s="48" t="inlineStr">
        <is>
          <t>TXRD[18]</t>
        </is>
      </c>
      <c r="C1647" s="2" t="inlineStr">
        <is>
          <t>BP_TXRD[18]</t>
        </is>
      </c>
      <c r="D1647" s="2" t="n">
        <v>1651.248</v>
      </c>
      <c r="E1647" s="2" t="n">
        <v>289.752</v>
      </c>
      <c r="F1647" s="2">
        <f>D1647-SUM(Parameters!$C$23:$C$25)</f>
        <v/>
      </c>
      <c r="G1647" s="2">
        <f>E1647-SUM(Parameters!$C$23:$C$25)</f>
        <v/>
      </c>
    </row>
    <row r="1648" hidden="1" s="107">
      <c r="A1648" s="48" t="inlineStr">
        <is>
          <t>uBump</t>
        </is>
      </c>
      <c r="B1648" s="48" t="inlineStr">
        <is>
          <t>TXRD[19]</t>
        </is>
      </c>
      <c r="C1648" s="2" t="inlineStr">
        <is>
          <t>BP_TXRD[19]</t>
        </is>
      </c>
      <c r="D1648" s="2" t="n">
        <v>1806.768</v>
      </c>
      <c r="E1648" s="2" t="n">
        <v>153.792</v>
      </c>
      <c r="F1648" s="2">
        <f>D1648-SUM(Parameters!$C$23:$C$25)</f>
        <v/>
      </c>
      <c r="G1648" s="2">
        <f>E1648-SUM(Parameters!$C$23:$C$25)</f>
        <v/>
      </c>
    </row>
    <row r="1649" hidden="1" s="107">
      <c r="A1649" s="48" t="inlineStr">
        <is>
          <t>uBump</t>
        </is>
      </c>
      <c r="B1649" s="48" t="inlineStr">
        <is>
          <t>TXRD[2]</t>
        </is>
      </c>
      <c r="C1649" s="2" t="inlineStr">
        <is>
          <t>BP_TXRD[2]</t>
        </is>
      </c>
      <c r="D1649" s="2" t="n">
        <v>3206.44800000001</v>
      </c>
      <c r="E1649" s="2" t="n">
        <v>289.752</v>
      </c>
      <c r="F1649" s="2">
        <f>D1649-SUM(Parameters!$C$23:$C$25)</f>
        <v/>
      </c>
      <c r="G1649" s="2">
        <f>E1649-SUM(Parameters!$C$23:$C$25)</f>
        <v/>
      </c>
    </row>
    <row r="1650" hidden="1" s="107">
      <c r="A1650" s="48" t="inlineStr">
        <is>
          <t>uBump</t>
        </is>
      </c>
      <c r="B1650" s="48" t="inlineStr">
        <is>
          <t>TXRD[20]</t>
        </is>
      </c>
      <c r="C1650" s="2" t="inlineStr">
        <is>
          <t>BP_TXRD[20]</t>
        </is>
      </c>
      <c r="D1650" s="2" t="n">
        <v>1068.048</v>
      </c>
      <c r="E1650" s="2" t="n">
        <v>131.132</v>
      </c>
      <c r="F1650" s="2">
        <f>D1650-SUM(Parameters!$C$23:$C$25)</f>
        <v/>
      </c>
      <c r="G1650" s="2">
        <f>E1650-SUM(Parameters!$C$23:$C$25)</f>
        <v/>
      </c>
    </row>
    <row r="1651" hidden="1" s="107">
      <c r="A1651" s="48" t="inlineStr">
        <is>
          <t>uBump</t>
        </is>
      </c>
      <c r="B1651" s="48" t="inlineStr">
        <is>
          <t>TXRD[21]</t>
        </is>
      </c>
      <c r="C1651" s="2" t="inlineStr">
        <is>
          <t>BP_TXRD[21]</t>
        </is>
      </c>
      <c r="D1651" s="2" t="n">
        <v>1223.568</v>
      </c>
      <c r="E1651" s="2" t="n">
        <v>267.092</v>
      </c>
      <c r="F1651" s="2">
        <f>D1651-SUM(Parameters!$C$23:$C$25)</f>
        <v/>
      </c>
      <c r="G1651" s="2">
        <f>E1651-SUM(Parameters!$C$23:$C$25)</f>
        <v/>
      </c>
    </row>
    <row r="1652" hidden="1" s="107">
      <c r="A1652" s="48" t="inlineStr">
        <is>
          <t>uBump</t>
        </is>
      </c>
      <c r="B1652" s="48" t="inlineStr">
        <is>
          <t>TXRD[22]</t>
        </is>
      </c>
      <c r="C1652" s="2" t="inlineStr">
        <is>
          <t>BP_TXRD[22]</t>
        </is>
      </c>
      <c r="D1652" s="2" t="n">
        <v>1262.448</v>
      </c>
      <c r="E1652" s="2" t="n">
        <v>289.752</v>
      </c>
      <c r="F1652" s="2">
        <f>D1652-SUM(Parameters!$C$23:$C$25)</f>
        <v/>
      </c>
      <c r="G1652" s="2">
        <f>E1652-SUM(Parameters!$C$23:$C$25)</f>
        <v/>
      </c>
    </row>
    <row r="1653" hidden="1" s="107">
      <c r="A1653" s="48" t="inlineStr">
        <is>
          <t>uBump</t>
        </is>
      </c>
      <c r="B1653" s="48" t="inlineStr">
        <is>
          <t>TXRD[23]</t>
        </is>
      </c>
      <c r="C1653" s="2" t="inlineStr">
        <is>
          <t>BP_TXRD[23]</t>
        </is>
      </c>
      <c r="D1653" s="2" t="n">
        <v>1417.968</v>
      </c>
      <c r="E1653" s="2" t="n">
        <v>153.792</v>
      </c>
      <c r="F1653" s="2">
        <f>D1653-SUM(Parameters!$C$23:$C$25)</f>
        <v/>
      </c>
      <c r="G1653" s="2">
        <f>E1653-SUM(Parameters!$C$23:$C$25)</f>
        <v/>
      </c>
    </row>
    <row r="1654" hidden="1" s="107">
      <c r="A1654" s="48" t="inlineStr">
        <is>
          <t>uBump</t>
        </is>
      </c>
      <c r="B1654" s="48" t="inlineStr">
        <is>
          <t>TXRD[24]</t>
        </is>
      </c>
      <c r="C1654" s="2" t="inlineStr">
        <is>
          <t>BP_TXRD[24]</t>
        </is>
      </c>
      <c r="D1654" s="2" t="n">
        <v>679.248</v>
      </c>
      <c r="E1654" s="2" t="n">
        <v>131.132</v>
      </c>
      <c r="F1654" s="2">
        <f>D1654-SUM(Parameters!$C$23:$C$25)</f>
        <v/>
      </c>
      <c r="G1654" s="2">
        <f>E1654-SUM(Parameters!$C$23:$C$25)</f>
        <v/>
      </c>
    </row>
    <row r="1655" hidden="1" s="107">
      <c r="A1655" s="48" t="inlineStr">
        <is>
          <t>uBump</t>
        </is>
      </c>
      <c r="B1655" s="48" t="inlineStr">
        <is>
          <t>TXRD[25]</t>
        </is>
      </c>
      <c r="C1655" s="2" t="inlineStr">
        <is>
          <t>BP_TXRD[25]</t>
        </is>
      </c>
      <c r="D1655" s="2" t="n">
        <v>834.768</v>
      </c>
      <c r="E1655" s="2" t="n">
        <v>267.092</v>
      </c>
      <c r="F1655" s="2">
        <f>D1655-SUM(Parameters!$C$23:$C$25)</f>
        <v/>
      </c>
      <c r="G1655" s="2">
        <f>E1655-SUM(Parameters!$C$23:$C$25)</f>
        <v/>
      </c>
    </row>
    <row r="1656" hidden="1" s="107">
      <c r="A1656" s="48" t="inlineStr">
        <is>
          <t>uBump</t>
        </is>
      </c>
      <c r="B1656" s="48" t="inlineStr">
        <is>
          <t>TXRD[26]</t>
        </is>
      </c>
      <c r="C1656" s="2" t="inlineStr">
        <is>
          <t>BP_TXRD[26]</t>
        </is>
      </c>
      <c r="D1656" s="2" t="n">
        <v>873.648</v>
      </c>
      <c r="E1656" s="2" t="n">
        <v>289.752</v>
      </c>
      <c r="F1656" s="2">
        <f>D1656-SUM(Parameters!$C$23:$C$25)</f>
        <v/>
      </c>
      <c r="G1656" s="2">
        <f>E1656-SUM(Parameters!$C$23:$C$25)</f>
        <v/>
      </c>
    </row>
    <row r="1657" hidden="1" s="107">
      <c r="A1657" s="48" t="inlineStr">
        <is>
          <t>uBump</t>
        </is>
      </c>
      <c r="B1657" s="48" t="inlineStr">
        <is>
          <t>TXRD[27]</t>
        </is>
      </c>
      <c r="C1657" s="2" t="inlineStr">
        <is>
          <t>BP_TXRD[27]</t>
        </is>
      </c>
      <c r="D1657" s="2" t="n">
        <v>1029.168</v>
      </c>
      <c r="E1657" s="2" t="n">
        <v>153.792</v>
      </c>
      <c r="F1657" s="2">
        <f>D1657-SUM(Parameters!$C$23:$C$25)</f>
        <v/>
      </c>
      <c r="G1657" s="2">
        <f>E1657-SUM(Parameters!$C$23:$C$25)</f>
        <v/>
      </c>
    </row>
    <row r="1658" hidden="1" s="107">
      <c r="A1658" s="48" t="inlineStr">
        <is>
          <t>uBump</t>
        </is>
      </c>
      <c r="B1658" s="48" t="inlineStr">
        <is>
          <t>TXRD[28]</t>
        </is>
      </c>
      <c r="C1658" s="2" t="inlineStr">
        <is>
          <t>BP_TXRD[28]</t>
        </is>
      </c>
      <c r="D1658" s="2" t="n">
        <v>290.448</v>
      </c>
      <c r="E1658" s="2" t="n">
        <v>131.132</v>
      </c>
      <c r="F1658" s="2">
        <f>D1658-SUM(Parameters!$C$23:$C$25)</f>
        <v/>
      </c>
      <c r="G1658" s="2">
        <f>E1658-SUM(Parameters!$C$23:$C$25)</f>
        <v/>
      </c>
    </row>
    <row r="1659" hidden="1" s="107">
      <c r="A1659" s="48" t="inlineStr">
        <is>
          <t>uBump</t>
        </is>
      </c>
      <c r="B1659" s="48" t="inlineStr">
        <is>
          <t>TXRD[29]</t>
        </is>
      </c>
      <c r="C1659" s="2" t="inlineStr">
        <is>
          <t>BP_TXRD[29]</t>
        </is>
      </c>
      <c r="D1659" s="2" t="n">
        <v>445.968</v>
      </c>
      <c r="E1659" s="2" t="n">
        <v>267.092</v>
      </c>
      <c r="F1659" s="2">
        <f>D1659-SUM(Parameters!$C$23:$C$25)</f>
        <v/>
      </c>
      <c r="G1659" s="2">
        <f>E1659-SUM(Parameters!$C$23:$C$25)</f>
        <v/>
      </c>
    </row>
    <row r="1660" hidden="1" s="107">
      <c r="A1660" s="48" t="inlineStr">
        <is>
          <t>uBump</t>
        </is>
      </c>
      <c r="B1660" s="48" t="inlineStr">
        <is>
          <t>TXRD[3]</t>
        </is>
      </c>
      <c r="C1660" s="2" t="inlineStr">
        <is>
          <t>BP_TXRD[3]</t>
        </is>
      </c>
      <c r="D1660" s="2" t="n">
        <v>3361.96800000001</v>
      </c>
      <c r="E1660" s="2" t="n">
        <v>153.792</v>
      </c>
      <c r="F1660" s="2">
        <f>D1660-SUM(Parameters!$C$23:$C$25)</f>
        <v/>
      </c>
      <c r="G1660" s="2">
        <f>E1660-SUM(Parameters!$C$23:$C$25)</f>
        <v/>
      </c>
    </row>
    <row r="1661" hidden="1" s="107">
      <c r="A1661" s="48" t="inlineStr">
        <is>
          <t>uBump</t>
        </is>
      </c>
      <c r="B1661" s="48" t="inlineStr">
        <is>
          <t>TXRD[30]</t>
        </is>
      </c>
      <c r="C1661" s="2" t="inlineStr">
        <is>
          <t>BP_TXRD[30]</t>
        </is>
      </c>
      <c r="D1661" s="2" t="n">
        <v>484.848</v>
      </c>
      <c r="E1661" s="2" t="n">
        <v>289.752</v>
      </c>
      <c r="F1661" s="2">
        <f>D1661-SUM(Parameters!$C$23:$C$25)</f>
        <v/>
      </c>
      <c r="G1661" s="2">
        <f>E1661-SUM(Parameters!$C$23:$C$25)</f>
        <v/>
      </c>
    </row>
    <row r="1662" hidden="1" s="107">
      <c r="A1662" s="48" t="inlineStr">
        <is>
          <t>uBump</t>
        </is>
      </c>
      <c r="B1662" s="48" t="inlineStr">
        <is>
          <t>TXRD[31]</t>
        </is>
      </c>
      <c r="C1662" s="2" t="inlineStr">
        <is>
          <t>BP_TXRD[31]</t>
        </is>
      </c>
      <c r="D1662" s="2" t="n">
        <v>640.3680000000001</v>
      </c>
      <c r="E1662" s="2" t="n">
        <v>153.792</v>
      </c>
      <c r="F1662" s="2">
        <f>D1662-SUM(Parameters!$C$23:$C$25)</f>
        <v/>
      </c>
      <c r="G1662" s="2">
        <f>E1662-SUM(Parameters!$C$23:$C$25)</f>
        <v/>
      </c>
    </row>
    <row r="1663" hidden="1" s="107">
      <c r="A1663" s="48" t="inlineStr">
        <is>
          <t>uBump</t>
        </is>
      </c>
      <c r="B1663" s="48" t="inlineStr">
        <is>
          <t>TXRD[4]</t>
        </is>
      </c>
      <c r="C1663" s="2" t="inlineStr">
        <is>
          <t>BP_TXRD[4]</t>
        </is>
      </c>
      <c r="D1663" s="2" t="n">
        <v>2623.248</v>
      </c>
      <c r="E1663" s="2" t="n">
        <v>131.132</v>
      </c>
      <c r="F1663" s="2">
        <f>D1663-SUM(Parameters!$C$23:$C$25)</f>
        <v/>
      </c>
      <c r="G1663" s="2">
        <f>E1663-SUM(Parameters!$C$23:$C$25)</f>
        <v/>
      </c>
    </row>
    <row r="1664" hidden="1" s="107">
      <c r="A1664" s="48" t="inlineStr">
        <is>
          <t>uBump</t>
        </is>
      </c>
      <c r="B1664" s="48" t="inlineStr">
        <is>
          <t>TXRD[5]</t>
        </is>
      </c>
      <c r="C1664" s="2" t="inlineStr">
        <is>
          <t>BP_TXRD[5]</t>
        </is>
      </c>
      <c r="D1664" s="2" t="n">
        <v>2778.768</v>
      </c>
      <c r="E1664" s="2" t="n">
        <v>267.092</v>
      </c>
      <c r="F1664" s="2">
        <f>D1664-SUM(Parameters!$C$23:$C$25)</f>
        <v/>
      </c>
      <c r="G1664" s="2">
        <f>E1664-SUM(Parameters!$C$23:$C$25)</f>
        <v/>
      </c>
    </row>
    <row r="1665" hidden="1" s="107">
      <c r="A1665" s="48" t="inlineStr">
        <is>
          <t>uBump</t>
        </is>
      </c>
      <c r="B1665" s="48" t="inlineStr">
        <is>
          <t>TXRD[6]</t>
        </is>
      </c>
      <c r="C1665" s="2" t="inlineStr">
        <is>
          <t>BP_TXRD[6]</t>
        </is>
      </c>
      <c r="D1665" s="2" t="n">
        <v>2817.648</v>
      </c>
      <c r="E1665" s="2" t="n">
        <v>289.752</v>
      </c>
      <c r="F1665" s="2">
        <f>D1665-SUM(Parameters!$C$23:$C$25)</f>
        <v/>
      </c>
      <c r="G1665" s="2">
        <f>E1665-SUM(Parameters!$C$23:$C$25)</f>
        <v/>
      </c>
    </row>
    <row r="1666" hidden="1" s="107">
      <c r="A1666" s="48" t="inlineStr">
        <is>
          <t>uBump</t>
        </is>
      </c>
      <c r="B1666" s="48" t="inlineStr">
        <is>
          <t>TXRD[7]</t>
        </is>
      </c>
      <c r="C1666" s="2" t="inlineStr">
        <is>
          <t>BP_TXRD[7]</t>
        </is>
      </c>
      <c r="D1666" s="2" t="n">
        <v>2973.16800000001</v>
      </c>
      <c r="E1666" s="2" t="n">
        <v>153.792</v>
      </c>
      <c r="F1666" s="2">
        <f>D1666-SUM(Parameters!$C$23:$C$25)</f>
        <v/>
      </c>
      <c r="G1666" s="2">
        <f>E1666-SUM(Parameters!$C$23:$C$25)</f>
        <v/>
      </c>
    </row>
    <row r="1667" hidden="1" s="107">
      <c r="A1667" s="48" t="inlineStr">
        <is>
          <t>uBump</t>
        </is>
      </c>
      <c r="B1667" s="48" t="inlineStr">
        <is>
          <t>TXRD[8]</t>
        </is>
      </c>
      <c r="C1667" s="2" t="inlineStr">
        <is>
          <t>BP_TXRD[8]</t>
        </is>
      </c>
      <c r="D1667" s="2" t="n">
        <v>2234.448</v>
      </c>
      <c r="E1667" s="2" t="n">
        <v>131.132</v>
      </c>
      <c r="F1667" s="2">
        <f>D1667-SUM(Parameters!$C$23:$C$25)</f>
        <v/>
      </c>
      <c r="G1667" s="2">
        <f>E1667-SUM(Parameters!$C$23:$C$25)</f>
        <v/>
      </c>
    </row>
    <row r="1668" hidden="1" s="107">
      <c r="A1668" s="48" t="inlineStr">
        <is>
          <t>uBump</t>
        </is>
      </c>
      <c r="B1668" s="48" t="inlineStr">
        <is>
          <t>TXRD[9]</t>
        </is>
      </c>
      <c r="C1668" s="2" t="inlineStr">
        <is>
          <t>BP_TXRD[9]</t>
        </is>
      </c>
      <c r="D1668" s="2" t="n">
        <v>2389.968</v>
      </c>
      <c r="E1668" s="2" t="n">
        <v>267.092</v>
      </c>
      <c r="F1668" s="2">
        <f>D1668-SUM(Parameters!$C$23:$C$25)</f>
        <v/>
      </c>
      <c r="G1668" s="2">
        <f>E1668-SUM(Parameters!$C$23:$C$25)</f>
        <v/>
      </c>
    </row>
    <row r="1669" hidden="1" s="107">
      <c r="A1669" s="48" t="inlineStr">
        <is>
          <t>uBump</t>
        </is>
      </c>
      <c r="B1669" s="48" t="inlineStr">
        <is>
          <t>TXTRK[0]</t>
        </is>
      </c>
      <c r="C1669" s="2" t="inlineStr">
        <is>
          <t>BP_TXTRK[0]</t>
        </is>
      </c>
      <c r="D1669" s="2" t="n">
        <v>3206.44800000001</v>
      </c>
      <c r="E1669" s="2" t="n">
        <v>471.032</v>
      </c>
      <c r="F1669" s="2">
        <f>D1669-SUM(Parameters!$C$23:$C$25)</f>
        <v/>
      </c>
      <c r="G1669" s="2">
        <f>E1669-SUM(Parameters!$C$23:$C$25)</f>
        <v/>
      </c>
    </row>
    <row r="1670" hidden="1" s="107">
      <c r="A1670" s="48" t="inlineStr">
        <is>
          <t>uBump</t>
        </is>
      </c>
      <c r="B1670" s="48" t="inlineStr">
        <is>
          <t>TXTRK[1]</t>
        </is>
      </c>
      <c r="C1670" s="2" t="inlineStr">
        <is>
          <t>BP_TXTRK[1]</t>
        </is>
      </c>
      <c r="D1670" s="2" t="n">
        <v>2817.648</v>
      </c>
      <c r="E1670" s="2" t="n">
        <v>471.032</v>
      </c>
      <c r="F1670" s="2">
        <f>D1670-SUM(Parameters!$C$23:$C$25)</f>
        <v/>
      </c>
      <c r="G1670" s="2">
        <f>E1670-SUM(Parameters!$C$23:$C$25)</f>
        <v/>
      </c>
    </row>
    <row r="1671" hidden="1" s="107">
      <c r="A1671" s="48" t="inlineStr">
        <is>
          <t>uBump</t>
        </is>
      </c>
      <c r="B1671" s="48" t="inlineStr">
        <is>
          <t>TXTRK[2]</t>
        </is>
      </c>
      <c r="C1671" s="2" t="inlineStr">
        <is>
          <t>BP_TXTRK[2]</t>
        </is>
      </c>
      <c r="D1671" s="2" t="n">
        <v>2428.848</v>
      </c>
      <c r="E1671" s="2" t="n">
        <v>471.032</v>
      </c>
      <c r="F1671" s="2">
        <f>D1671-SUM(Parameters!$C$23:$C$25)</f>
        <v/>
      </c>
      <c r="G1671" s="2">
        <f>E1671-SUM(Parameters!$C$23:$C$25)</f>
        <v/>
      </c>
    </row>
    <row r="1672" hidden="1" s="107">
      <c r="A1672" s="48" t="inlineStr">
        <is>
          <t>uBump</t>
        </is>
      </c>
      <c r="B1672" s="48" t="inlineStr">
        <is>
          <t>TXTRK[3]</t>
        </is>
      </c>
      <c r="C1672" s="2" t="inlineStr">
        <is>
          <t>BP_TXTRK[3]</t>
        </is>
      </c>
      <c r="D1672" s="2" t="n">
        <v>2040.048</v>
      </c>
      <c r="E1672" s="2" t="n">
        <v>471.032</v>
      </c>
      <c r="F1672" s="2">
        <f>D1672-SUM(Parameters!$C$23:$C$25)</f>
        <v/>
      </c>
      <c r="G1672" s="2">
        <f>E1672-SUM(Parameters!$C$23:$C$25)</f>
        <v/>
      </c>
    </row>
    <row r="1673" hidden="1" s="107">
      <c r="A1673" s="48" t="inlineStr">
        <is>
          <t>uBump</t>
        </is>
      </c>
      <c r="B1673" s="48" t="inlineStr">
        <is>
          <t>TXTRK[4]</t>
        </is>
      </c>
      <c r="C1673" s="2" t="inlineStr">
        <is>
          <t>BP_TXTRK[4]</t>
        </is>
      </c>
      <c r="D1673" s="2" t="n">
        <v>1651.248</v>
      </c>
      <c r="E1673" s="2" t="n">
        <v>471.032</v>
      </c>
      <c r="F1673" s="2">
        <f>D1673-SUM(Parameters!$C$23:$C$25)</f>
        <v/>
      </c>
      <c r="G1673" s="2">
        <f>E1673-SUM(Parameters!$C$23:$C$25)</f>
        <v/>
      </c>
    </row>
    <row r="1674" hidden="1" s="107">
      <c r="A1674" s="48" t="inlineStr">
        <is>
          <t>uBump</t>
        </is>
      </c>
      <c r="B1674" s="48" t="inlineStr">
        <is>
          <t>TXTRK[5]</t>
        </is>
      </c>
      <c r="C1674" s="2" t="inlineStr">
        <is>
          <t>BP_TXTRK[5]</t>
        </is>
      </c>
      <c r="D1674" s="2" t="n">
        <v>1262.448</v>
      </c>
      <c r="E1674" s="2" t="n">
        <v>471.032</v>
      </c>
      <c r="F1674" s="2">
        <f>D1674-SUM(Parameters!$C$23:$C$25)</f>
        <v/>
      </c>
      <c r="G1674" s="2">
        <f>E1674-SUM(Parameters!$C$23:$C$25)</f>
        <v/>
      </c>
    </row>
    <row r="1675" hidden="1" s="107">
      <c r="A1675" s="48" t="inlineStr">
        <is>
          <t>uBump</t>
        </is>
      </c>
      <c r="B1675" s="48" t="inlineStr">
        <is>
          <t>TXTRK[6]</t>
        </is>
      </c>
      <c r="C1675" s="2" t="inlineStr">
        <is>
          <t>BP_TXTRK[6]</t>
        </is>
      </c>
      <c r="D1675" s="2" t="n">
        <v>873.648</v>
      </c>
      <c r="E1675" s="2" t="n">
        <v>471.032</v>
      </c>
      <c r="F1675" s="2">
        <f>D1675-SUM(Parameters!$C$23:$C$25)</f>
        <v/>
      </c>
      <c r="G1675" s="2">
        <f>E1675-SUM(Parameters!$C$23:$C$25)</f>
        <v/>
      </c>
    </row>
    <row r="1676" hidden="1" s="107">
      <c r="A1676" s="48" t="inlineStr">
        <is>
          <t>uBump</t>
        </is>
      </c>
      <c r="B1676" s="48" t="inlineStr">
        <is>
          <t>TXTRK[7]</t>
        </is>
      </c>
      <c r="C1676" s="2" t="inlineStr">
        <is>
          <t>BP_TXTRK[7]</t>
        </is>
      </c>
      <c r="D1676" s="2" t="n">
        <v>484.848</v>
      </c>
      <c r="E1676" s="2" t="n">
        <v>471.032</v>
      </c>
      <c r="F1676" s="2">
        <f>D1676-SUM(Parameters!$C$23:$C$25)</f>
        <v/>
      </c>
      <c r="G1676" s="2">
        <f>E1676-SUM(Parameters!$C$23:$C$25)</f>
        <v/>
      </c>
    </row>
    <row r="1677" hidden="1" s="107">
      <c r="A1677" s="48" t="inlineStr">
        <is>
          <t>uBump</t>
        </is>
      </c>
      <c r="B1677" s="48" t="inlineStr">
        <is>
          <t>TXVLD[0]</t>
        </is>
      </c>
      <c r="C1677" s="2" t="inlineStr">
        <is>
          <t>BP_TXVLD[0]</t>
        </is>
      </c>
      <c r="D1677" s="2" t="n">
        <v>3206.44800000001</v>
      </c>
      <c r="E1677" s="2" t="n">
        <v>425.712</v>
      </c>
      <c r="F1677" s="2">
        <f>D1677-SUM(Parameters!$C$23:$C$25)</f>
        <v/>
      </c>
      <c r="G1677" s="2">
        <f>E1677-SUM(Parameters!$C$23:$C$25)</f>
        <v/>
      </c>
    </row>
    <row r="1678" hidden="1" s="107">
      <c r="A1678" s="48" t="inlineStr">
        <is>
          <t>uBump</t>
        </is>
      </c>
      <c r="B1678" s="48" t="inlineStr">
        <is>
          <t>TXVLD[1]</t>
        </is>
      </c>
      <c r="C1678" s="2" t="inlineStr">
        <is>
          <t>BP_TXVLD[1]</t>
        </is>
      </c>
      <c r="D1678" s="2" t="n">
        <v>2817.648</v>
      </c>
      <c r="E1678" s="2" t="n">
        <v>425.712</v>
      </c>
      <c r="F1678" s="2">
        <f>D1678-SUM(Parameters!$C$23:$C$25)</f>
        <v/>
      </c>
      <c r="G1678" s="2">
        <f>E1678-SUM(Parameters!$C$23:$C$25)</f>
        <v/>
      </c>
    </row>
    <row r="1679" hidden="1" s="107">
      <c r="A1679" s="48" t="inlineStr">
        <is>
          <t>uBump</t>
        </is>
      </c>
      <c r="B1679" s="48" t="inlineStr">
        <is>
          <t>TXVLD[2]</t>
        </is>
      </c>
      <c r="C1679" s="2" t="inlineStr">
        <is>
          <t>BP_TXVLD[2]</t>
        </is>
      </c>
      <c r="D1679" s="2" t="n">
        <v>2428.848</v>
      </c>
      <c r="E1679" s="2" t="n">
        <v>425.712</v>
      </c>
      <c r="F1679" s="2">
        <f>D1679-SUM(Parameters!$C$23:$C$25)</f>
        <v/>
      </c>
      <c r="G1679" s="2">
        <f>E1679-SUM(Parameters!$C$23:$C$25)</f>
        <v/>
      </c>
    </row>
    <row r="1680" hidden="1" s="107">
      <c r="A1680" s="48" t="inlineStr">
        <is>
          <t>uBump</t>
        </is>
      </c>
      <c r="B1680" s="48" t="inlineStr">
        <is>
          <t>TXVLD[3]</t>
        </is>
      </c>
      <c r="C1680" s="2" t="inlineStr">
        <is>
          <t>BP_TXVLD[3]</t>
        </is>
      </c>
      <c r="D1680" s="2" t="n">
        <v>2040.048</v>
      </c>
      <c r="E1680" s="2" t="n">
        <v>425.712</v>
      </c>
      <c r="F1680" s="2">
        <f>D1680-SUM(Parameters!$C$23:$C$25)</f>
        <v/>
      </c>
      <c r="G1680" s="2">
        <f>E1680-SUM(Parameters!$C$23:$C$25)</f>
        <v/>
      </c>
    </row>
    <row r="1681" hidden="1" s="107">
      <c r="A1681" s="48" t="inlineStr">
        <is>
          <t>uBump</t>
        </is>
      </c>
      <c r="B1681" s="48" t="inlineStr">
        <is>
          <t>TXVLD[4]</t>
        </is>
      </c>
      <c r="C1681" s="2" t="inlineStr">
        <is>
          <t>BP_TXVLD[4]</t>
        </is>
      </c>
      <c r="D1681" s="2" t="n">
        <v>1651.248</v>
      </c>
      <c r="E1681" s="2" t="n">
        <v>425.712</v>
      </c>
      <c r="F1681" s="2">
        <f>D1681-SUM(Parameters!$C$23:$C$25)</f>
        <v/>
      </c>
      <c r="G1681" s="2">
        <f>E1681-SUM(Parameters!$C$23:$C$25)</f>
        <v/>
      </c>
    </row>
    <row r="1682" hidden="1" s="107">
      <c r="A1682" s="48" t="inlineStr">
        <is>
          <t>uBump</t>
        </is>
      </c>
      <c r="B1682" s="48" t="inlineStr">
        <is>
          <t>TXVLD[5]</t>
        </is>
      </c>
      <c r="C1682" s="2" t="inlineStr">
        <is>
          <t>BP_TXVLD[5]</t>
        </is>
      </c>
      <c r="D1682" s="2" t="n">
        <v>1262.448</v>
      </c>
      <c r="E1682" s="2" t="n">
        <v>425.712</v>
      </c>
      <c r="F1682" s="2">
        <f>D1682-SUM(Parameters!$C$23:$C$25)</f>
        <v/>
      </c>
      <c r="G1682" s="2">
        <f>E1682-SUM(Parameters!$C$23:$C$25)</f>
        <v/>
      </c>
    </row>
    <row r="1683" hidden="1" s="107">
      <c r="A1683" s="48" t="inlineStr">
        <is>
          <t>uBump</t>
        </is>
      </c>
      <c r="B1683" s="48" t="inlineStr">
        <is>
          <t>TXVLD[6]</t>
        </is>
      </c>
      <c r="C1683" s="2" t="inlineStr">
        <is>
          <t>BP_TXVLD[6]</t>
        </is>
      </c>
      <c r="D1683" s="2" t="n">
        <v>873.648</v>
      </c>
      <c r="E1683" s="2" t="n">
        <v>425.712</v>
      </c>
      <c r="F1683" s="2">
        <f>D1683-SUM(Parameters!$C$23:$C$25)</f>
        <v/>
      </c>
      <c r="G1683" s="2">
        <f>E1683-SUM(Parameters!$C$23:$C$25)</f>
        <v/>
      </c>
    </row>
    <row r="1684" hidden="1" s="107">
      <c r="A1684" s="48" t="inlineStr">
        <is>
          <t>uBump</t>
        </is>
      </c>
      <c r="B1684" s="48" t="inlineStr">
        <is>
          <t>TXVLD[7]</t>
        </is>
      </c>
      <c r="C1684" s="2" t="inlineStr">
        <is>
          <t>BP_TXVLD[7]</t>
        </is>
      </c>
      <c r="D1684" s="2" t="n">
        <v>484.848</v>
      </c>
      <c r="E1684" s="2" t="n">
        <v>425.712</v>
      </c>
      <c r="F1684" s="2">
        <f>D1684-SUM(Parameters!$C$23:$C$25)</f>
        <v/>
      </c>
      <c r="G1684" s="2">
        <f>E1684-SUM(Parameters!$C$23:$C$25)</f>
        <v/>
      </c>
    </row>
    <row r="1685" hidden="1" s="107">
      <c r="A1685" s="48" t="inlineStr">
        <is>
          <t>uBump</t>
        </is>
      </c>
      <c r="B1685" s="48" t="inlineStr">
        <is>
          <t>TXVLDRD[0]</t>
        </is>
      </c>
      <c r="C1685" s="2" t="inlineStr">
        <is>
          <t>BP_TXVLDRD[0]</t>
        </is>
      </c>
      <c r="D1685" s="2" t="n">
        <v>3206.44800000001</v>
      </c>
      <c r="E1685" s="2" t="n">
        <v>380.392</v>
      </c>
      <c r="F1685" s="2">
        <f>D1685-SUM(Parameters!$C$23:$C$25)</f>
        <v/>
      </c>
      <c r="G1685" s="2">
        <f>E1685-SUM(Parameters!$C$23:$C$25)</f>
        <v/>
      </c>
    </row>
    <row r="1686" hidden="1" s="107">
      <c r="A1686" s="48" t="inlineStr">
        <is>
          <t>uBump</t>
        </is>
      </c>
      <c r="B1686" s="48" t="inlineStr">
        <is>
          <t>TXVLDRD[1]</t>
        </is>
      </c>
      <c r="C1686" s="2" t="inlineStr">
        <is>
          <t>BP_TXVLDRD[1]</t>
        </is>
      </c>
      <c r="D1686" s="2" t="n">
        <v>2817.648</v>
      </c>
      <c r="E1686" s="2" t="n">
        <v>380.392</v>
      </c>
      <c r="F1686" s="2">
        <f>D1686-SUM(Parameters!$C$23:$C$25)</f>
        <v/>
      </c>
      <c r="G1686" s="2">
        <f>E1686-SUM(Parameters!$C$23:$C$25)</f>
        <v/>
      </c>
    </row>
    <row r="1687" hidden="1" s="107">
      <c r="A1687" s="48" t="inlineStr">
        <is>
          <t>uBump</t>
        </is>
      </c>
      <c r="B1687" s="48" t="inlineStr">
        <is>
          <t>TXVLDRD[2]</t>
        </is>
      </c>
      <c r="C1687" s="2" t="inlineStr">
        <is>
          <t>BP_TXVLDRD[2]</t>
        </is>
      </c>
      <c r="D1687" s="2" t="n">
        <v>2428.848</v>
      </c>
      <c r="E1687" s="2" t="n">
        <v>380.392</v>
      </c>
      <c r="F1687" s="2">
        <f>D1687-SUM(Parameters!$C$23:$C$25)</f>
        <v/>
      </c>
      <c r="G1687" s="2">
        <f>E1687-SUM(Parameters!$C$23:$C$25)</f>
        <v/>
      </c>
    </row>
    <row r="1688" hidden="1" s="107">
      <c r="A1688" s="48" t="inlineStr">
        <is>
          <t>uBump</t>
        </is>
      </c>
      <c r="B1688" s="48" t="inlineStr">
        <is>
          <t>TXVLDRD[3]</t>
        </is>
      </c>
      <c r="C1688" s="2" t="inlineStr">
        <is>
          <t>BP_TXVLDRD[3]</t>
        </is>
      </c>
      <c r="D1688" s="2" t="n">
        <v>2040.048</v>
      </c>
      <c r="E1688" s="2" t="n">
        <v>380.392</v>
      </c>
      <c r="F1688" s="2">
        <f>D1688-SUM(Parameters!$C$23:$C$25)</f>
        <v/>
      </c>
      <c r="G1688" s="2">
        <f>E1688-SUM(Parameters!$C$23:$C$25)</f>
        <v/>
      </c>
    </row>
    <row r="1689" ht="21.75" customHeight="1" s="107">
      <c r="A1689" s="48" t="inlineStr">
        <is>
          <t>uBump</t>
        </is>
      </c>
      <c r="B1689" s="48" t="inlineStr">
        <is>
          <t>TXVLDRD[4]</t>
        </is>
      </c>
      <c r="C1689" s="2" t="inlineStr">
        <is>
          <t>BP_TXVLDRD[4]</t>
        </is>
      </c>
      <c r="D1689" s="2" t="n">
        <v>1651.248</v>
      </c>
      <c r="E1689" s="2" t="n">
        <v>380.392</v>
      </c>
      <c r="F1689" s="2">
        <f>D1689-SUM(Parameters!$C$23:$C$25)</f>
        <v/>
      </c>
      <c r="G1689" s="2">
        <f>E1689-SUM(Parameters!$C$23:$C$25)</f>
        <v/>
      </c>
    </row>
    <row r="1690">
      <c r="A1690" s="48" t="inlineStr">
        <is>
          <t>uBump</t>
        </is>
      </c>
      <c r="B1690" s="48" t="inlineStr">
        <is>
          <t>TXVLDRD[5]</t>
        </is>
      </c>
      <c r="C1690" s="2" t="inlineStr">
        <is>
          <t>BP_TXVLDRD[5]</t>
        </is>
      </c>
      <c r="D1690" s="2" t="n">
        <v>1262.448</v>
      </c>
      <c r="E1690" s="2" t="n">
        <v>380.392</v>
      </c>
      <c r="F1690" s="2">
        <f>D1690-SUM(Parameters!$C$23:$C$25)</f>
        <v/>
      </c>
      <c r="G1690" s="2">
        <f>E1690-SUM(Parameters!$C$23:$C$25)</f>
        <v/>
      </c>
    </row>
    <row r="1691" ht="15" customHeight="1" s="107">
      <c r="A1691" s="48" t="inlineStr">
        <is>
          <t>uBump</t>
        </is>
      </c>
      <c r="B1691" s="48" t="inlineStr">
        <is>
          <t>TXVLDRD[6]</t>
        </is>
      </c>
      <c r="C1691" s="2" t="inlineStr">
        <is>
          <t>BP_TXVLDRD[6]</t>
        </is>
      </c>
      <c r="D1691" s="2" t="n">
        <v>873.648</v>
      </c>
      <c r="E1691" s="2" t="n">
        <v>380.392</v>
      </c>
      <c r="F1691" s="2">
        <f>D1691-SUM(Parameters!$C$23:$C$25)</f>
        <v/>
      </c>
      <c r="G1691" s="2">
        <f>E1691-SUM(Parameters!$C$23:$C$25)</f>
        <v/>
      </c>
    </row>
    <row r="1692">
      <c r="A1692" s="48" t="inlineStr">
        <is>
          <t>uBump</t>
        </is>
      </c>
      <c r="B1692" s="48" t="inlineStr">
        <is>
          <t>TXVLDRD[7]</t>
        </is>
      </c>
      <c r="C1692" s="2" t="inlineStr">
        <is>
          <t>BP_TXVLDRD[7]</t>
        </is>
      </c>
      <c r="D1692" s="2" t="n">
        <v>484.848</v>
      </c>
      <c r="E1692" s="2" t="n">
        <v>380.392</v>
      </c>
      <c r="F1692" s="2">
        <f>D1692-SUM(Parameters!$C$23:$C$25)</f>
        <v/>
      </c>
      <c r="G1692" s="2">
        <f>E1692-SUM(Parameters!$C$23:$C$25)</f>
        <v/>
      </c>
    </row>
    <row r="1693">
      <c r="A1693" s="48" t="inlineStr">
        <is>
          <t>uBump</t>
        </is>
      </c>
      <c r="B1693" s="48" t="inlineStr">
        <is>
          <t>VCCIO</t>
        </is>
      </c>
      <c r="C1693" s="2" t="inlineStr">
        <is>
          <t>VCCIO</t>
        </is>
      </c>
      <c r="D1693" s="2" t="n">
        <v>290.448</v>
      </c>
      <c r="E1693" s="2" t="n">
        <v>539.0119999999999</v>
      </c>
      <c r="F1693" s="2">
        <f>D1693-SUM(Parameters!$C$23:$C$25)</f>
        <v/>
      </c>
      <c r="G1693" s="2">
        <f>E1693-SUM(Parameters!$C$23:$C$25)</f>
        <v/>
      </c>
    </row>
    <row r="1694">
      <c r="A1694" s="48" t="inlineStr">
        <is>
          <t>uBump</t>
        </is>
      </c>
      <c r="B1694" s="48" t="inlineStr">
        <is>
          <t>VCCIO</t>
        </is>
      </c>
      <c r="C1694" s="2" t="inlineStr">
        <is>
          <t>VCCIO</t>
        </is>
      </c>
      <c r="D1694" s="2" t="n">
        <v>290.448</v>
      </c>
      <c r="E1694" s="2" t="n">
        <v>312.412</v>
      </c>
      <c r="F1694" s="2">
        <f>D1694-SUM(Parameters!$C$23:$C$25)</f>
        <v/>
      </c>
      <c r="G1694" s="2">
        <f>E1694-SUM(Parameters!$C$23:$C$25)</f>
        <v/>
      </c>
    </row>
    <row r="1695" hidden="1" s="107">
      <c r="A1695" s="48" t="inlineStr">
        <is>
          <t>uBump</t>
        </is>
      </c>
      <c r="B1695" s="48" t="inlineStr">
        <is>
          <t>VCCIO</t>
        </is>
      </c>
      <c r="C1695" s="2" t="inlineStr">
        <is>
          <t>VCCIO</t>
        </is>
      </c>
      <c r="D1695" s="2" t="n">
        <v>290.448</v>
      </c>
      <c r="E1695" s="2" t="n">
        <v>85.812</v>
      </c>
      <c r="F1695" s="2">
        <f>D1695-SUM(Parameters!$C$23:$C$25)</f>
        <v/>
      </c>
      <c r="G1695" s="2">
        <f>E1695-SUM(Parameters!$C$23:$C$25)</f>
        <v/>
      </c>
    </row>
    <row r="1696" hidden="1" s="107">
      <c r="A1696" s="48" t="inlineStr">
        <is>
          <t>uBump</t>
        </is>
      </c>
      <c r="B1696" s="48" t="inlineStr">
        <is>
          <t>VCCIO</t>
        </is>
      </c>
      <c r="C1696" s="2" t="inlineStr">
        <is>
          <t>VCCIO</t>
        </is>
      </c>
      <c r="D1696" s="2" t="n">
        <v>329.328</v>
      </c>
      <c r="E1696" s="2" t="n">
        <v>108.472</v>
      </c>
      <c r="F1696" s="2">
        <f>D1696-SUM(Parameters!$C$23:$C$25)</f>
        <v/>
      </c>
      <c r="G1696" s="2">
        <f>E1696-SUM(Parameters!$C$23:$C$25)</f>
        <v/>
      </c>
    </row>
    <row r="1697">
      <c r="A1697" s="48" t="inlineStr">
        <is>
          <t>uBump</t>
        </is>
      </c>
      <c r="B1697" s="48" t="inlineStr">
        <is>
          <t>VCCIO</t>
        </is>
      </c>
      <c r="C1697" s="2" t="inlineStr">
        <is>
          <t>VCCIO</t>
        </is>
      </c>
      <c r="D1697" s="2" t="n">
        <v>368.208</v>
      </c>
      <c r="E1697" s="2" t="n">
        <v>901.572</v>
      </c>
      <c r="F1697" s="2">
        <f>D1697-SUM(Parameters!$C$23:$C$25)</f>
        <v/>
      </c>
      <c r="G1697" s="2">
        <f>E1697-SUM(Parameters!$C$23:$C$25)</f>
        <v/>
      </c>
    </row>
    <row r="1698">
      <c r="A1698" s="48" t="inlineStr">
        <is>
          <t>uBump</t>
        </is>
      </c>
      <c r="B1698" s="48" t="inlineStr">
        <is>
          <t>VCCIO</t>
        </is>
      </c>
      <c r="C1698" s="2" t="inlineStr">
        <is>
          <t>VCCIO</t>
        </is>
      </c>
      <c r="D1698" s="2" t="n">
        <v>368.208</v>
      </c>
      <c r="E1698" s="2" t="n">
        <v>312.412</v>
      </c>
      <c r="F1698" s="2">
        <f>D1698-SUM(Parameters!$C$23:$C$25)</f>
        <v/>
      </c>
      <c r="G1698" s="2">
        <f>E1698-SUM(Parameters!$C$23:$C$25)</f>
        <v/>
      </c>
    </row>
    <row r="1699" hidden="1" s="107">
      <c r="A1699" s="48" t="inlineStr">
        <is>
          <t>uBump</t>
        </is>
      </c>
      <c r="B1699" s="48" t="inlineStr">
        <is>
          <t>VCCIO</t>
        </is>
      </c>
      <c r="C1699" s="2" t="inlineStr">
        <is>
          <t>VCCIO</t>
        </is>
      </c>
      <c r="D1699" s="2" t="n">
        <v>368.208</v>
      </c>
      <c r="E1699" s="2" t="n">
        <v>85.812</v>
      </c>
      <c r="F1699" s="2">
        <f>D1699-SUM(Parameters!$C$23:$C$25)</f>
        <v/>
      </c>
      <c r="G1699" s="2">
        <f>E1699-SUM(Parameters!$C$23:$C$25)</f>
        <v/>
      </c>
    </row>
    <row r="1700" hidden="1" s="107">
      <c r="A1700" s="48" t="inlineStr">
        <is>
          <t>uBump</t>
        </is>
      </c>
      <c r="B1700" s="48" t="inlineStr">
        <is>
          <t>VCCIO</t>
        </is>
      </c>
      <c r="C1700" s="2" t="inlineStr">
        <is>
          <t>VCCIO</t>
        </is>
      </c>
      <c r="D1700" s="2" t="n">
        <v>407.088</v>
      </c>
      <c r="E1700" s="2" t="n">
        <v>1060.192</v>
      </c>
      <c r="F1700" s="2">
        <f>D1700-SUM(Parameters!$C$23:$C$25)</f>
        <v/>
      </c>
      <c r="G1700" s="2">
        <f>E1700-SUM(Parameters!$C$23:$C$25)</f>
        <v/>
      </c>
    </row>
    <row r="1701" hidden="1" s="107">
      <c r="A1701" s="48" t="inlineStr">
        <is>
          <t>uBump</t>
        </is>
      </c>
      <c r="B1701" s="48" t="inlineStr">
        <is>
          <t>VCCIO</t>
        </is>
      </c>
      <c r="C1701" s="2" t="inlineStr">
        <is>
          <t>VCCIO</t>
        </is>
      </c>
      <c r="D1701" s="2" t="n">
        <v>407.088</v>
      </c>
      <c r="E1701" s="2" t="n">
        <v>108.472</v>
      </c>
      <c r="F1701" s="2">
        <f>D1701-SUM(Parameters!$C$23:$C$25)</f>
        <v/>
      </c>
      <c r="G1701" s="2">
        <f>E1701-SUM(Parameters!$C$23:$C$25)</f>
        <v/>
      </c>
    </row>
    <row r="1702" hidden="1" s="107">
      <c r="A1702" s="48" t="inlineStr">
        <is>
          <t>uBump</t>
        </is>
      </c>
      <c r="B1702" s="48" t="inlineStr">
        <is>
          <t>VCCIO</t>
        </is>
      </c>
      <c r="C1702" s="2" t="inlineStr">
        <is>
          <t>VCCIO</t>
        </is>
      </c>
      <c r="D1702" s="2" t="n">
        <v>445.968</v>
      </c>
      <c r="E1702" s="2" t="n">
        <v>1082.852</v>
      </c>
      <c r="F1702" s="2">
        <f>D1702-SUM(Parameters!$C$23:$C$25)</f>
        <v/>
      </c>
      <c r="G1702" s="2">
        <f>E1702-SUM(Parameters!$C$23:$C$25)</f>
        <v/>
      </c>
    </row>
    <row r="1703" hidden="1" s="107">
      <c r="A1703" s="48" t="inlineStr">
        <is>
          <t>uBump</t>
        </is>
      </c>
      <c r="B1703" s="48" t="inlineStr">
        <is>
          <t>VCCIO</t>
        </is>
      </c>
      <c r="C1703" s="2" t="inlineStr">
        <is>
          <t>VCCIO</t>
        </is>
      </c>
      <c r="D1703" s="2" t="n">
        <v>445.968</v>
      </c>
      <c r="E1703" s="2" t="n">
        <v>1037.532</v>
      </c>
      <c r="F1703" s="2">
        <f>D1703-SUM(Parameters!$C$23:$C$25)</f>
        <v/>
      </c>
      <c r="G1703" s="2">
        <f>E1703-SUM(Parameters!$C$23:$C$25)</f>
        <v/>
      </c>
    </row>
    <row r="1704" hidden="1" s="107">
      <c r="A1704" s="48" t="inlineStr">
        <is>
          <t>uBump</t>
        </is>
      </c>
      <c r="B1704" s="48" t="inlineStr">
        <is>
          <t>VCCIO</t>
        </is>
      </c>
      <c r="C1704" s="2" t="inlineStr">
        <is>
          <t>VCCIO</t>
        </is>
      </c>
      <c r="D1704" s="2" t="n">
        <v>445.968</v>
      </c>
      <c r="E1704" s="2" t="n">
        <v>992.212</v>
      </c>
      <c r="F1704" s="2">
        <f>D1704-SUM(Parameters!$C$23:$C$25)</f>
        <v/>
      </c>
      <c r="G1704" s="2">
        <f>E1704-SUM(Parameters!$C$23:$C$25)</f>
        <v/>
      </c>
    </row>
    <row r="1705">
      <c r="A1705" s="48" t="inlineStr">
        <is>
          <t>uBump</t>
        </is>
      </c>
      <c r="B1705" s="48" t="inlineStr">
        <is>
          <t>VCCIO</t>
        </is>
      </c>
      <c r="C1705" s="2" t="inlineStr">
        <is>
          <t>VCCIO</t>
        </is>
      </c>
      <c r="D1705" s="2" t="n">
        <v>445.968</v>
      </c>
      <c r="E1705" s="2" t="n">
        <v>765.612</v>
      </c>
      <c r="F1705" s="2">
        <f>D1705-SUM(Parameters!$C$23:$C$25)</f>
        <v/>
      </c>
      <c r="G1705" s="2">
        <f>E1705-SUM(Parameters!$C$23:$C$25)</f>
        <v/>
      </c>
    </row>
    <row r="1706">
      <c r="A1706" s="48" t="inlineStr">
        <is>
          <t>uBump</t>
        </is>
      </c>
      <c r="B1706" s="48" t="inlineStr">
        <is>
          <t>VCCIO</t>
        </is>
      </c>
      <c r="C1706" s="2" t="inlineStr">
        <is>
          <t>VCCIO</t>
        </is>
      </c>
      <c r="D1706" s="2" t="n">
        <v>445.968</v>
      </c>
      <c r="E1706" s="2" t="n">
        <v>584.332</v>
      </c>
      <c r="F1706" s="2">
        <f>D1706-SUM(Parameters!$C$23:$C$25)</f>
        <v/>
      </c>
      <c r="G1706" s="2">
        <f>E1706-SUM(Parameters!$C$23:$C$25)</f>
        <v/>
      </c>
    </row>
    <row r="1707">
      <c r="A1707" s="48" t="inlineStr">
        <is>
          <t>uBump</t>
        </is>
      </c>
      <c r="B1707" s="48" t="inlineStr">
        <is>
          <t>VCCIO</t>
        </is>
      </c>
      <c r="C1707" s="2" t="inlineStr">
        <is>
          <t>VCCIO</t>
        </is>
      </c>
      <c r="D1707" s="2" t="n">
        <v>445.968</v>
      </c>
      <c r="E1707" s="2" t="n">
        <v>539.0119999999999</v>
      </c>
      <c r="F1707" s="2">
        <f>D1707-SUM(Parameters!$C$23:$C$25)</f>
        <v/>
      </c>
      <c r="G1707" s="2">
        <f>E1707-SUM(Parameters!$C$23:$C$25)</f>
        <v/>
      </c>
    </row>
    <row r="1708">
      <c r="A1708" s="48" t="inlineStr">
        <is>
          <t>uBump</t>
        </is>
      </c>
      <c r="B1708" s="48" t="inlineStr">
        <is>
          <t>VCCIO</t>
        </is>
      </c>
      <c r="C1708" s="2" t="inlineStr">
        <is>
          <t>VCCIO</t>
        </is>
      </c>
      <c r="D1708" s="2" t="n">
        <v>445.968</v>
      </c>
      <c r="E1708" s="2" t="n">
        <v>357.732</v>
      </c>
      <c r="F1708" s="2">
        <f>D1708-SUM(Parameters!$C$23:$C$25)</f>
        <v/>
      </c>
      <c r="G1708" s="2">
        <f>E1708-SUM(Parameters!$C$23:$C$25)</f>
        <v/>
      </c>
    </row>
    <row r="1709">
      <c r="A1709" s="48" t="inlineStr">
        <is>
          <t>uBump</t>
        </is>
      </c>
      <c r="B1709" s="48" t="inlineStr">
        <is>
          <t>VCCIO</t>
        </is>
      </c>
      <c r="C1709" s="2" t="inlineStr">
        <is>
          <t>VCCIO</t>
        </is>
      </c>
      <c r="D1709" s="2" t="n">
        <v>445.968</v>
      </c>
      <c r="E1709" s="2" t="n">
        <v>312.412</v>
      </c>
      <c r="F1709" s="2">
        <f>D1709-SUM(Parameters!$C$23:$C$25)</f>
        <v/>
      </c>
      <c r="G1709" s="2">
        <f>E1709-SUM(Parameters!$C$23:$C$25)</f>
        <v/>
      </c>
    </row>
    <row r="1710" hidden="1" s="107">
      <c r="A1710" s="48" t="inlineStr">
        <is>
          <t>uBump</t>
        </is>
      </c>
      <c r="B1710" s="48" t="inlineStr">
        <is>
          <t>VCCIO</t>
        </is>
      </c>
      <c r="C1710" s="2" t="inlineStr">
        <is>
          <t>VCCIO</t>
        </is>
      </c>
      <c r="D1710" s="2" t="n">
        <v>445.968</v>
      </c>
      <c r="E1710" s="2" t="n">
        <v>85.812</v>
      </c>
      <c r="F1710" s="2">
        <f>D1710-SUM(Parameters!$C$23:$C$25)</f>
        <v/>
      </c>
      <c r="G1710" s="2">
        <f>E1710-SUM(Parameters!$C$23:$C$25)</f>
        <v/>
      </c>
    </row>
    <row r="1711" hidden="1" s="107">
      <c r="A1711" s="48" t="inlineStr">
        <is>
          <t>uBump</t>
        </is>
      </c>
      <c r="B1711" s="48" t="inlineStr">
        <is>
          <t>VCCIO</t>
        </is>
      </c>
      <c r="C1711" s="2" t="inlineStr">
        <is>
          <t>VCCIO</t>
        </is>
      </c>
      <c r="D1711" s="2" t="n">
        <v>484.848</v>
      </c>
      <c r="E1711" s="2" t="n">
        <v>1060.192</v>
      </c>
      <c r="F1711" s="2">
        <f>D1711-SUM(Parameters!$C$23:$C$25)</f>
        <v/>
      </c>
      <c r="G1711" s="2">
        <f>E1711-SUM(Parameters!$C$23:$C$25)</f>
        <v/>
      </c>
    </row>
    <row r="1712" hidden="1" s="107">
      <c r="A1712" s="48" t="inlineStr">
        <is>
          <t>uBump</t>
        </is>
      </c>
      <c r="B1712" s="48" t="inlineStr">
        <is>
          <t>VCCIO</t>
        </is>
      </c>
      <c r="C1712" s="2" t="inlineStr">
        <is>
          <t>VCCIO</t>
        </is>
      </c>
      <c r="D1712" s="2" t="n">
        <v>484.848</v>
      </c>
      <c r="E1712" s="2" t="n">
        <v>1014.872</v>
      </c>
      <c r="F1712" s="2">
        <f>D1712-SUM(Parameters!$C$23:$C$25)</f>
        <v/>
      </c>
      <c r="G1712" s="2">
        <f>E1712-SUM(Parameters!$C$23:$C$25)</f>
        <v/>
      </c>
    </row>
    <row r="1713" hidden="1" s="107">
      <c r="A1713" s="48" t="inlineStr">
        <is>
          <t>uBump</t>
        </is>
      </c>
      <c r="B1713" s="48" t="inlineStr">
        <is>
          <t>VCCIO</t>
        </is>
      </c>
      <c r="C1713" s="2" t="inlineStr">
        <is>
          <t>VCCIO</t>
        </is>
      </c>
      <c r="D1713" s="2" t="n">
        <v>484.848</v>
      </c>
      <c r="E1713" s="2" t="n">
        <v>108.472</v>
      </c>
      <c r="F1713" s="2">
        <f>D1713-SUM(Parameters!$C$23:$C$25)</f>
        <v/>
      </c>
      <c r="G1713" s="2">
        <f>E1713-SUM(Parameters!$C$23:$C$25)</f>
        <v/>
      </c>
    </row>
    <row r="1714" hidden="1" s="107">
      <c r="A1714" s="48" t="inlineStr">
        <is>
          <t>uBump</t>
        </is>
      </c>
      <c r="B1714" s="48" t="inlineStr">
        <is>
          <t>VCCIO</t>
        </is>
      </c>
      <c r="C1714" s="2" t="inlineStr">
        <is>
          <t>VCCIO</t>
        </is>
      </c>
      <c r="D1714" s="2" t="n">
        <v>523.728</v>
      </c>
      <c r="E1714" s="2" t="n">
        <v>1082.852</v>
      </c>
      <c r="F1714" s="2">
        <f>D1714-SUM(Parameters!$C$23:$C$25)</f>
        <v/>
      </c>
      <c r="G1714" s="2">
        <f>E1714-SUM(Parameters!$C$23:$C$25)</f>
        <v/>
      </c>
    </row>
    <row r="1715" hidden="1" s="107">
      <c r="A1715" s="48" t="inlineStr">
        <is>
          <t>uBump</t>
        </is>
      </c>
      <c r="B1715" s="48" t="inlineStr">
        <is>
          <t>VCCIO</t>
        </is>
      </c>
      <c r="C1715" s="2" t="inlineStr">
        <is>
          <t>VCCIO</t>
        </is>
      </c>
      <c r="D1715" s="2" t="n">
        <v>523.728</v>
      </c>
      <c r="E1715" s="2" t="n">
        <v>1037.532</v>
      </c>
      <c r="F1715" s="2">
        <f>D1715-SUM(Parameters!$C$23:$C$25)</f>
        <v/>
      </c>
      <c r="G1715" s="2">
        <f>E1715-SUM(Parameters!$C$23:$C$25)</f>
        <v/>
      </c>
    </row>
    <row r="1716">
      <c r="A1716" s="48" t="inlineStr">
        <is>
          <t>uBump</t>
        </is>
      </c>
      <c r="B1716" s="48" t="inlineStr">
        <is>
          <t>VCCIO</t>
        </is>
      </c>
      <c r="C1716" s="2" t="inlineStr">
        <is>
          <t>VCCIO</t>
        </is>
      </c>
      <c r="D1716" s="2" t="n">
        <v>523.728</v>
      </c>
      <c r="E1716" s="2" t="n">
        <v>901.572</v>
      </c>
      <c r="F1716" s="2">
        <f>D1716-SUM(Parameters!$C$23:$C$25)</f>
        <v/>
      </c>
      <c r="G1716" s="2">
        <f>E1716-SUM(Parameters!$C$23:$C$25)</f>
        <v/>
      </c>
    </row>
    <row r="1717">
      <c r="A1717" s="48" t="inlineStr">
        <is>
          <t>uBump</t>
        </is>
      </c>
      <c r="B1717" s="48" t="inlineStr">
        <is>
          <t>VCCIO</t>
        </is>
      </c>
      <c r="C1717" s="2" t="inlineStr">
        <is>
          <t>VCCIO</t>
        </is>
      </c>
      <c r="D1717" s="2" t="n">
        <v>523.728</v>
      </c>
      <c r="E1717" s="2" t="n">
        <v>312.412</v>
      </c>
      <c r="F1717" s="2">
        <f>D1717-SUM(Parameters!$C$23:$C$25)</f>
        <v/>
      </c>
      <c r="G1717" s="2">
        <f>E1717-SUM(Parameters!$C$23:$C$25)</f>
        <v/>
      </c>
    </row>
    <row r="1718" hidden="1" s="107">
      <c r="A1718" s="48" t="inlineStr">
        <is>
          <t>uBump</t>
        </is>
      </c>
      <c r="B1718" s="48" t="inlineStr">
        <is>
          <t>VCCIO</t>
        </is>
      </c>
      <c r="C1718" s="2" t="inlineStr">
        <is>
          <t>VCCIO</t>
        </is>
      </c>
      <c r="D1718" s="2" t="n">
        <v>523.728</v>
      </c>
      <c r="E1718" s="2" t="n">
        <v>85.812</v>
      </c>
      <c r="F1718" s="2">
        <f>D1718-SUM(Parameters!$C$23:$C$25)</f>
        <v/>
      </c>
      <c r="G1718" s="2">
        <f>E1718-SUM(Parameters!$C$23:$C$25)</f>
        <v/>
      </c>
    </row>
    <row r="1719" hidden="1" s="107">
      <c r="A1719" s="48" t="inlineStr">
        <is>
          <t>uBump</t>
        </is>
      </c>
      <c r="B1719" s="48" t="inlineStr">
        <is>
          <t>VCCIO</t>
        </is>
      </c>
      <c r="C1719" s="2" t="inlineStr">
        <is>
          <t>VCCIO</t>
        </is>
      </c>
      <c r="D1719" s="2" t="n">
        <v>562.6079999999999</v>
      </c>
      <c r="E1719" s="2" t="n">
        <v>108.472</v>
      </c>
      <c r="F1719" s="2">
        <f>D1719-SUM(Parameters!$C$23:$C$25)</f>
        <v/>
      </c>
      <c r="G1719" s="2">
        <f>E1719-SUM(Parameters!$C$23:$C$25)</f>
        <v/>
      </c>
    </row>
    <row r="1720">
      <c r="A1720" s="48" t="inlineStr">
        <is>
          <t>uBump</t>
        </is>
      </c>
      <c r="B1720" s="48" t="inlineStr">
        <is>
          <t>VCCIO</t>
        </is>
      </c>
      <c r="C1720" s="2" t="inlineStr">
        <is>
          <t>VCCIO</t>
        </is>
      </c>
      <c r="D1720" s="2" t="n">
        <v>601.4880000000001</v>
      </c>
      <c r="E1720" s="2" t="n">
        <v>312.412</v>
      </c>
      <c r="F1720" s="2">
        <f>D1720-SUM(Parameters!$C$23:$C$25)</f>
        <v/>
      </c>
      <c r="G1720" s="2">
        <f>E1720-SUM(Parameters!$C$23:$C$25)</f>
        <v/>
      </c>
    </row>
    <row r="1721" hidden="1" s="107">
      <c r="A1721" s="48" t="inlineStr">
        <is>
          <t>uBump</t>
        </is>
      </c>
      <c r="B1721" s="48" t="inlineStr">
        <is>
          <t>VCCIO</t>
        </is>
      </c>
      <c r="C1721" s="2" t="inlineStr">
        <is>
          <t>VCCIO</t>
        </is>
      </c>
      <c r="D1721" s="2" t="n">
        <v>601.4880000000001</v>
      </c>
      <c r="E1721" s="2" t="n">
        <v>85.812</v>
      </c>
      <c r="F1721" s="2">
        <f>D1721-SUM(Parameters!$C$23:$C$25)</f>
        <v/>
      </c>
      <c r="G1721" s="2">
        <f>E1721-SUM(Parameters!$C$23:$C$25)</f>
        <v/>
      </c>
    </row>
    <row r="1722" hidden="1" s="107">
      <c r="A1722" s="48" t="inlineStr">
        <is>
          <t>uBump</t>
        </is>
      </c>
      <c r="B1722" s="48" t="inlineStr">
        <is>
          <t>VCCIO</t>
        </is>
      </c>
      <c r="C1722" s="2" t="inlineStr">
        <is>
          <t>VCCIO</t>
        </is>
      </c>
      <c r="D1722" s="2" t="n">
        <v>640.3680000000001</v>
      </c>
      <c r="E1722" s="2" t="n">
        <v>108.472</v>
      </c>
      <c r="F1722" s="2">
        <f>D1722-SUM(Parameters!$C$23:$C$25)</f>
        <v/>
      </c>
      <c r="G1722" s="2">
        <f>E1722-SUM(Parameters!$C$23:$C$25)</f>
        <v/>
      </c>
    </row>
    <row r="1723">
      <c r="A1723" s="48" t="inlineStr">
        <is>
          <t>uBump</t>
        </is>
      </c>
      <c r="B1723" s="48" t="inlineStr">
        <is>
          <t>VCCIO</t>
        </is>
      </c>
      <c r="C1723" s="2" t="inlineStr">
        <is>
          <t>VCCIO</t>
        </is>
      </c>
      <c r="D1723" s="2" t="n">
        <v>679.248</v>
      </c>
      <c r="E1723" s="2" t="n">
        <v>539.0119999999999</v>
      </c>
      <c r="F1723" s="2">
        <f>D1723-SUM(Parameters!$C$23:$C$25)</f>
        <v/>
      </c>
      <c r="G1723" s="2">
        <f>E1723-SUM(Parameters!$C$23:$C$25)</f>
        <v/>
      </c>
    </row>
    <row r="1724">
      <c r="A1724" s="48" t="inlineStr">
        <is>
          <t>uBump</t>
        </is>
      </c>
      <c r="B1724" s="48" t="inlineStr">
        <is>
          <t>VCCIO</t>
        </is>
      </c>
      <c r="C1724" s="2" t="inlineStr">
        <is>
          <t>VCCIO</t>
        </is>
      </c>
      <c r="D1724" s="2" t="n">
        <v>679.248</v>
      </c>
      <c r="E1724" s="2" t="n">
        <v>312.412</v>
      </c>
      <c r="F1724" s="2">
        <f>D1724-SUM(Parameters!$C$23:$C$25)</f>
        <v/>
      </c>
      <c r="G1724" s="2">
        <f>E1724-SUM(Parameters!$C$23:$C$25)</f>
        <v/>
      </c>
    </row>
    <row r="1725" hidden="1" s="107">
      <c r="A1725" s="48" t="inlineStr">
        <is>
          <t>uBump</t>
        </is>
      </c>
      <c r="B1725" s="48" t="inlineStr">
        <is>
          <t>VCCIO</t>
        </is>
      </c>
      <c r="C1725" s="2" t="inlineStr">
        <is>
          <t>VCCIO</t>
        </is>
      </c>
      <c r="D1725" s="2" t="n">
        <v>679.248</v>
      </c>
      <c r="E1725" s="2" t="n">
        <v>85.812</v>
      </c>
      <c r="F1725" s="2">
        <f>D1725-SUM(Parameters!$C$23:$C$25)</f>
        <v/>
      </c>
      <c r="G1725" s="2">
        <f>E1725-SUM(Parameters!$C$23:$C$25)</f>
        <v/>
      </c>
    </row>
    <row r="1726" hidden="1" s="107">
      <c r="A1726" s="48" t="inlineStr">
        <is>
          <t>uBump</t>
        </is>
      </c>
      <c r="B1726" s="48" t="inlineStr">
        <is>
          <t>VCCIO</t>
        </is>
      </c>
      <c r="C1726" s="2" t="inlineStr">
        <is>
          <t>VCCIO</t>
        </is>
      </c>
      <c r="D1726" s="2" t="n">
        <v>718.128</v>
      </c>
      <c r="E1726" s="2" t="n">
        <v>108.472</v>
      </c>
      <c r="F1726" s="2">
        <f>D1726-SUM(Parameters!$C$23:$C$25)</f>
        <v/>
      </c>
      <c r="G1726" s="2">
        <f>E1726-SUM(Parameters!$C$23:$C$25)</f>
        <v/>
      </c>
    </row>
    <row r="1727">
      <c r="A1727" s="48" t="inlineStr">
        <is>
          <t>uBump</t>
        </is>
      </c>
      <c r="B1727" s="48" t="inlineStr">
        <is>
          <t>VCCIO</t>
        </is>
      </c>
      <c r="C1727" s="2" t="inlineStr">
        <is>
          <t>VCCIO</t>
        </is>
      </c>
      <c r="D1727" s="2" t="n">
        <v>757.008</v>
      </c>
      <c r="E1727" s="2" t="n">
        <v>901.572</v>
      </c>
      <c r="F1727" s="2">
        <f>D1727-SUM(Parameters!$C$23:$C$25)</f>
        <v/>
      </c>
      <c r="G1727" s="2">
        <f>E1727-SUM(Parameters!$C$23:$C$25)</f>
        <v/>
      </c>
    </row>
    <row r="1728">
      <c r="A1728" s="48" t="inlineStr">
        <is>
          <t>uBump</t>
        </is>
      </c>
      <c r="B1728" s="48" t="inlineStr">
        <is>
          <t>VCCIO</t>
        </is>
      </c>
      <c r="C1728" s="2" t="inlineStr">
        <is>
          <t>VCCIO</t>
        </is>
      </c>
      <c r="D1728" s="2" t="n">
        <v>757.008</v>
      </c>
      <c r="E1728" s="2" t="n">
        <v>312.412</v>
      </c>
      <c r="F1728" s="2">
        <f>D1728-SUM(Parameters!$C$23:$C$25)</f>
        <v/>
      </c>
      <c r="G1728" s="2">
        <f>E1728-SUM(Parameters!$C$23:$C$25)</f>
        <v/>
      </c>
    </row>
    <row r="1729" hidden="1" s="107">
      <c r="A1729" s="48" t="inlineStr">
        <is>
          <t>uBump</t>
        </is>
      </c>
      <c r="B1729" s="48" t="inlineStr">
        <is>
          <t>VCCIO</t>
        </is>
      </c>
      <c r="C1729" s="2" t="inlineStr">
        <is>
          <t>VCCIO</t>
        </is>
      </c>
      <c r="D1729" s="2" t="n">
        <v>757.008</v>
      </c>
      <c r="E1729" s="2" t="n">
        <v>85.812</v>
      </c>
      <c r="F1729" s="2">
        <f>D1729-SUM(Parameters!$C$23:$C$25)</f>
        <v/>
      </c>
      <c r="G1729" s="2">
        <f>E1729-SUM(Parameters!$C$23:$C$25)</f>
        <v/>
      </c>
    </row>
    <row r="1730" hidden="1" s="107">
      <c r="A1730" s="48" t="inlineStr">
        <is>
          <t>uBump</t>
        </is>
      </c>
      <c r="B1730" s="48" t="inlineStr">
        <is>
          <t>VCCIO</t>
        </is>
      </c>
      <c r="C1730" s="2" t="inlineStr">
        <is>
          <t>VCCIO</t>
        </is>
      </c>
      <c r="D1730" s="2" t="n">
        <v>795.888</v>
      </c>
      <c r="E1730" s="2" t="n">
        <v>1060.192</v>
      </c>
      <c r="F1730" s="2">
        <f>D1730-SUM(Parameters!$C$23:$C$25)</f>
        <v/>
      </c>
      <c r="G1730" s="2">
        <f>E1730-SUM(Parameters!$C$23:$C$25)</f>
        <v/>
      </c>
    </row>
    <row r="1731" hidden="1" s="107">
      <c r="A1731" s="48" t="inlineStr">
        <is>
          <t>uBump</t>
        </is>
      </c>
      <c r="B1731" s="48" t="inlineStr">
        <is>
          <t>VCCIO</t>
        </is>
      </c>
      <c r="C1731" s="2" t="inlineStr">
        <is>
          <t>VCCIO</t>
        </is>
      </c>
      <c r="D1731" s="2" t="n">
        <v>795.888</v>
      </c>
      <c r="E1731" s="2" t="n">
        <v>108.472</v>
      </c>
      <c r="F1731" s="2">
        <f>D1731-SUM(Parameters!$C$23:$C$25)</f>
        <v/>
      </c>
      <c r="G1731" s="2">
        <f>E1731-SUM(Parameters!$C$23:$C$25)</f>
        <v/>
      </c>
    </row>
    <row r="1732" hidden="1" s="107">
      <c r="A1732" s="48" t="inlineStr">
        <is>
          <t>uBump</t>
        </is>
      </c>
      <c r="B1732" s="48" t="inlineStr">
        <is>
          <t>VCCIO</t>
        </is>
      </c>
      <c r="C1732" s="2" t="inlineStr">
        <is>
          <t>VCCIO</t>
        </is>
      </c>
      <c r="D1732" s="2" t="n">
        <v>834.768</v>
      </c>
      <c r="E1732" s="2" t="n">
        <v>1082.852</v>
      </c>
      <c r="F1732" s="2">
        <f>D1732-SUM(Parameters!$C$23:$C$25)</f>
        <v/>
      </c>
      <c r="G1732" s="2">
        <f>E1732-SUM(Parameters!$C$23:$C$25)</f>
        <v/>
      </c>
    </row>
    <row r="1733" hidden="1" s="107">
      <c r="A1733" s="48" t="inlineStr">
        <is>
          <t>uBump</t>
        </is>
      </c>
      <c r="B1733" s="48" t="inlineStr">
        <is>
          <t>VCCIO</t>
        </is>
      </c>
      <c r="C1733" s="2" t="inlineStr">
        <is>
          <t>VCCIO</t>
        </is>
      </c>
      <c r="D1733" s="2" t="n">
        <v>834.768</v>
      </c>
      <c r="E1733" s="2" t="n">
        <v>1037.532</v>
      </c>
      <c r="F1733" s="2">
        <f>D1733-SUM(Parameters!$C$23:$C$25)</f>
        <v/>
      </c>
      <c r="G1733" s="2">
        <f>E1733-SUM(Parameters!$C$23:$C$25)</f>
        <v/>
      </c>
    </row>
    <row r="1734" hidden="1" s="107">
      <c r="A1734" s="48" t="inlineStr">
        <is>
          <t>uBump</t>
        </is>
      </c>
      <c r="B1734" s="48" t="inlineStr">
        <is>
          <t>VCCIO</t>
        </is>
      </c>
      <c r="C1734" s="2" t="inlineStr">
        <is>
          <t>VCCIO</t>
        </is>
      </c>
      <c r="D1734" s="2" t="n">
        <v>834.768</v>
      </c>
      <c r="E1734" s="2" t="n">
        <v>992.212</v>
      </c>
      <c r="F1734" s="2">
        <f>D1734-SUM(Parameters!$C$23:$C$25)</f>
        <v/>
      </c>
      <c r="G1734" s="2">
        <f>E1734-SUM(Parameters!$C$23:$C$25)</f>
        <v/>
      </c>
    </row>
    <row r="1735">
      <c r="A1735" s="48" t="inlineStr">
        <is>
          <t>uBump</t>
        </is>
      </c>
      <c r="B1735" s="48" t="inlineStr">
        <is>
          <t>VCCIO</t>
        </is>
      </c>
      <c r="C1735" s="2" t="inlineStr">
        <is>
          <t>VCCIO</t>
        </is>
      </c>
      <c r="D1735" s="2" t="n">
        <v>834.768</v>
      </c>
      <c r="E1735" s="2" t="n">
        <v>765.612</v>
      </c>
      <c r="F1735" s="2">
        <f>D1735-SUM(Parameters!$C$23:$C$25)</f>
        <v/>
      </c>
      <c r="G1735" s="2">
        <f>E1735-SUM(Parameters!$C$23:$C$25)</f>
        <v/>
      </c>
    </row>
    <row r="1736">
      <c r="A1736" s="48" t="inlineStr">
        <is>
          <t>uBump</t>
        </is>
      </c>
      <c r="B1736" s="48" t="inlineStr">
        <is>
          <t>VCCIO</t>
        </is>
      </c>
      <c r="C1736" s="2" t="inlineStr">
        <is>
          <t>VCCIO</t>
        </is>
      </c>
      <c r="D1736" s="2" t="n">
        <v>834.768</v>
      </c>
      <c r="E1736" s="2" t="n">
        <v>584.332</v>
      </c>
      <c r="F1736" s="2">
        <f>D1736-SUM(Parameters!$C$23:$C$25)</f>
        <v/>
      </c>
      <c r="G1736" s="2">
        <f>E1736-SUM(Parameters!$C$23:$C$25)</f>
        <v/>
      </c>
    </row>
    <row r="1737">
      <c r="A1737" s="48" t="inlineStr">
        <is>
          <t>uBump</t>
        </is>
      </c>
      <c r="B1737" s="48" t="inlineStr">
        <is>
          <t>VCCIO</t>
        </is>
      </c>
      <c r="C1737" s="2" t="inlineStr">
        <is>
          <t>VCCIO</t>
        </is>
      </c>
      <c r="D1737" s="2" t="n">
        <v>834.768</v>
      </c>
      <c r="E1737" s="2" t="n">
        <v>539.0119999999999</v>
      </c>
      <c r="F1737" s="2">
        <f>D1737-SUM(Parameters!$C$23:$C$25)</f>
        <v/>
      </c>
      <c r="G1737" s="2">
        <f>E1737-SUM(Parameters!$C$23:$C$25)</f>
        <v/>
      </c>
    </row>
    <row r="1738">
      <c r="A1738" s="48" t="inlineStr">
        <is>
          <t>uBump</t>
        </is>
      </c>
      <c r="B1738" s="48" t="inlineStr">
        <is>
          <t>VCCIO</t>
        </is>
      </c>
      <c r="C1738" s="2" t="inlineStr">
        <is>
          <t>VCCIO</t>
        </is>
      </c>
      <c r="D1738" s="2" t="n">
        <v>834.768</v>
      </c>
      <c r="E1738" s="2" t="n">
        <v>357.732</v>
      </c>
      <c r="F1738" s="2">
        <f>D1738-SUM(Parameters!$C$23:$C$25)</f>
        <v/>
      </c>
      <c r="G1738" s="2">
        <f>E1738-SUM(Parameters!$C$23:$C$25)</f>
        <v/>
      </c>
    </row>
    <row r="1739">
      <c r="A1739" s="48" t="inlineStr">
        <is>
          <t>uBump</t>
        </is>
      </c>
      <c r="B1739" s="48" t="inlineStr">
        <is>
          <t>VCCIO</t>
        </is>
      </c>
      <c r="C1739" s="2" t="inlineStr">
        <is>
          <t>VCCIO</t>
        </is>
      </c>
      <c r="D1739" s="2" t="n">
        <v>834.768</v>
      </c>
      <c r="E1739" s="2" t="n">
        <v>312.412</v>
      </c>
      <c r="F1739" s="2">
        <f>D1739-SUM(Parameters!$C$23:$C$25)</f>
        <v/>
      </c>
      <c r="G1739" s="2">
        <f>E1739-SUM(Parameters!$C$23:$C$25)</f>
        <v/>
      </c>
    </row>
    <row r="1740" hidden="1" s="107">
      <c r="A1740" s="48" t="inlineStr">
        <is>
          <t>uBump</t>
        </is>
      </c>
      <c r="B1740" s="48" t="inlineStr">
        <is>
          <t>VCCIO</t>
        </is>
      </c>
      <c r="C1740" s="2" t="inlineStr">
        <is>
          <t>VCCIO</t>
        </is>
      </c>
      <c r="D1740" s="2" t="n">
        <v>834.768</v>
      </c>
      <c r="E1740" s="2" t="n">
        <v>85.812</v>
      </c>
      <c r="F1740" s="2">
        <f>D1740-SUM(Parameters!$C$23:$C$25)</f>
        <v/>
      </c>
      <c r="G1740" s="2">
        <f>E1740-SUM(Parameters!$C$23:$C$25)</f>
        <v/>
      </c>
    </row>
    <row r="1741" hidden="1" s="107">
      <c r="A1741" s="48" t="inlineStr">
        <is>
          <t>uBump</t>
        </is>
      </c>
      <c r="B1741" s="48" t="inlineStr">
        <is>
          <t>VCCIO</t>
        </is>
      </c>
      <c r="C1741" s="2" t="inlineStr">
        <is>
          <t>VCCIO</t>
        </is>
      </c>
      <c r="D1741" s="2" t="n">
        <v>873.648</v>
      </c>
      <c r="E1741" s="2" t="n">
        <v>1060.192</v>
      </c>
      <c r="F1741" s="2">
        <f>D1741-SUM(Parameters!$C$23:$C$25)</f>
        <v/>
      </c>
      <c r="G1741" s="2">
        <f>E1741-SUM(Parameters!$C$23:$C$25)</f>
        <v/>
      </c>
    </row>
    <row r="1742" hidden="1" s="107">
      <c r="A1742" s="48" t="inlineStr">
        <is>
          <t>uBump</t>
        </is>
      </c>
      <c r="B1742" s="48" t="inlineStr">
        <is>
          <t>VCCIO</t>
        </is>
      </c>
      <c r="C1742" s="2" t="inlineStr">
        <is>
          <t>VCCIO</t>
        </is>
      </c>
      <c r="D1742" s="2" t="n">
        <v>873.648</v>
      </c>
      <c r="E1742" s="2" t="n">
        <v>1014.872</v>
      </c>
      <c r="F1742" s="2">
        <f>D1742-SUM(Parameters!$C$23:$C$25)</f>
        <v/>
      </c>
      <c r="G1742" s="2">
        <f>E1742-SUM(Parameters!$C$23:$C$25)</f>
        <v/>
      </c>
    </row>
    <row r="1743" hidden="1" s="107">
      <c r="A1743" s="48" t="inlineStr">
        <is>
          <t>uBump</t>
        </is>
      </c>
      <c r="B1743" s="48" t="inlineStr">
        <is>
          <t>VCCIO</t>
        </is>
      </c>
      <c r="C1743" s="2" t="inlineStr">
        <is>
          <t>VCCIO</t>
        </is>
      </c>
      <c r="D1743" s="2" t="n">
        <v>873.648</v>
      </c>
      <c r="E1743" s="2" t="n">
        <v>108.472</v>
      </c>
      <c r="F1743" s="2">
        <f>D1743-SUM(Parameters!$C$23:$C$25)</f>
        <v/>
      </c>
      <c r="G1743" s="2">
        <f>E1743-SUM(Parameters!$C$23:$C$25)</f>
        <v/>
      </c>
    </row>
    <row r="1744" hidden="1" s="107">
      <c r="A1744" s="48" t="inlineStr">
        <is>
          <t>uBump</t>
        </is>
      </c>
      <c r="B1744" s="48" t="inlineStr">
        <is>
          <t>VCCIO</t>
        </is>
      </c>
      <c r="C1744" s="2" t="inlineStr">
        <is>
          <t>VCCIO</t>
        </is>
      </c>
      <c r="D1744" s="2" t="n">
        <v>912.528</v>
      </c>
      <c r="E1744" s="2" t="n">
        <v>1082.852</v>
      </c>
      <c r="F1744" s="2">
        <f>D1744-SUM(Parameters!$C$23:$C$25)</f>
        <v/>
      </c>
      <c r="G1744" s="2">
        <f>E1744-SUM(Parameters!$C$23:$C$25)</f>
        <v/>
      </c>
    </row>
    <row r="1745" hidden="1" s="107">
      <c r="A1745" s="48" t="inlineStr">
        <is>
          <t>uBump</t>
        </is>
      </c>
      <c r="B1745" s="48" t="inlineStr">
        <is>
          <t>VCCIO</t>
        </is>
      </c>
      <c r="C1745" s="2" t="inlineStr">
        <is>
          <t>VCCIO</t>
        </is>
      </c>
      <c r="D1745" s="2" t="n">
        <v>912.528</v>
      </c>
      <c r="E1745" s="2" t="n">
        <v>1037.532</v>
      </c>
      <c r="F1745" s="2">
        <f>D1745-SUM(Parameters!$C$23:$C$25)</f>
        <v/>
      </c>
      <c r="G1745" s="2">
        <f>E1745-SUM(Parameters!$C$23:$C$25)</f>
        <v/>
      </c>
    </row>
    <row r="1746">
      <c r="A1746" s="48" t="inlineStr">
        <is>
          <t>uBump</t>
        </is>
      </c>
      <c r="B1746" s="48" t="inlineStr">
        <is>
          <t>VCCIO</t>
        </is>
      </c>
      <c r="C1746" s="2" t="inlineStr">
        <is>
          <t>VCCIO</t>
        </is>
      </c>
      <c r="D1746" s="2" t="n">
        <v>912.528</v>
      </c>
      <c r="E1746" s="2" t="n">
        <v>901.572</v>
      </c>
      <c r="F1746" s="2">
        <f>D1746-SUM(Parameters!$C$23:$C$25)</f>
        <v/>
      </c>
      <c r="G1746" s="2">
        <f>E1746-SUM(Parameters!$C$23:$C$25)</f>
        <v/>
      </c>
    </row>
    <row r="1747">
      <c r="A1747" s="48" t="inlineStr">
        <is>
          <t>uBump</t>
        </is>
      </c>
      <c r="B1747" s="48" t="inlineStr">
        <is>
          <t>VCCIO</t>
        </is>
      </c>
      <c r="C1747" s="2" t="inlineStr">
        <is>
          <t>VCCIO</t>
        </is>
      </c>
      <c r="D1747" s="2" t="n">
        <v>912.528</v>
      </c>
      <c r="E1747" s="2" t="n">
        <v>312.412</v>
      </c>
      <c r="F1747" s="2">
        <f>D1747-SUM(Parameters!$C$23:$C$25)</f>
        <v/>
      </c>
      <c r="G1747" s="2">
        <f>E1747-SUM(Parameters!$C$23:$C$25)</f>
        <v/>
      </c>
    </row>
    <row r="1748" hidden="1" s="107">
      <c r="A1748" s="48" t="inlineStr">
        <is>
          <t>uBump</t>
        </is>
      </c>
      <c r="B1748" s="48" t="inlineStr">
        <is>
          <t>VCCIO</t>
        </is>
      </c>
      <c r="C1748" s="2" t="inlineStr">
        <is>
          <t>VCCIO</t>
        </is>
      </c>
      <c r="D1748" s="2" t="n">
        <v>912.528</v>
      </c>
      <c r="E1748" s="2" t="n">
        <v>85.812</v>
      </c>
      <c r="F1748" s="2">
        <f>D1748-SUM(Parameters!$C$23:$C$25)</f>
        <v/>
      </c>
      <c r="G1748" s="2">
        <f>E1748-SUM(Parameters!$C$23:$C$25)</f>
        <v/>
      </c>
    </row>
    <row r="1749" hidden="1" s="107">
      <c r="A1749" s="48" t="inlineStr">
        <is>
          <t>uBump</t>
        </is>
      </c>
      <c r="B1749" s="48" t="inlineStr">
        <is>
          <t>VCCIO</t>
        </is>
      </c>
      <c r="C1749" s="2" t="inlineStr">
        <is>
          <t>VCCIO</t>
        </is>
      </c>
      <c r="D1749" s="2" t="n">
        <v>951.408</v>
      </c>
      <c r="E1749" s="2" t="n">
        <v>108.472</v>
      </c>
      <c r="F1749" s="2">
        <f>D1749-SUM(Parameters!$C$23:$C$25)</f>
        <v/>
      </c>
      <c r="G1749" s="2">
        <f>E1749-SUM(Parameters!$C$23:$C$25)</f>
        <v/>
      </c>
    </row>
    <row r="1750">
      <c r="A1750" s="48" t="inlineStr">
        <is>
          <t>uBump</t>
        </is>
      </c>
      <c r="B1750" s="48" t="inlineStr">
        <is>
          <t>VCCIO</t>
        </is>
      </c>
      <c r="C1750" s="2" t="inlineStr">
        <is>
          <t>VCCIO</t>
        </is>
      </c>
      <c r="D1750" s="2" t="n">
        <v>990.288</v>
      </c>
      <c r="E1750" s="2" t="n">
        <v>312.412</v>
      </c>
      <c r="F1750" s="2">
        <f>D1750-SUM(Parameters!$C$23:$C$25)</f>
        <v/>
      </c>
      <c r="G1750" s="2">
        <f>E1750-SUM(Parameters!$C$23:$C$25)</f>
        <v/>
      </c>
    </row>
    <row r="1751" hidden="1" s="107">
      <c r="A1751" s="48" t="inlineStr">
        <is>
          <t>uBump</t>
        </is>
      </c>
      <c r="B1751" s="48" t="inlineStr">
        <is>
          <t>VCCIO</t>
        </is>
      </c>
      <c r="C1751" s="2" t="inlineStr">
        <is>
          <t>VCCIO</t>
        </is>
      </c>
      <c r="D1751" s="2" t="n">
        <v>990.288</v>
      </c>
      <c r="E1751" s="2" t="n">
        <v>85.812</v>
      </c>
      <c r="F1751" s="2">
        <f>D1751-SUM(Parameters!$C$23:$C$25)</f>
        <v/>
      </c>
      <c r="G1751" s="2">
        <f>E1751-SUM(Parameters!$C$23:$C$25)</f>
        <v/>
      </c>
    </row>
    <row r="1752" hidden="1" s="107">
      <c r="A1752" s="48" t="inlineStr">
        <is>
          <t>uBump</t>
        </is>
      </c>
      <c r="B1752" s="48" t="inlineStr">
        <is>
          <t>VCCIO</t>
        </is>
      </c>
      <c r="C1752" s="2" t="inlineStr">
        <is>
          <t>VCCIO</t>
        </is>
      </c>
      <c r="D1752" s="2" t="n">
        <v>1029.168</v>
      </c>
      <c r="E1752" s="2" t="n">
        <v>108.472</v>
      </c>
      <c r="F1752" s="2">
        <f>D1752-SUM(Parameters!$C$23:$C$25)</f>
        <v/>
      </c>
      <c r="G1752" s="2">
        <f>E1752-SUM(Parameters!$C$23:$C$25)</f>
        <v/>
      </c>
    </row>
    <row r="1753">
      <c r="A1753" s="48" t="inlineStr">
        <is>
          <t>uBump</t>
        </is>
      </c>
      <c r="B1753" s="48" t="inlineStr">
        <is>
          <t>VCCIO</t>
        </is>
      </c>
      <c r="C1753" s="2" t="inlineStr">
        <is>
          <t>VCCIO</t>
        </is>
      </c>
      <c r="D1753" s="2" t="n">
        <v>1068.048</v>
      </c>
      <c r="E1753" s="2" t="n">
        <v>539.0119999999999</v>
      </c>
      <c r="F1753" s="2">
        <f>D1753-SUM(Parameters!$C$23:$C$25)</f>
        <v/>
      </c>
      <c r="G1753" s="2">
        <f>E1753-SUM(Parameters!$C$23:$C$25)</f>
        <v/>
      </c>
    </row>
    <row r="1754">
      <c r="A1754" s="48" t="inlineStr">
        <is>
          <t>uBump</t>
        </is>
      </c>
      <c r="B1754" s="48" t="inlineStr">
        <is>
          <t>VCCIO</t>
        </is>
      </c>
      <c r="C1754" s="2" t="inlineStr">
        <is>
          <t>VCCIO</t>
        </is>
      </c>
      <c r="D1754" s="2" t="n">
        <v>1068.048</v>
      </c>
      <c r="E1754" s="2" t="n">
        <v>312.412</v>
      </c>
      <c r="F1754" s="2">
        <f>D1754-SUM(Parameters!$C$23:$C$25)</f>
        <v/>
      </c>
      <c r="G1754" s="2">
        <f>E1754-SUM(Parameters!$C$23:$C$25)</f>
        <v/>
      </c>
    </row>
    <row r="1755" hidden="1" s="107">
      <c r="A1755" s="48" t="inlineStr">
        <is>
          <t>uBump</t>
        </is>
      </c>
      <c r="B1755" s="48" t="inlineStr">
        <is>
          <t>VCCIO</t>
        </is>
      </c>
      <c r="C1755" s="2" t="inlineStr">
        <is>
          <t>VCCIO</t>
        </is>
      </c>
      <c r="D1755" s="2" t="n">
        <v>1068.048</v>
      </c>
      <c r="E1755" s="2" t="n">
        <v>85.812</v>
      </c>
      <c r="F1755" s="2">
        <f>D1755-SUM(Parameters!$C$23:$C$25)</f>
        <v/>
      </c>
      <c r="G1755" s="2">
        <f>E1755-SUM(Parameters!$C$23:$C$25)</f>
        <v/>
      </c>
    </row>
    <row r="1756" hidden="1" s="107">
      <c r="A1756" s="48" t="inlineStr">
        <is>
          <t>uBump</t>
        </is>
      </c>
      <c r="B1756" s="48" t="inlineStr">
        <is>
          <t>VCCIO</t>
        </is>
      </c>
      <c r="C1756" s="2" t="inlineStr">
        <is>
          <t>VCCIO</t>
        </is>
      </c>
      <c r="D1756" s="2" t="n">
        <v>1106.928</v>
      </c>
      <c r="E1756" s="2" t="n">
        <v>108.472</v>
      </c>
      <c r="F1756" s="2">
        <f>D1756-SUM(Parameters!$C$23:$C$25)</f>
        <v/>
      </c>
      <c r="G1756" s="2">
        <f>E1756-SUM(Parameters!$C$23:$C$25)</f>
        <v/>
      </c>
    </row>
    <row r="1757">
      <c r="A1757" s="48" t="inlineStr">
        <is>
          <t>uBump</t>
        </is>
      </c>
      <c r="B1757" s="48" t="inlineStr">
        <is>
          <t>VCCIO</t>
        </is>
      </c>
      <c r="C1757" s="2" t="inlineStr">
        <is>
          <t>VCCIO</t>
        </is>
      </c>
      <c r="D1757" s="2" t="n">
        <v>1145.808</v>
      </c>
      <c r="E1757" s="2" t="n">
        <v>901.572</v>
      </c>
      <c r="F1757" s="2">
        <f>D1757-SUM(Parameters!$C$23:$C$25)</f>
        <v/>
      </c>
      <c r="G1757" s="2">
        <f>E1757-SUM(Parameters!$C$23:$C$25)</f>
        <v/>
      </c>
    </row>
    <row r="1758">
      <c r="A1758" s="48" t="inlineStr">
        <is>
          <t>uBump</t>
        </is>
      </c>
      <c r="B1758" s="48" t="inlineStr">
        <is>
          <t>VCCIO</t>
        </is>
      </c>
      <c r="C1758" s="2" t="inlineStr">
        <is>
          <t>VCCIO</t>
        </is>
      </c>
      <c r="D1758" s="2" t="n">
        <v>1145.808</v>
      </c>
      <c r="E1758" s="2" t="n">
        <v>312.412</v>
      </c>
      <c r="F1758" s="2">
        <f>D1758-SUM(Parameters!$C$23:$C$25)</f>
        <v/>
      </c>
      <c r="G1758" s="2">
        <f>E1758-SUM(Parameters!$C$23:$C$25)</f>
        <v/>
      </c>
    </row>
    <row r="1759" hidden="1" s="107">
      <c r="A1759" s="48" t="inlineStr">
        <is>
          <t>uBump</t>
        </is>
      </c>
      <c r="B1759" s="48" t="inlineStr">
        <is>
          <t>VCCIO</t>
        </is>
      </c>
      <c r="C1759" s="2" t="inlineStr">
        <is>
          <t>VCCIO</t>
        </is>
      </c>
      <c r="D1759" s="2" t="n">
        <v>1145.808</v>
      </c>
      <c r="E1759" s="2" t="n">
        <v>85.812</v>
      </c>
      <c r="F1759" s="2">
        <f>D1759-SUM(Parameters!$C$23:$C$25)</f>
        <v/>
      </c>
      <c r="G1759" s="2">
        <f>E1759-SUM(Parameters!$C$23:$C$25)</f>
        <v/>
      </c>
    </row>
    <row r="1760" hidden="1" s="107">
      <c r="A1760" s="48" t="inlineStr">
        <is>
          <t>uBump</t>
        </is>
      </c>
      <c r="B1760" s="48" t="inlineStr">
        <is>
          <t>VCCIO</t>
        </is>
      </c>
      <c r="C1760" s="2" t="inlineStr">
        <is>
          <t>VCCIO</t>
        </is>
      </c>
      <c r="D1760" s="2" t="n">
        <v>1184.688</v>
      </c>
      <c r="E1760" s="2" t="n">
        <v>1060.192</v>
      </c>
      <c r="F1760" s="2">
        <f>D1760-SUM(Parameters!$C$23:$C$25)</f>
        <v/>
      </c>
      <c r="G1760" s="2">
        <f>E1760-SUM(Parameters!$C$23:$C$25)</f>
        <v/>
      </c>
    </row>
    <row r="1761" hidden="1" s="107">
      <c r="A1761" s="48" t="inlineStr">
        <is>
          <t>uBump</t>
        </is>
      </c>
      <c r="B1761" s="48" t="inlineStr">
        <is>
          <t>VCCIO</t>
        </is>
      </c>
      <c r="C1761" s="2" t="inlineStr">
        <is>
          <t>VCCIO</t>
        </is>
      </c>
      <c r="D1761" s="2" t="n">
        <v>1184.688</v>
      </c>
      <c r="E1761" s="2" t="n">
        <v>108.472</v>
      </c>
      <c r="F1761" s="2">
        <f>D1761-SUM(Parameters!$C$23:$C$25)</f>
        <v/>
      </c>
      <c r="G1761" s="2">
        <f>E1761-SUM(Parameters!$C$23:$C$25)</f>
        <v/>
      </c>
    </row>
    <row r="1762" hidden="1" s="107">
      <c r="A1762" s="48" t="inlineStr">
        <is>
          <t>uBump</t>
        </is>
      </c>
      <c r="B1762" s="48" t="inlineStr">
        <is>
          <t>VCCIO</t>
        </is>
      </c>
      <c r="C1762" s="2" t="inlineStr">
        <is>
          <t>VCCIO</t>
        </is>
      </c>
      <c r="D1762" s="2" t="n">
        <v>1223.568</v>
      </c>
      <c r="E1762" s="2" t="n">
        <v>1082.852</v>
      </c>
      <c r="F1762" s="2">
        <f>D1762-SUM(Parameters!$C$23:$C$25)</f>
        <v/>
      </c>
      <c r="G1762" s="2">
        <f>E1762-SUM(Parameters!$C$23:$C$25)</f>
        <v/>
      </c>
    </row>
    <row r="1763" hidden="1" s="107">
      <c r="A1763" s="48" t="inlineStr">
        <is>
          <t>uBump</t>
        </is>
      </c>
      <c r="B1763" s="48" t="inlineStr">
        <is>
          <t>VCCIO</t>
        </is>
      </c>
      <c r="C1763" s="2" t="inlineStr">
        <is>
          <t>VCCIO</t>
        </is>
      </c>
      <c r="D1763" s="2" t="n">
        <v>1223.568</v>
      </c>
      <c r="E1763" s="2" t="n">
        <v>1037.532</v>
      </c>
      <c r="F1763" s="2">
        <f>D1763-SUM(Parameters!$C$23:$C$25)</f>
        <v/>
      </c>
      <c r="G1763" s="2">
        <f>E1763-SUM(Parameters!$C$23:$C$25)</f>
        <v/>
      </c>
    </row>
    <row r="1764" hidden="1" s="107">
      <c r="A1764" s="48" t="inlineStr">
        <is>
          <t>uBump</t>
        </is>
      </c>
      <c r="B1764" s="48" t="inlineStr">
        <is>
          <t>VCCIO</t>
        </is>
      </c>
      <c r="C1764" s="2" t="inlineStr">
        <is>
          <t>VCCIO</t>
        </is>
      </c>
      <c r="D1764" s="2" t="n">
        <v>1223.568</v>
      </c>
      <c r="E1764" s="2" t="n">
        <v>992.212</v>
      </c>
      <c r="F1764" s="2">
        <f>D1764-SUM(Parameters!$C$23:$C$25)</f>
        <v/>
      </c>
      <c r="G1764" s="2">
        <f>E1764-SUM(Parameters!$C$23:$C$25)</f>
        <v/>
      </c>
    </row>
    <row r="1765">
      <c r="A1765" s="48" t="inlineStr">
        <is>
          <t>uBump</t>
        </is>
      </c>
      <c r="B1765" s="48" t="inlineStr">
        <is>
          <t>VCCIO</t>
        </is>
      </c>
      <c r="C1765" s="2" t="inlineStr">
        <is>
          <t>VCCIO</t>
        </is>
      </c>
      <c r="D1765" s="2" t="n">
        <v>1223.568</v>
      </c>
      <c r="E1765" s="2" t="n">
        <v>765.612</v>
      </c>
      <c r="F1765" s="2">
        <f>D1765-SUM(Parameters!$C$23:$C$25)</f>
        <v/>
      </c>
      <c r="G1765" s="2">
        <f>E1765-SUM(Parameters!$C$23:$C$25)</f>
        <v/>
      </c>
    </row>
    <row r="1766">
      <c r="A1766" s="48" t="inlineStr">
        <is>
          <t>uBump</t>
        </is>
      </c>
      <c r="B1766" s="48" t="inlineStr">
        <is>
          <t>VCCIO</t>
        </is>
      </c>
      <c r="C1766" s="2" t="inlineStr">
        <is>
          <t>VCCIO</t>
        </is>
      </c>
      <c r="D1766" s="2" t="n">
        <v>1223.568</v>
      </c>
      <c r="E1766" s="2" t="n">
        <v>584.332</v>
      </c>
      <c r="F1766" s="2">
        <f>D1766-SUM(Parameters!$C$23:$C$25)</f>
        <v/>
      </c>
      <c r="G1766" s="2">
        <f>E1766-SUM(Parameters!$C$23:$C$25)</f>
        <v/>
      </c>
    </row>
    <row r="1767">
      <c r="A1767" s="48" t="inlineStr">
        <is>
          <t>uBump</t>
        </is>
      </c>
      <c r="B1767" s="48" t="inlineStr">
        <is>
          <t>VCCIO</t>
        </is>
      </c>
      <c r="C1767" s="2" t="inlineStr">
        <is>
          <t>VCCIO</t>
        </is>
      </c>
      <c r="D1767" s="2" t="n">
        <v>1223.568</v>
      </c>
      <c r="E1767" s="2" t="n">
        <v>539.0119999999999</v>
      </c>
      <c r="F1767" s="2">
        <f>D1767-SUM(Parameters!$C$23:$C$25)</f>
        <v/>
      </c>
      <c r="G1767" s="2">
        <f>E1767-SUM(Parameters!$C$23:$C$25)</f>
        <v/>
      </c>
    </row>
    <row r="1768">
      <c r="A1768" s="48" t="inlineStr">
        <is>
          <t>uBump</t>
        </is>
      </c>
      <c r="B1768" s="48" t="inlineStr">
        <is>
          <t>VCCIO</t>
        </is>
      </c>
      <c r="C1768" s="2" t="inlineStr">
        <is>
          <t>VCCIO</t>
        </is>
      </c>
      <c r="D1768" s="2" t="n">
        <v>1223.568</v>
      </c>
      <c r="E1768" s="2" t="n">
        <v>357.732</v>
      </c>
      <c r="F1768" s="2">
        <f>D1768-SUM(Parameters!$C$23:$C$25)</f>
        <v/>
      </c>
      <c r="G1768" s="2">
        <f>E1768-SUM(Parameters!$C$23:$C$25)</f>
        <v/>
      </c>
    </row>
    <row r="1769">
      <c r="A1769" s="48" t="inlineStr">
        <is>
          <t>uBump</t>
        </is>
      </c>
      <c r="B1769" s="48" t="inlineStr">
        <is>
          <t>VCCIO</t>
        </is>
      </c>
      <c r="C1769" s="2" t="inlineStr">
        <is>
          <t>VCCIO</t>
        </is>
      </c>
      <c r="D1769" s="2" t="n">
        <v>1223.568</v>
      </c>
      <c r="E1769" s="2" t="n">
        <v>312.412</v>
      </c>
      <c r="F1769" s="2">
        <f>D1769-SUM(Parameters!$C$23:$C$25)</f>
        <v/>
      </c>
      <c r="G1769" s="2">
        <f>E1769-SUM(Parameters!$C$23:$C$25)</f>
        <v/>
      </c>
    </row>
    <row r="1770" hidden="1" s="107">
      <c r="A1770" s="48" t="inlineStr">
        <is>
          <t>uBump</t>
        </is>
      </c>
      <c r="B1770" s="48" t="inlineStr">
        <is>
          <t>VCCIO</t>
        </is>
      </c>
      <c r="C1770" s="2" t="inlineStr">
        <is>
          <t>VCCIO</t>
        </is>
      </c>
      <c r="D1770" s="2" t="n">
        <v>1223.568</v>
      </c>
      <c r="E1770" s="2" t="n">
        <v>85.812</v>
      </c>
      <c r="F1770" s="2">
        <f>D1770-SUM(Parameters!$C$23:$C$25)</f>
        <v/>
      </c>
      <c r="G1770" s="2">
        <f>E1770-SUM(Parameters!$C$23:$C$25)</f>
        <v/>
      </c>
    </row>
    <row r="1771" hidden="1" s="107">
      <c r="A1771" s="48" t="inlineStr">
        <is>
          <t>uBump</t>
        </is>
      </c>
      <c r="B1771" s="48" t="inlineStr">
        <is>
          <t>VCCIO</t>
        </is>
      </c>
      <c r="C1771" s="2" t="inlineStr">
        <is>
          <t>VCCIO</t>
        </is>
      </c>
      <c r="D1771" s="2" t="n">
        <v>1262.448</v>
      </c>
      <c r="E1771" s="2" t="n">
        <v>1060.192</v>
      </c>
      <c r="F1771" s="2">
        <f>D1771-SUM(Parameters!$C$23:$C$25)</f>
        <v/>
      </c>
      <c r="G1771" s="2">
        <f>E1771-SUM(Parameters!$C$23:$C$25)</f>
        <v/>
      </c>
    </row>
    <row r="1772" hidden="1" s="107">
      <c r="A1772" s="48" t="inlineStr">
        <is>
          <t>uBump</t>
        </is>
      </c>
      <c r="B1772" s="48" t="inlineStr">
        <is>
          <t>VCCIO</t>
        </is>
      </c>
      <c r="C1772" s="2" t="inlineStr">
        <is>
          <t>VCCIO</t>
        </is>
      </c>
      <c r="D1772" s="2" t="n">
        <v>1262.448</v>
      </c>
      <c r="E1772" s="2" t="n">
        <v>1014.872</v>
      </c>
      <c r="F1772" s="2">
        <f>D1772-SUM(Parameters!$C$23:$C$25)</f>
        <v/>
      </c>
      <c r="G1772" s="2">
        <f>E1772-SUM(Parameters!$C$23:$C$25)</f>
        <v/>
      </c>
    </row>
    <row r="1773" hidden="1" s="107">
      <c r="A1773" s="48" t="inlineStr">
        <is>
          <t>uBump</t>
        </is>
      </c>
      <c r="B1773" s="48" t="inlineStr">
        <is>
          <t>VCCIO</t>
        </is>
      </c>
      <c r="C1773" s="2" t="inlineStr">
        <is>
          <t>VCCIO</t>
        </is>
      </c>
      <c r="D1773" s="2" t="n">
        <v>1262.448</v>
      </c>
      <c r="E1773" s="2" t="n">
        <v>108.472</v>
      </c>
      <c r="F1773" s="2">
        <f>D1773-SUM(Parameters!$C$23:$C$25)</f>
        <v/>
      </c>
      <c r="G1773" s="2">
        <f>E1773-SUM(Parameters!$C$23:$C$25)</f>
        <v/>
      </c>
    </row>
    <row r="1774" hidden="1" s="107">
      <c r="A1774" s="48" t="inlineStr">
        <is>
          <t>uBump</t>
        </is>
      </c>
      <c r="B1774" s="48" t="inlineStr">
        <is>
          <t>VCCIO</t>
        </is>
      </c>
      <c r="C1774" s="2" t="inlineStr">
        <is>
          <t>VCCIO</t>
        </is>
      </c>
      <c r="D1774" s="2" t="n">
        <v>1301.328</v>
      </c>
      <c r="E1774" s="2" t="n">
        <v>1082.852</v>
      </c>
      <c r="F1774" s="2">
        <f>D1774-SUM(Parameters!$C$23:$C$25)</f>
        <v/>
      </c>
      <c r="G1774" s="2">
        <f>E1774-SUM(Parameters!$C$23:$C$25)</f>
        <v/>
      </c>
    </row>
    <row r="1775" hidden="1" s="107">
      <c r="A1775" s="48" t="inlineStr">
        <is>
          <t>uBump</t>
        </is>
      </c>
      <c r="B1775" s="48" t="inlineStr">
        <is>
          <t>VCCIO</t>
        </is>
      </c>
      <c r="C1775" s="2" t="inlineStr">
        <is>
          <t>VCCIO</t>
        </is>
      </c>
      <c r="D1775" s="2" t="n">
        <v>1301.328</v>
      </c>
      <c r="E1775" s="2" t="n">
        <v>1037.532</v>
      </c>
      <c r="F1775" s="2">
        <f>D1775-SUM(Parameters!$C$23:$C$25)</f>
        <v/>
      </c>
      <c r="G1775" s="2">
        <f>E1775-SUM(Parameters!$C$23:$C$25)</f>
        <v/>
      </c>
    </row>
    <row r="1776">
      <c r="A1776" s="48" t="inlineStr">
        <is>
          <t>uBump</t>
        </is>
      </c>
      <c r="B1776" s="48" t="inlineStr">
        <is>
          <t>VCCIO</t>
        </is>
      </c>
      <c r="C1776" s="2" t="inlineStr">
        <is>
          <t>VCCIO</t>
        </is>
      </c>
      <c r="D1776" s="2" t="n">
        <v>1301.328</v>
      </c>
      <c r="E1776" s="2" t="n">
        <v>901.572</v>
      </c>
      <c r="F1776" s="2">
        <f>D1776-SUM(Parameters!$C$23:$C$25)</f>
        <v/>
      </c>
      <c r="G1776" s="2">
        <f>E1776-SUM(Parameters!$C$23:$C$25)</f>
        <v/>
      </c>
    </row>
    <row r="1777">
      <c r="A1777" s="48" t="inlineStr">
        <is>
          <t>uBump</t>
        </is>
      </c>
      <c r="B1777" s="48" t="inlineStr">
        <is>
          <t>VCCIO</t>
        </is>
      </c>
      <c r="C1777" s="2" t="inlineStr">
        <is>
          <t>VCCIO</t>
        </is>
      </c>
      <c r="D1777" s="2" t="n">
        <v>1301.328</v>
      </c>
      <c r="E1777" s="2" t="n">
        <v>312.412</v>
      </c>
      <c r="F1777" s="2">
        <f>D1777-SUM(Parameters!$C$23:$C$25)</f>
        <v/>
      </c>
      <c r="G1777" s="2">
        <f>E1777-SUM(Parameters!$C$23:$C$25)</f>
        <v/>
      </c>
    </row>
    <row r="1778" hidden="1" s="107">
      <c r="A1778" s="48" t="inlineStr">
        <is>
          <t>uBump</t>
        </is>
      </c>
      <c r="B1778" s="48" t="inlineStr">
        <is>
          <t>VCCIO</t>
        </is>
      </c>
      <c r="C1778" s="2" t="inlineStr">
        <is>
          <t>VCCIO</t>
        </is>
      </c>
      <c r="D1778" s="2" t="n">
        <v>1301.328</v>
      </c>
      <c r="E1778" s="2" t="n">
        <v>85.812</v>
      </c>
      <c r="F1778" s="2">
        <f>D1778-SUM(Parameters!$C$23:$C$25)</f>
        <v/>
      </c>
      <c r="G1778" s="2">
        <f>E1778-SUM(Parameters!$C$23:$C$25)</f>
        <v/>
      </c>
    </row>
    <row r="1779" hidden="1" s="107">
      <c r="A1779" s="48" t="inlineStr">
        <is>
          <t>uBump</t>
        </is>
      </c>
      <c r="B1779" s="48" t="inlineStr">
        <is>
          <t>VCCIO</t>
        </is>
      </c>
      <c r="C1779" s="2" t="inlineStr">
        <is>
          <t>VCCIO</t>
        </is>
      </c>
      <c r="D1779" s="2" t="n">
        <v>1340.208</v>
      </c>
      <c r="E1779" s="2" t="n">
        <v>108.472</v>
      </c>
      <c r="F1779" s="2">
        <f>D1779-SUM(Parameters!$C$23:$C$25)</f>
        <v/>
      </c>
      <c r="G1779" s="2">
        <f>E1779-SUM(Parameters!$C$23:$C$25)</f>
        <v/>
      </c>
    </row>
    <row r="1780">
      <c r="A1780" s="48" t="inlineStr">
        <is>
          <t>uBump</t>
        </is>
      </c>
      <c r="B1780" s="48" t="inlineStr">
        <is>
          <t>VCCIO</t>
        </is>
      </c>
      <c r="C1780" s="2" t="inlineStr">
        <is>
          <t>VCCIO</t>
        </is>
      </c>
      <c r="D1780" s="2" t="n">
        <v>1379.088</v>
      </c>
      <c r="E1780" s="2" t="n">
        <v>312.412</v>
      </c>
      <c r="F1780" s="2">
        <f>D1780-SUM(Parameters!$C$23:$C$25)</f>
        <v/>
      </c>
      <c r="G1780" s="2">
        <f>E1780-SUM(Parameters!$C$23:$C$25)</f>
        <v/>
      </c>
    </row>
    <row r="1781" hidden="1" s="107">
      <c r="A1781" s="48" t="inlineStr">
        <is>
          <t>uBump</t>
        </is>
      </c>
      <c r="B1781" s="48" t="inlineStr">
        <is>
          <t>VCCIO</t>
        </is>
      </c>
      <c r="C1781" s="2" t="inlineStr">
        <is>
          <t>VCCIO</t>
        </is>
      </c>
      <c r="D1781" s="2" t="n">
        <v>1379.088</v>
      </c>
      <c r="E1781" s="2" t="n">
        <v>85.812</v>
      </c>
      <c r="F1781" s="2">
        <f>D1781-SUM(Parameters!$C$23:$C$25)</f>
        <v/>
      </c>
      <c r="G1781" s="2">
        <f>E1781-SUM(Parameters!$C$23:$C$25)</f>
        <v/>
      </c>
    </row>
    <row r="1782" hidden="1" s="107">
      <c r="A1782" s="48" t="inlineStr">
        <is>
          <t>uBump</t>
        </is>
      </c>
      <c r="B1782" s="48" t="inlineStr">
        <is>
          <t>VCCIO</t>
        </is>
      </c>
      <c r="C1782" s="2" t="inlineStr">
        <is>
          <t>VCCIO</t>
        </is>
      </c>
      <c r="D1782" s="2" t="n">
        <v>1417.968</v>
      </c>
      <c r="E1782" s="2" t="n">
        <v>108.472</v>
      </c>
      <c r="F1782" s="2">
        <f>D1782-SUM(Parameters!$C$23:$C$25)</f>
        <v/>
      </c>
      <c r="G1782" s="2">
        <f>E1782-SUM(Parameters!$C$23:$C$25)</f>
        <v/>
      </c>
    </row>
    <row r="1783">
      <c r="A1783" s="48" t="inlineStr">
        <is>
          <t>uBump</t>
        </is>
      </c>
      <c r="B1783" s="48" t="inlineStr">
        <is>
          <t>VCCIO</t>
        </is>
      </c>
      <c r="C1783" s="2" t="inlineStr">
        <is>
          <t>VCCIO</t>
        </is>
      </c>
      <c r="D1783" s="2" t="n">
        <v>1456.848</v>
      </c>
      <c r="E1783" s="2" t="n">
        <v>539.0119999999999</v>
      </c>
      <c r="F1783" s="2">
        <f>D1783-SUM(Parameters!$C$23:$C$25)</f>
        <v/>
      </c>
      <c r="G1783" s="2">
        <f>E1783-SUM(Parameters!$C$23:$C$25)</f>
        <v/>
      </c>
    </row>
    <row r="1784">
      <c r="A1784" s="48" t="inlineStr">
        <is>
          <t>uBump</t>
        </is>
      </c>
      <c r="B1784" s="48" t="inlineStr">
        <is>
          <t>VCCIO</t>
        </is>
      </c>
      <c r="C1784" s="2" t="inlineStr">
        <is>
          <t>VCCIO</t>
        </is>
      </c>
      <c r="D1784" s="2" t="n">
        <v>1456.848</v>
      </c>
      <c r="E1784" s="2" t="n">
        <v>312.412</v>
      </c>
      <c r="F1784" s="2">
        <f>D1784-SUM(Parameters!$C$23:$C$25)</f>
        <v/>
      </c>
      <c r="G1784" s="2">
        <f>E1784-SUM(Parameters!$C$23:$C$25)</f>
        <v/>
      </c>
    </row>
    <row r="1785" hidden="1" s="107">
      <c r="A1785" s="48" t="inlineStr">
        <is>
          <t>uBump</t>
        </is>
      </c>
      <c r="B1785" s="48" t="inlineStr">
        <is>
          <t>VCCIO</t>
        </is>
      </c>
      <c r="C1785" s="2" t="inlineStr">
        <is>
          <t>VCCIO</t>
        </is>
      </c>
      <c r="D1785" s="2" t="n">
        <v>1456.848</v>
      </c>
      <c r="E1785" s="2" t="n">
        <v>85.812</v>
      </c>
      <c r="F1785" s="2">
        <f>D1785-SUM(Parameters!$C$23:$C$25)</f>
        <v/>
      </c>
      <c r="G1785" s="2">
        <f>E1785-SUM(Parameters!$C$23:$C$25)</f>
        <v/>
      </c>
    </row>
    <row r="1786" hidden="1" s="107">
      <c r="A1786" s="48" t="inlineStr">
        <is>
          <t>uBump</t>
        </is>
      </c>
      <c r="B1786" s="48" t="inlineStr">
        <is>
          <t>VCCIO</t>
        </is>
      </c>
      <c r="C1786" s="2" t="inlineStr">
        <is>
          <t>VCCIO</t>
        </is>
      </c>
      <c r="D1786" s="2" t="n">
        <v>1495.728</v>
      </c>
      <c r="E1786" s="2" t="n">
        <v>108.472</v>
      </c>
      <c r="F1786" s="2">
        <f>D1786-SUM(Parameters!$C$23:$C$25)</f>
        <v/>
      </c>
      <c r="G1786" s="2">
        <f>E1786-SUM(Parameters!$C$23:$C$25)</f>
        <v/>
      </c>
    </row>
    <row r="1787">
      <c r="A1787" s="48" t="inlineStr">
        <is>
          <t>uBump</t>
        </is>
      </c>
      <c r="B1787" s="48" t="inlineStr">
        <is>
          <t>VCCIO</t>
        </is>
      </c>
      <c r="C1787" s="2" t="inlineStr">
        <is>
          <t>VCCIO</t>
        </is>
      </c>
      <c r="D1787" s="2" t="n">
        <v>1534.608</v>
      </c>
      <c r="E1787" s="2" t="n">
        <v>901.572</v>
      </c>
      <c r="F1787" s="2">
        <f>D1787-SUM(Parameters!$C$23:$C$25)</f>
        <v/>
      </c>
      <c r="G1787" s="2">
        <f>E1787-SUM(Parameters!$C$23:$C$25)</f>
        <v/>
      </c>
    </row>
    <row r="1788">
      <c r="A1788" s="48" t="inlineStr">
        <is>
          <t>uBump</t>
        </is>
      </c>
      <c r="B1788" s="48" t="inlineStr">
        <is>
          <t>VCCIO</t>
        </is>
      </c>
      <c r="C1788" s="2" t="inlineStr">
        <is>
          <t>VCCIO</t>
        </is>
      </c>
      <c r="D1788" s="2" t="n">
        <v>1534.608</v>
      </c>
      <c r="E1788" s="2" t="n">
        <v>312.412</v>
      </c>
      <c r="F1788" s="2">
        <f>D1788-SUM(Parameters!$C$23:$C$25)</f>
        <v/>
      </c>
      <c r="G1788" s="2">
        <f>E1788-SUM(Parameters!$C$23:$C$25)</f>
        <v/>
      </c>
    </row>
    <row r="1789" hidden="1" s="107">
      <c r="A1789" s="48" t="inlineStr">
        <is>
          <t>uBump</t>
        </is>
      </c>
      <c r="B1789" s="48" t="inlineStr">
        <is>
          <t>VCCIO</t>
        </is>
      </c>
      <c r="C1789" s="2" t="inlineStr">
        <is>
          <t>VCCIO</t>
        </is>
      </c>
      <c r="D1789" s="2" t="n">
        <v>1534.608</v>
      </c>
      <c r="E1789" s="2" t="n">
        <v>85.812</v>
      </c>
      <c r="F1789" s="2">
        <f>D1789-SUM(Parameters!$C$23:$C$25)</f>
        <v/>
      </c>
      <c r="G1789" s="2">
        <f>E1789-SUM(Parameters!$C$23:$C$25)</f>
        <v/>
      </c>
    </row>
    <row r="1790" hidden="1" s="107">
      <c r="A1790" s="48" t="inlineStr">
        <is>
          <t>uBump</t>
        </is>
      </c>
      <c r="B1790" s="48" t="inlineStr">
        <is>
          <t>VCCIO</t>
        </is>
      </c>
      <c r="C1790" s="2" t="inlineStr">
        <is>
          <t>VCCIO</t>
        </is>
      </c>
      <c r="D1790" s="2" t="n">
        <v>1573.488</v>
      </c>
      <c r="E1790" s="2" t="n">
        <v>1060.192</v>
      </c>
      <c r="F1790" s="2">
        <f>D1790-SUM(Parameters!$C$23:$C$25)</f>
        <v/>
      </c>
      <c r="G1790" s="2">
        <f>E1790-SUM(Parameters!$C$23:$C$25)</f>
        <v/>
      </c>
    </row>
    <row r="1791" hidden="1" s="107">
      <c r="A1791" s="48" t="inlineStr">
        <is>
          <t>uBump</t>
        </is>
      </c>
      <c r="B1791" s="48" t="inlineStr">
        <is>
          <t>VCCIO</t>
        </is>
      </c>
      <c r="C1791" s="2" t="inlineStr">
        <is>
          <t>VCCIO</t>
        </is>
      </c>
      <c r="D1791" s="2" t="n">
        <v>1573.488</v>
      </c>
      <c r="E1791" s="2" t="n">
        <v>108.472</v>
      </c>
      <c r="F1791" s="2">
        <f>D1791-SUM(Parameters!$C$23:$C$25)</f>
        <v/>
      </c>
      <c r="G1791" s="2">
        <f>E1791-SUM(Parameters!$C$23:$C$25)</f>
        <v/>
      </c>
    </row>
    <row r="1792" hidden="1" s="107">
      <c r="A1792" s="48" t="inlineStr">
        <is>
          <t>uBump</t>
        </is>
      </c>
      <c r="B1792" s="48" t="inlineStr">
        <is>
          <t>VCCIO</t>
        </is>
      </c>
      <c r="C1792" s="2" t="inlineStr">
        <is>
          <t>VCCIO</t>
        </is>
      </c>
      <c r="D1792" s="2" t="n">
        <v>1612.368</v>
      </c>
      <c r="E1792" s="2" t="n">
        <v>1082.852</v>
      </c>
      <c r="F1792" s="2">
        <f>D1792-SUM(Parameters!$C$23:$C$25)</f>
        <v/>
      </c>
      <c r="G1792" s="2">
        <f>E1792-SUM(Parameters!$C$23:$C$25)</f>
        <v/>
      </c>
    </row>
    <row r="1793" hidden="1" s="107">
      <c r="A1793" s="48" t="inlineStr">
        <is>
          <t>uBump</t>
        </is>
      </c>
      <c r="B1793" s="48" t="inlineStr">
        <is>
          <t>VCCIO</t>
        </is>
      </c>
      <c r="C1793" s="2" t="inlineStr">
        <is>
          <t>VCCIO</t>
        </is>
      </c>
      <c r="D1793" s="2" t="n">
        <v>1612.368</v>
      </c>
      <c r="E1793" s="2" t="n">
        <v>1037.532</v>
      </c>
      <c r="F1793" s="2">
        <f>D1793-SUM(Parameters!$C$23:$C$25)</f>
        <v/>
      </c>
      <c r="G1793" s="2">
        <f>E1793-SUM(Parameters!$C$23:$C$25)</f>
        <v/>
      </c>
    </row>
    <row r="1794" hidden="1" s="107">
      <c r="A1794" s="48" t="inlineStr">
        <is>
          <t>uBump</t>
        </is>
      </c>
      <c r="B1794" s="48" t="inlineStr">
        <is>
          <t>VCCIO</t>
        </is>
      </c>
      <c r="C1794" s="2" t="inlineStr">
        <is>
          <t>VCCIO</t>
        </is>
      </c>
      <c r="D1794" s="2" t="n">
        <v>1612.368</v>
      </c>
      <c r="E1794" s="2" t="n">
        <v>992.212</v>
      </c>
      <c r="F1794" s="2">
        <f>D1794-SUM(Parameters!$C$23:$C$25)</f>
        <v/>
      </c>
      <c r="G1794" s="2">
        <f>E1794-SUM(Parameters!$C$23:$C$25)</f>
        <v/>
      </c>
    </row>
    <row r="1795">
      <c r="A1795" s="48" t="inlineStr">
        <is>
          <t>uBump</t>
        </is>
      </c>
      <c r="B1795" s="48" t="inlineStr">
        <is>
          <t>VCCIO</t>
        </is>
      </c>
      <c r="C1795" s="2" t="inlineStr">
        <is>
          <t>VCCIO</t>
        </is>
      </c>
      <c r="D1795" s="2" t="n">
        <v>1612.368</v>
      </c>
      <c r="E1795" s="2" t="n">
        <v>765.612</v>
      </c>
      <c r="F1795" s="2">
        <f>D1795-SUM(Parameters!$C$23:$C$25)</f>
        <v/>
      </c>
      <c r="G1795" s="2">
        <f>E1795-SUM(Parameters!$C$23:$C$25)</f>
        <v/>
      </c>
    </row>
    <row r="1796">
      <c r="A1796" s="48" t="inlineStr">
        <is>
          <t>uBump</t>
        </is>
      </c>
      <c r="B1796" s="48" t="inlineStr">
        <is>
          <t>VCCIO</t>
        </is>
      </c>
      <c r="C1796" s="2" t="inlineStr">
        <is>
          <t>VCCIO</t>
        </is>
      </c>
      <c r="D1796" s="2" t="n">
        <v>1612.368</v>
      </c>
      <c r="E1796" s="2" t="n">
        <v>584.332</v>
      </c>
      <c r="F1796" s="2">
        <f>D1796-SUM(Parameters!$C$23:$C$25)</f>
        <v/>
      </c>
      <c r="G1796" s="2">
        <f>E1796-SUM(Parameters!$C$23:$C$25)</f>
        <v/>
      </c>
    </row>
    <row r="1797">
      <c r="A1797" s="48" t="inlineStr">
        <is>
          <t>uBump</t>
        </is>
      </c>
      <c r="B1797" s="48" t="inlineStr">
        <is>
          <t>VCCIO</t>
        </is>
      </c>
      <c r="C1797" s="2" t="inlineStr">
        <is>
          <t>VCCIO</t>
        </is>
      </c>
      <c r="D1797" s="2" t="n">
        <v>1612.368</v>
      </c>
      <c r="E1797" s="2" t="n">
        <v>539.0119999999999</v>
      </c>
      <c r="F1797" s="2">
        <f>D1797-SUM(Parameters!$C$23:$C$25)</f>
        <v/>
      </c>
      <c r="G1797" s="2">
        <f>E1797-SUM(Parameters!$C$23:$C$25)</f>
        <v/>
      </c>
    </row>
    <row r="1798">
      <c r="A1798" s="48" t="inlineStr">
        <is>
          <t>uBump</t>
        </is>
      </c>
      <c r="B1798" s="48" t="inlineStr">
        <is>
          <t>VCCIO</t>
        </is>
      </c>
      <c r="C1798" s="2" t="inlineStr">
        <is>
          <t>VCCIO</t>
        </is>
      </c>
      <c r="D1798" s="2" t="n">
        <v>1612.368</v>
      </c>
      <c r="E1798" s="2" t="n">
        <v>357.732</v>
      </c>
      <c r="F1798" s="2">
        <f>D1798-SUM(Parameters!$C$23:$C$25)</f>
        <v/>
      </c>
      <c r="G1798" s="2">
        <f>E1798-SUM(Parameters!$C$23:$C$25)</f>
        <v/>
      </c>
    </row>
    <row r="1799">
      <c r="A1799" s="48" t="inlineStr">
        <is>
          <t>uBump</t>
        </is>
      </c>
      <c r="B1799" s="48" t="inlineStr">
        <is>
          <t>VCCIO</t>
        </is>
      </c>
      <c r="C1799" s="2" t="inlineStr">
        <is>
          <t>VCCIO</t>
        </is>
      </c>
      <c r="D1799" s="2" t="n">
        <v>1612.368</v>
      </c>
      <c r="E1799" s="2" t="n">
        <v>312.412</v>
      </c>
      <c r="F1799" s="2">
        <f>D1799-SUM(Parameters!$C$23:$C$25)</f>
        <v/>
      </c>
      <c r="G1799" s="2">
        <f>E1799-SUM(Parameters!$C$23:$C$25)</f>
        <v/>
      </c>
    </row>
    <row r="1800" hidden="1" s="107">
      <c r="A1800" s="48" t="inlineStr">
        <is>
          <t>uBump</t>
        </is>
      </c>
      <c r="B1800" s="48" t="inlineStr">
        <is>
          <t>VCCIO</t>
        </is>
      </c>
      <c r="C1800" s="2" t="inlineStr">
        <is>
          <t>VCCIO</t>
        </is>
      </c>
      <c r="D1800" s="2" t="n">
        <v>1612.368</v>
      </c>
      <c r="E1800" s="2" t="n">
        <v>85.812</v>
      </c>
      <c r="F1800" s="2">
        <f>D1800-SUM(Parameters!$C$23:$C$25)</f>
        <v/>
      </c>
      <c r="G1800" s="2">
        <f>E1800-SUM(Parameters!$C$23:$C$25)</f>
        <v/>
      </c>
    </row>
    <row r="1801" hidden="1" s="107">
      <c r="A1801" s="48" t="inlineStr">
        <is>
          <t>uBump</t>
        </is>
      </c>
      <c r="B1801" s="48" t="inlineStr">
        <is>
          <t>VCCIO</t>
        </is>
      </c>
      <c r="C1801" s="2" t="inlineStr">
        <is>
          <t>VCCIO</t>
        </is>
      </c>
      <c r="D1801" s="2" t="n">
        <v>1651.248</v>
      </c>
      <c r="E1801" s="2" t="n">
        <v>1060.192</v>
      </c>
      <c r="F1801" s="2">
        <f>D1801-SUM(Parameters!$C$23:$C$25)</f>
        <v/>
      </c>
      <c r="G1801" s="2">
        <f>E1801-SUM(Parameters!$C$23:$C$25)</f>
        <v/>
      </c>
    </row>
    <row r="1802" hidden="1" s="107">
      <c r="A1802" s="48" t="inlineStr">
        <is>
          <t>uBump</t>
        </is>
      </c>
      <c r="B1802" s="48" t="inlineStr">
        <is>
          <t>VCCIO</t>
        </is>
      </c>
      <c r="C1802" s="2" t="inlineStr">
        <is>
          <t>VCCIO</t>
        </is>
      </c>
      <c r="D1802" s="2" t="n">
        <v>1651.248</v>
      </c>
      <c r="E1802" s="2" t="n">
        <v>1014.872</v>
      </c>
      <c r="F1802" s="2">
        <f>D1802-SUM(Parameters!$C$23:$C$25)</f>
        <v/>
      </c>
      <c r="G1802" s="2">
        <f>E1802-SUM(Parameters!$C$23:$C$25)</f>
        <v/>
      </c>
    </row>
    <row r="1803" hidden="1" s="107">
      <c r="A1803" s="48" t="inlineStr">
        <is>
          <t>uBump</t>
        </is>
      </c>
      <c r="B1803" s="48" t="inlineStr">
        <is>
          <t>VCCIO</t>
        </is>
      </c>
      <c r="C1803" s="2" t="inlineStr">
        <is>
          <t>VCCIO</t>
        </is>
      </c>
      <c r="D1803" s="2" t="n">
        <v>1651.248</v>
      </c>
      <c r="E1803" s="2" t="n">
        <v>108.472</v>
      </c>
      <c r="F1803" s="2">
        <f>D1803-SUM(Parameters!$C$23:$C$25)</f>
        <v/>
      </c>
      <c r="G1803" s="2">
        <f>E1803-SUM(Parameters!$C$23:$C$25)</f>
        <v/>
      </c>
    </row>
    <row r="1804" hidden="1" s="107">
      <c r="A1804" s="48" t="inlineStr">
        <is>
          <t>uBump</t>
        </is>
      </c>
      <c r="B1804" s="48" t="inlineStr">
        <is>
          <t>VCCIO</t>
        </is>
      </c>
      <c r="C1804" s="2" t="inlineStr">
        <is>
          <t>VCCIO</t>
        </is>
      </c>
      <c r="D1804" s="2" t="n">
        <v>1690.128</v>
      </c>
      <c r="E1804" s="2" t="n">
        <v>1082.852</v>
      </c>
      <c r="F1804" s="2">
        <f>D1804-SUM(Parameters!$C$23:$C$25)</f>
        <v/>
      </c>
      <c r="G1804" s="2">
        <f>E1804-SUM(Parameters!$C$23:$C$25)</f>
        <v/>
      </c>
    </row>
    <row r="1805" hidden="1" s="107">
      <c r="A1805" s="48" t="inlineStr">
        <is>
          <t>uBump</t>
        </is>
      </c>
      <c r="B1805" s="48" t="inlineStr">
        <is>
          <t>VCCIO</t>
        </is>
      </c>
      <c r="C1805" s="2" t="inlineStr">
        <is>
          <t>VCCIO</t>
        </is>
      </c>
      <c r="D1805" s="2" t="n">
        <v>1690.128</v>
      </c>
      <c r="E1805" s="2" t="n">
        <v>1037.532</v>
      </c>
      <c r="F1805" s="2">
        <f>D1805-SUM(Parameters!$C$23:$C$25)</f>
        <v/>
      </c>
      <c r="G1805" s="2">
        <f>E1805-SUM(Parameters!$C$23:$C$25)</f>
        <v/>
      </c>
    </row>
    <row r="1806">
      <c r="A1806" s="48" t="inlineStr">
        <is>
          <t>uBump</t>
        </is>
      </c>
      <c r="B1806" s="48" t="inlineStr">
        <is>
          <t>VCCIO</t>
        </is>
      </c>
      <c r="C1806" s="2" t="inlineStr">
        <is>
          <t>VCCIO</t>
        </is>
      </c>
      <c r="D1806" s="2" t="n">
        <v>1690.128</v>
      </c>
      <c r="E1806" s="2" t="n">
        <v>901.572</v>
      </c>
      <c r="F1806" s="2">
        <f>D1806-SUM(Parameters!$C$23:$C$25)</f>
        <v/>
      </c>
      <c r="G1806" s="2">
        <f>E1806-SUM(Parameters!$C$23:$C$25)</f>
        <v/>
      </c>
    </row>
    <row r="1807">
      <c r="A1807" s="48" t="inlineStr">
        <is>
          <t>uBump</t>
        </is>
      </c>
      <c r="B1807" s="48" t="inlineStr">
        <is>
          <t>VCCIO</t>
        </is>
      </c>
      <c r="C1807" s="2" t="inlineStr">
        <is>
          <t>VCCIO</t>
        </is>
      </c>
      <c r="D1807" s="2" t="n">
        <v>1690.128</v>
      </c>
      <c r="E1807" s="2" t="n">
        <v>312.412</v>
      </c>
      <c r="F1807" s="2">
        <f>D1807-SUM(Parameters!$C$23:$C$25)</f>
        <v/>
      </c>
      <c r="G1807" s="2">
        <f>E1807-SUM(Parameters!$C$23:$C$25)</f>
        <v/>
      </c>
    </row>
    <row r="1808" hidden="1" s="107">
      <c r="A1808" s="48" t="inlineStr">
        <is>
          <t>uBump</t>
        </is>
      </c>
      <c r="B1808" s="48" t="inlineStr">
        <is>
          <t>VCCIO</t>
        </is>
      </c>
      <c r="C1808" s="2" t="inlineStr">
        <is>
          <t>VCCIO</t>
        </is>
      </c>
      <c r="D1808" s="2" t="n">
        <v>1690.128</v>
      </c>
      <c r="E1808" s="2" t="n">
        <v>85.812</v>
      </c>
      <c r="F1808" s="2">
        <f>D1808-SUM(Parameters!$C$23:$C$25)</f>
        <v/>
      </c>
      <c r="G1808" s="2">
        <f>E1808-SUM(Parameters!$C$23:$C$25)</f>
        <v/>
      </c>
    </row>
    <row r="1809" hidden="1" s="107">
      <c r="A1809" s="48" t="inlineStr">
        <is>
          <t>uBump</t>
        </is>
      </c>
      <c r="B1809" s="48" t="inlineStr">
        <is>
          <t>VCCIO</t>
        </is>
      </c>
      <c r="C1809" s="2" t="inlineStr">
        <is>
          <t>VCCIO</t>
        </is>
      </c>
      <c r="D1809" s="2" t="n">
        <v>1729.008</v>
      </c>
      <c r="E1809" s="2" t="n">
        <v>108.472</v>
      </c>
      <c r="F1809" s="2">
        <f>D1809-SUM(Parameters!$C$23:$C$25)</f>
        <v/>
      </c>
      <c r="G1809" s="2">
        <f>E1809-SUM(Parameters!$C$23:$C$25)</f>
        <v/>
      </c>
    </row>
    <row r="1810">
      <c r="A1810" s="48" t="inlineStr">
        <is>
          <t>uBump</t>
        </is>
      </c>
      <c r="B1810" s="48" t="inlineStr">
        <is>
          <t>VCCIO</t>
        </is>
      </c>
      <c r="C1810" s="2" t="inlineStr">
        <is>
          <t>VCCIO</t>
        </is>
      </c>
      <c r="D1810" s="2" t="n">
        <v>1767.888</v>
      </c>
      <c r="E1810" s="2" t="n">
        <v>312.412</v>
      </c>
      <c r="F1810" s="2">
        <f>D1810-SUM(Parameters!$C$23:$C$25)</f>
        <v/>
      </c>
      <c r="G1810" s="2">
        <f>E1810-SUM(Parameters!$C$23:$C$25)</f>
        <v/>
      </c>
    </row>
    <row r="1811" hidden="1" s="107">
      <c r="A1811" s="48" t="inlineStr">
        <is>
          <t>uBump</t>
        </is>
      </c>
      <c r="B1811" s="48" t="inlineStr">
        <is>
          <t>VCCIO</t>
        </is>
      </c>
      <c r="C1811" s="2" t="inlineStr">
        <is>
          <t>VCCIO</t>
        </is>
      </c>
      <c r="D1811" s="2" t="n">
        <v>1767.888</v>
      </c>
      <c r="E1811" s="2" t="n">
        <v>85.812</v>
      </c>
      <c r="F1811" s="2">
        <f>D1811-SUM(Parameters!$C$23:$C$25)</f>
        <v/>
      </c>
      <c r="G1811" s="2">
        <f>E1811-SUM(Parameters!$C$23:$C$25)</f>
        <v/>
      </c>
    </row>
    <row r="1812" hidden="1" s="107">
      <c r="A1812" s="48" t="inlineStr">
        <is>
          <t>uBump</t>
        </is>
      </c>
      <c r="B1812" s="48" t="inlineStr">
        <is>
          <t>VCCIO</t>
        </is>
      </c>
      <c r="C1812" s="2" t="inlineStr">
        <is>
          <t>VCCIO</t>
        </is>
      </c>
      <c r="D1812" s="2" t="n">
        <v>1806.768</v>
      </c>
      <c r="E1812" s="2" t="n">
        <v>108.472</v>
      </c>
      <c r="F1812" s="2">
        <f>D1812-SUM(Parameters!$C$23:$C$25)</f>
        <v/>
      </c>
      <c r="G1812" s="2">
        <f>E1812-SUM(Parameters!$C$23:$C$25)</f>
        <v/>
      </c>
    </row>
    <row r="1813">
      <c r="A1813" s="48" t="inlineStr">
        <is>
          <t>uBump</t>
        </is>
      </c>
      <c r="B1813" s="48" t="inlineStr">
        <is>
          <t>VCCIO</t>
        </is>
      </c>
      <c r="C1813" s="2" t="inlineStr">
        <is>
          <t>VCCIO</t>
        </is>
      </c>
      <c r="D1813" s="2" t="n">
        <v>1845.648</v>
      </c>
      <c r="E1813" s="2" t="n">
        <v>539.0119999999999</v>
      </c>
      <c r="F1813" s="2">
        <f>D1813-SUM(Parameters!$C$23:$C$25)</f>
        <v/>
      </c>
      <c r="G1813" s="2">
        <f>E1813-SUM(Parameters!$C$23:$C$25)</f>
        <v/>
      </c>
    </row>
    <row r="1814">
      <c r="A1814" s="48" t="inlineStr">
        <is>
          <t>uBump</t>
        </is>
      </c>
      <c r="B1814" s="48" t="inlineStr">
        <is>
          <t>VCCIO</t>
        </is>
      </c>
      <c r="C1814" s="2" t="inlineStr">
        <is>
          <t>VCCIO</t>
        </is>
      </c>
      <c r="D1814" s="2" t="n">
        <v>1845.648</v>
      </c>
      <c r="E1814" s="2" t="n">
        <v>312.412</v>
      </c>
      <c r="F1814" s="2">
        <f>D1814-SUM(Parameters!$C$23:$C$25)</f>
        <v/>
      </c>
      <c r="G1814" s="2">
        <f>E1814-SUM(Parameters!$C$23:$C$25)</f>
        <v/>
      </c>
    </row>
    <row r="1815" hidden="1" s="107">
      <c r="A1815" s="48" t="inlineStr">
        <is>
          <t>uBump</t>
        </is>
      </c>
      <c r="B1815" s="48" t="inlineStr">
        <is>
          <t>VCCIO</t>
        </is>
      </c>
      <c r="C1815" s="2" t="inlineStr">
        <is>
          <t>VCCIO</t>
        </is>
      </c>
      <c r="D1815" s="2" t="n">
        <v>1845.648</v>
      </c>
      <c r="E1815" s="2" t="n">
        <v>85.812</v>
      </c>
      <c r="F1815" s="2">
        <f>D1815-SUM(Parameters!$C$23:$C$25)</f>
        <v/>
      </c>
      <c r="G1815" s="2">
        <f>E1815-SUM(Parameters!$C$23:$C$25)</f>
        <v/>
      </c>
    </row>
    <row r="1816" hidden="1" s="107">
      <c r="A1816" s="48" t="inlineStr">
        <is>
          <t>uBump</t>
        </is>
      </c>
      <c r="B1816" s="48" t="inlineStr">
        <is>
          <t>VCCIO</t>
        </is>
      </c>
      <c r="C1816" s="2" t="inlineStr">
        <is>
          <t>VCCIO</t>
        </is>
      </c>
      <c r="D1816" s="2" t="n">
        <v>1884.528</v>
      </c>
      <c r="E1816" s="2" t="n">
        <v>108.472</v>
      </c>
      <c r="F1816" s="2">
        <f>D1816-SUM(Parameters!$C$23:$C$25)</f>
        <v/>
      </c>
      <c r="G1816" s="2">
        <f>E1816-SUM(Parameters!$C$23:$C$25)</f>
        <v/>
      </c>
    </row>
    <row r="1817">
      <c r="A1817" s="48" t="inlineStr">
        <is>
          <t>uBump</t>
        </is>
      </c>
      <c r="B1817" s="48" t="inlineStr">
        <is>
          <t>VCCIO</t>
        </is>
      </c>
      <c r="C1817" s="2" t="inlineStr">
        <is>
          <t>VCCIO</t>
        </is>
      </c>
      <c r="D1817" s="2" t="n">
        <v>1923.408</v>
      </c>
      <c r="E1817" s="2" t="n">
        <v>901.572</v>
      </c>
      <c r="F1817" s="2">
        <f>D1817-SUM(Parameters!$C$23:$C$25)</f>
        <v/>
      </c>
      <c r="G1817" s="2">
        <f>E1817-SUM(Parameters!$C$23:$C$25)</f>
        <v/>
      </c>
    </row>
    <row r="1818">
      <c r="A1818" s="48" t="inlineStr">
        <is>
          <t>uBump</t>
        </is>
      </c>
      <c r="B1818" s="48" t="inlineStr">
        <is>
          <t>VCCIO</t>
        </is>
      </c>
      <c r="C1818" s="2" t="inlineStr">
        <is>
          <t>VCCIO</t>
        </is>
      </c>
      <c r="D1818" s="2" t="n">
        <v>1923.408</v>
      </c>
      <c r="E1818" s="2" t="n">
        <v>312.412</v>
      </c>
      <c r="F1818" s="2">
        <f>D1818-SUM(Parameters!$C$23:$C$25)</f>
        <v/>
      </c>
      <c r="G1818" s="2">
        <f>E1818-SUM(Parameters!$C$23:$C$25)</f>
        <v/>
      </c>
    </row>
    <row r="1819" hidden="1" s="107">
      <c r="A1819" s="48" t="inlineStr">
        <is>
          <t>uBump</t>
        </is>
      </c>
      <c r="B1819" s="48" t="inlineStr">
        <is>
          <t>VCCIO</t>
        </is>
      </c>
      <c r="C1819" s="2" t="inlineStr">
        <is>
          <t>VCCIO</t>
        </is>
      </c>
      <c r="D1819" s="2" t="n">
        <v>1923.408</v>
      </c>
      <c r="E1819" s="2" t="n">
        <v>85.812</v>
      </c>
      <c r="F1819" s="2">
        <f>D1819-SUM(Parameters!$C$23:$C$25)</f>
        <v/>
      </c>
      <c r="G1819" s="2">
        <f>E1819-SUM(Parameters!$C$23:$C$25)</f>
        <v/>
      </c>
    </row>
    <row r="1820" hidden="1" s="107">
      <c r="A1820" s="48" t="inlineStr">
        <is>
          <t>uBump</t>
        </is>
      </c>
      <c r="B1820" s="48" t="inlineStr">
        <is>
          <t>VCCIO</t>
        </is>
      </c>
      <c r="C1820" s="2" t="inlineStr">
        <is>
          <t>VCCIO</t>
        </is>
      </c>
      <c r="D1820" s="2" t="n">
        <v>1962.288</v>
      </c>
      <c r="E1820" s="2" t="n">
        <v>1060.192</v>
      </c>
      <c r="F1820" s="2">
        <f>D1820-SUM(Parameters!$C$23:$C$25)</f>
        <v/>
      </c>
      <c r="G1820" s="2">
        <f>E1820-SUM(Parameters!$C$23:$C$25)</f>
        <v/>
      </c>
    </row>
    <row r="1821" hidden="1" s="107">
      <c r="A1821" s="48" t="inlineStr">
        <is>
          <t>uBump</t>
        </is>
      </c>
      <c r="B1821" s="48" t="inlineStr">
        <is>
          <t>VCCIO</t>
        </is>
      </c>
      <c r="C1821" s="2" t="inlineStr">
        <is>
          <t>VCCIO</t>
        </is>
      </c>
      <c r="D1821" s="2" t="n">
        <v>1962.288</v>
      </c>
      <c r="E1821" s="2" t="n">
        <v>108.472</v>
      </c>
      <c r="F1821" s="2">
        <f>D1821-SUM(Parameters!$C$23:$C$25)</f>
        <v/>
      </c>
      <c r="G1821" s="2">
        <f>E1821-SUM(Parameters!$C$23:$C$25)</f>
        <v/>
      </c>
    </row>
    <row r="1822" hidden="1" s="107">
      <c r="A1822" s="48" t="inlineStr">
        <is>
          <t>uBump</t>
        </is>
      </c>
      <c r="B1822" s="48" t="inlineStr">
        <is>
          <t>VCCIO</t>
        </is>
      </c>
      <c r="C1822" s="2" t="inlineStr">
        <is>
          <t>VCCIO</t>
        </is>
      </c>
      <c r="D1822" s="2" t="n">
        <v>2001.168</v>
      </c>
      <c r="E1822" s="2" t="n">
        <v>1082.852</v>
      </c>
      <c r="F1822" s="2">
        <f>D1822-SUM(Parameters!$C$23:$C$25)</f>
        <v/>
      </c>
      <c r="G1822" s="2">
        <f>E1822-SUM(Parameters!$C$23:$C$25)</f>
        <v/>
      </c>
    </row>
    <row r="1823" hidden="1" s="107">
      <c r="A1823" s="48" t="inlineStr">
        <is>
          <t>uBump</t>
        </is>
      </c>
      <c r="B1823" s="48" t="inlineStr">
        <is>
          <t>VCCIO</t>
        </is>
      </c>
      <c r="C1823" s="2" t="inlineStr">
        <is>
          <t>VCCIO</t>
        </is>
      </c>
      <c r="D1823" s="2" t="n">
        <v>2001.168</v>
      </c>
      <c r="E1823" s="2" t="n">
        <v>1037.532</v>
      </c>
      <c r="F1823" s="2">
        <f>D1823-SUM(Parameters!$C$23:$C$25)</f>
        <v/>
      </c>
      <c r="G1823" s="2">
        <f>E1823-SUM(Parameters!$C$23:$C$25)</f>
        <v/>
      </c>
    </row>
    <row r="1824" hidden="1" s="107">
      <c r="A1824" s="48" t="inlineStr">
        <is>
          <t>uBump</t>
        </is>
      </c>
      <c r="B1824" s="48" t="inlineStr">
        <is>
          <t>VCCIO</t>
        </is>
      </c>
      <c r="C1824" s="2" t="inlineStr">
        <is>
          <t>VCCIO</t>
        </is>
      </c>
      <c r="D1824" s="2" t="n">
        <v>2001.168</v>
      </c>
      <c r="E1824" s="2" t="n">
        <v>992.212</v>
      </c>
      <c r="F1824" s="2">
        <f>D1824-SUM(Parameters!$C$23:$C$25)</f>
        <v/>
      </c>
      <c r="G1824" s="2">
        <f>E1824-SUM(Parameters!$C$23:$C$25)</f>
        <v/>
      </c>
    </row>
    <row r="1825">
      <c r="A1825" s="48" t="inlineStr">
        <is>
          <t>uBump</t>
        </is>
      </c>
      <c r="B1825" s="48" t="inlineStr">
        <is>
          <t>VCCIO</t>
        </is>
      </c>
      <c r="C1825" s="2" t="inlineStr">
        <is>
          <t>VCCIO</t>
        </is>
      </c>
      <c r="D1825" s="2" t="n">
        <v>2001.168</v>
      </c>
      <c r="E1825" s="2" t="n">
        <v>765.612</v>
      </c>
      <c r="F1825" s="2">
        <f>D1825-SUM(Parameters!$C$23:$C$25)</f>
        <v/>
      </c>
      <c r="G1825" s="2">
        <f>E1825-SUM(Parameters!$C$23:$C$25)</f>
        <v/>
      </c>
    </row>
    <row r="1826">
      <c r="A1826" s="48" t="inlineStr">
        <is>
          <t>uBump</t>
        </is>
      </c>
      <c r="B1826" s="48" t="inlineStr">
        <is>
          <t>VCCIO</t>
        </is>
      </c>
      <c r="C1826" s="2" t="inlineStr">
        <is>
          <t>VCCIO</t>
        </is>
      </c>
      <c r="D1826" s="2" t="n">
        <v>2001.168</v>
      </c>
      <c r="E1826" s="2" t="n">
        <v>584.332</v>
      </c>
      <c r="F1826" s="2">
        <f>D1826-SUM(Parameters!$C$23:$C$25)</f>
        <v/>
      </c>
      <c r="G1826" s="2">
        <f>E1826-SUM(Parameters!$C$23:$C$25)</f>
        <v/>
      </c>
    </row>
    <row r="1827">
      <c r="A1827" s="48" t="inlineStr">
        <is>
          <t>uBump</t>
        </is>
      </c>
      <c r="B1827" s="48" t="inlineStr">
        <is>
          <t>VCCIO</t>
        </is>
      </c>
      <c r="C1827" s="2" t="inlineStr">
        <is>
          <t>VCCIO</t>
        </is>
      </c>
      <c r="D1827" s="2" t="n">
        <v>2001.168</v>
      </c>
      <c r="E1827" s="2" t="n">
        <v>539.0119999999999</v>
      </c>
      <c r="F1827" s="2">
        <f>D1827-SUM(Parameters!$C$23:$C$25)</f>
        <v/>
      </c>
      <c r="G1827" s="2">
        <f>E1827-SUM(Parameters!$C$23:$C$25)</f>
        <v/>
      </c>
    </row>
    <row r="1828">
      <c r="A1828" s="48" t="inlineStr">
        <is>
          <t>uBump</t>
        </is>
      </c>
      <c r="B1828" s="48" t="inlineStr">
        <is>
          <t>VCCIO</t>
        </is>
      </c>
      <c r="C1828" s="2" t="inlineStr">
        <is>
          <t>VCCIO</t>
        </is>
      </c>
      <c r="D1828" s="2" t="n">
        <v>2001.168</v>
      </c>
      <c r="E1828" s="2" t="n">
        <v>357.732</v>
      </c>
      <c r="F1828" s="2">
        <f>D1828-SUM(Parameters!$C$23:$C$25)</f>
        <v/>
      </c>
      <c r="G1828" s="2">
        <f>E1828-SUM(Parameters!$C$23:$C$25)</f>
        <v/>
      </c>
    </row>
    <row r="1829">
      <c r="A1829" s="48" t="inlineStr">
        <is>
          <t>uBump</t>
        </is>
      </c>
      <c r="B1829" s="48" t="inlineStr">
        <is>
          <t>VCCIO</t>
        </is>
      </c>
      <c r="C1829" s="2" t="inlineStr">
        <is>
          <t>VCCIO</t>
        </is>
      </c>
      <c r="D1829" s="2" t="n">
        <v>2001.168</v>
      </c>
      <c r="E1829" s="2" t="n">
        <v>312.412</v>
      </c>
      <c r="F1829" s="2">
        <f>D1829-SUM(Parameters!$C$23:$C$25)</f>
        <v/>
      </c>
      <c r="G1829" s="2">
        <f>E1829-SUM(Parameters!$C$23:$C$25)</f>
        <v/>
      </c>
    </row>
    <row r="1830" hidden="1" s="107">
      <c r="A1830" s="48" t="inlineStr">
        <is>
          <t>uBump</t>
        </is>
      </c>
      <c r="B1830" s="48" t="inlineStr">
        <is>
          <t>VCCIO</t>
        </is>
      </c>
      <c r="C1830" s="2" t="inlineStr">
        <is>
          <t>VCCIO</t>
        </is>
      </c>
      <c r="D1830" s="2" t="n">
        <v>2001.168</v>
      </c>
      <c r="E1830" s="2" t="n">
        <v>85.812</v>
      </c>
      <c r="F1830" s="2">
        <f>D1830-SUM(Parameters!$C$23:$C$25)</f>
        <v/>
      </c>
      <c r="G1830" s="2">
        <f>E1830-SUM(Parameters!$C$23:$C$25)</f>
        <v/>
      </c>
    </row>
    <row r="1831" hidden="1" s="107">
      <c r="A1831" s="48" t="inlineStr">
        <is>
          <t>uBump</t>
        </is>
      </c>
      <c r="B1831" s="48" t="inlineStr">
        <is>
          <t>VCCIO</t>
        </is>
      </c>
      <c r="C1831" s="2" t="inlineStr">
        <is>
          <t>VCCIO</t>
        </is>
      </c>
      <c r="D1831" s="2" t="n">
        <v>2040.048</v>
      </c>
      <c r="E1831" s="2" t="n">
        <v>1060.192</v>
      </c>
      <c r="F1831" s="2">
        <f>D1831-SUM(Parameters!$C$23:$C$25)</f>
        <v/>
      </c>
      <c r="G1831" s="2">
        <f>E1831-SUM(Parameters!$C$23:$C$25)</f>
        <v/>
      </c>
    </row>
    <row r="1832" hidden="1" s="107">
      <c r="A1832" s="48" t="inlineStr">
        <is>
          <t>uBump</t>
        </is>
      </c>
      <c r="B1832" s="48" t="inlineStr">
        <is>
          <t>VCCIO</t>
        </is>
      </c>
      <c r="C1832" s="2" t="inlineStr">
        <is>
          <t>VCCIO</t>
        </is>
      </c>
      <c r="D1832" s="2" t="n">
        <v>2040.048</v>
      </c>
      <c r="E1832" s="2" t="n">
        <v>1014.872</v>
      </c>
      <c r="F1832" s="2">
        <f>D1832-SUM(Parameters!$C$23:$C$25)</f>
        <v/>
      </c>
      <c r="G1832" s="2">
        <f>E1832-SUM(Parameters!$C$23:$C$25)</f>
        <v/>
      </c>
    </row>
    <row r="1833" hidden="1" s="107">
      <c r="A1833" s="48" t="inlineStr">
        <is>
          <t>uBump</t>
        </is>
      </c>
      <c r="B1833" s="48" t="inlineStr">
        <is>
          <t>VCCIO</t>
        </is>
      </c>
      <c r="C1833" s="2" t="inlineStr">
        <is>
          <t>VCCIO</t>
        </is>
      </c>
      <c r="D1833" s="2" t="n">
        <v>2040.048</v>
      </c>
      <c r="E1833" s="2" t="n">
        <v>108.472</v>
      </c>
      <c r="F1833" s="2">
        <f>D1833-SUM(Parameters!$C$23:$C$25)</f>
        <v/>
      </c>
      <c r="G1833" s="2">
        <f>E1833-SUM(Parameters!$C$23:$C$25)</f>
        <v/>
      </c>
    </row>
    <row r="1834" hidden="1" s="107">
      <c r="A1834" s="48" t="inlineStr">
        <is>
          <t>uBump</t>
        </is>
      </c>
      <c r="B1834" s="48" t="inlineStr">
        <is>
          <t>VCCIO</t>
        </is>
      </c>
      <c r="C1834" s="2" t="inlineStr">
        <is>
          <t>VCCIO</t>
        </is>
      </c>
      <c r="D1834" s="2" t="n">
        <v>2078.928</v>
      </c>
      <c r="E1834" s="2" t="n">
        <v>1082.852</v>
      </c>
      <c r="F1834" s="2">
        <f>D1834-SUM(Parameters!$C$23:$C$25)</f>
        <v/>
      </c>
      <c r="G1834" s="2">
        <f>E1834-SUM(Parameters!$C$23:$C$25)</f>
        <v/>
      </c>
    </row>
    <row r="1835" hidden="1" s="107">
      <c r="A1835" s="48" t="inlineStr">
        <is>
          <t>uBump</t>
        </is>
      </c>
      <c r="B1835" s="48" t="inlineStr">
        <is>
          <t>VCCIO</t>
        </is>
      </c>
      <c r="C1835" s="2" t="inlineStr">
        <is>
          <t>VCCIO</t>
        </is>
      </c>
      <c r="D1835" s="2" t="n">
        <v>2078.928</v>
      </c>
      <c r="E1835" s="2" t="n">
        <v>1037.532</v>
      </c>
      <c r="F1835" s="2">
        <f>D1835-SUM(Parameters!$C$23:$C$25)</f>
        <v/>
      </c>
      <c r="G1835" s="2">
        <f>E1835-SUM(Parameters!$C$23:$C$25)</f>
        <v/>
      </c>
    </row>
    <row r="1836">
      <c r="A1836" s="48" t="inlineStr">
        <is>
          <t>uBump</t>
        </is>
      </c>
      <c r="B1836" s="48" t="inlineStr">
        <is>
          <t>VCCIO</t>
        </is>
      </c>
      <c r="C1836" s="2" t="inlineStr">
        <is>
          <t>VCCIO</t>
        </is>
      </c>
      <c r="D1836" s="2" t="n">
        <v>2078.928</v>
      </c>
      <c r="E1836" s="2" t="n">
        <v>901.572</v>
      </c>
      <c r="F1836" s="2">
        <f>D1836-SUM(Parameters!$C$23:$C$25)</f>
        <v/>
      </c>
      <c r="G1836" s="2">
        <f>E1836-SUM(Parameters!$C$23:$C$25)</f>
        <v/>
      </c>
    </row>
    <row r="1837">
      <c r="A1837" s="48" t="inlineStr">
        <is>
          <t>uBump</t>
        </is>
      </c>
      <c r="B1837" s="48" t="inlineStr">
        <is>
          <t>VCCIO</t>
        </is>
      </c>
      <c r="C1837" s="2" t="inlineStr">
        <is>
          <t>VCCIO</t>
        </is>
      </c>
      <c r="D1837" s="2" t="n">
        <v>2078.928</v>
      </c>
      <c r="E1837" s="2" t="n">
        <v>312.412</v>
      </c>
      <c r="F1837" s="2">
        <f>D1837-SUM(Parameters!$C$23:$C$25)</f>
        <v/>
      </c>
      <c r="G1837" s="2">
        <f>E1837-SUM(Parameters!$C$23:$C$25)</f>
        <v/>
      </c>
    </row>
    <row r="1838" hidden="1" s="107">
      <c r="A1838" s="48" t="inlineStr">
        <is>
          <t>uBump</t>
        </is>
      </c>
      <c r="B1838" s="48" t="inlineStr">
        <is>
          <t>VCCIO</t>
        </is>
      </c>
      <c r="C1838" s="2" t="inlineStr">
        <is>
          <t>VCCIO</t>
        </is>
      </c>
      <c r="D1838" s="2" t="n">
        <v>2078.928</v>
      </c>
      <c r="E1838" s="2" t="n">
        <v>85.812</v>
      </c>
      <c r="F1838" s="2">
        <f>D1838-SUM(Parameters!$C$23:$C$25)</f>
        <v/>
      </c>
      <c r="G1838" s="2">
        <f>E1838-SUM(Parameters!$C$23:$C$25)</f>
        <v/>
      </c>
    </row>
    <row r="1839" hidden="1" s="107">
      <c r="A1839" s="48" t="inlineStr">
        <is>
          <t>uBump</t>
        </is>
      </c>
      <c r="B1839" s="48" t="inlineStr">
        <is>
          <t>VCCIO</t>
        </is>
      </c>
      <c r="C1839" s="2" t="inlineStr">
        <is>
          <t>VCCIO</t>
        </is>
      </c>
      <c r="D1839" s="2" t="n">
        <v>2117.808</v>
      </c>
      <c r="E1839" s="2" t="n">
        <v>108.472</v>
      </c>
      <c r="F1839" s="2">
        <f>D1839-SUM(Parameters!$C$23:$C$25)</f>
        <v/>
      </c>
      <c r="G1839" s="2">
        <f>E1839-SUM(Parameters!$C$23:$C$25)</f>
        <v/>
      </c>
    </row>
    <row r="1840">
      <c r="A1840" s="48" t="inlineStr">
        <is>
          <t>uBump</t>
        </is>
      </c>
      <c r="B1840" s="48" t="inlineStr">
        <is>
          <t>VCCIO</t>
        </is>
      </c>
      <c r="C1840" s="2" t="inlineStr">
        <is>
          <t>VCCIO</t>
        </is>
      </c>
      <c r="D1840" s="2" t="n">
        <v>2156.688</v>
      </c>
      <c r="E1840" s="2" t="n">
        <v>312.412</v>
      </c>
      <c r="F1840" s="2">
        <f>D1840-SUM(Parameters!$C$23:$C$25)</f>
        <v/>
      </c>
      <c r="G1840" s="2">
        <f>E1840-SUM(Parameters!$C$23:$C$25)</f>
        <v/>
      </c>
    </row>
    <row r="1841" hidden="1" s="107">
      <c r="A1841" s="48" t="inlineStr">
        <is>
          <t>uBump</t>
        </is>
      </c>
      <c r="B1841" s="48" t="inlineStr">
        <is>
          <t>VCCIO</t>
        </is>
      </c>
      <c r="C1841" s="2" t="inlineStr">
        <is>
          <t>VCCIO</t>
        </is>
      </c>
      <c r="D1841" s="2" t="n">
        <v>2156.688</v>
      </c>
      <c r="E1841" s="2" t="n">
        <v>85.812</v>
      </c>
      <c r="F1841" s="2">
        <f>D1841-SUM(Parameters!$C$23:$C$25)</f>
        <v/>
      </c>
      <c r="G1841" s="2">
        <f>E1841-SUM(Parameters!$C$23:$C$25)</f>
        <v/>
      </c>
    </row>
    <row r="1842" hidden="1" s="107">
      <c r="A1842" s="48" t="inlineStr">
        <is>
          <t>uBump</t>
        </is>
      </c>
      <c r="B1842" s="48" t="inlineStr">
        <is>
          <t>VCCIO</t>
        </is>
      </c>
      <c r="C1842" s="2" t="inlineStr">
        <is>
          <t>VCCIO</t>
        </is>
      </c>
      <c r="D1842" s="2" t="n">
        <v>2195.568</v>
      </c>
      <c r="E1842" s="2" t="n">
        <v>108.472</v>
      </c>
      <c r="F1842" s="2">
        <f>D1842-SUM(Parameters!$C$23:$C$25)</f>
        <v/>
      </c>
      <c r="G1842" s="2">
        <f>E1842-SUM(Parameters!$C$23:$C$25)</f>
        <v/>
      </c>
    </row>
    <row r="1843">
      <c r="A1843" s="48" t="inlineStr">
        <is>
          <t>uBump</t>
        </is>
      </c>
      <c r="B1843" s="48" t="inlineStr">
        <is>
          <t>VCCIO</t>
        </is>
      </c>
      <c r="C1843" s="2" t="inlineStr">
        <is>
          <t>VCCIO</t>
        </is>
      </c>
      <c r="D1843" s="2" t="n">
        <v>2234.448</v>
      </c>
      <c r="E1843" s="2" t="n">
        <v>539.0119999999999</v>
      </c>
      <c r="F1843" s="2">
        <f>D1843-SUM(Parameters!$C$23:$C$25)</f>
        <v/>
      </c>
      <c r="G1843" s="2">
        <f>E1843-SUM(Parameters!$C$23:$C$25)</f>
        <v/>
      </c>
    </row>
    <row r="1844">
      <c r="A1844" s="48" t="inlineStr">
        <is>
          <t>uBump</t>
        </is>
      </c>
      <c r="B1844" s="48" t="inlineStr">
        <is>
          <t>VCCIO</t>
        </is>
      </c>
      <c r="C1844" s="2" t="inlineStr">
        <is>
          <t>VCCIO</t>
        </is>
      </c>
      <c r="D1844" s="2" t="n">
        <v>2234.448</v>
      </c>
      <c r="E1844" s="2" t="n">
        <v>312.412</v>
      </c>
      <c r="F1844" s="2">
        <f>D1844-SUM(Parameters!$C$23:$C$25)</f>
        <v/>
      </c>
      <c r="G1844" s="2">
        <f>E1844-SUM(Parameters!$C$23:$C$25)</f>
        <v/>
      </c>
    </row>
    <row r="1845" hidden="1" s="107">
      <c r="A1845" s="48" t="inlineStr">
        <is>
          <t>uBump</t>
        </is>
      </c>
      <c r="B1845" s="48" t="inlineStr">
        <is>
          <t>VCCIO</t>
        </is>
      </c>
      <c r="C1845" s="2" t="inlineStr">
        <is>
          <t>VCCIO</t>
        </is>
      </c>
      <c r="D1845" s="2" t="n">
        <v>2234.448</v>
      </c>
      <c r="E1845" s="2" t="n">
        <v>85.812</v>
      </c>
      <c r="F1845" s="2">
        <f>D1845-SUM(Parameters!$C$23:$C$25)</f>
        <v/>
      </c>
      <c r="G1845" s="2">
        <f>E1845-SUM(Parameters!$C$23:$C$25)</f>
        <v/>
      </c>
    </row>
    <row r="1846" hidden="1" s="107">
      <c r="A1846" s="48" t="inlineStr">
        <is>
          <t>uBump</t>
        </is>
      </c>
      <c r="B1846" s="48" t="inlineStr">
        <is>
          <t>VCCIO</t>
        </is>
      </c>
      <c r="C1846" s="2" t="inlineStr">
        <is>
          <t>VCCIO</t>
        </is>
      </c>
      <c r="D1846" s="2" t="n">
        <v>2273.328</v>
      </c>
      <c r="E1846" s="2" t="n">
        <v>108.472</v>
      </c>
      <c r="F1846" s="2">
        <f>D1846-SUM(Parameters!$C$23:$C$25)</f>
        <v/>
      </c>
      <c r="G1846" s="2">
        <f>E1846-SUM(Parameters!$C$23:$C$25)</f>
        <v/>
      </c>
    </row>
    <row r="1847">
      <c r="A1847" s="48" t="inlineStr">
        <is>
          <t>uBump</t>
        </is>
      </c>
      <c r="B1847" s="48" t="inlineStr">
        <is>
          <t>VCCIO</t>
        </is>
      </c>
      <c r="C1847" s="2" t="inlineStr">
        <is>
          <t>VCCIO</t>
        </is>
      </c>
      <c r="D1847" s="2" t="n">
        <v>2312.208</v>
      </c>
      <c r="E1847" s="2" t="n">
        <v>901.572</v>
      </c>
      <c r="F1847" s="2">
        <f>D1847-SUM(Parameters!$C$23:$C$25)</f>
        <v/>
      </c>
      <c r="G1847" s="2">
        <f>E1847-SUM(Parameters!$C$23:$C$25)</f>
        <v/>
      </c>
    </row>
    <row r="1848">
      <c r="A1848" s="48" t="inlineStr">
        <is>
          <t>uBump</t>
        </is>
      </c>
      <c r="B1848" s="48" t="inlineStr">
        <is>
          <t>VCCIO</t>
        </is>
      </c>
      <c r="C1848" s="2" t="inlineStr">
        <is>
          <t>VCCIO</t>
        </is>
      </c>
      <c r="D1848" s="2" t="n">
        <v>2312.208</v>
      </c>
      <c r="E1848" s="2" t="n">
        <v>312.412</v>
      </c>
      <c r="F1848" s="2">
        <f>D1848-SUM(Parameters!$C$23:$C$25)</f>
        <v/>
      </c>
      <c r="G1848" s="2">
        <f>E1848-SUM(Parameters!$C$23:$C$25)</f>
        <v/>
      </c>
    </row>
    <row r="1849" hidden="1" s="107">
      <c r="A1849" s="48" t="inlineStr">
        <is>
          <t>uBump</t>
        </is>
      </c>
      <c r="B1849" s="48" t="inlineStr">
        <is>
          <t>VCCIO</t>
        </is>
      </c>
      <c r="C1849" s="2" t="inlineStr">
        <is>
          <t>VCCIO</t>
        </is>
      </c>
      <c r="D1849" s="2" t="n">
        <v>2312.208</v>
      </c>
      <c r="E1849" s="2" t="n">
        <v>85.812</v>
      </c>
      <c r="F1849" s="2">
        <f>D1849-SUM(Parameters!$C$23:$C$25)</f>
        <v/>
      </c>
      <c r="G1849" s="2">
        <f>E1849-SUM(Parameters!$C$23:$C$25)</f>
        <v/>
      </c>
    </row>
    <row r="1850" hidden="1" s="107">
      <c r="A1850" s="48" t="inlineStr">
        <is>
          <t>uBump</t>
        </is>
      </c>
      <c r="B1850" s="48" t="inlineStr">
        <is>
          <t>VCCIO</t>
        </is>
      </c>
      <c r="C1850" s="2" t="inlineStr">
        <is>
          <t>VCCIO</t>
        </is>
      </c>
      <c r="D1850" s="2" t="n">
        <v>2351.088</v>
      </c>
      <c r="E1850" s="2" t="n">
        <v>1060.192</v>
      </c>
      <c r="F1850" s="2">
        <f>D1850-SUM(Parameters!$C$23:$C$25)</f>
        <v/>
      </c>
      <c r="G1850" s="2">
        <f>E1850-SUM(Parameters!$C$23:$C$25)</f>
        <v/>
      </c>
    </row>
    <row r="1851" hidden="1" s="107">
      <c r="A1851" s="48" t="inlineStr">
        <is>
          <t>uBump</t>
        </is>
      </c>
      <c r="B1851" s="48" t="inlineStr">
        <is>
          <t>VCCIO</t>
        </is>
      </c>
      <c r="C1851" s="2" t="inlineStr">
        <is>
          <t>VCCIO</t>
        </is>
      </c>
      <c r="D1851" s="2" t="n">
        <v>2351.088</v>
      </c>
      <c r="E1851" s="2" t="n">
        <v>108.472</v>
      </c>
      <c r="F1851" s="2">
        <f>D1851-SUM(Parameters!$C$23:$C$25)</f>
        <v/>
      </c>
      <c r="G1851" s="2">
        <f>E1851-SUM(Parameters!$C$23:$C$25)</f>
        <v/>
      </c>
    </row>
    <row r="1852" hidden="1" s="107">
      <c r="A1852" s="48" t="inlineStr">
        <is>
          <t>uBump</t>
        </is>
      </c>
      <c r="B1852" s="48" t="inlineStr">
        <is>
          <t>VCCIO</t>
        </is>
      </c>
      <c r="C1852" s="2" t="inlineStr">
        <is>
          <t>VCCIO</t>
        </is>
      </c>
      <c r="D1852" s="2" t="n">
        <v>2389.968</v>
      </c>
      <c r="E1852" s="2" t="n">
        <v>1082.852</v>
      </c>
      <c r="F1852" s="2">
        <f>D1852-SUM(Parameters!$C$23:$C$25)</f>
        <v/>
      </c>
      <c r="G1852" s="2">
        <f>E1852-SUM(Parameters!$C$23:$C$25)</f>
        <v/>
      </c>
    </row>
    <row r="1853" hidden="1" s="107">
      <c r="A1853" s="48" t="inlineStr">
        <is>
          <t>uBump</t>
        </is>
      </c>
      <c r="B1853" s="48" t="inlineStr">
        <is>
          <t>VCCIO</t>
        </is>
      </c>
      <c r="C1853" s="2" t="inlineStr">
        <is>
          <t>VCCIO</t>
        </is>
      </c>
      <c r="D1853" s="2" t="n">
        <v>2389.968</v>
      </c>
      <c r="E1853" s="2" t="n">
        <v>1037.532</v>
      </c>
      <c r="F1853" s="2">
        <f>D1853-SUM(Parameters!$C$23:$C$25)</f>
        <v/>
      </c>
      <c r="G1853" s="2">
        <f>E1853-SUM(Parameters!$C$23:$C$25)</f>
        <v/>
      </c>
    </row>
    <row r="1854" hidden="1" s="107">
      <c r="A1854" s="48" t="inlineStr">
        <is>
          <t>uBump</t>
        </is>
      </c>
      <c r="B1854" s="48" t="inlineStr">
        <is>
          <t>VCCIO</t>
        </is>
      </c>
      <c r="C1854" s="2" t="inlineStr">
        <is>
          <t>VCCIO</t>
        </is>
      </c>
      <c r="D1854" s="2" t="n">
        <v>2389.968</v>
      </c>
      <c r="E1854" s="2" t="n">
        <v>992.212</v>
      </c>
      <c r="F1854" s="2">
        <f>D1854-SUM(Parameters!$C$23:$C$25)</f>
        <v/>
      </c>
      <c r="G1854" s="2">
        <f>E1854-SUM(Parameters!$C$23:$C$25)</f>
        <v/>
      </c>
    </row>
    <row r="1855">
      <c r="A1855" s="48" t="inlineStr">
        <is>
          <t>uBump</t>
        </is>
      </c>
      <c r="B1855" s="48" t="inlineStr">
        <is>
          <t>VCCIO</t>
        </is>
      </c>
      <c r="C1855" s="2" t="inlineStr">
        <is>
          <t>VCCIO</t>
        </is>
      </c>
      <c r="D1855" s="2" t="n">
        <v>2389.968</v>
      </c>
      <c r="E1855" s="2" t="n">
        <v>765.612</v>
      </c>
      <c r="F1855" s="2">
        <f>D1855-SUM(Parameters!$C$23:$C$25)</f>
        <v/>
      </c>
      <c r="G1855" s="2">
        <f>E1855-SUM(Parameters!$C$23:$C$25)</f>
        <v/>
      </c>
    </row>
    <row r="1856">
      <c r="A1856" s="48" t="inlineStr">
        <is>
          <t>uBump</t>
        </is>
      </c>
      <c r="B1856" s="48" t="inlineStr">
        <is>
          <t>VCCIO</t>
        </is>
      </c>
      <c r="C1856" s="2" t="inlineStr">
        <is>
          <t>VCCIO</t>
        </is>
      </c>
      <c r="D1856" s="2" t="n">
        <v>2389.968</v>
      </c>
      <c r="E1856" s="2" t="n">
        <v>584.332</v>
      </c>
      <c r="F1856" s="2">
        <f>D1856-SUM(Parameters!$C$23:$C$25)</f>
        <v/>
      </c>
      <c r="G1856" s="2">
        <f>E1856-SUM(Parameters!$C$23:$C$25)</f>
        <v/>
      </c>
    </row>
    <row r="1857">
      <c r="A1857" s="48" t="inlineStr">
        <is>
          <t>uBump</t>
        </is>
      </c>
      <c r="B1857" s="48" t="inlineStr">
        <is>
          <t>VCCIO</t>
        </is>
      </c>
      <c r="C1857" s="2" t="inlineStr">
        <is>
          <t>VCCIO</t>
        </is>
      </c>
      <c r="D1857" s="2" t="n">
        <v>2389.968</v>
      </c>
      <c r="E1857" s="2" t="n">
        <v>539.0119999999999</v>
      </c>
      <c r="F1857" s="2">
        <f>D1857-SUM(Parameters!$C$23:$C$25)</f>
        <v/>
      </c>
      <c r="G1857" s="2">
        <f>E1857-SUM(Parameters!$C$23:$C$25)</f>
        <v/>
      </c>
    </row>
    <row r="1858">
      <c r="A1858" s="48" t="inlineStr">
        <is>
          <t>uBump</t>
        </is>
      </c>
      <c r="B1858" s="48" t="inlineStr">
        <is>
          <t>VCCIO</t>
        </is>
      </c>
      <c r="C1858" s="2" t="inlineStr">
        <is>
          <t>VCCIO</t>
        </is>
      </c>
      <c r="D1858" s="2" t="n">
        <v>2389.968</v>
      </c>
      <c r="E1858" s="2" t="n">
        <v>357.732</v>
      </c>
      <c r="F1858" s="2">
        <f>D1858-SUM(Parameters!$C$23:$C$25)</f>
        <v/>
      </c>
      <c r="G1858" s="2">
        <f>E1858-SUM(Parameters!$C$23:$C$25)</f>
        <v/>
      </c>
    </row>
    <row r="1859">
      <c r="A1859" s="48" t="inlineStr">
        <is>
          <t>uBump</t>
        </is>
      </c>
      <c r="B1859" s="48" t="inlineStr">
        <is>
          <t>VCCIO</t>
        </is>
      </c>
      <c r="C1859" s="2" t="inlineStr">
        <is>
          <t>VCCIO</t>
        </is>
      </c>
      <c r="D1859" s="2" t="n">
        <v>2389.968</v>
      </c>
      <c r="E1859" s="2" t="n">
        <v>312.412</v>
      </c>
      <c r="F1859" s="2">
        <f>D1859-SUM(Parameters!$C$23:$C$25)</f>
        <v/>
      </c>
      <c r="G1859" s="2">
        <f>E1859-SUM(Parameters!$C$23:$C$25)</f>
        <v/>
      </c>
    </row>
    <row r="1860" hidden="1" s="107">
      <c r="A1860" s="48" t="inlineStr">
        <is>
          <t>uBump</t>
        </is>
      </c>
      <c r="B1860" s="48" t="inlineStr">
        <is>
          <t>VCCIO</t>
        </is>
      </c>
      <c r="C1860" s="2" t="inlineStr">
        <is>
          <t>VCCIO</t>
        </is>
      </c>
      <c r="D1860" s="2" t="n">
        <v>2389.968</v>
      </c>
      <c r="E1860" s="2" t="n">
        <v>85.812</v>
      </c>
      <c r="F1860" s="2">
        <f>D1860-SUM(Parameters!$C$23:$C$25)</f>
        <v/>
      </c>
      <c r="G1860" s="2">
        <f>E1860-SUM(Parameters!$C$23:$C$25)</f>
        <v/>
      </c>
    </row>
    <row r="1861" hidden="1" s="107">
      <c r="A1861" s="48" t="inlineStr">
        <is>
          <t>uBump</t>
        </is>
      </c>
      <c r="B1861" s="48" t="inlineStr">
        <is>
          <t>VCCIO</t>
        </is>
      </c>
      <c r="C1861" s="2" t="inlineStr">
        <is>
          <t>VCCIO</t>
        </is>
      </c>
      <c r="D1861" s="2" t="n">
        <v>2428.848</v>
      </c>
      <c r="E1861" s="2" t="n">
        <v>1060.192</v>
      </c>
      <c r="F1861" s="2">
        <f>D1861-SUM(Parameters!$C$23:$C$25)</f>
        <v/>
      </c>
      <c r="G1861" s="2">
        <f>E1861-SUM(Parameters!$C$23:$C$25)</f>
        <v/>
      </c>
    </row>
    <row r="1862" hidden="1" s="107">
      <c r="A1862" s="48" t="inlineStr">
        <is>
          <t>uBump</t>
        </is>
      </c>
      <c r="B1862" s="48" t="inlineStr">
        <is>
          <t>VCCIO</t>
        </is>
      </c>
      <c r="C1862" s="2" t="inlineStr">
        <is>
          <t>VCCIO</t>
        </is>
      </c>
      <c r="D1862" s="2" t="n">
        <v>2428.848</v>
      </c>
      <c r="E1862" s="2" t="n">
        <v>1014.872</v>
      </c>
      <c r="F1862" s="2">
        <f>D1862-SUM(Parameters!$C$23:$C$25)</f>
        <v/>
      </c>
      <c r="G1862" s="2">
        <f>E1862-SUM(Parameters!$C$23:$C$25)</f>
        <v/>
      </c>
    </row>
    <row r="1863" hidden="1" s="107">
      <c r="A1863" s="48" t="inlineStr">
        <is>
          <t>uBump</t>
        </is>
      </c>
      <c r="B1863" s="48" t="inlineStr">
        <is>
          <t>VCCIO</t>
        </is>
      </c>
      <c r="C1863" s="2" t="inlineStr">
        <is>
          <t>VCCIO</t>
        </is>
      </c>
      <c r="D1863" s="2" t="n">
        <v>2428.848</v>
      </c>
      <c r="E1863" s="2" t="n">
        <v>108.472</v>
      </c>
      <c r="F1863" s="2">
        <f>D1863-SUM(Parameters!$C$23:$C$25)</f>
        <v/>
      </c>
      <c r="G1863" s="2">
        <f>E1863-SUM(Parameters!$C$23:$C$25)</f>
        <v/>
      </c>
    </row>
    <row r="1864" hidden="1" s="107">
      <c r="A1864" s="48" t="inlineStr">
        <is>
          <t>uBump</t>
        </is>
      </c>
      <c r="B1864" s="48" t="inlineStr">
        <is>
          <t>VCCIO</t>
        </is>
      </c>
      <c r="C1864" s="2" t="inlineStr">
        <is>
          <t>VCCIO</t>
        </is>
      </c>
      <c r="D1864" s="2" t="n">
        <v>2467.728</v>
      </c>
      <c r="E1864" s="2" t="n">
        <v>1082.852</v>
      </c>
      <c r="F1864" s="2">
        <f>D1864-SUM(Parameters!$C$23:$C$25)</f>
        <v/>
      </c>
      <c r="G1864" s="2">
        <f>E1864-SUM(Parameters!$C$23:$C$25)</f>
        <v/>
      </c>
    </row>
    <row r="1865" hidden="1" s="107">
      <c r="A1865" s="48" t="inlineStr">
        <is>
          <t>uBump</t>
        </is>
      </c>
      <c r="B1865" s="48" t="inlineStr">
        <is>
          <t>VCCIO</t>
        </is>
      </c>
      <c r="C1865" s="2" t="inlineStr">
        <is>
          <t>VCCIO</t>
        </is>
      </c>
      <c r="D1865" s="2" t="n">
        <v>2467.728</v>
      </c>
      <c r="E1865" s="2" t="n">
        <v>1037.532</v>
      </c>
      <c r="F1865" s="2">
        <f>D1865-SUM(Parameters!$C$23:$C$25)</f>
        <v/>
      </c>
      <c r="G1865" s="2">
        <f>E1865-SUM(Parameters!$C$23:$C$25)</f>
        <v/>
      </c>
    </row>
    <row r="1866">
      <c r="A1866" s="48" t="inlineStr">
        <is>
          <t>uBump</t>
        </is>
      </c>
      <c r="B1866" s="48" t="inlineStr">
        <is>
          <t>VCCIO</t>
        </is>
      </c>
      <c r="C1866" s="2" t="inlineStr">
        <is>
          <t>VCCIO</t>
        </is>
      </c>
      <c r="D1866" s="2" t="n">
        <v>2467.728</v>
      </c>
      <c r="E1866" s="2" t="n">
        <v>901.572</v>
      </c>
      <c r="F1866" s="2">
        <f>D1866-SUM(Parameters!$C$23:$C$25)</f>
        <v/>
      </c>
      <c r="G1866" s="2">
        <f>E1866-SUM(Parameters!$C$23:$C$25)</f>
        <v/>
      </c>
    </row>
    <row r="1867">
      <c r="A1867" s="48" t="inlineStr">
        <is>
          <t>uBump</t>
        </is>
      </c>
      <c r="B1867" s="48" t="inlineStr">
        <is>
          <t>VCCIO</t>
        </is>
      </c>
      <c r="C1867" s="2" t="inlineStr">
        <is>
          <t>VCCIO</t>
        </is>
      </c>
      <c r="D1867" s="2" t="n">
        <v>2467.728</v>
      </c>
      <c r="E1867" s="2" t="n">
        <v>312.412</v>
      </c>
      <c r="F1867" s="2">
        <f>D1867-SUM(Parameters!$C$23:$C$25)</f>
        <v/>
      </c>
      <c r="G1867" s="2">
        <f>E1867-SUM(Parameters!$C$23:$C$25)</f>
        <v/>
      </c>
    </row>
    <row r="1868" hidden="1" s="107">
      <c r="A1868" s="48" t="inlineStr">
        <is>
          <t>uBump</t>
        </is>
      </c>
      <c r="B1868" s="48" t="inlineStr">
        <is>
          <t>VCCIO</t>
        </is>
      </c>
      <c r="C1868" s="2" t="inlineStr">
        <is>
          <t>VCCIO</t>
        </is>
      </c>
      <c r="D1868" s="2" t="n">
        <v>2467.728</v>
      </c>
      <c r="E1868" s="2" t="n">
        <v>85.812</v>
      </c>
      <c r="F1868" s="2">
        <f>D1868-SUM(Parameters!$C$23:$C$25)</f>
        <v/>
      </c>
      <c r="G1868" s="2">
        <f>E1868-SUM(Parameters!$C$23:$C$25)</f>
        <v/>
      </c>
    </row>
    <row r="1869" hidden="1" s="107">
      <c r="A1869" s="48" t="inlineStr">
        <is>
          <t>uBump</t>
        </is>
      </c>
      <c r="B1869" s="48" t="inlineStr">
        <is>
          <t>VCCIO</t>
        </is>
      </c>
      <c r="C1869" s="2" t="inlineStr">
        <is>
          <t>VCCIO</t>
        </is>
      </c>
      <c r="D1869" s="2" t="n">
        <v>2506.608</v>
      </c>
      <c r="E1869" s="2" t="n">
        <v>108.472</v>
      </c>
      <c r="F1869" s="2">
        <f>D1869-SUM(Parameters!$C$23:$C$25)</f>
        <v/>
      </c>
      <c r="G1869" s="2">
        <f>E1869-SUM(Parameters!$C$23:$C$25)</f>
        <v/>
      </c>
    </row>
    <row r="1870">
      <c r="A1870" s="48" t="inlineStr">
        <is>
          <t>uBump</t>
        </is>
      </c>
      <c r="B1870" s="48" t="inlineStr">
        <is>
          <t>VCCIO</t>
        </is>
      </c>
      <c r="C1870" s="2" t="inlineStr">
        <is>
          <t>VCCIO</t>
        </is>
      </c>
      <c r="D1870" s="2" t="n">
        <v>2545.488</v>
      </c>
      <c r="E1870" s="2" t="n">
        <v>312.412</v>
      </c>
      <c r="F1870" s="2">
        <f>D1870-SUM(Parameters!$C$23:$C$25)</f>
        <v/>
      </c>
      <c r="G1870" s="2">
        <f>E1870-SUM(Parameters!$C$23:$C$25)</f>
        <v/>
      </c>
    </row>
    <row r="1871" hidden="1" s="107">
      <c r="A1871" s="48" t="inlineStr">
        <is>
          <t>uBump</t>
        </is>
      </c>
      <c r="B1871" s="48" t="inlineStr">
        <is>
          <t>VCCIO</t>
        </is>
      </c>
      <c r="C1871" s="2" t="inlineStr">
        <is>
          <t>VCCIO</t>
        </is>
      </c>
      <c r="D1871" s="2" t="n">
        <v>2545.488</v>
      </c>
      <c r="E1871" s="2" t="n">
        <v>85.812</v>
      </c>
      <c r="F1871" s="2">
        <f>D1871-SUM(Parameters!$C$23:$C$25)</f>
        <v/>
      </c>
      <c r="G1871" s="2">
        <f>E1871-SUM(Parameters!$C$23:$C$25)</f>
        <v/>
      </c>
    </row>
    <row r="1872" hidden="1" s="107">
      <c r="A1872" s="48" t="inlineStr">
        <is>
          <t>uBump</t>
        </is>
      </c>
      <c r="B1872" s="48" t="inlineStr">
        <is>
          <t>VCCIO</t>
        </is>
      </c>
      <c r="C1872" s="2" t="inlineStr">
        <is>
          <t>VCCIO</t>
        </is>
      </c>
      <c r="D1872" s="2" t="n">
        <v>2584.368</v>
      </c>
      <c r="E1872" s="2" t="n">
        <v>108.472</v>
      </c>
      <c r="F1872" s="2">
        <f>D1872-SUM(Parameters!$C$23:$C$25)</f>
        <v/>
      </c>
      <c r="G1872" s="2">
        <f>E1872-SUM(Parameters!$C$23:$C$25)</f>
        <v/>
      </c>
    </row>
    <row r="1873">
      <c r="A1873" s="48" t="inlineStr">
        <is>
          <t>uBump</t>
        </is>
      </c>
      <c r="B1873" s="48" t="inlineStr">
        <is>
          <t>VCCIO</t>
        </is>
      </c>
      <c r="C1873" s="2" t="inlineStr">
        <is>
          <t>VCCIO</t>
        </is>
      </c>
      <c r="D1873" s="2" t="n">
        <v>2623.248</v>
      </c>
      <c r="E1873" s="2" t="n">
        <v>539.0119999999999</v>
      </c>
      <c r="F1873" s="2">
        <f>D1873-SUM(Parameters!$C$23:$C$25)</f>
        <v/>
      </c>
      <c r="G1873" s="2">
        <f>E1873-SUM(Parameters!$C$23:$C$25)</f>
        <v/>
      </c>
    </row>
    <row r="1874">
      <c r="A1874" s="48" t="inlineStr">
        <is>
          <t>uBump</t>
        </is>
      </c>
      <c r="B1874" s="48" t="inlineStr">
        <is>
          <t>VCCIO</t>
        </is>
      </c>
      <c r="C1874" s="2" t="inlineStr">
        <is>
          <t>VCCIO</t>
        </is>
      </c>
      <c r="D1874" s="2" t="n">
        <v>2623.248</v>
      </c>
      <c r="E1874" s="2" t="n">
        <v>312.412</v>
      </c>
      <c r="F1874" s="2">
        <f>D1874-SUM(Parameters!$C$23:$C$25)</f>
        <v/>
      </c>
      <c r="G1874" s="2">
        <f>E1874-SUM(Parameters!$C$23:$C$25)</f>
        <v/>
      </c>
    </row>
    <row r="1875" hidden="1" s="107">
      <c r="A1875" s="48" t="inlineStr">
        <is>
          <t>uBump</t>
        </is>
      </c>
      <c r="B1875" s="48" t="inlineStr">
        <is>
          <t>VCCIO</t>
        </is>
      </c>
      <c r="C1875" s="2" t="inlineStr">
        <is>
          <t>VCCIO</t>
        </is>
      </c>
      <c r="D1875" s="2" t="n">
        <v>2623.248</v>
      </c>
      <c r="E1875" s="2" t="n">
        <v>85.812</v>
      </c>
      <c r="F1875" s="2">
        <f>D1875-SUM(Parameters!$C$23:$C$25)</f>
        <v/>
      </c>
      <c r="G1875" s="2">
        <f>E1875-SUM(Parameters!$C$23:$C$25)</f>
        <v/>
      </c>
    </row>
    <row r="1876" hidden="1" s="107">
      <c r="A1876" s="48" t="inlineStr">
        <is>
          <t>uBump</t>
        </is>
      </c>
      <c r="B1876" s="48" t="inlineStr">
        <is>
          <t>VCCIO</t>
        </is>
      </c>
      <c r="C1876" s="2" t="inlineStr">
        <is>
          <t>VCCIO</t>
        </is>
      </c>
      <c r="D1876" s="2" t="n">
        <v>2662.128</v>
      </c>
      <c r="E1876" s="2" t="n">
        <v>108.472</v>
      </c>
      <c r="F1876" s="2">
        <f>D1876-SUM(Parameters!$C$23:$C$25)</f>
        <v/>
      </c>
      <c r="G1876" s="2">
        <f>E1876-SUM(Parameters!$C$23:$C$25)</f>
        <v/>
      </c>
    </row>
    <row r="1877">
      <c r="A1877" s="48" t="inlineStr">
        <is>
          <t>uBump</t>
        </is>
      </c>
      <c r="B1877" s="48" t="inlineStr">
        <is>
          <t>VCCIO</t>
        </is>
      </c>
      <c r="C1877" s="2" t="inlineStr">
        <is>
          <t>VCCIO</t>
        </is>
      </c>
      <c r="D1877" s="2" t="n">
        <v>2701.008</v>
      </c>
      <c r="E1877" s="2" t="n">
        <v>901.572</v>
      </c>
      <c r="F1877" s="2">
        <f>D1877-SUM(Parameters!$C$23:$C$25)</f>
        <v/>
      </c>
      <c r="G1877" s="2">
        <f>E1877-SUM(Parameters!$C$23:$C$25)</f>
        <v/>
      </c>
    </row>
    <row r="1878">
      <c r="A1878" s="48" t="inlineStr">
        <is>
          <t>uBump</t>
        </is>
      </c>
      <c r="B1878" s="48" t="inlineStr">
        <is>
          <t>VCCIO</t>
        </is>
      </c>
      <c r="C1878" s="2" t="inlineStr">
        <is>
          <t>VCCIO</t>
        </is>
      </c>
      <c r="D1878" s="2" t="n">
        <v>2701.008</v>
      </c>
      <c r="E1878" s="2" t="n">
        <v>312.412</v>
      </c>
      <c r="F1878" s="2">
        <f>D1878-SUM(Parameters!$C$23:$C$25)</f>
        <v/>
      </c>
      <c r="G1878" s="2">
        <f>E1878-SUM(Parameters!$C$23:$C$25)</f>
        <v/>
      </c>
    </row>
    <row r="1879" hidden="1" s="107">
      <c r="A1879" s="48" t="inlineStr">
        <is>
          <t>uBump</t>
        </is>
      </c>
      <c r="B1879" s="48" t="inlineStr">
        <is>
          <t>VCCIO</t>
        </is>
      </c>
      <c r="C1879" s="2" t="inlineStr">
        <is>
          <t>VCCIO</t>
        </is>
      </c>
      <c r="D1879" s="2" t="n">
        <v>2701.008</v>
      </c>
      <c r="E1879" s="2" t="n">
        <v>85.812</v>
      </c>
      <c r="F1879" s="2">
        <f>D1879-SUM(Parameters!$C$23:$C$25)</f>
        <v/>
      </c>
      <c r="G1879" s="2">
        <f>E1879-SUM(Parameters!$C$23:$C$25)</f>
        <v/>
      </c>
    </row>
    <row r="1880" hidden="1" s="107">
      <c r="A1880" s="48" t="inlineStr">
        <is>
          <t>uBump</t>
        </is>
      </c>
      <c r="B1880" s="48" t="inlineStr">
        <is>
          <t>VCCIO</t>
        </is>
      </c>
      <c r="C1880" s="2" t="inlineStr">
        <is>
          <t>VCCIO</t>
        </is>
      </c>
      <c r="D1880" s="2" t="n">
        <v>2739.888</v>
      </c>
      <c r="E1880" s="2" t="n">
        <v>1060.192</v>
      </c>
      <c r="F1880" s="2">
        <f>D1880-SUM(Parameters!$C$23:$C$25)</f>
        <v/>
      </c>
      <c r="G1880" s="2">
        <f>E1880-SUM(Parameters!$C$23:$C$25)</f>
        <v/>
      </c>
    </row>
    <row r="1881" hidden="1" s="107">
      <c r="A1881" s="48" t="inlineStr">
        <is>
          <t>uBump</t>
        </is>
      </c>
      <c r="B1881" s="48" t="inlineStr">
        <is>
          <t>VCCIO</t>
        </is>
      </c>
      <c r="C1881" s="2" t="inlineStr">
        <is>
          <t>VCCIO</t>
        </is>
      </c>
      <c r="D1881" s="2" t="n">
        <v>2739.888</v>
      </c>
      <c r="E1881" s="2" t="n">
        <v>108.472</v>
      </c>
      <c r="F1881" s="2">
        <f>D1881-SUM(Parameters!$C$23:$C$25)</f>
        <v/>
      </c>
      <c r="G1881" s="2">
        <f>E1881-SUM(Parameters!$C$23:$C$25)</f>
        <v/>
      </c>
    </row>
    <row r="1882" hidden="1" s="107">
      <c r="A1882" s="48" t="inlineStr">
        <is>
          <t>uBump</t>
        </is>
      </c>
      <c r="B1882" s="48" t="inlineStr">
        <is>
          <t>VCCIO</t>
        </is>
      </c>
      <c r="C1882" s="2" t="inlineStr">
        <is>
          <t>VCCIO</t>
        </is>
      </c>
      <c r="D1882" s="2" t="n">
        <v>2778.768</v>
      </c>
      <c r="E1882" s="2" t="n">
        <v>1082.852</v>
      </c>
      <c r="F1882" s="2">
        <f>D1882-SUM(Parameters!$C$23:$C$25)</f>
        <v/>
      </c>
      <c r="G1882" s="2">
        <f>E1882-SUM(Parameters!$C$23:$C$25)</f>
        <v/>
      </c>
    </row>
    <row r="1883" hidden="1" s="107">
      <c r="A1883" s="48" t="inlineStr">
        <is>
          <t>uBump</t>
        </is>
      </c>
      <c r="B1883" s="48" t="inlineStr">
        <is>
          <t>VCCIO</t>
        </is>
      </c>
      <c r="C1883" s="2" t="inlineStr">
        <is>
          <t>VCCIO</t>
        </is>
      </c>
      <c r="D1883" s="2" t="n">
        <v>2778.768</v>
      </c>
      <c r="E1883" s="2" t="n">
        <v>1037.532</v>
      </c>
      <c r="F1883" s="2">
        <f>D1883-SUM(Parameters!$C$23:$C$25)</f>
        <v/>
      </c>
      <c r="G1883" s="2">
        <f>E1883-SUM(Parameters!$C$23:$C$25)</f>
        <v/>
      </c>
    </row>
    <row r="1884" hidden="1" s="107">
      <c r="A1884" s="48" t="inlineStr">
        <is>
          <t>uBump</t>
        </is>
      </c>
      <c r="B1884" s="48" t="inlineStr">
        <is>
          <t>VCCIO</t>
        </is>
      </c>
      <c r="C1884" s="2" t="inlineStr">
        <is>
          <t>VCCIO</t>
        </is>
      </c>
      <c r="D1884" s="2" t="n">
        <v>2778.768</v>
      </c>
      <c r="E1884" s="2" t="n">
        <v>992.212</v>
      </c>
      <c r="F1884" s="2">
        <f>D1884-SUM(Parameters!$C$23:$C$25)</f>
        <v/>
      </c>
      <c r="G1884" s="2">
        <f>E1884-SUM(Parameters!$C$23:$C$25)</f>
        <v/>
      </c>
    </row>
    <row r="1885">
      <c r="A1885" s="48" t="inlineStr">
        <is>
          <t>uBump</t>
        </is>
      </c>
      <c r="B1885" s="48" t="inlineStr">
        <is>
          <t>VCCIO</t>
        </is>
      </c>
      <c r="C1885" s="2" t="inlineStr">
        <is>
          <t>VCCIO</t>
        </is>
      </c>
      <c r="D1885" s="2" t="n">
        <v>2778.768</v>
      </c>
      <c r="E1885" s="2" t="n">
        <v>765.612</v>
      </c>
      <c r="F1885" s="2">
        <f>D1885-SUM(Parameters!$C$23:$C$25)</f>
        <v/>
      </c>
      <c r="G1885" s="2">
        <f>E1885-SUM(Parameters!$C$23:$C$25)</f>
        <v/>
      </c>
    </row>
    <row r="1886">
      <c r="A1886" s="48" t="inlineStr">
        <is>
          <t>uBump</t>
        </is>
      </c>
      <c r="B1886" s="48" t="inlineStr">
        <is>
          <t>VCCIO</t>
        </is>
      </c>
      <c r="C1886" s="2" t="inlineStr">
        <is>
          <t>VCCIO</t>
        </is>
      </c>
      <c r="D1886" s="2" t="n">
        <v>2778.768</v>
      </c>
      <c r="E1886" s="2" t="n">
        <v>584.332</v>
      </c>
      <c r="F1886" s="2">
        <f>D1886-SUM(Parameters!$C$23:$C$25)</f>
        <v/>
      </c>
      <c r="G1886" s="2">
        <f>E1886-SUM(Parameters!$C$23:$C$25)</f>
        <v/>
      </c>
    </row>
    <row r="1887">
      <c r="A1887" s="48" t="inlineStr">
        <is>
          <t>uBump</t>
        </is>
      </c>
      <c r="B1887" s="48" t="inlineStr">
        <is>
          <t>VCCIO</t>
        </is>
      </c>
      <c r="C1887" s="2" t="inlineStr">
        <is>
          <t>VCCIO</t>
        </is>
      </c>
      <c r="D1887" s="2" t="n">
        <v>2778.768</v>
      </c>
      <c r="E1887" s="2" t="n">
        <v>539.0119999999999</v>
      </c>
      <c r="F1887" s="2">
        <f>D1887-SUM(Parameters!$C$23:$C$25)</f>
        <v/>
      </c>
      <c r="G1887" s="2">
        <f>E1887-SUM(Parameters!$C$23:$C$25)</f>
        <v/>
      </c>
    </row>
    <row r="1888">
      <c r="A1888" s="48" t="inlineStr">
        <is>
          <t>uBump</t>
        </is>
      </c>
      <c r="B1888" s="48" t="inlineStr">
        <is>
          <t>VCCIO</t>
        </is>
      </c>
      <c r="C1888" s="2" t="inlineStr">
        <is>
          <t>VCCIO</t>
        </is>
      </c>
      <c r="D1888" s="2" t="n">
        <v>2778.768</v>
      </c>
      <c r="E1888" s="2" t="n">
        <v>357.732</v>
      </c>
      <c r="F1888" s="2">
        <f>D1888-SUM(Parameters!$C$23:$C$25)</f>
        <v/>
      </c>
      <c r="G1888" s="2">
        <f>E1888-SUM(Parameters!$C$23:$C$25)</f>
        <v/>
      </c>
    </row>
    <row r="1889">
      <c r="A1889" s="48" t="inlineStr">
        <is>
          <t>uBump</t>
        </is>
      </c>
      <c r="B1889" s="48" t="inlineStr">
        <is>
          <t>VCCIO</t>
        </is>
      </c>
      <c r="C1889" s="2" t="inlineStr">
        <is>
          <t>VCCIO</t>
        </is>
      </c>
      <c r="D1889" s="2" t="n">
        <v>2778.768</v>
      </c>
      <c r="E1889" s="2" t="n">
        <v>312.412</v>
      </c>
      <c r="F1889" s="2">
        <f>D1889-SUM(Parameters!$C$23:$C$25)</f>
        <v/>
      </c>
      <c r="G1889" s="2">
        <f>E1889-SUM(Parameters!$C$23:$C$25)</f>
        <v/>
      </c>
    </row>
    <row r="1890" hidden="1" s="107">
      <c r="A1890" s="48" t="inlineStr">
        <is>
          <t>uBump</t>
        </is>
      </c>
      <c r="B1890" s="48" t="inlineStr">
        <is>
          <t>VCCIO</t>
        </is>
      </c>
      <c r="C1890" s="2" t="inlineStr">
        <is>
          <t>VCCIO</t>
        </is>
      </c>
      <c r="D1890" s="2" t="n">
        <v>2778.768</v>
      </c>
      <c r="E1890" s="2" t="n">
        <v>85.812</v>
      </c>
      <c r="F1890" s="2">
        <f>D1890-SUM(Parameters!$C$23:$C$25)</f>
        <v/>
      </c>
      <c r="G1890" s="2">
        <f>E1890-SUM(Parameters!$C$23:$C$25)</f>
        <v/>
      </c>
    </row>
    <row r="1891" hidden="1" s="107">
      <c r="A1891" s="48" t="inlineStr">
        <is>
          <t>uBump</t>
        </is>
      </c>
      <c r="B1891" s="48" t="inlineStr">
        <is>
          <t>VCCIO</t>
        </is>
      </c>
      <c r="C1891" s="2" t="inlineStr">
        <is>
          <t>VCCIO</t>
        </is>
      </c>
      <c r="D1891" s="2" t="n">
        <v>2817.648</v>
      </c>
      <c r="E1891" s="2" t="n">
        <v>1060.192</v>
      </c>
      <c r="F1891" s="2">
        <f>D1891-SUM(Parameters!$C$23:$C$25)</f>
        <v/>
      </c>
      <c r="G1891" s="2">
        <f>E1891-SUM(Parameters!$C$23:$C$25)</f>
        <v/>
      </c>
    </row>
    <row r="1892" hidden="1" s="107">
      <c r="A1892" s="48" t="inlineStr">
        <is>
          <t>uBump</t>
        </is>
      </c>
      <c r="B1892" s="48" t="inlineStr">
        <is>
          <t>VCCIO</t>
        </is>
      </c>
      <c r="C1892" s="2" t="inlineStr">
        <is>
          <t>VCCIO</t>
        </is>
      </c>
      <c r="D1892" s="2" t="n">
        <v>2817.648</v>
      </c>
      <c r="E1892" s="2" t="n">
        <v>1014.872</v>
      </c>
      <c r="F1892" s="2">
        <f>D1892-SUM(Parameters!$C$23:$C$25)</f>
        <v/>
      </c>
      <c r="G1892" s="2">
        <f>E1892-SUM(Parameters!$C$23:$C$25)</f>
        <v/>
      </c>
    </row>
    <row r="1893" hidden="1" s="107">
      <c r="A1893" s="48" t="inlineStr">
        <is>
          <t>uBump</t>
        </is>
      </c>
      <c r="B1893" s="48" t="inlineStr">
        <is>
          <t>VCCIO</t>
        </is>
      </c>
      <c r="C1893" s="2" t="inlineStr">
        <is>
          <t>VCCIO</t>
        </is>
      </c>
      <c r="D1893" s="2" t="n">
        <v>2817.648</v>
      </c>
      <c r="E1893" s="2" t="n">
        <v>108.472</v>
      </c>
      <c r="F1893" s="2">
        <f>D1893-SUM(Parameters!$C$23:$C$25)</f>
        <v/>
      </c>
      <c r="G1893" s="2">
        <f>E1893-SUM(Parameters!$C$23:$C$25)</f>
        <v/>
      </c>
    </row>
    <row r="1894" hidden="1" s="107">
      <c r="A1894" s="48" t="inlineStr">
        <is>
          <t>uBump</t>
        </is>
      </c>
      <c r="B1894" s="48" t="inlineStr">
        <is>
          <t>VCCIO</t>
        </is>
      </c>
      <c r="C1894" s="2" t="inlineStr">
        <is>
          <t>VCCIO</t>
        </is>
      </c>
      <c r="D1894" s="2" t="n">
        <v>2856.528</v>
      </c>
      <c r="E1894" s="2" t="n">
        <v>1082.852</v>
      </c>
      <c r="F1894" s="2">
        <f>D1894-SUM(Parameters!$C$23:$C$25)</f>
        <v/>
      </c>
      <c r="G1894" s="2">
        <f>E1894-SUM(Parameters!$C$23:$C$25)</f>
        <v/>
      </c>
    </row>
    <row r="1895" hidden="1" s="107">
      <c r="A1895" s="48" t="inlineStr">
        <is>
          <t>uBump</t>
        </is>
      </c>
      <c r="B1895" s="48" t="inlineStr">
        <is>
          <t>VCCIO</t>
        </is>
      </c>
      <c r="C1895" s="2" t="inlineStr">
        <is>
          <t>VCCIO</t>
        </is>
      </c>
      <c r="D1895" s="2" t="n">
        <v>2856.528</v>
      </c>
      <c r="E1895" s="2" t="n">
        <v>1037.532</v>
      </c>
      <c r="F1895" s="2">
        <f>D1895-SUM(Parameters!$C$23:$C$25)</f>
        <v/>
      </c>
      <c r="G1895" s="2">
        <f>E1895-SUM(Parameters!$C$23:$C$25)</f>
        <v/>
      </c>
    </row>
    <row r="1896">
      <c r="A1896" s="48" t="inlineStr">
        <is>
          <t>uBump</t>
        </is>
      </c>
      <c r="B1896" s="48" t="inlineStr">
        <is>
          <t>VCCIO</t>
        </is>
      </c>
      <c r="C1896" s="2" t="inlineStr">
        <is>
          <t>VCCIO</t>
        </is>
      </c>
      <c r="D1896" s="2" t="n">
        <v>2856.528</v>
      </c>
      <c r="E1896" s="2" t="n">
        <v>901.572</v>
      </c>
      <c r="F1896" s="2">
        <f>D1896-SUM(Parameters!$C$23:$C$25)</f>
        <v/>
      </c>
      <c r="G1896" s="2">
        <f>E1896-SUM(Parameters!$C$23:$C$25)</f>
        <v/>
      </c>
    </row>
    <row r="1897">
      <c r="A1897" s="48" t="inlineStr">
        <is>
          <t>uBump</t>
        </is>
      </c>
      <c r="B1897" s="48" t="inlineStr">
        <is>
          <t>VCCIO</t>
        </is>
      </c>
      <c r="C1897" s="2" t="inlineStr">
        <is>
          <t>VCCIO</t>
        </is>
      </c>
      <c r="D1897" s="2" t="n">
        <v>2856.528</v>
      </c>
      <c r="E1897" s="2" t="n">
        <v>312.412</v>
      </c>
      <c r="F1897" s="2">
        <f>D1897-SUM(Parameters!$C$23:$C$25)</f>
        <v/>
      </c>
      <c r="G1897" s="2">
        <f>E1897-SUM(Parameters!$C$23:$C$25)</f>
        <v/>
      </c>
    </row>
    <row r="1898" hidden="1" s="107">
      <c r="A1898" s="48" t="inlineStr">
        <is>
          <t>uBump</t>
        </is>
      </c>
      <c r="B1898" s="48" t="inlineStr">
        <is>
          <t>VCCIO</t>
        </is>
      </c>
      <c r="C1898" s="2" t="inlineStr">
        <is>
          <t>VCCIO</t>
        </is>
      </c>
      <c r="D1898" s="2" t="n">
        <v>2856.528</v>
      </c>
      <c r="E1898" s="2" t="n">
        <v>85.812</v>
      </c>
      <c r="F1898" s="2">
        <f>D1898-SUM(Parameters!$C$23:$C$25)</f>
        <v/>
      </c>
      <c r="G1898" s="2">
        <f>E1898-SUM(Parameters!$C$23:$C$25)</f>
        <v/>
      </c>
    </row>
    <row r="1899" hidden="1" s="107">
      <c r="A1899" s="48" t="inlineStr">
        <is>
          <t>uBump</t>
        </is>
      </c>
      <c r="B1899" s="48" t="inlineStr">
        <is>
          <t>VCCIO</t>
        </is>
      </c>
      <c r="C1899" s="2" t="inlineStr">
        <is>
          <t>VCCIO</t>
        </is>
      </c>
      <c r="D1899" s="2" t="n">
        <v>2895.408</v>
      </c>
      <c r="E1899" s="2" t="n">
        <v>108.472</v>
      </c>
      <c r="F1899" s="2">
        <f>D1899-SUM(Parameters!$C$23:$C$25)</f>
        <v/>
      </c>
      <c r="G1899" s="2">
        <f>E1899-SUM(Parameters!$C$23:$C$25)</f>
        <v/>
      </c>
    </row>
    <row r="1900">
      <c r="A1900" s="48" t="inlineStr">
        <is>
          <t>uBump</t>
        </is>
      </c>
      <c r="B1900" s="48" t="inlineStr">
        <is>
          <t>VCCIO</t>
        </is>
      </c>
      <c r="C1900" s="2" t="inlineStr">
        <is>
          <t>VCCIO</t>
        </is>
      </c>
      <c r="D1900" s="2" t="n">
        <v>2934.28800000001</v>
      </c>
      <c r="E1900" s="2" t="n">
        <v>312.412</v>
      </c>
      <c r="F1900" s="2">
        <f>D1900-SUM(Parameters!$C$23:$C$25)</f>
        <v/>
      </c>
      <c r="G1900" s="2">
        <f>E1900-SUM(Parameters!$C$23:$C$25)</f>
        <v/>
      </c>
    </row>
    <row r="1901" hidden="1" s="107">
      <c r="A1901" s="48" t="inlineStr">
        <is>
          <t>uBump</t>
        </is>
      </c>
      <c r="B1901" s="48" t="inlineStr">
        <is>
          <t>VCCIO</t>
        </is>
      </c>
      <c r="C1901" s="2" t="inlineStr">
        <is>
          <t>VCCIO</t>
        </is>
      </c>
      <c r="D1901" s="2" t="n">
        <v>2934.28800000001</v>
      </c>
      <c r="E1901" s="2" t="n">
        <v>85.812</v>
      </c>
      <c r="F1901" s="2">
        <f>D1901-SUM(Parameters!$C$23:$C$25)</f>
        <v/>
      </c>
      <c r="G1901" s="2">
        <f>E1901-SUM(Parameters!$C$23:$C$25)</f>
        <v/>
      </c>
    </row>
    <row r="1902" hidden="1" s="107">
      <c r="A1902" s="48" t="inlineStr">
        <is>
          <t>uBump</t>
        </is>
      </c>
      <c r="B1902" s="48" t="inlineStr">
        <is>
          <t>VCCIO</t>
        </is>
      </c>
      <c r="C1902" s="2" t="inlineStr">
        <is>
          <t>VCCIO</t>
        </is>
      </c>
      <c r="D1902" s="2" t="n">
        <v>2973.16800000001</v>
      </c>
      <c r="E1902" s="2" t="n">
        <v>108.472</v>
      </c>
      <c r="F1902" s="2">
        <f>D1902-SUM(Parameters!$C$23:$C$25)</f>
        <v/>
      </c>
      <c r="G1902" s="2">
        <f>E1902-SUM(Parameters!$C$23:$C$25)</f>
        <v/>
      </c>
    </row>
    <row r="1903">
      <c r="A1903" s="48" t="inlineStr">
        <is>
          <t>uBump</t>
        </is>
      </c>
      <c r="B1903" s="48" t="inlineStr">
        <is>
          <t>VCCIO</t>
        </is>
      </c>
      <c r="C1903" s="2" t="inlineStr">
        <is>
          <t>VCCIO</t>
        </is>
      </c>
      <c r="D1903" s="2" t="n">
        <v>3012.04800000001</v>
      </c>
      <c r="E1903" s="2" t="n">
        <v>539.0119999999999</v>
      </c>
      <c r="F1903" s="2">
        <f>D1903-SUM(Parameters!$C$23:$C$25)</f>
        <v/>
      </c>
      <c r="G1903" s="2">
        <f>E1903-SUM(Parameters!$C$23:$C$25)</f>
        <v/>
      </c>
    </row>
    <row r="1904">
      <c r="A1904" s="48" t="inlineStr">
        <is>
          <t>uBump</t>
        </is>
      </c>
      <c r="B1904" s="48" t="inlineStr">
        <is>
          <t>VCCIO</t>
        </is>
      </c>
      <c r="C1904" s="2" t="inlineStr">
        <is>
          <t>VCCIO</t>
        </is>
      </c>
      <c r="D1904" s="2" t="n">
        <v>3012.04800000001</v>
      </c>
      <c r="E1904" s="2" t="n">
        <v>312.412</v>
      </c>
      <c r="F1904" s="2">
        <f>D1904-SUM(Parameters!$C$23:$C$25)</f>
        <v/>
      </c>
      <c r="G1904" s="2">
        <f>E1904-SUM(Parameters!$C$23:$C$25)</f>
        <v/>
      </c>
    </row>
    <row r="1905" hidden="1" s="107">
      <c r="A1905" s="48" t="inlineStr">
        <is>
          <t>uBump</t>
        </is>
      </c>
      <c r="B1905" s="48" t="inlineStr">
        <is>
          <t>VCCIO</t>
        </is>
      </c>
      <c r="C1905" s="2" t="inlineStr">
        <is>
          <t>VCCIO</t>
        </is>
      </c>
      <c r="D1905" s="2" t="n">
        <v>3012.04800000001</v>
      </c>
      <c r="E1905" s="2" t="n">
        <v>85.812</v>
      </c>
      <c r="F1905" s="2">
        <f>D1905-SUM(Parameters!$C$23:$C$25)</f>
        <v/>
      </c>
      <c r="G1905" s="2">
        <f>E1905-SUM(Parameters!$C$23:$C$25)</f>
        <v/>
      </c>
    </row>
    <row r="1906" hidden="1" s="107">
      <c r="A1906" s="48" t="inlineStr">
        <is>
          <t>uBump</t>
        </is>
      </c>
      <c r="B1906" s="48" t="inlineStr">
        <is>
          <t>VCCIO</t>
        </is>
      </c>
      <c r="C1906" s="2" t="inlineStr">
        <is>
          <t>VCCIO</t>
        </is>
      </c>
      <c r="D1906" s="2" t="n">
        <v>3050.92800000001</v>
      </c>
      <c r="E1906" s="2" t="n">
        <v>108.472</v>
      </c>
      <c r="F1906" s="2">
        <f>D1906-SUM(Parameters!$C$23:$C$25)</f>
        <v/>
      </c>
      <c r="G1906" s="2">
        <f>E1906-SUM(Parameters!$C$23:$C$25)</f>
        <v/>
      </c>
    </row>
    <row r="1907">
      <c r="A1907" s="48" t="inlineStr">
        <is>
          <t>uBump</t>
        </is>
      </c>
      <c r="B1907" s="48" t="inlineStr">
        <is>
          <t>VCCIO</t>
        </is>
      </c>
      <c r="C1907" s="2" t="inlineStr">
        <is>
          <t>VCCIO</t>
        </is>
      </c>
      <c r="D1907" s="2" t="n">
        <v>3089.80800000001</v>
      </c>
      <c r="E1907" s="2" t="n">
        <v>901.572</v>
      </c>
      <c r="F1907" s="2">
        <f>D1907-SUM(Parameters!$C$23:$C$25)</f>
        <v/>
      </c>
      <c r="G1907" s="2">
        <f>E1907-SUM(Parameters!$C$23:$C$25)</f>
        <v/>
      </c>
    </row>
    <row r="1908">
      <c r="A1908" s="48" t="inlineStr">
        <is>
          <t>uBump</t>
        </is>
      </c>
      <c r="B1908" s="48" t="inlineStr">
        <is>
          <t>VCCIO</t>
        </is>
      </c>
      <c r="C1908" s="2" t="inlineStr">
        <is>
          <t>VCCIO</t>
        </is>
      </c>
      <c r="D1908" s="2" t="n">
        <v>3089.80800000001</v>
      </c>
      <c r="E1908" s="2" t="n">
        <v>312.412</v>
      </c>
      <c r="F1908" s="2">
        <f>D1908-SUM(Parameters!$C$23:$C$25)</f>
        <v/>
      </c>
      <c r="G1908" s="2">
        <f>E1908-SUM(Parameters!$C$23:$C$25)</f>
        <v/>
      </c>
    </row>
    <row r="1909" hidden="1" s="107">
      <c r="A1909" s="48" t="inlineStr">
        <is>
          <t>uBump</t>
        </is>
      </c>
      <c r="B1909" s="48" t="inlineStr">
        <is>
          <t>VCCIO</t>
        </is>
      </c>
      <c r="C1909" s="2" t="inlineStr">
        <is>
          <t>VCCIO</t>
        </is>
      </c>
      <c r="D1909" s="2" t="n">
        <v>3089.80800000001</v>
      </c>
      <c r="E1909" s="2" t="n">
        <v>85.812</v>
      </c>
      <c r="F1909" s="2">
        <f>D1909-SUM(Parameters!$C$23:$C$25)</f>
        <v/>
      </c>
      <c r="G1909" s="2">
        <f>E1909-SUM(Parameters!$C$23:$C$25)</f>
        <v/>
      </c>
    </row>
    <row r="1910" hidden="1" s="107">
      <c r="A1910" s="48" t="inlineStr">
        <is>
          <t>uBump</t>
        </is>
      </c>
      <c r="B1910" s="48" t="inlineStr">
        <is>
          <t>VCCIO</t>
        </is>
      </c>
      <c r="C1910" s="2" t="inlineStr">
        <is>
          <t>VCCIO</t>
        </is>
      </c>
      <c r="D1910" s="2" t="n">
        <v>3128.68800000001</v>
      </c>
      <c r="E1910" s="2" t="n">
        <v>1060.192</v>
      </c>
      <c r="F1910" s="2">
        <f>D1910-SUM(Parameters!$C$23:$C$25)</f>
        <v/>
      </c>
      <c r="G1910" s="2">
        <f>E1910-SUM(Parameters!$C$23:$C$25)</f>
        <v/>
      </c>
    </row>
    <row r="1911" hidden="1" s="107">
      <c r="A1911" s="48" t="inlineStr">
        <is>
          <t>uBump</t>
        </is>
      </c>
      <c r="B1911" s="48" t="inlineStr">
        <is>
          <t>VCCIO</t>
        </is>
      </c>
      <c r="C1911" s="2" t="inlineStr">
        <is>
          <t>VCCIO</t>
        </is>
      </c>
      <c r="D1911" s="2" t="n">
        <v>3128.68800000001</v>
      </c>
      <c r="E1911" s="2" t="n">
        <v>108.472</v>
      </c>
      <c r="F1911" s="2">
        <f>D1911-SUM(Parameters!$C$23:$C$25)</f>
        <v/>
      </c>
      <c r="G1911" s="2">
        <f>E1911-SUM(Parameters!$C$23:$C$25)</f>
        <v/>
      </c>
    </row>
    <row r="1912" hidden="1" s="107">
      <c r="A1912" s="48" t="inlineStr">
        <is>
          <t>uBump</t>
        </is>
      </c>
      <c r="B1912" s="48" t="inlineStr">
        <is>
          <t>VCCIO</t>
        </is>
      </c>
      <c r="C1912" s="2" t="inlineStr">
        <is>
          <t>VCCIO</t>
        </is>
      </c>
      <c r="D1912" s="2" t="n">
        <v>3167.56800000001</v>
      </c>
      <c r="E1912" s="2" t="n">
        <v>1082.852</v>
      </c>
      <c r="F1912" s="2">
        <f>D1912-SUM(Parameters!$C$23:$C$25)</f>
        <v/>
      </c>
      <c r="G1912" s="2">
        <f>E1912-SUM(Parameters!$C$23:$C$25)</f>
        <v/>
      </c>
    </row>
    <row r="1913" hidden="1" s="107">
      <c r="A1913" s="48" t="inlineStr">
        <is>
          <t>uBump</t>
        </is>
      </c>
      <c r="B1913" s="48" t="inlineStr">
        <is>
          <t>VCCIO</t>
        </is>
      </c>
      <c r="C1913" s="2" t="inlineStr">
        <is>
          <t>VCCIO</t>
        </is>
      </c>
      <c r="D1913" s="2" t="n">
        <v>3167.56800000001</v>
      </c>
      <c r="E1913" s="2" t="n">
        <v>1037.532</v>
      </c>
      <c r="F1913" s="2">
        <f>D1913-SUM(Parameters!$C$23:$C$25)</f>
        <v/>
      </c>
      <c r="G1913" s="2">
        <f>E1913-SUM(Parameters!$C$23:$C$25)</f>
        <v/>
      </c>
    </row>
    <row r="1914" hidden="1" s="107">
      <c r="A1914" s="48" t="inlineStr">
        <is>
          <t>uBump</t>
        </is>
      </c>
      <c r="B1914" s="48" t="inlineStr">
        <is>
          <t>VCCIO</t>
        </is>
      </c>
      <c r="C1914" s="2" t="inlineStr">
        <is>
          <t>VCCIO</t>
        </is>
      </c>
      <c r="D1914" s="2" t="n">
        <v>3167.56800000001</v>
      </c>
      <c r="E1914" s="2" t="n">
        <v>992.212</v>
      </c>
      <c r="F1914" s="2">
        <f>D1914-SUM(Parameters!$C$23:$C$25)</f>
        <v/>
      </c>
      <c r="G1914" s="2">
        <f>E1914-SUM(Parameters!$C$23:$C$25)</f>
        <v/>
      </c>
    </row>
    <row r="1915">
      <c r="A1915" s="48" t="inlineStr">
        <is>
          <t>uBump</t>
        </is>
      </c>
      <c r="B1915" s="48" t="inlineStr">
        <is>
          <t>VCCIO</t>
        </is>
      </c>
      <c r="C1915" s="2" t="inlineStr">
        <is>
          <t>VCCIO</t>
        </is>
      </c>
      <c r="D1915" s="2" t="n">
        <v>3167.56800000001</v>
      </c>
      <c r="E1915" s="2" t="n">
        <v>765.612</v>
      </c>
      <c r="F1915" s="2">
        <f>D1915-SUM(Parameters!$C$23:$C$25)</f>
        <v/>
      </c>
      <c r="G1915" s="2">
        <f>E1915-SUM(Parameters!$C$23:$C$25)</f>
        <v/>
      </c>
    </row>
    <row r="1916">
      <c r="A1916" s="48" t="inlineStr">
        <is>
          <t>uBump</t>
        </is>
      </c>
      <c r="B1916" s="48" t="inlineStr">
        <is>
          <t>VCCIO</t>
        </is>
      </c>
      <c r="C1916" s="2" t="inlineStr">
        <is>
          <t>VCCIO</t>
        </is>
      </c>
      <c r="D1916" s="2" t="n">
        <v>3167.56800000001</v>
      </c>
      <c r="E1916" s="2" t="n">
        <v>584.332</v>
      </c>
      <c r="F1916" s="2">
        <f>D1916-SUM(Parameters!$C$23:$C$25)</f>
        <v/>
      </c>
      <c r="G1916" s="2">
        <f>E1916-SUM(Parameters!$C$23:$C$25)</f>
        <v/>
      </c>
    </row>
    <row r="1917">
      <c r="A1917" s="48" t="inlineStr">
        <is>
          <t>uBump</t>
        </is>
      </c>
      <c r="B1917" s="48" t="inlineStr">
        <is>
          <t>VCCIO</t>
        </is>
      </c>
      <c r="C1917" s="2" t="inlineStr">
        <is>
          <t>VCCIO</t>
        </is>
      </c>
      <c r="D1917" s="2" t="n">
        <v>3167.56800000001</v>
      </c>
      <c r="E1917" s="2" t="n">
        <v>539.0119999999999</v>
      </c>
      <c r="F1917" s="2">
        <f>D1917-SUM(Parameters!$C$23:$C$25)</f>
        <v/>
      </c>
      <c r="G1917" s="2">
        <f>E1917-SUM(Parameters!$C$23:$C$25)</f>
        <v/>
      </c>
    </row>
    <row r="1918">
      <c r="A1918" s="48" t="inlineStr">
        <is>
          <t>uBump</t>
        </is>
      </c>
      <c r="B1918" s="48" t="inlineStr">
        <is>
          <t>VCCIO</t>
        </is>
      </c>
      <c r="C1918" s="2" t="inlineStr">
        <is>
          <t>VCCIO</t>
        </is>
      </c>
      <c r="D1918" s="2" t="n">
        <v>3167.56800000001</v>
      </c>
      <c r="E1918" s="2" t="n">
        <v>357.732</v>
      </c>
      <c r="F1918" s="2">
        <f>D1918-SUM(Parameters!$C$23:$C$25)</f>
        <v/>
      </c>
      <c r="G1918" s="2">
        <f>E1918-SUM(Parameters!$C$23:$C$25)</f>
        <v/>
      </c>
    </row>
    <row r="1919">
      <c r="A1919" s="48" t="inlineStr">
        <is>
          <t>uBump</t>
        </is>
      </c>
      <c r="B1919" s="48" t="inlineStr">
        <is>
          <t>VCCIO</t>
        </is>
      </c>
      <c r="C1919" s="2" t="inlineStr">
        <is>
          <t>VCCIO</t>
        </is>
      </c>
      <c r="D1919" s="2" t="n">
        <v>3167.56800000001</v>
      </c>
      <c r="E1919" s="2" t="n">
        <v>312.412</v>
      </c>
      <c r="F1919" s="2">
        <f>D1919-SUM(Parameters!$C$23:$C$25)</f>
        <v/>
      </c>
      <c r="G1919" s="2">
        <f>E1919-SUM(Parameters!$C$23:$C$25)</f>
        <v/>
      </c>
    </row>
    <row r="1920" hidden="1" s="107">
      <c r="A1920" s="48" t="inlineStr">
        <is>
          <t>uBump</t>
        </is>
      </c>
      <c r="B1920" s="48" t="inlineStr">
        <is>
          <t>VCCIO</t>
        </is>
      </c>
      <c r="C1920" s="2" t="inlineStr">
        <is>
          <t>VCCIO</t>
        </is>
      </c>
      <c r="D1920" s="2" t="n">
        <v>3167.56800000001</v>
      </c>
      <c r="E1920" s="2" t="n">
        <v>85.812</v>
      </c>
      <c r="F1920" s="2">
        <f>D1920-SUM(Parameters!$C$23:$C$25)</f>
        <v/>
      </c>
      <c r="G1920" s="2">
        <f>E1920-SUM(Parameters!$C$23:$C$25)</f>
        <v/>
      </c>
    </row>
    <row r="1921" hidden="1" s="107">
      <c r="A1921" s="48" t="inlineStr">
        <is>
          <t>uBump</t>
        </is>
      </c>
      <c r="B1921" s="48" t="inlineStr">
        <is>
          <t>VCCIO</t>
        </is>
      </c>
      <c r="C1921" s="2" t="inlineStr">
        <is>
          <t>VCCIO</t>
        </is>
      </c>
      <c r="D1921" s="2" t="n">
        <v>3206.44800000001</v>
      </c>
      <c r="E1921" s="2" t="n">
        <v>1060.192</v>
      </c>
      <c r="F1921" s="2">
        <f>D1921-SUM(Parameters!$C$23:$C$25)</f>
        <v/>
      </c>
      <c r="G1921" s="2">
        <f>E1921-SUM(Parameters!$C$23:$C$25)</f>
        <v/>
      </c>
    </row>
    <row r="1922" hidden="1" s="107">
      <c r="A1922" s="48" t="inlineStr">
        <is>
          <t>uBump</t>
        </is>
      </c>
      <c r="B1922" s="48" t="inlineStr">
        <is>
          <t>VCCIO</t>
        </is>
      </c>
      <c r="C1922" s="2" t="inlineStr">
        <is>
          <t>VCCIO</t>
        </is>
      </c>
      <c r="D1922" s="2" t="n">
        <v>3206.44800000001</v>
      </c>
      <c r="E1922" s="2" t="n">
        <v>1014.872</v>
      </c>
      <c r="F1922" s="2">
        <f>D1922-SUM(Parameters!$C$23:$C$25)</f>
        <v/>
      </c>
      <c r="G1922" s="2">
        <f>E1922-SUM(Parameters!$C$23:$C$25)</f>
        <v/>
      </c>
    </row>
    <row r="1923" hidden="1" s="107">
      <c r="A1923" s="48" t="inlineStr">
        <is>
          <t>uBump</t>
        </is>
      </c>
      <c r="B1923" s="48" t="inlineStr">
        <is>
          <t>VCCIO</t>
        </is>
      </c>
      <c r="C1923" s="2" t="inlineStr">
        <is>
          <t>VCCIO</t>
        </is>
      </c>
      <c r="D1923" s="2" t="n">
        <v>3206.44800000001</v>
      </c>
      <c r="E1923" s="2" t="n">
        <v>108.472</v>
      </c>
      <c r="F1923" s="2">
        <f>D1923-SUM(Parameters!$C$23:$C$25)</f>
        <v/>
      </c>
      <c r="G1923" s="2">
        <f>E1923-SUM(Parameters!$C$23:$C$25)</f>
        <v/>
      </c>
    </row>
    <row r="1924" hidden="1" s="107">
      <c r="A1924" s="48" t="inlineStr">
        <is>
          <t>uBump</t>
        </is>
      </c>
      <c r="B1924" s="48" t="inlineStr">
        <is>
          <t>VCCIO</t>
        </is>
      </c>
      <c r="C1924" s="2" t="inlineStr">
        <is>
          <t>VCCIO</t>
        </is>
      </c>
      <c r="D1924" s="2" t="n">
        <v>3245.32800000001</v>
      </c>
      <c r="E1924" s="2" t="n">
        <v>1082.852</v>
      </c>
      <c r="F1924" s="2">
        <f>D1924-SUM(Parameters!$C$23:$C$25)</f>
        <v/>
      </c>
      <c r="G1924" s="2">
        <f>E1924-SUM(Parameters!$C$23:$C$25)</f>
        <v/>
      </c>
    </row>
    <row r="1925" hidden="1" s="107">
      <c r="A1925" s="48" t="inlineStr">
        <is>
          <t>uBump</t>
        </is>
      </c>
      <c r="B1925" s="48" t="inlineStr">
        <is>
          <t>VCCIO</t>
        </is>
      </c>
      <c r="C1925" s="2" t="inlineStr">
        <is>
          <t>VCCIO</t>
        </is>
      </c>
      <c r="D1925" s="2" t="n">
        <v>3245.32800000001</v>
      </c>
      <c r="E1925" s="2" t="n">
        <v>1037.532</v>
      </c>
      <c r="F1925" s="2">
        <f>D1925-SUM(Parameters!$C$23:$C$25)</f>
        <v/>
      </c>
      <c r="G1925" s="2">
        <f>E1925-SUM(Parameters!$C$23:$C$25)</f>
        <v/>
      </c>
    </row>
    <row r="1926">
      <c r="A1926" s="48" t="inlineStr">
        <is>
          <t>uBump</t>
        </is>
      </c>
      <c r="B1926" s="48" t="inlineStr">
        <is>
          <t>VCCIO</t>
        </is>
      </c>
      <c r="C1926" s="2" t="inlineStr">
        <is>
          <t>VCCIO</t>
        </is>
      </c>
      <c r="D1926" s="2" t="n">
        <v>3245.32800000001</v>
      </c>
      <c r="E1926" s="2" t="n">
        <v>901.572</v>
      </c>
      <c r="F1926" s="2">
        <f>D1926-SUM(Parameters!$C$23:$C$25)</f>
        <v/>
      </c>
      <c r="G1926" s="2">
        <f>E1926-SUM(Parameters!$C$23:$C$25)</f>
        <v/>
      </c>
    </row>
    <row r="1927">
      <c r="A1927" s="48" t="inlineStr">
        <is>
          <t>uBump</t>
        </is>
      </c>
      <c r="B1927" s="48" t="inlineStr">
        <is>
          <t>VCCIO</t>
        </is>
      </c>
      <c r="C1927" s="2" t="inlineStr">
        <is>
          <t>VCCIO</t>
        </is>
      </c>
      <c r="D1927" s="2" t="n">
        <v>3245.32800000001</v>
      </c>
      <c r="E1927" s="2" t="n">
        <v>312.412</v>
      </c>
      <c r="F1927" s="2">
        <f>D1927-SUM(Parameters!$C$23:$C$25)</f>
        <v/>
      </c>
      <c r="G1927" s="2">
        <f>E1927-SUM(Parameters!$C$23:$C$25)</f>
        <v/>
      </c>
    </row>
    <row r="1928" hidden="1" s="107">
      <c r="A1928" s="48" t="inlineStr">
        <is>
          <t>uBump</t>
        </is>
      </c>
      <c r="B1928" s="48" t="inlineStr">
        <is>
          <t>VCCIO</t>
        </is>
      </c>
      <c r="C1928" s="2" t="inlineStr">
        <is>
          <t>VCCIO</t>
        </is>
      </c>
      <c r="D1928" s="2" t="n">
        <v>3245.32800000001</v>
      </c>
      <c r="E1928" s="2" t="n">
        <v>85.812</v>
      </c>
      <c r="F1928" s="2">
        <f>D1928-SUM(Parameters!$C$23:$C$25)</f>
        <v/>
      </c>
      <c r="G1928" s="2">
        <f>E1928-SUM(Parameters!$C$23:$C$25)</f>
        <v/>
      </c>
    </row>
    <row r="1929" hidden="1" s="107">
      <c r="A1929" s="48" t="inlineStr">
        <is>
          <t>uBump</t>
        </is>
      </c>
      <c r="B1929" s="48" t="inlineStr">
        <is>
          <t>VCCIO</t>
        </is>
      </c>
      <c r="C1929" s="2" t="inlineStr">
        <is>
          <t>VCCIO</t>
        </is>
      </c>
      <c r="D1929" s="2" t="n">
        <v>3284.20800000001</v>
      </c>
      <c r="E1929" s="2" t="n">
        <v>108.472</v>
      </c>
      <c r="F1929" s="2">
        <f>D1929-SUM(Parameters!$C$23:$C$25)</f>
        <v/>
      </c>
      <c r="G1929" s="2">
        <f>E1929-SUM(Parameters!$C$23:$C$25)</f>
        <v/>
      </c>
    </row>
    <row r="1930">
      <c r="A1930" s="48" t="inlineStr">
        <is>
          <t>uBump</t>
        </is>
      </c>
      <c r="B1930" s="48" t="inlineStr">
        <is>
          <t>VCCIO</t>
        </is>
      </c>
      <c r="C1930" s="2" t="inlineStr">
        <is>
          <t>VCCIO</t>
        </is>
      </c>
      <c r="D1930" s="2" t="n">
        <v>3323.08800000001</v>
      </c>
      <c r="E1930" s="2" t="n">
        <v>312.412</v>
      </c>
      <c r="F1930" s="2">
        <f>D1930-SUM(Parameters!$C$23:$C$25)</f>
        <v/>
      </c>
      <c r="G1930" s="2">
        <f>E1930-SUM(Parameters!$C$23:$C$25)</f>
        <v/>
      </c>
    </row>
    <row r="1931" hidden="1" s="107">
      <c r="A1931" s="48" t="inlineStr">
        <is>
          <t>uBump</t>
        </is>
      </c>
      <c r="B1931" s="48" t="inlineStr">
        <is>
          <t>VCCIO</t>
        </is>
      </c>
      <c r="C1931" s="2" t="inlineStr">
        <is>
          <t>VCCIO</t>
        </is>
      </c>
      <c r="D1931" s="2" t="n">
        <v>3323.08800000001</v>
      </c>
      <c r="E1931" s="2" t="n">
        <v>85.812</v>
      </c>
      <c r="F1931" s="2">
        <f>D1931-SUM(Parameters!$C$23:$C$25)</f>
        <v/>
      </c>
      <c r="G1931" s="2">
        <f>E1931-SUM(Parameters!$C$23:$C$25)</f>
        <v/>
      </c>
    </row>
    <row r="1932" hidden="1" s="107">
      <c r="A1932" s="48" t="inlineStr">
        <is>
          <t>uBump</t>
        </is>
      </c>
      <c r="B1932" s="48" t="inlineStr">
        <is>
          <t>VCCIO</t>
        </is>
      </c>
      <c r="C1932" s="2" t="inlineStr">
        <is>
          <t>VCCIO</t>
        </is>
      </c>
      <c r="D1932" s="2" t="n">
        <v>3361.96800000001</v>
      </c>
      <c r="E1932" s="2" t="n">
        <v>108.472</v>
      </c>
      <c r="F1932" s="2">
        <f>D1932-SUM(Parameters!$C$23:$C$25)</f>
        <v/>
      </c>
      <c r="G1932" s="2">
        <f>E1932-SUM(Parameters!$C$23:$C$25)</f>
        <v/>
      </c>
    </row>
    <row r="1933">
      <c r="A1933" s="48" t="inlineStr">
        <is>
          <t>uBump</t>
        </is>
      </c>
      <c r="B1933" s="48" t="inlineStr">
        <is>
          <t>VCCIO</t>
        </is>
      </c>
      <c r="C1933" s="2" t="inlineStr">
        <is>
          <t>VCCIO</t>
        </is>
      </c>
      <c r="D1933" s="2" t="n">
        <v>329.328</v>
      </c>
      <c r="E1933" s="2" t="n">
        <v>561.672</v>
      </c>
      <c r="F1933" s="2">
        <f>D1933-SUM(Parameters!$C$23:$C$25)</f>
        <v/>
      </c>
      <c r="G1933" s="2">
        <f>E1933-SUM(Parameters!$C$23:$C$25)</f>
        <v/>
      </c>
    </row>
    <row r="1934">
      <c r="A1934" s="48" t="inlineStr">
        <is>
          <t>uBump</t>
        </is>
      </c>
      <c r="B1934" s="48" t="inlineStr">
        <is>
          <t>VCCIO</t>
        </is>
      </c>
      <c r="C1934" s="2" t="inlineStr">
        <is>
          <t>VCCIO</t>
        </is>
      </c>
      <c r="D1934" s="2" t="n">
        <v>407.088</v>
      </c>
      <c r="E1934" s="2" t="n">
        <v>561.672</v>
      </c>
      <c r="F1934" s="2">
        <f>D1934-SUM(Parameters!$C$23:$C$25)</f>
        <v/>
      </c>
      <c r="G1934" s="2">
        <f>E1934-SUM(Parameters!$C$23:$C$25)</f>
        <v/>
      </c>
    </row>
    <row r="1935">
      <c r="A1935" s="48" t="inlineStr">
        <is>
          <t>uBump</t>
        </is>
      </c>
      <c r="B1935" s="48" t="inlineStr">
        <is>
          <t>VCCIO</t>
        </is>
      </c>
      <c r="C1935" s="2" t="inlineStr">
        <is>
          <t>VCCIO</t>
        </is>
      </c>
      <c r="D1935" s="2" t="n">
        <v>484.848</v>
      </c>
      <c r="E1935" s="2" t="n">
        <v>561.672</v>
      </c>
      <c r="F1935" s="2">
        <f>D1935-SUM(Parameters!$C$23:$C$25)</f>
        <v/>
      </c>
      <c r="G1935" s="2">
        <f>E1935-SUM(Parameters!$C$23:$C$25)</f>
        <v/>
      </c>
    </row>
    <row r="1936">
      <c r="A1936" s="48" t="inlineStr">
        <is>
          <t>uBump</t>
        </is>
      </c>
      <c r="B1936" s="48" t="inlineStr">
        <is>
          <t>VCCIO</t>
        </is>
      </c>
      <c r="C1936" s="2" t="inlineStr">
        <is>
          <t>VCCIO</t>
        </is>
      </c>
      <c r="D1936" s="2" t="n">
        <v>562.6079999999999</v>
      </c>
      <c r="E1936" s="2" t="n">
        <v>561.672</v>
      </c>
      <c r="F1936" s="2">
        <f>D1936-SUM(Parameters!$C$23:$C$25)</f>
        <v/>
      </c>
      <c r="G1936" s="2">
        <f>E1936-SUM(Parameters!$C$23:$C$25)</f>
        <v/>
      </c>
    </row>
    <row r="1937">
      <c r="A1937" s="48" t="inlineStr">
        <is>
          <t>uBump</t>
        </is>
      </c>
      <c r="B1937" s="48" t="inlineStr">
        <is>
          <t>VCCIO</t>
        </is>
      </c>
      <c r="C1937" s="2" t="inlineStr">
        <is>
          <t>VCCIO</t>
        </is>
      </c>
      <c r="D1937" s="2" t="n">
        <v>640.3680000000001</v>
      </c>
      <c r="E1937" s="2" t="n">
        <v>561.672</v>
      </c>
      <c r="F1937" s="2">
        <f>D1937-SUM(Parameters!$C$23:$C$25)</f>
        <v/>
      </c>
      <c r="G1937" s="2">
        <f>E1937-SUM(Parameters!$C$23:$C$25)</f>
        <v/>
      </c>
    </row>
    <row r="1938">
      <c r="A1938" s="48" t="inlineStr">
        <is>
          <t>uBump</t>
        </is>
      </c>
      <c r="B1938" s="48" t="inlineStr">
        <is>
          <t>VCCIO</t>
        </is>
      </c>
      <c r="C1938" s="2" t="inlineStr">
        <is>
          <t>VCCIO</t>
        </is>
      </c>
      <c r="D1938" s="2" t="n">
        <v>718.128</v>
      </c>
      <c r="E1938" s="2" t="n">
        <v>561.672</v>
      </c>
      <c r="F1938" s="2">
        <f>D1938-SUM(Parameters!$C$23:$C$25)</f>
        <v/>
      </c>
      <c r="G1938" s="2">
        <f>E1938-SUM(Parameters!$C$23:$C$25)</f>
        <v/>
      </c>
    </row>
    <row r="1939">
      <c r="A1939" s="48" t="inlineStr">
        <is>
          <t>uBump</t>
        </is>
      </c>
      <c r="B1939" s="48" t="inlineStr">
        <is>
          <t>VCCIO</t>
        </is>
      </c>
      <c r="C1939" s="2" t="inlineStr">
        <is>
          <t>VCCIO</t>
        </is>
      </c>
      <c r="D1939" s="2" t="n">
        <v>795.888</v>
      </c>
      <c r="E1939" s="2" t="n">
        <v>561.672</v>
      </c>
      <c r="F1939" s="2">
        <f>D1939-SUM(Parameters!$C$23:$C$25)</f>
        <v/>
      </c>
      <c r="G1939" s="2">
        <f>E1939-SUM(Parameters!$C$23:$C$25)</f>
        <v/>
      </c>
    </row>
    <row r="1940">
      <c r="A1940" s="48" t="inlineStr">
        <is>
          <t>uBump</t>
        </is>
      </c>
      <c r="B1940" s="48" t="inlineStr">
        <is>
          <t>VCCIO</t>
        </is>
      </c>
      <c r="C1940" s="2" t="inlineStr">
        <is>
          <t>VCCIO</t>
        </is>
      </c>
      <c r="D1940" s="2" t="n">
        <v>873.648</v>
      </c>
      <c r="E1940" s="2" t="n">
        <v>561.672</v>
      </c>
      <c r="F1940" s="2">
        <f>D1940-SUM(Parameters!$C$23:$C$25)</f>
        <v/>
      </c>
      <c r="G1940" s="2">
        <f>E1940-SUM(Parameters!$C$23:$C$25)</f>
        <v/>
      </c>
    </row>
    <row r="1941">
      <c r="A1941" s="48" t="inlineStr">
        <is>
          <t>uBump</t>
        </is>
      </c>
      <c r="B1941" s="48" t="inlineStr">
        <is>
          <t>VCCIO</t>
        </is>
      </c>
      <c r="C1941" s="2" t="inlineStr">
        <is>
          <t>VCCIO</t>
        </is>
      </c>
      <c r="D1941" s="2" t="n">
        <v>951.408</v>
      </c>
      <c r="E1941" s="2" t="n">
        <v>561.672</v>
      </c>
      <c r="F1941" s="2">
        <f>D1941-SUM(Parameters!$C$23:$C$25)</f>
        <v/>
      </c>
      <c r="G1941" s="2">
        <f>E1941-SUM(Parameters!$C$23:$C$25)</f>
        <v/>
      </c>
    </row>
    <row r="1942">
      <c r="A1942" s="48" t="inlineStr">
        <is>
          <t>uBump</t>
        </is>
      </c>
      <c r="B1942" s="48" t="inlineStr">
        <is>
          <t>VCCIO</t>
        </is>
      </c>
      <c r="C1942" s="2" t="inlineStr">
        <is>
          <t>VCCIO</t>
        </is>
      </c>
      <c r="D1942" s="2" t="n">
        <v>1029.168</v>
      </c>
      <c r="E1942" s="2" t="n">
        <v>561.672</v>
      </c>
      <c r="F1942" s="2">
        <f>D1942-SUM(Parameters!$C$23:$C$25)</f>
        <v/>
      </c>
      <c r="G1942" s="2">
        <f>E1942-SUM(Parameters!$C$23:$C$25)</f>
        <v/>
      </c>
    </row>
    <row r="1943">
      <c r="A1943" s="48" t="inlineStr">
        <is>
          <t>uBump</t>
        </is>
      </c>
      <c r="B1943" s="48" t="inlineStr">
        <is>
          <t>VCCIO</t>
        </is>
      </c>
      <c r="C1943" s="2" t="inlineStr">
        <is>
          <t>VCCIO</t>
        </is>
      </c>
      <c r="D1943" s="2" t="n">
        <v>1106.928</v>
      </c>
      <c r="E1943" s="2" t="n">
        <v>561.672</v>
      </c>
      <c r="F1943" s="2">
        <f>D1943-SUM(Parameters!$C$23:$C$25)</f>
        <v/>
      </c>
      <c r="G1943" s="2">
        <f>E1943-SUM(Parameters!$C$23:$C$25)</f>
        <v/>
      </c>
    </row>
    <row r="1944">
      <c r="A1944" s="48" t="inlineStr">
        <is>
          <t>uBump</t>
        </is>
      </c>
      <c r="B1944" s="48" t="inlineStr">
        <is>
          <t>VCCIO</t>
        </is>
      </c>
      <c r="C1944" s="2" t="inlineStr">
        <is>
          <t>VCCIO</t>
        </is>
      </c>
      <c r="D1944" s="2" t="n">
        <v>1184.688</v>
      </c>
      <c r="E1944" s="2" t="n">
        <v>561.672</v>
      </c>
      <c r="F1944" s="2">
        <f>D1944-SUM(Parameters!$C$23:$C$25)</f>
        <v/>
      </c>
      <c r="G1944" s="2">
        <f>E1944-SUM(Parameters!$C$23:$C$25)</f>
        <v/>
      </c>
    </row>
    <row r="1945">
      <c r="A1945" s="48" t="inlineStr">
        <is>
          <t>uBump</t>
        </is>
      </c>
      <c r="B1945" s="48" t="inlineStr">
        <is>
          <t>VCCIO</t>
        </is>
      </c>
      <c r="C1945" s="2" t="inlineStr">
        <is>
          <t>VCCIO</t>
        </is>
      </c>
      <c r="D1945" s="2" t="n">
        <v>1262.448</v>
      </c>
      <c r="E1945" s="2" t="n">
        <v>561.672</v>
      </c>
      <c r="F1945" s="2">
        <f>D1945-SUM(Parameters!$C$23:$C$25)</f>
        <v/>
      </c>
      <c r="G1945" s="2">
        <f>E1945-SUM(Parameters!$C$23:$C$25)</f>
        <v/>
      </c>
    </row>
    <row r="1946">
      <c r="A1946" s="48" t="inlineStr">
        <is>
          <t>uBump</t>
        </is>
      </c>
      <c r="B1946" s="48" t="inlineStr">
        <is>
          <t>VCCIO</t>
        </is>
      </c>
      <c r="C1946" s="2" t="inlineStr">
        <is>
          <t>VCCIO</t>
        </is>
      </c>
      <c r="D1946" s="2" t="n">
        <v>1340.208</v>
      </c>
      <c r="E1946" s="2" t="n">
        <v>561.672</v>
      </c>
      <c r="F1946" s="2">
        <f>D1946-SUM(Parameters!$C$23:$C$25)</f>
        <v/>
      </c>
      <c r="G1946" s="2">
        <f>E1946-SUM(Parameters!$C$23:$C$25)</f>
        <v/>
      </c>
    </row>
    <row r="1947">
      <c r="A1947" s="48" t="inlineStr">
        <is>
          <t>uBump</t>
        </is>
      </c>
      <c r="B1947" s="48" t="inlineStr">
        <is>
          <t>VCCIO</t>
        </is>
      </c>
      <c r="C1947" s="2" t="inlineStr">
        <is>
          <t>VCCIO</t>
        </is>
      </c>
      <c r="D1947" s="2" t="n">
        <v>1417.968</v>
      </c>
      <c r="E1947" s="2" t="n">
        <v>561.672</v>
      </c>
      <c r="F1947" s="2">
        <f>D1947-SUM(Parameters!$C$23:$C$25)</f>
        <v/>
      </c>
      <c r="G1947" s="2">
        <f>E1947-SUM(Parameters!$C$23:$C$25)</f>
        <v/>
      </c>
    </row>
    <row r="1948">
      <c r="A1948" s="48" t="inlineStr">
        <is>
          <t>uBump</t>
        </is>
      </c>
      <c r="B1948" s="48" t="inlineStr">
        <is>
          <t>VCCIO</t>
        </is>
      </c>
      <c r="C1948" s="2" t="inlineStr">
        <is>
          <t>VCCIO</t>
        </is>
      </c>
      <c r="D1948" s="2" t="n">
        <v>1495.728</v>
      </c>
      <c r="E1948" s="2" t="n">
        <v>561.672</v>
      </c>
      <c r="F1948" s="2">
        <f>D1948-SUM(Parameters!$C$23:$C$25)</f>
        <v/>
      </c>
      <c r="G1948" s="2">
        <f>E1948-SUM(Parameters!$C$23:$C$25)</f>
        <v/>
      </c>
    </row>
    <row r="1949">
      <c r="A1949" s="48" t="inlineStr">
        <is>
          <t>uBump</t>
        </is>
      </c>
      <c r="B1949" s="48" t="inlineStr">
        <is>
          <t>VCCIO</t>
        </is>
      </c>
      <c r="C1949" s="2" t="inlineStr">
        <is>
          <t>VCCIO</t>
        </is>
      </c>
      <c r="D1949" s="2" t="n">
        <v>1573.488</v>
      </c>
      <c r="E1949" s="2" t="n">
        <v>561.672</v>
      </c>
      <c r="F1949" s="2">
        <f>D1949-SUM(Parameters!$C$23:$C$25)</f>
        <v/>
      </c>
      <c r="G1949" s="2">
        <f>E1949-SUM(Parameters!$C$23:$C$25)</f>
        <v/>
      </c>
    </row>
    <row r="1950">
      <c r="A1950" s="48" t="inlineStr">
        <is>
          <t>uBump</t>
        </is>
      </c>
      <c r="B1950" s="48" t="inlineStr">
        <is>
          <t>VCCIO</t>
        </is>
      </c>
      <c r="C1950" s="2" t="inlineStr">
        <is>
          <t>VCCIO</t>
        </is>
      </c>
      <c r="D1950" s="2" t="n">
        <v>1651.248</v>
      </c>
      <c r="E1950" s="2" t="n">
        <v>561.672</v>
      </c>
      <c r="F1950" s="2">
        <f>D1950-SUM(Parameters!$C$23:$C$25)</f>
        <v/>
      </c>
      <c r="G1950" s="2">
        <f>E1950-SUM(Parameters!$C$23:$C$25)</f>
        <v/>
      </c>
    </row>
    <row r="1951">
      <c r="A1951" s="48" t="inlineStr">
        <is>
          <t>uBump</t>
        </is>
      </c>
      <c r="B1951" s="48" t="inlineStr">
        <is>
          <t>VCCIO</t>
        </is>
      </c>
      <c r="C1951" s="2" t="inlineStr">
        <is>
          <t>VCCIO</t>
        </is>
      </c>
      <c r="D1951" s="2" t="n">
        <v>1729.008</v>
      </c>
      <c r="E1951" s="2" t="n">
        <v>561.672</v>
      </c>
      <c r="F1951" s="2">
        <f>D1951-SUM(Parameters!$C$23:$C$25)</f>
        <v/>
      </c>
      <c r="G1951" s="2">
        <f>E1951-SUM(Parameters!$C$23:$C$25)</f>
        <v/>
      </c>
    </row>
    <row r="1952">
      <c r="A1952" s="48" t="inlineStr">
        <is>
          <t>uBump</t>
        </is>
      </c>
      <c r="B1952" s="48" t="inlineStr">
        <is>
          <t>VCCIO</t>
        </is>
      </c>
      <c r="C1952" s="2" t="inlineStr">
        <is>
          <t>VCCIO</t>
        </is>
      </c>
      <c r="D1952" s="2" t="n">
        <v>1806.768</v>
      </c>
      <c r="E1952" s="2" t="n">
        <v>561.672</v>
      </c>
      <c r="F1952" s="2">
        <f>D1952-SUM(Parameters!$C$23:$C$25)</f>
        <v/>
      </c>
      <c r="G1952" s="2">
        <f>E1952-SUM(Parameters!$C$23:$C$25)</f>
        <v/>
      </c>
    </row>
    <row r="1953">
      <c r="A1953" s="48" t="inlineStr">
        <is>
          <t>uBump</t>
        </is>
      </c>
      <c r="B1953" s="48" t="inlineStr">
        <is>
          <t>VCCIO</t>
        </is>
      </c>
      <c r="C1953" s="2" t="inlineStr">
        <is>
          <t>VCCIO</t>
        </is>
      </c>
      <c r="D1953" s="2" t="n">
        <v>1884.528</v>
      </c>
      <c r="E1953" s="2" t="n">
        <v>561.672</v>
      </c>
      <c r="F1953" s="2">
        <f>D1953-SUM(Parameters!$C$23:$C$25)</f>
        <v/>
      </c>
      <c r="G1953" s="2">
        <f>E1953-SUM(Parameters!$C$23:$C$25)</f>
        <v/>
      </c>
    </row>
    <row r="1954">
      <c r="A1954" s="48" t="inlineStr">
        <is>
          <t>uBump</t>
        </is>
      </c>
      <c r="B1954" s="48" t="inlineStr">
        <is>
          <t>VCCIO</t>
        </is>
      </c>
      <c r="C1954" s="2" t="inlineStr">
        <is>
          <t>VCCIO</t>
        </is>
      </c>
      <c r="D1954" s="2" t="n">
        <v>1962.288</v>
      </c>
      <c r="E1954" s="2" t="n">
        <v>561.672</v>
      </c>
      <c r="F1954" s="2">
        <f>D1954-SUM(Parameters!$C$23:$C$25)</f>
        <v/>
      </c>
      <c r="G1954" s="2">
        <f>E1954-SUM(Parameters!$C$23:$C$25)</f>
        <v/>
      </c>
    </row>
    <row r="1955">
      <c r="A1955" s="48" t="inlineStr">
        <is>
          <t>uBump</t>
        </is>
      </c>
      <c r="B1955" s="48" t="inlineStr">
        <is>
          <t>VCCIO</t>
        </is>
      </c>
      <c r="C1955" s="2" t="inlineStr">
        <is>
          <t>VCCIO</t>
        </is>
      </c>
      <c r="D1955" s="2" t="n">
        <v>2040.048</v>
      </c>
      <c r="E1955" s="2" t="n">
        <v>561.672</v>
      </c>
      <c r="F1955" s="2">
        <f>D1955-SUM(Parameters!$C$23:$C$25)</f>
        <v/>
      </c>
      <c r="G1955" s="2">
        <f>E1955-SUM(Parameters!$C$23:$C$25)</f>
        <v/>
      </c>
    </row>
    <row r="1956">
      <c r="A1956" s="48" t="inlineStr">
        <is>
          <t>uBump</t>
        </is>
      </c>
      <c r="B1956" s="48" t="inlineStr">
        <is>
          <t>VCCIO</t>
        </is>
      </c>
      <c r="C1956" s="2" t="inlineStr">
        <is>
          <t>VCCIO</t>
        </is>
      </c>
      <c r="D1956" s="2" t="n">
        <v>2117.808</v>
      </c>
      <c r="E1956" s="2" t="n">
        <v>561.672</v>
      </c>
      <c r="F1956" s="2">
        <f>D1956-SUM(Parameters!$C$23:$C$25)</f>
        <v/>
      </c>
      <c r="G1956" s="2">
        <f>E1956-SUM(Parameters!$C$23:$C$25)</f>
        <v/>
      </c>
    </row>
    <row r="1957">
      <c r="A1957" s="48" t="inlineStr">
        <is>
          <t>uBump</t>
        </is>
      </c>
      <c r="B1957" s="48" t="inlineStr">
        <is>
          <t>VCCIO</t>
        </is>
      </c>
      <c r="C1957" s="2" t="inlineStr">
        <is>
          <t>VCCIO</t>
        </is>
      </c>
      <c r="D1957" s="2" t="n">
        <v>2195.568</v>
      </c>
      <c r="E1957" s="2" t="n">
        <v>561.672</v>
      </c>
      <c r="F1957" s="2">
        <f>D1957-SUM(Parameters!$C$23:$C$25)</f>
        <v/>
      </c>
      <c r="G1957" s="2">
        <f>E1957-SUM(Parameters!$C$23:$C$25)</f>
        <v/>
      </c>
    </row>
    <row r="1958">
      <c r="A1958" s="48" t="inlineStr">
        <is>
          <t>uBump</t>
        </is>
      </c>
      <c r="B1958" s="48" t="inlineStr">
        <is>
          <t>VCCIO</t>
        </is>
      </c>
      <c r="C1958" s="2" t="inlineStr">
        <is>
          <t>VCCIO</t>
        </is>
      </c>
      <c r="D1958" s="2" t="n">
        <v>2273.328</v>
      </c>
      <c r="E1958" s="2" t="n">
        <v>561.672</v>
      </c>
      <c r="F1958" s="2">
        <f>D1958-SUM(Parameters!$C$23:$C$25)</f>
        <v/>
      </c>
      <c r="G1958" s="2">
        <f>E1958-SUM(Parameters!$C$23:$C$25)</f>
        <v/>
      </c>
    </row>
    <row r="1959">
      <c r="A1959" s="48" t="inlineStr">
        <is>
          <t>uBump</t>
        </is>
      </c>
      <c r="B1959" s="48" t="inlineStr">
        <is>
          <t>VCCIO</t>
        </is>
      </c>
      <c r="C1959" s="2" t="inlineStr">
        <is>
          <t>VCCIO</t>
        </is>
      </c>
      <c r="D1959" s="2" t="n">
        <v>2351.088</v>
      </c>
      <c r="E1959" s="2" t="n">
        <v>561.672</v>
      </c>
      <c r="F1959" s="2">
        <f>D1959-SUM(Parameters!$C$23:$C$25)</f>
        <v/>
      </c>
      <c r="G1959" s="2">
        <f>E1959-SUM(Parameters!$C$23:$C$25)</f>
        <v/>
      </c>
    </row>
    <row r="1960">
      <c r="A1960" s="48" t="inlineStr">
        <is>
          <t>uBump</t>
        </is>
      </c>
      <c r="B1960" s="48" t="inlineStr">
        <is>
          <t>VCCIO</t>
        </is>
      </c>
      <c r="C1960" s="2" t="inlineStr">
        <is>
          <t>VCCIO</t>
        </is>
      </c>
      <c r="D1960" s="2" t="n">
        <v>2428.848</v>
      </c>
      <c r="E1960" s="2" t="n">
        <v>561.672</v>
      </c>
      <c r="F1960" s="2">
        <f>D1960-SUM(Parameters!$C$23:$C$25)</f>
        <v/>
      </c>
      <c r="G1960" s="2">
        <f>E1960-SUM(Parameters!$C$23:$C$25)</f>
        <v/>
      </c>
    </row>
    <row r="1961">
      <c r="A1961" s="48" t="inlineStr">
        <is>
          <t>uBump</t>
        </is>
      </c>
      <c r="B1961" s="48" t="inlineStr">
        <is>
          <t>VCCIO</t>
        </is>
      </c>
      <c r="C1961" s="2" t="inlineStr">
        <is>
          <t>VCCIO</t>
        </is>
      </c>
      <c r="D1961" s="2" t="n">
        <v>2506.608</v>
      </c>
      <c r="E1961" s="2" t="n">
        <v>561.672</v>
      </c>
      <c r="F1961" s="2">
        <f>D1961-SUM(Parameters!$C$23:$C$25)</f>
        <v/>
      </c>
      <c r="G1961" s="2">
        <f>E1961-SUM(Parameters!$C$23:$C$25)</f>
        <v/>
      </c>
    </row>
    <row r="1962">
      <c r="A1962" s="48" t="inlineStr">
        <is>
          <t>uBump</t>
        </is>
      </c>
      <c r="B1962" s="48" t="inlineStr">
        <is>
          <t>VCCIO</t>
        </is>
      </c>
      <c r="C1962" s="2" t="inlineStr">
        <is>
          <t>VCCIO</t>
        </is>
      </c>
      <c r="D1962" s="2" t="n">
        <v>2584.368</v>
      </c>
      <c r="E1962" s="2" t="n">
        <v>561.672</v>
      </c>
      <c r="F1962" s="2">
        <f>D1962-SUM(Parameters!$C$23:$C$25)</f>
        <v/>
      </c>
      <c r="G1962" s="2">
        <f>E1962-SUM(Parameters!$C$23:$C$25)</f>
        <v/>
      </c>
    </row>
    <row r="1963">
      <c r="A1963" s="48" t="inlineStr">
        <is>
          <t>uBump</t>
        </is>
      </c>
      <c r="B1963" s="48" t="inlineStr">
        <is>
          <t>VCCIO</t>
        </is>
      </c>
      <c r="C1963" s="2" t="inlineStr">
        <is>
          <t>VCCIO</t>
        </is>
      </c>
      <c r="D1963" s="2" t="n">
        <v>2662.128</v>
      </c>
      <c r="E1963" s="2" t="n">
        <v>561.672</v>
      </c>
      <c r="F1963" s="2">
        <f>D1963-SUM(Parameters!$C$23:$C$25)</f>
        <v/>
      </c>
      <c r="G1963" s="2">
        <f>E1963-SUM(Parameters!$C$23:$C$25)</f>
        <v/>
      </c>
    </row>
    <row r="1964">
      <c r="A1964" s="48" t="inlineStr">
        <is>
          <t>uBump</t>
        </is>
      </c>
      <c r="B1964" s="48" t="inlineStr">
        <is>
          <t>VCCIO</t>
        </is>
      </c>
      <c r="C1964" s="2" t="inlineStr">
        <is>
          <t>VCCIO</t>
        </is>
      </c>
      <c r="D1964" s="2" t="n">
        <v>2739.888</v>
      </c>
      <c r="E1964" s="2" t="n">
        <v>561.672</v>
      </c>
      <c r="F1964" s="2">
        <f>D1964-SUM(Parameters!$C$23:$C$25)</f>
        <v/>
      </c>
      <c r="G1964" s="2">
        <f>E1964-SUM(Parameters!$C$23:$C$25)</f>
        <v/>
      </c>
    </row>
    <row r="1965">
      <c r="A1965" s="48" t="inlineStr">
        <is>
          <t>uBump</t>
        </is>
      </c>
      <c r="B1965" s="48" t="inlineStr">
        <is>
          <t>VCCIO</t>
        </is>
      </c>
      <c r="C1965" s="2" t="inlineStr">
        <is>
          <t>VCCIO</t>
        </is>
      </c>
      <c r="D1965" s="2" t="n">
        <v>2817.648</v>
      </c>
      <c r="E1965" s="2" t="n">
        <v>561.672</v>
      </c>
      <c r="F1965" s="2">
        <f>D1965-SUM(Parameters!$C$23:$C$25)</f>
        <v/>
      </c>
      <c r="G1965" s="2">
        <f>E1965-SUM(Parameters!$C$23:$C$25)</f>
        <v/>
      </c>
    </row>
    <row r="1966">
      <c r="A1966" s="48" t="inlineStr">
        <is>
          <t>uBump</t>
        </is>
      </c>
      <c r="B1966" s="48" t="inlineStr">
        <is>
          <t>VCCIO</t>
        </is>
      </c>
      <c r="C1966" s="2" t="inlineStr">
        <is>
          <t>VCCIO</t>
        </is>
      </c>
      <c r="D1966" s="2" t="n">
        <v>2895.408</v>
      </c>
      <c r="E1966" s="2" t="n">
        <v>561.672</v>
      </c>
      <c r="F1966" s="2">
        <f>D1966-SUM(Parameters!$C$23:$C$25)</f>
        <v/>
      </c>
      <c r="G1966" s="2">
        <f>E1966-SUM(Parameters!$C$23:$C$25)</f>
        <v/>
      </c>
    </row>
    <row r="1967">
      <c r="A1967" s="48" t="inlineStr">
        <is>
          <t>uBump</t>
        </is>
      </c>
      <c r="B1967" s="48" t="inlineStr">
        <is>
          <t>VCCIO</t>
        </is>
      </c>
      <c r="C1967" s="2" t="inlineStr">
        <is>
          <t>VCCIO</t>
        </is>
      </c>
      <c r="D1967" s="2" t="n">
        <v>2973.16800000001</v>
      </c>
      <c r="E1967" s="2" t="n">
        <v>561.672</v>
      </c>
      <c r="F1967" s="2">
        <f>D1967-SUM(Parameters!$C$23:$C$25)</f>
        <v/>
      </c>
      <c r="G1967" s="2">
        <f>E1967-SUM(Parameters!$C$23:$C$25)</f>
        <v/>
      </c>
    </row>
    <row r="1968">
      <c r="A1968" s="48" t="inlineStr">
        <is>
          <t>uBump</t>
        </is>
      </c>
      <c r="B1968" s="48" t="inlineStr">
        <is>
          <t>VCCIO</t>
        </is>
      </c>
      <c r="C1968" s="2" t="inlineStr">
        <is>
          <t>VCCIO</t>
        </is>
      </c>
      <c r="D1968" s="2" t="n">
        <v>3050.92800000001</v>
      </c>
      <c r="E1968" s="2" t="n">
        <v>561.672</v>
      </c>
      <c r="F1968" s="2">
        <f>D1968-SUM(Parameters!$C$23:$C$25)</f>
        <v/>
      </c>
      <c r="G1968" s="2">
        <f>E1968-SUM(Parameters!$C$23:$C$25)</f>
        <v/>
      </c>
    </row>
    <row r="1969">
      <c r="A1969" s="48" t="inlineStr">
        <is>
          <t>uBump</t>
        </is>
      </c>
      <c r="B1969" s="48" t="inlineStr">
        <is>
          <t>VCCIO</t>
        </is>
      </c>
      <c r="C1969" s="2" t="inlineStr">
        <is>
          <t>VCCIO</t>
        </is>
      </c>
      <c r="D1969" s="2" t="n">
        <v>3128.68800000001</v>
      </c>
      <c r="E1969" s="2" t="n">
        <v>561.672</v>
      </c>
      <c r="F1969" s="2">
        <f>D1969-SUM(Parameters!$C$23:$C$25)</f>
        <v/>
      </c>
      <c r="G1969" s="2">
        <f>E1969-SUM(Parameters!$C$23:$C$25)</f>
        <v/>
      </c>
    </row>
    <row r="1970">
      <c r="A1970" s="48" t="inlineStr">
        <is>
          <t>uBump</t>
        </is>
      </c>
      <c r="B1970" s="48" t="inlineStr">
        <is>
          <t>VCCIO</t>
        </is>
      </c>
      <c r="C1970" s="2" t="inlineStr">
        <is>
          <t>VCCIO</t>
        </is>
      </c>
      <c r="D1970" s="2" t="n">
        <v>3206.44800000001</v>
      </c>
      <c r="E1970" s="2" t="n">
        <v>561.672</v>
      </c>
      <c r="F1970" s="2">
        <f>D1970-SUM(Parameters!$C$23:$C$25)</f>
        <v/>
      </c>
      <c r="G1970" s="2">
        <f>E1970-SUM(Parameters!$C$23:$C$25)</f>
        <v/>
      </c>
    </row>
    <row r="1971">
      <c r="A1971" s="48" t="inlineStr">
        <is>
          <t>uBump</t>
        </is>
      </c>
      <c r="B1971" s="48" t="inlineStr">
        <is>
          <t>VCCIO</t>
        </is>
      </c>
      <c r="C1971" s="2" t="inlineStr">
        <is>
          <t>VCCIO</t>
        </is>
      </c>
      <c r="D1971" s="2" t="n">
        <v>3284.20800000001</v>
      </c>
      <c r="E1971" s="2" t="n">
        <v>561.672</v>
      </c>
      <c r="F1971" s="2">
        <f>D1971-SUM(Parameters!$C$23:$C$25)</f>
        <v/>
      </c>
      <c r="G1971" s="2">
        <f>E1971-SUM(Parameters!$C$23:$C$25)</f>
        <v/>
      </c>
    </row>
    <row r="1972">
      <c r="A1972" s="48" t="inlineStr">
        <is>
          <t>uBump</t>
        </is>
      </c>
      <c r="B1972" s="48" t="inlineStr">
        <is>
          <t>VCCIO</t>
        </is>
      </c>
      <c r="C1972" s="2" t="inlineStr">
        <is>
          <t>VCCIO</t>
        </is>
      </c>
      <c r="D1972" s="2" t="n">
        <v>3361.96800000001</v>
      </c>
      <c r="E1972" s="2" t="n">
        <v>561.672</v>
      </c>
      <c r="F1972" s="2">
        <f>D1972-SUM(Parameters!$C$23:$C$25)</f>
        <v/>
      </c>
      <c r="G1972" s="2">
        <f>E1972-SUM(Parameters!$C$23:$C$25)</f>
        <v/>
      </c>
    </row>
    <row r="1973" hidden="1" s="107">
      <c r="A1973" s="48" t="inlineStr">
        <is>
          <t>uBump</t>
        </is>
      </c>
      <c r="B1973" s="48" t="inlineStr">
        <is>
          <t>VSS</t>
        </is>
      </c>
      <c r="C1973" s="2" t="inlineStr">
        <is>
          <t>VSS</t>
        </is>
      </c>
      <c r="D1973" s="2" t="n">
        <v>290.448</v>
      </c>
      <c r="E1973" s="2" t="n">
        <v>1082.852</v>
      </c>
      <c r="F1973" s="2">
        <f>D1973-SUM(Parameters!$C$23:$C$25)</f>
        <v/>
      </c>
      <c r="G1973" s="2">
        <f>E1973-SUM(Parameters!$C$23:$C$25)</f>
        <v/>
      </c>
    </row>
    <row r="1974" hidden="1" s="107">
      <c r="A1974" s="48" t="inlineStr">
        <is>
          <t>uBump</t>
        </is>
      </c>
      <c r="B1974" s="48" t="inlineStr">
        <is>
          <t>VSS</t>
        </is>
      </c>
      <c r="C1974" s="2" t="inlineStr">
        <is>
          <t>VSS</t>
        </is>
      </c>
      <c r="D1974" s="2" t="n">
        <v>290.448</v>
      </c>
      <c r="E1974" s="2" t="n">
        <v>1037.532</v>
      </c>
      <c r="F1974" s="2">
        <f>D1974-SUM(Parameters!$C$23:$C$25)</f>
        <v/>
      </c>
      <c r="G1974" s="2">
        <f>E1974-SUM(Parameters!$C$23:$C$25)</f>
        <v/>
      </c>
    </row>
    <row r="1975">
      <c r="A1975" s="48" t="inlineStr">
        <is>
          <t>uBump</t>
        </is>
      </c>
      <c r="B1975" s="48" t="inlineStr">
        <is>
          <t>VSS</t>
        </is>
      </c>
      <c r="C1975" s="2" t="inlineStr">
        <is>
          <t>VSS</t>
        </is>
      </c>
      <c r="D1975" s="2" t="n">
        <v>290.448</v>
      </c>
      <c r="E1975" s="2" t="n">
        <v>856.252</v>
      </c>
      <c r="F1975" s="2">
        <f>D1975-SUM(Parameters!$C$23:$C$25)</f>
        <v/>
      </c>
      <c r="G1975" s="2">
        <f>E1975-SUM(Parameters!$C$23:$C$25)</f>
        <v/>
      </c>
    </row>
    <row r="1976">
      <c r="A1976" s="48" t="inlineStr">
        <is>
          <t>uBump</t>
        </is>
      </c>
      <c r="B1976" s="48" t="inlineStr">
        <is>
          <t>VSS</t>
        </is>
      </c>
      <c r="C1976" s="2" t="inlineStr">
        <is>
          <t>VSS</t>
        </is>
      </c>
      <c r="D1976" s="2" t="n">
        <v>290.448</v>
      </c>
      <c r="E1976" s="2" t="n">
        <v>720.292</v>
      </c>
      <c r="F1976" s="2">
        <f>D1976-SUM(Parameters!$C$23:$C$25)</f>
        <v/>
      </c>
      <c r="G1976" s="2">
        <f>E1976-SUM(Parameters!$C$23:$C$25)</f>
        <v/>
      </c>
    </row>
    <row r="1977">
      <c r="A1977" s="48" t="inlineStr">
        <is>
          <t>uBump</t>
        </is>
      </c>
      <c r="B1977" s="48" t="inlineStr">
        <is>
          <t>VSS</t>
        </is>
      </c>
      <c r="C1977" s="2" t="inlineStr">
        <is>
          <t>VSS</t>
        </is>
      </c>
      <c r="D1977" s="2" t="n">
        <v>290.448</v>
      </c>
      <c r="E1977" s="2" t="n">
        <v>584.332</v>
      </c>
      <c r="F1977" s="2">
        <f>D1977-SUM(Parameters!$C$23:$C$25)</f>
        <v/>
      </c>
      <c r="G1977" s="2">
        <f>E1977-SUM(Parameters!$C$23:$C$25)</f>
        <v/>
      </c>
    </row>
    <row r="1978">
      <c r="A1978" s="48" t="inlineStr">
        <is>
          <t>uBump</t>
        </is>
      </c>
      <c r="B1978" s="48" t="inlineStr">
        <is>
          <t>VSS</t>
        </is>
      </c>
      <c r="C1978" s="2" t="inlineStr">
        <is>
          <t>VSS</t>
        </is>
      </c>
      <c r="D1978" s="2" t="n">
        <v>290.448</v>
      </c>
      <c r="E1978" s="2" t="n">
        <v>448.372</v>
      </c>
      <c r="F1978" s="2">
        <f>D1978-SUM(Parameters!$C$23:$C$25)</f>
        <v/>
      </c>
      <c r="G1978" s="2">
        <f>E1978-SUM(Parameters!$C$23:$C$25)</f>
        <v/>
      </c>
    </row>
    <row r="1979">
      <c r="A1979" s="48" t="inlineStr">
        <is>
          <t>uBump</t>
        </is>
      </c>
      <c r="B1979" s="48" t="inlineStr">
        <is>
          <t>VSS</t>
        </is>
      </c>
      <c r="C1979" s="2" t="inlineStr">
        <is>
          <t>VSS</t>
        </is>
      </c>
      <c r="D1979" s="2" t="n">
        <v>290.448</v>
      </c>
      <c r="E1979" s="2" t="n">
        <v>176.452</v>
      </c>
      <c r="F1979" s="2">
        <f>D1979-SUM(Parameters!$C$23:$C$25)</f>
        <v/>
      </c>
      <c r="G1979" s="2">
        <f>E1979-SUM(Parameters!$C$23:$C$25)</f>
        <v/>
      </c>
    </row>
    <row r="1980" hidden="1" s="107">
      <c r="A1980" s="48" t="inlineStr">
        <is>
          <t>uBump</t>
        </is>
      </c>
      <c r="B1980" s="48" t="inlineStr">
        <is>
          <t>VSS</t>
        </is>
      </c>
      <c r="C1980" s="2" t="inlineStr">
        <is>
          <t>VSS</t>
        </is>
      </c>
      <c r="D1980" s="2" t="n">
        <v>329.328</v>
      </c>
      <c r="E1980" s="2" t="n">
        <v>1060.192</v>
      </c>
      <c r="F1980" s="2">
        <f>D1980-SUM(Parameters!$C$23:$C$25)</f>
        <v/>
      </c>
      <c r="G1980" s="2">
        <f>E1980-SUM(Parameters!$C$23:$C$25)</f>
        <v/>
      </c>
    </row>
    <row r="1981" hidden="1" s="107">
      <c r="A1981" s="48" t="inlineStr">
        <is>
          <t>uBump</t>
        </is>
      </c>
      <c r="B1981" s="48" t="inlineStr">
        <is>
          <t>VSS</t>
        </is>
      </c>
      <c r="C1981" s="2" t="inlineStr">
        <is>
          <t>VSS</t>
        </is>
      </c>
      <c r="D1981" s="2" t="n">
        <v>368.208</v>
      </c>
      <c r="E1981" s="2" t="n">
        <v>1082.852</v>
      </c>
      <c r="F1981" s="2">
        <f>D1981-SUM(Parameters!$C$23:$C$25)</f>
        <v/>
      </c>
      <c r="G1981" s="2">
        <f>E1981-SUM(Parameters!$C$23:$C$25)</f>
        <v/>
      </c>
    </row>
    <row r="1982" hidden="1" s="107">
      <c r="A1982" s="48" t="inlineStr">
        <is>
          <t>uBump</t>
        </is>
      </c>
      <c r="B1982" s="48" t="inlineStr">
        <is>
          <t>VSS</t>
        </is>
      </c>
      <c r="C1982" s="2" t="inlineStr">
        <is>
          <t>VSS</t>
        </is>
      </c>
      <c r="D1982" s="2" t="n">
        <v>368.208</v>
      </c>
      <c r="E1982" s="2" t="n">
        <v>1037.532</v>
      </c>
      <c r="F1982" s="2">
        <f>D1982-SUM(Parameters!$C$23:$C$25)</f>
        <v/>
      </c>
      <c r="G1982" s="2">
        <f>E1982-SUM(Parameters!$C$23:$C$25)</f>
        <v/>
      </c>
    </row>
    <row r="1983">
      <c r="A1983" s="48" t="inlineStr">
        <is>
          <t>uBump</t>
        </is>
      </c>
      <c r="B1983" s="48" t="inlineStr">
        <is>
          <t>VSS</t>
        </is>
      </c>
      <c r="C1983" s="2" t="inlineStr">
        <is>
          <t>VSS</t>
        </is>
      </c>
      <c r="D1983" s="2" t="n">
        <v>368.208</v>
      </c>
      <c r="E1983" s="2" t="n">
        <v>221.772</v>
      </c>
      <c r="F1983" s="2">
        <f>D1983-SUM(Parameters!$C$23:$C$25)</f>
        <v/>
      </c>
      <c r="G1983" s="2">
        <f>E1983-SUM(Parameters!$C$23:$C$25)</f>
        <v/>
      </c>
    </row>
    <row r="1984">
      <c r="A1984" s="48" t="inlineStr">
        <is>
          <t>uBump</t>
        </is>
      </c>
      <c r="B1984" s="48" t="inlineStr">
        <is>
          <t>VSS</t>
        </is>
      </c>
      <c r="C1984" s="2" t="inlineStr">
        <is>
          <t>VSS</t>
        </is>
      </c>
      <c r="D1984" s="2" t="n">
        <v>407.088</v>
      </c>
      <c r="E1984" s="2" t="n">
        <v>878.912</v>
      </c>
      <c r="F1984" s="2">
        <f>D1984-SUM(Parameters!$C$23:$C$25)</f>
        <v/>
      </c>
      <c r="G1984" s="2">
        <f>E1984-SUM(Parameters!$C$23:$C$25)</f>
        <v/>
      </c>
    </row>
    <row r="1985">
      <c r="A1985" s="48" t="inlineStr">
        <is>
          <t>uBump</t>
        </is>
      </c>
      <c r="B1985" s="48" t="inlineStr">
        <is>
          <t>VSS</t>
        </is>
      </c>
      <c r="C1985" s="2" t="inlineStr">
        <is>
          <t>VSS</t>
        </is>
      </c>
      <c r="D1985" s="2" t="n">
        <v>407.088</v>
      </c>
      <c r="E1985" s="2" t="n">
        <v>697.6319999999999</v>
      </c>
      <c r="F1985" s="2">
        <f>D1985-SUM(Parameters!$C$23:$C$25)</f>
        <v/>
      </c>
      <c r="G1985" s="2">
        <f>E1985-SUM(Parameters!$C$23:$C$25)</f>
        <v/>
      </c>
    </row>
    <row r="1986">
      <c r="A1986" s="48" t="inlineStr">
        <is>
          <t>uBump</t>
        </is>
      </c>
      <c r="B1986" s="48" t="inlineStr">
        <is>
          <t>VSS</t>
        </is>
      </c>
      <c r="C1986" s="2" t="inlineStr">
        <is>
          <t>VSS</t>
        </is>
      </c>
      <c r="D1986" s="2" t="n">
        <v>407.088</v>
      </c>
      <c r="E1986" s="2" t="n">
        <v>425.712</v>
      </c>
      <c r="F1986" s="2">
        <f>D1986-SUM(Parameters!$C$23:$C$25)</f>
        <v/>
      </c>
      <c r="G1986" s="2">
        <f>E1986-SUM(Parameters!$C$23:$C$25)</f>
        <v/>
      </c>
    </row>
    <row r="1987">
      <c r="A1987" s="48" t="inlineStr">
        <is>
          <t>uBump</t>
        </is>
      </c>
      <c r="B1987" s="48" t="inlineStr">
        <is>
          <t>VSS</t>
        </is>
      </c>
      <c r="C1987" s="2" t="inlineStr">
        <is>
          <t>VSS</t>
        </is>
      </c>
      <c r="D1987" s="2" t="n">
        <v>407.088</v>
      </c>
      <c r="E1987" s="2" t="n">
        <v>199.112</v>
      </c>
      <c r="F1987" s="2">
        <f>D1987-SUM(Parameters!$C$23:$C$25)</f>
        <v/>
      </c>
      <c r="G1987" s="2">
        <f>E1987-SUM(Parameters!$C$23:$C$25)</f>
        <v/>
      </c>
    </row>
    <row r="1988">
      <c r="A1988" s="48" t="inlineStr">
        <is>
          <t>uBump</t>
        </is>
      </c>
      <c r="B1988" s="48" t="inlineStr">
        <is>
          <t>VSS</t>
        </is>
      </c>
      <c r="C1988" s="2" t="inlineStr">
        <is>
          <t>VSS</t>
        </is>
      </c>
      <c r="D1988" s="2" t="n">
        <v>484.848</v>
      </c>
      <c r="E1988" s="2" t="n">
        <v>788.272</v>
      </c>
      <c r="F1988" s="2">
        <f>D1988-SUM(Parameters!$C$23:$C$25)</f>
        <v/>
      </c>
      <c r="G1988" s="2">
        <f>E1988-SUM(Parameters!$C$23:$C$25)</f>
        <v/>
      </c>
    </row>
    <row r="1989">
      <c r="A1989" s="48" t="inlineStr">
        <is>
          <t>uBump</t>
        </is>
      </c>
      <c r="B1989" s="48" t="inlineStr">
        <is>
          <t>VSS</t>
        </is>
      </c>
      <c r="C1989" s="2" t="inlineStr">
        <is>
          <t>VSS</t>
        </is>
      </c>
      <c r="D1989" s="2" t="n">
        <v>484.848</v>
      </c>
      <c r="E1989" s="2" t="n">
        <v>606.992</v>
      </c>
      <c r="F1989" s="2">
        <f>D1989-SUM(Parameters!$C$23:$C$25)</f>
        <v/>
      </c>
      <c r="G1989" s="2">
        <f>E1989-SUM(Parameters!$C$23:$C$25)</f>
        <v/>
      </c>
    </row>
    <row r="1990">
      <c r="A1990" s="48" t="inlineStr">
        <is>
          <t>uBump</t>
        </is>
      </c>
      <c r="B1990" s="48" t="inlineStr">
        <is>
          <t>VSS</t>
        </is>
      </c>
      <c r="C1990" s="2" t="inlineStr">
        <is>
          <t>VSS</t>
        </is>
      </c>
      <c r="D1990" s="2" t="n">
        <v>484.848</v>
      </c>
      <c r="E1990" s="2" t="n">
        <v>516.352</v>
      </c>
      <c r="F1990" s="2">
        <f>D1990-SUM(Parameters!$C$23:$C$25)</f>
        <v/>
      </c>
      <c r="G1990" s="2">
        <f>E1990-SUM(Parameters!$C$23:$C$25)</f>
        <v/>
      </c>
    </row>
    <row r="1991">
      <c r="A1991" s="48" t="inlineStr">
        <is>
          <t>uBump</t>
        </is>
      </c>
      <c r="B1991" s="48" t="inlineStr">
        <is>
          <t>VSS</t>
        </is>
      </c>
      <c r="C1991" s="2" t="inlineStr">
        <is>
          <t>VSS</t>
        </is>
      </c>
      <c r="D1991" s="2" t="n">
        <v>484.848</v>
      </c>
      <c r="E1991" s="2" t="n">
        <v>335.072</v>
      </c>
      <c r="F1991" s="2">
        <f>D1991-SUM(Parameters!$C$23:$C$25)</f>
        <v/>
      </c>
      <c r="G1991" s="2">
        <f>E1991-SUM(Parameters!$C$23:$C$25)</f>
        <v/>
      </c>
    </row>
    <row r="1992">
      <c r="A1992" s="48" t="inlineStr">
        <is>
          <t>uBump</t>
        </is>
      </c>
      <c r="B1992" s="48" t="inlineStr">
        <is>
          <t>VSS</t>
        </is>
      </c>
      <c r="C1992" s="2" t="inlineStr">
        <is>
          <t>VSS</t>
        </is>
      </c>
      <c r="D1992" s="2" t="n">
        <v>523.728</v>
      </c>
      <c r="E1992" s="2" t="n">
        <v>674.972</v>
      </c>
      <c r="F1992" s="2">
        <f>D1992-SUM(Parameters!$C$23:$C$25)</f>
        <v/>
      </c>
      <c r="G1992" s="2">
        <f>E1992-SUM(Parameters!$C$23:$C$25)</f>
        <v/>
      </c>
    </row>
    <row r="1993">
      <c r="A1993" s="48" t="inlineStr">
        <is>
          <t>uBump</t>
        </is>
      </c>
      <c r="B1993" s="48" t="inlineStr">
        <is>
          <t>VSS</t>
        </is>
      </c>
      <c r="C1993" s="2" t="inlineStr">
        <is>
          <t>VSS</t>
        </is>
      </c>
      <c r="D1993" s="2" t="n">
        <v>523.728</v>
      </c>
      <c r="E1993" s="2" t="n">
        <v>448.372</v>
      </c>
      <c r="F1993" s="2">
        <f>D1993-SUM(Parameters!$C$23:$C$25)</f>
        <v/>
      </c>
      <c r="G1993" s="2">
        <f>E1993-SUM(Parameters!$C$23:$C$25)</f>
        <v/>
      </c>
    </row>
    <row r="1994">
      <c r="A1994" s="48" t="inlineStr">
        <is>
          <t>uBump</t>
        </is>
      </c>
      <c r="B1994" s="48" t="inlineStr">
        <is>
          <t>VSS</t>
        </is>
      </c>
      <c r="C1994" s="2" t="inlineStr">
        <is>
          <t>VSS</t>
        </is>
      </c>
      <c r="D1994" s="2" t="n">
        <v>523.728</v>
      </c>
      <c r="E1994" s="2" t="n">
        <v>221.772</v>
      </c>
      <c r="F1994" s="2">
        <f>D1994-SUM(Parameters!$C$23:$C$25)</f>
        <v/>
      </c>
      <c r="G1994" s="2">
        <f>E1994-SUM(Parameters!$C$23:$C$25)</f>
        <v/>
      </c>
    </row>
    <row r="1995" hidden="1" s="107">
      <c r="A1995" s="48" t="inlineStr">
        <is>
          <t>uBump</t>
        </is>
      </c>
      <c r="B1995" s="48" t="inlineStr">
        <is>
          <t>VSS</t>
        </is>
      </c>
      <c r="C1995" s="2" t="inlineStr">
        <is>
          <t>VSS</t>
        </is>
      </c>
      <c r="D1995" s="2" t="n">
        <v>562.6079999999999</v>
      </c>
      <c r="E1995" s="2" t="n">
        <v>1060.192</v>
      </c>
      <c r="F1995" s="2">
        <f>D1995-SUM(Parameters!$C$23:$C$25)</f>
        <v/>
      </c>
      <c r="G1995" s="2">
        <f>E1995-SUM(Parameters!$C$23:$C$25)</f>
        <v/>
      </c>
    </row>
    <row r="1996">
      <c r="A1996" s="48" t="inlineStr">
        <is>
          <t>uBump</t>
        </is>
      </c>
      <c r="B1996" s="48" t="inlineStr">
        <is>
          <t>VSS</t>
        </is>
      </c>
      <c r="C1996" s="2" t="inlineStr">
        <is>
          <t>VSS</t>
        </is>
      </c>
      <c r="D1996" s="2" t="n">
        <v>562.6079999999999</v>
      </c>
      <c r="E1996" s="2" t="n">
        <v>878.912</v>
      </c>
      <c r="F1996" s="2">
        <f>D1996-SUM(Parameters!$C$23:$C$25)</f>
        <v/>
      </c>
      <c r="G1996" s="2">
        <f>E1996-SUM(Parameters!$C$23:$C$25)</f>
        <v/>
      </c>
    </row>
    <row r="1997">
      <c r="A1997" s="48" t="inlineStr">
        <is>
          <t>uBump</t>
        </is>
      </c>
      <c r="B1997" s="48" t="inlineStr">
        <is>
          <t>VSS</t>
        </is>
      </c>
      <c r="C1997" s="2" t="inlineStr">
        <is>
          <t>VSS</t>
        </is>
      </c>
      <c r="D1997" s="2" t="n">
        <v>562.6079999999999</v>
      </c>
      <c r="E1997" s="2" t="n">
        <v>199.112</v>
      </c>
      <c r="F1997" s="2">
        <f>D1997-SUM(Parameters!$C$23:$C$25)</f>
        <v/>
      </c>
      <c r="G1997" s="2">
        <f>E1997-SUM(Parameters!$C$23:$C$25)</f>
        <v/>
      </c>
    </row>
    <row r="1998" hidden="1" s="107">
      <c r="A1998" s="48" t="inlineStr">
        <is>
          <t>uBump</t>
        </is>
      </c>
      <c r="B1998" s="48" t="inlineStr">
        <is>
          <t>VSS</t>
        </is>
      </c>
      <c r="C1998" s="2" t="inlineStr">
        <is>
          <t>VSS</t>
        </is>
      </c>
      <c r="D1998" s="2" t="n">
        <v>601.4880000000001</v>
      </c>
      <c r="E1998" s="2" t="n">
        <v>1082.852</v>
      </c>
      <c r="F1998" s="2">
        <f>D1998-SUM(Parameters!$C$23:$C$25)</f>
        <v/>
      </c>
      <c r="G1998" s="2">
        <f>E1998-SUM(Parameters!$C$23:$C$25)</f>
        <v/>
      </c>
    </row>
    <row r="1999" hidden="1" s="107">
      <c r="A1999" s="48" t="inlineStr">
        <is>
          <t>uBump</t>
        </is>
      </c>
      <c r="B1999" s="48" t="inlineStr">
        <is>
          <t>VSS</t>
        </is>
      </c>
      <c r="C1999" s="2" t="inlineStr">
        <is>
          <t>VSS</t>
        </is>
      </c>
      <c r="D1999" s="2" t="n">
        <v>601.4880000000001</v>
      </c>
      <c r="E1999" s="2" t="n">
        <v>1037.532</v>
      </c>
      <c r="F1999" s="2">
        <f>D1999-SUM(Parameters!$C$23:$C$25)</f>
        <v/>
      </c>
      <c r="G1999" s="2">
        <f>E1999-SUM(Parameters!$C$23:$C$25)</f>
        <v/>
      </c>
    </row>
    <row r="2000" hidden="1" s="107">
      <c r="A2000" s="48" t="inlineStr">
        <is>
          <t>uBump</t>
        </is>
      </c>
      <c r="B2000" s="48" t="inlineStr">
        <is>
          <t>VSS</t>
        </is>
      </c>
      <c r="C2000" s="2" t="inlineStr">
        <is>
          <t>VSS</t>
        </is>
      </c>
      <c r="D2000" s="2" t="n">
        <v>640.3680000000001</v>
      </c>
      <c r="E2000" s="2" t="n">
        <v>1060.192</v>
      </c>
      <c r="F2000" s="2">
        <f>D2000-SUM(Parameters!$C$23:$C$25)</f>
        <v/>
      </c>
      <c r="G2000" s="2">
        <f>E2000-SUM(Parameters!$C$23:$C$25)</f>
        <v/>
      </c>
    </row>
    <row r="2001" hidden="1" s="107">
      <c r="A2001" s="48" t="inlineStr">
        <is>
          <t>uBump</t>
        </is>
      </c>
      <c r="B2001" s="48" t="inlineStr">
        <is>
          <t>VSS</t>
        </is>
      </c>
      <c r="C2001" s="2" t="inlineStr">
        <is>
          <t>VSS</t>
        </is>
      </c>
      <c r="D2001" s="2" t="n">
        <v>640.3680000000001</v>
      </c>
      <c r="E2001" s="2" t="n">
        <v>924.232</v>
      </c>
      <c r="F2001" s="2">
        <f>D2001-SUM(Parameters!$C$23:$C$25)</f>
        <v/>
      </c>
      <c r="G2001" s="2">
        <f>E2001-SUM(Parameters!$C$23:$C$25)</f>
        <v/>
      </c>
    </row>
    <row r="2002">
      <c r="A2002" s="48" t="inlineStr">
        <is>
          <t>uBump</t>
        </is>
      </c>
      <c r="B2002" s="48" t="inlineStr">
        <is>
          <t>VSS</t>
        </is>
      </c>
      <c r="C2002" s="2" t="inlineStr">
        <is>
          <t>VSS</t>
        </is>
      </c>
      <c r="D2002" s="2" t="n">
        <v>640.3680000000001</v>
      </c>
      <c r="E2002" s="2" t="n">
        <v>788.272</v>
      </c>
      <c r="F2002" s="2">
        <f>D2002-SUM(Parameters!$C$23:$C$25)</f>
        <v/>
      </c>
      <c r="G2002" s="2">
        <f>E2002-SUM(Parameters!$C$23:$C$25)</f>
        <v/>
      </c>
    </row>
    <row r="2003">
      <c r="A2003" s="48" t="inlineStr">
        <is>
          <t>uBump</t>
        </is>
      </c>
      <c r="B2003" s="48" t="inlineStr">
        <is>
          <t>VSS</t>
        </is>
      </c>
      <c r="C2003" s="2" t="inlineStr">
        <is>
          <t>VSS</t>
        </is>
      </c>
      <c r="D2003" s="2" t="n">
        <v>640.3680000000001</v>
      </c>
      <c r="E2003" s="2" t="n">
        <v>652.312</v>
      </c>
      <c r="F2003" s="2">
        <f>D2003-SUM(Parameters!$C$23:$C$25)</f>
        <v/>
      </c>
      <c r="G2003" s="2">
        <f>E2003-SUM(Parameters!$C$23:$C$25)</f>
        <v/>
      </c>
    </row>
    <row r="2004">
      <c r="A2004" s="48" t="inlineStr">
        <is>
          <t>uBump</t>
        </is>
      </c>
      <c r="B2004" s="48" t="inlineStr">
        <is>
          <t>VSS</t>
        </is>
      </c>
      <c r="C2004" s="2" t="inlineStr">
        <is>
          <t>VSS</t>
        </is>
      </c>
      <c r="D2004" s="2" t="n">
        <v>640.3680000000001</v>
      </c>
      <c r="E2004" s="2" t="n">
        <v>516.352</v>
      </c>
      <c r="F2004" s="2">
        <f>D2004-SUM(Parameters!$C$23:$C$25)</f>
        <v/>
      </c>
      <c r="G2004" s="2">
        <f>E2004-SUM(Parameters!$C$23:$C$25)</f>
        <v/>
      </c>
    </row>
    <row r="2005">
      <c r="A2005" s="48" t="inlineStr">
        <is>
          <t>uBump</t>
        </is>
      </c>
      <c r="B2005" s="48" t="inlineStr">
        <is>
          <t>VSS</t>
        </is>
      </c>
      <c r="C2005" s="2" t="inlineStr">
        <is>
          <t>VSS</t>
        </is>
      </c>
      <c r="D2005" s="2" t="n">
        <v>640.3680000000001</v>
      </c>
      <c r="E2005" s="2" t="n">
        <v>380.392</v>
      </c>
      <c r="F2005" s="2">
        <f>D2005-SUM(Parameters!$C$23:$C$25)</f>
        <v/>
      </c>
      <c r="G2005" s="2">
        <f>E2005-SUM(Parameters!$C$23:$C$25)</f>
        <v/>
      </c>
    </row>
    <row r="2006">
      <c r="A2006" s="48" t="inlineStr">
        <is>
          <t>uBump</t>
        </is>
      </c>
      <c r="B2006" s="48" t="inlineStr">
        <is>
          <t>VSS</t>
        </is>
      </c>
      <c r="C2006" s="2" t="inlineStr">
        <is>
          <t>VSS</t>
        </is>
      </c>
      <c r="D2006" s="2" t="n">
        <v>640.3680000000001</v>
      </c>
      <c r="E2006" s="2" t="n">
        <v>244.432</v>
      </c>
      <c r="F2006" s="2">
        <f>D2006-SUM(Parameters!$C$23:$C$25)</f>
        <v/>
      </c>
      <c r="G2006" s="2">
        <f>E2006-SUM(Parameters!$C$23:$C$25)</f>
        <v/>
      </c>
    </row>
    <row r="2007" hidden="1" s="107">
      <c r="A2007" s="48" t="inlineStr">
        <is>
          <t>uBump</t>
        </is>
      </c>
      <c r="B2007" s="48" t="inlineStr">
        <is>
          <t>VSS</t>
        </is>
      </c>
      <c r="C2007" s="2" t="inlineStr">
        <is>
          <t>VSS</t>
        </is>
      </c>
      <c r="D2007" s="2" t="n">
        <v>679.248</v>
      </c>
      <c r="E2007" s="2" t="n">
        <v>1082.852</v>
      </c>
      <c r="F2007" s="2">
        <f>D2007-SUM(Parameters!$C$23:$C$25)</f>
        <v/>
      </c>
      <c r="G2007" s="2">
        <f>E2007-SUM(Parameters!$C$23:$C$25)</f>
        <v/>
      </c>
    </row>
    <row r="2008" hidden="1" s="107">
      <c r="A2008" s="48" t="inlineStr">
        <is>
          <t>uBump</t>
        </is>
      </c>
      <c r="B2008" s="48" t="inlineStr">
        <is>
          <t>VSS</t>
        </is>
      </c>
      <c r="C2008" s="2" t="inlineStr">
        <is>
          <t>VSS</t>
        </is>
      </c>
      <c r="D2008" s="2" t="n">
        <v>679.248</v>
      </c>
      <c r="E2008" s="2" t="n">
        <v>1037.532</v>
      </c>
      <c r="F2008" s="2">
        <f>D2008-SUM(Parameters!$C$23:$C$25)</f>
        <v/>
      </c>
      <c r="G2008" s="2">
        <f>E2008-SUM(Parameters!$C$23:$C$25)</f>
        <v/>
      </c>
    </row>
    <row r="2009">
      <c r="A2009" s="48" t="inlineStr">
        <is>
          <t>uBump</t>
        </is>
      </c>
      <c r="B2009" s="48" t="inlineStr">
        <is>
          <t>VSS</t>
        </is>
      </c>
      <c r="C2009" s="2" t="inlineStr">
        <is>
          <t>VSS</t>
        </is>
      </c>
      <c r="D2009" s="2" t="n">
        <v>679.248</v>
      </c>
      <c r="E2009" s="2" t="n">
        <v>856.252</v>
      </c>
      <c r="F2009" s="2">
        <f>D2009-SUM(Parameters!$C$23:$C$25)</f>
        <v/>
      </c>
      <c r="G2009" s="2">
        <f>E2009-SUM(Parameters!$C$23:$C$25)</f>
        <v/>
      </c>
    </row>
    <row r="2010">
      <c r="A2010" s="48" t="inlineStr">
        <is>
          <t>uBump</t>
        </is>
      </c>
      <c r="B2010" s="48" t="inlineStr">
        <is>
          <t>VSS</t>
        </is>
      </c>
      <c r="C2010" s="2" t="inlineStr">
        <is>
          <t>VSS</t>
        </is>
      </c>
      <c r="D2010" s="2" t="n">
        <v>679.248</v>
      </c>
      <c r="E2010" s="2" t="n">
        <v>720.292</v>
      </c>
      <c r="F2010" s="2">
        <f>D2010-SUM(Parameters!$C$23:$C$25)</f>
        <v/>
      </c>
      <c r="G2010" s="2">
        <f>E2010-SUM(Parameters!$C$23:$C$25)</f>
        <v/>
      </c>
    </row>
    <row r="2011">
      <c r="A2011" s="48" t="inlineStr">
        <is>
          <t>uBump</t>
        </is>
      </c>
      <c r="B2011" s="48" t="inlineStr">
        <is>
          <t>VSS</t>
        </is>
      </c>
      <c r="C2011" s="2" t="inlineStr">
        <is>
          <t>VSS</t>
        </is>
      </c>
      <c r="D2011" s="2" t="n">
        <v>679.248</v>
      </c>
      <c r="E2011" s="2" t="n">
        <v>584.332</v>
      </c>
      <c r="F2011" s="2">
        <f>D2011-SUM(Parameters!$C$23:$C$25)</f>
        <v/>
      </c>
      <c r="G2011" s="2">
        <f>E2011-SUM(Parameters!$C$23:$C$25)</f>
        <v/>
      </c>
    </row>
    <row r="2012">
      <c r="A2012" s="48" t="inlineStr">
        <is>
          <t>uBump</t>
        </is>
      </c>
      <c r="B2012" s="48" t="inlineStr">
        <is>
          <t>VSS</t>
        </is>
      </c>
      <c r="C2012" s="2" t="inlineStr">
        <is>
          <t>VSS</t>
        </is>
      </c>
      <c r="D2012" s="2" t="n">
        <v>679.248</v>
      </c>
      <c r="E2012" s="2" t="n">
        <v>448.372</v>
      </c>
      <c r="F2012" s="2">
        <f>D2012-SUM(Parameters!$C$23:$C$25)</f>
        <v/>
      </c>
      <c r="G2012" s="2">
        <f>E2012-SUM(Parameters!$C$23:$C$25)</f>
        <v/>
      </c>
    </row>
    <row r="2013">
      <c r="A2013" s="48" t="inlineStr">
        <is>
          <t>uBump</t>
        </is>
      </c>
      <c r="B2013" s="48" t="inlineStr">
        <is>
          <t>VSS</t>
        </is>
      </c>
      <c r="C2013" s="2" t="inlineStr">
        <is>
          <t>VSS</t>
        </is>
      </c>
      <c r="D2013" s="2" t="n">
        <v>679.248</v>
      </c>
      <c r="E2013" s="2" t="n">
        <v>176.452</v>
      </c>
      <c r="F2013" s="2">
        <f>D2013-SUM(Parameters!$C$23:$C$25)</f>
        <v/>
      </c>
      <c r="G2013" s="2">
        <f>E2013-SUM(Parameters!$C$23:$C$25)</f>
        <v/>
      </c>
    </row>
    <row r="2014" hidden="1" s="107">
      <c r="A2014" s="48" t="inlineStr">
        <is>
          <t>uBump</t>
        </is>
      </c>
      <c r="B2014" s="48" t="inlineStr">
        <is>
          <t>VSS</t>
        </is>
      </c>
      <c r="C2014" s="2" t="inlineStr">
        <is>
          <t>VSS</t>
        </is>
      </c>
      <c r="D2014" s="2" t="n">
        <v>718.128</v>
      </c>
      <c r="E2014" s="2" t="n">
        <v>1060.192</v>
      </c>
      <c r="F2014" s="2">
        <f>D2014-SUM(Parameters!$C$23:$C$25)</f>
        <v/>
      </c>
      <c r="G2014" s="2">
        <f>E2014-SUM(Parameters!$C$23:$C$25)</f>
        <v/>
      </c>
    </row>
    <row r="2015" hidden="1" s="107">
      <c r="A2015" s="48" t="inlineStr">
        <is>
          <t>uBump</t>
        </is>
      </c>
      <c r="B2015" s="48" t="inlineStr">
        <is>
          <t>VSS</t>
        </is>
      </c>
      <c r="C2015" s="2" t="inlineStr">
        <is>
          <t>VSS</t>
        </is>
      </c>
      <c r="D2015" s="2" t="n">
        <v>757.008</v>
      </c>
      <c r="E2015" s="2" t="n">
        <v>1082.852</v>
      </c>
      <c r="F2015" s="2">
        <f>D2015-SUM(Parameters!$C$23:$C$25)</f>
        <v/>
      </c>
      <c r="G2015" s="2">
        <f>E2015-SUM(Parameters!$C$23:$C$25)</f>
        <v/>
      </c>
    </row>
    <row r="2016" hidden="1" s="107">
      <c r="A2016" s="48" t="inlineStr">
        <is>
          <t>uBump</t>
        </is>
      </c>
      <c r="B2016" s="48" t="inlineStr">
        <is>
          <t>VSS</t>
        </is>
      </c>
      <c r="C2016" s="2" t="inlineStr">
        <is>
          <t>VSS</t>
        </is>
      </c>
      <c r="D2016" s="2" t="n">
        <v>757.008</v>
      </c>
      <c r="E2016" s="2" t="n">
        <v>1037.532</v>
      </c>
      <c r="F2016" s="2">
        <f>D2016-SUM(Parameters!$C$23:$C$25)</f>
        <v/>
      </c>
      <c r="G2016" s="2">
        <f>E2016-SUM(Parameters!$C$23:$C$25)</f>
        <v/>
      </c>
    </row>
    <row r="2017">
      <c r="A2017" s="48" t="inlineStr">
        <is>
          <t>uBump</t>
        </is>
      </c>
      <c r="B2017" s="48" t="inlineStr">
        <is>
          <t>VSS</t>
        </is>
      </c>
      <c r="C2017" s="2" t="inlineStr">
        <is>
          <t>VSS</t>
        </is>
      </c>
      <c r="D2017" s="2" t="n">
        <v>757.008</v>
      </c>
      <c r="E2017" s="2" t="n">
        <v>221.772</v>
      </c>
      <c r="F2017" s="2">
        <f>D2017-SUM(Parameters!$C$23:$C$25)</f>
        <v/>
      </c>
      <c r="G2017" s="2">
        <f>E2017-SUM(Parameters!$C$23:$C$25)</f>
        <v/>
      </c>
    </row>
    <row r="2018">
      <c r="A2018" s="48" t="inlineStr">
        <is>
          <t>uBump</t>
        </is>
      </c>
      <c r="B2018" s="48" t="inlineStr">
        <is>
          <t>VSS</t>
        </is>
      </c>
      <c r="C2018" s="2" t="inlineStr">
        <is>
          <t>VSS</t>
        </is>
      </c>
      <c r="D2018" s="2" t="n">
        <v>795.888</v>
      </c>
      <c r="E2018" s="2" t="n">
        <v>878.912</v>
      </c>
      <c r="F2018" s="2">
        <f>D2018-SUM(Parameters!$C$23:$C$25)</f>
        <v/>
      </c>
      <c r="G2018" s="2">
        <f>E2018-SUM(Parameters!$C$23:$C$25)</f>
        <v/>
      </c>
    </row>
    <row r="2019">
      <c r="A2019" s="48" t="inlineStr">
        <is>
          <t>uBump</t>
        </is>
      </c>
      <c r="B2019" s="48" t="inlineStr">
        <is>
          <t>VSS</t>
        </is>
      </c>
      <c r="C2019" s="2" t="inlineStr">
        <is>
          <t>VSS</t>
        </is>
      </c>
      <c r="D2019" s="2" t="n">
        <v>795.888</v>
      </c>
      <c r="E2019" s="2" t="n">
        <v>697.6319999999999</v>
      </c>
      <c r="F2019" s="2">
        <f>D2019-SUM(Parameters!$C$23:$C$25)</f>
        <v/>
      </c>
      <c r="G2019" s="2">
        <f>E2019-SUM(Parameters!$C$23:$C$25)</f>
        <v/>
      </c>
    </row>
    <row r="2020">
      <c r="A2020" s="48" t="inlineStr">
        <is>
          <t>uBump</t>
        </is>
      </c>
      <c r="B2020" s="48" t="inlineStr">
        <is>
          <t>VSS</t>
        </is>
      </c>
      <c r="C2020" s="2" t="inlineStr">
        <is>
          <t>VSS</t>
        </is>
      </c>
      <c r="D2020" s="2" t="n">
        <v>795.888</v>
      </c>
      <c r="E2020" s="2" t="n">
        <v>425.712</v>
      </c>
      <c r="F2020" s="2">
        <f>D2020-SUM(Parameters!$C$23:$C$25)</f>
        <v/>
      </c>
      <c r="G2020" s="2">
        <f>E2020-SUM(Parameters!$C$23:$C$25)</f>
        <v/>
      </c>
    </row>
    <row r="2021">
      <c r="A2021" s="48" t="inlineStr">
        <is>
          <t>uBump</t>
        </is>
      </c>
      <c r="B2021" s="48" t="inlineStr">
        <is>
          <t>VSS</t>
        </is>
      </c>
      <c r="C2021" s="2" t="inlineStr">
        <is>
          <t>VSS</t>
        </is>
      </c>
      <c r="D2021" s="2" t="n">
        <v>795.888</v>
      </c>
      <c r="E2021" s="2" t="n">
        <v>199.112</v>
      </c>
      <c r="F2021" s="2">
        <f>D2021-SUM(Parameters!$C$23:$C$25)</f>
        <v/>
      </c>
      <c r="G2021" s="2">
        <f>E2021-SUM(Parameters!$C$23:$C$25)</f>
        <v/>
      </c>
    </row>
    <row r="2022">
      <c r="A2022" s="48" t="inlineStr">
        <is>
          <t>uBump</t>
        </is>
      </c>
      <c r="B2022" s="48" t="inlineStr">
        <is>
          <t>VSS</t>
        </is>
      </c>
      <c r="C2022" s="2" t="inlineStr">
        <is>
          <t>VSS</t>
        </is>
      </c>
      <c r="D2022" s="2" t="n">
        <v>873.648</v>
      </c>
      <c r="E2022" s="2" t="n">
        <v>788.272</v>
      </c>
      <c r="F2022" s="2">
        <f>D2022-SUM(Parameters!$C$23:$C$25)</f>
        <v/>
      </c>
      <c r="G2022" s="2">
        <f>E2022-SUM(Parameters!$C$23:$C$25)</f>
        <v/>
      </c>
    </row>
    <row r="2023">
      <c r="A2023" s="48" t="inlineStr">
        <is>
          <t>uBump</t>
        </is>
      </c>
      <c r="B2023" s="48" t="inlineStr">
        <is>
          <t>VSS</t>
        </is>
      </c>
      <c r="C2023" s="2" t="inlineStr">
        <is>
          <t>VSS</t>
        </is>
      </c>
      <c r="D2023" s="2" t="n">
        <v>873.648</v>
      </c>
      <c r="E2023" s="2" t="n">
        <v>606.992</v>
      </c>
      <c r="F2023" s="2">
        <f>D2023-SUM(Parameters!$C$23:$C$25)</f>
        <v/>
      </c>
      <c r="G2023" s="2">
        <f>E2023-SUM(Parameters!$C$23:$C$25)</f>
        <v/>
      </c>
    </row>
    <row r="2024">
      <c r="A2024" s="48" t="inlineStr">
        <is>
          <t>uBump</t>
        </is>
      </c>
      <c r="B2024" s="48" t="inlineStr">
        <is>
          <t>VSS</t>
        </is>
      </c>
      <c r="C2024" s="2" t="inlineStr">
        <is>
          <t>VSS</t>
        </is>
      </c>
      <c r="D2024" s="2" t="n">
        <v>873.648</v>
      </c>
      <c r="E2024" s="2" t="n">
        <v>516.352</v>
      </c>
      <c r="F2024" s="2">
        <f>D2024-SUM(Parameters!$C$23:$C$25)</f>
        <v/>
      </c>
      <c r="G2024" s="2">
        <f>E2024-SUM(Parameters!$C$23:$C$25)</f>
        <v/>
      </c>
    </row>
    <row r="2025">
      <c r="A2025" s="48" t="inlineStr">
        <is>
          <t>uBump</t>
        </is>
      </c>
      <c r="B2025" s="48" t="inlineStr">
        <is>
          <t>VSS</t>
        </is>
      </c>
      <c r="C2025" s="2" t="inlineStr">
        <is>
          <t>VSS</t>
        </is>
      </c>
      <c r="D2025" s="2" t="n">
        <v>873.648</v>
      </c>
      <c r="E2025" s="2" t="n">
        <v>335.072</v>
      </c>
      <c r="F2025" s="2">
        <f>D2025-SUM(Parameters!$C$23:$C$25)</f>
        <v/>
      </c>
      <c r="G2025" s="2">
        <f>E2025-SUM(Parameters!$C$23:$C$25)</f>
        <v/>
      </c>
    </row>
    <row r="2026">
      <c r="A2026" s="48" t="inlineStr">
        <is>
          <t>uBump</t>
        </is>
      </c>
      <c r="B2026" s="48" t="inlineStr">
        <is>
          <t>VSS</t>
        </is>
      </c>
      <c r="C2026" s="2" t="inlineStr">
        <is>
          <t>VSS</t>
        </is>
      </c>
      <c r="D2026" s="2" t="n">
        <v>912.528</v>
      </c>
      <c r="E2026" s="2" t="n">
        <v>674.972</v>
      </c>
      <c r="F2026" s="2">
        <f>D2026-SUM(Parameters!$C$23:$C$25)</f>
        <v/>
      </c>
      <c r="G2026" s="2">
        <f>E2026-SUM(Parameters!$C$23:$C$25)</f>
        <v/>
      </c>
    </row>
    <row r="2027">
      <c r="A2027" s="48" t="inlineStr">
        <is>
          <t>uBump</t>
        </is>
      </c>
      <c r="B2027" s="48" t="inlineStr">
        <is>
          <t>VSS</t>
        </is>
      </c>
      <c r="C2027" s="2" t="inlineStr">
        <is>
          <t>VSS</t>
        </is>
      </c>
      <c r="D2027" s="2" t="n">
        <v>912.528</v>
      </c>
      <c r="E2027" s="2" t="n">
        <v>448.372</v>
      </c>
      <c r="F2027" s="2">
        <f>D2027-SUM(Parameters!$C$23:$C$25)</f>
        <v/>
      </c>
      <c r="G2027" s="2">
        <f>E2027-SUM(Parameters!$C$23:$C$25)</f>
        <v/>
      </c>
    </row>
    <row r="2028">
      <c r="A2028" s="48" t="inlineStr">
        <is>
          <t>uBump</t>
        </is>
      </c>
      <c r="B2028" s="48" t="inlineStr">
        <is>
          <t>VSS</t>
        </is>
      </c>
      <c r="C2028" s="2" t="inlineStr">
        <is>
          <t>VSS</t>
        </is>
      </c>
      <c r="D2028" s="2" t="n">
        <v>912.528</v>
      </c>
      <c r="E2028" s="2" t="n">
        <v>221.772</v>
      </c>
      <c r="F2028" s="2">
        <f>D2028-SUM(Parameters!$C$23:$C$25)</f>
        <v/>
      </c>
      <c r="G2028" s="2">
        <f>E2028-SUM(Parameters!$C$23:$C$25)</f>
        <v/>
      </c>
    </row>
    <row r="2029" hidden="1" s="107">
      <c r="A2029" s="48" t="inlineStr">
        <is>
          <t>uBump</t>
        </is>
      </c>
      <c r="B2029" s="48" t="inlineStr">
        <is>
          <t>VSS</t>
        </is>
      </c>
      <c r="C2029" s="2" t="inlineStr">
        <is>
          <t>VSS</t>
        </is>
      </c>
      <c r="D2029" s="2" t="n">
        <v>951.408</v>
      </c>
      <c r="E2029" s="2" t="n">
        <v>1060.192</v>
      </c>
      <c r="F2029" s="2">
        <f>D2029-SUM(Parameters!$C$23:$C$25)</f>
        <v/>
      </c>
      <c r="G2029" s="2">
        <f>E2029-SUM(Parameters!$C$23:$C$25)</f>
        <v/>
      </c>
    </row>
    <row r="2030">
      <c r="A2030" s="48" t="inlineStr">
        <is>
          <t>uBump</t>
        </is>
      </c>
      <c r="B2030" s="48" t="inlineStr">
        <is>
          <t>VSS</t>
        </is>
      </c>
      <c r="C2030" s="2" t="inlineStr">
        <is>
          <t>VSS</t>
        </is>
      </c>
      <c r="D2030" s="2" t="n">
        <v>951.408</v>
      </c>
      <c r="E2030" s="2" t="n">
        <v>878.912</v>
      </c>
      <c r="F2030" s="2">
        <f>D2030-SUM(Parameters!$C$23:$C$25)</f>
        <v/>
      </c>
      <c r="G2030" s="2">
        <f>E2030-SUM(Parameters!$C$23:$C$25)</f>
        <v/>
      </c>
    </row>
    <row r="2031">
      <c r="A2031" s="48" t="inlineStr">
        <is>
          <t>uBump</t>
        </is>
      </c>
      <c r="B2031" s="48" t="inlineStr">
        <is>
          <t>VSS</t>
        </is>
      </c>
      <c r="C2031" s="2" t="inlineStr">
        <is>
          <t>VSS</t>
        </is>
      </c>
      <c r="D2031" s="2" t="n">
        <v>951.408</v>
      </c>
      <c r="E2031" s="2" t="n">
        <v>199.112</v>
      </c>
      <c r="F2031" s="2">
        <f>D2031-SUM(Parameters!$C$23:$C$25)</f>
        <v/>
      </c>
      <c r="G2031" s="2">
        <f>E2031-SUM(Parameters!$C$23:$C$25)</f>
        <v/>
      </c>
    </row>
    <row r="2032" hidden="1" s="107">
      <c r="A2032" s="48" t="inlineStr">
        <is>
          <t>uBump</t>
        </is>
      </c>
      <c r="B2032" s="48" t="inlineStr">
        <is>
          <t>VSS</t>
        </is>
      </c>
      <c r="C2032" s="2" t="inlineStr">
        <is>
          <t>VSS</t>
        </is>
      </c>
      <c r="D2032" s="2" t="n">
        <v>990.288</v>
      </c>
      <c r="E2032" s="2" t="n">
        <v>1082.852</v>
      </c>
      <c r="F2032" s="2">
        <f>D2032-SUM(Parameters!$C$23:$C$25)</f>
        <v/>
      </c>
      <c r="G2032" s="2">
        <f>E2032-SUM(Parameters!$C$23:$C$25)</f>
        <v/>
      </c>
    </row>
    <row r="2033" hidden="1" s="107">
      <c r="A2033" s="48" t="inlineStr">
        <is>
          <t>uBump</t>
        </is>
      </c>
      <c r="B2033" s="48" t="inlineStr">
        <is>
          <t>VSS</t>
        </is>
      </c>
      <c r="C2033" s="2" t="inlineStr">
        <is>
          <t>VSS</t>
        </is>
      </c>
      <c r="D2033" s="2" t="n">
        <v>990.288</v>
      </c>
      <c r="E2033" s="2" t="n">
        <v>1037.532</v>
      </c>
      <c r="F2033" s="2">
        <f>D2033-SUM(Parameters!$C$23:$C$25)</f>
        <v/>
      </c>
      <c r="G2033" s="2">
        <f>E2033-SUM(Parameters!$C$23:$C$25)</f>
        <v/>
      </c>
    </row>
    <row r="2034" hidden="1" s="107">
      <c r="A2034" s="48" t="inlineStr">
        <is>
          <t>uBump</t>
        </is>
      </c>
      <c r="B2034" s="48" t="inlineStr">
        <is>
          <t>VSS</t>
        </is>
      </c>
      <c r="C2034" s="2" t="inlineStr">
        <is>
          <t>VSS</t>
        </is>
      </c>
      <c r="D2034" s="2" t="n">
        <v>1029.168</v>
      </c>
      <c r="E2034" s="2" t="n">
        <v>1060.192</v>
      </c>
      <c r="F2034" s="2">
        <f>D2034-SUM(Parameters!$C$23:$C$25)</f>
        <v/>
      </c>
      <c r="G2034" s="2">
        <f>E2034-SUM(Parameters!$C$23:$C$25)</f>
        <v/>
      </c>
    </row>
    <row r="2035" hidden="1" s="107">
      <c r="A2035" s="48" t="inlineStr">
        <is>
          <t>uBump</t>
        </is>
      </c>
      <c r="B2035" s="48" t="inlineStr">
        <is>
          <t>VSS</t>
        </is>
      </c>
      <c r="C2035" s="2" t="inlineStr">
        <is>
          <t>VSS</t>
        </is>
      </c>
      <c r="D2035" s="2" t="n">
        <v>1029.168</v>
      </c>
      <c r="E2035" s="2" t="n">
        <v>924.232</v>
      </c>
      <c r="F2035" s="2">
        <f>D2035-SUM(Parameters!$C$23:$C$25)</f>
        <v/>
      </c>
      <c r="G2035" s="2">
        <f>E2035-SUM(Parameters!$C$23:$C$25)</f>
        <v/>
      </c>
    </row>
    <row r="2036">
      <c r="A2036" s="48" t="inlineStr">
        <is>
          <t>uBump</t>
        </is>
      </c>
      <c r="B2036" s="48" t="inlineStr">
        <is>
          <t>VSS</t>
        </is>
      </c>
      <c r="C2036" s="2" t="inlineStr">
        <is>
          <t>VSS</t>
        </is>
      </c>
      <c r="D2036" s="2" t="n">
        <v>1029.168</v>
      </c>
      <c r="E2036" s="2" t="n">
        <v>788.272</v>
      </c>
      <c r="F2036" s="2">
        <f>D2036-SUM(Parameters!$C$23:$C$25)</f>
        <v/>
      </c>
      <c r="G2036" s="2">
        <f>E2036-SUM(Parameters!$C$23:$C$25)</f>
        <v/>
      </c>
    </row>
    <row r="2037">
      <c r="A2037" s="48" t="inlineStr">
        <is>
          <t>uBump</t>
        </is>
      </c>
      <c r="B2037" s="48" t="inlineStr">
        <is>
          <t>VSS</t>
        </is>
      </c>
      <c r="C2037" s="2" t="inlineStr">
        <is>
          <t>VSS</t>
        </is>
      </c>
      <c r="D2037" s="2" t="n">
        <v>1029.168</v>
      </c>
      <c r="E2037" s="2" t="n">
        <v>652.312</v>
      </c>
      <c r="F2037" s="2">
        <f>D2037-SUM(Parameters!$C$23:$C$25)</f>
        <v/>
      </c>
      <c r="G2037" s="2">
        <f>E2037-SUM(Parameters!$C$23:$C$25)</f>
        <v/>
      </c>
    </row>
    <row r="2038">
      <c r="A2038" s="48" t="inlineStr">
        <is>
          <t>uBump</t>
        </is>
      </c>
      <c r="B2038" s="48" t="inlineStr">
        <is>
          <t>VSS</t>
        </is>
      </c>
      <c r="C2038" s="2" t="inlineStr">
        <is>
          <t>VSS</t>
        </is>
      </c>
      <c r="D2038" s="2" t="n">
        <v>1029.168</v>
      </c>
      <c r="E2038" s="2" t="n">
        <v>516.352</v>
      </c>
      <c r="F2038" s="2">
        <f>D2038-SUM(Parameters!$C$23:$C$25)</f>
        <v/>
      </c>
      <c r="G2038" s="2">
        <f>E2038-SUM(Parameters!$C$23:$C$25)</f>
        <v/>
      </c>
    </row>
    <row r="2039">
      <c r="A2039" s="48" t="inlineStr">
        <is>
          <t>uBump</t>
        </is>
      </c>
      <c r="B2039" s="48" t="inlineStr">
        <is>
          <t>VSS</t>
        </is>
      </c>
      <c r="C2039" s="2" t="inlineStr">
        <is>
          <t>VSS</t>
        </is>
      </c>
      <c r="D2039" s="2" t="n">
        <v>1029.168</v>
      </c>
      <c r="E2039" s="2" t="n">
        <v>380.392</v>
      </c>
      <c r="F2039" s="2">
        <f>D2039-SUM(Parameters!$C$23:$C$25)</f>
        <v/>
      </c>
      <c r="G2039" s="2">
        <f>E2039-SUM(Parameters!$C$23:$C$25)</f>
        <v/>
      </c>
    </row>
    <row r="2040">
      <c r="A2040" s="48" t="inlineStr">
        <is>
          <t>uBump</t>
        </is>
      </c>
      <c r="B2040" s="48" t="inlineStr">
        <is>
          <t>VSS</t>
        </is>
      </c>
      <c r="C2040" s="2" t="inlineStr">
        <is>
          <t>VSS</t>
        </is>
      </c>
      <c r="D2040" s="2" t="n">
        <v>1029.168</v>
      </c>
      <c r="E2040" s="2" t="n">
        <v>244.432</v>
      </c>
      <c r="F2040" s="2">
        <f>D2040-SUM(Parameters!$C$23:$C$25)</f>
        <v/>
      </c>
      <c r="G2040" s="2">
        <f>E2040-SUM(Parameters!$C$23:$C$25)</f>
        <v/>
      </c>
    </row>
    <row r="2041" hidden="1" s="107">
      <c r="A2041" s="48" t="inlineStr">
        <is>
          <t>uBump</t>
        </is>
      </c>
      <c r="B2041" s="48" t="inlineStr">
        <is>
          <t>VSS</t>
        </is>
      </c>
      <c r="C2041" s="2" t="inlineStr">
        <is>
          <t>VSS</t>
        </is>
      </c>
      <c r="D2041" s="2" t="n">
        <v>1068.048</v>
      </c>
      <c r="E2041" s="2" t="n">
        <v>1082.852</v>
      </c>
      <c r="F2041" s="2">
        <f>D2041-SUM(Parameters!$C$23:$C$25)</f>
        <v/>
      </c>
      <c r="G2041" s="2">
        <f>E2041-SUM(Parameters!$C$23:$C$25)</f>
        <v/>
      </c>
    </row>
    <row r="2042" hidden="1" s="107">
      <c r="A2042" s="48" t="inlineStr">
        <is>
          <t>uBump</t>
        </is>
      </c>
      <c r="B2042" s="48" t="inlineStr">
        <is>
          <t>VSS</t>
        </is>
      </c>
      <c r="C2042" s="2" t="inlineStr">
        <is>
          <t>VSS</t>
        </is>
      </c>
      <c r="D2042" s="2" t="n">
        <v>1068.048</v>
      </c>
      <c r="E2042" s="2" t="n">
        <v>1037.532</v>
      </c>
      <c r="F2042" s="2">
        <f>D2042-SUM(Parameters!$C$23:$C$25)</f>
        <v/>
      </c>
      <c r="G2042" s="2">
        <f>E2042-SUM(Parameters!$C$23:$C$25)</f>
        <v/>
      </c>
    </row>
    <row r="2043">
      <c r="A2043" s="48" t="inlineStr">
        <is>
          <t>uBump</t>
        </is>
      </c>
      <c r="B2043" s="48" t="inlineStr">
        <is>
          <t>VSS</t>
        </is>
      </c>
      <c r="C2043" s="2" t="inlineStr">
        <is>
          <t>VSS</t>
        </is>
      </c>
      <c r="D2043" s="2" t="n">
        <v>1068.048</v>
      </c>
      <c r="E2043" s="2" t="n">
        <v>856.252</v>
      </c>
      <c r="F2043" s="2">
        <f>D2043-SUM(Parameters!$C$23:$C$25)</f>
        <v/>
      </c>
      <c r="G2043" s="2">
        <f>E2043-SUM(Parameters!$C$23:$C$25)</f>
        <v/>
      </c>
    </row>
    <row r="2044">
      <c r="A2044" s="48" t="inlineStr">
        <is>
          <t>uBump</t>
        </is>
      </c>
      <c r="B2044" s="48" t="inlineStr">
        <is>
          <t>VSS</t>
        </is>
      </c>
      <c r="C2044" s="2" t="inlineStr">
        <is>
          <t>VSS</t>
        </is>
      </c>
      <c r="D2044" s="2" t="n">
        <v>1068.048</v>
      </c>
      <c r="E2044" s="2" t="n">
        <v>720.292</v>
      </c>
      <c r="F2044" s="2">
        <f>D2044-SUM(Parameters!$C$23:$C$25)</f>
        <v/>
      </c>
      <c r="G2044" s="2">
        <f>E2044-SUM(Parameters!$C$23:$C$25)</f>
        <v/>
      </c>
    </row>
    <row r="2045">
      <c r="A2045" s="48" t="inlineStr">
        <is>
          <t>uBump</t>
        </is>
      </c>
      <c r="B2045" s="48" t="inlineStr">
        <is>
          <t>VSS</t>
        </is>
      </c>
      <c r="C2045" s="2" t="inlineStr">
        <is>
          <t>VSS</t>
        </is>
      </c>
      <c r="D2045" s="2" t="n">
        <v>1068.048</v>
      </c>
      <c r="E2045" s="2" t="n">
        <v>584.332</v>
      </c>
      <c r="F2045" s="2">
        <f>D2045-SUM(Parameters!$C$23:$C$25)</f>
        <v/>
      </c>
      <c r="G2045" s="2">
        <f>E2045-SUM(Parameters!$C$23:$C$25)</f>
        <v/>
      </c>
    </row>
    <row r="2046">
      <c r="A2046" s="48" t="inlineStr">
        <is>
          <t>uBump</t>
        </is>
      </c>
      <c r="B2046" s="48" t="inlineStr">
        <is>
          <t>VSS</t>
        </is>
      </c>
      <c r="C2046" s="2" t="inlineStr">
        <is>
          <t>VSS</t>
        </is>
      </c>
      <c r="D2046" s="2" t="n">
        <v>1068.048</v>
      </c>
      <c r="E2046" s="2" t="n">
        <v>448.372</v>
      </c>
      <c r="F2046" s="2">
        <f>D2046-SUM(Parameters!$C$23:$C$25)</f>
        <v/>
      </c>
      <c r="G2046" s="2">
        <f>E2046-SUM(Parameters!$C$23:$C$25)</f>
        <v/>
      </c>
    </row>
    <row r="2047">
      <c r="A2047" s="48" t="inlineStr">
        <is>
          <t>uBump</t>
        </is>
      </c>
      <c r="B2047" s="48" t="inlineStr">
        <is>
          <t>VSS</t>
        </is>
      </c>
      <c r="C2047" s="2" t="inlineStr">
        <is>
          <t>VSS</t>
        </is>
      </c>
      <c r="D2047" s="2" t="n">
        <v>1068.048</v>
      </c>
      <c r="E2047" s="2" t="n">
        <v>176.452</v>
      </c>
      <c r="F2047" s="2">
        <f>D2047-SUM(Parameters!$C$23:$C$25)</f>
        <v/>
      </c>
      <c r="G2047" s="2">
        <f>E2047-SUM(Parameters!$C$23:$C$25)</f>
        <v/>
      </c>
    </row>
    <row r="2048" hidden="1" s="107">
      <c r="A2048" s="48" t="inlineStr">
        <is>
          <t>uBump</t>
        </is>
      </c>
      <c r="B2048" s="48" t="inlineStr">
        <is>
          <t>VSS</t>
        </is>
      </c>
      <c r="C2048" s="2" t="inlineStr">
        <is>
          <t>VSS</t>
        </is>
      </c>
      <c r="D2048" s="2" t="n">
        <v>1106.928</v>
      </c>
      <c r="E2048" s="2" t="n">
        <v>1060.192</v>
      </c>
      <c r="F2048" s="2">
        <f>D2048-SUM(Parameters!$C$23:$C$25)</f>
        <v/>
      </c>
      <c r="G2048" s="2">
        <f>E2048-SUM(Parameters!$C$23:$C$25)</f>
        <v/>
      </c>
    </row>
    <row r="2049" hidden="1" s="107">
      <c r="A2049" s="48" t="inlineStr">
        <is>
          <t>uBump</t>
        </is>
      </c>
      <c r="B2049" s="48" t="inlineStr">
        <is>
          <t>VSS</t>
        </is>
      </c>
      <c r="C2049" s="2" t="inlineStr">
        <is>
          <t>VSS</t>
        </is>
      </c>
      <c r="D2049" s="2" t="n">
        <v>1145.808</v>
      </c>
      <c r="E2049" s="2" t="n">
        <v>1082.852</v>
      </c>
      <c r="F2049" s="2">
        <f>D2049-SUM(Parameters!$C$23:$C$25)</f>
        <v/>
      </c>
      <c r="G2049" s="2">
        <f>E2049-SUM(Parameters!$C$23:$C$25)</f>
        <v/>
      </c>
    </row>
    <row r="2050" hidden="1" s="107">
      <c r="A2050" s="48" t="inlineStr">
        <is>
          <t>uBump</t>
        </is>
      </c>
      <c r="B2050" s="48" t="inlineStr">
        <is>
          <t>VSS</t>
        </is>
      </c>
      <c r="C2050" s="2" t="inlineStr">
        <is>
          <t>VSS</t>
        </is>
      </c>
      <c r="D2050" s="2" t="n">
        <v>1145.808</v>
      </c>
      <c r="E2050" s="2" t="n">
        <v>1037.532</v>
      </c>
      <c r="F2050" s="2">
        <f>D2050-SUM(Parameters!$C$23:$C$25)</f>
        <v/>
      </c>
      <c r="G2050" s="2">
        <f>E2050-SUM(Parameters!$C$23:$C$25)</f>
        <v/>
      </c>
    </row>
    <row r="2051">
      <c r="A2051" s="48" t="inlineStr">
        <is>
          <t>uBump</t>
        </is>
      </c>
      <c r="B2051" s="48" t="inlineStr">
        <is>
          <t>VSS</t>
        </is>
      </c>
      <c r="C2051" s="2" t="inlineStr">
        <is>
          <t>VSS</t>
        </is>
      </c>
      <c r="D2051" s="2" t="n">
        <v>1145.808</v>
      </c>
      <c r="E2051" s="2" t="n">
        <v>221.772</v>
      </c>
      <c r="F2051" s="2">
        <f>D2051-SUM(Parameters!$C$23:$C$25)</f>
        <v/>
      </c>
      <c r="G2051" s="2">
        <f>E2051-SUM(Parameters!$C$23:$C$25)</f>
        <v/>
      </c>
    </row>
    <row r="2052">
      <c r="A2052" s="48" t="inlineStr">
        <is>
          <t>uBump</t>
        </is>
      </c>
      <c r="B2052" s="48" t="inlineStr">
        <is>
          <t>VSS</t>
        </is>
      </c>
      <c r="C2052" s="2" t="inlineStr">
        <is>
          <t>VSS</t>
        </is>
      </c>
      <c r="D2052" s="2" t="n">
        <v>1184.688</v>
      </c>
      <c r="E2052" s="2" t="n">
        <v>878.912</v>
      </c>
      <c r="F2052" s="2">
        <f>D2052-SUM(Parameters!$C$23:$C$25)</f>
        <v/>
      </c>
      <c r="G2052" s="2">
        <f>E2052-SUM(Parameters!$C$23:$C$25)</f>
        <v/>
      </c>
    </row>
    <row r="2053">
      <c r="A2053" s="48" t="inlineStr">
        <is>
          <t>uBump</t>
        </is>
      </c>
      <c r="B2053" s="48" t="inlineStr">
        <is>
          <t>VSS</t>
        </is>
      </c>
      <c r="C2053" s="2" t="inlineStr">
        <is>
          <t>VSS</t>
        </is>
      </c>
      <c r="D2053" s="2" t="n">
        <v>1184.688</v>
      </c>
      <c r="E2053" s="2" t="n">
        <v>697.6319999999999</v>
      </c>
      <c r="F2053" s="2">
        <f>D2053-SUM(Parameters!$C$23:$C$25)</f>
        <v/>
      </c>
      <c r="G2053" s="2">
        <f>E2053-SUM(Parameters!$C$23:$C$25)</f>
        <v/>
      </c>
    </row>
    <row r="2054">
      <c r="A2054" s="48" t="inlineStr">
        <is>
          <t>uBump</t>
        </is>
      </c>
      <c r="B2054" s="48" t="inlineStr">
        <is>
          <t>VSS</t>
        </is>
      </c>
      <c r="C2054" s="2" t="inlineStr">
        <is>
          <t>VSS</t>
        </is>
      </c>
      <c r="D2054" s="2" t="n">
        <v>1184.688</v>
      </c>
      <c r="E2054" s="2" t="n">
        <v>425.712</v>
      </c>
      <c r="F2054" s="2">
        <f>D2054-SUM(Parameters!$C$23:$C$25)</f>
        <v/>
      </c>
      <c r="G2054" s="2">
        <f>E2054-SUM(Parameters!$C$23:$C$25)</f>
        <v/>
      </c>
    </row>
    <row r="2055">
      <c r="A2055" s="48" t="inlineStr">
        <is>
          <t>uBump</t>
        </is>
      </c>
      <c r="B2055" s="48" t="inlineStr">
        <is>
          <t>VSS</t>
        </is>
      </c>
      <c r="C2055" s="2" t="inlineStr">
        <is>
          <t>VSS</t>
        </is>
      </c>
      <c r="D2055" s="2" t="n">
        <v>1184.688</v>
      </c>
      <c r="E2055" s="2" t="n">
        <v>199.112</v>
      </c>
      <c r="F2055" s="2">
        <f>D2055-SUM(Parameters!$C$23:$C$25)</f>
        <v/>
      </c>
      <c r="G2055" s="2">
        <f>E2055-SUM(Parameters!$C$23:$C$25)</f>
        <v/>
      </c>
    </row>
    <row r="2056">
      <c r="A2056" s="48" t="inlineStr">
        <is>
          <t>uBump</t>
        </is>
      </c>
      <c r="B2056" s="48" t="inlineStr">
        <is>
          <t>VSS</t>
        </is>
      </c>
      <c r="C2056" s="2" t="inlineStr">
        <is>
          <t>VSS</t>
        </is>
      </c>
      <c r="D2056" s="2" t="n">
        <v>1262.448</v>
      </c>
      <c r="E2056" s="2" t="n">
        <v>788.272</v>
      </c>
      <c r="F2056" s="2">
        <f>D2056-SUM(Parameters!$C$23:$C$25)</f>
        <v/>
      </c>
      <c r="G2056" s="2">
        <f>E2056-SUM(Parameters!$C$23:$C$25)</f>
        <v/>
      </c>
    </row>
    <row r="2057">
      <c r="A2057" s="48" t="inlineStr">
        <is>
          <t>uBump</t>
        </is>
      </c>
      <c r="B2057" s="48" t="inlineStr">
        <is>
          <t>VSS</t>
        </is>
      </c>
      <c r="C2057" s="2" t="inlineStr">
        <is>
          <t>VSS</t>
        </is>
      </c>
      <c r="D2057" s="2" t="n">
        <v>1262.448</v>
      </c>
      <c r="E2057" s="2" t="n">
        <v>606.992</v>
      </c>
      <c r="F2057" s="2">
        <f>D2057-SUM(Parameters!$C$23:$C$25)</f>
        <v/>
      </c>
      <c r="G2057" s="2">
        <f>E2057-SUM(Parameters!$C$23:$C$25)</f>
        <v/>
      </c>
    </row>
    <row r="2058">
      <c r="A2058" s="48" t="inlineStr">
        <is>
          <t>uBump</t>
        </is>
      </c>
      <c r="B2058" s="48" t="inlineStr">
        <is>
          <t>VSS</t>
        </is>
      </c>
      <c r="C2058" s="2" t="inlineStr">
        <is>
          <t>VSS</t>
        </is>
      </c>
      <c r="D2058" s="2" t="n">
        <v>1262.448</v>
      </c>
      <c r="E2058" s="2" t="n">
        <v>516.352</v>
      </c>
      <c r="F2058" s="2">
        <f>D2058-SUM(Parameters!$C$23:$C$25)</f>
        <v/>
      </c>
      <c r="G2058" s="2">
        <f>E2058-SUM(Parameters!$C$23:$C$25)</f>
        <v/>
      </c>
    </row>
    <row r="2059">
      <c r="A2059" s="48" t="inlineStr">
        <is>
          <t>uBump</t>
        </is>
      </c>
      <c r="B2059" s="48" t="inlineStr">
        <is>
          <t>VSS</t>
        </is>
      </c>
      <c r="C2059" s="2" t="inlineStr">
        <is>
          <t>VSS</t>
        </is>
      </c>
      <c r="D2059" s="2" t="n">
        <v>1262.448</v>
      </c>
      <c r="E2059" s="2" t="n">
        <v>335.072</v>
      </c>
      <c r="F2059" s="2">
        <f>D2059-SUM(Parameters!$C$23:$C$25)</f>
        <v/>
      </c>
      <c r="G2059" s="2">
        <f>E2059-SUM(Parameters!$C$23:$C$25)</f>
        <v/>
      </c>
    </row>
    <row r="2060">
      <c r="A2060" s="48" t="inlineStr">
        <is>
          <t>uBump</t>
        </is>
      </c>
      <c r="B2060" s="48" t="inlineStr">
        <is>
          <t>VSS</t>
        </is>
      </c>
      <c r="C2060" s="2" t="inlineStr">
        <is>
          <t>VSS</t>
        </is>
      </c>
      <c r="D2060" s="2" t="n">
        <v>1301.328</v>
      </c>
      <c r="E2060" s="2" t="n">
        <v>674.972</v>
      </c>
      <c r="F2060" s="2">
        <f>D2060-SUM(Parameters!$C$23:$C$25)</f>
        <v/>
      </c>
      <c r="G2060" s="2">
        <f>E2060-SUM(Parameters!$C$23:$C$25)</f>
        <v/>
      </c>
    </row>
    <row r="2061">
      <c r="A2061" s="48" t="inlineStr">
        <is>
          <t>uBump</t>
        </is>
      </c>
      <c r="B2061" s="48" t="inlineStr">
        <is>
          <t>VSS</t>
        </is>
      </c>
      <c r="C2061" s="2" t="inlineStr">
        <is>
          <t>VSS</t>
        </is>
      </c>
      <c r="D2061" s="2" t="n">
        <v>1301.328</v>
      </c>
      <c r="E2061" s="2" t="n">
        <v>448.372</v>
      </c>
      <c r="F2061" s="2">
        <f>D2061-SUM(Parameters!$C$23:$C$25)</f>
        <v/>
      </c>
      <c r="G2061" s="2">
        <f>E2061-SUM(Parameters!$C$23:$C$25)</f>
        <v/>
      </c>
    </row>
    <row r="2062">
      <c r="A2062" s="48" t="inlineStr">
        <is>
          <t>uBump</t>
        </is>
      </c>
      <c r="B2062" s="48" t="inlineStr">
        <is>
          <t>VSS</t>
        </is>
      </c>
      <c r="C2062" s="2" t="inlineStr">
        <is>
          <t>VSS</t>
        </is>
      </c>
      <c r="D2062" s="2" t="n">
        <v>1301.328</v>
      </c>
      <c r="E2062" s="2" t="n">
        <v>221.772</v>
      </c>
      <c r="F2062" s="2">
        <f>D2062-SUM(Parameters!$C$23:$C$25)</f>
        <v/>
      </c>
      <c r="G2062" s="2">
        <f>E2062-SUM(Parameters!$C$23:$C$25)</f>
        <v/>
      </c>
    </row>
    <row r="2063" hidden="1" s="107">
      <c r="A2063" s="48" t="inlineStr">
        <is>
          <t>uBump</t>
        </is>
      </c>
      <c r="B2063" s="48" t="inlineStr">
        <is>
          <t>VSS</t>
        </is>
      </c>
      <c r="C2063" s="2" t="inlineStr">
        <is>
          <t>VSS</t>
        </is>
      </c>
      <c r="D2063" s="2" t="n">
        <v>1340.208</v>
      </c>
      <c r="E2063" s="2" t="n">
        <v>1060.192</v>
      </c>
      <c r="F2063" s="2">
        <f>D2063-SUM(Parameters!$C$23:$C$25)</f>
        <v/>
      </c>
      <c r="G2063" s="2">
        <f>E2063-SUM(Parameters!$C$23:$C$25)</f>
        <v/>
      </c>
    </row>
    <row r="2064">
      <c r="A2064" s="48" t="inlineStr">
        <is>
          <t>uBump</t>
        </is>
      </c>
      <c r="B2064" s="48" t="inlineStr">
        <is>
          <t>VSS</t>
        </is>
      </c>
      <c r="C2064" s="2" t="inlineStr">
        <is>
          <t>VSS</t>
        </is>
      </c>
      <c r="D2064" s="2" t="n">
        <v>1340.208</v>
      </c>
      <c r="E2064" s="2" t="n">
        <v>878.912</v>
      </c>
      <c r="F2064" s="2">
        <f>D2064-SUM(Parameters!$C$23:$C$25)</f>
        <v/>
      </c>
      <c r="G2064" s="2">
        <f>E2064-SUM(Parameters!$C$23:$C$25)</f>
        <v/>
      </c>
    </row>
    <row r="2065">
      <c r="A2065" s="48" t="inlineStr">
        <is>
          <t>uBump</t>
        </is>
      </c>
      <c r="B2065" s="48" t="inlineStr">
        <is>
          <t>VSS</t>
        </is>
      </c>
      <c r="C2065" s="2" t="inlineStr">
        <is>
          <t>VSS</t>
        </is>
      </c>
      <c r="D2065" s="2" t="n">
        <v>1340.208</v>
      </c>
      <c r="E2065" s="2" t="n">
        <v>199.112</v>
      </c>
      <c r="F2065" s="2">
        <f>D2065-SUM(Parameters!$C$23:$C$25)</f>
        <v/>
      </c>
      <c r="G2065" s="2">
        <f>E2065-SUM(Parameters!$C$23:$C$25)</f>
        <v/>
      </c>
    </row>
    <row r="2066" hidden="1" s="107">
      <c r="A2066" s="48" t="inlineStr">
        <is>
          <t>uBump</t>
        </is>
      </c>
      <c r="B2066" s="48" t="inlineStr">
        <is>
          <t>VSS</t>
        </is>
      </c>
      <c r="C2066" s="2" t="inlineStr">
        <is>
          <t>VSS</t>
        </is>
      </c>
      <c r="D2066" s="2" t="n">
        <v>1379.088</v>
      </c>
      <c r="E2066" s="2" t="n">
        <v>1082.852</v>
      </c>
      <c r="F2066" s="2">
        <f>D2066-SUM(Parameters!$C$23:$C$25)</f>
        <v/>
      </c>
      <c r="G2066" s="2">
        <f>E2066-SUM(Parameters!$C$23:$C$25)</f>
        <v/>
      </c>
    </row>
    <row r="2067" hidden="1" s="107">
      <c r="A2067" s="48" t="inlineStr">
        <is>
          <t>uBump</t>
        </is>
      </c>
      <c r="B2067" s="48" t="inlineStr">
        <is>
          <t>VSS</t>
        </is>
      </c>
      <c r="C2067" s="2" t="inlineStr">
        <is>
          <t>VSS</t>
        </is>
      </c>
      <c r="D2067" s="2" t="n">
        <v>1379.088</v>
      </c>
      <c r="E2067" s="2" t="n">
        <v>1037.532</v>
      </c>
      <c r="F2067" s="2">
        <f>D2067-SUM(Parameters!$C$23:$C$25)</f>
        <v/>
      </c>
      <c r="G2067" s="2">
        <f>E2067-SUM(Parameters!$C$23:$C$25)</f>
        <v/>
      </c>
    </row>
    <row r="2068" hidden="1" s="107">
      <c r="A2068" s="48" t="inlineStr">
        <is>
          <t>uBump</t>
        </is>
      </c>
      <c r="B2068" s="48" t="inlineStr">
        <is>
          <t>VSS</t>
        </is>
      </c>
      <c r="C2068" s="2" t="inlineStr">
        <is>
          <t>VSS</t>
        </is>
      </c>
      <c r="D2068" s="2" t="n">
        <v>1417.968</v>
      </c>
      <c r="E2068" s="2" t="n">
        <v>1060.192</v>
      </c>
      <c r="F2068" s="2">
        <f>D2068-SUM(Parameters!$C$23:$C$25)</f>
        <v/>
      </c>
      <c r="G2068" s="2">
        <f>E2068-SUM(Parameters!$C$23:$C$25)</f>
        <v/>
      </c>
    </row>
    <row r="2069" hidden="1" s="107">
      <c r="A2069" s="48" t="inlineStr">
        <is>
          <t>uBump</t>
        </is>
      </c>
      <c r="B2069" s="48" t="inlineStr">
        <is>
          <t>VSS</t>
        </is>
      </c>
      <c r="C2069" s="2" t="inlineStr">
        <is>
          <t>VSS</t>
        </is>
      </c>
      <c r="D2069" s="2" t="n">
        <v>1417.968</v>
      </c>
      <c r="E2069" s="2" t="n">
        <v>924.232</v>
      </c>
      <c r="F2069" s="2">
        <f>D2069-SUM(Parameters!$C$23:$C$25)</f>
        <v/>
      </c>
      <c r="G2069" s="2">
        <f>E2069-SUM(Parameters!$C$23:$C$25)</f>
        <v/>
      </c>
    </row>
    <row r="2070">
      <c r="A2070" s="48" t="inlineStr">
        <is>
          <t>uBump</t>
        </is>
      </c>
      <c r="B2070" s="48" t="inlineStr">
        <is>
          <t>VSS</t>
        </is>
      </c>
      <c r="C2070" s="2" t="inlineStr">
        <is>
          <t>VSS</t>
        </is>
      </c>
      <c r="D2070" s="2" t="n">
        <v>1417.968</v>
      </c>
      <c r="E2070" s="2" t="n">
        <v>788.272</v>
      </c>
      <c r="F2070" s="2">
        <f>D2070-SUM(Parameters!$C$23:$C$25)</f>
        <v/>
      </c>
      <c r="G2070" s="2">
        <f>E2070-SUM(Parameters!$C$23:$C$25)</f>
        <v/>
      </c>
    </row>
    <row r="2071">
      <c r="A2071" s="48" t="inlineStr">
        <is>
          <t>uBump</t>
        </is>
      </c>
      <c r="B2071" s="48" t="inlineStr">
        <is>
          <t>VSS</t>
        </is>
      </c>
      <c r="C2071" s="2" t="inlineStr">
        <is>
          <t>VSS</t>
        </is>
      </c>
      <c r="D2071" s="2" t="n">
        <v>1417.968</v>
      </c>
      <c r="E2071" s="2" t="n">
        <v>652.312</v>
      </c>
      <c r="F2071" s="2">
        <f>D2071-SUM(Parameters!$C$23:$C$25)</f>
        <v/>
      </c>
      <c r="G2071" s="2">
        <f>E2071-SUM(Parameters!$C$23:$C$25)</f>
        <v/>
      </c>
    </row>
    <row r="2072">
      <c r="A2072" s="48" t="inlineStr">
        <is>
          <t>uBump</t>
        </is>
      </c>
      <c r="B2072" s="48" t="inlineStr">
        <is>
          <t>VSS</t>
        </is>
      </c>
      <c r="C2072" s="2" t="inlineStr">
        <is>
          <t>VSS</t>
        </is>
      </c>
      <c r="D2072" s="2" t="n">
        <v>1417.968</v>
      </c>
      <c r="E2072" s="2" t="n">
        <v>516.352</v>
      </c>
      <c r="F2072" s="2">
        <f>D2072-SUM(Parameters!$C$23:$C$25)</f>
        <v/>
      </c>
      <c r="G2072" s="2">
        <f>E2072-SUM(Parameters!$C$23:$C$25)</f>
        <v/>
      </c>
    </row>
    <row r="2073">
      <c r="A2073" s="48" t="inlineStr">
        <is>
          <t>uBump</t>
        </is>
      </c>
      <c r="B2073" s="48" t="inlineStr">
        <is>
          <t>VSS</t>
        </is>
      </c>
      <c r="C2073" s="2" t="inlineStr">
        <is>
          <t>VSS</t>
        </is>
      </c>
      <c r="D2073" s="2" t="n">
        <v>1417.968</v>
      </c>
      <c r="E2073" s="2" t="n">
        <v>380.392</v>
      </c>
      <c r="F2073" s="2">
        <f>D2073-SUM(Parameters!$C$23:$C$25)</f>
        <v/>
      </c>
      <c r="G2073" s="2">
        <f>E2073-SUM(Parameters!$C$23:$C$25)</f>
        <v/>
      </c>
    </row>
    <row r="2074">
      <c r="A2074" s="48" t="inlineStr">
        <is>
          <t>uBump</t>
        </is>
      </c>
      <c r="B2074" s="48" t="inlineStr">
        <is>
          <t>VSS</t>
        </is>
      </c>
      <c r="C2074" s="2" t="inlineStr">
        <is>
          <t>VSS</t>
        </is>
      </c>
      <c r="D2074" s="2" t="n">
        <v>1417.968</v>
      </c>
      <c r="E2074" s="2" t="n">
        <v>244.432</v>
      </c>
      <c r="F2074" s="2">
        <f>D2074-SUM(Parameters!$C$23:$C$25)</f>
        <v/>
      </c>
      <c r="G2074" s="2">
        <f>E2074-SUM(Parameters!$C$23:$C$25)</f>
        <v/>
      </c>
    </row>
    <row r="2075" hidden="1" s="107">
      <c r="A2075" s="48" t="inlineStr">
        <is>
          <t>uBump</t>
        </is>
      </c>
      <c r="B2075" s="48" t="inlineStr">
        <is>
          <t>VSS</t>
        </is>
      </c>
      <c r="C2075" s="2" t="inlineStr">
        <is>
          <t>VSS</t>
        </is>
      </c>
      <c r="D2075" s="2" t="n">
        <v>1456.848</v>
      </c>
      <c r="E2075" s="2" t="n">
        <v>1082.852</v>
      </c>
      <c r="F2075" s="2">
        <f>D2075-SUM(Parameters!$C$23:$C$25)</f>
        <v/>
      </c>
      <c r="G2075" s="2">
        <f>E2075-SUM(Parameters!$C$23:$C$25)</f>
        <v/>
      </c>
    </row>
    <row r="2076" hidden="1" s="107">
      <c r="A2076" s="48" t="inlineStr">
        <is>
          <t>uBump</t>
        </is>
      </c>
      <c r="B2076" s="48" t="inlineStr">
        <is>
          <t>VSS</t>
        </is>
      </c>
      <c r="C2076" s="2" t="inlineStr">
        <is>
          <t>VSS</t>
        </is>
      </c>
      <c r="D2076" s="2" t="n">
        <v>1456.848</v>
      </c>
      <c r="E2076" s="2" t="n">
        <v>1037.532</v>
      </c>
      <c r="F2076" s="2">
        <f>D2076-SUM(Parameters!$C$23:$C$25)</f>
        <v/>
      </c>
      <c r="G2076" s="2">
        <f>E2076-SUM(Parameters!$C$23:$C$25)</f>
        <v/>
      </c>
    </row>
    <row r="2077">
      <c r="A2077" s="48" t="inlineStr">
        <is>
          <t>uBump</t>
        </is>
      </c>
      <c r="B2077" s="48" t="inlineStr">
        <is>
          <t>VSS</t>
        </is>
      </c>
      <c r="C2077" s="2" t="inlineStr">
        <is>
          <t>VSS</t>
        </is>
      </c>
      <c r="D2077" s="2" t="n">
        <v>1456.848</v>
      </c>
      <c r="E2077" s="2" t="n">
        <v>856.252</v>
      </c>
      <c r="F2077" s="2">
        <f>D2077-SUM(Parameters!$C$23:$C$25)</f>
        <v/>
      </c>
      <c r="G2077" s="2">
        <f>E2077-SUM(Parameters!$C$23:$C$25)</f>
        <v/>
      </c>
    </row>
    <row r="2078">
      <c r="A2078" s="48" t="inlineStr">
        <is>
          <t>uBump</t>
        </is>
      </c>
      <c r="B2078" s="48" t="inlineStr">
        <is>
          <t>VSS</t>
        </is>
      </c>
      <c r="C2078" s="2" t="inlineStr">
        <is>
          <t>VSS</t>
        </is>
      </c>
      <c r="D2078" s="2" t="n">
        <v>1456.848</v>
      </c>
      <c r="E2078" s="2" t="n">
        <v>720.292</v>
      </c>
      <c r="F2078" s="2">
        <f>D2078-SUM(Parameters!$C$23:$C$25)</f>
        <v/>
      </c>
      <c r="G2078" s="2">
        <f>E2078-SUM(Parameters!$C$23:$C$25)</f>
        <v/>
      </c>
    </row>
    <row r="2079">
      <c r="A2079" s="48" t="inlineStr">
        <is>
          <t>uBump</t>
        </is>
      </c>
      <c r="B2079" s="48" t="inlineStr">
        <is>
          <t>VSS</t>
        </is>
      </c>
      <c r="C2079" s="2" t="inlineStr">
        <is>
          <t>VSS</t>
        </is>
      </c>
      <c r="D2079" s="2" t="n">
        <v>1456.848</v>
      </c>
      <c r="E2079" s="2" t="n">
        <v>584.332</v>
      </c>
      <c r="F2079" s="2">
        <f>D2079-SUM(Parameters!$C$23:$C$25)</f>
        <v/>
      </c>
      <c r="G2079" s="2">
        <f>E2079-SUM(Parameters!$C$23:$C$25)</f>
        <v/>
      </c>
    </row>
    <row r="2080">
      <c r="A2080" s="48" t="inlineStr">
        <is>
          <t>uBump</t>
        </is>
      </c>
      <c r="B2080" s="48" t="inlineStr">
        <is>
          <t>VSS</t>
        </is>
      </c>
      <c r="C2080" s="2" t="inlineStr">
        <is>
          <t>VSS</t>
        </is>
      </c>
      <c r="D2080" s="2" t="n">
        <v>1456.848</v>
      </c>
      <c r="E2080" s="2" t="n">
        <v>448.372</v>
      </c>
      <c r="F2080" s="2">
        <f>D2080-SUM(Parameters!$C$23:$C$25)</f>
        <v/>
      </c>
      <c r="G2080" s="2">
        <f>E2080-SUM(Parameters!$C$23:$C$25)</f>
        <v/>
      </c>
    </row>
    <row r="2081">
      <c r="A2081" s="48" t="inlineStr">
        <is>
          <t>uBump</t>
        </is>
      </c>
      <c r="B2081" s="48" t="inlineStr">
        <is>
          <t>VSS</t>
        </is>
      </c>
      <c r="C2081" s="2" t="inlineStr">
        <is>
          <t>VSS</t>
        </is>
      </c>
      <c r="D2081" s="2" t="n">
        <v>1456.848</v>
      </c>
      <c r="E2081" s="2" t="n">
        <v>176.452</v>
      </c>
      <c r="F2081" s="2">
        <f>D2081-SUM(Parameters!$C$23:$C$25)</f>
        <v/>
      </c>
      <c r="G2081" s="2">
        <f>E2081-SUM(Parameters!$C$23:$C$25)</f>
        <v/>
      </c>
    </row>
    <row r="2082" hidden="1" s="107">
      <c r="A2082" s="48" t="inlineStr">
        <is>
          <t>uBump</t>
        </is>
      </c>
      <c r="B2082" s="48" t="inlineStr">
        <is>
          <t>VSS</t>
        </is>
      </c>
      <c r="C2082" s="2" t="inlineStr">
        <is>
          <t>VSS</t>
        </is>
      </c>
      <c r="D2082" s="2" t="n">
        <v>1495.728</v>
      </c>
      <c r="E2082" s="2" t="n">
        <v>1060.192</v>
      </c>
      <c r="F2082" s="2">
        <f>D2082-SUM(Parameters!$C$23:$C$25)</f>
        <v/>
      </c>
      <c r="G2082" s="2">
        <f>E2082-SUM(Parameters!$C$23:$C$25)</f>
        <v/>
      </c>
    </row>
    <row r="2083" hidden="1" s="107">
      <c r="A2083" s="48" t="inlineStr">
        <is>
          <t>uBump</t>
        </is>
      </c>
      <c r="B2083" s="48" t="inlineStr">
        <is>
          <t>VSS</t>
        </is>
      </c>
      <c r="C2083" s="2" t="inlineStr">
        <is>
          <t>VSS</t>
        </is>
      </c>
      <c r="D2083" s="2" t="n">
        <v>1534.608</v>
      </c>
      <c r="E2083" s="2" t="n">
        <v>1082.852</v>
      </c>
      <c r="F2083" s="2">
        <f>D2083-SUM(Parameters!$C$23:$C$25)</f>
        <v/>
      </c>
      <c r="G2083" s="2">
        <f>E2083-SUM(Parameters!$C$23:$C$25)</f>
        <v/>
      </c>
    </row>
    <row r="2084" hidden="1" s="107">
      <c r="A2084" s="48" t="inlineStr">
        <is>
          <t>uBump</t>
        </is>
      </c>
      <c r="B2084" s="48" t="inlineStr">
        <is>
          <t>VSS</t>
        </is>
      </c>
      <c r="C2084" s="2" t="inlineStr">
        <is>
          <t>VSS</t>
        </is>
      </c>
      <c r="D2084" s="2" t="n">
        <v>1534.608</v>
      </c>
      <c r="E2084" s="2" t="n">
        <v>1037.532</v>
      </c>
      <c r="F2084" s="2">
        <f>D2084-SUM(Parameters!$C$23:$C$25)</f>
        <v/>
      </c>
      <c r="G2084" s="2">
        <f>E2084-SUM(Parameters!$C$23:$C$25)</f>
        <v/>
      </c>
    </row>
    <row r="2085">
      <c r="A2085" s="48" t="inlineStr">
        <is>
          <t>uBump</t>
        </is>
      </c>
      <c r="B2085" s="48" t="inlineStr">
        <is>
          <t>VSS</t>
        </is>
      </c>
      <c r="C2085" s="2" t="inlineStr">
        <is>
          <t>VSS</t>
        </is>
      </c>
      <c r="D2085" s="2" t="n">
        <v>1534.608</v>
      </c>
      <c r="E2085" s="2" t="n">
        <v>221.772</v>
      </c>
      <c r="F2085" s="2">
        <f>D2085-SUM(Parameters!$C$23:$C$25)</f>
        <v/>
      </c>
      <c r="G2085" s="2">
        <f>E2085-SUM(Parameters!$C$23:$C$25)</f>
        <v/>
      </c>
    </row>
    <row r="2086">
      <c r="A2086" s="48" t="inlineStr">
        <is>
          <t>uBump</t>
        </is>
      </c>
      <c r="B2086" s="48" t="inlineStr">
        <is>
          <t>VSS</t>
        </is>
      </c>
      <c r="C2086" s="2" t="inlineStr">
        <is>
          <t>VSS</t>
        </is>
      </c>
      <c r="D2086" s="2" t="n">
        <v>1573.488</v>
      </c>
      <c r="E2086" s="2" t="n">
        <v>878.912</v>
      </c>
      <c r="F2086" s="2">
        <f>D2086-SUM(Parameters!$C$23:$C$25)</f>
        <v/>
      </c>
      <c r="G2086" s="2">
        <f>E2086-SUM(Parameters!$C$23:$C$25)</f>
        <v/>
      </c>
    </row>
    <row r="2087">
      <c r="A2087" s="48" t="inlineStr">
        <is>
          <t>uBump</t>
        </is>
      </c>
      <c r="B2087" s="48" t="inlineStr">
        <is>
          <t>VSS</t>
        </is>
      </c>
      <c r="C2087" s="2" t="inlineStr">
        <is>
          <t>VSS</t>
        </is>
      </c>
      <c r="D2087" s="2" t="n">
        <v>1573.488</v>
      </c>
      <c r="E2087" s="2" t="n">
        <v>697.6319999999999</v>
      </c>
      <c r="F2087" s="2">
        <f>D2087-SUM(Parameters!$C$23:$C$25)</f>
        <v/>
      </c>
      <c r="G2087" s="2">
        <f>E2087-SUM(Parameters!$C$23:$C$25)</f>
        <v/>
      </c>
    </row>
    <row r="2088">
      <c r="A2088" s="48" t="inlineStr">
        <is>
          <t>uBump</t>
        </is>
      </c>
      <c r="B2088" s="48" t="inlineStr">
        <is>
          <t>VSS</t>
        </is>
      </c>
      <c r="C2088" s="2" t="inlineStr">
        <is>
          <t>VSS</t>
        </is>
      </c>
      <c r="D2088" s="2" t="n">
        <v>1573.488</v>
      </c>
      <c r="E2088" s="2" t="n">
        <v>425.712</v>
      </c>
      <c r="F2088" s="2">
        <f>D2088-SUM(Parameters!$C$23:$C$25)</f>
        <v/>
      </c>
      <c r="G2088" s="2">
        <f>E2088-SUM(Parameters!$C$23:$C$25)</f>
        <v/>
      </c>
    </row>
    <row r="2089">
      <c r="A2089" s="48" t="inlineStr">
        <is>
          <t>uBump</t>
        </is>
      </c>
      <c r="B2089" s="48" t="inlineStr">
        <is>
          <t>VSS</t>
        </is>
      </c>
      <c r="C2089" s="2" t="inlineStr">
        <is>
          <t>VSS</t>
        </is>
      </c>
      <c r="D2089" s="2" t="n">
        <v>1573.488</v>
      </c>
      <c r="E2089" s="2" t="n">
        <v>199.112</v>
      </c>
      <c r="F2089" s="2">
        <f>D2089-SUM(Parameters!$C$23:$C$25)</f>
        <v/>
      </c>
      <c r="G2089" s="2">
        <f>E2089-SUM(Parameters!$C$23:$C$25)</f>
        <v/>
      </c>
    </row>
    <row r="2090">
      <c r="A2090" s="48" t="inlineStr">
        <is>
          <t>uBump</t>
        </is>
      </c>
      <c r="B2090" s="48" t="inlineStr">
        <is>
          <t>VSS</t>
        </is>
      </c>
      <c r="C2090" s="2" t="inlineStr">
        <is>
          <t>VSS</t>
        </is>
      </c>
      <c r="D2090" s="2" t="n">
        <v>1651.248</v>
      </c>
      <c r="E2090" s="2" t="n">
        <v>788.272</v>
      </c>
      <c r="F2090" s="2">
        <f>D2090-SUM(Parameters!$C$23:$C$25)</f>
        <v/>
      </c>
      <c r="G2090" s="2">
        <f>E2090-SUM(Parameters!$C$23:$C$25)</f>
        <v/>
      </c>
    </row>
    <row r="2091">
      <c r="A2091" s="48" t="inlineStr">
        <is>
          <t>uBump</t>
        </is>
      </c>
      <c r="B2091" s="48" t="inlineStr">
        <is>
          <t>VSS</t>
        </is>
      </c>
      <c r="C2091" s="2" t="inlineStr">
        <is>
          <t>VSS</t>
        </is>
      </c>
      <c r="D2091" s="2" t="n">
        <v>1651.248</v>
      </c>
      <c r="E2091" s="2" t="n">
        <v>606.992</v>
      </c>
      <c r="F2091" s="2">
        <f>D2091-SUM(Parameters!$C$23:$C$25)</f>
        <v/>
      </c>
      <c r="G2091" s="2">
        <f>E2091-SUM(Parameters!$C$23:$C$25)</f>
        <v/>
      </c>
    </row>
    <row r="2092">
      <c r="A2092" s="48" t="inlineStr">
        <is>
          <t>uBump</t>
        </is>
      </c>
      <c r="B2092" s="48" t="inlineStr">
        <is>
          <t>VSS</t>
        </is>
      </c>
      <c r="C2092" s="2" t="inlineStr">
        <is>
          <t>VSS</t>
        </is>
      </c>
      <c r="D2092" s="2" t="n">
        <v>1651.248</v>
      </c>
      <c r="E2092" s="2" t="n">
        <v>516.352</v>
      </c>
      <c r="F2092" s="2">
        <f>D2092-SUM(Parameters!$C$23:$C$25)</f>
        <v/>
      </c>
      <c r="G2092" s="2">
        <f>E2092-SUM(Parameters!$C$23:$C$25)</f>
        <v/>
      </c>
    </row>
    <row r="2093">
      <c r="A2093" s="48" t="inlineStr">
        <is>
          <t>uBump</t>
        </is>
      </c>
      <c r="B2093" s="48" t="inlineStr">
        <is>
          <t>VSS</t>
        </is>
      </c>
      <c r="C2093" s="2" t="inlineStr">
        <is>
          <t>VSS</t>
        </is>
      </c>
      <c r="D2093" s="2" t="n">
        <v>1651.248</v>
      </c>
      <c r="E2093" s="2" t="n">
        <v>335.072</v>
      </c>
      <c r="F2093" s="2">
        <f>D2093-SUM(Parameters!$C$23:$C$25)</f>
        <v/>
      </c>
      <c r="G2093" s="2">
        <f>E2093-SUM(Parameters!$C$23:$C$25)</f>
        <v/>
      </c>
    </row>
    <row r="2094">
      <c r="A2094" s="48" t="inlineStr">
        <is>
          <t>uBump</t>
        </is>
      </c>
      <c r="B2094" s="48" t="inlineStr">
        <is>
          <t>VSS</t>
        </is>
      </c>
      <c r="C2094" s="2" t="inlineStr">
        <is>
          <t>VSS</t>
        </is>
      </c>
      <c r="D2094" s="2" t="n">
        <v>1690.128</v>
      </c>
      <c r="E2094" s="2" t="n">
        <v>674.972</v>
      </c>
      <c r="F2094" s="2">
        <f>D2094-SUM(Parameters!$C$23:$C$25)</f>
        <v/>
      </c>
      <c r="G2094" s="2">
        <f>E2094-SUM(Parameters!$C$23:$C$25)</f>
        <v/>
      </c>
    </row>
    <row r="2095">
      <c r="A2095" s="48" t="inlineStr">
        <is>
          <t>uBump</t>
        </is>
      </c>
      <c r="B2095" s="48" t="inlineStr">
        <is>
          <t>VSS</t>
        </is>
      </c>
      <c r="C2095" s="2" t="inlineStr">
        <is>
          <t>VSS</t>
        </is>
      </c>
      <c r="D2095" s="2" t="n">
        <v>1690.128</v>
      </c>
      <c r="E2095" s="2" t="n">
        <v>448.372</v>
      </c>
      <c r="F2095" s="2">
        <f>D2095-SUM(Parameters!$C$23:$C$25)</f>
        <v/>
      </c>
      <c r="G2095" s="2">
        <f>E2095-SUM(Parameters!$C$23:$C$25)</f>
        <v/>
      </c>
    </row>
    <row r="2096">
      <c r="A2096" s="48" t="inlineStr">
        <is>
          <t>uBump</t>
        </is>
      </c>
      <c r="B2096" s="48" t="inlineStr">
        <is>
          <t>VSS</t>
        </is>
      </c>
      <c r="C2096" s="2" t="inlineStr">
        <is>
          <t>VSS</t>
        </is>
      </c>
      <c r="D2096" s="2" t="n">
        <v>1690.128</v>
      </c>
      <c r="E2096" s="2" t="n">
        <v>221.772</v>
      </c>
      <c r="F2096" s="2">
        <f>D2096-SUM(Parameters!$C$23:$C$25)</f>
        <v/>
      </c>
      <c r="G2096" s="2">
        <f>E2096-SUM(Parameters!$C$23:$C$25)</f>
        <v/>
      </c>
    </row>
    <row r="2097" hidden="1" s="107">
      <c r="A2097" s="48" t="inlineStr">
        <is>
          <t>uBump</t>
        </is>
      </c>
      <c r="B2097" s="48" t="inlineStr">
        <is>
          <t>VSS</t>
        </is>
      </c>
      <c r="C2097" s="2" t="inlineStr">
        <is>
          <t>VSS</t>
        </is>
      </c>
      <c r="D2097" s="2" t="n">
        <v>1729.008</v>
      </c>
      <c r="E2097" s="2" t="n">
        <v>1060.192</v>
      </c>
      <c r="F2097" s="2">
        <f>D2097-SUM(Parameters!$C$23:$C$25)</f>
        <v/>
      </c>
      <c r="G2097" s="2">
        <f>E2097-SUM(Parameters!$C$23:$C$25)</f>
        <v/>
      </c>
    </row>
    <row r="2098">
      <c r="A2098" s="48" t="inlineStr">
        <is>
          <t>uBump</t>
        </is>
      </c>
      <c r="B2098" s="48" t="inlineStr">
        <is>
          <t>VSS</t>
        </is>
      </c>
      <c r="C2098" s="2" t="inlineStr">
        <is>
          <t>VSS</t>
        </is>
      </c>
      <c r="D2098" s="2" t="n">
        <v>1729.008</v>
      </c>
      <c r="E2098" s="2" t="n">
        <v>878.912</v>
      </c>
      <c r="F2098" s="2">
        <f>D2098-SUM(Parameters!$C$23:$C$25)</f>
        <v/>
      </c>
      <c r="G2098" s="2">
        <f>E2098-SUM(Parameters!$C$23:$C$25)</f>
        <v/>
      </c>
    </row>
    <row r="2099">
      <c r="A2099" s="48" t="inlineStr">
        <is>
          <t>uBump</t>
        </is>
      </c>
      <c r="B2099" s="48" t="inlineStr">
        <is>
          <t>VSS</t>
        </is>
      </c>
      <c r="C2099" s="2" t="inlineStr">
        <is>
          <t>VSS</t>
        </is>
      </c>
      <c r="D2099" s="2" t="n">
        <v>1729.008</v>
      </c>
      <c r="E2099" s="2" t="n">
        <v>199.112</v>
      </c>
      <c r="F2099" s="2">
        <f>D2099-SUM(Parameters!$C$23:$C$25)</f>
        <v/>
      </c>
      <c r="G2099" s="2">
        <f>E2099-SUM(Parameters!$C$23:$C$25)</f>
        <v/>
      </c>
    </row>
    <row r="2100" hidden="1" s="107">
      <c r="A2100" s="48" t="inlineStr">
        <is>
          <t>uBump</t>
        </is>
      </c>
      <c r="B2100" s="48" t="inlineStr">
        <is>
          <t>VSS</t>
        </is>
      </c>
      <c r="C2100" s="2" t="inlineStr">
        <is>
          <t>VSS</t>
        </is>
      </c>
      <c r="D2100" s="2" t="n">
        <v>1767.888</v>
      </c>
      <c r="E2100" s="2" t="n">
        <v>1082.852</v>
      </c>
      <c r="F2100" s="2">
        <f>D2100-SUM(Parameters!$C$23:$C$25)</f>
        <v/>
      </c>
      <c r="G2100" s="2">
        <f>E2100-SUM(Parameters!$C$23:$C$25)</f>
        <v/>
      </c>
    </row>
    <row r="2101" hidden="1" s="107">
      <c r="A2101" s="48" t="inlineStr">
        <is>
          <t>uBump</t>
        </is>
      </c>
      <c r="B2101" s="48" t="inlineStr">
        <is>
          <t>VSS</t>
        </is>
      </c>
      <c r="C2101" s="2" t="inlineStr">
        <is>
          <t>VSS</t>
        </is>
      </c>
      <c r="D2101" s="2" t="n">
        <v>1767.888</v>
      </c>
      <c r="E2101" s="2" t="n">
        <v>1037.532</v>
      </c>
      <c r="F2101" s="2">
        <f>D2101-SUM(Parameters!$C$23:$C$25)</f>
        <v/>
      </c>
      <c r="G2101" s="2">
        <f>E2101-SUM(Parameters!$C$23:$C$25)</f>
        <v/>
      </c>
    </row>
    <row r="2102" hidden="1" s="107">
      <c r="A2102" s="48" t="inlineStr">
        <is>
          <t>uBump</t>
        </is>
      </c>
      <c r="B2102" s="48" t="inlineStr">
        <is>
          <t>VSS</t>
        </is>
      </c>
      <c r="C2102" s="2" t="inlineStr">
        <is>
          <t>VSS</t>
        </is>
      </c>
      <c r="D2102" s="2" t="n">
        <v>1806.768</v>
      </c>
      <c r="E2102" s="2" t="n">
        <v>1060.192</v>
      </c>
      <c r="F2102" s="2">
        <f>D2102-SUM(Parameters!$C$23:$C$25)</f>
        <v/>
      </c>
      <c r="G2102" s="2">
        <f>E2102-SUM(Parameters!$C$23:$C$25)</f>
        <v/>
      </c>
    </row>
    <row r="2103" hidden="1" s="107">
      <c r="A2103" s="48" t="inlineStr">
        <is>
          <t>uBump</t>
        </is>
      </c>
      <c r="B2103" s="48" t="inlineStr">
        <is>
          <t>VSS</t>
        </is>
      </c>
      <c r="C2103" s="2" t="inlineStr">
        <is>
          <t>VSS</t>
        </is>
      </c>
      <c r="D2103" s="2" t="n">
        <v>1806.768</v>
      </c>
      <c r="E2103" s="2" t="n">
        <v>924.232</v>
      </c>
      <c r="F2103" s="2">
        <f>D2103-SUM(Parameters!$C$23:$C$25)</f>
        <v/>
      </c>
      <c r="G2103" s="2">
        <f>E2103-SUM(Parameters!$C$23:$C$25)</f>
        <v/>
      </c>
    </row>
    <row r="2104">
      <c r="A2104" s="48" t="inlineStr">
        <is>
          <t>uBump</t>
        </is>
      </c>
      <c r="B2104" s="48" t="inlineStr">
        <is>
          <t>VSS</t>
        </is>
      </c>
      <c r="C2104" s="2" t="inlineStr">
        <is>
          <t>VSS</t>
        </is>
      </c>
      <c r="D2104" s="2" t="n">
        <v>1806.768</v>
      </c>
      <c r="E2104" s="2" t="n">
        <v>788.272</v>
      </c>
      <c r="F2104" s="2">
        <f>D2104-SUM(Parameters!$C$23:$C$25)</f>
        <v/>
      </c>
      <c r="G2104" s="2">
        <f>E2104-SUM(Parameters!$C$23:$C$25)</f>
        <v/>
      </c>
    </row>
    <row r="2105">
      <c r="A2105" s="48" t="inlineStr">
        <is>
          <t>uBump</t>
        </is>
      </c>
      <c r="B2105" s="48" t="inlineStr">
        <is>
          <t>VSS</t>
        </is>
      </c>
      <c r="C2105" s="2" t="inlineStr">
        <is>
          <t>VSS</t>
        </is>
      </c>
      <c r="D2105" s="2" t="n">
        <v>1806.768</v>
      </c>
      <c r="E2105" s="2" t="n">
        <v>652.312</v>
      </c>
      <c r="F2105" s="2">
        <f>D2105-SUM(Parameters!$C$23:$C$25)</f>
        <v/>
      </c>
      <c r="G2105" s="2">
        <f>E2105-SUM(Parameters!$C$23:$C$25)</f>
        <v/>
      </c>
    </row>
    <row r="2106">
      <c r="A2106" s="48" t="inlineStr">
        <is>
          <t>uBump</t>
        </is>
      </c>
      <c r="B2106" s="48" t="inlineStr">
        <is>
          <t>VSS</t>
        </is>
      </c>
      <c r="C2106" s="2" t="inlineStr">
        <is>
          <t>VSS</t>
        </is>
      </c>
      <c r="D2106" s="2" t="n">
        <v>1806.768</v>
      </c>
      <c r="E2106" s="2" t="n">
        <v>516.352</v>
      </c>
      <c r="F2106" s="2">
        <f>D2106-SUM(Parameters!$C$23:$C$25)</f>
        <v/>
      </c>
      <c r="G2106" s="2">
        <f>E2106-SUM(Parameters!$C$23:$C$25)</f>
        <v/>
      </c>
    </row>
    <row r="2107">
      <c r="A2107" s="48" t="inlineStr">
        <is>
          <t>uBump</t>
        </is>
      </c>
      <c r="B2107" s="48" t="inlineStr">
        <is>
          <t>VSS</t>
        </is>
      </c>
      <c r="C2107" s="2" t="inlineStr">
        <is>
          <t>VSS</t>
        </is>
      </c>
      <c r="D2107" s="2" t="n">
        <v>1806.768</v>
      </c>
      <c r="E2107" s="2" t="n">
        <v>380.392</v>
      </c>
      <c r="F2107" s="2">
        <f>D2107-SUM(Parameters!$C$23:$C$25)</f>
        <v/>
      </c>
      <c r="G2107" s="2">
        <f>E2107-SUM(Parameters!$C$23:$C$25)</f>
        <v/>
      </c>
    </row>
    <row r="2108">
      <c r="A2108" s="48" t="inlineStr">
        <is>
          <t>uBump</t>
        </is>
      </c>
      <c r="B2108" s="48" t="inlineStr">
        <is>
          <t>VSS</t>
        </is>
      </c>
      <c r="C2108" s="2" t="inlineStr">
        <is>
          <t>VSS</t>
        </is>
      </c>
      <c r="D2108" s="2" t="n">
        <v>1806.768</v>
      </c>
      <c r="E2108" s="2" t="n">
        <v>244.432</v>
      </c>
      <c r="F2108" s="2">
        <f>D2108-SUM(Parameters!$C$23:$C$25)</f>
        <v/>
      </c>
      <c r="G2108" s="2">
        <f>E2108-SUM(Parameters!$C$23:$C$25)</f>
        <v/>
      </c>
    </row>
    <row r="2109" hidden="1" s="107">
      <c r="A2109" s="48" t="inlineStr">
        <is>
          <t>uBump</t>
        </is>
      </c>
      <c r="B2109" s="48" t="inlineStr">
        <is>
          <t>VSS</t>
        </is>
      </c>
      <c r="C2109" s="2" t="inlineStr">
        <is>
          <t>VSS</t>
        </is>
      </c>
      <c r="D2109" s="2" t="n">
        <v>1845.648</v>
      </c>
      <c r="E2109" s="2" t="n">
        <v>1082.852</v>
      </c>
      <c r="F2109" s="2">
        <f>D2109-SUM(Parameters!$C$23:$C$25)</f>
        <v/>
      </c>
      <c r="G2109" s="2">
        <f>E2109-SUM(Parameters!$C$23:$C$25)</f>
        <v/>
      </c>
    </row>
    <row r="2110" hidden="1" s="107">
      <c r="A2110" s="48" t="inlineStr">
        <is>
          <t>uBump</t>
        </is>
      </c>
      <c r="B2110" s="48" t="inlineStr">
        <is>
          <t>VSS</t>
        </is>
      </c>
      <c r="C2110" s="2" t="inlineStr">
        <is>
          <t>VSS</t>
        </is>
      </c>
      <c r="D2110" s="2" t="n">
        <v>1845.648</v>
      </c>
      <c r="E2110" s="2" t="n">
        <v>1037.532</v>
      </c>
      <c r="F2110" s="2">
        <f>D2110-SUM(Parameters!$C$23:$C$25)</f>
        <v/>
      </c>
      <c r="G2110" s="2">
        <f>E2110-SUM(Parameters!$C$23:$C$25)</f>
        <v/>
      </c>
    </row>
    <row r="2111">
      <c r="A2111" s="48" t="inlineStr">
        <is>
          <t>uBump</t>
        </is>
      </c>
      <c r="B2111" s="48" t="inlineStr">
        <is>
          <t>VSS</t>
        </is>
      </c>
      <c r="C2111" s="2" t="inlineStr">
        <is>
          <t>VSS</t>
        </is>
      </c>
      <c r="D2111" s="2" t="n">
        <v>1845.648</v>
      </c>
      <c r="E2111" s="2" t="n">
        <v>856.252</v>
      </c>
      <c r="F2111" s="2">
        <f>D2111-SUM(Parameters!$C$23:$C$25)</f>
        <v/>
      </c>
      <c r="G2111" s="2">
        <f>E2111-SUM(Parameters!$C$23:$C$25)</f>
        <v/>
      </c>
    </row>
    <row r="2112">
      <c r="A2112" s="48" t="inlineStr">
        <is>
          <t>uBump</t>
        </is>
      </c>
      <c r="B2112" s="48" t="inlineStr">
        <is>
          <t>VSS</t>
        </is>
      </c>
      <c r="C2112" s="2" t="inlineStr">
        <is>
          <t>VSS</t>
        </is>
      </c>
      <c r="D2112" s="2" t="n">
        <v>1845.648</v>
      </c>
      <c r="E2112" s="2" t="n">
        <v>720.292</v>
      </c>
      <c r="F2112" s="2">
        <f>D2112-SUM(Parameters!$C$23:$C$25)</f>
        <v/>
      </c>
      <c r="G2112" s="2">
        <f>E2112-SUM(Parameters!$C$23:$C$25)</f>
        <v/>
      </c>
    </row>
    <row r="2113">
      <c r="A2113" s="48" t="inlineStr">
        <is>
          <t>uBump</t>
        </is>
      </c>
      <c r="B2113" s="48" t="inlineStr">
        <is>
          <t>VSS</t>
        </is>
      </c>
      <c r="C2113" s="2" t="inlineStr">
        <is>
          <t>VSS</t>
        </is>
      </c>
      <c r="D2113" s="2" t="n">
        <v>1845.648</v>
      </c>
      <c r="E2113" s="2" t="n">
        <v>584.332</v>
      </c>
      <c r="F2113" s="2">
        <f>D2113-SUM(Parameters!$C$23:$C$25)</f>
        <v/>
      </c>
      <c r="G2113" s="2">
        <f>E2113-SUM(Parameters!$C$23:$C$25)</f>
        <v/>
      </c>
    </row>
    <row r="2114">
      <c r="A2114" s="48" t="inlineStr">
        <is>
          <t>uBump</t>
        </is>
      </c>
      <c r="B2114" s="48" t="inlineStr">
        <is>
          <t>VSS</t>
        </is>
      </c>
      <c r="C2114" s="2" t="inlineStr">
        <is>
          <t>VSS</t>
        </is>
      </c>
      <c r="D2114" s="2" t="n">
        <v>1845.648</v>
      </c>
      <c r="E2114" s="2" t="n">
        <v>448.372</v>
      </c>
      <c r="F2114" s="2">
        <f>D2114-SUM(Parameters!$C$23:$C$25)</f>
        <v/>
      </c>
      <c r="G2114" s="2">
        <f>E2114-SUM(Parameters!$C$23:$C$25)</f>
        <v/>
      </c>
    </row>
    <row r="2115">
      <c r="A2115" s="48" t="inlineStr">
        <is>
          <t>uBump</t>
        </is>
      </c>
      <c r="B2115" s="48" t="inlineStr">
        <is>
          <t>VSS</t>
        </is>
      </c>
      <c r="C2115" s="2" t="inlineStr">
        <is>
          <t>VSS</t>
        </is>
      </c>
      <c r="D2115" s="2" t="n">
        <v>1845.648</v>
      </c>
      <c r="E2115" s="2" t="n">
        <v>176.452</v>
      </c>
      <c r="F2115" s="2">
        <f>D2115-SUM(Parameters!$C$23:$C$25)</f>
        <v/>
      </c>
      <c r="G2115" s="2">
        <f>E2115-SUM(Parameters!$C$23:$C$25)</f>
        <v/>
      </c>
    </row>
    <row r="2116" hidden="1" s="107">
      <c r="A2116" s="48" t="inlineStr">
        <is>
          <t>uBump</t>
        </is>
      </c>
      <c r="B2116" s="48" t="inlineStr">
        <is>
          <t>VSS</t>
        </is>
      </c>
      <c r="C2116" s="2" t="inlineStr">
        <is>
          <t>VSS</t>
        </is>
      </c>
      <c r="D2116" s="2" t="n">
        <v>1884.528</v>
      </c>
      <c r="E2116" s="2" t="n">
        <v>1060.192</v>
      </c>
      <c r="F2116" s="2">
        <f>D2116-SUM(Parameters!$C$23:$C$25)</f>
        <v/>
      </c>
      <c r="G2116" s="2">
        <f>E2116-SUM(Parameters!$C$23:$C$25)</f>
        <v/>
      </c>
    </row>
    <row r="2117" hidden="1" s="107">
      <c r="A2117" s="48" t="inlineStr">
        <is>
          <t>uBump</t>
        </is>
      </c>
      <c r="B2117" s="48" t="inlineStr">
        <is>
          <t>VSS</t>
        </is>
      </c>
      <c r="C2117" s="2" t="inlineStr">
        <is>
          <t>VSS</t>
        </is>
      </c>
      <c r="D2117" s="2" t="n">
        <v>1923.408</v>
      </c>
      <c r="E2117" s="2" t="n">
        <v>1082.852</v>
      </c>
      <c r="F2117" s="2">
        <f>D2117-SUM(Parameters!$C$23:$C$25)</f>
        <v/>
      </c>
      <c r="G2117" s="2">
        <f>E2117-SUM(Parameters!$C$23:$C$25)</f>
        <v/>
      </c>
    </row>
    <row r="2118" hidden="1" s="107">
      <c r="A2118" s="48" t="inlineStr">
        <is>
          <t>uBump</t>
        </is>
      </c>
      <c r="B2118" s="48" t="inlineStr">
        <is>
          <t>VSS</t>
        </is>
      </c>
      <c r="C2118" s="2" t="inlineStr">
        <is>
          <t>VSS</t>
        </is>
      </c>
      <c r="D2118" s="2" t="n">
        <v>1923.408</v>
      </c>
      <c r="E2118" s="2" t="n">
        <v>1037.532</v>
      </c>
      <c r="F2118" s="2">
        <f>D2118-SUM(Parameters!$C$23:$C$25)</f>
        <v/>
      </c>
      <c r="G2118" s="2">
        <f>E2118-SUM(Parameters!$C$23:$C$25)</f>
        <v/>
      </c>
    </row>
    <row r="2119">
      <c r="A2119" s="48" t="inlineStr">
        <is>
          <t>uBump</t>
        </is>
      </c>
      <c r="B2119" s="48" t="inlineStr">
        <is>
          <t>VSS</t>
        </is>
      </c>
      <c r="C2119" s="2" t="inlineStr">
        <is>
          <t>VSS</t>
        </is>
      </c>
      <c r="D2119" s="2" t="n">
        <v>1923.408</v>
      </c>
      <c r="E2119" s="2" t="n">
        <v>221.772</v>
      </c>
      <c r="F2119" s="2">
        <f>D2119-SUM(Parameters!$C$23:$C$25)</f>
        <v/>
      </c>
      <c r="G2119" s="2">
        <f>E2119-SUM(Parameters!$C$23:$C$25)</f>
        <v/>
      </c>
    </row>
    <row r="2120">
      <c r="A2120" s="48" t="inlineStr">
        <is>
          <t>uBump</t>
        </is>
      </c>
      <c r="B2120" s="48" t="inlineStr">
        <is>
          <t>VSS</t>
        </is>
      </c>
      <c r="C2120" s="2" t="inlineStr">
        <is>
          <t>VSS</t>
        </is>
      </c>
      <c r="D2120" s="2" t="n">
        <v>1962.288</v>
      </c>
      <c r="E2120" s="2" t="n">
        <v>878.912</v>
      </c>
      <c r="F2120" s="2">
        <f>D2120-SUM(Parameters!$C$23:$C$25)</f>
        <v/>
      </c>
      <c r="G2120" s="2">
        <f>E2120-SUM(Parameters!$C$23:$C$25)</f>
        <v/>
      </c>
    </row>
    <row r="2121">
      <c r="A2121" s="48" t="inlineStr">
        <is>
          <t>uBump</t>
        </is>
      </c>
      <c r="B2121" s="48" t="inlineStr">
        <is>
          <t>VSS</t>
        </is>
      </c>
      <c r="C2121" s="2" t="inlineStr">
        <is>
          <t>VSS</t>
        </is>
      </c>
      <c r="D2121" s="2" t="n">
        <v>1962.288</v>
      </c>
      <c r="E2121" s="2" t="n">
        <v>697.6319999999999</v>
      </c>
      <c r="F2121" s="2">
        <f>D2121-SUM(Parameters!$C$23:$C$25)</f>
        <v/>
      </c>
      <c r="G2121" s="2">
        <f>E2121-SUM(Parameters!$C$23:$C$25)</f>
        <v/>
      </c>
    </row>
    <row r="2122">
      <c r="A2122" s="48" t="inlineStr">
        <is>
          <t>uBump</t>
        </is>
      </c>
      <c r="B2122" s="48" t="inlineStr">
        <is>
          <t>VSS</t>
        </is>
      </c>
      <c r="C2122" s="2" t="inlineStr">
        <is>
          <t>VSS</t>
        </is>
      </c>
      <c r="D2122" s="2" t="n">
        <v>1962.288</v>
      </c>
      <c r="E2122" s="2" t="n">
        <v>425.712</v>
      </c>
      <c r="F2122" s="2">
        <f>D2122-SUM(Parameters!$C$23:$C$25)</f>
        <v/>
      </c>
      <c r="G2122" s="2">
        <f>E2122-SUM(Parameters!$C$23:$C$25)</f>
        <v/>
      </c>
    </row>
    <row r="2123">
      <c r="A2123" s="48" t="inlineStr">
        <is>
          <t>uBump</t>
        </is>
      </c>
      <c r="B2123" s="48" t="inlineStr">
        <is>
          <t>VSS</t>
        </is>
      </c>
      <c r="C2123" s="2" t="inlineStr">
        <is>
          <t>VSS</t>
        </is>
      </c>
      <c r="D2123" s="2" t="n">
        <v>1962.288</v>
      </c>
      <c r="E2123" s="2" t="n">
        <v>199.112</v>
      </c>
      <c r="F2123" s="2">
        <f>D2123-SUM(Parameters!$C$23:$C$25)</f>
        <v/>
      </c>
      <c r="G2123" s="2">
        <f>E2123-SUM(Parameters!$C$23:$C$25)</f>
        <v/>
      </c>
    </row>
    <row r="2124">
      <c r="A2124" s="48" t="inlineStr">
        <is>
          <t>uBump</t>
        </is>
      </c>
      <c r="B2124" s="48" t="inlineStr">
        <is>
          <t>VSS</t>
        </is>
      </c>
      <c r="C2124" s="2" t="inlineStr">
        <is>
          <t>VSS</t>
        </is>
      </c>
      <c r="D2124" s="2" t="n">
        <v>2040.048</v>
      </c>
      <c r="E2124" s="2" t="n">
        <v>788.272</v>
      </c>
      <c r="F2124" s="2">
        <f>D2124-SUM(Parameters!$C$23:$C$25)</f>
        <v/>
      </c>
      <c r="G2124" s="2">
        <f>E2124-SUM(Parameters!$C$23:$C$25)</f>
        <v/>
      </c>
    </row>
    <row r="2125">
      <c r="A2125" s="48" t="inlineStr">
        <is>
          <t>uBump</t>
        </is>
      </c>
      <c r="B2125" s="48" t="inlineStr">
        <is>
          <t>VSS</t>
        </is>
      </c>
      <c r="C2125" s="2" t="inlineStr">
        <is>
          <t>VSS</t>
        </is>
      </c>
      <c r="D2125" s="2" t="n">
        <v>2040.048</v>
      </c>
      <c r="E2125" s="2" t="n">
        <v>606.992</v>
      </c>
      <c r="F2125" s="2">
        <f>D2125-SUM(Parameters!$C$23:$C$25)</f>
        <v/>
      </c>
      <c r="G2125" s="2">
        <f>E2125-SUM(Parameters!$C$23:$C$25)</f>
        <v/>
      </c>
    </row>
    <row r="2126">
      <c r="A2126" s="48" t="inlineStr">
        <is>
          <t>uBump</t>
        </is>
      </c>
      <c r="B2126" s="48" t="inlineStr">
        <is>
          <t>VSS</t>
        </is>
      </c>
      <c r="C2126" s="2" t="inlineStr">
        <is>
          <t>VSS</t>
        </is>
      </c>
      <c r="D2126" s="2" t="n">
        <v>2040.048</v>
      </c>
      <c r="E2126" s="2" t="n">
        <v>516.352</v>
      </c>
      <c r="F2126" s="2">
        <f>D2126-SUM(Parameters!$C$23:$C$25)</f>
        <v/>
      </c>
      <c r="G2126" s="2">
        <f>E2126-SUM(Parameters!$C$23:$C$25)</f>
        <v/>
      </c>
    </row>
    <row r="2127">
      <c r="A2127" s="48" t="inlineStr">
        <is>
          <t>uBump</t>
        </is>
      </c>
      <c r="B2127" s="48" t="inlineStr">
        <is>
          <t>VSS</t>
        </is>
      </c>
      <c r="C2127" s="2" t="inlineStr">
        <is>
          <t>VSS</t>
        </is>
      </c>
      <c r="D2127" s="2" t="n">
        <v>2040.048</v>
      </c>
      <c r="E2127" s="2" t="n">
        <v>335.072</v>
      </c>
      <c r="F2127" s="2">
        <f>D2127-SUM(Parameters!$C$23:$C$25)</f>
        <v/>
      </c>
      <c r="G2127" s="2">
        <f>E2127-SUM(Parameters!$C$23:$C$25)</f>
        <v/>
      </c>
    </row>
    <row r="2128">
      <c r="A2128" s="48" t="inlineStr">
        <is>
          <t>uBump</t>
        </is>
      </c>
      <c r="B2128" s="48" t="inlineStr">
        <is>
          <t>VSS</t>
        </is>
      </c>
      <c r="C2128" s="2" t="inlineStr">
        <is>
          <t>VSS</t>
        </is>
      </c>
      <c r="D2128" s="2" t="n">
        <v>2078.928</v>
      </c>
      <c r="E2128" s="2" t="n">
        <v>674.972</v>
      </c>
      <c r="F2128" s="2">
        <f>D2128-SUM(Parameters!$C$23:$C$25)</f>
        <v/>
      </c>
      <c r="G2128" s="2">
        <f>E2128-SUM(Parameters!$C$23:$C$25)</f>
        <v/>
      </c>
    </row>
    <row r="2129">
      <c r="A2129" s="48" t="inlineStr">
        <is>
          <t>uBump</t>
        </is>
      </c>
      <c r="B2129" s="48" t="inlineStr">
        <is>
          <t>VSS</t>
        </is>
      </c>
      <c r="C2129" s="2" t="inlineStr">
        <is>
          <t>VSS</t>
        </is>
      </c>
      <c r="D2129" s="2" t="n">
        <v>2078.928</v>
      </c>
      <c r="E2129" s="2" t="n">
        <v>448.372</v>
      </c>
      <c r="F2129" s="2">
        <f>D2129-SUM(Parameters!$C$23:$C$25)</f>
        <v/>
      </c>
      <c r="G2129" s="2">
        <f>E2129-SUM(Parameters!$C$23:$C$25)</f>
        <v/>
      </c>
    </row>
    <row r="2130">
      <c r="A2130" s="48" t="inlineStr">
        <is>
          <t>uBump</t>
        </is>
      </c>
      <c r="B2130" s="48" t="inlineStr">
        <is>
          <t>VSS</t>
        </is>
      </c>
      <c r="C2130" s="2" t="inlineStr">
        <is>
          <t>VSS</t>
        </is>
      </c>
      <c r="D2130" s="2" t="n">
        <v>2078.928</v>
      </c>
      <c r="E2130" s="2" t="n">
        <v>221.772</v>
      </c>
      <c r="F2130" s="2">
        <f>D2130-SUM(Parameters!$C$23:$C$25)</f>
        <v/>
      </c>
      <c r="G2130" s="2">
        <f>E2130-SUM(Parameters!$C$23:$C$25)</f>
        <v/>
      </c>
    </row>
    <row r="2131" hidden="1" s="107">
      <c r="A2131" s="48" t="inlineStr">
        <is>
          <t>uBump</t>
        </is>
      </c>
      <c r="B2131" s="48" t="inlineStr">
        <is>
          <t>VSS</t>
        </is>
      </c>
      <c r="C2131" s="2" t="inlineStr">
        <is>
          <t>VSS</t>
        </is>
      </c>
      <c r="D2131" s="2" t="n">
        <v>2117.808</v>
      </c>
      <c r="E2131" s="2" t="n">
        <v>1060.192</v>
      </c>
      <c r="F2131" s="2">
        <f>D2131-SUM(Parameters!$C$23:$C$25)</f>
        <v/>
      </c>
      <c r="G2131" s="2">
        <f>E2131-SUM(Parameters!$C$23:$C$25)</f>
        <v/>
      </c>
    </row>
    <row r="2132">
      <c r="A2132" s="48" t="inlineStr">
        <is>
          <t>uBump</t>
        </is>
      </c>
      <c r="B2132" s="48" t="inlineStr">
        <is>
          <t>VSS</t>
        </is>
      </c>
      <c r="C2132" s="2" t="inlineStr">
        <is>
          <t>VSS</t>
        </is>
      </c>
      <c r="D2132" s="2" t="n">
        <v>2117.808</v>
      </c>
      <c r="E2132" s="2" t="n">
        <v>878.912</v>
      </c>
      <c r="F2132" s="2">
        <f>D2132-SUM(Parameters!$C$23:$C$25)</f>
        <v/>
      </c>
      <c r="G2132" s="2">
        <f>E2132-SUM(Parameters!$C$23:$C$25)</f>
        <v/>
      </c>
    </row>
    <row r="2133">
      <c r="A2133" s="48" t="inlineStr">
        <is>
          <t>uBump</t>
        </is>
      </c>
      <c r="B2133" s="48" t="inlineStr">
        <is>
          <t>VSS</t>
        </is>
      </c>
      <c r="C2133" s="2" t="inlineStr">
        <is>
          <t>VSS</t>
        </is>
      </c>
      <c r="D2133" s="2" t="n">
        <v>2117.808</v>
      </c>
      <c r="E2133" s="2" t="n">
        <v>199.112</v>
      </c>
      <c r="F2133" s="2">
        <f>D2133-SUM(Parameters!$C$23:$C$25)</f>
        <v/>
      </c>
      <c r="G2133" s="2">
        <f>E2133-SUM(Parameters!$C$23:$C$25)</f>
        <v/>
      </c>
    </row>
    <row r="2134" hidden="1" s="107">
      <c r="A2134" s="48" t="inlineStr">
        <is>
          <t>uBump</t>
        </is>
      </c>
      <c r="B2134" s="48" t="inlineStr">
        <is>
          <t>VSS</t>
        </is>
      </c>
      <c r="C2134" s="2" t="inlineStr">
        <is>
          <t>VSS</t>
        </is>
      </c>
      <c r="D2134" s="2" t="n">
        <v>2156.688</v>
      </c>
      <c r="E2134" s="2" t="n">
        <v>1082.852</v>
      </c>
      <c r="F2134" s="2">
        <f>D2134-SUM(Parameters!$C$23:$C$25)</f>
        <v/>
      </c>
      <c r="G2134" s="2">
        <f>E2134-SUM(Parameters!$C$23:$C$25)</f>
        <v/>
      </c>
    </row>
    <row r="2135" hidden="1" s="107">
      <c r="A2135" s="48" t="inlineStr">
        <is>
          <t>uBump</t>
        </is>
      </c>
      <c r="B2135" s="48" t="inlineStr">
        <is>
          <t>VSS</t>
        </is>
      </c>
      <c r="C2135" s="2" t="inlineStr">
        <is>
          <t>VSS</t>
        </is>
      </c>
      <c r="D2135" s="2" t="n">
        <v>2156.688</v>
      </c>
      <c r="E2135" s="2" t="n">
        <v>1037.532</v>
      </c>
      <c r="F2135" s="2">
        <f>D2135-SUM(Parameters!$C$23:$C$25)</f>
        <v/>
      </c>
      <c r="G2135" s="2">
        <f>E2135-SUM(Parameters!$C$23:$C$25)</f>
        <v/>
      </c>
    </row>
    <row r="2136" hidden="1" s="107">
      <c r="A2136" s="48" t="inlineStr">
        <is>
          <t>uBump</t>
        </is>
      </c>
      <c r="B2136" s="48" t="inlineStr">
        <is>
          <t>VSS</t>
        </is>
      </c>
      <c r="C2136" s="2" t="inlineStr">
        <is>
          <t>VSS</t>
        </is>
      </c>
      <c r="D2136" s="2" t="n">
        <v>2195.568</v>
      </c>
      <c r="E2136" s="2" t="n">
        <v>1060.192</v>
      </c>
      <c r="F2136" s="2">
        <f>D2136-SUM(Parameters!$C$23:$C$25)</f>
        <v/>
      </c>
      <c r="G2136" s="2">
        <f>E2136-SUM(Parameters!$C$23:$C$25)</f>
        <v/>
      </c>
    </row>
    <row r="2137" hidden="1" s="107">
      <c r="A2137" s="48" t="inlineStr">
        <is>
          <t>uBump</t>
        </is>
      </c>
      <c r="B2137" s="48" t="inlineStr">
        <is>
          <t>VSS</t>
        </is>
      </c>
      <c r="C2137" s="2" t="inlineStr">
        <is>
          <t>VSS</t>
        </is>
      </c>
      <c r="D2137" s="2" t="n">
        <v>2195.568</v>
      </c>
      <c r="E2137" s="2" t="n">
        <v>924.232</v>
      </c>
      <c r="F2137" s="2">
        <f>D2137-SUM(Parameters!$C$23:$C$25)</f>
        <v/>
      </c>
      <c r="G2137" s="2">
        <f>E2137-SUM(Parameters!$C$23:$C$25)</f>
        <v/>
      </c>
    </row>
    <row r="2138">
      <c r="A2138" s="48" t="inlineStr">
        <is>
          <t>uBump</t>
        </is>
      </c>
      <c r="B2138" s="48" t="inlineStr">
        <is>
          <t>VSS</t>
        </is>
      </c>
      <c r="C2138" s="2" t="inlineStr">
        <is>
          <t>VSS</t>
        </is>
      </c>
      <c r="D2138" s="2" t="n">
        <v>2195.568</v>
      </c>
      <c r="E2138" s="2" t="n">
        <v>788.272</v>
      </c>
      <c r="F2138" s="2">
        <f>D2138-SUM(Parameters!$C$23:$C$25)</f>
        <v/>
      </c>
      <c r="G2138" s="2">
        <f>E2138-SUM(Parameters!$C$23:$C$25)</f>
        <v/>
      </c>
    </row>
    <row r="2139">
      <c r="A2139" s="48" t="inlineStr">
        <is>
          <t>uBump</t>
        </is>
      </c>
      <c r="B2139" s="48" t="inlineStr">
        <is>
          <t>VSS</t>
        </is>
      </c>
      <c r="C2139" s="2" t="inlineStr">
        <is>
          <t>VSS</t>
        </is>
      </c>
      <c r="D2139" s="2" t="n">
        <v>2195.568</v>
      </c>
      <c r="E2139" s="2" t="n">
        <v>652.312</v>
      </c>
      <c r="F2139" s="2">
        <f>D2139-SUM(Parameters!$C$23:$C$25)</f>
        <v/>
      </c>
      <c r="G2139" s="2">
        <f>E2139-SUM(Parameters!$C$23:$C$25)</f>
        <v/>
      </c>
    </row>
    <row r="2140">
      <c r="A2140" s="48" t="inlineStr">
        <is>
          <t>uBump</t>
        </is>
      </c>
      <c r="B2140" s="48" t="inlineStr">
        <is>
          <t>VSS</t>
        </is>
      </c>
      <c r="C2140" s="2" t="inlineStr">
        <is>
          <t>VSS</t>
        </is>
      </c>
      <c r="D2140" s="2" t="n">
        <v>2195.568</v>
      </c>
      <c r="E2140" s="2" t="n">
        <v>516.352</v>
      </c>
      <c r="F2140" s="2">
        <f>D2140-SUM(Parameters!$C$23:$C$25)</f>
        <v/>
      </c>
      <c r="G2140" s="2">
        <f>E2140-SUM(Parameters!$C$23:$C$25)</f>
        <v/>
      </c>
    </row>
    <row r="2141">
      <c r="A2141" s="48" t="inlineStr">
        <is>
          <t>uBump</t>
        </is>
      </c>
      <c r="B2141" s="48" t="inlineStr">
        <is>
          <t>VSS</t>
        </is>
      </c>
      <c r="C2141" s="2" t="inlineStr">
        <is>
          <t>VSS</t>
        </is>
      </c>
      <c r="D2141" s="2" t="n">
        <v>2195.568</v>
      </c>
      <c r="E2141" s="2" t="n">
        <v>380.392</v>
      </c>
      <c r="F2141" s="2">
        <f>D2141-SUM(Parameters!$C$23:$C$25)</f>
        <v/>
      </c>
      <c r="G2141" s="2">
        <f>E2141-SUM(Parameters!$C$23:$C$25)</f>
        <v/>
      </c>
    </row>
    <row r="2142">
      <c r="A2142" s="48" t="inlineStr">
        <is>
          <t>uBump</t>
        </is>
      </c>
      <c r="B2142" s="48" t="inlineStr">
        <is>
          <t>VSS</t>
        </is>
      </c>
      <c r="C2142" s="2" t="inlineStr">
        <is>
          <t>VSS</t>
        </is>
      </c>
      <c r="D2142" s="2" t="n">
        <v>2195.568</v>
      </c>
      <c r="E2142" s="2" t="n">
        <v>244.432</v>
      </c>
      <c r="F2142" s="2">
        <f>D2142-SUM(Parameters!$C$23:$C$25)</f>
        <v/>
      </c>
      <c r="G2142" s="2">
        <f>E2142-SUM(Parameters!$C$23:$C$25)</f>
        <v/>
      </c>
    </row>
    <row r="2143" hidden="1" s="107">
      <c r="A2143" s="48" t="inlineStr">
        <is>
          <t>uBump</t>
        </is>
      </c>
      <c r="B2143" s="48" t="inlineStr">
        <is>
          <t>VSS</t>
        </is>
      </c>
      <c r="C2143" s="2" t="inlineStr">
        <is>
          <t>VSS</t>
        </is>
      </c>
      <c r="D2143" s="2" t="n">
        <v>2234.448</v>
      </c>
      <c r="E2143" s="2" t="n">
        <v>1082.852</v>
      </c>
      <c r="F2143" s="2">
        <f>D2143-SUM(Parameters!$C$23:$C$25)</f>
        <v/>
      </c>
      <c r="G2143" s="2">
        <f>E2143-SUM(Parameters!$C$23:$C$25)</f>
        <v/>
      </c>
    </row>
    <row r="2144" hidden="1" s="107">
      <c r="A2144" s="48" t="inlineStr">
        <is>
          <t>uBump</t>
        </is>
      </c>
      <c r="B2144" s="48" t="inlineStr">
        <is>
          <t>VSS</t>
        </is>
      </c>
      <c r="C2144" s="2" t="inlineStr">
        <is>
          <t>VSS</t>
        </is>
      </c>
      <c r="D2144" s="2" t="n">
        <v>2234.448</v>
      </c>
      <c r="E2144" s="2" t="n">
        <v>1037.532</v>
      </c>
      <c r="F2144" s="2">
        <f>D2144-SUM(Parameters!$C$23:$C$25)</f>
        <v/>
      </c>
      <c r="G2144" s="2">
        <f>E2144-SUM(Parameters!$C$23:$C$25)</f>
        <v/>
      </c>
    </row>
    <row r="2145">
      <c r="A2145" s="48" t="inlineStr">
        <is>
          <t>uBump</t>
        </is>
      </c>
      <c r="B2145" s="48" t="inlineStr">
        <is>
          <t>VSS</t>
        </is>
      </c>
      <c r="C2145" s="2" t="inlineStr">
        <is>
          <t>VSS</t>
        </is>
      </c>
      <c r="D2145" s="2" t="n">
        <v>2234.448</v>
      </c>
      <c r="E2145" s="2" t="n">
        <v>856.252</v>
      </c>
      <c r="F2145" s="2">
        <f>D2145-SUM(Parameters!$C$23:$C$25)</f>
        <v/>
      </c>
      <c r="G2145" s="2">
        <f>E2145-SUM(Parameters!$C$23:$C$25)</f>
        <v/>
      </c>
    </row>
    <row r="2146">
      <c r="A2146" s="48" t="inlineStr">
        <is>
          <t>uBump</t>
        </is>
      </c>
      <c r="B2146" s="48" t="inlineStr">
        <is>
          <t>VSS</t>
        </is>
      </c>
      <c r="C2146" s="2" t="inlineStr">
        <is>
          <t>VSS</t>
        </is>
      </c>
      <c r="D2146" s="2" t="n">
        <v>2234.448</v>
      </c>
      <c r="E2146" s="2" t="n">
        <v>720.292</v>
      </c>
      <c r="F2146" s="2">
        <f>D2146-SUM(Parameters!$C$23:$C$25)</f>
        <v/>
      </c>
      <c r="G2146" s="2">
        <f>E2146-SUM(Parameters!$C$23:$C$25)</f>
        <v/>
      </c>
    </row>
    <row r="2147">
      <c r="A2147" s="48" t="inlineStr">
        <is>
          <t>uBump</t>
        </is>
      </c>
      <c r="B2147" s="48" t="inlineStr">
        <is>
          <t>VSS</t>
        </is>
      </c>
      <c r="C2147" s="2" t="inlineStr">
        <is>
          <t>VSS</t>
        </is>
      </c>
      <c r="D2147" s="2" t="n">
        <v>2234.448</v>
      </c>
      <c r="E2147" s="2" t="n">
        <v>584.332</v>
      </c>
      <c r="F2147" s="2">
        <f>D2147-SUM(Parameters!$C$23:$C$25)</f>
        <v/>
      </c>
      <c r="G2147" s="2">
        <f>E2147-SUM(Parameters!$C$23:$C$25)</f>
        <v/>
      </c>
    </row>
    <row r="2148">
      <c r="A2148" s="48" t="inlineStr">
        <is>
          <t>uBump</t>
        </is>
      </c>
      <c r="B2148" s="48" t="inlineStr">
        <is>
          <t>VSS</t>
        </is>
      </c>
      <c r="C2148" s="2" t="inlineStr">
        <is>
          <t>VSS</t>
        </is>
      </c>
      <c r="D2148" s="2" t="n">
        <v>2234.448</v>
      </c>
      <c r="E2148" s="2" t="n">
        <v>448.372</v>
      </c>
      <c r="F2148" s="2">
        <f>D2148-SUM(Parameters!$C$23:$C$25)</f>
        <v/>
      </c>
      <c r="G2148" s="2">
        <f>E2148-SUM(Parameters!$C$23:$C$25)</f>
        <v/>
      </c>
    </row>
    <row r="2149">
      <c r="A2149" s="48" t="inlineStr">
        <is>
          <t>uBump</t>
        </is>
      </c>
      <c r="B2149" s="48" t="inlineStr">
        <is>
          <t>VSS</t>
        </is>
      </c>
      <c r="C2149" s="2" t="inlineStr">
        <is>
          <t>VSS</t>
        </is>
      </c>
      <c r="D2149" s="2" t="n">
        <v>2234.448</v>
      </c>
      <c r="E2149" s="2" t="n">
        <v>176.452</v>
      </c>
      <c r="F2149" s="2">
        <f>D2149-SUM(Parameters!$C$23:$C$25)</f>
        <v/>
      </c>
      <c r="G2149" s="2">
        <f>E2149-SUM(Parameters!$C$23:$C$25)</f>
        <v/>
      </c>
    </row>
    <row r="2150" hidden="1" s="107">
      <c r="A2150" s="48" t="inlineStr">
        <is>
          <t>uBump</t>
        </is>
      </c>
      <c r="B2150" s="48" t="inlineStr">
        <is>
          <t>VSS</t>
        </is>
      </c>
      <c r="C2150" s="2" t="inlineStr">
        <is>
          <t>VSS</t>
        </is>
      </c>
      <c r="D2150" s="2" t="n">
        <v>2273.328</v>
      </c>
      <c r="E2150" s="2" t="n">
        <v>1060.192</v>
      </c>
      <c r="F2150" s="2">
        <f>D2150-SUM(Parameters!$C$23:$C$25)</f>
        <v/>
      </c>
      <c r="G2150" s="2">
        <f>E2150-SUM(Parameters!$C$23:$C$25)</f>
        <v/>
      </c>
    </row>
    <row r="2151" hidden="1" s="107">
      <c r="A2151" s="48" t="inlineStr">
        <is>
          <t>uBump</t>
        </is>
      </c>
      <c r="B2151" s="48" t="inlineStr">
        <is>
          <t>VSS</t>
        </is>
      </c>
      <c r="C2151" s="2" t="inlineStr">
        <is>
          <t>VSS</t>
        </is>
      </c>
      <c r="D2151" s="2" t="n">
        <v>2312.208</v>
      </c>
      <c r="E2151" s="2" t="n">
        <v>1082.852</v>
      </c>
      <c r="F2151" s="2">
        <f>D2151-SUM(Parameters!$C$23:$C$25)</f>
        <v/>
      </c>
      <c r="G2151" s="2">
        <f>E2151-SUM(Parameters!$C$23:$C$25)</f>
        <v/>
      </c>
    </row>
    <row r="2152" hidden="1" s="107">
      <c r="A2152" s="48" t="inlineStr">
        <is>
          <t>uBump</t>
        </is>
      </c>
      <c r="B2152" s="48" t="inlineStr">
        <is>
          <t>VSS</t>
        </is>
      </c>
      <c r="C2152" s="2" t="inlineStr">
        <is>
          <t>VSS</t>
        </is>
      </c>
      <c r="D2152" s="2" t="n">
        <v>2312.208</v>
      </c>
      <c r="E2152" s="2" t="n">
        <v>1037.532</v>
      </c>
      <c r="F2152" s="2">
        <f>D2152-SUM(Parameters!$C$23:$C$25)</f>
        <v/>
      </c>
      <c r="G2152" s="2">
        <f>E2152-SUM(Parameters!$C$23:$C$25)</f>
        <v/>
      </c>
    </row>
    <row r="2153">
      <c r="A2153" s="48" t="inlineStr">
        <is>
          <t>uBump</t>
        </is>
      </c>
      <c r="B2153" s="48" t="inlineStr">
        <is>
          <t>VSS</t>
        </is>
      </c>
      <c r="C2153" s="2" t="inlineStr">
        <is>
          <t>VSS</t>
        </is>
      </c>
      <c r="D2153" s="2" t="n">
        <v>2312.208</v>
      </c>
      <c r="E2153" s="2" t="n">
        <v>221.772</v>
      </c>
      <c r="F2153" s="2">
        <f>D2153-SUM(Parameters!$C$23:$C$25)</f>
        <v/>
      </c>
      <c r="G2153" s="2">
        <f>E2153-SUM(Parameters!$C$23:$C$25)</f>
        <v/>
      </c>
    </row>
    <row r="2154">
      <c r="A2154" s="48" t="inlineStr">
        <is>
          <t>uBump</t>
        </is>
      </c>
      <c r="B2154" s="48" t="inlineStr">
        <is>
          <t>VSS</t>
        </is>
      </c>
      <c r="C2154" s="2" t="inlineStr">
        <is>
          <t>VSS</t>
        </is>
      </c>
      <c r="D2154" s="2" t="n">
        <v>2351.088</v>
      </c>
      <c r="E2154" s="2" t="n">
        <v>878.912</v>
      </c>
      <c r="F2154" s="2">
        <f>D2154-SUM(Parameters!$C$23:$C$25)</f>
        <v/>
      </c>
      <c r="G2154" s="2">
        <f>E2154-SUM(Parameters!$C$23:$C$25)</f>
        <v/>
      </c>
    </row>
    <row r="2155">
      <c r="A2155" s="48" t="inlineStr">
        <is>
          <t>uBump</t>
        </is>
      </c>
      <c r="B2155" s="48" t="inlineStr">
        <is>
          <t>VSS</t>
        </is>
      </c>
      <c r="C2155" s="2" t="inlineStr">
        <is>
          <t>VSS</t>
        </is>
      </c>
      <c r="D2155" s="2" t="n">
        <v>2351.088</v>
      </c>
      <c r="E2155" s="2" t="n">
        <v>697.6319999999999</v>
      </c>
      <c r="F2155" s="2">
        <f>D2155-SUM(Parameters!$C$23:$C$25)</f>
        <v/>
      </c>
      <c r="G2155" s="2">
        <f>E2155-SUM(Parameters!$C$23:$C$25)</f>
        <v/>
      </c>
    </row>
    <row r="2156">
      <c r="A2156" s="48" t="inlineStr">
        <is>
          <t>uBump</t>
        </is>
      </c>
      <c r="B2156" s="48" t="inlineStr">
        <is>
          <t>VSS</t>
        </is>
      </c>
      <c r="C2156" s="2" t="inlineStr">
        <is>
          <t>VSS</t>
        </is>
      </c>
      <c r="D2156" s="2" t="n">
        <v>2351.088</v>
      </c>
      <c r="E2156" s="2" t="n">
        <v>425.712</v>
      </c>
      <c r="F2156" s="2">
        <f>D2156-SUM(Parameters!$C$23:$C$25)</f>
        <v/>
      </c>
      <c r="G2156" s="2">
        <f>E2156-SUM(Parameters!$C$23:$C$25)</f>
        <v/>
      </c>
    </row>
    <row r="2157">
      <c r="A2157" s="48" t="inlineStr">
        <is>
          <t>uBump</t>
        </is>
      </c>
      <c r="B2157" s="48" t="inlineStr">
        <is>
          <t>VSS</t>
        </is>
      </c>
      <c r="C2157" s="2" t="inlineStr">
        <is>
          <t>VSS</t>
        </is>
      </c>
      <c r="D2157" s="2" t="n">
        <v>2351.088</v>
      </c>
      <c r="E2157" s="2" t="n">
        <v>199.112</v>
      </c>
      <c r="F2157" s="2">
        <f>D2157-SUM(Parameters!$C$23:$C$25)</f>
        <v/>
      </c>
      <c r="G2157" s="2">
        <f>E2157-SUM(Parameters!$C$23:$C$25)</f>
        <v/>
      </c>
    </row>
    <row r="2158">
      <c r="A2158" s="48" t="inlineStr">
        <is>
          <t>uBump</t>
        </is>
      </c>
      <c r="B2158" s="48" t="inlineStr">
        <is>
          <t>VSS</t>
        </is>
      </c>
      <c r="C2158" s="2" t="inlineStr">
        <is>
          <t>VSS</t>
        </is>
      </c>
      <c r="D2158" s="2" t="n">
        <v>2428.848</v>
      </c>
      <c r="E2158" s="2" t="n">
        <v>788.272</v>
      </c>
      <c r="F2158" s="2">
        <f>D2158-SUM(Parameters!$C$23:$C$25)</f>
        <v/>
      </c>
      <c r="G2158" s="2">
        <f>E2158-SUM(Parameters!$C$23:$C$25)</f>
        <v/>
      </c>
    </row>
    <row r="2159">
      <c r="A2159" s="48" t="inlineStr">
        <is>
          <t>uBump</t>
        </is>
      </c>
      <c r="B2159" s="48" t="inlineStr">
        <is>
          <t>VSS</t>
        </is>
      </c>
      <c r="C2159" s="2" t="inlineStr">
        <is>
          <t>VSS</t>
        </is>
      </c>
      <c r="D2159" s="2" t="n">
        <v>2428.848</v>
      </c>
      <c r="E2159" s="2" t="n">
        <v>606.992</v>
      </c>
      <c r="F2159" s="2">
        <f>D2159-SUM(Parameters!$C$23:$C$25)</f>
        <v/>
      </c>
      <c r="G2159" s="2">
        <f>E2159-SUM(Parameters!$C$23:$C$25)</f>
        <v/>
      </c>
    </row>
    <row r="2160">
      <c r="A2160" s="48" t="inlineStr">
        <is>
          <t>uBump</t>
        </is>
      </c>
      <c r="B2160" s="48" t="inlineStr">
        <is>
          <t>VSS</t>
        </is>
      </c>
      <c r="C2160" s="2" t="inlineStr">
        <is>
          <t>VSS</t>
        </is>
      </c>
      <c r="D2160" s="2" t="n">
        <v>2428.848</v>
      </c>
      <c r="E2160" s="2" t="n">
        <v>516.352</v>
      </c>
      <c r="F2160" s="2">
        <f>D2160-SUM(Parameters!$C$23:$C$25)</f>
        <v/>
      </c>
      <c r="G2160" s="2">
        <f>E2160-SUM(Parameters!$C$23:$C$25)</f>
        <v/>
      </c>
    </row>
    <row r="2161">
      <c r="A2161" s="48" t="inlineStr">
        <is>
          <t>uBump</t>
        </is>
      </c>
      <c r="B2161" s="48" t="inlineStr">
        <is>
          <t>VSS</t>
        </is>
      </c>
      <c r="C2161" s="2" t="inlineStr">
        <is>
          <t>VSS</t>
        </is>
      </c>
      <c r="D2161" s="2" t="n">
        <v>2428.848</v>
      </c>
      <c r="E2161" s="2" t="n">
        <v>335.072</v>
      </c>
      <c r="F2161" s="2">
        <f>D2161-SUM(Parameters!$C$23:$C$25)</f>
        <v/>
      </c>
      <c r="G2161" s="2">
        <f>E2161-SUM(Parameters!$C$23:$C$25)</f>
        <v/>
      </c>
    </row>
    <row r="2162">
      <c r="A2162" s="48" t="inlineStr">
        <is>
          <t>uBump</t>
        </is>
      </c>
      <c r="B2162" s="48" t="inlineStr">
        <is>
          <t>VSS</t>
        </is>
      </c>
      <c r="C2162" s="2" t="inlineStr">
        <is>
          <t>VSS</t>
        </is>
      </c>
      <c r="D2162" s="2" t="n">
        <v>2467.728</v>
      </c>
      <c r="E2162" s="2" t="n">
        <v>674.972</v>
      </c>
      <c r="F2162" s="2">
        <f>D2162-SUM(Parameters!$C$23:$C$25)</f>
        <v/>
      </c>
      <c r="G2162" s="2">
        <f>E2162-SUM(Parameters!$C$23:$C$25)</f>
        <v/>
      </c>
    </row>
    <row r="2163">
      <c r="A2163" s="48" t="inlineStr">
        <is>
          <t>uBump</t>
        </is>
      </c>
      <c r="B2163" s="48" t="inlineStr">
        <is>
          <t>VSS</t>
        </is>
      </c>
      <c r="C2163" s="2" t="inlineStr">
        <is>
          <t>VSS</t>
        </is>
      </c>
      <c r="D2163" s="2" t="n">
        <v>2467.728</v>
      </c>
      <c r="E2163" s="2" t="n">
        <v>448.372</v>
      </c>
      <c r="F2163" s="2">
        <f>D2163-SUM(Parameters!$C$23:$C$25)</f>
        <v/>
      </c>
      <c r="G2163" s="2">
        <f>E2163-SUM(Parameters!$C$23:$C$25)</f>
        <v/>
      </c>
    </row>
    <row r="2164">
      <c r="A2164" s="48" t="inlineStr">
        <is>
          <t>uBump</t>
        </is>
      </c>
      <c r="B2164" s="48" t="inlineStr">
        <is>
          <t>VSS</t>
        </is>
      </c>
      <c r="C2164" s="2" t="inlineStr">
        <is>
          <t>VSS</t>
        </is>
      </c>
      <c r="D2164" s="2" t="n">
        <v>2467.728</v>
      </c>
      <c r="E2164" s="2" t="n">
        <v>221.772</v>
      </c>
      <c r="F2164" s="2">
        <f>D2164-SUM(Parameters!$C$23:$C$25)</f>
        <v/>
      </c>
      <c r="G2164" s="2">
        <f>E2164-SUM(Parameters!$C$23:$C$25)</f>
        <v/>
      </c>
    </row>
    <row r="2165" hidden="1" s="107">
      <c r="A2165" s="48" t="inlineStr">
        <is>
          <t>uBump</t>
        </is>
      </c>
      <c r="B2165" s="48" t="inlineStr">
        <is>
          <t>VSS</t>
        </is>
      </c>
      <c r="C2165" s="2" t="inlineStr">
        <is>
          <t>VSS</t>
        </is>
      </c>
      <c r="D2165" s="2" t="n">
        <v>2506.608</v>
      </c>
      <c r="E2165" s="2" t="n">
        <v>1060.192</v>
      </c>
      <c r="F2165" s="2">
        <f>D2165-SUM(Parameters!$C$23:$C$25)</f>
        <v/>
      </c>
      <c r="G2165" s="2">
        <f>E2165-SUM(Parameters!$C$23:$C$25)</f>
        <v/>
      </c>
    </row>
    <row r="2166">
      <c r="A2166" s="48" t="inlineStr">
        <is>
          <t>uBump</t>
        </is>
      </c>
      <c r="B2166" s="48" t="inlineStr">
        <is>
          <t>VSS</t>
        </is>
      </c>
      <c r="C2166" s="2" t="inlineStr">
        <is>
          <t>VSS</t>
        </is>
      </c>
      <c r="D2166" s="2" t="n">
        <v>2506.608</v>
      </c>
      <c r="E2166" s="2" t="n">
        <v>878.912</v>
      </c>
      <c r="F2166" s="2">
        <f>D2166-SUM(Parameters!$C$23:$C$25)</f>
        <v/>
      </c>
      <c r="G2166" s="2">
        <f>E2166-SUM(Parameters!$C$23:$C$25)</f>
        <v/>
      </c>
    </row>
    <row r="2167">
      <c r="A2167" s="48" t="inlineStr">
        <is>
          <t>uBump</t>
        </is>
      </c>
      <c r="B2167" s="48" t="inlineStr">
        <is>
          <t>VSS</t>
        </is>
      </c>
      <c r="C2167" s="2" t="inlineStr">
        <is>
          <t>VSS</t>
        </is>
      </c>
      <c r="D2167" s="2" t="n">
        <v>2506.608</v>
      </c>
      <c r="E2167" s="2" t="n">
        <v>199.112</v>
      </c>
      <c r="F2167" s="2">
        <f>D2167-SUM(Parameters!$C$23:$C$25)</f>
        <v/>
      </c>
      <c r="G2167" s="2">
        <f>E2167-SUM(Parameters!$C$23:$C$25)</f>
        <v/>
      </c>
    </row>
    <row r="2168" hidden="1" s="107">
      <c r="A2168" s="48" t="inlineStr">
        <is>
          <t>uBump</t>
        </is>
      </c>
      <c r="B2168" s="48" t="inlineStr">
        <is>
          <t>VSS</t>
        </is>
      </c>
      <c r="C2168" s="2" t="inlineStr">
        <is>
          <t>VSS</t>
        </is>
      </c>
      <c r="D2168" s="2" t="n">
        <v>2545.488</v>
      </c>
      <c r="E2168" s="2" t="n">
        <v>1082.852</v>
      </c>
      <c r="F2168" s="2">
        <f>D2168-SUM(Parameters!$C$23:$C$25)</f>
        <v/>
      </c>
      <c r="G2168" s="2">
        <f>E2168-SUM(Parameters!$C$23:$C$25)</f>
        <v/>
      </c>
    </row>
    <row r="2169" hidden="1" s="107">
      <c r="A2169" s="48" t="inlineStr">
        <is>
          <t>uBump</t>
        </is>
      </c>
      <c r="B2169" s="48" t="inlineStr">
        <is>
          <t>VSS</t>
        </is>
      </c>
      <c r="C2169" s="2" t="inlineStr">
        <is>
          <t>VSS</t>
        </is>
      </c>
      <c r="D2169" s="2" t="n">
        <v>2545.488</v>
      </c>
      <c r="E2169" s="2" t="n">
        <v>1037.532</v>
      </c>
      <c r="F2169" s="2">
        <f>D2169-SUM(Parameters!$C$23:$C$25)</f>
        <v/>
      </c>
      <c r="G2169" s="2">
        <f>E2169-SUM(Parameters!$C$23:$C$25)</f>
        <v/>
      </c>
    </row>
    <row r="2170" hidden="1" s="107">
      <c r="A2170" s="48" t="inlineStr">
        <is>
          <t>uBump</t>
        </is>
      </c>
      <c r="B2170" s="48" t="inlineStr">
        <is>
          <t>VSS</t>
        </is>
      </c>
      <c r="C2170" s="2" t="inlineStr">
        <is>
          <t>VSS</t>
        </is>
      </c>
      <c r="D2170" s="2" t="n">
        <v>2584.368</v>
      </c>
      <c r="E2170" s="2" t="n">
        <v>1060.192</v>
      </c>
      <c r="F2170" s="2">
        <f>D2170-SUM(Parameters!$C$23:$C$25)</f>
        <v/>
      </c>
      <c r="G2170" s="2">
        <f>E2170-SUM(Parameters!$C$23:$C$25)</f>
        <v/>
      </c>
    </row>
    <row r="2171" hidden="1" s="107">
      <c r="A2171" s="48" t="inlineStr">
        <is>
          <t>uBump</t>
        </is>
      </c>
      <c r="B2171" s="48" t="inlineStr">
        <is>
          <t>VSS</t>
        </is>
      </c>
      <c r="C2171" s="2" t="inlineStr">
        <is>
          <t>VSS</t>
        </is>
      </c>
      <c r="D2171" s="2" t="n">
        <v>2584.368</v>
      </c>
      <c r="E2171" s="2" t="n">
        <v>924.232</v>
      </c>
      <c r="F2171" s="2">
        <f>D2171-SUM(Parameters!$C$23:$C$25)</f>
        <v/>
      </c>
      <c r="G2171" s="2">
        <f>E2171-SUM(Parameters!$C$23:$C$25)</f>
        <v/>
      </c>
    </row>
    <row r="2172">
      <c r="A2172" s="48" t="inlineStr">
        <is>
          <t>uBump</t>
        </is>
      </c>
      <c r="B2172" s="48" t="inlineStr">
        <is>
          <t>VSS</t>
        </is>
      </c>
      <c r="C2172" s="2" t="inlineStr">
        <is>
          <t>VSS</t>
        </is>
      </c>
      <c r="D2172" s="2" t="n">
        <v>2584.368</v>
      </c>
      <c r="E2172" s="2" t="n">
        <v>788.272</v>
      </c>
      <c r="F2172" s="2">
        <f>D2172-SUM(Parameters!$C$23:$C$25)</f>
        <v/>
      </c>
      <c r="G2172" s="2">
        <f>E2172-SUM(Parameters!$C$23:$C$25)</f>
        <v/>
      </c>
    </row>
    <row r="2173">
      <c r="A2173" s="48" t="inlineStr">
        <is>
          <t>uBump</t>
        </is>
      </c>
      <c r="B2173" s="48" t="inlineStr">
        <is>
          <t>VSS</t>
        </is>
      </c>
      <c r="C2173" s="2" t="inlineStr">
        <is>
          <t>VSS</t>
        </is>
      </c>
      <c r="D2173" s="2" t="n">
        <v>2584.368</v>
      </c>
      <c r="E2173" s="2" t="n">
        <v>652.312</v>
      </c>
      <c r="F2173" s="2">
        <f>D2173-SUM(Parameters!$C$23:$C$25)</f>
        <v/>
      </c>
      <c r="G2173" s="2">
        <f>E2173-SUM(Parameters!$C$23:$C$25)</f>
        <v/>
      </c>
    </row>
    <row r="2174">
      <c r="A2174" s="48" t="inlineStr">
        <is>
          <t>uBump</t>
        </is>
      </c>
      <c r="B2174" s="48" t="inlineStr">
        <is>
          <t>VSS</t>
        </is>
      </c>
      <c r="C2174" s="2" t="inlineStr">
        <is>
          <t>VSS</t>
        </is>
      </c>
      <c r="D2174" s="2" t="n">
        <v>2584.368</v>
      </c>
      <c r="E2174" s="2" t="n">
        <v>516.352</v>
      </c>
      <c r="F2174" s="2">
        <f>D2174-SUM(Parameters!$C$23:$C$25)</f>
        <v/>
      </c>
      <c r="G2174" s="2">
        <f>E2174-SUM(Parameters!$C$23:$C$25)</f>
        <v/>
      </c>
    </row>
    <row r="2175">
      <c r="A2175" s="48" t="inlineStr">
        <is>
          <t>uBump</t>
        </is>
      </c>
      <c r="B2175" s="48" t="inlineStr">
        <is>
          <t>VSS</t>
        </is>
      </c>
      <c r="C2175" s="2" t="inlineStr">
        <is>
          <t>VSS</t>
        </is>
      </c>
      <c r="D2175" s="2" t="n">
        <v>2584.368</v>
      </c>
      <c r="E2175" s="2" t="n">
        <v>380.392</v>
      </c>
      <c r="F2175" s="2">
        <f>D2175-SUM(Parameters!$C$23:$C$25)</f>
        <v/>
      </c>
      <c r="G2175" s="2">
        <f>E2175-SUM(Parameters!$C$23:$C$25)</f>
        <v/>
      </c>
    </row>
    <row r="2176">
      <c r="A2176" s="48" t="inlineStr">
        <is>
          <t>uBump</t>
        </is>
      </c>
      <c r="B2176" s="48" t="inlineStr">
        <is>
          <t>VSS</t>
        </is>
      </c>
      <c r="C2176" s="2" t="inlineStr">
        <is>
          <t>VSS</t>
        </is>
      </c>
      <c r="D2176" s="2" t="n">
        <v>2584.368</v>
      </c>
      <c r="E2176" s="2" t="n">
        <v>244.432</v>
      </c>
      <c r="F2176" s="2">
        <f>D2176-SUM(Parameters!$C$23:$C$25)</f>
        <v/>
      </c>
      <c r="G2176" s="2">
        <f>E2176-SUM(Parameters!$C$23:$C$25)</f>
        <v/>
      </c>
    </row>
    <row r="2177" hidden="1" s="107">
      <c r="A2177" s="48" t="inlineStr">
        <is>
          <t>uBump</t>
        </is>
      </c>
      <c r="B2177" s="48" t="inlineStr">
        <is>
          <t>VSS</t>
        </is>
      </c>
      <c r="C2177" s="2" t="inlineStr">
        <is>
          <t>VSS</t>
        </is>
      </c>
      <c r="D2177" s="2" t="n">
        <v>2623.248</v>
      </c>
      <c r="E2177" s="2" t="n">
        <v>1082.852</v>
      </c>
      <c r="F2177" s="2">
        <f>D2177-SUM(Parameters!$C$23:$C$25)</f>
        <v/>
      </c>
      <c r="G2177" s="2">
        <f>E2177-SUM(Parameters!$C$23:$C$25)</f>
        <v/>
      </c>
    </row>
    <row r="2178" hidden="1" s="107">
      <c r="A2178" s="48" t="inlineStr">
        <is>
          <t>uBump</t>
        </is>
      </c>
      <c r="B2178" s="48" t="inlineStr">
        <is>
          <t>VSS</t>
        </is>
      </c>
      <c r="C2178" s="2" t="inlineStr">
        <is>
          <t>VSS</t>
        </is>
      </c>
      <c r="D2178" s="2" t="n">
        <v>2623.248</v>
      </c>
      <c r="E2178" s="2" t="n">
        <v>1037.532</v>
      </c>
      <c r="F2178" s="2">
        <f>D2178-SUM(Parameters!$C$23:$C$25)</f>
        <v/>
      </c>
      <c r="G2178" s="2">
        <f>E2178-SUM(Parameters!$C$23:$C$25)</f>
        <v/>
      </c>
    </row>
    <row r="2179">
      <c r="A2179" s="48" t="inlineStr">
        <is>
          <t>uBump</t>
        </is>
      </c>
      <c r="B2179" s="48" t="inlineStr">
        <is>
          <t>VSS</t>
        </is>
      </c>
      <c r="C2179" s="2" t="inlineStr">
        <is>
          <t>VSS</t>
        </is>
      </c>
      <c r="D2179" s="2" t="n">
        <v>2623.248</v>
      </c>
      <c r="E2179" s="2" t="n">
        <v>856.252</v>
      </c>
      <c r="F2179" s="2">
        <f>D2179-SUM(Parameters!$C$23:$C$25)</f>
        <v/>
      </c>
      <c r="G2179" s="2">
        <f>E2179-SUM(Parameters!$C$23:$C$25)</f>
        <v/>
      </c>
    </row>
    <row r="2180">
      <c r="A2180" s="48" t="inlineStr">
        <is>
          <t>uBump</t>
        </is>
      </c>
      <c r="B2180" s="48" t="inlineStr">
        <is>
          <t>VSS</t>
        </is>
      </c>
      <c r="C2180" s="2" t="inlineStr">
        <is>
          <t>VSS</t>
        </is>
      </c>
      <c r="D2180" s="2" t="n">
        <v>2623.248</v>
      </c>
      <c r="E2180" s="2" t="n">
        <v>720.292</v>
      </c>
      <c r="F2180" s="2">
        <f>D2180-SUM(Parameters!$C$23:$C$25)</f>
        <v/>
      </c>
      <c r="G2180" s="2">
        <f>E2180-SUM(Parameters!$C$23:$C$25)</f>
        <v/>
      </c>
    </row>
    <row r="2181">
      <c r="A2181" s="48" t="inlineStr">
        <is>
          <t>uBump</t>
        </is>
      </c>
      <c r="B2181" s="48" t="inlineStr">
        <is>
          <t>VSS</t>
        </is>
      </c>
      <c r="C2181" s="2" t="inlineStr">
        <is>
          <t>VSS</t>
        </is>
      </c>
      <c r="D2181" s="2" t="n">
        <v>2623.248</v>
      </c>
      <c r="E2181" s="2" t="n">
        <v>584.332</v>
      </c>
      <c r="F2181" s="2">
        <f>D2181-SUM(Parameters!$C$23:$C$25)</f>
        <v/>
      </c>
      <c r="G2181" s="2">
        <f>E2181-SUM(Parameters!$C$23:$C$25)</f>
        <v/>
      </c>
    </row>
    <row r="2182">
      <c r="A2182" s="48" t="inlineStr">
        <is>
          <t>uBump</t>
        </is>
      </c>
      <c r="B2182" s="48" t="inlineStr">
        <is>
          <t>VSS</t>
        </is>
      </c>
      <c r="C2182" s="2" t="inlineStr">
        <is>
          <t>VSS</t>
        </is>
      </c>
      <c r="D2182" s="2" t="n">
        <v>2623.248</v>
      </c>
      <c r="E2182" s="2" t="n">
        <v>448.372</v>
      </c>
      <c r="F2182" s="2">
        <f>D2182-SUM(Parameters!$C$23:$C$25)</f>
        <v/>
      </c>
      <c r="G2182" s="2">
        <f>E2182-SUM(Parameters!$C$23:$C$25)</f>
        <v/>
      </c>
    </row>
    <row r="2183">
      <c r="A2183" s="48" t="inlineStr">
        <is>
          <t>uBump</t>
        </is>
      </c>
      <c r="B2183" s="48" t="inlineStr">
        <is>
          <t>VSS</t>
        </is>
      </c>
      <c r="C2183" s="2" t="inlineStr">
        <is>
          <t>VSS</t>
        </is>
      </c>
      <c r="D2183" s="2" t="n">
        <v>2623.248</v>
      </c>
      <c r="E2183" s="2" t="n">
        <v>176.452</v>
      </c>
      <c r="F2183" s="2">
        <f>D2183-SUM(Parameters!$C$23:$C$25)</f>
        <v/>
      </c>
      <c r="G2183" s="2">
        <f>E2183-SUM(Parameters!$C$23:$C$25)</f>
        <v/>
      </c>
    </row>
    <row r="2184" hidden="1" s="107">
      <c r="A2184" s="48" t="inlineStr">
        <is>
          <t>uBump</t>
        </is>
      </c>
      <c r="B2184" s="48" t="inlineStr">
        <is>
          <t>VSS</t>
        </is>
      </c>
      <c r="C2184" s="2" t="inlineStr">
        <is>
          <t>VSS</t>
        </is>
      </c>
      <c r="D2184" s="2" t="n">
        <v>2662.128</v>
      </c>
      <c r="E2184" s="2" t="n">
        <v>1060.192</v>
      </c>
      <c r="F2184" s="2">
        <f>D2184-SUM(Parameters!$C$23:$C$25)</f>
        <v/>
      </c>
      <c r="G2184" s="2">
        <f>E2184-SUM(Parameters!$C$23:$C$25)</f>
        <v/>
      </c>
    </row>
    <row r="2185" hidden="1" s="107">
      <c r="A2185" s="48" t="inlineStr">
        <is>
          <t>uBump</t>
        </is>
      </c>
      <c r="B2185" s="48" t="inlineStr">
        <is>
          <t>VSS</t>
        </is>
      </c>
      <c r="C2185" s="2" t="inlineStr">
        <is>
          <t>VSS</t>
        </is>
      </c>
      <c r="D2185" s="2" t="n">
        <v>2701.008</v>
      </c>
      <c r="E2185" s="2" t="n">
        <v>1082.852</v>
      </c>
      <c r="F2185" s="2">
        <f>D2185-SUM(Parameters!$C$23:$C$25)</f>
        <v/>
      </c>
      <c r="G2185" s="2">
        <f>E2185-SUM(Parameters!$C$23:$C$25)</f>
        <v/>
      </c>
    </row>
    <row r="2186" hidden="1" s="107">
      <c r="A2186" s="48" t="inlineStr">
        <is>
          <t>uBump</t>
        </is>
      </c>
      <c r="B2186" s="48" t="inlineStr">
        <is>
          <t>VSS</t>
        </is>
      </c>
      <c r="C2186" s="2" t="inlineStr">
        <is>
          <t>VSS</t>
        </is>
      </c>
      <c r="D2186" s="2" t="n">
        <v>2701.008</v>
      </c>
      <c r="E2186" s="2" t="n">
        <v>1037.532</v>
      </c>
      <c r="F2186" s="2">
        <f>D2186-SUM(Parameters!$C$23:$C$25)</f>
        <v/>
      </c>
      <c r="G2186" s="2">
        <f>E2186-SUM(Parameters!$C$23:$C$25)</f>
        <v/>
      </c>
    </row>
    <row r="2187">
      <c r="A2187" s="48" t="inlineStr">
        <is>
          <t>uBump</t>
        </is>
      </c>
      <c r="B2187" s="48" t="inlineStr">
        <is>
          <t>VSS</t>
        </is>
      </c>
      <c r="C2187" s="2" t="inlineStr">
        <is>
          <t>VSS</t>
        </is>
      </c>
      <c r="D2187" s="2" t="n">
        <v>2701.008</v>
      </c>
      <c r="E2187" s="2" t="n">
        <v>221.772</v>
      </c>
      <c r="F2187" s="2">
        <f>D2187-SUM(Parameters!$C$23:$C$25)</f>
        <v/>
      </c>
      <c r="G2187" s="2">
        <f>E2187-SUM(Parameters!$C$23:$C$25)</f>
        <v/>
      </c>
    </row>
    <row r="2188">
      <c r="A2188" s="48" t="inlineStr">
        <is>
          <t>uBump</t>
        </is>
      </c>
      <c r="B2188" s="48" t="inlineStr">
        <is>
          <t>VSS</t>
        </is>
      </c>
      <c r="C2188" s="2" t="inlineStr">
        <is>
          <t>VSS</t>
        </is>
      </c>
      <c r="D2188" s="2" t="n">
        <v>2739.888</v>
      </c>
      <c r="E2188" s="2" t="n">
        <v>878.912</v>
      </c>
      <c r="F2188" s="2">
        <f>D2188-SUM(Parameters!$C$23:$C$25)</f>
        <v/>
      </c>
      <c r="G2188" s="2">
        <f>E2188-SUM(Parameters!$C$23:$C$25)</f>
        <v/>
      </c>
    </row>
    <row r="2189">
      <c r="A2189" s="48" t="inlineStr">
        <is>
          <t>uBump</t>
        </is>
      </c>
      <c r="B2189" s="48" t="inlineStr">
        <is>
          <t>VSS</t>
        </is>
      </c>
      <c r="C2189" s="2" t="inlineStr">
        <is>
          <t>VSS</t>
        </is>
      </c>
      <c r="D2189" s="2" t="n">
        <v>2739.888</v>
      </c>
      <c r="E2189" s="2" t="n">
        <v>697.6319999999999</v>
      </c>
      <c r="F2189" s="2">
        <f>D2189-SUM(Parameters!$C$23:$C$25)</f>
        <v/>
      </c>
      <c r="G2189" s="2">
        <f>E2189-SUM(Parameters!$C$23:$C$25)</f>
        <v/>
      </c>
    </row>
    <row r="2190">
      <c r="A2190" s="48" t="inlineStr">
        <is>
          <t>uBump</t>
        </is>
      </c>
      <c r="B2190" s="48" t="inlineStr">
        <is>
          <t>VSS</t>
        </is>
      </c>
      <c r="C2190" s="2" t="inlineStr">
        <is>
          <t>VSS</t>
        </is>
      </c>
      <c r="D2190" s="2" t="n">
        <v>2739.888</v>
      </c>
      <c r="E2190" s="2" t="n">
        <v>425.712</v>
      </c>
      <c r="F2190" s="2">
        <f>D2190-SUM(Parameters!$C$23:$C$25)</f>
        <v/>
      </c>
      <c r="G2190" s="2">
        <f>E2190-SUM(Parameters!$C$23:$C$25)</f>
        <v/>
      </c>
    </row>
    <row r="2191">
      <c r="A2191" s="48" t="inlineStr">
        <is>
          <t>uBump</t>
        </is>
      </c>
      <c r="B2191" s="48" t="inlineStr">
        <is>
          <t>VSS</t>
        </is>
      </c>
      <c r="C2191" s="2" t="inlineStr">
        <is>
          <t>VSS</t>
        </is>
      </c>
      <c r="D2191" s="2" t="n">
        <v>2739.888</v>
      </c>
      <c r="E2191" s="2" t="n">
        <v>199.112</v>
      </c>
      <c r="F2191" s="2">
        <f>D2191-SUM(Parameters!$C$23:$C$25)</f>
        <v/>
      </c>
      <c r="G2191" s="2">
        <f>E2191-SUM(Parameters!$C$23:$C$25)</f>
        <v/>
      </c>
    </row>
    <row r="2192">
      <c r="A2192" s="48" t="inlineStr">
        <is>
          <t>uBump</t>
        </is>
      </c>
      <c r="B2192" s="48" t="inlineStr">
        <is>
          <t>VSS</t>
        </is>
      </c>
      <c r="C2192" s="2" t="inlineStr">
        <is>
          <t>VSS</t>
        </is>
      </c>
      <c r="D2192" s="2" t="n">
        <v>2817.648</v>
      </c>
      <c r="E2192" s="2" t="n">
        <v>788.272</v>
      </c>
      <c r="F2192" s="2">
        <f>D2192-SUM(Parameters!$C$23:$C$25)</f>
        <v/>
      </c>
      <c r="G2192" s="2">
        <f>E2192-SUM(Parameters!$C$23:$C$25)</f>
        <v/>
      </c>
    </row>
    <row r="2193">
      <c r="A2193" s="48" t="inlineStr">
        <is>
          <t>uBump</t>
        </is>
      </c>
      <c r="B2193" s="48" t="inlineStr">
        <is>
          <t>VSS</t>
        </is>
      </c>
      <c r="C2193" s="2" t="inlineStr">
        <is>
          <t>VSS</t>
        </is>
      </c>
      <c r="D2193" s="2" t="n">
        <v>2817.648</v>
      </c>
      <c r="E2193" s="2" t="n">
        <v>606.992</v>
      </c>
      <c r="F2193" s="2">
        <f>D2193-SUM(Parameters!$C$23:$C$25)</f>
        <v/>
      </c>
      <c r="G2193" s="2">
        <f>E2193-SUM(Parameters!$C$23:$C$25)</f>
        <v/>
      </c>
    </row>
    <row r="2194">
      <c r="A2194" s="48" t="inlineStr">
        <is>
          <t>uBump</t>
        </is>
      </c>
      <c r="B2194" s="48" t="inlineStr">
        <is>
          <t>VSS</t>
        </is>
      </c>
      <c r="C2194" s="2" t="inlineStr">
        <is>
          <t>VSS</t>
        </is>
      </c>
      <c r="D2194" s="2" t="n">
        <v>2817.648</v>
      </c>
      <c r="E2194" s="2" t="n">
        <v>516.352</v>
      </c>
      <c r="F2194" s="2">
        <f>D2194-SUM(Parameters!$C$23:$C$25)</f>
        <v/>
      </c>
      <c r="G2194" s="2">
        <f>E2194-SUM(Parameters!$C$23:$C$25)</f>
        <v/>
      </c>
    </row>
    <row r="2195">
      <c r="A2195" s="48" t="inlineStr">
        <is>
          <t>uBump</t>
        </is>
      </c>
      <c r="B2195" s="48" t="inlineStr">
        <is>
          <t>VSS</t>
        </is>
      </c>
      <c r="C2195" s="2" t="inlineStr">
        <is>
          <t>VSS</t>
        </is>
      </c>
      <c r="D2195" s="2" t="n">
        <v>2817.648</v>
      </c>
      <c r="E2195" s="2" t="n">
        <v>335.072</v>
      </c>
      <c r="F2195" s="2">
        <f>D2195-SUM(Parameters!$C$23:$C$25)</f>
        <v/>
      </c>
      <c r="G2195" s="2">
        <f>E2195-SUM(Parameters!$C$23:$C$25)</f>
        <v/>
      </c>
    </row>
    <row r="2196">
      <c r="A2196" s="48" t="inlineStr">
        <is>
          <t>uBump</t>
        </is>
      </c>
      <c r="B2196" s="48" t="inlineStr">
        <is>
          <t>VSS</t>
        </is>
      </c>
      <c r="C2196" s="2" t="inlineStr">
        <is>
          <t>VSS</t>
        </is>
      </c>
      <c r="D2196" s="2" t="n">
        <v>2856.528</v>
      </c>
      <c r="E2196" s="2" t="n">
        <v>674.972</v>
      </c>
      <c r="F2196" s="2">
        <f>D2196-SUM(Parameters!$C$23:$C$25)</f>
        <v/>
      </c>
      <c r="G2196" s="2">
        <f>E2196-SUM(Parameters!$C$23:$C$25)</f>
        <v/>
      </c>
    </row>
    <row r="2197">
      <c r="A2197" s="48" t="inlineStr">
        <is>
          <t>uBump</t>
        </is>
      </c>
      <c r="B2197" s="48" t="inlineStr">
        <is>
          <t>VSS</t>
        </is>
      </c>
      <c r="C2197" s="2" t="inlineStr">
        <is>
          <t>VSS</t>
        </is>
      </c>
      <c r="D2197" s="2" t="n">
        <v>2856.528</v>
      </c>
      <c r="E2197" s="2" t="n">
        <v>448.372</v>
      </c>
      <c r="F2197" s="2">
        <f>D2197-SUM(Parameters!$C$23:$C$25)</f>
        <v/>
      </c>
      <c r="G2197" s="2">
        <f>E2197-SUM(Parameters!$C$23:$C$25)</f>
        <v/>
      </c>
    </row>
    <row r="2198">
      <c r="A2198" s="48" t="inlineStr">
        <is>
          <t>uBump</t>
        </is>
      </c>
      <c r="B2198" s="48" t="inlineStr">
        <is>
          <t>VSS</t>
        </is>
      </c>
      <c r="C2198" s="2" t="inlineStr">
        <is>
          <t>VSS</t>
        </is>
      </c>
      <c r="D2198" s="2" t="n">
        <v>2856.528</v>
      </c>
      <c r="E2198" s="2" t="n">
        <v>221.772</v>
      </c>
      <c r="F2198" s="2">
        <f>D2198-SUM(Parameters!$C$23:$C$25)</f>
        <v/>
      </c>
      <c r="G2198" s="2">
        <f>E2198-SUM(Parameters!$C$23:$C$25)</f>
        <v/>
      </c>
    </row>
    <row r="2199" hidden="1" s="107">
      <c r="A2199" s="48" t="inlineStr">
        <is>
          <t>uBump</t>
        </is>
      </c>
      <c r="B2199" s="48" t="inlineStr">
        <is>
          <t>VSS</t>
        </is>
      </c>
      <c r="C2199" s="2" t="inlineStr">
        <is>
          <t>VSS</t>
        </is>
      </c>
      <c r="D2199" s="2" t="n">
        <v>2895.408</v>
      </c>
      <c r="E2199" s="2" t="n">
        <v>1060.192</v>
      </c>
      <c r="F2199" s="2">
        <f>D2199-SUM(Parameters!$C$23:$C$25)</f>
        <v/>
      </c>
      <c r="G2199" s="2">
        <f>E2199-SUM(Parameters!$C$23:$C$25)</f>
        <v/>
      </c>
    </row>
    <row r="2200">
      <c r="A2200" s="48" t="inlineStr">
        <is>
          <t>uBump</t>
        </is>
      </c>
      <c r="B2200" s="48" t="inlineStr">
        <is>
          <t>VSS</t>
        </is>
      </c>
      <c r="C2200" s="2" t="inlineStr">
        <is>
          <t>VSS</t>
        </is>
      </c>
      <c r="D2200" s="2" t="n">
        <v>2895.408</v>
      </c>
      <c r="E2200" s="2" t="n">
        <v>878.912</v>
      </c>
      <c r="F2200" s="2">
        <f>D2200-SUM(Parameters!$C$23:$C$25)</f>
        <v/>
      </c>
      <c r="G2200" s="2">
        <f>E2200-SUM(Parameters!$C$23:$C$25)</f>
        <v/>
      </c>
    </row>
    <row r="2201">
      <c r="A2201" s="48" t="inlineStr">
        <is>
          <t>uBump</t>
        </is>
      </c>
      <c r="B2201" s="48" t="inlineStr">
        <is>
          <t>VSS</t>
        </is>
      </c>
      <c r="C2201" s="2" t="inlineStr">
        <is>
          <t>VSS</t>
        </is>
      </c>
      <c r="D2201" s="2" t="n">
        <v>2895.408</v>
      </c>
      <c r="E2201" s="2" t="n">
        <v>199.112</v>
      </c>
      <c r="F2201" s="2">
        <f>D2201-SUM(Parameters!$C$23:$C$25)</f>
        <v/>
      </c>
      <c r="G2201" s="2">
        <f>E2201-SUM(Parameters!$C$23:$C$25)</f>
        <v/>
      </c>
    </row>
    <row r="2202" hidden="1" s="107">
      <c r="A2202" s="48" t="inlineStr">
        <is>
          <t>uBump</t>
        </is>
      </c>
      <c r="B2202" s="48" t="inlineStr">
        <is>
          <t>VSS</t>
        </is>
      </c>
      <c r="C2202" s="2" t="inlineStr">
        <is>
          <t>VSS</t>
        </is>
      </c>
      <c r="D2202" s="2" t="n">
        <v>2934.28800000001</v>
      </c>
      <c r="E2202" s="2" t="n">
        <v>1082.852</v>
      </c>
      <c r="F2202" s="2">
        <f>D2202-SUM(Parameters!$C$23:$C$25)</f>
        <v/>
      </c>
      <c r="G2202" s="2">
        <f>E2202-SUM(Parameters!$C$23:$C$25)</f>
        <v/>
      </c>
    </row>
    <row r="2203" hidden="1" s="107">
      <c r="A2203" s="48" t="inlineStr">
        <is>
          <t>uBump</t>
        </is>
      </c>
      <c r="B2203" s="48" t="inlineStr">
        <is>
          <t>VSS</t>
        </is>
      </c>
      <c r="C2203" s="2" t="inlineStr">
        <is>
          <t>VSS</t>
        </is>
      </c>
      <c r="D2203" s="2" t="n">
        <v>2934.28800000001</v>
      </c>
      <c r="E2203" s="2" t="n">
        <v>1037.532</v>
      </c>
      <c r="F2203" s="2">
        <f>D2203-SUM(Parameters!$C$23:$C$25)</f>
        <v/>
      </c>
      <c r="G2203" s="2">
        <f>E2203-SUM(Parameters!$C$23:$C$25)</f>
        <v/>
      </c>
    </row>
    <row r="2204" hidden="1" s="107">
      <c r="A2204" s="48" t="inlineStr">
        <is>
          <t>uBump</t>
        </is>
      </c>
      <c r="B2204" s="48" t="inlineStr">
        <is>
          <t>VSS</t>
        </is>
      </c>
      <c r="C2204" s="2" t="inlineStr">
        <is>
          <t>VSS</t>
        </is>
      </c>
      <c r="D2204" s="2" t="n">
        <v>2973.16800000001</v>
      </c>
      <c r="E2204" s="2" t="n">
        <v>1060.192</v>
      </c>
      <c r="F2204" s="2">
        <f>D2204-SUM(Parameters!$C$23:$C$25)</f>
        <v/>
      </c>
      <c r="G2204" s="2">
        <f>E2204-SUM(Parameters!$C$23:$C$25)</f>
        <v/>
      </c>
    </row>
    <row r="2205" hidden="1" s="107">
      <c r="A2205" s="48" t="inlineStr">
        <is>
          <t>uBump</t>
        </is>
      </c>
      <c r="B2205" s="48" t="inlineStr">
        <is>
          <t>VSS</t>
        </is>
      </c>
      <c r="C2205" s="2" t="inlineStr">
        <is>
          <t>VSS</t>
        </is>
      </c>
      <c r="D2205" s="2" t="n">
        <v>2973.16800000001</v>
      </c>
      <c r="E2205" s="2" t="n">
        <v>924.232</v>
      </c>
      <c r="F2205" s="2">
        <f>D2205-SUM(Parameters!$C$23:$C$25)</f>
        <v/>
      </c>
      <c r="G2205" s="2">
        <f>E2205-SUM(Parameters!$C$23:$C$25)</f>
        <v/>
      </c>
    </row>
    <row r="2206">
      <c r="A2206" s="48" t="inlineStr">
        <is>
          <t>uBump</t>
        </is>
      </c>
      <c r="B2206" s="48" t="inlineStr">
        <is>
          <t>VSS</t>
        </is>
      </c>
      <c r="C2206" s="2" t="inlineStr">
        <is>
          <t>VSS</t>
        </is>
      </c>
      <c r="D2206" s="2" t="n">
        <v>2973.16800000001</v>
      </c>
      <c r="E2206" s="2" t="n">
        <v>788.272</v>
      </c>
      <c r="F2206" s="2">
        <f>D2206-SUM(Parameters!$C$23:$C$25)</f>
        <v/>
      </c>
      <c r="G2206" s="2">
        <f>E2206-SUM(Parameters!$C$23:$C$25)</f>
        <v/>
      </c>
    </row>
    <row r="2207">
      <c r="A2207" s="48" t="inlineStr">
        <is>
          <t>uBump</t>
        </is>
      </c>
      <c r="B2207" s="48" t="inlineStr">
        <is>
          <t>VSS</t>
        </is>
      </c>
      <c r="C2207" s="2" t="inlineStr">
        <is>
          <t>VSS</t>
        </is>
      </c>
      <c r="D2207" s="2" t="n">
        <v>2973.16800000001</v>
      </c>
      <c r="E2207" s="2" t="n">
        <v>652.312</v>
      </c>
      <c r="F2207" s="2">
        <f>D2207-SUM(Parameters!$C$23:$C$25)</f>
        <v/>
      </c>
      <c r="G2207" s="2">
        <f>E2207-SUM(Parameters!$C$23:$C$25)</f>
        <v/>
      </c>
    </row>
    <row r="2208">
      <c r="A2208" s="48" t="inlineStr">
        <is>
          <t>uBump</t>
        </is>
      </c>
      <c r="B2208" s="48" t="inlineStr">
        <is>
          <t>VSS</t>
        </is>
      </c>
      <c r="C2208" s="2" t="inlineStr">
        <is>
          <t>VSS</t>
        </is>
      </c>
      <c r="D2208" s="2" t="n">
        <v>2973.16800000001</v>
      </c>
      <c r="E2208" s="2" t="n">
        <v>516.352</v>
      </c>
      <c r="F2208" s="2">
        <f>D2208-SUM(Parameters!$C$23:$C$25)</f>
        <v/>
      </c>
      <c r="G2208" s="2">
        <f>E2208-SUM(Parameters!$C$23:$C$25)</f>
        <v/>
      </c>
    </row>
    <row r="2209">
      <c r="A2209" s="48" t="inlineStr">
        <is>
          <t>uBump</t>
        </is>
      </c>
      <c r="B2209" s="48" t="inlineStr">
        <is>
          <t>VSS</t>
        </is>
      </c>
      <c r="C2209" s="2" t="inlineStr">
        <is>
          <t>VSS</t>
        </is>
      </c>
      <c r="D2209" s="2" t="n">
        <v>2973.16800000001</v>
      </c>
      <c r="E2209" s="2" t="n">
        <v>380.392</v>
      </c>
      <c r="F2209" s="2">
        <f>D2209-SUM(Parameters!$C$23:$C$25)</f>
        <v/>
      </c>
      <c r="G2209" s="2">
        <f>E2209-SUM(Parameters!$C$23:$C$25)</f>
        <v/>
      </c>
    </row>
    <row r="2210">
      <c r="A2210" s="48" t="inlineStr">
        <is>
          <t>uBump</t>
        </is>
      </c>
      <c r="B2210" s="48" t="inlineStr">
        <is>
          <t>VSS</t>
        </is>
      </c>
      <c r="C2210" s="2" t="inlineStr">
        <is>
          <t>VSS</t>
        </is>
      </c>
      <c r="D2210" s="2" t="n">
        <v>2973.16800000001</v>
      </c>
      <c r="E2210" s="2" t="n">
        <v>244.432</v>
      </c>
      <c r="F2210" s="2">
        <f>D2210-SUM(Parameters!$C$23:$C$25)</f>
        <v/>
      </c>
      <c r="G2210" s="2">
        <f>E2210-SUM(Parameters!$C$23:$C$25)</f>
        <v/>
      </c>
    </row>
    <row r="2211" hidden="1" s="107">
      <c r="A2211" s="48" t="inlineStr">
        <is>
          <t>uBump</t>
        </is>
      </c>
      <c r="B2211" s="48" t="inlineStr">
        <is>
          <t>VSS</t>
        </is>
      </c>
      <c r="C2211" s="2" t="inlineStr">
        <is>
          <t>VSS</t>
        </is>
      </c>
      <c r="D2211" s="2" t="n">
        <v>3012.04800000001</v>
      </c>
      <c r="E2211" s="2" t="n">
        <v>1082.852</v>
      </c>
      <c r="F2211" s="2">
        <f>D2211-SUM(Parameters!$C$23:$C$25)</f>
        <v/>
      </c>
      <c r="G2211" s="2">
        <f>E2211-SUM(Parameters!$C$23:$C$25)</f>
        <v/>
      </c>
    </row>
    <row r="2212" hidden="1" s="107">
      <c r="A2212" s="48" t="inlineStr">
        <is>
          <t>uBump</t>
        </is>
      </c>
      <c r="B2212" s="48" t="inlineStr">
        <is>
          <t>VSS</t>
        </is>
      </c>
      <c r="C2212" s="2" t="inlineStr">
        <is>
          <t>VSS</t>
        </is>
      </c>
      <c r="D2212" s="2" t="n">
        <v>3012.04800000001</v>
      </c>
      <c r="E2212" s="2" t="n">
        <v>1037.532</v>
      </c>
      <c r="F2212" s="2">
        <f>D2212-SUM(Parameters!$C$23:$C$25)</f>
        <v/>
      </c>
      <c r="G2212" s="2">
        <f>E2212-SUM(Parameters!$C$23:$C$25)</f>
        <v/>
      </c>
    </row>
    <row r="2213">
      <c r="A2213" s="48" t="inlineStr">
        <is>
          <t>uBump</t>
        </is>
      </c>
      <c r="B2213" s="48" t="inlineStr">
        <is>
          <t>VSS</t>
        </is>
      </c>
      <c r="C2213" s="2" t="inlineStr">
        <is>
          <t>VSS</t>
        </is>
      </c>
      <c r="D2213" s="2" t="n">
        <v>3012.04800000001</v>
      </c>
      <c r="E2213" s="2" t="n">
        <v>856.252</v>
      </c>
      <c r="F2213" s="2">
        <f>D2213-SUM(Parameters!$C$23:$C$25)</f>
        <v/>
      </c>
      <c r="G2213" s="2">
        <f>E2213-SUM(Parameters!$C$23:$C$25)</f>
        <v/>
      </c>
    </row>
    <row r="2214">
      <c r="A2214" s="48" t="inlineStr">
        <is>
          <t>uBump</t>
        </is>
      </c>
      <c r="B2214" s="48" t="inlineStr">
        <is>
          <t>VSS</t>
        </is>
      </c>
      <c r="C2214" s="2" t="inlineStr">
        <is>
          <t>VSS</t>
        </is>
      </c>
      <c r="D2214" s="2" t="n">
        <v>3012.04800000001</v>
      </c>
      <c r="E2214" s="2" t="n">
        <v>720.292</v>
      </c>
      <c r="F2214" s="2">
        <f>D2214-SUM(Parameters!$C$23:$C$25)</f>
        <v/>
      </c>
      <c r="G2214" s="2">
        <f>E2214-SUM(Parameters!$C$23:$C$25)</f>
        <v/>
      </c>
    </row>
    <row r="2215">
      <c r="A2215" s="48" t="inlineStr">
        <is>
          <t>uBump</t>
        </is>
      </c>
      <c r="B2215" s="48" t="inlineStr">
        <is>
          <t>VSS</t>
        </is>
      </c>
      <c r="C2215" s="2" t="inlineStr">
        <is>
          <t>VSS</t>
        </is>
      </c>
      <c r="D2215" s="2" t="n">
        <v>3012.04800000001</v>
      </c>
      <c r="E2215" s="2" t="n">
        <v>584.332</v>
      </c>
      <c r="F2215" s="2">
        <f>D2215-SUM(Parameters!$C$23:$C$25)</f>
        <v/>
      </c>
      <c r="G2215" s="2">
        <f>E2215-SUM(Parameters!$C$23:$C$25)</f>
        <v/>
      </c>
    </row>
    <row r="2216">
      <c r="A2216" s="48" t="inlineStr">
        <is>
          <t>uBump</t>
        </is>
      </c>
      <c r="B2216" s="48" t="inlineStr">
        <is>
          <t>VSS</t>
        </is>
      </c>
      <c r="C2216" s="2" t="inlineStr">
        <is>
          <t>VSS</t>
        </is>
      </c>
      <c r="D2216" s="2" t="n">
        <v>3012.04800000001</v>
      </c>
      <c r="E2216" s="2" t="n">
        <v>448.372</v>
      </c>
      <c r="F2216" s="2">
        <f>D2216-SUM(Parameters!$C$23:$C$25)</f>
        <v/>
      </c>
      <c r="G2216" s="2">
        <f>E2216-SUM(Parameters!$C$23:$C$25)</f>
        <v/>
      </c>
    </row>
    <row r="2217">
      <c r="A2217" s="48" t="inlineStr">
        <is>
          <t>uBump</t>
        </is>
      </c>
      <c r="B2217" s="48" t="inlineStr">
        <is>
          <t>VSS</t>
        </is>
      </c>
      <c r="C2217" s="2" t="inlineStr">
        <is>
          <t>VSS</t>
        </is>
      </c>
      <c r="D2217" s="2" t="n">
        <v>3012.04800000001</v>
      </c>
      <c r="E2217" s="2" t="n">
        <v>176.452</v>
      </c>
      <c r="F2217" s="2">
        <f>D2217-SUM(Parameters!$C$23:$C$25)</f>
        <v/>
      </c>
      <c r="G2217" s="2">
        <f>E2217-SUM(Parameters!$C$23:$C$25)</f>
        <v/>
      </c>
    </row>
    <row r="2218" hidden="1" s="107">
      <c r="A2218" s="48" t="inlineStr">
        <is>
          <t>uBump</t>
        </is>
      </c>
      <c r="B2218" s="48" t="inlineStr">
        <is>
          <t>VSS</t>
        </is>
      </c>
      <c r="C2218" s="2" t="inlineStr">
        <is>
          <t>VSS</t>
        </is>
      </c>
      <c r="D2218" s="2" t="n">
        <v>3050.92800000001</v>
      </c>
      <c r="E2218" s="2" t="n">
        <v>1060.192</v>
      </c>
      <c r="F2218" s="2">
        <f>D2218-SUM(Parameters!$C$23:$C$25)</f>
        <v/>
      </c>
      <c r="G2218" s="2">
        <f>E2218-SUM(Parameters!$C$23:$C$25)</f>
        <v/>
      </c>
    </row>
    <row r="2219" hidden="1" s="107">
      <c r="A2219" s="48" t="inlineStr">
        <is>
          <t>uBump</t>
        </is>
      </c>
      <c r="B2219" s="48" t="inlineStr">
        <is>
          <t>VSS</t>
        </is>
      </c>
      <c r="C2219" s="2" t="inlineStr">
        <is>
          <t>VSS</t>
        </is>
      </c>
      <c r="D2219" s="2" t="n">
        <v>3089.80800000001</v>
      </c>
      <c r="E2219" s="2" t="n">
        <v>1082.852</v>
      </c>
      <c r="F2219" s="2">
        <f>D2219-SUM(Parameters!$C$23:$C$25)</f>
        <v/>
      </c>
      <c r="G2219" s="2">
        <f>E2219-SUM(Parameters!$C$23:$C$25)</f>
        <v/>
      </c>
    </row>
    <row r="2220" hidden="1" s="107">
      <c r="A2220" s="48" t="inlineStr">
        <is>
          <t>uBump</t>
        </is>
      </c>
      <c r="B2220" s="48" t="inlineStr">
        <is>
          <t>VSS</t>
        </is>
      </c>
      <c r="C2220" s="2" t="inlineStr">
        <is>
          <t>VSS</t>
        </is>
      </c>
      <c r="D2220" s="2" t="n">
        <v>3089.80800000001</v>
      </c>
      <c r="E2220" s="2" t="n">
        <v>1037.532</v>
      </c>
      <c r="F2220" s="2">
        <f>D2220-SUM(Parameters!$C$23:$C$25)</f>
        <v/>
      </c>
      <c r="G2220" s="2">
        <f>E2220-SUM(Parameters!$C$23:$C$25)</f>
        <v/>
      </c>
    </row>
    <row r="2221">
      <c r="A2221" s="48" t="inlineStr">
        <is>
          <t>uBump</t>
        </is>
      </c>
      <c r="B2221" s="48" t="inlineStr">
        <is>
          <t>VSS</t>
        </is>
      </c>
      <c r="C2221" s="2" t="inlineStr">
        <is>
          <t>VSS</t>
        </is>
      </c>
      <c r="D2221" s="2" t="n">
        <v>3089.80800000001</v>
      </c>
      <c r="E2221" s="2" t="n">
        <v>221.772</v>
      </c>
      <c r="F2221" s="2">
        <f>D2221-SUM(Parameters!$C$23:$C$25)</f>
        <v/>
      </c>
      <c r="G2221" s="2">
        <f>E2221-SUM(Parameters!$C$23:$C$25)</f>
        <v/>
      </c>
    </row>
    <row r="2222">
      <c r="A2222" s="48" t="inlineStr">
        <is>
          <t>uBump</t>
        </is>
      </c>
      <c r="B2222" s="48" t="inlineStr">
        <is>
          <t>VSS</t>
        </is>
      </c>
      <c r="C2222" s="2" t="inlineStr">
        <is>
          <t>VSS</t>
        </is>
      </c>
      <c r="D2222" s="2" t="n">
        <v>3128.68800000001</v>
      </c>
      <c r="E2222" s="2" t="n">
        <v>878.912</v>
      </c>
      <c r="F2222" s="2">
        <f>D2222-SUM(Parameters!$C$23:$C$25)</f>
        <v/>
      </c>
      <c r="G2222" s="2">
        <f>E2222-SUM(Parameters!$C$23:$C$25)</f>
        <v/>
      </c>
    </row>
    <row r="2223">
      <c r="A2223" s="48" t="inlineStr">
        <is>
          <t>uBump</t>
        </is>
      </c>
      <c r="B2223" s="48" t="inlineStr">
        <is>
          <t>VSS</t>
        </is>
      </c>
      <c r="C2223" s="2" t="inlineStr">
        <is>
          <t>VSS</t>
        </is>
      </c>
      <c r="D2223" s="2" t="n">
        <v>3128.68800000001</v>
      </c>
      <c r="E2223" s="2" t="n">
        <v>697.6319999999999</v>
      </c>
      <c r="F2223" s="2">
        <f>D2223-SUM(Parameters!$C$23:$C$25)</f>
        <v/>
      </c>
      <c r="G2223" s="2">
        <f>E2223-SUM(Parameters!$C$23:$C$25)</f>
        <v/>
      </c>
    </row>
    <row r="2224">
      <c r="A2224" s="48" t="inlineStr">
        <is>
          <t>uBump</t>
        </is>
      </c>
      <c r="B2224" s="48" t="inlineStr">
        <is>
          <t>VSS</t>
        </is>
      </c>
      <c r="C2224" s="2" t="inlineStr">
        <is>
          <t>VSS</t>
        </is>
      </c>
      <c r="D2224" s="2" t="n">
        <v>3128.68800000001</v>
      </c>
      <c r="E2224" s="2" t="n">
        <v>425.712</v>
      </c>
      <c r="F2224" s="2">
        <f>D2224-SUM(Parameters!$C$23:$C$25)</f>
        <v/>
      </c>
      <c r="G2224" s="2">
        <f>E2224-SUM(Parameters!$C$23:$C$25)</f>
        <v/>
      </c>
    </row>
    <row r="2225">
      <c r="A2225" s="48" t="inlineStr">
        <is>
          <t>uBump</t>
        </is>
      </c>
      <c r="B2225" s="48" t="inlineStr">
        <is>
          <t>VSS</t>
        </is>
      </c>
      <c r="C2225" s="2" t="inlineStr">
        <is>
          <t>VSS</t>
        </is>
      </c>
      <c r="D2225" s="2" t="n">
        <v>3128.68800000001</v>
      </c>
      <c r="E2225" s="2" t="n">
        <v>199.112</v>
      </c>
      <c r="F2225" s="2">
        <f>D2225-SUM(Parameters!$C$23:$C$25)</f>
        <v/>
      </c>
      <c r="G2225" s="2">
        <f>E2225-SUM(Parameters!$C$23:$C$25)</f>
        <v/>
      </c>
    </row>
    <row r="2226">
      <c r="A2226" s="48" t="inlineStr">
        <is>
          <t>uBump</t>
        </is>
      </c>
      <c r="B2226" s="48" t="inlineStr">
        <is>
          <t>VSS</t>
        </is>
      </c>
      <c r="C2226" s="2" t="inlineStr">
        <is>
          <t>VSS</t>
        </is>
      </c>
      <c r="D2226" s="2" t="n">
        <v>3206.44800000001</v>
      </c>
      <c r="E2226" s="2" t="n">
        <v>788.272</v>
      </c>
      <c r="F2226" s="2">
        <f>D2226-SUM(Parameters!$C$23:$C$25)</f>
        <v/>
      </c>
      <c r="G2226" s="2">
        <f>E2226-SUM(Parameters!$C$23:$C$25)</f>
        <v/>
      </c>
    </row>
    <row r="2227">
      <c r="A2227" s="48" t="inlineStr">
        <is>
          <t>uBump</t>
        </is>
      </c>
      <c r="B2227" s="48" t="inlineStr">
        <is>
          <t>VSS</t>
        </is>
      </c>
      <c r="C2227" s="2" t="inlineStr">
        <is>
          <t>VSS</t>
        </is>
      </c>
      <c r="D2227" s="2" t="n">
        <v>3206.44800000001</v>
      </c>
      <c r="E2227" s="2" t="n">
        <v>606.992</v>
      </c>
      <c r="F2227" s="2">
        <f>D2227-SUM(Parameters!$C$23:$C$25)</f>
        <v/>
      </c>
      <c r="G2227" s="2">
        <f>E2227-SUM(Parameters!$C$23:$C$25)</f>
        <v/>
      </c>
    </row>
    <row r="2228">
      <c r="A2228" s="48" t="inlineStr">
        <is>
          <t>uBump</t>
        </is>
      </c>
      <c r="B2228" s="48" t="inlineStr">
        <is>
          <t>VSS</t>
        </is>
      </c>
      <c r="C2228" s="2" t="inlineStr">
        <is>
          <t>VSS</t>
        </is>
      </c>
      <c r="D2228" s="2" t="n">
        <v>3206.44800000001</v>
      </c>
      <c r="E2228" s="2" t="n">
        <v>516.352</v>
      </c>
      <c r="F2228" s="2">
        <f>D2228-SUM(Parameters!$C$23:$C$25)</f>
        <v/>
      </c>
      <c r="G2228" s="2">
        <f>E2228-SUM(Parameters!$C$23:$C$25)</f>
        <v/>
      </c>
    </row>
    <row r="2229">
      <c r="A2229" s="48" t="inlineStr">
        <is>
          <t>uBump</t>
        </is>
      </c>
      <c r="B2229" s="48" t="inlineStr">
        <is>
          <t>VSS</t>
        </is>
      </c>
      <c r="C2229" s="2" t="inlineStr">
        <is>
          <t>VSS</t>
        </is>
      </c>
      <c r="D2229" s="2" t="n">
        <v>3206.44800000001</v>
      </c>
      <c r="E2229" s="2" t="n">
        <v>335.072</v>
      </c>
      <c r="F2229" s="2">
        <f>D2229-SUM(Parameters!$C$23:$C$25)</f>
        <v/>
      </c>
      <c r="G2229" s="2">
        <f>E2229-SUM(Parameters!$C$23:$C$25)</f>
        <v/>
      </c>
    </row>
    <row r="2230">
      <c r="A2230" s="48" t="inlineStr">
        <is>
          <t>uBump</t>
        </is>
      </c>
      <c r="B2230" s="48" t="inlineStr">
        <is>
          <t>VSS</t>
        </is>
      </c>
      <c r="C2230" s="2" t="inlineStr">
        <is>
          <t>VSS</t>
        </is>
      </c>
      <c r="D2230" s="2" t="n">
        <v>3245.32800000001</v>
      </c>
      <c r="E2230" s="2" t="n">
        <v>674.972</v>
      </c>
      <c r="F2230" s="2">
        <f>D2230-SUM(Parameters!$C$23:$C$25)</f>
        <v/>
      </c>
      <c r="G2230" s="2">
        <f>E2230-SUM(Parameters!$C$23:$C$25)</f>
        <v/>
      </c>
    </row>
    <row r="2231">
      <c r="A2231" s="48" t="inlineStr">
        <is>
          <t>uBump</t>
        </is>
      </c>
      <c r="B2231" s="48" t="inlineStr">
        <is>
          <t>VSS</t>
        </is>
      </c>
      <c r="C2231" s="2" t="inlineStr">
        <is>
          <t>VSS</t>
        </is>
      </c>
      <c r="D2231" s="2" t="n">
        <v>3245.32800000001</v>
      </c>
      <c r="E2231" s="2" t="n">
        <v>448.372</v>
      </c>
      <c r="F2231" s="2">
        <f>D2231-SUM(Parameters!$C$23:$C$25)</f>
        <v/>
      </c>
      <c r="G2231" s="2">
        <f>E2231-SUM(Parameters!$C$23:$C$25)</f>
        <v/>
      </c>
    </row>
    <row r="2232">
      <c r="A2232" s="48" t="inlineStr">
        <is>
          <t>uBump</t>
        </is>
      </c>
      <c r="B2232" s="48" t="inlineStr">
        <is>
          <t>VSS</t>
        </is>
      </c>
      <c r="C2232" s="2" t="inlineStr">
        <is>
          <t>VSS</t>
        </is>
      </c>
      <c r="D2232" s="2" t="n">
        <v>3245.32800000001</v>
      </c>
      <c r="E2232" s="2" t="n">
        <v>221.772</v>
      </c>
      <c r="F2232" s="2">
        <f>D2232-SUM(Parameters!$C$23:$C$25)</f>
        <v/>
      </c>
      <c r="G2232" s="2">
        <f>E2232-SUM(Parameters!$C$23:$C$25)</f>
        <v/>
      </c>
    </row>
    <row r="2233" hidden="1" s="107">
      <c r="A2233" s="48" t="inlineStr">
        <is>
          <t>uBump</t>
        </is>
      </c>
      <c r="B2233" s="48" t="inlineStr">
        <is>
          <t>VSS</t>
        </is>
      </c>
      <c r="C2233" s="2" t="inlineStr">
        <is>
          <t>VSS</t>
        </is>
      </c>
      <c r="D2233" s="2" t="n">
        <v>3284.20800000001</v>
      </c>
      <c r="E2233" s="2" t="n">
        <v>1060.192</v>
      </c>
      <c r="F2233" s="2">
        <f>D2233-SUM(Parameters!$C$23:$C$25)</f>
        <v/>
      </c>
      <c r="G2233" s="2">
        <f>E2233-SUM(Parameters!$C$23:$C$25)</f>
        <v/>
      </c>
    </row>
    <row r="2234">
      <c r="A2234" s="48" t="inlineStr">
        <is>
          <t>uBump</t>
        </is>
      </c>
      <c r="B2234" s="48" t="inlineStr">
        <is>
          <t>VSS</t>
        </is>
      </c>
      <c r="C2234" s="2" t="inlineStr">
        <is>
          <t>VSS</t>
        </is>
      </c>
      <c r="D2234" s="2" t="n">
        <v>3284.20800000001</v>
      </c>
      <c r="E2234" s="2" t="n">
        <v>878.912</v>
      </c>
      <c r="F2234" s="2">
        <f>D2234-SUM(Parameters!$C$23:$C$25)</f>
        <v/>
      </c>
      <c r="G2234" s="2">
        <f>E2234-SUM(Parameters!$C$23:$C$25)</f>
        <v/>
      </c>
    </row>
    <row r="2235">
      <c r="A2235" s="48" t="inlineStr">
        <is>
          <t>uBump</t>
        </is>
      </c>
      <c r="B2235" s="48" t="inlineStr">
        <is>
          <t>VSS</t>
        </is>
      </c>
      <c r="C2235" s="2" t="inlineStr">
        <is>
          <t>VSS</t>
        </is>
      </c>
      <c r="D2235" s="2" t="n">
        <v>3284.20800000001</v>
      </c>
      <c r="E2235" s="2" t="n">
        <v>199.112</v>
      </c>
      <c r="F2235" s="2">
        <f>D2235-SUM(Parameters!$C$23:$C$25)</f>
        <v/>
      </c>
      <c r="G2235" s="2">
        <f>E2235-SUM(Parameters!$C$23:$C$25)</f>
        <v/>
      </c>
    </row>
    <row r="2236" hidden="1" s="107">
      <c r="A2236" s="48" t="inlineStr">
        <is>
          <t>uBump</t>
        </is>
      </c>
      <c r="B2236" s="48" t="inlineStr">
        <is>
          <t>VSS</t>
        </is>
      </c>
      <c r="C2236" s="2" t="inlineStr">
        <is>
          <t>VSS</t>
        </is>
      </c>
      <c r="D2236" s="2" t="n">
        <v>3323.08800000001</v>
      </c>
      <c r="E2236" s="2" t="n">
        <v>1082.852</v>
      </c>
      <c r="F2236" s="2">
        <f>D2236-SUM(Parameters!$C$23:$C$25)</f>
        <v/>
      </c>
      <c r="G2236" s="2">
        <f>E2236-SUM(Parameters!$C$23:$C$25)</f>
        <v/>
      </c>
    </row>
    <row r="2237" hidden="1" s="107">
      <c r="A2237" s="48" t="inlineStr">
        <is>
          <t>uBump</t>
        </is>
      </c>
      <c r="B2237" s="48" t="inlineStr">
        <is>
          <t>VSS</t>
        </is>
      </c>
      <c r="C2237" s="2" t="inlineStr">
        <is>
          <t>VSS</t>
        </is>
      </c>
      <c r="D2237" s="2" t="n">
        <v>3323.08800000001</v>
      </c>
      <c r="E2237" s="2" t="n">
        <v>1037.532</v>
      </c>
      <c r="F2237" s="2">
        <f>D2237-SUM(Parameters!$C$23:$C$25)</f>
        <v/>
      </c>
      <c r="G2237" s="2">
        <f>E2237-SUM(Parameters!$C$23:$C$25)</f>
        <v/>
      </c>
    </row>
    <row r="2238" hidden="1" s="107">
      <c r="A2238" s="48" t="inlineStr">
        <is>
          <t>uBump</t>
        </is>
      </c>
      <c r="B2238" s="48" t="inlineStr">
        <is>
          <t>VSS</t>
        </is>
      </c>
      <c r="C2238" s="2" t="inlineStr">
        <is>
          <t>VSS</t>
        </is>
      </c>
      <c r="D2238" s="2" t="n">
        <v>3361.96800000001</v>
      </c>
      <c r="E2238" s="2" t="n">
        <v>1060.192</v>
      </c>
      <c r="F2238" s="2">
        <f>D2238-SUM(Parameters!$C$23:$C$25)</f>
        <v/>
      </c>
      <c r="G2238" s="2">
        <f>E2238-SUM(Parameters!$C$23:$C$25)</f>
        <v/>
      </c>
    </row>
    <row r="2239" hidden="1" s="107">
      <c r="A2239" s="48" t="inlineStr">
        <is>
          <t>uBump</t>
        </is>
      </c>
      <c r="B2239" s="48" t="inlineStr">
        <is>
          <t>VSS</t>
        </is>
      </c>
      <c r="C2239" s="2" t="inlineStr">
        <is>
          <t>VSS</t>
        </is>
      </c>
      <c r="D2239" s="2" t="n">
        <v>3361.96800000001</v>
      </c>
      <c r="E2239" s="2" t="n">
        <v>924.232</v>
      </c>
      <c r="F2239" s="2">
        <f>D2239-SUM(Parameters!$C$23:$C$25)</f>
        <v/>
      </c>
      <c r="G2239" s="2">
        <f>E2239-SUM(Parameters!$C$23:$C$25)</f>
        <v/>
      </c>
    </row>
    <row r="2240">
      <c r="A2240" s="48" t="inlineStr">
        <is>
          <t>uBump</t>
        </is>
      </c>
      <c r="B2240" s="48" t="inlineStr">
        <is>
          <t>VSS</t>
        </is>
      </c>
      <c r="C2240" s="2" t="inlineStr">
        <is>
          <t>VSS</t>
        </is>
      </c>
      <c r="D2240" s="2" t="n">
        <v>3361.96800000001</v>
      </c>
      <c r="E2240" s="2" t="n">
        <v>788.272</v>
      </c>
      <c r="F2240" s="2">
        <f>D2240-SUM(Parameters!$C$23:$C$25)</f>
        <v/>
      </c>
      <c r="G2240" s="2">
        <f>E2240-SUM(Parameters!$C$23:$C$25)</f>
        <v/>
      </c>
    </row>
    <row r="2241">
      <c r="A2241" s="48" t="inlineStr">
        <is>
          <t>uBump</t>
        </is>
      </c>
      <c r="B2241" s="48" t="inlineStr">
        <is>
          <t>VSS</t>
        </is>
      </c>
      <c r="C2241" s="2" t="inlineStr">
        <is>
          <t>VSS</t>
        </is>
      </c>
      <c r="D2241" s="2" t="n">
        <v>3361.96800000001</v>
      </c>
      <c r="E2241" s="2" t="n">
        <v>652.312</v>
      </c>
      <c r="F2241" s="2">
        <f>D2241-SUM(Parameters!$C$23:$C$25)</f>
        <v/>
      </c>
      <c r="G2241" s="2">
        <f>E2241-SUM(Parameters!$C$23:$C$25)</f>
        <v/>
      </c>
    </row>
    <row r="2242">
      <c r="A2242" s="48" t="inlineStr">
        <is>
          <t>uBump</t>
        </is>
      </c>
      <c r="B2242" s="48" t="inlineStr">
        <is>
          <t>VSS</t>
        </is>
      </c>
      <c r="C2242" s="2" t="inlineStr">
        <is>
          <t>VSS</t>
        </is>
      </c>
      <c r="D2242" s="2" t="n">
        <v>3361.96800000001</v>
      </c>
      <c r="E2242" s="2" t="n">
        <v>516.352</v>
      </c>
      <c r="F2242" s="2">
        <f>D2242-SUM(Parameters!$C$23:$C$25)</f>
        <v/>
      </c>
      <c r="G2242" s="2">
        <f>E2242-SUM(Parameters!$C$23:$C$25)</f>
        <v/>
      </c>
    </row>
    <row r="2243">
      <c r="A2243" s="48" t="inlineStr">
        <is>
          <t>uBump</t>
        </is>
      </c>
      <c r="B2243" s="48" t="inlineStr">
        <is>
          <t>VSS</t>
        </is>
      </c>
      <c r="C2243" s="2" t="inlineStr">
        <is>
          <t>VSS</t>
        </is>
      </c>
      <c r="D2243" s="2" t="n">
        <v>3361.96800000001</v>
      </c>
      <c r="E2243" s="2" t="n">
        <v>380.392</v>
      </c>
      <c r="F2243" s="2">
        <f>D2243-SUM(Parameters!$C$23:$C$25)</f>
        <v/>
      </c>
      <c r="G2243" s="2">
        <f>E2243-SUM(Parameters!$C$23:$C$25)</f>
        <v/>
      </c>
    </row>
    <row r="2244">
      <c r="A2244" s="48" t="inlineStr">
        <is>
          <t>uBump</t>
        </is>
      </c>
      <c r="B2244" s="48" t="inlineStr">
        <is>
          <t>VSS</t>
        </is>
      </c>
      <c r="C2244" s="2" t="inlineStr">
        <is>
          <t>VSS</t>
        </is>
      </c>
      <c r="D2244" s="2" t="n">
        <v>3361.96800000001</v>
      </c>
      <c r="E2244" s="2" t="n">
        <v>244.432</v>
      </c>
      <c r="F2244" s="2">
        <f>D2244-SUM(Parameters!$C$23:$C$25)</f>
        <v/>
      </c>
      <c r="G2244" s="2">
        <f>E2244-SUM(Parameters!$C$23:$C$25)</f>
        <v/>
      </c>
    </row>
  </sheetData>
  <autoFilter ref="A9:G2244">
    <filterColumn colId="0" hiddenButton="0" showButton="1">
      <filters>
        <filter val="uBump"/>
      </filters>
    </filterColumn>
    <filterColumn colId="2" hiddenButton="0" showButton="1">
      <filters>
        <filter val="VCCIO"/>
        <filter val="VSS"/>
      </filters>
    </filterColumn>
    <filterColumn colId="4" hiddenButton="0" showButton="1">
      <filters>
        <filter val="176.452"/>
        <filter val="199.112"/>
        <filter val="221.772"/>
        <filter val="244.432"/>
        <filter val="312.412"/>
        <filter val="335.072"/>
        <filter val="357.732"/>
        <filter val="380.392"/>
        <filter val="425.712"/>
        <filter val="448.372"/>
        <filter val="516.352"/>
        <filter val="539.012"/>
        <filter val="561.672"/>
        <filter val="584.332"/>
        <filter val="606.992"/>
        <filter val="652.312"/>
        <filter val="674.972"/>
        <filter val="697.632"/>
        <filter val="720.292"/>
        <filter val="765.612"/>
        <filter val="788.272"/>
        <filter val="856.252"/>
        <filter val="878.912"/>
        <filter val="901.572"/>
      </filters>
    </filterColumn>
    <sortState ref="A1691:G2244">
      <sortCondition ref="A9:A2244"/>
    </sortState>
  </autoFilter>
  <mergeCells count="3">
    <mergeCell ref="D8:E8"/>
    <mergeCell ref="A7:E7"/>
    <mergeCell ref="F8:G8"/>
  </mergeCells>
  <pageMargins left="0.7" right="0.7" top="0.75" bottom="0.75" header="0.3" footer="0.3"/>
  <pageSetup orientation="portrait" paperSize="9"/>
  <drawing r:id="rId1"/>
</worksheet>
</file>

<file path=xl/worksheets/sheet9.xml><?xml version="1.0" encoding="utf-8"?>
<worksheet xmlns="http://schemas.openxmlformats.org/spreadsheetml/2006/main">
  <sheetPr codeName="Sheet8">
    <outlinePr summaryBelow="1" summaryRight="1"/>
    <pageSetUpPr/>
  </sheetPr>
  <dimension ref="B1:Q1250"/>
  <sheetViews>
    <sheetView zoomScale="55" zoomScaleNormal="55" workbookViewId="0">
      <selection activeCell="BE47" sqref="BE47"/>
    </sheetView>
  </sheetViews>
  <sheetFormatPr baseColWidth="8" defaultRowHeight="15"/>
  <cols>
    <col width="26.28515625" bestFit="1" customWidth="1" style="107" min="2" max="3"/>
    <col width="32" bestFit="1" customWidth="1" style="107" min="5" max="5"/>
    <col width="31.28515625" bestFit="1" customWidth="1" style="107" min="6" max="6"/>
    <col width="24.7109375" bestFit="1" customWidth="1" style="107" min="14" max="14"/>
  </cols>
  <sheetData>
    <row r="1">
      <c r="B1" s="114" t="inlineStr">
        <is>
          <t>DWORD - DWORD Mapping</t>
        </is>
      </c>
      <c r="C1" s="105" t="n"/>
      <c r="E1" s="114" t="inlineStr">
        <is>
          <t>DIE - DIE Mapping</t>
        </is>
      </c>
      <c r="F1" s="105" t="n"/>
    </row>
    <row r="2">
      <c r="B2" s="58" t="inlineStr">
        <is>
          <t>DIE1 DWORD</t>
        </is>
      </c>
      <c r="C2" s="58" t="inlineStr">
        <is>
          <t>DIE2 DWORD</t>
        </is>
      </c>
      <c r="E2" s="58" t="inlineStr">
        <is>
          <t>DIE1</t>
        </is>
      </c>
      <c r="F2" s="58" t="inlineStr">
        <is>
          <t>DIE2</t>
        </is>
      </c>
    </row>
    <row r="3">
      <c r="B3" s="57" t="inlineStr">
        <is>
          <t>DIE1_BP_RXCKN</t>
        </is>
      </c>
      <c r="C3" s="57" t="inlineStr">
        <is>
          <t>DIE2_BP_TXCKN</t>
        </is>
      </c>
      <c r="E3" s="2" t="inlineStr">
        <is>
          <t>DIE1_BP_TXDATA[26]</t>
        </is>
      </c>
      <c r="F3" s="2" t="inlineStr">
        <is>
          <t>DIE2_BP_RXDATA[474]</t>
        </is>
      </c>
    </row>
    <row r="4">
      <c r="B4" s="57" t="inlineStr">
        <is>
          <t>DIE1_BP_RXCKP</t>
        </is>
      </c>
      <c r="C4" s="57" t="inlineStr">
        <is>
          <t>DIE2_BP_TXCKP</t>
        </is>
      </c>
      <c r="E4" s="2" t="inlineStr">
        <is>
          <t>DIE1_BP_TXDATA[90]</t>
        </is>
      </c>
      <c r="F4" s="2" t="inlineStr">
        <is>
          <t>DIE2_BP_RXDATA[410]</t>
        </is>
      </c>
    </row>
    <row r="5">
      <c r="B5" s="57" t="inlineStr">
        <is>
          <t>DIE1_BP_RXCKRD</t>
        </is>
      </c>
      <c r="C5" s="57" t="inlineStr">
        <is>
          <t>DIE2_BP_TXCKRD</t>
        </is>
      </c>
      <c r="E5" s="2" t="inlineStr">
        <is>
          <t>DIE1_BP_TXDATA[154]</t>
        </is>
      </c>
      <c r="F5" s="2" t="inlineStr">
        <is>
          <t>DIE2_BP_RXDATA[346]</t>
        </is>
      </c>
    </row>
    <row r="6">
      <c r="B6" s="57" t="inlineStr">
        <is>
          <t>DIE1_BP_RXCKSB</t>
        </is>
      </c>
      <c r="C6" s="57" t="inlineStr">
        <is>
          <t>DIE2_BP_TXCKSB</t>
        </is>
      </c>
      <c r="E6" s="2" t="inlineStr">
        <is>
          <t>DIE1_BP_TXDATA[218]</t>
        </is>
      </c>
      <c r="F6" s="2" t="inlineStr">
        <is>
          <t>DIE2_BP_RXDATA[282]</t>
        </is>
      </c>
    </row>
    <row r="7">
      <c r="B7" s="57" t="inlineStr">
        <is>
          <t>DIE1_BP_RXCKSBRD</t>
        </is>
      </c>
      <c r="C7" s="57" t="inlineStr">
        <is>
          <t>DIE2_BP_TXCKSBRD</t>
        </is>
      </c>
      <c r="E7" s="2" t="inlineStr">
        <is>
          <t>DIE1_BP_TXDATA[282]</t>
        </is>
      </c>
      <c r="F7" s="2" t="inlineStr">
        <is>
          <t>DIE2_BP_RXDATA[218]</t>
        </is>
      </c>
    </row>
    <row r="8">
      <c r="B8" s="57" t="inlineStr">
        <is>
          <t>DIE1_BP_RXDATA[0]</t>
        </is>
      </c>
      <c r="C8" s="57" t="inlineStr">
        <is>
          <t>DIE2_BP_TXDATA[0]</t>
        </is>
      </c>
      <c r="E8" s="2" t="inlineStr">
        <is>
          <t>DIE1_BP_TXDATA[346]</t>
        </is>
      </c>
      <c r="F8" s="2" t="inlineStr">
        <is>
          <t>DIE2_BP_RXDATA[154]</t>
        </is>
      </c>
    </row>
    <row r="9">
      <c r="B9" s="57" t="inlineStr">
        <is>
          <t>DIE1_BP_RXDATA[1]</t>
        </is>
      </c>
      <c r="C9" s="57" t="inlineStr">
        <is>
          <t>DIE2_BP_TXDATA[1]</t>
        </is>
      </c>
      <c r="E9" s="2" t="inlineStr">
        <is>
          <t>DIE1_BP_TXDATA[410]</t>
        </is>
      </c>
      <c r="F9" s="2" t="inlineStr">
        <is>
          <t>DIE2_BP_RXDATA[90]</t>
        </is>
      </c>
    </row>
    <row r="10">
      <c r="B10" s="57" t="inlineStr">
        <is>
          <t>DIE1_BP_RXDATA[10]</t>
        </is>
      </c>
      <c r="C10" s="57" t="inlineStr">
        <is>
          <t>DIE2_BP_TXDATA[10]</t>
        </is>
      </c>
      <c r="E10" s="2" t="inlineStr">
        <is>
          <t>DIE1_BP_TXDATA[474]</t>
        </is>
      </c>
      <c r="F10" s="2" t="inlineStr">
        <is>
          <t>DIE2_BP_RXDATA[26]</t>
        </is>
      </c>
    </row>
    <row r="11">
      <c r="B11" s="57" t="inlineStr">
        <is>
          <t>DIE1_BP_RXDATA[11]</t>
        </is>
      </c>
      <c r="C11" s="57" t="inlineStr">
        <is>
          <t>DIE2_BP_TXDATA[11]</t>
        </is>
      </c>
      <c r="E11" s="2" t="inlineStr">
        <is>
          <t>DIE1_BP_TXDATA[20]</t>
        </is>
      </c>
      <c r="F11" s="2" t="inlineStr">
        <is>
          <t>DIE2_BP_RXDATA[468]</t>
        </is>
      </c>
    </row>
    <row r="12">
      <c r="B12" s="57" t="inlineStr">
        <is>
          <t>DIE1_BP_RXDATA[12]</t>
        </is>
      </c>
      <c r="C12" s="57" t="inlineStr">
        <is>
          <t>DIE2_BP_TXDATA[12]</t>
        </is>
      </c>
      <c r="E12" s="2" t="inlineStr">
        <is>
          <t>DIE1_BP_TXDATA[84]</t>
        </is>
      </c>
      <c r="F12" s="2" t="inlineStr">
        <is>
          <t>DIE2_BP_RXDATA[404]</t>
        </is>
      </c>
    </row>
    <row r="13">
      <c r="B13" s="57" t="inlineStr">
        <is>
          <t>DIE1_BP_RXDATA[13]</t>
        </is>
      </c>
      <c r="C13" s="57" t="inlineStr">
        <is>
          <t>DIE2_BP_TXDATA[13]</t>
        </is>
      </c>
      <c r="E13" s="2" t="inlineStr">
        <is>
          <t>DIE1_BP_TXDATA[148]</t>
        </is>
      </c>
      <c r="F13" s="2" t="inlineStr">
        <is>
          <t>DIE2_BP_RXDATA[340]</t>
        </is>
      </c>
    </row>
    <row r="14">
      <c r="B14" s="57" t="inlineStr">
        <is>
          <t>DIE1_BP_RXDATA[14]</t>
        </is>
      </c>
      <c r="C14" s="57" t="inlineStr">
        <is>
          <t>DIE2_BP_TXDATA[14]</t>
        </is>
      </c>
      <c r="E14" s="2" t="inlineStr">
        <is>
          <t>DIE1_BP_TXDATA[212]</t>
        </is>
      </c>
      <c r="F14" s="2" t="inlineStr">
        <is>
          <t>DIE2_BP_RXDATA[276]</t>
        </is>
      </c>
    </row>
    <row r="15">
      <c r="B15" s="57" t="inlineStr">
        <is>
          <t>DIE1_BP_RXDATA[15]</t>
        </is>
      </c>
      <c r="C15" s="57" t="inlineStr">
        <is>
          <t>DIE2_BP_TXDATA[15]</t>
        </is>
      </c>
      <c r="E15" s="2" t="inlineStr">
        <is>
          <t>DIE1_BP_TXDATA[276]</t>
        </is>
      </c>
      <c r="F15" s="2" t="inlineStr">
        <is>
          <t>DIE2_BP_RXDATA[212]</t>
        </is>
      </c>
    </row>
    <row r="16">
      <c r="B16" s="57" t="inlineStr">
        <is>
          <t>DIE1_BP_RXDATA[16]</t>
        </is>
      </c>
      <c r="C16" s="57" t="inlineStr">
        <is>
          <t>DIE2_BP_TXDATA[16]</t>
        </is>
      </c>
      <c r="E16" s="2" t="inlineStr">
        <is>
          <t>DIE1_BP_TXDATA[340]</t>
        </is>
      </c>
      <c r="F16" s="2" t="inlineStr">
        <is>
          <t>DIE2_BP_RXDATA[148]</t>
        </is>
      </c>
    </row>
    <row r="17">
      <c r="B17" s="57" t="inlineStr">
        <is>
          <t>DIE1_BP_RXDATA[17]</t>
        </is>
      </c>
      <c r="C17" s="57" t="inlineStr">
        <is>
          <t>DIE2_BP_TXDATA[17]</t>
        </is>
      </c>
      <c r="E17" s="2" t="inlineStr">
        <is>
          <t>DIE1_BP_TXDATA[404]</t>
        </is>
      </c>
      <c r="F17" s="2" t="inlineStr">
        <is>
          <t>DIE2_BP_RXDATA[84]</t>
        </is>
      </c>
    </row>
    <row r="18">
      <c r="B18" s="57" t="inlineStr">
        <is>
          <t>DIE1_BP_RXDATA[18]</t>
        </is>
      </c>
      <c r="C18" s="57" t="inlineStr">
        <is>
          <t>DIE2_BP_TXDATA[18]</t>
        </is>
      </c>
      <c r="E18" s="2" t="inlineStr">
        <is>
          <t>DIE1_BP_TXDATA[468]</t>
        </is>
      </c>
      <c r="F18" s="2" t="inlineStr">
        <is>
          <t>DIE2_BP_RXDATA[20]</t>
        </is>
      </c>
    </row>
    <row r="19">
      <c r="B19" s="57" t="inlineStr">
        <is>
          <t>DIE1_BP_RXDATA[19]</t>
        </is>
      </c>
      <c r="C19" s="57" t="inlineStr">
        <is>
          <t>DIE2_BP_TXDATA[19]</t>
        </is>
      </c>
      <c r="E19" s="2" t="inlineStr">
        <is>
          <t>DIE1_BP_TXDATA[4]</t>
        </is>
      </c>
      <c r="F19" s="2" t="inlineStr">
        <is>
          <t>DIE2_BP_RXDATA[452]</t>
        </is>
      </c>
    </row>
    <row r="20">
      <c r="B20" s="57" t="inlineStr">
        <is>
          <t>DIE1_BP_RXDATA[2]</t>
        </is>
      </c>
      <c r="C20" s="57" t="inlineStr">
        <is>
          <t>DIE2_BP_TXDATA[2]</t>
        </is>
      </c>
      <c r="E20" s="2" t="inlineStr">
        <is>
          <t>DIE1_BP_TXDATA[68]</t>
        </is>
      </c>
      <c r="F20" s="2" t="inlineStr">
        <is>
          <t>DIE2_BP_RXDATA[388]</t>
        </is>
      </c>
    </row>
    <row r="21">
      <c r="B21" s="57" t="inlineStr">
        <is>
          <t>DIE1_BP_RXDATA[20]</t>
        </is>
      </c>
      <c r="C21" s="57" t="inlineStr">
        <is>
          <t>DIE2_BP_TXDATA[20]</t>
        </is>
      </c>
      <c r="E21" s="2" t="inlineStr">
        <is>
          <t>DIE1_BP_TXDATA[132]</t>
        </is>
      </c>
      <c r="F21" s="2" t="inlineStr">
        <is>
          <t>DIE2_BP_RXDATA[324]</t>
        </is>
      </c>
    </row>
    <row r="22">
      <c r="B22" s="57" t="inlineStr">
        <is>
          <t>DIE1_BP_RXDATA[21]</t>
        </is>
      </c>
      <c r="C22" s="57" t="inlineStr">
        <is>
          <t>DIE2_BP_TXDATA[21]</t>
        </is>
      </c>
      <c r="E22" s="2" t="inlineStr">
        <is>
          <t>DIE1_BP_TXDATA[196]</t>
        </is>
      </c>
      <c r="F22" s="2" t="inlineStr">
        <is>
          <t>DIE2_BP_RXDATA[260]</t>
        </is>
      </c>
    </row>
    <row r="23">
      <c r="B23" s="57" t="inlineStr">
        <is>
          <t>DIE1_BP_RXDATA[22]</t>
        </is>
      </c>
      <c r="C23" s="57" t="inlineStr">
        <is>
          <t>DIE2_BP_TXDATA[22]</t>
        </is>
      </c>
      <c r="E23" s="2" t="inlineStr">
        <is>
          <t>DIE1_BP_TXDATA[260]</t>
        </is>
      </c>
      <c r="F23" s="2" t="inlineStr">
        <is>
          <t>DIE2_BP_RXDATA[196]</t>
        </is>
      </c>
    </row>
    <row r="24">
      <c r="B24" s="57" t="inlineStr">
        <is>
          <t>DIE1_BP_RXDATA[23]</t>
        </is>
      </c>
      <c r="C24" s="57" t="inlineStr">
        <is>
          <t>DIE2_BP_TXDATA[23]</t>
        </is>
      </c>
      <c r="E24" s="2" t="inlineStr">
        <is>
          <t>DIE1_BP_TXDATA[324]</t>
        </is>
      </c>
      <c r="F24" s="2" t="inlineStr">
        <is>
          <t>DIE2_BP_RXDATA[132]</t>
        </is>
      </c>
    </row>
    <row r="25">
      <c r="B25" s="57" t="inlineStr">
        <is>
          <t>DIE1_BP_RXDATA[24]</t>
        </is>
      </c>
      <c r="C25" s="57" t="inlineStr">
        <is>
          <t>DIE2_BP_TXDATA[24]</t>
        </is>
      </c>
      <c r="E25" s="2" t="inlineStr">
        <is>
          <t>DIE1_BP_TXDATA[388]</t>
        </is>
      </c>
      <c r="F25" s="2" t="inlineStr">
        <is>
          <t>DIE2_BP_RXDATA[68]</t>
        </is>
      </c>
    </row>
    <row r="26">
      <c r="B26" s="57" t="inlineStr">
        <is>
          <t>DIE1_BP_RXDATA[25]</t>
        </is>
      </c>
      <c r="C26" s="57" t="inlineStr">
        <is>
          <t>DIE2_BP_TXDATA[25]</t>
        </is>
      </c>
      <c r="E26" s="2" t="inlineStr">
        <is>
          <t>DIE1_BP_TXDATA[452]</t>
        </is>
      </c>
      <c r="F26" s="2" t="inlineStr">
        <is>
          <t>DIE2_BP_RXDATA[4]</t>
        </is>
      </c>
    </row>
    <row r="27">
      <c r="B27" s="57" t="inlineStr">
        <is>
          <t>DIE1_BP_RXDATA[26]</t>
        </is>
      </c>
      <c r="C27" s="57" t="inlineStr">
        <is>
          <t>DIE2_BP_TXDATA[26]</t>
        </is>
      </c>
      <c r="E27" s="2" t="inlineStr">
        <is>
          <t>DIE1_BP_RXDATA[14]</t>
        </is>
      </c>
      <c r="F27" s="2" t="inlineStr">
        <is>
          <t>DIE2_BP_TXDATA[462]</t>
        </is>
      </c>
    </row>
    <row r="28">
      <c r="B28" s="57" t="inlineStr">
        <is>
          <t>DIE1_BP_RXDATA[27]</t>
        </is>
      </c>
      <c r="C28" s="57" t="inlineStr">
        <is>
          <t>DIE2_BP_TXDATA[27]</t>
        </is>
      </c>
      <c r="E28" s="2" t="inlineStr">
        <is>
          <t>DIE1_BP_RXDATA[78]</t>
        </is>
      </c>
      <c r="F28" s="2" t="inlineStr">
        <is>
          <t>DIE2_BP_TXDATA[398]</t>
        </is>
      </c>
    </row>
    <row r="29">
      <c r="B29" s="57" t="inlineStr">
        <is>
          <t>DIE1_BP_RXDATA[28]</t>
        </is>
      </c>
      <c r="C29" s="57" t="inlineStr">
        <is>
          <t>DIE2_BP_TXDATA[28]</t>
        </is>
      </c>
      <c r="E29" s="2" t="inlineStr">
        <is>
          <t>DIE1_BP_RXDATA[142]</t>
        </is>
      </c>
      <c r="F29" s="2" t="inlineStr">
        <is>
          <t>DIE2_BP_TXDATA[334]</t>
        </is>
      </c>
    </row>
    <row r="30">
      <c r="B30" s="57" t="inlineStr">
        <is>
          <t>DIE1_BP_RXDATA[29]</t>
        </is>
      </c>
      <c r="C30" s="57" t="inlineStr">
        <is>
          <t>DIE2_BP_TXDATA[29]</t>
        </is>
      </c>
      <c r="E30" s="2" t="inlineStr">
        <is>
          <t>DIE1_BP_RXDATA[206]</t>
        </is>
      </c>
      <c r="F30" s="2" t="inlineStr">
        <is>
          <t>DIE2_BP_TXDATA[270]</t>
        </is>
      </c>
    </row>
    <row r="31">
      <c r="B31" s="57" t="inlineStr">
        <is>
          <t>DIE1_BP_RXDATA[3]</t>
        </is>
      </c>
      <c r="C31" s="57" t="inlineStr">
        <is>
          <t>DIE2_BP_TXDATA[3]</t>
        </is>
      </c>
      <c r="E31" s="2" t="inlineStr">
        <is>
          <t>DIE1_BP_RXDATA[270]</t>
        </is>
      </c>
      <c r="F31" s="2" t="inlineStr">
        <is>
          <t>DIE2_BP_TXDATA[206]</t>
        </is>
      </c>
    </row>
    <row r="32">
      <c r="B32" s="57" t="inlineStr">
        <is>
          <t>DIE1_BP_RXDATA[30]</t>
        </is>
      </c>
      <c r="C32" s="57" t="inlineStr">
        <is>
          <t>DIE2_BP_TXDATA[30]</t>
        </is>
      </c>
      <c r="E32" s="2" t="inlineStr">
        <is>
          <t>DIE1_BP_RXDATA[334]</t>
        </is>
      </c>
      <c r="F32" s="2" t="inlineStr">
        <is>
          <t>DIE2_BP_TXDATA[142]</t>
        </is>
      </c>
    </row>
    <row r="33">
      <c r="B33" s="57" t="inlineStr">
        <is>
          <t>DIE1_BP_RXDATA[31]</t>
        </is>
      </c>
      <c r="C33" s="57" t="inlineStr">
        <is>
          <t>DIE2_BP_TXDATA[31]</t>
        </is>
      </c>
      <c r="E33" s="2" t="inlineStr">
        <is>
          <t>DIE1_BP_RXDATA[398]</t>
        </is>
      </c>
      <c r="F33" s="2" t="inlineStr">
        <is>
          <t>DIE2_BP_TXDATA[78]</t>
        </is>
      </c>
    </row>
    <row r="34">
      <c r="B34" s="57" t="inlineStr">
        <is>
          <t>DIE1_BP_RXDATA[32]</t>
        </is>
      </c>
      <c r="C34" s="57" t="inlineStr">
        <is>
          <t>DIE2_BP_TXDATA[32]</t>
        </is>
      </c>
      <c r="E34" s="2" t="inlineStr">
        <is>
          <t>DIE1_BP_RXDATA[462]</t>
        </is>
      </c>
      <c r="F34" s="2" t="inlineStr">
        <is>
          <t>DIE2_BP_TXDATA[14]</t>
        </is>
      </c>
    </row>
    <row r="35">
      <c r="B35" s="57" t="inlineStr">
        <is>
          <t>DIE1_BP_RXDATA[33]</t>
        </is>
      </c>
      <c r="C35" s="57" t="inlineStr">
        <is>
          <t>DIE2_BP_TXDATA[33]</t>
        </is>
      </c>
      <c r="E35" s="2" t="inlineStr">
        <is>
          <t>DIE1_BP_RXCKSBRD[0]</t>
        </is>
      </c>
      <c r="F35" s="2" t="inlineStr">
        <is>
          <t>DIE2_BP_TXCKSBRD[7]</t>
        </is>
      </c>
    </row>
    <row r="36">
      <c r="B36" s="57" t="inlineStr">
        <is>
          <t>DIE1_BP_RXDATA[34]</t>
        </is>
      </c>
      <c r="C36" s="57" t="inlineStr">
        <is>
          <t>DIE2_BP_TXDATA[34]</t>
        </is>
      </c>
      <c r="E36" s="2" t="inlineStr">
        <is>
          <t>DIE1_BP_RXCKSBRD[1]</t>
        </is>
      </c>
      <c r="F36" s="2" t="inlineStr">
        <is>
          <t>DIE2_BP_TXCKSBRD[6]</t>
        </is>
      </c>
    </row>
    <row r="37">
      <c r="B37" s="57" t="inlineStr">
        <is>
          <t>DIE1_BP_RXDATA[35]</t>
        </is>
      </c>
      <c r="C37" s="57" t="inlineStr">
        <is>
          <t>DIE2_BP_TXDATA[35]</t>
        </is>
      </c>
      <c r="E37" s="2" t="inlineStr">
        <is>
          <t>DIE1_BP_RXCKSBRD[2]</t>
        </is>
      </c>
      <c r="F37" s="2" t="inlineStr">
        <is>
          <t>DIE2_BP_TXCKSBRD[5]</t>
        </is>
      </c>
    </row>
    <row r="38">
      <c r="B38" s="57" t="inlineStr">
        <is>
          <t>DIE1_BP_RXDATA[36]</t>
        </is>
      </c>
      <c r="C38" s="57" t="inlineStr">
        <is>
          <t>DIE2_BP_TXDATA[36]</t>
        </is>
      </c>
      <c r="E38" s="2" t="inlineStr">
        <is>
          <t>DIE1_BP_RXCKSBRD[3]</t>
        </is>
      </c>
      <c r="F38" s="2" t="inlineStr">
        <is>
          <t>DIE2_BP_TXCKSBRD[4]</t>
        </is>
      </c>
    </row>
    <row r="39">
      <c r="B39" s="57" t="inlineStr">
        <is>
          <t>DIE1_BP_RXDATA[37]</t>
        </is>
      </c>
      <c r="C39" s="57" t="inlineStr">
        <is>
          <t>DIE2_BP_TXDATA[37]</t>
        </is>
      </c>
      <c r="E39" s="2" t="inlineStr">
        <is>
          <t>DIE1_BP_RXCKSBRD[4]</t>
        </is>
      </c>
      <c r="F39" s="2" t="inlineStr">
        <is>
          <t>DIE2_BP_TXCKSBRD[3]</t>
        </is>
      </c>
    </row>
    <row r="40">
      <c r="B40" s="57" t="inlineStr">
        <is>
          <t>DIE1_BP_RXDATA[38]</t>
        </is>
      </c>
      <c r="C40" s="57" t="inlineStr">
        <is>
          <t>DIE2_BP_TXDATA[38]</t>
        </is>
      </c>
      <c r="E40" s="2" t="inlineStr">
        <is>
          <t>DIE1_BP_RXCKSBRD[5]</t>
        </is>
      </c>
      <c r="F40" s="2" t="inlineStr">
        <is>
          <t>DIE2_BP_TXCKSBRD[2]</t>
        </is>
      </c>
    </row>
    <row r="41">
      <c r="B41" s="57" t="inlineStr">
        <is>
          <t>DIE1_BP_RXDATA[39]</t>
        </is>
      </c>
      <c r="C41" s="57" t="inlineStr">
        <is>
          <t>DIE2_BP_TXDATA[39]</t>
        </is>
      </c>
      <c r="E41" s="2" t="inlineStr">
        <is>
          <t>DIE1_BP_RXCKSBRD[6]</t>
        </is>
      </c>
      <c r="F41" s="2" t="inlineStr">
        <is>
          <t>DIE2_BP_TXCKSBRD[1]</t>
        </is>
      </c>
    </row>
    <row r="42">
      <c r="B42" s="57" t="inlineStr">
        <is>
          <t>DIE1_BP_RXDATA[4]</t>
        </is>
      </c>
      <c r="C42" s="57" t="inlineStr">
        <is>
          <t>DIE2_BP_TXDATA[4]</t>
        </is>
      </c>
      <c r="E42" s="2" t="inlineStr">
        <is>
          <t>DIE1_BP_RXCKSBRD[7]</t>
        </is>
      </c>
      <c r="F42" s="2" t="inlineStr">
        <is>
          <t>DIE2_BP_TXCKSBRD[0]</t>
        </is>
      </c>
    </row>
    <row r="43">
      <c r="B43" s="57" t="inlineStr">
        <is>
          <t>DIE1_BP_RXDATA[40]</t>
        </is>
      </c>
      <c r="C43" s="57" t="inlineStr">
        <is>
          <t>DIE2_BP_TXDATA[40]</t>
        </is>
      </c>
      <c r="E43" s="2" t="inlineStr">
        <is>
          <t>DIE1_BP_RXDATA[55]</t>
        </is>
      </c>
      <c r="F43" s="2" t="inlineStr">
        <is>
          <t>DIE2_BP_TXDATA[503]</t>
        </is>
      </c>
    </row>
    <row r="44">
      <c r="B44" s="57" t="inlineStr">
        <is>
          <t>DIE1_BP_RXDATA[41]</t>
        </is>
      </c>
      <c r="C44" s="57" t="inlineStr">
        <is>
          <t>DIE2_BP_TXDATA[41]</t>
        </is>
      </c>
      <c r="E44" s="2" t="inlineStr">
        <is>
          <t>DIE1_BP_RXDATA[119]</t>
        </is>
      </c>
      <c r="F44" s="2" t="inlineStr">
        <is>
          <t>DIE2_BP_TXDATA[439]</t>
        </is>
      </c>
    </row>
    <row r="45">
      <c r="B45" s="57" t="inlineStr">
        <is>
          <t>DIE1_BP_RXDATA[42]</t>
        </is>
      </c>
      <c r="C45" s="57" t="inlineStr">
        <is>
          <t>DIE2_BP_TXDATA[42]</t>
        </is>
      </c>
      <c r="E45" s="2" t="inlineStr">
        <is>
          <t>DIE1_BP_RXDATA[183]</t>
        </is>
      </c>
      <c r="F45" s="2" t="inlineStr">
        <is>
          <t>DIE2_BP_TXDATA[375]</t>
        </is>
      </c>
    </row>
    <row r="46">
      <c r="B46" s="57" t="inlineStr">
        <is>
          <t>DIE1_BP_RXDATA[43]</t>
        </is>
      </c>
      <c r="C46" s="57" t="inlineStr">
        <is>
          <t>DIE2_BP_TXDATA[43]</t>
        </is>
      </c>
      <c r="E46" s="2" t="inlineStr">
        <is>
          <t>DIE1_BP_RXDATA[247]</t>
        </is>
      </c>
      <c r="F46" s="2" t="inlineStr">
        <is>
          <t>DIE2_BP_TXDATA[311]</t>
        </is>
      </c>
    </row>
    <row r="47">
      <c r="B47" s="57" t="inlineStr">
        <is>
          <t>DIE1_BP_RXDATA[44]</t>
        </is>
      </c>
      <c r="C47" s="57" t="inlineStr">
        <is>
          <t>DIE2_BP_TXDATA[44]</t>
        </is>
      </c>
      <c r="E47" s="2" t="inlineStr">
        <is>
          <t>DIE1_BP_RXDATA[311]</t>
        </is>
      </c>
      <c r="F47" s="2" t="inlineStr">
        <is>
          <t>DIE2_BP_TXDATA[247]</t>
        </is>
      </c>
    </row>
    <row r="48">
      <c r="B48" s="57" t="inlineStr">
        <is>
          <t>DIE1_BP_RXDATA[45]</t>
        </is>
      </c>
      <c r="C48" s="57" t="inlineStr">
        <is>
          <t>DIE2_BP_TXDATA[45]</t>
        </is>
      </c>
      <c r="E48" s="2" t="inlineStr">
        <is>
          <t>DIE1_BP_RXDATA[375]</t>
        </is>
      </c>
      <c r="F48" s="2" t="inlineStr">
        <is>
          <t>DIE2_BP_TXDATA[183]</t>
        </is>
      </c>
    </row>
    <row r="49">
      <c r="B49" s="57" t="inlineStr">
        <is>
          <t>DIE1_BP_RXDATA[46]</t>
        </is>
      </c>
      <c r="C49" s="57" t="inlineStr">
        <is>
          <t>DIE2_BP_TXDATA[46]</t>
        </is>
      </c>
      <c r="E49" s="2" t="inlineStr">
        <is>
          <t>DIE1_BP_RXDATA[439]</t>
        </is>
      </c>
      <c r="F49" s="2" t="inlineStr">
        <is>
          <t>DIE2_BP_TXDATA[119]</t>
        </is>
      </c>
    </row>
    <row r="50">
      <c r="B50" s="57" t="inlineStr">
        <is>
          <t>DIE1_BP_RXDATA[47]</t>
        </is>
      </c>
      <c r="C50" s="57" t="inlineStr">
        <is>
          <t>DIE2_BP_TXDATA[47]</t>
        </is>
      </c>
      <c r="E50" s="2" t="inlineStr">
        <is>
          <t>DIE1_BP_RXDATA[503]</t>
        </is>
      </c>
      <c r="F50" s="2" t="inlineStr">
        <is>
          <t>DIE2_BP_TXDATA[55]</t>
        </is>
      </c>
    </row>
    <row r="51">
      <c r="B51" s="57" t="inlineStr">
        <is>
          <t>DIE1_BP_RXDATA[48]</t>
        </is>
      </c>
      <c r="C51" s="57" t="inlineStr">
        <is>
          <t>DIE2_BP_TXDATA[48]</t>
        </is>
      </c>
      <c r="E51" s="2" t="inlineStr">
        <is>
          <t>DIE1_BP_RXCKN[0]</t>
        </is>
      </c>
      <c r="F51" s="2" t="inlineStr">
        <is>
          <t>DIE2_BP_TXCKN[7]</t>
        </is>
      </c>
    </row>
    <row r="52">
      <c r="B52" s="57" t="inlineStr">
        <is>
          <t>DIE1_BP_RXDATA[49]</t>
        </is>
      </c>
      <c r="C52" s="57" t="inlineStr">
        <is>
          <t>DIE2_BP_TXDATA[49]</t>
        </is>
      </c>
      <c r="E52" s="2" t="inlineStr">
        <is>
          <t>DIE1_BP_RXCKN[1]</t>
        </is>
      </c>
      <c r="F52" s="2" t="inlineStr">
        <is>
          <t>DIE2_BP_TXCKN[6]</t>
        </is>
      </c>
    </row>
    <row r="53">
      <c r="B53" s="57" t="inlineStr">
        <is>
          <t>DIE1_BP_RXDATA[5]</t>
        </is>
      </c>
      <c r="C53" s="57" t="inlineStr">
        <is>
          <t>DIE2_BP_TXDATA[5]</t>
        </is>
      </c>
      <c r="E53" s="2" t="inlineStr">
        <is>
          <t>DIE1_BP_RXCKN[2]</t>
        </is>
      </c>
      <c r="F53" s="2" t="inlineStr">
        <is>
          <t>DIE2_BP_TXCKN[5]</t>
        </is>
      </c>
    </row>
    <row r="54">
      <c r="B54" s="57" t="inlineStr">
        <is>
          <t>DIE1_BP_RXDATA[50]</t>
        </is>
      </c>
      <c r="C54" s="57" t="inlineStr">
        <is>
          <t>DIE2_BP_TXDATA[50]</t>
        </is>
      </c>
      <c r="E54" s="2" t="inlineStr">
        <is>
          <t>DIE1_BP_RXCKN[3]</t>
        </is>
      </c>
      <c r="F54" s="2" t="inlineStr">
        <is>
          <t>DIE2_BP_TXCKN[4]</t>
        </is>
      </c>
    </row>
    <row r="55">
      <c r="B55" s="57" t="inlineStr">
        <is>
          <t>DIE1_BP_RXDATA[51]</t>
        </is>
      </c>
      <c r="C55" s="57" t="inlineStr">
        <is>
          <t>DIE2_BP_TXDATA[51]</t>
        </is>
      </c>
      <c r="E55" s="2" t="inlineStr">
        <is>
          <t>DIE1_BP_RXCKN[4]</t>
        </is>
      </c>
      <c r="F55" s="2" t="inlineStr">
        <is>
          <t>DIE2_BP_TXCKN[3]</t>
        </is>
      </c>
    </row>
    <row r="56">
      <c r="B56" s="57" t="inlineStr">
        <is>
          <t>DIE1_BP_RXDATA[52]</t>
        </is>
      </c>
      <c r="C56" s="57" t="inlineStr">
        <is>
          <t>DIE2_BP_TXDATA[52]</t>
        </is>
      </c>
      <c r="E56" s="2" t="inlineStr">
        <is>
          <t>DIE1_BP_RXCKN[5]</t>
        </is>
      </c>
      <c r="F56" s="2" t="inlineStr">
        <is>
          <t>DIE2_BP_TXCKN[2]</t>
        </is>
      </c>
    </row>
    <row r="57">
      <c r="B57" s="57" t="inlineStr">
        <is>
          <t>DIE1_BP_RXDATA[53]</t>
        </is>
      </c>
      <c r="C57" s="57" t="inlineStr">
        <is>
          <t>DIE2_BP_TXDATA[53]</t>
        </is>
      </c>
      <c r="E57" s="2" t="inlineStr">
        <is>
          <t>DIE1_BP_RXCKN[6]</t>
        </is>
      </c>
      <c r="F57" s="2" t="inlineStr">
        <is>
          <t>DIE2_BP_TXCKN[1]</t>
        </is>
      </c>
    </row>
    <row r="58">
      <c r="B58" s="57" t="inlineStr">
        <is>
          <t>DIE1_BP_RXDATA[54]</t>
        </is>
      </c>
      <c r="C58" s="57" t="inlineStr">
        <is>
          <t>DIE2_BP_TXDATA[54]</t>
        </is>
      </c>
      <c r="E58" s="2" t="inlineStr">
        <is>
          <t>DIE1_BP_RXCKN[7]</t>
        </is>
      </c>
      <c r="F58" s="2" t="inlineStr">
        <is>
          <t>DIE2_BP_TXCKN[0]</t>
        </is>
      </c>
    </row>
    <row r="59">
      <c r="B59" s="57" t="inlineStr">
        <is>
          <t>DIE1_BP_RXDATA[55]</t>
        </is>
      </c>
      <c r="C59" s="57" t="inlineStr">
        <is>
          <t>DIE2_BP_TXDATA[55]</t>
        </is>
      </c>
      <c r="E59" s="2" t="inlineStr">
        <is>
          <t>DIE1_BP_TXDATA[1]</t>
        </is>
      </c>
      <c r="F59" s="2" t="inlineStr">
        <is>
          <t>DIE2_BP_RXDATA[449]</t>
        </is>
      </c>
    </row>
    <row r="60">
      <c r="B60" s="57" t="inlineStr">
        <is>
          <t>DIE1_BP_RXDATA[56]</t>
        </is>
      </c>
      <c r="C60" s="57" t="inlineStr">
        <is>
          <t>DIE2_BP_TXDATA[56]</t>
        </is>
      </c>
      <c r="E60" s="2" t="inlineStr">
        <is>
          <t>DIE1_BP_TXDATA[65]</t>
        </is>
      </c>
      <c r="F60" s="2" t="inlineStr">
        <is>
          <t>DIE2_BP_RXDATA[385]</t>
        </is>
      </c>
    </row>
    <row r="61">
      <c r="B61" s="57" t="inlineStr">
        <is>
          <t>DIE1_BP_RXDATA[57]</t>
        </is>
      </c>
      <c r="C61" s="57" t="inlineStr">
        <is>
          <t>DIE2_BP_TXDATA[57]</t>
        </is>
      </c>
      <c r="E61" s="2" t="inlineStr">
        <is>
          <t>DIE1_BP_TXDATA[129]</t>
        </is>
      </c>
      <c r="F61" s="2" t="inlineStr">
        <is>
          <t>DIE2_BP_RXDATA[321]</t>
        </is>
      </c>
    </row>
    <row r="62">
      <c r="B62" s="57" t="inlineStr">
        <is>
          <t>DIE1_BP_RXDATA[58]</t>
        </is>
      </c>
      <c r="C62" s="57" t="inlineStr">
        <is>
          <t>DIE2_BP_TXDATA[58]</t>
        </is>
      </c>
      <c r="E62" s="2" t="inlineStr">
        <is>
          <t>DIE1_BP_TXDATA[193]</t>
        </is>
      </c>
      <c r="F62" s="2" t="inlineStr">
        <is>
          <t>DIE2_BP_RXDATA[257]</t>
        </is>
      </c>
    </row>
    <row r="63">
      <c r="B63" s="57" t="inlineStr">
        <is>
          <t>DIE1_BP_RXDATA[59]</t>
        </is>
      </c>
      <c r="C63" s="57" t="inlineStr">
        <is>
          <t>DIE2_BP_TXDATA[59]</t>
        </is>
      </c>
      <c r="E63" s="2" t="inlineStr">
        <is>
          <t>DIE1_BP_TXDATA[257]</t>
        </is>
      </c>
      <c r="F63" s="2" t="inlineStr">
        <is>
          <t>DIE2_BP_RXDATA[193]</t>
        </is>
      </c>
    </row>
    <row r="64">
      <c r="B64" s="57" t="inlineStr">
        <is>
          <t>DIE1_BP_RXDATA[6]</t>
        </is>
      </c>
      <c r="C64" s="57" t="inlineStr">
        <is>
          <t>DIE2_BP_TXDATA[6]</t>
        </is>
      </c>
      <c r="E64" s="2" t="inlineStr">
        <is>
          <t>DIE1_BP_TXDATA[321]</t>
        </is>
      </c>
      <c r="F64" s="2" t="inlineStr">
        <is>
          <t>DIE2_BP_RXDATA[129]</t>
        </is>
      </c>
    </row>
    <row r="65">
      <c r="B65" s="57" t="inlineStr">
        <is>
          <t>DIE1_BP_RXDATA[60]</t>
        </is>
      </c>
      <c r="C65" s="57" t="inlineStr">
        <is>
          <t>DIE2_BP_TXDATA[60]</t>
        </is>
      </c>
      <c r="E65" s="2" t="inlineStr">
        <is>
          <t>DIE1_BP_TXDATA[385]</t>
        </is>
      </c>
      <c r="F65" s="2" t="inlineStr">
        <is>
          <t>DIE2_BP_RXDATA[65]</t>
        </is>
      </c>
    </row>
    <row r="66">
      <c r="B66" s="57" t="inlineStr">
        <is>
          <t>DIE1_BP_RXDATA[61]</t>
        </is>
      </c>
      <c r="C66" s="57" t="inlineStr">
        <is>
          <t>DIE2_BP_TXDATA[61]</t>
        </is>
      </c>
      <c r="E66" s="2" t="inlineStr">
        <is>
          <t>DIE1_BP_TXDATA[449]</t>
        </is>
      </c>
      <c r="F66" s="2" t="inlineStr">
        <is>
          <t>DIE2_BP_RXDATA[1]</t>
        </is>
      </c>
    </row>
    <row r="67">
      <c r="B67" s="57" t="inlineStr">
        <is>
          <t>DIE1_BP_RXDATA[62]</t>
        </is>
      </c>
      <c r="C67" s="57" t="inlineStr">
        <is>
          <t>DIE2_BP_TXDATA[62]</t>
        </is>
      </c>
      <c r="E67" s="2" t="inlineStr">
        <is>
          <t>DIE1_BP_TXDATA[60]</t>
        </is>
      </c>
      <c r="F67" s="2" t="inlineStr">
        <is>
          <t>DIE2_BP_RXDATA[508]</t>
        </is>
      </c>
    </row>
    <row r="68">
      <c r="B68" s="57" t="inlineStr">
        <is>
          <t>DIE1_BP_RXDATA[63]</t>
        </is>
      </c>
      <c r="C68" s="57" t="inlineStr">
        <is>
          <t>DIE2_BP_TXDATA[63]</t>
        </is>
      </c>
      <c r="E68" s="2" t="inlineStr">
        <is>
          <t>DIE1_BP_TXDATA[124]</t>
        </is>
      </c>
      <c r="F68" s="2" t="inlineStr">
        <is>
          <t>DIE2_BP_RXDATA[444]</t>
        </is>
      </c>
    </row>
    <row r="69">
      <c r="B69" s="57" t="inlineStr">
        <is>
          <t>DIE1_BP_RXDATA[7]</t>
        </is>
      </c>
      <c r="C69" s="57" t="inlineStr">
        <is>
          <t>DIE2_BP_TXDATA[7]</t>
        </is>
      </c>
      <c r="E69" s="2" t="inlineStr">
        <is>
          <t>DIE1_BP_TXDATA[188]</t>
        </is>
      </c>
      <c r="F69" s="2" t="inlineStr">
        <is>
          <t>DIE2_BP_RXDATA[380]</t>
        </is>
      </c>
    </row>
    <row r="70">
      <c r="B70" s="57" t="inlineStr">
        <is>
          <t>DIE1_BP_RXDATA[8]</t>
        </is>
      </c>
      <c r="C70" s="57" t="inlineStr">
        <is>
          <t>DIE2_BP_TXDATA[8]</t>
        </is>
      </c>
      <c r="E70" s="2" t="inlineStr">
        <is>
          <t>DIE1_BP_TXDATA[252]</t>
        </is>
      </c>
      <c r="F70" s="2" t="inlineStr">
        <is>
          <t>DIE2_BP_RXDATA[316]</t>
        </is>
      </c>
    </row>
    <row r="71">
      <c r="B71" s="57" t="inlineStr">
        <is>
          <t>DIE1_BP_RXDATA[9]</t>
        </is>
      </c>
      <c r="C71" s="57" t="inlineStr">
        <is>
          <t>DIE2_BP_TXDATA[9]</t>
        </is>
      </c>
      <c r="E71" s="2" t="inlineStr">
        <is>
          <t>DIE1_BP_TXDATA[316]</t>
        </is>
      </c>
      <c r="F71" s="2" t="inlineStr">
        <is>
          <t>DIE2_BP_RXDATA[252]</t>
        </is>
      </c>
    </row>
    <row r="72">
      <c r="B72" s="57" t="inlineStr">
        <is>
          <t>DIE1_BP_RXDATASB</t>
        </is>
      </c>
      <c r="C72" s="57" t="inlineStr">
        <is>
          <t>DIE2_BP_TXDATASB</t>
        </is>
      </c>
      <c r="E72" s="2" t="inlineStr">
        <is>
          <t>DIE1_BP_TXDATA[380]</t>
        </is>
      </c>
      <c r="F72" s="2" t="inlineStr">
        <is>
          <t>DIE2_BP_RXDATA[188]</t>
        </is>
      </c>
    </row>
    <row r="73">
      <c r="B73" s="57" t="inlineStr">
        <is>
          <t>DIE1_BP_RXDATASBRD</t>
        </is>
      </c>
      <c r="C73" s="57" t="inlineStr">
        <is>
          <t>DIE2_BP_TXDATASBRD</t>
        </is>
      </c>
      <c r="E73" s="2" t="inlineStr">
        <is>
          <t>DIE1_BP_TXDATA[444]</t>
        </is>
      </c>
      <c r="F73" s="2" t="inlineStr">
        <is>
          <t>DIE2_BP_RXDATA[124]</t>
        </is>
      </c>
    </row>
    <row r="74">
      <c r="B74" s="57" t="inlineStr">
        <is>
          <t>DIE1_BP_RXRD[0]</t>
        </is>
      </c>
      <c r="C74" s="57" t="inlineStr">
        <is>
          <t>DIE2_BP_TXRD[0]</t>
        </is>
      </c>
      <c r="E74" s="2" t="inlineStr">
        <is>
          <t>DIE1_BP_TXDATA[508]</t>
        </is>
      </c>
      <c r="F74" s="2" t="inlineStr">
        <is>
          <t>DIE2_BP_RXDATA[60]</t>
        </is>
      </c>
    </row>
    <row r="75">
      <c r="B75" s="57" t="inlineStr">
        <is>
          <t>DIE1_BP_RXRD[1]</t>
        </is>
      </c>
      <c r="C75" s="57" t="inlineStr">
        <is>
          <t>DIE2_BP_TXRD[1]</t>
        </is>
      </c>
      <c r="E75" s="2" t="inlineStr">
        <is>
          <t>DIE1_BP_RXDATA[8]</t>
        </is>
      </c>
      <c r="F75" s="2" t="inlineStr">
        <is>
          <t>DIE2_BP_TXDATA[456]</t>
        </is>
      </c>
    </row>
    <row r="76">
      <c r="B76" s="57" t="inlineStr">
        <is>
          <t>DIE1_BP_RXRD[2]</t>
        </is>
      </c>
      <c r="C76" s="57" t="inlineStr">
        <is>
          <t>DIE2_BP_TXRD[2]</t>
        </is>
      </c>
      <c r="E76" s="2" t="inlineStr">
        <is>
          <t>DIE1_BP_RXDATA[72]</t>
        </is>
      </c>
      <c r="F76" s="2" t="inlineStr">
        <is>
          <t>DIE2_BP_TXDATA[392]</t>
        </is>
      </c>
    </row>
    <row r="77">
      <c r="B77" s="57" t="inlineStr">
        <is>
          <t>DIE1_BP_RXRD[3]</t>
        </is>
      </c>
      <c r="C77" s="57" t="inlineStr">
        <is>
          <t>DIE2_BP_TXRD[3]</t>
        </is>
      </c>
      <c r="E77" s="2" t="inlineStr">
        <is>
          <t>DIE1_BP_RXDATA[136]</t>
        </is>
      </c>
      <c r="F77" s="2" t="inlineStr">
        <is>
          <t>DIE2_BP_TXDATA[328]</t>
        </is>
      </c>
    </row>
    <row r="78">
      <c r="B78" s="57" t="inlineStr">
        <is>
          <t>DIE1_BP_RXTRK</t>
        </is>
      </c>
      <c r="C78" s="57" t="inlineStr">
        <is>
          <t>DIE2_BP_TXTRK</t>
        </is>
      </c>
      <c r="E78" s="2" t="inlineStr">
        <is>
          <t>DIE1_BP_RXDATA[200]</t>
        </is>
      </c>
      <c r="F78" s="2" t="inlineStr">
        <is>
          <t>DIE2_BP_TXDATA[264]</t>
        </is>
      </c>
    </row>
    <row r="79">
      <c r="B79" s="57" t="inlineStr">
        <is>
          <t>DIE1_BP_RXVLD</t>
        </is>
      </c>
      <c r="C79" s="57" t="inlineStr">
        <is>
          <t>DIE2_BP_TXVLD</t>
        </is>
      </c>
      <c r="E79" s="2" t="inlineStr">
        <is>
          <t>DIE1_BP_RXDATA[264]</t>
        </is>
      </c>
      <c r="F79" s="2" t="inlineStr">
        <is>
          <t>DIE2_BP_TXDATA[200]</t>
        </is>
      </c>
    </row>
    <row r="80">
      <c r="B80" s="57" t="inlineStr">
        <is>
          <t>DIE1_BP_RXVLDRD</t>
        </is>
      </c>
      <c r="C80" s="57" t="inlineStr">
        <is>
          <t>DIE2_BP_TXVLDRD</t>
        </is>
      </c>
      <c r="E80" s="2" t="inlineStr">
        <is>
          <t>DIE1_BP_RXDATA[328]</t>
        </is>
      </c>
      <c r="F80" s="2" t="inlineStr">
        <is>
          <t>DIE2_BP_TXDATA[136]</t>
        </is>
      </c>
    </row>
    <row r="81">
      <c r="B81" s="57" t="inlineStr">
        <is>
          <t>DIE1_BP_TXCKN</t>
        </is>
      </c>
      <c r="C81" s="57" t="inlineStr">
        <is>
          <t>DIE2_BP_RXCKN</t>
        </is>
      </c>
      <c r="E81" s="2" t="inlineStr">
        <is>
          <t>DIE1_BP_RXDATA[392]</t>
        </is>
      </c>
      <c r="F81" s="2" t="inlineStr">
        <is>
          <t>DIE2_BP_TXDATA[72]</t>
        </is>
      </c>
    </row>
    <row r="82">
      <c r="B82" s="57" t="inlineStr">
        <is>
          <t>DIE1_BP_TXCKP</t>
        </is>
      </c>
      <c r="C82" s="57" t="inlineStr">
        <is>
          <t>DIE2_BP_RXCKP</t>
        </is>
      </c>
      <c r="E82" s="2" t="inlineStr">
        <is>
          <t>DIE1_BP_RXDATA[456]</t>
        </is>
      </c>
      <c r="F82" s="2" t="inlineStr">
        <is>
          <t>DIE2_BP_TXDATA[8]</t>
        </is>
      </c>
    </row>
    <row r="83">
      <c r="B83" s="57" t="inlineStr">
        <is>
          <t>DIE1_BP_TXCKRD</t>
        </is>
      </c>
      <c r="C83" s="57" t="inlineStr">
        <is>
          <t>DIE2_BP_RXCKRD</t>
        </is>
      </c>
      <c r="E83" s="2" t="inlineStr">
        <is>
          <t>DIE1_BP_TXDATA[22]</t>
        </is>
      </c>
      <c r="F83" s="2" t="inlineStr">
        <is>
          <t>DIE2_BP_RXDATA[470]</t>
        </is>
      </c>
    </row>
    <row r="84">
      <c r="B84" s="57" t="inlineStr">
        <is>
          <t>DIE1_BP_TXCKSB</t>
        </is>
      </c>
      <c r="C84" s="57" t="inlineStr">
        <is>
          <t>DIE2_BP_RXCKSB</t>
        </is>
      </c>
      <c r="E84" s="2" t="inlineStr">
        <is>
          <t>DIE1_BP_TXDATA[86]</t>
        </is>
      </c>
      <c r="F84" s="2" t="inlineStr">
        <is>
          <t>DIE2_BP_RXDATA[406]</t>
        </is>
      </c>
    </row>
    <row r="85">
      <c r="B85" s="57" t="inlineStr">
        <is>
          <t>DIE1_BP_TXCKSBRD</t>
        </is>
      </c>
      <c r="C85" s="57" t="inlineStr">
        <is>
          <t>DIE2_BP_RXCKSBRD</t>
        </is>
      </c>
      <c r="E85" s="2" t="inlineStr">
        <is>
          <t>DIE1_BP_TXDATA[150]</t>
        </is>
      </c>
      <c r="F85" s="2" t="inlineStr">
        <is>
          <t>DIE2_BP_RXDATA[342]</t>
        </is>
      </c>
    </row>
    <row r="86">
      <c r="B86" s="57" t="inlineStr">
        <is>
          <t>DIE1_BP_TXDATA[0]</t>
        </is>
      </c>
      <c r="C86" s="57" t="inlineStr">
        <is>
          <t>DIE2_BP_RXDATA[0]</t>
        </is>
      </c>
      <c r="E86" s="2" t="inlineStr">
        <is>
          <t>DIE1_BP_TXDATA[214]</t>
        </is>
      </c>
      <c r="F86" s="2" t="inlineStr">
        <is>
          <t>DIE2_BP_RXDATA[278]</t>
        </is>
      </c>
    </row>
    <row r="87">
      <c r="B87" s="57" t="inlineStr">
        <is>
          <t>DIE1_BP_TXDATA[1]</t>
        </is>
      </c>
      <c r="C87" s="57" t="inlineStr">
        <is>
          <t>DIE2_BP_RXDATA[1]</t>
        </is>
      </c>
      <c r="E87" s="2" t="inlineStr">
        <is>
          <t>DIE1_BP_TXDATA[278]</t>
        </is>
      </c>
      <c r="F87" s="2" t="inlineStr">
        <is>
          <t>DIE2_BP_RXDATA[214]</t>
        </is>
      </c>
    </row>
    <row r="88">
      <c r="B88" s="57" t="inlineStr">
        <is>
          <t>DIE1_BP_TXDATA[10]</t>
        </is>
      </c>
      <c r="C88" s="57" t="inlineStr">
        <is>
          <t>DIE2_BP_RXDATA[10]</t>
        </is>
      </c>
      <c r="E88" s="2" t="inlineStr">
        <is>
          <t>DIE1_BP_TXDATA[342]</t>
        </is>
      </c>
      <c r="F88" s="2" t="inlineStr">
        <is>
          <t>DIE2_BP_RXDATA[150]</t>
        </is>
      </c>
    </row>
    <row r="89">
      <c r="B89" s="57" t="inlineStr">
        <is>
          <t>DIE1_BP_TXDATA[11]</t>
        </is>
      </c>
      <c r="C89" s="57" t="inlineStr">
        <is>
          <t>DIE2_BP_RXDATA[11]</t>
        </is>
      </c>
      <c r="E89" s="2" t="inlineStr">
        <is>
          <t>DIE1_BP_TXDATA[406]</t>
        </is>
      </c>
      <c r="F89" s="2" t="inlineStr">
        <is>
          <t>DIE2_BP_RXDATA[86]</t>
        </is>
      </c>
    </row>
    <row r="90">
      <c r="B90" s="57" t="inlineStr">
        <is>
          <t>DIE1_BP_TXDATA[12]</t>
        </is>
      </c>
      <c r="C90" s="57" t="inlineStr">
        <is>
          <t>DIE2_BP_RXDATA[12]</t>
        </is>
      </c>
      <c r="E90" s="2" t="inlineStr">
        <is>
          <t>DIE1_BP_TXDATA[470]</t>
        </is>
      </c>
      <c r="F90" s="2" t="inlineStr">
        <is>
          <t>DIE2_BP_RXDATA[22]</t>
        </is>
      </c>
    </row>
    <row r="91">
      <c r="B91" s="57" t="inlineStr">
        <is>
          <t>DIE1_BP_TXDATA[13]</t>
        </is>
      </c>
      <c r="C91" s="57" t="inlineStr">
        <is>
          <t>DIE2_BP_RXDATA[13]</t>
        </is>
      </c>
      <c r="E91" s="2" t="inlineStr">
        <is>
          <t>DIE1_BP_TXDATA[17]</t>
        </is>
      </c>
      <c r="F91" s="2" t="inlineStr">
        <is>
          <t>DIE2_BP_RXDATA[465]</t>
        </is>
      </c>
    </row>
    <row r="92">
      <c r="B92" s="57" t="inlineStr">
        <is>
          <t>DIE1_BP_TXDATA[14]</t>
        </is>
      </c>
      <c r="C92" s="57" t="inlineStr">
        <is>
          <t>DIE2_BP_RXDATA[14]</t>
        </is>
      </c>
      <c r="E92" s="2" t="inlineStr">
        <is>
          <t>DIE1_BP_TXDATA[81]</t>
        </is>
      </c>
      <c r="F92" s="2" t="inlineStr">
        <is>
          <t>DIE2_BP_RXDATA[401]</t>
        </is>
      </c>
    </row>
    <row r="93">
      <c r="B93" s="57" t="inlineStr">
        <is>
          <t>DIE1_BP_TXDATA[15]</t>
        </is>
      </c>
      <c r="C93" s="57" t="inlineStr">
        <is>
          <t>DIE2_BP_RXDATA[15]</t>
        </is>
      </c>
      <c r="E93" s="2" t="inlineStr">
        <is>
          <t>DIE1_BP_TXDATA[145]</t>
        </is>
      </c>
      <c r="F93" s="2" t="inlineStr">
        <is>
          <t>DIE2_BP_RXDATA[337]</t>
        </is>
      </c>
    </row>
    <row r="94">
      <c r="B94" s="57" t="inlineStr">
        <is>
          <t>DIE1_BP_TXDATA[16]</t>
        </is>
      </c>
      <c r="C94" s="57" t="inlineStr">
        <is>
          <t>DIE2_BP_RXDATA[16]</t>
        </is>
      </c>
      <c r="E94" s="2" t="inlineStr">
        <is>
          <t>DIE1_BP_TXDATA[209]</t>
        </is>
      </c>
      <c r="F94" s="2" t="inlineStr">
        <is>
          <t>DIE2_BP_RXDATA[273]</t>
        </is>
      </c>
    </row>
    <row r="95">
      <c r="B95" s="57" t="inlineStr">
        <is>
          <t>DIE1_BP_TXDATA[17]</t>
        </is>
      </c>
      <c r="C95" s="57" t="inlineStr">
        <is>
          <t>DIE2_BP_RXDATA[17]</t>
        </is>
      </c>
      <c r="E95" s="2" t="inlineStr">
        <is>
          <t>DIE1_BP_TXDATA[273]</t>
        </is>
      </c>
      <c r="F95" s="2" t="inlineStr">
        <is>
          <t>DIE2_BP_RXDATA[209]</t>
        </is>
      </c>
    </row>
    <row r="96">
      <c r="B96" s="57" t="inlineStr">
        <is>
          <t>DIE1_BP_TXDATA[18]</t>
        </is>
      </c>
      <c r="C96" s="57" t="inlineStr">
        <is>
          <t>DIE2_BP_RXDATA[18]</t>
        </is>
      </c>
      <c r="E96" s="2" t="inlineStr">
        <is>
          <t>DIE1_BP_TXDATA[337]</t>
        </is>
      </c>
      <c r="F96" s="2" t="inlineStr">
        <is>
          <t>DIE2_BP_RXDATA[145]</t>
        </is>
      </c>
    </row>
    <row r="97">
      <c r="B97" s="57" t="inlineStr">
        <is>
          <t>DIE1_BP_TXDATA[19]</t>
        </is>
      </c>
      <c r="C97" s="57" t="inlineStr">
        <is>
          <t>DIE2_BP_RXDATA[19]</t>
        </is>
      </c>
      <c r="E97" s="2" t="inlineStr">
        <is>
          <t>DIE1_BP_TXDATA[401]</t>
        </is>
      </c>
      <c r="F97" s="2" t="inlineStr">
        <is>
          <t>DIE2_BP_RXDATA[81]</t>
        </is>
      </c>
    </row>
    <row r="98">
      <c r="B98" s="57" t="inlineStr">
        <is>
          <t>DIE1_BP_TXDATA[2]</t>
        </is>
      </c>
      <c r="C98" s="57" t="inlineStr">
        <is>
          <t>DIE2_BP_RXDATA[2]</t>
        </is>
      </c>
      <c r="E98" s="2" t="inlineStr">
        <is>
          <t>DIE1_BP_TXDATA[465]</t>
        </is>
      </c>
      <c r="F98" s="2" t="inlineStr">
        <is>
          <t>DIE2_BP_RXDATA[17]</t>
        </is>
      </c>
    </row>
    <row r="99">
      <c r="B99" s="57" t="inlineStr">
        <is>
          <t>DIE1_BP_TXDATA[20]</t>
        </is>
      </c>
      <c r="C99" s="57" t="inlineStr">
        <is>
          <t>DIE2_BP_RXDATA[20]</t>
        </is>
      </c>
      <c r="E99" s="2" t="inlineStr">
        <is>
          <t>DIE1_BP_RXDATA[51]</t>
        </is>
      </c>
      <c r="F99" s="2" t="inlineStr">
        <is>
          <t>DIE2_BP_TXDATA[499]</t>
        </is>
      </c>
    </row>
    <row r="100">
      <c r="B100" s="57" t="inlineStr">
        <is>
          <t>DIE1_BP_TXDATA[21]</t>
        </is>
      </c>
      <c r="C100" s="57" t="inlineStr">
        <is>
          <t>DIE2_BP_RXDATA[21]</t>
        </is>
      </c>
      <c r="E100" s="2" t="inlineStr">
        <is>
          <t>DIE1_BP_RXDATA[115]</t>
        </is>
      </c>
      <c r="F100" s="2" t="inlineStr">
        <is>
          <t>DIE2_BP_TXDATA[435]</t>
        </is>
      </c>
    </row>
    <row r="101">
      <c r="B101" s="57" t="inlineStr">
        <is>
          <t>DIE1_BP_TXDATA[22]</t>
        </is>
      </c>
      <c r="C101" s="57" t="inlineStr">
        <is>
          <t>DIE2_BP_RXDATA[22]</t>
        </is>
      </c>
      <c r="E101" s="2" t="inlineStr">
        <is>
          <t>DIE1_BP_RXDATA[179]</t>
        </is>
      </c>
      <c r="F101" s="2" t="inlineStr">
        <is>
          <t>DIE2_BP_TXDATA[371]</t>
        </is>
      </c>
    </row>
    <row r="102">
      <c r="B102" s="57" t="inlineStr">
        <is>
          <t>DIE1_BP_TXDATA[23]</t>
        </is>
      </c>
      <c r="C102" s="57" t="inlineStr">
        <is>
          <t>DIE2_BP_RXDATA[23]</t>
        </is>
      </c>
      <c r="E102" s="2" t="inlineStr">
        <is>
          <t>DIE1_BP_RXDATA[243]</t>
        </is>
      </c>
      <c r="F102" s="2" t="inlineStr">
        <is>
          <t>DIE2_BP_TXDATA[307]</t>
        </is>
      </c>
    </row>
    <row r="103">
      <c r="B103" s="57" t="inlineStr">
        <is>
          <t>DIE1_BP_TXDATA[24]</t>
        </is>
      </c>
      <c r="C103" s="57" t="inlineStr">
        <is>
          <t>DIE2_BP_RXDATA[24]</t>
        </is>
      </c>
      <c r="E103" s="2" t="inlineStr">
        <is>
          <t>DIE1_BP_RXDATA[307]</t>
        </is>
      </c>
      <c r="F103" s="2" t="inlineStr">
        <is>
          <t>DIE2_BP_TXDATA[243]</t>
        </is>
      </c>
    </row>
    <row r="104">
      <c r="B104" s="57" t="inlineStr">
        <is>
          <t>DIE1_BP_TXDATA[25]</t>
        </is>
      </c>
      <c r="C104" s="57" t="inlineStr">
        <is>
          <t>DIE2_BP_RXDATA[25]</t>
        </is>
      </c>
      <c r="E104" s="2" t="inlineStr">
        <is>
          <t>DIE1_BP_RXDATA[371]</t>
        </is>
      </c>
      <c r="F104" s="2" t="inlineStr">
        <is>
          <t>DIE2_BP_TXDATA[179]</t>
        </is>
      </c>
    </row>
    <row r="105">
      <c r="B105" s="57" t="inlineStr">
        <is>
          <t>DIE1_BP_TXDATA[26]</t>
        </is>
      </c>
      <c r="C105" s="57" t="inlineStr">
        <is>
          <t>DIE2_BP_RXDATA[26]</t>
        </is>
      </c>
      <c r="E105" s="2" t="inlineStr">
        <is>
          <t>DIE1_BP_RXDATA[435]</t>
        </is>
      </c>
      <c r="F105" s="2" t="inlineStr">
        <is>
          <t>DIE2_BP_TXDATA[115]</t>
        </is>
      </c>
    </row>
    <row r="106">
      <c r="B106" s="57" t="inlineStr">
        <is>
          <t>DIE1_BP_TXDATA[27]</t>
        </is>
      </c>
      <c r="C106" s="57" t="inlineStr">
        <is>
          <t>DIE2_BP_RXDATA[27]</t>
        </is>
      </c>
      <c r="E106" s="2" t="inlineStr">
        <is>
          <t>DIE1_BP_RXDATA[499]</t>
        </is>
      </c>
      <c r="F106" s="2" t="inlineStr">
        <is>
          <t>DIE2_BP_TXDATA[51]</t>
        </is>
      </c>
    </row>
    <row r="107">
      <c r="B107" s="57" t="inlineStr">
        <is>
          <t>DIE1_BP_TXDATA[28]</t>
        </is>
      </c>
      <c r="C107" s="57" t="inlineStr">
        <is>
          <t>DIE2_BP_RXDATA[28]</t>
        </is>
      </c>
      <c r="E107" s="2" t="inlineStr">
        <is>
          <t>DIE1_BP_RXDATA[56]</t>
        </is>
      </c>
      <c r="F107" s="2" t="inlineStr">
        <is>
          <t>DIE2_BP_TXDATA[504]</t>
        </is>
      </c>
    </row>
    <row r="108">
      <c r="B108" s="57" t="inlineStr">
        <is>
          <t>DIE1_BP_TXDATA[29]</t>
        </is>
      </c>
      <c r="C108" s="57" t="inlineStr">
        <is>
          <t>DIE2_BP_RXDATA[29]</t>
        </is>
      </c>
      <c r="E108" s="2" t="inlineStr">
        <is>
          <t>DIE1_BP_RXDATA[120]</t>
        </is>
      </c>
      <c r="F108" s="2" t="inlineStr">
        <is>
          <t>DIE2_BP_TXDATA[440]</t>
        </is>
      </c>
    </row>
    <row r="109">
      <c r="B109" s="57" t="inlineStr">
        <is>
          <t>DIE1_BP_TXDATA[3]</t>
        </is>
      </c>
      <c r="C109" s="57" t="inlineStr">
        <is>
          <t>DIE2_BP_RXDATA[3]</t>
        </is>
      </c>
      <c r="E109" s="2" t="inlineStr">
        <is>
          <t>DIE1_BP_RXDATA[184]</t>
        </is>
      </c>
      <c r="F109" s="2" t="inlineStr">
        <is>
          <t>DIE2_BP_TXDATA[376]</t>
        </is>
      </c>
    </row>
    <row r="110">
      <c r="B110" s="57" t="inlineStr">
        <is>
          <t>DIE1_BP_TXDATA[30]</t>
        </is>
      </c>
      <c r="C110" s="57" t="inlineStr">
        <is>
          <t>DIE2_BP_RXDATA[30]</t>
        </is>
      </c>
      <c r="E110" s="2" t="inlineStr">
        <is>
          <t>DIE1_BP_RXDATA[248]</t>
        </is>
      </c>
      <c r="F110" s="2" t="inlineStr">
        <is>
          <t>DIE2_BP_TXDATA[312]</t>
        </is>
      </c>
    </row>
    <row r="111">
      <c r="B111" s="57" t="inlineStr">
        <is>
          <t>DIE1_BP_TXDATA[31]</t>
        </is>
      </c>
      <c r="C111" s="57" t="inlineStr">
        <is>
          <t>DIE2_BP_RXDATA[31]</t>
        </is>
      </c>
      <c r="E111" s="2" t="inlineStr">
        <is>
          <t>DIE1_BP_RXDATA[312]</t>
        </is>
      </c>
      <c r="F111" s="2" t="inlineStr">
        <is>
          <t>DIE2_BP_TXDATA[248]</t>
        </is>
      </c>
    </row>
    <row r="112">
      <c r="B112" s="57" t="inlineStr">
        <is>
          <t>DIE1_BP_TXDATA[32]</t>
        </is>
      </c>
      <c r="C112" s="57" t="inlineStr">
        <is>
          <t>DIE2_BP_RXDATA[32]</t>
        </is>
      </c>
      <c r="E112" s="2" t="inlineStr">
        <is>
          <t>DIE1_BP_RXDATA[376]</t>
        </is>
      </c>
      <c r="F112" s="2" t="inlineStr">
        <is>
          <t>DIE2_BP_TXDATA[184]</t>
        </is>
      </c>
    </row>
    <row r="113">
      <c r="B113" s="57" t="inlineStr">
        <is>
          <t>DIE1_BP_TXDATA[33]</t>
        </is>
      </c>
      <c r="C113" s="57" t="inlineStr">
        <is>
          <t>DIE2_BP_RXDATA[33]</t>
        </is>
      </c>
      <c r="E113" s="2" t="inlineStr">
        <is>
          <t>DIE1_BP_RXDATA[440]</t>
        </is>
      </c>
      <c r="F113" s="2" t="inlineStr">
        <is>
          <t>DIE2_BP_TXDATA[120]</t>
        </is>
      </c>
    </row>
    <row r="114">
      <c r="B114" s="57" t="inlineStr">
        <is>
          <t>DIE1_BP_TXDATA[34]</t>
        </is>
      </c>
      <c r="C114" s="57" t="inlineStr">
        <is>
          <t>DIE2_BP_RXDATA[34]</t>
        </is>
      </c>
      <c r="E114" s="2" t="inlineStr">
        <is>
          <t>DIE1_BP_RXDATA[504]</t>
        </is>
      </c>
      <c r="F114" s="2" t="inlineStr">
        <is>
          <t>DIE2_BP_TXDATA[56]</t>
        </is>
      </c>
    </row>
    <row r="115">
      <c r="B115" s="57" t="inlineStr">
        <is>
          <t>DIE1_BP_TXDATA[35]</t>
        </is>
      </c>
      <c r="C115" s="57" t="inlineStr">
        <is>
          <t>DIE2_BP_RXDATA[35]</t>
        </is>
      </c>
      <c r="E115" s="2" t="inlineStr">
        <is>
          <t>DIE1_BP_TXDATASBRD[0]</t>
        </is>
      </c>
      <c r="F115" s="2" t="inlineStr">
        <is>
          <t>DIE2_BP_RXDATASBRD[7]</t>
        </is>
      </c>
    </row>
    <row r="116">
      <c r="B116" s="57" t="inlineStr">
        <is>
          <t>DIE1_BP_TXDATA[36]</t>
        </is>
      </c>
      <c r="C116" s="57" t="inlineStr">
        <is>
          <t>DIE2_BP_RXDATA[36]</t>
        </is>
      </c>
      <c r="E116" s="2" t="inlineStr">
        <is>
          <t>DIE1_BP_TXDATASBRD[1]</t>
        </is>
      </c>
      <c r="F116" s="2" t="inlineStr">
        <is>
          <t>DIE2_BP_RXDATASBRD[6]</t>
        </is>
      </c>
    </row>
    <row r="117">
      <c r="B117" s="57" t="inlineStr">
        <is>
          <t>DIE1_BP_TXDATA[37]</t>
        </is>
      </c>
      <c r="C117" s="57" t="inlineStr">
        <is>
          <t>DIE2_BP_RXDATA[37]</t>
        </is>
      </c>
      <c r="E117" s="2" t="inlineStr">
        <is>
          <t>DIE1_BP_TXDATASBRD[2]</t>
        </is>
      </c>
      <c r="F117" s="2" t="inlineStr">
        <is>
          <t>DIE2_BP_RXDATASBRD[5]</t>
        </is>
      </c>
    </row>
    <row r="118">
      <c r="B118" s="57" t="inlineStr">
        <is>
          <t>DIE1_BP_TXDATA[38]</t>
        </is>
      </c>
      <c r="C118" s="57" t="inlineStr">
        <is>
          <t>DIE2_BP_RXDATA[38]</t>
        </is>
      </c>
      <c r="E118" s="2" t="inlineStr">
        <is>
          <t>DIE1_BP_TXDATASBRD[3]</t>
        </is>
      </c>
      <c r="F118" s="2" t="inlineStr">
        <is>
          <t>DIE2_BP_RXDATASBRD[4]</t>
        </is>
      </c>
    </row>
    <row r="119">
      <c r="B119" s="57" t="inlineStr">
        <is>
          <t>DIE1_BP_TXDATA[39]</t>
        </is>
      </c>
      <c r="C119" s="57" t="inlineStr">
        <is>
          <t>DIE2_BP_RXDATA[39]</t>
        </is>
      </c>
      <c r="E119" s="2" t="inlineStr">
        <is>
          <t>DIE1_BP_TXDATASBRD[4]</t>
        </is>
      </c>
      <c r="F119" s="2" t="inlineStr">
        <is>
          <t>DIE2_BP_RXDATASBRD[3]</t>
        </is>
      </c>
    </row>
    <row r="120">
      <c r="B120" s="57" t="inlineStr">
        <is>
          <t>DIE1_BP_TXDATA[4]</t>
        </is>
      </c>
      <c r="C120" s="57" t="inlineStr">
        <is>
          <t>DIE2_BP_RXDATA[4]</t>
        </is>
      </c>
      <c r="E120" s="2" t="inlineStr">
        <is>
          <t>DIE1_BP_TXDATASBRD[5]</t>
        </is>
      </c>
      <c r="F120" s="2" t="inlineStr">
        <is>
          <t>DIE2_BP_RXDATASBRD[2]</t>
        </is>
      </c>
    </row>
    <row r="121">
      <c r="B121" s="57" t="inlineStr">
        <is>
          <t>DIE1_BP_TXDATA[40]</t>
        </is>
      </c>
      <c r="C121" s="57" t="inlineStr">
        <is>
          <t>DIE2_BP_RXDATA[40]</t>
        </is>
      </c>
      <c r="E121" s="2" t="inlineStr">
        <is>
          <t>DIE1_BP_TXDATASBRD[6]</t>
        </is>
      </c>
      <c r="F121" s="2" t="inlineStr">
        <is>
          <t>DIE2_BP_RXDATASBRD[1]</t>
        </is>
      </c>
    </row>
    <row r="122">
      <c r="B122" s="57" t="inlineStr">
        <is>
          <t>DIE1_BP_TXDATA[41]</t>
        </is>
      </c>
      <c r="C122" s="57" t="inlineStr">
        <is>
          <t>DIE2_BP_RXDATA[41]</t>
        </is>
      </c>
      <c r="E122" s="2" t="inlineStr">
        <is>
          <t>DIE1_BP_TXDATASBRD[7]</t>
        </is>
      </c>
      <c r="F122" s="2" t="inlineStr">
        <is>
          <t>DIE2_BP_RXDATASBRD[0]</t>
        </is>
      </c>
    </row>
    <row r="123">
      <c r="B123" s="57" t="inlineStr">
        <is>
          <t>DIE1_BP_TXDATA[42]</t>
        </is>
      </c>
      <c r="C123" s="57" t="inlineStr">
        <is>
          <t>DIE2_BP_RXDATA[42]</t>
        </is>
      </c>
      <c r="E123" s="2" t="inlineStr">
        <is>
          <t>DIE1_BP_TXDATA[59]</t>
        </is>
      </c>
      <c r="F123" s="2" t="inlineStr">
        <is>
          <t>DIE2_BP_RXDATA[507]</t>
        </is>
      </c>
    </row>
    <row r="124">
      <c r="B124" s="57" t="inlineStr">
        <is>
          <t>DIE1_BP_TXDATA[43]</t>
        </is>
      </c>
      <c r="C124" s="57" t="inlineStr">
        <is>
          <t>DIE2_BP_RXDATA[43]</t>
        </is>
      </c>
      <c r="E124" s="2" t="inlineStr">
        <is>
          <t>DIE1_BP_TXDATA[123]</t>
        </is>
      </c>
      <c r="F124" s="2" t="inlineStr">
        <is>
          <t>DIE2_BP_RXDATA[443]</t>
        </is>
      </c>
    </row>
    <row r="125">
      <c r="B125" s="57" t="inlineStr">
        <is>
          <t>DIE1_BP_TXDATA[44]</t>
        </is>
      </c>
      <c r="C125" s="57" t="inlineStr">
        <is>
          <t>DIE2_BP_RXDATA[44]</t>
        </is>
      </c>
      <c r="E125" s="2" t="inlineStr">
        <is>
          <t>DIE1_BP_TXDATA[187]</t>
        </is>
      </c>
      <c r="F125" s="2" t="inlineStr">
        <is>
          <t>DIE2_BP_RXDATA[379]</t>
        </is>
      </c>
      <c r="N125" t="inlineStr">
        <is>
          <t>Routing room</t>
        </is>
      </c>
      <c r="O125" t="n">
        <v>388.8</v>
      </c>
    </row>
    <row r="126">
      <c r="B126" s="57" t="inlineStr">
        <is>
          <t>DIE1_BP_TXDATA[45]</t>
        </is>
      </c>
      <c r="C126" s="57" t="inlineStr">
        <is>
          <t>DIE2_BP_RXDATA[45]</t>
        </is>
      </c>
      <c r="E126" s="2" t="inlineStr">
        <is>
          <t>DIE1_BP_TXDATA[251]</t>
        </is>
      </c>
      <c r="F126" s="2" t="inlineStr">
        <is>
          <t>DIE2_BP_RXDATA[315]</t>
        </is>
      </c>
      <c r="N126" t="inlineStr">
        <is>
          <t>Number signals</t>
        </is>
      </c>
      <c r="O126" t="n">
        <v>156</v>
      </c>
    </row>
    <row r="127">
      <c r="B127" s="57" t="inlineStr">
        <is>
          <t>DIE1_BP_TXDATA[46]</t>
        </is>
      </c>
      <c r="C127" s="57" t="inlineStr">
        <is>
          <t>DIE2_BP_RXDATA[46]</t>
        </is>
      </c>
      <c r="E127" s="2" t="inlineStr">
        <is>
          <t>DIE1_BP_TXDATA[315]</t>
        </is>
      </c>
      <c r="F127" s="2" t="inlineStr">
        <is>
          <t>DIE2_BP_RXDATA[251]</t>
        </is>
      </c>
      <c r="N127" t="inlineStr">
        <is>
          <t>Layer routing</t>
        </is>
      </c>
      <c r="O127" t="n">
        <v>3</v>
      </c>
      <c r="Q127" t="inlineStr">
        <is>
          <t>M1. M3. M5</t>
        </is>
      </c>
    </row>
    <row r="128">
      <c r="B128" s="57" t="inlineStr">
        <is>
          <t>DIE1_BP_TXDATA[47]</t>
        </is>
      </c>
      <c r="C128" s="57" t="inlineStr">
        <is>
          <t>DIE2_BP_RXDATA[47]</t>
        </is>
      </c>
      <c r="E128" s="2" t="inlineStr">
        <is>
          <t>DIE1_BP_TXDATA[379]</t>
        </is>
      </c>
      <c r="F128" s="2" t="inlineStr">
        <is>
          <t>DIE2_BP_RXDATA[187]</t>
        </is>
      </c>
      <c r="N128" t="inlineStr">
        <is>
          <t>Number signals per layer</t>
        </is>
      </c>
      <c r="O128">
        <f>O126/O127</f>
        <v/>
      </c>
    </row>
    <row r="129">
      <c r="B129" s="57" t="inlineStr">
        <is>
          <t>DIE1_BP_TXDATA[48]</t>
        </is>
      </c>
      <c r="C129" s="57" t="inlineStr">
        <is>
          <t>DIE2_BP_RXDATA[48]</t>
        </is>
      </c>
      <c r="E129" s="2" t="inlineStr">
        <is>
          <t>DIE1_BP_TXDATA[443]</t>
        </is>
      </c>
      <c r="F129" s="2" t="inlineStr">
        <is>
          <t>DIE2_BP_RXDATA[123]</t>
        </is>
      </c>
      <c r="N129" t="inlineStr">
        <is>
          <t xml:space="preserve">Signals pitch </t>
        </is>
      </c>
      <c r="O129">
        <f>O125/O128</f>
        <v/>
      </c>
      <c r="Q129" t="inlineStr">
        <is>
          <t>M1</t>
        </is>
      </c>
    </row>
    <row r="130">
      <c r="B130" s="57" t="inlineStr">
        <is>
          <t>DIE1_BP_TXDATA[49]</t>
        </is>
      </c>
      <c r="C130" s="57" t="inlineStr">
        <is>
          <t>DIE2_BP_RXDATA[49]</t>
        </is>
      </c>
      <c r="E130" s="2" t="inlineStr">
        <is>
          <t>DIE1_BP_TXDATA[507]</t>
        </is>
      </c>
      <c r="F130" s="2" t="inlineStr">
        <is>
          <t>DIE2_BP_RXDATA[59]</t>
        </is>
      </c>
      <c r="N130" t="inlineStr">
        <is>
          <t>Real routing pitch</t>
        </is>
      </c>
      <c r="O130" t="n">
        <v>5</v>
      </c>
      <c r="Q130" t="inlineStr">
        <is>
          <t>M3</t>
        </is>
      </c>
    </row>
    <row r="131">
      <c r="B131" s="57" t="inlineStr">
        <is>
          <t>DIE1_BP_TXDATA[5]</t>
        </is>
      </c>
      <c r="C131" s="57" t="inlineStr">
        <is>
          <t>DIE2_BP_RXDATA[5]</t>
        </is>
      </c>
      <c r="E131" s="2" t="inlineStr">
        <is>
          <t>DIE1_BP_TXDATA[51]</t>
        </is>
      </c>
      <c r="F131" s="2" t="inlineStr">
        <is>
          <t>DIE2_BP_RXDATA[499]</t>
        </is>
      </c>
      <c r="N131" t="inlineStr">
        <is>
          <t>Total routing require</t>
        </is>
      </c>
      <c r="O131">
        <f>O128*O130</f>
        <v/>
      </c>
      <c r="Q131" t="inlineStr">
        <is>
          <t>M5</t>
        </is>
      </c>
    </row>
    <row r="132">
      <c r="B132" s="57" t="inlineStr">
        <is>
          <t>DIE1_BP_TXDATA[50]</t>
        </is>
      </c>
      <c r="C132" s="57" t="inlineStr">
        <is>
          <t>DIE2_BP_RXDATA[50]</t>
        </is>
      </c>
      <c r="E132" s="2" t="inlineStr">
        <is>
          <t>DIE1_BP_TXDATA[115]</t>
        </is>
      </c>
      <c r="F132" s="2" t="inlineStr">
        <is>
          <t>DIE2_BP_RXDATA[435]</t>
        </is>
      </c>
      <c r="N132" t="inlineStr">
        <is>
          <t>Room for cross die pwr</t>
        </is>
      </c>
      <c r="O132">
        <f>O125-O131</f>
        <v/>
      </c>
    </row>
    <row r="133">
      <c r="B133" s="57" t="inlineStr">
        <is>
          <t>DIE1_BP_TXDATA[51]</t>
        </is>
      </c>
      <c r="C133" s="57" t="inlineStr">
        <is>
          <t>DIE2_BP_RXDATA[51]</t>
        </is>
      </c>
      <c r="E133" s="2" t="inlineStr">
        <is>
          <t>DIE1_BP_TXDATA[179]</t>
        </is>
      </c>
      <c r="F133" s="2" t="inlineStr">
        <is>
          <t>DIE2_BP_RXDATA[371]</t>
        </is>
      </c>
    </row>
    <row r="134">
      <c r="B134" s="57" t="inlineStr">
        <is>
          <t>DIE1_BP_TXDATA[52]</t>
        </is>
      </c>
      <c r="C134" s="57" t="inlineStr">
        <is>
          <t>DIE2_BP_RXDATA[52]</t>
        </is>
      </c>
      <c r="E134" s="2" t="inlineStr">
        <is>
          <t>DIE1_BP_TXDATA[243]</t>
        </is>
      </c>
      <c r="F134" s="2" t="inlineStr">
        <is>
          <t>DIE2_BP_RXDATA[307]</t>
        </is>
      </c>
    </row>
    <row r="135">
      <c r="B135" s="57" t="inlineStr">
        <is>
          <t>DIE1_BP_TXDATA[53]</t>
        </is>
      </c>
      <c r="C135" s="57" t="inlineStr">
        <is>
          <t>DIE2_BP_RXDATA[53]</t>
        </is>
      </c>
      <c r="E135" s="2" t="inlineStr">
        <is>
          <t>DIE1_BP_TXDATA[307]</t>
        </is>
      </c>
      <c r="F135" s="2" t="inlineStr">
        <is>
          <t>DIE2_BP_RXDATA[243]</t>
        </is>
      </c>
    </row>
    <row r="136">
      <c r="B136" s="57" t="inlineStr">
        <is>
          <t>DIE1_BP_TXDATA[54]</t>
        </is>
      </c>
      <c r="C136" s="57" t="inlineStr">
        <is>
          <t>DIE2_BP_RXDATA[54]</t>
        </is>
      </c>
      <c r="E136" s="2" t="inlineStr">
        <is>
          <t>DIE1_BP_TXDATA[371]</t>
        </is>
      </c>
      <c r="F136" s="2" t="inlineStr">
        <is>
          <t>DIE2_BP_RXDATA[179]</t>
        </is>
      </c>
    </row>
    <row r="137">
      <c r="B137" s="57" t="inlineStr">
        <is>
          <t>DIE1_BP_TXDATA[55]</t>
        </is>
      </c>
      <c r="C137" s="57" t="inlineStr">
        <is>
          <t>DIE2_BP_RXDATA[55]</t>
        </is>
      </c>
      <c r="E137" s="2" t="inlineStr">
        <is>
          <t>DIE1_BP_TXDATA[435]</t>
        </is>
      </c>
      <c r="F137" s="2" t="inlineStr">
        <is>
          <t>DIE2_BP_RXDATA[115]</t>
        </is>
      </c>
    </row>
    <row r="138">
      <c r="B138" s="57" t="inlineStr">
        <is>
          <t>DIE1_BP_TXDATA[56]</t>
        </is>
      </c>
      <c r="C138" s="57" t="inlineStr">
        <is>
          <t>DIE2_BP_RXDATA[56]</t>
        </is>
      </c>
      <c r="E138" s="2" t="inlineStr">
        <is>
          <t>DIE1_BP_TXDATA[499]</t>
        </is>
      </c>
      <c r="F138" s="2" t="inlineStr">
        <is>
          <t>DIE2_BP_RXDATA[51]</t>
        </is>
      </c>
    </row>
    <row r="139">
      <c r="B139" s="57" t="inlineStr">
        <is>
          <t>DIE1_BP_TXDATA[57]</t>
        </is>
      </c>
      <c r="C139" s="57" t="inlineStr">
        <is>
          <t>DIE2_BP_RXDATA[57]</t>
        </is>
      </c>
      <c r="E139" s="2" t="inlineStr">
        <is>
          <t>DIE1_BP_RXDATA[29]</t>
        </is>
      </c>
      <c r="F139" s="2" t="inlineStr">
        <is>
          <t>DIE2_BP_TXDATA[477]</t>
        </is>
      </c>
    </row>
    <row r="140">
      <c r="B140" s="57" t="inlineStr">
        <is>
          <t>DIE1_BP_TXDATA[58]</t>
        </is>
      </c>
      <c r="C140" s="57" t="inlineStr">
        <is>
          <t>DIE2_BP_RXDATA[58]</t>
        </is>
      </c>
      <c r="E140" s="2" t="inlineStr">
        <is>
          <t>DIE1_BP_RXDATA[93]</t>
        </is>
      </c>
      <c r="F140" s="2" t="inlineStr">
        <is>
          <t>DIE2_BP_TXDATA[413]</t>
        </is>
      </c>
    </row>
    <row r="141">
      <c r="B141" s="57" t="inlineStr">
        <is>
          <t>DIE1_BP_TXDATA[59]</t>
        </is>
      </c>
      <c r="C141" s="57" t="inlineStr">
        <is>
          <t>DIE2_BP_RXDATA[59]</t>
        </is>
      </c>
      <c r="E141" s="2" t="inlineStr">
        <is>
          <t>DIE1_BP_RXDATA[157]</t>
        </is>
      </c>
      <c r="F141" s="2" t="inlineStr">
        <is>
          <t>DIE2_BP_TXDATA[349]</t>
        </is>
      </c>
    </row>
    <row r="142">
      <c r="B142" s="57" t="inlineStr">
        <is>
          <t>DIE1_BP_TXDATA[6]</t>
        </is>
      </c>
      <c r="C142" s="57" t="inlineStr">
        <is>
          <t>DIE2_BP_RXDATA[6]</t>
        </is>
      </c>
      <c r="E142" s="2" t="inlineStr">
        <is>
          <t>DIE1_BP_RXDATA[221]</t>
        </is>
      </c>
      <c r="F142" s="2" t="inlineStr">
        <is>
          <t>DIE2_BP_TXDATA[285]</t>
        </is>
      </c>
    </row>
    <row r="143">
      <c r="B143" s="57" t="inlineStr">
        <is>
          <t>DIE1_BP_TXDATA[60]</t>
        </is>
      </c>
      <c r="C143" s="57" t="inlineStr">
        <is>
          <t>DIE2_BP_RXDATA[60]</t>
        </is>
      </c>
      <c r="E143" s="2" t="inlineStr">
        <is>
          <t>DIE1_BP_RXDATA[285]</t>
        </is>
      </c>
      <c r="F143" s="2" t="inlineStr">
        <is>
          <t>DIE2_BP_TXDATA[221]</t>
        </is>
      </c>
    </row>
    <row r="144">
      <c r="B144" s="57" t="inlineStr">
        <is>
          <t>DIE1_BP_TXDATA[61]</t>
        </is>
      </c>
      <c r="C144" s="57" t="inlineStr">
        <is>
          <t>DIE2_BP_RXDATA[61]</t>
        </is>
      </c>
      <c r="E144" s="2" t="inlineStr">
        <is>
          <t>DIE1_BP_RXDATA[349]</t>
        </is>
      </c>
      <c r="F144" s="2" t="inlineStr">
        <is>
          <t>DIE2_BP_TXDATA[157]</t>
        </is>
      </c>
    </row>
    <row r="145">
      <c r="B145" s="57" t="inlineStr">
        <is>
          <t>DIE1_BP_TXDATA[62]</t>
        </is>
      </c>
      <c r="C145" s="57" t="inlineStr">
        <is>
          <t>DIE2_BP_RXDATA[62]</t>
        </is>
      </c>
      <c r="E145" s="2" t="inlineStr">
        <is>
          <t>DIE1_BP_RXDATA[413]</t>
        </is>
      </c>
      <c r="F145" s="2" t="inlineStr">
        <is>
          <t>DIE2_BP_TXDATA[93]</t>
        </is>
      </c>
    </row>
    <row r="146">
      <c r="B146" s="57" t="inlineStr">
        <is>
          <t>DIE1_BP_TXDATA[63]</t>
        </is>
      </c>
      <c r="C146" s="57" t="inlineStr">
        <is>
          <t>DIE2_BP_RXDATA[63]</t>
        </is>
      </c>
      <c r="E146" s="2" t="inlineStr">
        <is>
          <t>DIE1_BP_RXDATA[477]</t>
        </is>
      </c>
      <c r="F146" s="2" t="inlineStr">
        <is>
          <t>DIE2_BP_TXDATA[29]</t>
        </is>
      </c>
    </row>
    <row r="147">
      <c r="B147" s="57" t="inlineStr">
        <is>
          <t>DIE1_BP_TXDATA[7]</t>
        </is>
      </c>
      <c r="C147" s="57" t="inlineStr">
        <is>
          <t>DIE2_BP_RXDATA[7]</t>
        </is>
      </c>
      <c r="E147" s="2" t="inlineStr">
        <is>
          <t>DIE1_BP_TXDATA[41]</t>
        </is>
      </c>
      <c r="F147" s="2" t="inlineStr">
        <is>
          <t>DIE2_BP_RXDATA[489]</t>
        </is>
      </c>
    </row>
    <row r="148">
      <c r="B148" s="57" t="inlineStr">
        <is>
          <t>DIE1_BP_TXDATA[8]</t>
        </is>
      </c>
      <c r="C148" s="57" t="inlineStr">
        <is>
          <t>DIE2_BP_RXDATA[8]</t>
        </is>
      </c>
      <c r="E148" s="2" t="inlineStr">
        <is>
          <t>DIE1_BP_TXDATA[105]</t>
        </is>
      </c>
      <c r="F148" s="2" t="inlineStr">
        <is>
          <t>DIE2_BP_RXDATA[425]</t>
        </is>
      </c>
    </row>
    <row r="149">
      <c r="B149" s="57" t="inlineStr">
        <is>
          <t>DIE1_BP_TXDATA[9]</t>
        </is>
      </c>
      <c r="C149" s="57" t="inlineStr">
        <is>
          <t>DIE2_BP_RXDATA[9]</t>
        </is>
      </c>
      <c r="E149" s="2" t="inlineStr">
        <is>
          <t>DIE1_BP_TXDATA[169]</t>
        </is>
      </c>
      <c r="F149" s="2" t="inlineStr">
        <is>
          <t>DIE2_BP_RXDATA[361]</t>
        </is>
      </c>
    </row>
    <row r="150">
      <c r="B150" s="57" t="inlineStr">
        <is>
          <t>DIE1_BP_TXDATASB</t>
        </is>
      </c>
      <c r="C150" s="57" t="inlineStr">
        <is>
          <t>DIE2_BP_RXDATASB</t>
        </is>
      </c>
      <c r="E150" s="2" t="inlineStr">
        <is>
          <t>DIE1_BP_TXDATA[233]</t>
        </is>
      </c>
      <c r="F150" s="2" t="inlineStr">
        <is>
          <t>DIE2_BP_RXDATA[297]</t>
        </is>
      </c>
    </row>
    <row r="151">
      <c r="B151" s="57" t="inlineStr">
        <is>
          <t>DIE1_BP_TXDATASBRD</t>
        </is>
      </c>
      <c r="C151" s="57" t="inlineStr">
        <is>
          <t>DIE2_BP_RXDATASBRD</t>
        </is>
      </c>
      <c r="E151" s="2" t="inlineStr">
        <is>
          <t>DIE1_BP_TXDATA[297]</t>
        </is>
      </c>
      <c r="F151" s="2" t="inlineStr">
        <is>
          <t>DIE2_BP_RXDATA[233]</t>
        </is>
      </c>
    </row>
    <row r="152">
      <c r="B152" s="57" t="inlineStr">
        <is>
          <t>DIE1_BP_TXRD[0]</t>
        </is>
      </c>
      <c r="C152" s="57" t="inlineStr">
        <is>
          <t>DIE2_BP_RXRD[0]</t>
        </is>
      </c>
      <c r="E152" s="2" t="inlineStr">
        <is>
          <t>DIE1_BP_TXDATA[361]</t>
        </is>
      </c>
      <c r="F152" s="2" t="inlineStr">
        <is>
          <t>DIE2_BP_RXDATA[169]</t>
        </is>
      </c>
    </row>
    <row r="153">
      <c r="B153" s="57" t="inlineStr">
        <is>
          <t>DIE1_BP_TXRD[1]</t>
        </is>
      </c>
      <c r="C153" s="57" t="inlineStr">
        <is>
          <t>DIE2_BP_RXRD[1]</t>
        </is>
      </c>
      <c r="E153" s="2" t="inlineStr">
        <is>
          <t>DIE1_BP_TXDATA[425]</t>
        </is>
      </c>
      <c r="F153" s="2" t="inlineStr">
        <is>
          <t>DIE2_BP_RXDATA[105]</t>
        </is>
      </c>
    </row>
    <row r="154">
      <c r="B154" s="57" t="inlineStr">
        <is>
          <t>DIE1_BP_TXRD[2]</t>
        </is>
      </c>
      <c r="C154" s="57" t="inlineStr">
        <is>
          <t>DIE2_BP_RXRD[2]</t>
        </is>
      </c>
      <c r="E154" s="2" t="inlineStr">
        <is>
          <t>DIE1_BP_TXDATA[489]</t>
        </is>
      </c>
      <c r="F154" s="2" t="inlineStr">
        <is>
          <t>DIE2_BP_RXDATA[41]</t>
        </is>
      </c>
    </row>
    <row r="155">
      <c r="B155" s="57" t="inlineStr">
        <is>
          <t>DIE1_BP_TXRD[3]</t>
        </is>
      </c>
      <c r="C155" s="57" t="inlineStr">
        <is>
          <t>DIE2_BP_RXRD[3]</t>
        </is>
      </c>
      <c r="E155" s="2" t="inlineStr">
        <is>
          <t>DIE1_BP_TXDATA[13]</t>
        </is>
      </c>
      <c r="F155" s="2" t="inlineStr">
        <is>
          <t>DIE2_BP_RXDATA[461]</t>
        </is>
      </c>
    </row>
    <row r="156">
      <c r="B156" s="57" t="inlineStr">
        <is>
          <t>DIE1_BP_TXTRK</t>
        </is>
      </c>
      <c r="C156" s="57" t="inlineStr">
        <is>
          <t>DIE2_BP_RXTRK</t>
        </is>
      </c>
      <c r="E156" s="2" t="inlineStr">
        <is>
          <t>DIE1_BP_TXDATA[77]</t>
        </is>
      </c>
      <c r="F156" s="2" t="inlineStr">
        <is>
          <t>DIE2_BP_RXDATA[397]</t>
        </is>
      </c>
    </row>
    <row r="157">
      <c r="B157" s="57" t="inlineStr">
        <is>
          <t>DIE1_BP_TXVLD</t>
        </is>
      </c>
      <c r="C157" s="57" t="inlineStr">
        <is>
          <t>DIE2_BP_RXVLD</t>
        </is>
      </c>
      <c r="E157" s="2" t="inlineStr">
        <is>
          <t>DIE1_BP_TXDATA[141]</t>
        </is>
      </c>
      <c r="F157" s="2" t="inlineStr">
        <is>
          <t>DIE2_BP_RXDATA[333]</t>
        </is>
      </c>
    </row>
    <row r="158">
      <c r="B158" s="57" t="inlineStr">
        <is>
          <t>DIE1_BP_TXVLDRD</t>
        </is>
      </c>
      <c r="C158" s="57" t="inlineStr">
        <is>
          <t>DIE2_BP_RXVLDRD</t>
        </is>
      </c>
      <c r="E158" s="2" t="inlineStr">
        <is>
          <t>DIE1_BP_TXDATA[205]</t>
        </is>
      </c>
      <c r="F158" s="2" t="inlineStr">
        <is>
          <t>DIE2_BP_RXDATA[269]</t>
        </is>
      </c>
    </row>
    <row r="159">
      <c r="E159" s="2" t="inlineStr">
        <is>
          <t>DIE1_BP_TXDATA[269]</t>
        </is>
      </c>
      <c r="F159" s="2" t="inlineStr">
        <is>
          <t>DIE2_BP_RXDATA[205]</t>
        </is>
      </c>
    </row>
    <row r="160">
      <c r="E160" s="2" t="inlineStr">
        <is>
          <t>DIE1_BP_TXDATA[333]</t>
        </is>
      </c>
      <c r="F160" s="2" t="inlineStr">
        <is>
          <t>DIE2_BP_RXDATA[141]</t>
        </is>
      </c>
    </row>
    <row r="161">
      <c r="E161" s="2" t="inlineStr">
        <is>
          <t>DIE1_BP_TXDATA[397]</t>
        </is>
      </c>
      <c r="F161" s="2" t="inlineStr">
        <is>
          <t>DIE2_BP_RXDATA[77]</t>
        </is>
      </c>
    </row>
    <row r="162">
      <c r="E162" s="2" t="inlineStr">
        <is>
          <t>DIE1_BP_TXDATA[461]</t>
        </is>
      </c>
      <c r="F162" s="2" t="inlineStr">
        <is>
          <t>DIE2_BP_RXDATA[13]</t>
        </is>
      </c>
    </row>
    <row r="163">
      <c r="E163" s="2" t="inlineStr">
        <is>
          <t>DIE1_BP_TXDATA[3]</t>
        </is>
      </c>
      <c r="F163" s="2" t="inlineStr">
        <is>
          <t>DIE2_BP_RXDATA[451]</t>
        </is>
      </c>
    </row>
    <row r="164">
      <c r="E164" s="2" t="inlineStr">
        <is>
          <t>DIE1_BP_TXDATA[67]</t>
        </is>
      </c>
      <c r="F164" s="2" t="inlineStr">
        <is>
          <t>DIE2_BP_RXDATA[387]</t>
        </is>
      </c>
    </row>
    <row r="165">
      <c r="E165" s="2" t="inlineStr">
        <is>
          <t>DIE1_BP_TXDATA[131]</t>
        </is>
      </c>
      <c r="F165" s="2" t="inlineStr">
        <is>
          <t>DIE2_BP_RXDATA[323]</t>
        </is>
      </c>
    </row>
    <row r="166">
      <c r="E166" s="2" t="inlineStr">
        <is>
          <t>DIE1_BP_TXDATA[195]</t>
        </is>
      </c>
      <c r="F166" s="2" t="inlineStr">
        <is>
          <t>DIE2_BP_RXDATA[259]</t>
        </is>
      </c>
    </row>
    <row r="167">
      <c r="E167" s="2" t="inlineStr">
        <is>
          <t>DIE1_BP_TXDATA[259]</t>
        </is>
      </c>
      <c r="F167" s="2" t="inlineStr">
        <is>
          <t>DIE2_BP_RXDATA[195]</t>
        </is>
      </c>
    </row>
    <row r="168">
      <c r="E168" s="2" t="inlineStr">
        <is>
          <t>DIE1_BP_TXDATA[323]</t>
        </is>
      </c>
      <c r="F168" s="2" t="inlineStr">
        <is>
          <t>DIE2_BP_RXDATA[131]</t>
        </is>
      </c>
    </row>
    <row r="169">
      <c r="E169" s="2" t="inlineStr">
        <is>
          <t>DIE1_BP_TXDATA[387]</t>
        </is>
      </c>
      <c r="F169" s="2" t="inlineStr">
        <is>
          <t>DIE2_BP_RXDATA[67]</t>
        </is>
      </c>
    </row>
    <row r="170">
      <c r="E170" s="2" t="inlineStr">
        <is>
          <t>DIE1_BP_TXDATA[451]</t>
        </is>
      </c>
      <c r="F170" s="2" t="inlineStr">
        <is>
          <t>DIE2_BP_RXDATA[3]</t>
        </is>
      </c>
    </row>
    <row r="171">
      <c r="E171" s="2" t="inlineStr">
        <is>
          <t>DIE1_BP_RXDATA[63]</t>
        </is>
      </c>
      <c r="F171" s="2" t="inlineStr">
        <is>
          <t>DIE2_BP_TXDATA[511]</t>
        </is>
      </c>
    </row>
    <row r="172">
      <c r="E172" s="2" t="inlineStr">
        <is>
          <t>DIE1_BP_RXDATA[127]</t>
        </is>
      </c>
      <c r="F172" s="2" t="inlineStr">
        <is>
          <t>DIE2_BP_TXDATA[447]</t>
        </is>
      </c>
    </row>
    <row r="173">
      <c r="E173" s="2" t="inlineStr">
        <is>
          <t>DIE1_BP_RXDATA[191]</t>
        </is>
      </c>
      <c r="F173" s="2" t="inlineStr">
        <is>
          <t>DIE2_BP_TXDATA[383]</t>
        </is>
      </c>
    </row>
    <row r="174">
      <c r="E174" s="2" t="inlineStr">
        <is>
          <t>DIE1_BP_RXDATA[255]</t>
        </is>
      </c>
      <c r="F174" s="2" t="inlineStr">
        <is>
          <t>DIE2_BP_TXDATA[319]</t>
        </is>
      </c>
    </row>
    <row r="175">
      <c r="E175" s="2" t="inlineStr">
        <is>
          <t>DIE1_BP_RXDATA[319]</t>
        </is>
      </c>
      <c r="F175" s="2" t="inlineStr">
        <is>
          <t>DIE2_BP_TXDATA[255]</t>
        </is>
      </c>
    </row>
    <row r="176">
      <c r="E176" s="2" t="inlineStr">
        <is>
          <t>DIE1_BP_RXDATA[383]</t>
        </is>
      </c>
      <c r="F176" s="2" t="inlineStr">
        <is>
          <t>DIE2_BP_TXDATA[191]</t>
        </is>
      </c>
    </row>
    <row r="177">
      <c r="E177" s="2" t="inlineStr">
        <is>
          <t>DIE1_BP_RXDATA[447]</t>
        </is>
      </c>
      <c r="F177" s="2" t="inlineStr">
        <is>
          <t>DIE2_BP_TXDATA[127]</t>
        </is>
      </c>
    </row>
    <row r="178">
      <c r="E178" s="2" t="inlineStr">
        <is>
          <t>DIE1_BP_RXDATA[511]</t>
        </is>
      </c>
      <c r="F178" s="2" t="inlineStr">
        <is>
          <t>DIE2_BP_TXDATA[63]</t>
        </is>
      </c>
    </row>
    <row r="179">
      <c r="E179" s="2" t="inlineStr">
        <is>
          <t>DIE1_BP_TXDATA[9]</t>
        </is>
      </c>
      <c r="F179" s="2" t="inlineStr">
        <is>
          <t>DIE2_BP_RXDATA[457]</t>
        </is>
      </c>
    </row>
    <row r="180">
      <c r="E180" s="2" t="inlineStr">
        <is>
          <t>DIE1_BP_TXDATA[73]</t>
        </is>
      </c>
      <c r="F180" s="2" t="inlineStr">
        <is>
          <t>DIE2_BP_RXDATA[393]</t>
        </is>
      </c>
    </row>
    <row r="181">
      <c r="E181" s="2" t="inlineStr">
        <is>
          <t>DIE1_BP_TXDATA[137]</t>
        </is>
      </c>
      <c r="F181" s="2" t="inlineStr">
        <is>
          <t>DIE2_BP_RXDATA[329]</t>
        </is>
      </c>
    </row>
    <row r="182">
      <c r="E182" s="2" t="inlineStr">
        <is>
          <t>DIE1_BP_TXDATA[201]</t>
        </is>
      </c>
      <c r="F182" s="2" t="inlineStr">
        <is>
          <t>DIE2_BP_RXDATA[265]</t>
        </is>
      </c>
    </row>
    <row r="183">
      <c r="E183" s="2" t="inlineStr">
        <is>
          <t>DIE1_BP_TXDATA[265]</t>
        </is>
      </c>
      <c r="F183" s="2" t="inlineStr">
        <is>
          <t>DIE2_BP_RXDATA[201]</t>
        </is>
      </c>
    </row>
    <row r="184">
      <c r="E184" s="2" t="inlineStr">
        <is>
          <t>DIE1_BP_TXDATA[329]</t>
        </is>
      </c>
      <c r="F184" s="2" t="inlineStr">
        <is>
          <t>DIE2_BP_RXDATA[137]</t>
        </is>
      </c>
    </row>
    <row r="185">
      <c r="E185" s="2" t="inlineStr">
        <is>
          <t>DIE1_BP_TXDATA[393]</t>
        </is>
      </c>
      <c r="F185" s="2" t="inlineStr">
        <is>
          <t>DIE2_BP_RXDATA[73]</t>
        </is>
      </c>
    </row>
    <row r="186">
      <c r="E186" s="2" t="inlineStr">
        <is>
          <t>DIE1_BP_TXDATA[457]</t>
        </is>
      </c>
      <c r="F186" s="2" t="inlineStr">
        <is>
          <t>DIE2_BP_RXDATA[9]</t>
        </is>
      </c>
    </row>
    <row r="187">
      <c r="E187" s="2" t="inlineStr">
        <is>
          <t>DIE1_BP_RXDATA[13]</t>
        </is>
      </c>
      <c r="F187" s="2" t="inlineStr">
        <is>
          <t>DIE2_BP_TXDATA[461]</t>
        </is>
      </c>
    </row>
    <row r="188">
      <c r="E188" s="2" t="inlineStr">
        <is>
          <t>DIE1_BP_RXDATA[77]</t>
        </is>
      </c>
      <c r="F188" s="2" t="inlineStr">
        <is>
          <t>DIE2_BP_TXDATA[397]</t>
        </is>
      </c>
    </row>
    <row r="189">
      <c r="E189" s="2" t="inlineStr">
        <is>
          <t>DIE1_BP_RXDATA[141]</t>
        </is>
      </c>
      <c r="F189" s="2" t="inlineStr">
        <is>
          <t>DIE2_BP_TXDATA[333]</t>
        </is>
      </c>
    </row>
    <row r="190">
      <c r="E190" s="2" t="inlineStr">
        <is>
          <t>DIE1_BP_RXDATA[205]</t>
        </is>
      </c>
      <c r="F190" s="2" t="inlineStr">
        <is>
          <t>DIE2_BP_TXDATA[269]</t>
        </is>
      </c>
    </row>
    <row r="191">
      <c r="E191" s="2" t="inlineStr">
        <is>
          <t>DIE1_BP_RXDATA[269]</t>
        </is>
      </c>
      <c r="F191" s="2" t="inlineStr">
        <is>
          <t>DIE2_BP_TXDATA[205]</t>
        </is>
      </c>
    </row>
    <row r="192">
      <c r="E192" s="2" t="inlineStr">
        <is>
          <t>DIE1_BP_RXDATA[333]</t>
        </is>
      </c>
      <c r="F192" s="2" t="inlineStr">
        <is>
          <t>DIE2_BP_TXDATA[141]</t>
        </is>
      </c>
    </row>
    <row r="193">
      <c r="E193" s="2" t="inlineStr">
        <is>
          <t>DIE1_BP_RXDATA[397]</t>
        </is>
      </c>
      <c r="F193" s="2" t="inlineStr">
        <is>
          <t>DIE2_BP_TXDATA[77]</t>
        </is>
      </c>
    </row>
    <row r="194">
      <c r="E194" s="2" t="inlineStr">
        <is>
          <t>DIE1_BP_RXDATA[461]</t>
        </is>
      </c>
      <c r="F194" s="2" t="inlineStr">
        <is>
          <t>DIE2_BP_TXDATA[13]</t>
        </is>
      </c>
    </row>
    <row r="195">
      <c r="E195" s="2" t="inlineStr">
        <is>
          <t>DIE1_BP_TXDATA[25]</t>
        </is>
      </c>
      <c r="F195" s="2" t="inlineStr">
        <is>
          <t>DIE2_BP_RXDATA[473]</t>
        </is>
      </c>
    </row>
    <row r="196">
      <c r="E196" s="2" t="inlineStr">
        <is>
          <t>DIE1_BP_TXDATA[89]</t>
        </is>
      </c>
      <c r="F196" s="2" t="inlineStr">
        <is>
          <t>DIE2_BP_RXDATA[409]</t>
        </is>
      </c>
    </row>
    <row r="197">
      <c r="E197" s="2" t="inlineStr">
        <is>
          <t>DIE1_BP_TXDATA[153]</t>
        </is>
      </c>
      <c r="F197" s="2" t="inlineStr">
        <is>
          <t>DIE2_BP_RXDATA[345]</t>
        </is>
      </c>
    </row>
    <row r="198">
      <c r="E198" s="2" t="inlineStr">
        <is>
          <t>DIE1_BP_TXDATA[217]</t>
        </is>
      </c>
      <c r="F198" s="2" t="inlineStr">
        <is>
          <t>DIE2_BP_RXDATA[281]</t>
        </is>
      </c>
    </row>
    <row r="199">
      <c r="E199" s="2" t="inlineStr">
        <is>
          <t>DIE1_BP_TXDATA[281]</t>
        </is>
      </c>
      <c r="F199" s="2" t="inlineStr">
        <is>
          <t>DIE2_BP_RXDATA[217]</t>
        </is>
      </c>
    </row>
    <row r="200">
      <c r="E200" s="2" t="inlineStr">
        <is>
          <t>DIE1_BP_TXDATA[345]</t>
        </is>
      </c>
      <c r="F200" s="2" t="inlineStr">
        <is>
          <t>DIE2_BP_RXDATA[153]</t>
        </is>
      </c>
    </row>
    <row r="201">
      <c r="E201" s="2" t="inlineStr">
        <is>
          <t>DIE1_BP_TXDATA[409]</t>
        </is>
      </c>
      <c r="F201" s="2" t="inlineStr">
        <is>
          <t>DIE2_BP_RXDATA[89]</t>
        </is>
      </c>
    </row>
    <row r="202">
      <c r="E202" s="2" t="inlineStr">
        <is>
          <t>DIE1_BP_TXDATA[473]</t>
        </is>
      </c>
      <c r="F202" s="2" t="inlineStr">
        <is>
          <t>DIE2_BP_RXDATA[25]</t>
        </is>
      </c>
    </row>
    <row r="203">
      <c r="E203" s="2" t="inlineStr">
        <is>
          <t>DIE1_BP_TXDATA[11]</t>
        </is>
      </c>
      <c r="F203" s="2" t="inlineStr">
        <is>
          <t>DIE2_BP_RXDATA[459]</t>
        </is>
      </c>
    </row>
    <row r="204">
      <c r="E204" s="2" t="inlineStr">
        <is>
          <t>DIE1_BP_TXDATA[75]</t>
        </is>
      </c>
      <c r="F204" s="2" t="inlineStr">
        <is>
          <t>DIE2_BP_RXDATA[395]</t>
        </is>
      </c>
    </row>
    <row r="205">
      <c r="E205" s="2" t="inlineStr">
        <is>
          <t>DIE1_BP_TXDATA[139]</t>
        </is>
      </c>
      <c r="F205" s="2" t="inlineStr">
        <is>
          <t>DIE2_BP_RXDATA[331]</t>
        </is>
      </c>
    </row>
    <row r="206">
      <c r="E206" s="2" t="inlineStr">
        <is>
          <t>DIE1_BP_TXDATA[203]</t>
        </is>
      </c>
      <c r="F206" s="2" t="inlineStr">
        <is>
          <t>DIE2_BP_RXDATA[267]</t>
        </is>
      </c>
    </row>
    <row r="207">
      <c r="E207" s="2" t="inlineStr">
        <is>
          <t>DIE1_BP_TXDATA[267]</t>
        </is>
      </c>
      <c r="F207" s="2" t="inlineStr">
        <is>
          <t>DIE2_BP_RXDATA[203]</t>
        </is>
      </c>
    </row>
    <row r="208">
      <c r="E208" s="2" t="inlineStr">
        <is>
          <t>DIE1_BP_TXDATA[331]</t>
        </is>
      </c>
      <c r="F208" s="2" t="inlineStr">
        <is>
          <t>DIE2_BP_RXDATA[139]</t>
        </is>
      </c>
    </row>
    <row r="209">
      <c r="E209" s="2" t="inlineStr">
        <is>
          <t>DIE1_BP_TXDATA[395]</t>
        </is>
      </c>
      <c r="F209" s="2" t="inlineStr">
        <is>
          <t>DIE2_BP_RXDATA[75]</t>
        </is>
      </c>
    </row>
    <row r="210">
      <c r="E210" s="2" t="inlineStr">
        <is>
          <t>DIE1_BP_TXDATA[459]</t>
        </is>
      </c>
      <c r="F210" s="2" t="inlineStr">
        <is>
          <t>DIE2_BP_RXDATA[11]</t>
        </is>
      </c>
    </row>
    <row r="211">
      <c r="E211" s="2" t="inlineStr">
        <is>
          <t>DIE1_BP_RXDATA[42]</t>
        </is>
      </c>
      <c r="F211" s="2" t="inlineStr">
        <is>
          <t>DIE2_BP_TXDATA[490]</t>
        </is>
      </c>
    </row>
    <row r="212">
      <c r="E212" s="2" t="inlineStr">
        <is>
          <t>DIE1_BP_RXDATA[106]</t>
        </is>
      </c>
      <c r="F212" s="2" t="inlineStr">
        <is>
          <t>DIE2_BP_TXDATA[426]</t>
        </is>
      </c>
    </row>
    <row r="213">
      <c r="E213" s="2" t="inlineStr">
        <is>
          <t>DIE1_BP_RXDATA[170]</t>
        </is>
      </c>
      <c r="F213" s="2" t="inlineStr">
        <is>
          <t>DIE2_BP_TXDATA[362]</t>
        </is>
      </c>
    </row>
    <row r="214">
      <c r="E214" s="2" t="inlineStr">
        <is>
          <t>DIE1_BP_RXDATA[234]</t>
        </is>
      </c>
      <c r="F214" s="2" t="inlineStr">
        <is>
          <t>DIE2_BP_TXDATA[298]</t>
        </is>
      </c>
    </row>
    <row r="215">
      <c r="E215" s="2" t="inlineStr">
        <is>
          <t>DIE1_BP_RXDATA[298]</t>
        </is>
      </c>
      <c r="F215" s="2" t="inlineStr">
        <is>
          <t>DIE2_BP_TXDATA[234]</t>
        </is>
      </c>
    </row>
    <row r="216">
      <c r="E216" s="2" t="inlineStr">
        <is>
          <t>DIE1_BP_RXDATA[362]</t>
        </is>
      </c>
      <c r="F216" s="2" t="inlineStr">
        <is>
          <t>DIE2_BP_TXDATA[170]</t>
        </is>
      </c>
    </row>
    <row r="217">
      <c r="E217" s="2" t="inlineStr">
        <is>
          <t>DIE1_BP_RXDATA[426]</t>
        </is>
      </c>
      <c r="F217" s="2" t="inlineStr">
        <is>
          <t>DIE2_BP_TXDATA[106]</t>
        </is>
      </c>
    </row>
    <row r="218">
      <c r="E218" s="2" t="inlineStr">
        <is>
          <t>DIE1_BP_RXDATA[490]</t>
        </is>
      </c>
      <c r="F218" s="2" t="inlineStr">
        <is>
          <t>DIE2_BP_TXDATA[42]</t>
        </is>
      </c>
    </row>
    <row r="219">
      <c r="E219" s="2" t="inlineStr">
        <is>
          <t>DIE1_BP_TXDATA[44]</t>
        </is>
      </c>
      <c r="F219" s="2" t="inlineStr">
        <is>
          <t>DIE2_BP_RXDATA[492]</t>
        </is>
      </c>
    </row>
    <row r="220">
      <c r="E220" s="2" t="inlineStr">
        <is>
          <t>DIE1_BP_TXDATA[108]</t>
        </is>
      </c>
      <c r="F220" s="2" t="inlineStr">
        <is>
          <t>DIE2_BP_RXDATA[428]</t>
        </is>
      </c>
    </row>
    <row r="221">
      <c r="E221" s="2" t="inlineStr">
        <is>
          <t>DIE1_BP_TXDATA[172]</t>
        </is>
      </c>
      <c r="F221" s="2" t="inlineStr">
        <is>
          <t>DIE2_BP_RXDATA[364]</t>
        </is>
      </c>
    </row>
    <row r="222">
      <c r="E222" s="2" t="inlineStr">
        <is>
          <t>DIE1_BP_TXDATA[236]</t>
        </is>
      </c>
      <c r="F222" s="2" t="inlineStr">
        <is>
          <t>DIE2_BP_RXDATA[300]</t>
        </is>
      </c>
    </row>
    <row r="223">
      <c r="E223" s="2" t="inlineStr">
        <is>
          <t>DIE1_BP_TXDATA[300]</t>
        </is>
      </c>
      <c r="F223" s="2" t="inlineStr">
        <is>
          <t>DIE2_BP_RXDATA[236]</t>
        </is>
      </c>
    </row>
    <row r="224">
      <c r="E224" s="2" t="inlineStr">
        <is>
          <t>DIE1_BP_TXDATA[364]</t>
        </is>
      </c>
      <c r="F224" s="2" t="inlineStr">
        <is>
          <t>DIE2_BP_RXDATA[172]</t>
        </is>
      </c>
    </row>
    <row r="225">
      <c r="E225" s="2" t="inlineStr">
        <is>
          <t>DIE1_BP_TXDATA[428]</t>
        </is>
      </c>
      <c r="F225" s="2" t="inlineStr">
        <is>
          <t>DIE2_BP_RXDATA[108]</t>
        </is>
      </c>
    </row>
    <row r="226">
      <c r="E226" s="2" t="inlineStr">
        <is>
          <t>DIE1_BP_TXDATA[492]</t>
        </is>
      </c>
      <c r="F226" s="2" t="inlineStr">
        <is>
          <t>DIE2_BP_RXDATA[44]</t>
        </is>
      </c>
    </row>
    <row r="227">
      <c r="E227" s="2" t="inlineStr">
        <is>
          <t>DIE1_BP_TXDATA[49]</t>
        </is>
      </c>
      <c r="F227" s="2" t="inlineStr">
        <is>
          <t>DIE2_BP_RXDATA[497]</t>
        </is>
      </c>
    </row>
    <row r="228">
      <c r="E228" s="2" t="inlineStr">
        <is>
          <t>DIE1_BP_TXDATA[113]</t>
        </is>
      </c>
      <c r="F228" s="2" t="inlineStr">
        <is>
          <t>DIE2_BP_RXDATA[433]</t>
        </is>
      </c>
    </row>
    <row r="229">
      <c r="E229" s="2" t="inlineStr">
        <is>
          <t>DIE1_BP_TXDATA[177]</t>
        </is>
      </c>
      <c r="F229" s="2" t="inlineStr">
        <is>
          <t>DIE2_BP_RXDATA[369]</t>
        </is>
      </c>
    </row>
    <row r="230">
      <c r="E230" s="2" t="inlineStr">
        <is>
          <t>DIE1_BP_TXDATA[241]</t>
        </is>
      </c>
      <c r="F230" s="2" t="inlineStr">
        <is>
          <t>DIE2_BP_RXDATA[305]</t>
        </is>
      </c>
    </row>
    <row r="231">
      <c r="E231" s="2" t="inlineStr">
        <is>
          <t>DIE1_BP_TXDATA[305]</t>
        </is>
      </c>
      <c r="F231" s="2" t="inlineStr">
        <is>
          <t>DIE2_BP_RXDATA[241]</t>
        </is>
      </c>
    </row>
    <row r="232">
      <c r="E232" s="2" t="inlineStr">
        <is>
          <t>DIE1_BP_TXDATA[369]</t>
        </is>
      </c>
      <c r="F232" s="2" t="inlineStr">
        <is>
          <t>DIE2_BP_RXDATA[177]</t>
        </is>
      </c>
    </row>
    <row r="233">
      <c r="E233" s="2" t="inlineStr">
        <is>
          <t>DIE1_BP_TXDATA[433]</t>
        </is>
      </c>
      <c r="F233" s="2" t="inlineStr">
        <is>
          <t>DIE2_BP_RXDATA[113]</t>
        </is>
      </c>
    </row>
    <row r="234">
      <c r="E234" s="2" t="inlineStr">
        <is>
          <t>DIE1_BP_TXDATA[497]</t>
        </is>
      </c>
      <c r="F234" s="2" t="inlineStr">
        <is>
          <t>DIE2_BP_RXDATA[49]</t>
        </is>
      </c>
    </row>
    <row r="235">
      <c r="E235" s="2" t="inlineStr">
        <is>
          <t>DIE1_BP_TXDATA[42]</t>
        </is>
      </c>
      <c r="F235" s="2" t="inlineStr">
        <is>
          <t>DIE2_BP_RXDATA[490]</t>
        </is>
      </c>
    </row>
    <row r="236">
      <c r="E236" s="2" t="inlineStr">
        <is>
          <t>DIE1_BP_TXDATA[106]</t>
        </is>
      </c>
      <c r="F236" s="2" t="inlineStr">
        <is>
          <t>DIE2_BP_RXDATA[426]</t>
        </is>
      </c>
    </row>
    <row r="237">
      <c r="E237" s="2" t="inlineStr">
        <is>
          <t>DIE1_BP_TXDATA[170]</t>
        </is>
      </c>
      <c r="F237" s="2" t="inlineStr">
        <is>
          <t>DIE2_BP_RXDATA[362]</t>
        </is>
      </c>
    </row>
    <row r="238">
      <c r="E238" s="2" t="inlineStr">
        <is>
          <t>DIE1_BP_TXDATA[234]</t>
        </is>
      </c>
      <c r="F238" s="2" t="inlineStr">
        <is>
          <t>DIE2_BP_RXDATA[298]</t>
        </is>
      </c>
    </row>
    <row r="239">
      <c r="E239" s="2" t="inlineStr">
        <is>
          <t>DIE1_BP_TXDATA[298]</t>
        </is>
      </c>
      <c r="F239" s="2" t="inlineStr">
        <is>
          <t>DIE2_BP_RXDATA[234]</t>
        </is>
      </c>
    </row>
    <row r="240">
      <c r="E240" s="2" t="inlineStr">
        <is>
          <t>DIE1_BP_TXDATA[362]</t>
        </is>
      </c>
      <c r="F240" s="2" t="inlineStr">
        <is>
          <t>DIE2_BP_RXDATA[170]</t>
        </is>
      </c>
    </row>
    <row r="241">
      <c r="E241" s="2" t="inlineStr">
        <is>
          <t>DIE1_BP_TXDATA[426]</t>
        </is>
      </c>
      <c r="F241" s="2" t="inlineStr">
        <is>
          <t>DIE2_BP_RXDATA[106]</t>
        </is>
      </c>
    </row>
    <row r="242">
      <c r="E242" s="2" t="inlineStr">
        <is>
          <t>DIE1_BP_TXDATA[490]</t>
        </is>
      </c>
      <c r="F242" s="2" t="inlineStr">
        <is>
          <t>DIE2_BP_RXDATA[42]</t>
        </is>
      </c>
    </row>
    <row r="243">
      <c r="E243" s="2" t="inlineStr">
        <is>
          <t>DIE1_BP_TXDATA[7]</t>
        </is>
      </c>
      <c r="F243" s="2" t="inlineStr">
        <is>
          <t>DIE2_BP_RXDATA[455]</t>
        </is>
      </c>
    </row>
    <row r="244">
      <c r="E244" s="2" t="inlineStr">
        <is>
          <t>DIE1_BP_TXDATA[71]</t>
        </is>
      </c>
      <c r="F244" s="2" t="inlineStr">
        <is>
          <t>DIE2_BP_RXDATA[391]</t>
        </is>
      </c>
    </row>
    <row r="245">
      <c r="E245" s="2" t="inlineStr">
        <is>
          <t>DIE1_BP_TXDATA[135]</t>
        </is>
      </c>
      <c r="F245" s="2" t="inlineStr">
        <is>
          <t>DIE2_BP_RXDATA[327]</t>
        </is>
      </c>
    </row>
    <row r="246">
      <c r="E246" s="2" t="inlineStr">
        <is>
          <t>DIE1_BP_TXDATA[199]</t>
        </is>
      </c>
      <c r="F246" s="2" t="inlineStr">
        <is>
          <t>DIE2_BP_RXDATA[263]</t>
        </is>
      </c>
    </row>
    <row r="247">
      <c r="E247" s="2" t="inlineStr">
        <is>
          <t>DIE1_BP_TXDATA[263]</t>
        </is>
      </c>
      <c r="F247" s="2" t="inlineStr">
        <is>
          <t>DIE2_BP_RXDATA[199]</t>
        </is>
      </c>
    </row>
    <row r="248">
      <c r="E248" s="2" t="inlineStr">
        <is>
          <t>DIE1_BP_TXDATA[327]</t>
        </is>
      </c>
      <c r="F248" s="2" t="inlineStr">
        <is>
          <t>DIE2_BP_RXDATA[135]</t>
        </is>
      </c>
    </row>
    <row r="249">
      <c r="E249" s="2" t="inlineStr">
        <is>
          <t>DIE1_BP_TXDATA[391]</t>
        </is>
      </c>
      <c r="F249" s="2" t="inlineStr">
        <is>
          <t>DIE2_BP_RXDATA[71]</t>
        </is>
      </c>
    </row>
    <row r="250">
      <c r="E250" s="2" t="inlineStr">
        <is>
          <t>DIE1_BP_TXDATA[455]</t>
        </is>
      </c>
      <c r="F250" s="2" t="inlineStr">
        <is>
          <t>DIE2_BP_RXDATA[7]</t>
        </is>
      </c>
    </row>
    <row r="251">
      <c r="E251" s="2" t="inlineStr">
        <is>
          <t>DIE1_BP_RXDATA[46]</t>
        </is>
      </c>
      <c r="F251" s="2" t="inlineStr">
        <is>
          <t>DIE2_BP_TXDATA[494]</t>
        </is>
      </c>
    </row>
    <row r="252">
      <c r="E252" s="2" t="inlineStr">
        <is>
          <t>DIE1_BP_RXDATA[110]</t>
        </is>
      </c>
      <c r="F252" s="2" t="inlineStr">
        <is>
          <t>DIE2_BP_TXDATA[430]</t>
        </is>
      </c>
    </row>
    <row r="253">
      <c r="E253" s="2" t="inlineStr">
        <is>
          <t>DIE1_BP_RXDATA[174]</t>
        </is>
      </c>
      <c r="F253" s="2" t="inlineStr">
        <is>
          <t>DIE2_BP_TXDATA[366]</t>
        </is>
      </c>
    </row>
    <row r="254">
      <c r="E254" s="2" t="inlineStr">
        <is>
          <t>DIE1_BP_RXDATA[238]</t>
        </is>
      </c>
      <c r="F254" s="2" t="inlineStr">
        <is>
          <t>DIE2_BP_TXDATA[302]</t>
        </is>
      </c>
    </row>
    <row r="255">
      <c r="E255" s="2" t="inlineStr">
        <is>
          <t>DIE1_BP_RXDATA[302]</t>
        </is>
      </c>
      <c r="F255" s="2" t="inlineStr">
        <is>
          <t>DIE2_BP_TXDATA[238]</t>
        </is>
      </c>
    </row>
    <row r="256">
      <c r="E256" s="2" t="inlineStr">
        <is>
          <t>DIE1_BP_RXDATA[366]</t>
        </is>
      </c>
      <c r="F256" s="2" t="inlineStr">
        <is>
          <t>DIE2_BP_TXDATA[174]</t>
        </is>
      </c>
    </row>
    <row r="257">
      <c r="E257" s="2" t="inlineStr">
        <is>
          <t>DIE1_BP_RXDATA[430]</t>
        </is>
      </c>
      <c r="F257" s="2" t="inlineStr">
        <is>
          <t>DIE2_BP_TXDATA[110]</t>
        </is>
      </c>
    </row>
    <row r="258">
      <c r="E258" s="2" t="inlineStr">
        <is>
          <t>DIE1_BP_RXDATA[494]</t>
        </is>
      </c>
      <c r="F258" s="2" t="inlineStr">
        <is>
          <t>DIE2_BP_TXDATA[46]</t>
        </is>
      </c>
    </row>
    <row r="259">
      <c r="E259" s="2" t="inlineStr">
        <is>
          <t>DIE1_BP_RXDATA[6]</t>
        </is>
      </c>
      <c r="F259" s="2" t="inlineStr">
        <is>
          <t>DIE2_BP_TXDATA[454]</t>
        </is>
      </c>
    </row>
    <row r="260">
      <c r="E260" s="2" t="inlineStr">
        <is>
          <t>DIE1_BP_RXDATA[70]</t>
        </is>
      </c>
      <c r="F260" s="2" t="inlineStr">
        <is>
          <t>DIE2_BP_TXDATA[390]</t>
        </is>
      </c>
    </row>
    <row r="261">
      <c r="E261" s="2" t="inlineStr">
        <is>
          <t>DIE1_BP_RXDATA[134]</t>
        </is>
      </c>
      <c r="F261" s="2" t="inlineStr">
        <is>
          <t>DIE2_BP_TXDATA[326]</t>
        </is>
      </c>
    </row>
    <row r="262">
      <c r="E262" s="2" t="inlineStr">
        <is>
          <t>DIE1_BP_RXDATA[198]</t>
        </is>
      </c>
      <c r="F262" s="2" t="inlineStr">
        <is>
          <t>DIE2_BP_TXDATA[262]</t>
        </is>
      </c>
    </row>
    <row r="263">
      <c r="E263" s="2" t="inlineStr">
        <is>
          <t>DIE1_BP_RXDATA[262]</t>
        </is>
      </c>
      <c r="F263" s="2" t="inlineStr">
        <is>
          <t>DIE2_BP_TXDATA[198]</t>
        </is>
      </c>
    </row>
    <row r="264">
      <c r="E264" s="2" t="inlineStr">
        <is>
          <t>DIE1_BP_RXDATA[326]</t>
        </is>
      </c>
      <c r="F264" s="2" t="inlineStr">
        <is>
          <t>DIE2_BP_TXDATA[134]</t>
        </is>
      </c>
    </row>
    <row r="265">
      <c r="E265" s="2" t="inlineStr">
        <is>
          <t>DIE1_BP_RXDATA[390]</t>
        </is>
      </c>
      <c r="F265" s="2" t="inlineStr">
        <is>
          <t>DIE2_BP_TXDATA[70]</t>
        </is>
      </c>
    </row>
    <row r="266">
      <c r="E266" s="2" t="inlineStr">
        <is>
          <t>DIE1_BP_RXDATA[454]</t>
        </is>
      </c>
      <c r="F266" s="2" t="inlineStr">
        <is>
          <t>DIE2_BP_TXDATA[6]</t>
        </is>
      </c>
    </row>
    <row r="267">
      <c r="E267" s="2" t="inlineStr">
        <is>
          <t>DIE1_BP_RXDATA[37]</t>
        </is>
      </c>
      <c r="F267" s="2" t="inlineStr">
        <is>
          <t>DIE2_BP_TXDATA[485]</t>
        </is>
      </c>
    </row>
    <row r="268">
      <c r="E268" s="2" t="inlineStr">
        <is>
          <t>DIE1_BP_RXDATA[101]</t>
        </is>
      </c>
      <c r="F268" s="2" t="inlineStr">
        <is>
          <t>DIE2_BP_TXDATA[421]</t>
        </is>
      </c>
    </row>
    <row r="269">
      <c r="E269" s="2" t="inlineStr">
        <is>
          <t>DIE1_BP_RXDATA[165]</t>
        </is>
      </c>
      <c r="F269" s="2" t="inlineStr">
        <is>
          <t>DIE2_BP_TXDATA[357]</t>
        </is>
      </c>
    </row>
    <row r="270">
      <c r="E270" s="2" t="inlineStr">
        <is>
          <t>DIE1_BP_RXDATA[229]</t>
        </is>
      </c>
      <c r="F270" s="2" t="inlineStr">
        <is>
          <t>DIE2_BP_TXDATA[293]</t>
        </is>
      </c>
    </row>
    <row r="271">
      <c r="E271" s="2" t="inlineStr">
        <is>
          <t>DIE1_BP_RXDATA[293]</t>
        </is>
      </c>
      <c r="F271" s="2" t="inlineStr">
        <is>
          <t>DIE2_BP_TXDATA[229]</t>
        </is>
      </c>
    </row>
    <row r="272">
      <c r="E272" s="2" t="inlineStr">
        <is>
          <t>DIE1_BP_RXDATA[357]</t>
        </is>
      </c>
      <c r="F272" s="2" t="inlineStr">
        <is>
          <t>DIE2_BP_TXDATA[165]</t>
        </is>
      </c>
    </row>
    <row r="273">
      <c r="E273" s="2" t="inlineStr">
        <is>
          <t>DIE1_BP_RXDATA[421]</t>
        </is>
      </c>
      <c r="F273" s="2" t="inlineStr">
        <is>
          <t>DIE2_BP_TXDATA[101]</t>
        </is>
      </c>
    </row>
    <row r="274">
      <c r="E274" s="2" t="inlineStr">
        <is>
          <t>DIE1_BP_RXDATA[485]</t>
        </is>
      </c>
      <c r="F274" s="2" t="inlineStr">
        <is>
          <t>DIE2_BP_TXDATA[37]</t>
        </is>
      </c>
    </row>
    <row r="275">
      <c r="E275" s="2" t="inlineStr">
        <is>
          <t>DIE1_BP_RXDATA[11]</t>
        </is>
      </c>
      <c r="F275" s="2" t="inlineStr">
        <is>
          <t>DIE2_BP_TXDATA[459]</t>
        </is>
      </c>
    </row>
    <row r="276">
      <c r="E276" s="2" t="inlineStr">
        <is>
          <t>DIE1_BP_RXDATA[75]</t>
        </is>
      </c>
      <c r="F276" s="2" t="inlineStr">
        <is>
          <t>DIE2_BP_TXDATA[395]</t>
        </is>
      </c>
    </row>
    <row r="277">
      <c r="E277" s="2" t="inlineStr">
        <is>
          <t>DIE1_BP_RXDATA[139]</t>
        </is>
      </c>
      <c r="F277" s="2" t="inlineStr">
        <is>
          <t>DIE2_BP_TXDATA[331]</t>
        </is>
      </c>
    </row>
    <row r="278">
      <c r="E278" s="2" t="inlineStr">
        <is>
          <t>DIE1_BP_RXDATA[203]</t>
        </is>
      </c>
      <c r="F278" s="2" t="inlineStr">
        <is>
          <t>DIE2_BP_TXDATA[267]</t>
        </is>
      </c>
    </row>
    <row r="279">
      <c r="E279" s="2" t="inlineStr">
        <is>
          <t>DIE1_BP_RXDATA[267]</t>
        </is>
      </c>
      <c r="F279" s="2" t="inlineStr">
        <is>
          <t>DIE2_BP_TXDATA[203]</t>
        </is>
      </c>
    </row>
    <row r="280">
      <c r="E280" s="2" t="inlineStr">
        <is>
          <t>DIE1_BP_RXDATA[331]</t>
        </is>
      </c>
      <c r="F280" s="2" t="inlineStr">
        <is>
          <t>DIE2_BP_TXDATA[139]</t>
        </is>
      </c>
    </row>
    <row r="281">
      <c r="E281" s="2" t="inlineStr">
        <is>
          <t>DIE1_BP_RXDATA[395]</t>
        </is>
      </c>
      <c r="F281" s="2" t="inlineStr">
        <is>
          <t>DIE2_BP_TXDATA[75]</t>
        </is>
      </c>
    </row>
    <row r="282">
      <c r="E282" s="2" t="inlineStr">
        <is>
          <t>DIE1_BP_RXDATA[459]</t>
        </is>
      </c>
      <c r="F282" s="2" t="inlineStr">
        <is>
          <t>DIE2_BP_TXDATA[11]</t>
        </is>
      </c>
    </row>
    <row r="283">
      <c r="E283" s="2" t="inlineStr">
        <is>
          <t>DIE1_BP_TXRD[1]</t>
        </is>
      </c>
      <c r="F283" s="2" t="inlineStr">
        <is>
          <t>DIE2_BP_RXRD[29]</t>
        </is>
      </c>
    </row>
    <row r="284">
      <c r="E284" s="2" t="inlineStr">
        <is>
          <t>DIE1_BP_TXRD[5]</t>
        </is>
      </c>
      <c r="F284" s="2" t="inlineStr">
        <is>
          <t>DIE2_BP_RXRD[25]</t>
        </is>
      </c>
    </row>
    <row r="285">
      <c r="E285" s="2" t="inlineStr">
        <is>
          <t>DIE1_BP_TXRD[9]</t>
        </is>
      </c>
      <c r="F285" s="2" t="inlineStr">
        <is>
          <t>DIE2_BP_RXRD[21]</t>
        </is>
      </c>
    </row>
    <row r="286">
      <c r="E286" s="2" t="inlineStr">
        <is>
          <t>DIE1_BP_TXRD[13]</t>
        </is>
      </c>
      <c r="F286" s="2" t="inlineStr">
        <is>
          <t>DIE2_BP_RXRD[17]</t>
        </is>
      </c>
    </row>
    <row r="287">
      <c r="E287" s="2" t="inlineStr">
        <is>
          <t>DIE1_BP_TXRD[17]</t>
        </is>
      </c>
      <c r="F287" s="2" t="inlineStr">
        <is>
          <t>DIE2_BP_RXRD[13]</t>
        </is>
      </c>
    </row>
    <row r="288">
      <c r="E288" s="2" t="inlineStr">
        <is>
          <t>DIE1_BP_TXRD[21]</t>
        </is>
      </c>
      <c r="F288" s="2" t="inlineStr">
        <is>
          <t>DIE2_BP_RXRD[9]</t>
        </is>
      </c>
    </row>
    <row r="289">
      <c r="E289" s="2" t="inlineStr">
        <is>
          <t>DIE1_BP_TXRD[25]</t>
        </is>
      </c>
      <c r="F289" s="2" t="inlineStr">
        <is>
          <t>DIE2_BP_RXRD[5]</t>
        </is>
      </c>
    </row>
    <row r="290">
      <c r="E290" s="2" t="inlineStr">
        <is>
          <t>DIE1_BP_TXRD[29]</t>
        </is>
      </c>
      <c r="F290" s="2" t="inlineStr">
        <is>
          <t>DIE2_BP_RXRD[1]</t>
        </is>
      </c>
    </row>
    <row r="291">
      <c r="E291" s="2" t="inlineStr">
        <is>
          <t>DIE1_BP_TXDATA[57]</t>
        </is>
      </c>
      <c r="F291" s="2" t="inlineStr">
        <is>
          <t>DIE2_BP_RXDATA[505]</t>
        </is>
      </c>
    </row>
    <row r="292">
      <c r="E292" s="2" t="inlineStr">
        <is>
          <t>DIE1_BP_TXDATA[121]</t>
        </is>
      </c>
      <c r="F292" s="2" t="inlineStr">
        <is>
          <t>DIE2_BP_RXDATA[441]</t>
        </is>
      </c>
    </row>
    <row r="293">
      <c r="E293" s="2" t="inlineStr">
        <is>
          <t>DIE1_BP_TXDATA[185]</t>
        </is>
      </c>
      <c r="F293" s="2" t="inlineStr">
        <is>
          <t>DIE2_BP_RXDATA[377]</t>
        </is>
      </c>
    </row>
    <row r="294">
      <c r="E294" s="2" t="inlineStr">
        <is>
          <t>DIE1_BP_TXDATA[249]</t>
        </is>
      </c>
      <c r="F294" s="2" t="inlineStr">
        <is>
          <t>DIE2_BP_RXDATA[313]</t>
        </is>
      </c>
    </row>
    <row r="295">
      <c r="E295" s="2" t="inlineStr">
        <is>
          <t>DIE1_BP_TXDATA[313]</t>
        </is>
      </c>
      <c r="F295" s="2" t="inlineStr">
        <is>
          <t>DIE2_BP_RXDATA[249]</t>
        </is>
      </c>
    </row>
    <row r="296">
      <c r="E296" s="2" t="inlineStr">
        <is>
          <t>DIE1_BP_TXDATA[377]</t>
        </is>
      </c>
      <c r="F296" s="2" t="inlineStr">
        <is>
          <t>DIE2_BP_RXDATA[185]</t>
        </is>
      </c>
    </row>
    <row r="297">
      <c r="E297" s="2" t="inlineStr">
        <is>
          <t>DIE1_BP_TXDATA[441]</t>
        </is>
      </c>
      <c r="F297" s="2" t="inlineStr">
        <is>
          <t>DIE2_BP_RXDATA[121]</t>
        </is>
      </c>
    </row>
    <row r="298">
      <c r="E298" s="2" t="inlineStr">
        <is>
          <t>DIE1_BP_TXDATA[505]</t>
        </is>
      </c>
      <c r="F298" s="2" t="inlineStr">
        <is>
          <t>DIE2_BP_RXDATA[57]</t>
        </is>
      </c>
    </row>
    <row r="299">
      <c r="E299" s="2" t="inlineStr">
        <is>
          <t>DIE1_BP_RXDATA[54]</t>
        </is>
      </c>
      <c r="F299" s="2" t="inlineStr">
        <is>
          <t>DIE2_BP_TXDATA[502]</t>
        </is>
      </c>
    </row>
    <row r="300">
      <c r="E300" s="2" t="inlineStr">
        <is>
          <t>DIE1_BP_RXDATA[118]</t>
        </is>
      </c>
      <c r="F300" s="2" t="inlineStr">
        <is>
          <t>DIE2_BP_TXDATA[438]</t>
        </is>
      </c>
    </row>
    <row r="301">
      <c r="E301" s="2" t="inlineStr">
        <is>
          <t>DIE1_BP_RXDATA[182]</t>
        </is>
      </c>
      <c r="F301" s="2" t="inlineStr">
        <is>
          <t>DIE2_BP_TXDATA[374]</t>
        </is>
      </c>
    </row>
    <row r="302">
      <c r="E302" s="2" t="inlineStr">
        <is>
          <t>DIE1_BP_RXDATA[246]</t>
        </is>
      </c>
      <c r="F302" s="2" t="inlineStr">
        <is>
          <t>DIE2_BP_TXDATA[310]</t>
        </is>
      </c>
    </row>
    <row r="303">
      <c r="E303" s="2" t="inlineStr">
        <is>
          <t>DIE1_BP_RXDATA[310]</t>
        </is>
      </c>
      <c r="F303" s="2" t="inlineStr">
        <is>
          <t>DIE2_BP_TXDATA[246]</t>
        </is>
      </c>
    </row>
    <row r="304">
      <c r="E304" s="2" t="inlineStr">
        <is>
          <t>DIE1_BP_RXDATA[374]</t>
        </is>
      </c>
      <c r="F304" s="2" t="inlineStr">
        <is>
          <t>DIE2_BP_TXDATA[182]</t>
        </is>
      </c>
    </row>
    <row r="305">
      <c r="E305" s="2" t="inlineStr">
        <is>
          <t>DIE1_BP_RXDATA[438]</t>
        </is>
      </c>
      <c r="F305" s="2" t="inlineStr">
        <is>
          <t>DIE2_BP_TXDATA[118]</t>
        </is>
      </c>
    </row>
    <row r="306">
      <c r="E306" s="2" t="inlineStr">
        <is>
          <t>DIE1_BP_RXDATA[502]</t>
        </is>
      </c>
      <c r="F306" s="2" t="inlineStr">
        <is>
          <t>DIE2_BP_TXDATA[54]</t>
        </is>
      </c>
    </row>
    <row r="307">
      <c r="E307" s="2" t="inlineStr">
        <is>
          <t>DIE1_BP_TXRD[0]</t>
        </is>
      </c>
      <c r="F307" s="2" t="inlineStr">
        <is>
          <t>DIE2_BP_RXRD[28]</t>
        </is>
      </c>
    </row>
    <row r="308">
      <c r="E308" s="2" t="inlineStr">
        <is>
          <t>DIE1_BP_TXRD[4]</t>
        </is>
      </c>
      <c r="F308" s="2" t="inlineStr">
        <is>
          <t>DIE2_BP_RXRD[24]</t>
        </is>
      </c>
    </row>
    <row r="309">
      <c r="E309" s="2" t="inlineStr">
        <is>
          <t>DIE1_BP_TXRD[8]</t>
        </is>
      </c>
      <c r="F309" s="2" t="inlineStr">
        <is>
          <t>DIE2_BP_RXRD[20]</t>
        </is>
      </c>
    </row>
    <row r="310">
      <c r="E310" s="2" t="inlineStr">
        <is>
          <t>DIE1_BP_TXRD[12]</t>
        </is>
      </c>
      <c r="F310" s="2" t="inlineStr">
        <is>
          <t>DIE2_BP_RXRD[16]</t>
        </is>
      </c>
    </row>
    <row r="311">
      <c r="E311" s="2" t="inlineStr">
        <is>
          <t>DIE1_BP_TXRD[16]</t>
        </is>
      </c>
      <c r="F311" s="2" t="inlineStr">
        <is>
          <t>DIE2_BP_RXRD[12]</t>
        </is>
      </c>
    </row>
    <row r="312">
      <c r="E312" s="2" t="inlineStr">
        <is>
          <t>DIE1_BP_TXRD[20]</t>
        </is>
      </c>
      <c r="F312" s="2" t="inlineStr">
        <is>
          <t>DIE2_BP_RXRD[8]</t>
        </is>
      </c>
    </row>
    <row r="313">
      <c r="E313" s="2" t="inlineStr">
        <is>
          <t>DIE1_BP_TXRD[24]</t>
        </is>
      </c>
      <c r="F313" s="2" t="inlineStr">
        <is>
          <t>DIE2_BP_RXRD[4]</t>
        </is>
      </c>
    </row>
    <row r="314">
      <c r="E314" s="2" t="inlineStr">
        <is>
          <t>DIE1_BP_TXRD[28]</t>
        </is>
      </c>
      <c r="F314" s="2" t="inlineStr">
        <is>
          <t>DIE2_BP_RXRD[0]</t>
        </is>
      </c>
    </row>
    <row r="315">
      <c r="E315" s="2" t="inlineStr">
        <is>
          <t>DIE1_BP_RXDATA[5]</t>
        </is>
      </c>
      <c r="F315" s="2" t="inlineStr">
        <is>
          <t>DIE2_BP_TXDATA[453]</t>
        </is>
      </c>
    </row>
    <row r="316">
      <c r="E316" s="2" t="inlineStr">
        <is>
          <t>DIE1_BP_RXDATA[69]</t>
        </is>
      </c>
      <c r="F316" s="2" t="inlineStr">
        <is>
          <t>DIE2_BP_TXDATA[389]</t>
        </is>
      </c>
    </row>
    <row r="317">
      <c r="E317" s="2" t="inlineStr">
        <is>
          <t>DIE1_BP_RXDATA[133]</t>
        </is>
      </c>
      <c r="F317" s="2" t="inlineStr">
        <is>
          <t>DIE2_BP_TXDATA[325]</t>
        </is>
      </c>
    </row>
    <row r="318">
      <c r="E318" s="2" t="inlineStr">
        <is>
          <t>DIE1_BP_RXDATA[197]</t>
        </is>
      </c>
      <c r="F318" s="2" t="inlineStr">
        <is>
          <t>DIE2_BP_TXDATA[261]</t>
        </is>
      </c>
    </row>
    <row r="319">
      <c r="E319" s="2" t="inlineStr">
        <is>
          <t>DIE1_BP_RXDATA[261]</t>
        </is>
      </c>
      <c r="F319" s="2" t="inlineStr">
        <is>
          <t>DIE2_BP_TXDATA[197]</t>
        </is>
      </c>
    </row>
    <row r="320">
      <c r="E320" s="2" t="inlineStr">
        <is>
          <t>DIE1_BP_RXDATA[325]</t>
        </is>
      </c>
      <c r="F320" s="2" t="inlineStr">
        <is>
          <t>DIE2_BP_TXDATA[133]</t>
        </is>
      </c>
    </row>
    <row r="321">
      <c r="E321" s="2" t="inlineStr">
        <is>
          <t>DIE1_BP_RXDATA[389]</t>
        </is>
      </c>
      <c r="F321" s="2" t="inlineStr">
        <is>
          <t>DIE2_BP_TXDATA[69]</t>
        </is>
      </c>
    </row>
    <row r="322">
      <c r="E322" s="2" t="inlineStr">
        <is>
          <t>DIE1_BP_RXDATA[453]</t>
        </is>
      </c>
      <c r="F322" s="2" t="inlineStr">
        <is>
          <t>DIE2_BP_TXDATA[5]</t>
        </is>
      </c>
    </row>
    <row r="323">
      <c r="E323" s="2" t="inlineStr">
        <is>
          <t>DIE1_BP_RXDATA[49]</t>
        </is>
      </c>
      <c r="F323" s="2" t="inlineStr">
        <is>
          <t>DIE2_BP_TXDATA[497]</t>
        </is>
      </c>
    </row>
    <row r="324">
      <c r="E324" s="2" t="inlineStr">
        <is>
          <t>DIE1_BP_RXDATA[113]</t>
        </is>
      </c>
      <c r="F324" s="2" t="inlineStr">
        <is>
          <t>DIE2_BP_TXDATA[433]</t>
        </is>
      </c>
    </row>
    <row r="325">
      <c r="E325" s="2" t="inlineStr">
        <is>
          <t>DIE1_BP_RXDATA[177]</t>
        </is>
      </c>
      <c r="F325" s="2" t="inlineStr">
        <is>
          <t>DIE2_BP_TXDATA[369]</t>
        </is>
      </c>
    </row>
    <row r="326">
      <c r="E326" s="2" t="inlineStr">
        <is>
          <t>DIE1_BP_RXDATA[241]</t>
        </is>
      </c>
      <c r="F326" s="2" t="inlineStr">
        <is>
          <t>DIE2_BP_TXDATA[305]</t>
        </is>
      </c>
    </row>
    <row r="327">
      <c r="E327" s="2" t="inlineStr">
        <is>
          <t>DIE1_BP_RXDATA[305]</t>
        </is>
      </c>
      <c r="F327" s="2" t="inlineStr">
        <is>
          <t>DIE2_BP_TXDATA[241]</t>
        </is>
      </c>
    </row>
    <row r="328">
      <c r="E328" s="2" t="inlineStr">
        <is>
          <t>DIE1_BP_RXDATA[369]</t>
        </is>
      </c>
      <c r="F328" s="2" t="inlineStr">
        <is>
          <t>DIE2_BP_TXDATA[177]</t>
        </is>
      </c>
    </row>
    <row r="329">
      <c r="E329" s="2" t="inlineStr">
        <is>
          <t>DIE1_BP_RXDATA[433]</t>
        </is>
      </c>
      <c r="F329" s="2" t="inlineStr">
        <is>
          <t>DIE2_BP_TXDATA[113]</t>
        </is>
      </c>
    </row>
    <row r="330">
      <c r="E330" s="2" t="inlineStr">
        <is>
          <t>DIE1_BP_RXDATA[497]</t>
        </is>
      </c>
      <c r="F330" s="2" t="inlineStr">
        <is>
          <t>DIE2_BP_TXDATA[49]</t>
        </is>
      </c>
    </row>
    <row r="331">
      <c r="E331" s="2" t="inlineStr">
        <is>
          <t>DIE1_BP_RXDATA[61]</t>
        </is>
      </c>
      <c r="F331" s="2" t="inlineStr">
        <is>
          <t>DIE2_BP_TXDATA[509]</t>
        </is>
      </c>
    </row>
    <row r="332">
      <c r="E332" s="2" t="inlineStr">
        <is>
          <t>DIE1_BP_RXDATA[125]</t>
        </is>
      </c>
      <c r="F332" s="2" t="inlineStr">
        <is>
          <t>DIE2_BP_TXDATA[445]</t>
        </is>
      </c>
    </row>
    <row r="333">
      <c r="E333" s="2" t="inlineStr">
        <is>
          <t>DIE1_BP_RXDATA[189]</t>
        </is>
      </c>
      <c r="F333" s="2" t="inlineStr">
        <is>
          <t>DIE2_BP_TXDATA[381]</t>
        </is>
      </c>
    </row>
    <row r="334">
      <c r="E334" s="2" t="inlineStr">
        <is>
          <t>DIE1_BP_RXDATA[253]</t>
        </is>
      </c>
      <c r="F334" s="2" t="inlineStr">
        <is>
          <t>DIE2_BP_TXDATA[317]</t>
        </is>
      </c>
    </row>
    <row r="335">
      <c r="E335" s="2" t="inlineStr">
        <is>
          <t>DIE1_BP_RXDATA[317]</t>
        </is>
      </c>
      <c r="F335" s="2" t="inlineStr">
        <is>
          <t>DIE2_BP_TXDATA[253]</t>
        </is>
      </c>
    </row>
    <row r="336">
      <c r="E336" s="2" t="inlineStr">
        <is>
          <t>DIE1_BP_RXDATA[381]</t>
        </is>
      </c>
      <c r="F336" s="2" t="inlineStr">
        <is>
          <t>DIE2_BP_TXDATA[189]</t>
        </is>
      </c>
    </row>
    <row r="337">
      <c r="E337" s="2" t="inlineStr">
        <is>
          <t>DIE1_BP_RXDATA[445]</t>
        </is>
      </c>
      <c r="F337" s="2" t="inlineStr">
        <is>
          <t>DIE2_BP_TXDATA[125]</t>
        </is>
      </c>
    </row>
    <row r="338">
      <c r="E338" s="2" t="inlineStr">
        <is>
          <t>DIE1_BP_RXDATA[509]</t>
        </is>
      </c>
      <c r="F338" s="2" t="inlineStr">
        <is>
          <t>DIE2_BP_TXDATA[61]</t>
        </is>
      </c>
    </row>
    <row r="339">
      <c r="E339" s="2" t="inlineStr">
        <is>
          <t>DIE1_BP_RXRD[3]</t>
        </is>
      </c>
      <c r="F339" s="2" t="inlineStr">
        <is>
          <t>DIE2_BP_TXRD[31]</t>
        </is>
      </c>
    </row>
    <row r="340">
      <c r="E340" s="2" t="inlineStr">
        <is>
          <t>DIE1_BP_RXRD[7]</t>
        </is>
      </c>
      <c r="F340" s="2" t="inlineStr">
        <is>
          <t>DIE2_BP_TXRD[27]</t>
        </is>
      </c>
    </row>
    <row r="341">
      <c r="E341" s="2" t="inlineStr">
        <is>
          <t>DIE1_BP_RXRD[11]</t>
        </is>
      </c>
      <c r="F341" s="2" t="inlineStr">
        <is>
          <t>DIE2_BP_TXRD[23]</t>
        </is>
      </c>
    </row>
    <row r="342">
      <c r="E342" s="2" t="inlineStr">
        <is>
          <t>DIE1_BP_RXRD[15]</t>
        </is>
      </c>
      <c r="F342" s="2" t="inlineStr">
        <is>
          <t>DIE2_BP_TXRD[19]</t>
        </is>
      </c>
    </row>
    <row r="343">
      <c r="E343" s="2" t="inlineStr">
        <is>
          <t>DIE1_BP_RXRD[19]</t>
        </is>
      </c>
      <c r="F343" s="2" t="inlineStr">
        <is>
          <t>DIE2_BP_TXRD[15]</t>
        </is>
      </c>
    </row>
    <row r="344">
      <c r="E344" s="2" t="inlineStr">
        <is>
          <t>DIE1_BP_RXRD[23]</t>
        </is>
      </c>
      <c r="F344" s="2" t="inlineStr">
        <is>
          <t>DIE2_BP_TXRD[11]</t>
        </is>
      </c>
    </row>
    <row r="345">
      <c r="E345" s="2" t="inlineStr">
        <is>
          <t>DIE1_BP_RXRD[27]</t>
        </is>
      </c>
      <c r="F345" s="2" t="inlineStr">
        <is>
          <t>DIE2_BP_TXRD[7]</t>
        </is>
      </c>
    </row>
    <row r="346">
      <c r="E346" s="2" t="inlineStr">
        <is>
          <t>DIE1_BP_RXRD[31]</t>
        </is>
      </c>
      <c r="F346" s="2" t="inlineStr">
        <is>
          <t>DIE2_BP_TXRD[3]</t>
        </is>
      </c>
    </row>
    <row r="347">
      <c r="E347" s="2" t="inlineStr">
        <is>
          <t>DIE1_BP_TXDATA[14]</t>
        </is>
      </c>
      <c r="F347" s="2" t="inlineStr">
        <is>
          <t>DIE2_BP_RXDATA[462]</t>
        </is>
      </c>
    </row>
    <row r="348">
      <c r="E348" s="2" t="inlineStr">
        <is>
          <t>DIE1_BP_TXDATA[78]</t>
        </is>
      </c>
      <c r="F348" s="2" t="inlineStr">
        <is>
          <t>DIE2_BP_RXDATA[398]</t>
        </is>
      </c>
    </row>
    <row r="349">
      <c r="E349" s="2" t="inlineStr">
        <is>
          <t>DIE1_BP_TXDATA[142]</t>
        </is>
      </c>
      <c r="F349" s="2" t="inlineStr">
        <is>
          <t>DIE2_BP_RXDATA[334]</t>
        </is>
      </c>
    </row>
    <row r="350">
      <c r="E350" s="2" t="inlineStr">
        <is>
          <t>DIE1_BP_TXDATA[206]</t>
        </is>
      </c>
      <c r="F350" s="2" t="inlineStr">
        <is>
          <t>DIE2_BP_RXDATA[270]</t>
        </is>
      </c>
    </row>
    <row r="351">
      <c r="E351" s="2" t="inlineStr">
        <is>
          <t>DIE1_BP_TXDATA[270]</t>
        </is>
      </c>
      <c r="F351" s="2" t="inlineStr">
        <is>
          <t>DIE2_BP_RXDATA[206]</t>
        </is>
      </c>
    </row>
    <row r="352">
      <c r="E352" s="2" t="inlineStr">
        <is>
          <t>DIE1_BP_TXDATA[334]</t>
        </is>
      </c>
      <c r="F352" s="2" t="inlineStr">
        <is>
          <t>DIE2_BP_RXDATA[142]</t>
        </is>
      </c>
    </row>
    <row r="353">
      <c r="E353" s="2" t="inlineStr">
        <is>
          <t>DIE1_BP_TXDATA[398]</t>
        </is>
      </c>
      <c r="F353" s="2" t="inlineStr">
        <is>
          <t>DIE2_BP_RXDATA[78]</t>
        </is>
      </c>
    </row>
    <row r="354">
      <c r="E354" s="2" t="inlineStr">
        <is>
          <t>DIE1_BP_TXDATA[462]</t>
        </is>
      </c>
      <c r="F354" s="2" t="inlineStr">
        <is>
          <t>DIE2_BP_RXDATA[14]</t>
        </is>
      </c>
    </row>
    <row r="355">
      <c r="E355" s="2" t="inlineStr">
        <is>
          <t>DIE1_BP_RXDATA[20]</t>
        </is>
      </c>
      <c r="F355" s="2" t="inlineStr">
        <is>
          <t>DIE2_BP_TXDATA[468]</t>
        </is>
      </c>
    </row>
    <row r="356">
      <c r="E356" s="2" t="inlineStr">
        <is>
          <t>DIE1_BP_RXDATA[84]</t>
        </is>
      </c>
      <c r="F356" s="2" t="inlineStr">
        <is>
          <t>DIE2_BP_TXDATA[404]</t>
        </is>
      </c>
    </row>
    <row r="357">
      <c r="E357" s="2" t="inlineStr">
        <is>
          <t>DIE1_BP_RXDATA[148]</t>
        </is>
      </c>
      <c r="F357" s="2" t="inlineStr">
        <is>
          <t>DIE2_BP_TXDATA[340]</t>
        </is>
      </c>
    </row>
    <row r="358">
      <c r="E358" s="2" t="inlineStr">
        <is>
          <t>DIE1_BP_RXDATA[212]</t>
        </is>
      </c>
      <c r="F358" s="2" t="inlineStr">
        <is>
          <t>DIE2_BP_TXDATA[276]</t>
        </is>
      </c>
    </row>
    <row r="359">
      <c r="E359" s="2" t="inlineStr">
        <is>
          <t>DIE1_BP_RXDATA[276]</t>
        </is>
      </c>
      <c r="F359" s="2" t="inlineStr">
        <is>
          <t>DIE2_BP_TXDATA[212]</t>
        </is>
      </c>
    </row>
    <row r="360">
      <c r="E360" s="2" t="inlineStr">
        <is>
          <t>DIE1_BP_RXDATA[340]</t>
        </is>
      </c>
      <c r="F360" s="2" t="inlineStr">
        <is>
          <t>DIE2_BP_TXDATA[148]</t>
        </is>
      </c>
    </row>
    <row r="361">
      <c r="E361" s="2" t="inlineStr">
        <is>
          <t>DIE1_BP_RXDATA[404]</t>
        </is>
      </c>
      <c r="F361" s="2" t="inlineStr">
        <is>
          <t>DIE2_BP_TXDATA[84]</t>
        </is>
      </c>
    </row>
    <row r="362">
      <c r="E362" s="2" t="inlineStr">
        <is>
          <t>DIE1_BP_RXDATA[468]</t>
        </is>
      </c>
      <c r="F362" s="2" t="inlineStr">
        <is>
          <t>DIE2_BP_TXDATA[20]</t>
        </is>
      </c>
    </row>
    <row r="363">
      <c r="E363" s="2" t="inlineStr">
        <is>
          <t>DIE1_BP_RXDATA[60]</t>
        </is>
      </c>
      <c r="F363" s="2" t="inlineStr">
        <is>
          <t>DIE2_BP_TXDATA[508]</t>
        </is>
      </c>
    </row>
    <row r="364">
      <c r="E364" s="2" t="inlineStr">
        <is>
          <t>DIE1_BP_RXDATA[124]</t>
        </is>
      </c>
      <c r="F364" s="2" t="inlineStr">
        <is>
          <t>DIE2_BP_TXDATA[444]</t>
        </is>
      </c>
    </row>
    <row r="365">
      <c r="E365" s="2" t="inlineStr">
        <is>
          <t>DIE1_BP_RXDATA[188]</t>
        </is>
      </c>
      <c r="F365" s="2" t="inlineStr">
        <is>
          <t>DIE2_BP_TXDATA[380]</t>
        </is>
      </c>
    </row>
    <row r="366">
      <c r="E366" s="2" t="inlineStr">
        <is>
          <t>DIE1_BP_RXDATA[252]</t>
        </is>
      </c>
      <c r="F366" s="2" t="inlineStr">
        <is>
          <t>DIE2_BP_TXDATA[316]</t>
        </is>
      </c>
    </row>
    <row r="367">
      <c r="E367" s="2" t="inlineStr">
        <is>
          <t>DIE1_BP_RXDATA[316]</t>
        </is>
      </c>
      <c r="F367" s="2" t="inlineStr">
        <is>
          <t>DIE2_BP_TXDATA[252]</t>
        </is>
      </c>
    </row>
    <row r="368">
      <c r="E368" s="2" t="inlineStr">
        <is>
          <t>DIE1_BP_RXDATA[380]</t>
        </is>
      </c>
      <c r="F368" s="2" t="inlineStr">
        <is>
          <t>DIE2_BP_TXDATA[188]</t>
        </is>
      </c>
    </row>
    <row r="369">
      <c r="E369" s="2" t="inlineStr">
        <is>
          <t>DIE1_BP_RXDATA[444]</t>
        </is>
      </c>
      <c r="F369" s="2" t="inlineStr">
        <is>
          <t>DIE2_BP_TXDATA[124]</t>
        </is>
      </c>
    </row>
    <row r="370">
      <c r="E370" s="2" t="inlineStr">
        <is>
          <t>DIE1_BP_RXDATA[508]</t>
        </is>
      </c>
      <c r="F370" s="2" t="inlineStr">
        <is>
          <t>DIE2_BP_TXDATA[60]</t>
        </is>
      </c>
    </row>
    <row r="371">
      <c r="E371" s="2" t="inlineStr">
        <is>
          <t>DIE1_BP_TXDATA[43]</t>
        </is>
      </c>
      <c r="F371" s="2" t="inlineStr">
        <is>
          <t>DIE2_BP_RXDATA[491]</t>
        </is>
      </c>
    </row>
    <row r="372">
      <c r="E372" s="2" t="inlineStr">
        <is>
          <t>DIE1_BP_TXDATA[107]</t>
        </is>
      </c>
      <c r="F372" s="2" t="inlineStr">
        <is>
          <t>DIE2_BP_RXDATA[427]</t>
        </is>
      </c>
    </row>
    <row r="373">
      <c r="E373" s="2" t="inlineStr">
        <is>
          <t>DIE1_BP_TXDATA[171]</t>
        </is>
      </c>
      <c r="F373" s="2" t="inlineStr">
        <is>
          <t>DIE2_BP_RXDATA[363]</t>
        </is>
      </c>
    </row>
    <row r="374">
      <c r="E374" s="2" t="inlineStr">
        <is>
          <t>DIE1_BP_TXDATA[235]</t>
        </is>
      </c>
      <c r="F374" s="2" t="inlineStr">
        <is>
          <t>DIE2_BP_RXDATA[299]</t>
        </is>
      </c>
    </row>
    <row r="375">
      <c r="E375" s="2" t="inlineStr">
        <is>
          <t>DIE1_BP_TXDATA[299]</t>
        </is>
      </c>
      <c r="F375" s="2" t="inlineStr">
        <is>
          <t>DIE2_BP_RXDATA[235]</t>
        </is>
      </c>
    </row>
    <row r="376">
      <c r="E376" s="2" t="inlineStr">
        <is>
          <t>DIE1_BP_TXDATA[363]</t>
        </is>
      </c>
      <c r="F376" s="2" t="inlineStr">
        <is>
          <t>DIE2_BP_RXDATA[171]</t>
        </is>
      </c>
    </row>
    <row r="377">
      <c r="E377" s="2" t="inlineStr">
        <is>
          <t>DIE1_BP_TXDATA[427]</t>
        </is>
      </c>
      <c r="F377" s="2" t="inlineStr">
        <is>
          <t>DIE2_BP_RXDATA[107]</t>
        </is>
      </c>
    </row>
    <row r="378">
      <c r="E378" s="2" t="inlineStr">
        <is>
          <t>DIE1_BP_TXDATA[491]</t>
        </is>
      </c>
      <c r="F378" s="2" t="inlineStr">
        <is>
          <t>DIE2_BP_RXDATA[43]</t>
        </is>
      </c>
    </row>
    <row r="379">
      <c r="E379" s="2" t="inlineStr">
        <is>
          <t>DIE1_BP_TXDATA[38]</t>
        </is>
      </c>
      <c r="F379" s="2" t="inlineStr">
        <is>
          <t>DIE2_BP_RXDATA[486]</t>
        </is>
      </c>
    </row>
    <row r="380">
      <c r="E380" s="2" t="inlineStr">
        <is>
          <t>DIE1_BP_TXDATA[102]</t>
        </is>
      </c>
      <c r="F380" s="2" t="inlineStr">
        <is>
          <t>DIE2_BP_RXDATA[422]</t>
        </is>
      </c>
    </row>
    <row r="381">
      <c r="E381" s="2" t="inlineStr">
        <is>
          <t>DIE1_BP_TXDATA[166]</t>
        </is>
      </c>
      <c r="F381" s="2" t="inlineStr">
        <is>
          <t>DIE2_BP_RXDATA[358]</t>
        </is>
      </c>
    </row>
    <row r="382">
      <c r="E382" s="2" t="inlineStr">
        <is>
          <t>DIE1_BP_TXDATA[230]</t>
        </is>
      </c>
      <c r="F382" s="2" t="inlineStr">
        <is>
          <t>DIE2_BP_RXDATA[294]</t>
        </is>
      </c>
    </row>
    <row r="383">
      <c r="E383" s="2" t="inlineStr">
        <is>
          <t>DIE1_BP_TXDATA[294]</t>
        </is>
      </c>
      <c r="F383" s="2" t="inlineStr">
        <is>
          <t>DIE2_BP_RXDATA[230]</t>
        </is>
      </c>
    </row>
    <row r="384">
      <c r="E384" s="2" t="inlineStr">
        <is>
          <t>DIE1_BP_TXDATA[358]</t>
        </is>
      </c>
      <c r="F384" s="2" t="inlineStr">
        <is>
          <t>DIE2_BP_RXDATA[166]</t>
        </is>
      </c>
    </row>
    <row r="385">
      <c r="E385" s="2" t="inlineStr">
        <is>
          <t>DIE1_BP_TXDATA[422]</t>
        </is>
      </c>
      <c r="F385" s="2" t="inlineStr">
        <is>
          <t>DIE2_BP_RXDATA[102]</t>
        </is>
      </c>
    </row>
    <row r="386">
      <c r="E386" s="2" t="inlineStr">
        <is>
          <t>DIE1_BP_TXDATA[486]</t>
        </is>
      </c>
      <c r="F386" s="2" t="inlineStr">
        <is>
          <t>DIE2_BP_RXDATA[38]</t>
        </is>
      </c>
    </row>
    <row r="387">
      <c r="E387" s="2" t="inlineStr">
        <is>
          <t>DIE1_BP_TXDATA[24]</t>
        </is>
      </c>
      <c r="F387" s="2" t="inlineStr">
        <is>
          <t>DIE2_BP_RXDATA[472]</t>
        </is>
      </c>
    </row>
    <row r="388">
      <c r="E388" s="2" t="inlineStr">
        <is>
          <t>DIE1_BP_TXDATA[88]</t>
        </is>
      </c>
      <c r="F388" s="2" t="inlineStr">
        <is>
          <t>DIE2_BP_RXDATA[408]</t>
        </is>
      </c>
    </row>
    <row r="389">
      <c r="E389" s="2" t="inlineStr">
        <is>
          <t>DIE1_BP_TXDATA[152]</t>
        </is>
      </c>
      <c r="F389" s="2" t="inlineStr">
        <is>
          <t>DIE2_BP_RXDATA[344]</t>
        </is>
      </c>
    </row>
    <row r="390">
      <c r="E390" s="2" t="inlineStr">
        <is>
          <t>DIE1_BP_TXDATA[216]</t>
        </is>
      </c>
      <c r="F390" s="2" t="inlineStr">
        <is>
          <t>DIE2_BP_RXDATA[280]</t>
        </is>
      </c>
    </row>
    <row r="391">
      <c r="E391" s="2" t="inlineStr">
        <is>
          <t>DIE1_BP_TXDATA[280]</t>
        </is>
      </c>
      <c r="F391" s="2" t="inlineStr">
        <is>
          <t>DIE2_BP_RXDATA[216]</t>
        </is>
      </c>
    </row>
    <row r="392">
      <c r="E392" s="2" t="inlineStr">
        <is>
          <t>DIE1_BP_TXDATA[344]</t>
        </is>
      </c>
      <c r="F392" s="2" t="inlineStr">
        <is>
          <t>DIE2_BP_RXDATA[152]</t>
        </is>
      </c>
    </row>
    <row r="393">
      <c r="E393" s="2" t="inlineStr">
        <is>
          <t>DIE1_BP_TXDATA[408]</t>
        </is>
      </c>
      <c r="F393" s="2" t="inlineStr">
        <is>
          <t>DIE2_BP_RXDATA[88]</t>
        </is>
      </c>
    </row>
    <row r="394">
      <c r="E394" s="2" t="inlineStr">
        <is>
          <t>DIE1_BP_TXDATA[472]</t>
        </is>
      </c>
      <c r="F394" s="2" t="inlineStr">
        <is>
          <t>DIE2_BP_RXDATA[24]</t>
        </is>
      </c>
    </row>
    <row r="395">
      <c r="E395" s="2" t="inlineStr">
        <is>
          <t>DIE1_BP_RXDATASBRD[0]</t>
        </is>
      </c>
      <c r="F395" s="2" t="inlineStr">
        <is>
          <t>DIE2_BP_TXDATASBRD[7]</t>
        </is>
      </c>
    </row>
    <row r="396">
      <c r="E396" s="2" t="inlineStr">
        <is>
          <t>DIE1_BP_RXDATASBRD[1]</t>
        </is>
      </c>
      <c r="F396" s="2" t="inlineStr">
        <is>
          <t>DIE2_BP_TXDATASBRD[6]</t>
        </is>
      </c>
    </row>
    <row r="397">
      <c r="E397" s="2" t="inlineStr">
        <is>
          <t>DIE1_BP_RXDATASBRD[2]</t>
        </is>
      </c>
      <c r="F397" s="2" t="inlineStr">
        <is>
          <t>DIE2_BP_TXDATASBRD[5]</t>
        </is>
      </c>
    </row>
    <row r="398">
      <c r="E398" s="2" t="inlineStr">
        <is>
          <t>DIE1_BP_RXDATASBRD[3]</t>
        </is>
      </c>
      <c r="F398" s="2" t="inlineStr">
        <is>
          <t>DIE2_BP_TXDATASBRD[4]</t>
        </is>
      </c>
    </row>
    <row r="399">
      <c r="E399" s="2" t="inlineStr">
        <is>
          <t>DIE1_BP_RXDATASBRD[4]</t>
        </is>
      </c>
      <c r="F399" s="2" t="inlineStr">
        <is>
          <t>DIE2_BP_TXDATASBRD[3]</t>
        </is>
      </c>
    </row>
    <row r="400">
      <c r="E400" s="2" t="inlineStr">
        <is>
          <t>DIE1_BP_RXDATASBRD[5]</t>
        </is>
      </c>
      <c r="F400" s="2" t="inlineStr">
        <is>
          <t>DIE2_BP_TXDATASBRD[2]</t>
        </is>
      </c>
    </row>
    <row r="401">
      <c r="E401" s="2" t="inlineStr">
        <is>
          <t>DIE1_BP_RXDATASBRD[6]</t>
        </is>
      </c>
      <c r="F401" s="2" t="inlineStr">
        <is>
          <t>DIE2_BP_TXDATASBRD[1]</t>
        </is>
      </c>
    </row>
    <row r="402">
      <c r="E402" s="2" t="inlineStr">
        <is>
          <t>DIE1_BP_RXDATASBRD[7]</t>
        </is>
      </c>
      <c r="F402" s="2" t="inlineStr">
        <is>
          <t>DIE2_BP_TXDATASBRD[0]</t>
        </is>
      </c>
    </row>
    <row r="403">
      <c r="E403" s="2" t="inlineStr">
        <is>
          <t>DIE1_BP_TXDATA[45]</t>
        </is>
      </c>
      <c r="F403" s="2" t="inlineStr">
        <is>
          <t>DIE2_BP_RXDATA[493]</t>
        </is>
      </c>
    </row>
    <row r="404">
      <c r="E404" s="2" t="inlineStr">
        <is>
          <t>DIE1_BP_TXDATA[109]</t>
        </is>
      </c>
      <c r="F404" s="2" t="inlineStr">
        <is>
          <t>DIE2_BP_RXDATA[429]</t>
        </is>
      </c>
    </row>
    <row r="405">
      <c r="E405" s="2" t="inlineStr">
        <is>
          <t>DIE1_BP_TXDATA[173]</t>
        </is>
      </c>
      <c r="F405" s="2" t="inlineStr">
        <is>
          <t>DIE2_BP_RXDATA[365]</t>
        </is>
      </c>
    </row>
    <row r="406">
      <c r="E406" s="2" t="inlineStr">
        <is>
          <t>DIE1_BP_TXDATA[237]</t>
        </is>
      </c>
      <c r="F406" s="2" t="inlineStr">
        <is>
          <t>DIE2_BP_RXDATA[301]</t>
        </is>
      </c>
    </row>
    <row r="407">
      <c r="E407" s="2" t="inlineStr">
        <is>
          <t>DIE1_BP_TXDATA[301]</t>
        </is>
      </c>
      <c r="F407" s="2" t="inlineStr">
        <is>
          <t>DIE2_BP_RXDATA[237]</t>
        </is>
      </c>
    </row>
    <row r="408">
      <c r="E408" s="2" t="inlineStr">
        <is>
          <t>DIE1_BP_TXDATA[365]</t>
        </is>
      </c>
      <c r="F408" s="2" t="inlineStr">
        <is>
          <t>DIE2_BP_RXDATA[173]</t>
        </is>
      </c>
    </row>
    <row r="409">
      <c r="E409" s="2" t="inlineStr">
        <is>
          <t>DIE1_BP_TXDATA[429]</t>
        </is>
      </c>
      <c r="F409" s="2" t="inlineStr">
        <is>
          <t>DIE2_BP_RXDATA[109]</t>
        </is>
      </c>
    </row>
    <row r="410">
      <c r="E410" s="2" t="inlineStr">
        <is>
          <t>DIE1_BP_TXDATA[493]</t>
        </is>
      </c>
      <c r="F410" s="2" t="inlineStr">
        <is>
          <t>DIE2_BP_RXDATA[45]</t>
        </is>
      </c>
    </row>
    <row r="411">
      <c r="E411" s="2" t="inlineStr">
        <is>
          <t>DIE1_BP_RXDATA[33]</t>
        </is>
      </c>
      <c r="F411" s="2" t="inlineStr">
        <is>
          <t>DIE2_BP_TXDATA[481]</t>
        </is>
      </c>
    </row>
    <row r="412">
      <c r="E412" s="2" t="inlineStr">
        <is>
          <t>DIE1_BP_RXDATA[97]</t>
        </is>
      </c>
      <c r="F412" s="2" t="inlineStr">
        <is>
          <t>DIE2_BP_TXDATA[417]</t>
        </is>
      </c>
    </row>
    <row r="413">
      <c r="E413" s="2" t="inlineStr">
        <is>
          <t>DIE1_BP_RXDATA[161]</t>
        </is>
      </c>
      <c r="F413" s="2" t="inlineStr">
        <is>
          <t>DIE2_BP_TXDATA[353]</t>
        </is>
      </c>
    </row>
    <row r="414">
      <c r="E414" s="2" t="inlineStr">
        <is>
          <t>DIE1_BP_RXDATA[225]</t>
        </is>
      </c>
      <c r="F414" s="2" t="inlineStr">
        <is>
          <t>DIE2_BP_TXDATA[289]</t>
        </is>
      </c>
    </row>
    <row r="415">
      <c r="E415" s="2" t="inlineStr">
        <is>
          <t>DIE1_BP_RXDATA[289]</t>
        </is>
      </c>
      <c r="F415" s="2" t="inlineStr">
        <is>
          <t>DIE2_BP_TXDATA[225]</t>
        </is>
      </c>
    </row>
    <row r="416">
      <c r="E416" s="2" t="inlineStr">
        <is>
          <t>DIE1_BP_RXDATA[353]</t>
        </is>
      </c>
      <c r="F416" s="2" t="inlineStr">
        <is>
          <t>DIE2_BP_TXDATA[161]</t>
        </is>
      </c>
    </row>
    <row r="417">
      <c r="E417" s="2" t="inlineStr">
        <is>
          <t>DIE1_BP_RXDATA[417]</t>
        </is>
      </c>
      <c r="F417" s="2" t="inlineStr">
        <is>
          <t>DIE2_BP_TXDATA[97]</t>
        </is>
      </c>
    </row>
    <row r="418">
      <c r="E418" s="2" t="inlineStr">
        <is>
          <t>DIE1_BP_RXDATA[481]</t>
        </is>
      </c>
      <c r="F418" s="2" t="inlineStr">
        <is>
          <t>DIE2_BP_TXDATA[33]</t>
        </is>
      </c>
    </row>
    <row r="419">
      <c r="E419" s="2" t="inlineStr">
        <is>
          <t>DIE1_BP_TXCKN[0]</t>
        </is>
      </c>
      <c r="F419" s="2" t="inlineStr">
        <is>
          <t>DIE2_BP_RXCKN[7]</t>
        </is>
      </c>
    </row>
    <row r="420">
      <c r="E420" s="2" t="inlineStr">
        <is>
          <t>DIE1_BP_TXCKN[1]</t>
        </is>
      </c>
      <c r="F420" s="2" t="inlineStr">
        <is>
          <t>DIE2_BP_RXCKN[6]</t>
        </is>
      </c>
    </row>
    <row r="421">
      <c r="E421" s="2" t="inlineStr">
        <is>
          <t>DIE1_BP_TXCKN[2]</t>
        </is>
      </c>
      <c r="F421" s="2" t="inlineStr">
        <is>
          <t>DIE2_BP_RXCKN[5]</t>
        </is>
      </c>
    </row>
    <row r="422">
      <c r="E422" s="2" t="inlineStr">
        <is>
          <t>DIE1_BP_TXCKN[3]</t>
        </is>
      </c>
      <c r="F422" s="2" t="inlineStr">
        <is>
          <t>DIE2_BP_RXCKN[4]</t>
        </is>
      </c>
    </row>
    <row r="423">
      <c r="E423" s="2" t="inlineStr">
        <is>
          <t>DIE1_BP_TXCKN[4]</t>
        </is>
      </c>
      <c r="F423" s="2" t="inlineStr">
        <is>
          <t>DIE2_BP_RXCKN[3]</t>
        </is>
      </c>
    </row>
    <row r="424">
      <c r="E424" s="2" t="inlineStr">
        <is>
          <t>DIE1_BP_TXCKN[5]</t>
        </is>
      </c>
      <c r="F424" s="2" t="inlineStr">
        <is>
          <t>DIE2_BP_RXCKN[2]</t>
        </is>
      </c>
    </row>
    <row r="425">
      <c r="E425" s="2" t="inlineStr">
        <is>
          <t>DIE1_BP_TXCKN[6]</t>
        </is>
      </c>
      <c r="F425" s="2" t="inlineStr">
        <is>
          <t>DIE2_BP_RXCKN[1]</t>
        </is>
      </c>
    </row>
    <row r="426">
      <c r="E426" s="2" t="inlineStr">
        <is>
          <t>DIE1_BP_TXCKN[7]</t>
        </is>
      </c>
      <c r="F426" s="2" t="inlineStr">
        <is>
          <t>DIE2_BP_RXCKN[0]</t>
        </is>
      </c>
    </row>
    <row r="427">
      <c r="E427" s="2" t="inlineStr">
        <is>
          <t>DIE1_BP_TXDATA[39]</t>
        </is>
      </c>
      <c r="F427" s="2" t="inlineStr">
        <is>
          <t>DIE2_BP_RXDATA[487]</t>
        </is>
      </c>
    </row>
    <row r="428">
      <c r="E428" s="2" t="inlineStr">
        <is>
          <t>DIE1_BP_TXDATA[103]</t>
        </is>
      </c>
      <c r="F428" s="2" t="inlineStr">
        <is>
          <t>DIE2_BP_RXDATA[423]</t>
        </is>
      </c>
    </row>
    <row r="429">
      <c r="E429" s="2" t="inlineStr">
        <is>
          <t>DIE1_BP_TXDATA[167]</t>
        </is>
      </c>
      <c r="F429" s="2" t="inlineStr">
        <is>
          <t>DIE2_BP_RXDATA[359]</t>
        </is>
      </c>
    </row>
    <row r="430">
      <c r="E430" s="2" t="inlineStr">
        <is>
          <t>DIE1_BP_TXDATA[231]</t>
        </is>
      </c>
      <c r="F430" s="2" t="inlineStr">
        <is>
          <t>DIE2_BP_RXDATA[295]</t>
        </is>
      </c>
    </row>
    <row r="431">
      <c r="E431" s="2" t="inlineStr">
        <is>
          <t>DIE1_BP_TXDATA[295]</t>
        </is>
      </c>
      <c r="F431" s="2" t="inlineStr">
        <is>
          <t>DIE2_BP_RXDATA[231]</t>
        </is>
      </c>
    </row>
    <row r="432">
      <c r="E432" s="2" t="inlineStr">
        <is>
          <t>DIE1_BP_TXDATA[359]</t>
        </is>
      </c>
      <c r="F432" s="2" t="inlineStr">
        <is>
          <t>DIE2_BP_RXDATA[167]</t>
        </is>
      </c>
    </row>
    <row r="433">
      <c r="E433" s="2" t="inlineStr">
        <is>
          <t>DIE1_BP_TXDATA[423]</t>
        </is>
      </c>
      <c r="F433" s="2" t="inlineStr">
        <is>
          <t>DIE2_BP_RXDATA[103]</t>
        </is>
      </c>
    </row>
    <row r="434">
      <c r="E434" s="2" t="inlineStr">
        <is>
          <t>DIE1_BP_TXDATA[487]</t>
        </is>
      </c>
      <c r="F434" s="2" t="inlineStr">
        <is>
          <t>DIE2_BP_RXDATA[39]</t>
        </is>
      </c>
    </row>
    <row r="435">
      <c r="E435" s="2" t="inlineStr">
        <is>
          <t>DIE1_BP_TXDATA[36]</t>
        </is>
      </c>
      <c r="F435" s="2" t="inlineStr">
        <is>
          <t>DIE2_BP_RXDATA[484]</t>
        </is>
      </c>
    </row>
    <row r="436">
      <c r="E436" s="2" t="inlineStr">
        <is>
          <t>DIE1_BP_TXDATA[100]</t>
        </is>
      </c>
      <c r="F436" s="2" t="inlineStr">
        <is>
          <t>DIE2_BP_RXDATA[420]</t>
        </is>
      </c>
    </row>
    <row r="437">
      <c r="E437" s="2" t="inlineStr">
        <is>
          <t>DIE1_BP_TXDATA[164]</t>
        </is>
      </c>
      <c r="F437" s="2" t="inlineStr">
        <is>
          <t>DIE2_BP_RXDATA[356]</t>
        </is>
      </c>
    </row>
    <row r="438">
      <c r="E438" s="2" t="inlineStr">
        <is>
          <t>DIE1_BP_TXDATA[228]</t>
        </is>
      </c>
      <c r="F438" s="2" t="inlineStr">
        <is>
          <t>DIE2_BP_RXDATA[292]</t>
        </is>
      </c>
    </row>
    <row r="439">
      <c r="E439" s="2" t="inlineStr">
        <is>
          <t>DIE1_BP_TXDATA[292]</t>
        </is>
      </c>
      <c r="F439" s="2" t="inlineStr">
        <is>
          <t>DIE2_BP_RXDATA[228]</t>
        </is>
      </c>
    </row>
    <row r="440">
      <c r="E440" s="2" t="inlineStr">
        <is>
          <t>DIE1_BP_TXDATA[356]</t>
        </is>
      </c>
      <c r="F440" s="2" t="inlineStr">
        <is>
          <t>DIE2_BP_RXDATA[164]</t>
        </is>
      </c>
    </row>
    <row r="441">
      <c r="E441" s="2" t="inlineStr">
        <is>
          <t>DIE1_BP_TXDATA[420]</t>
        </is>
      </c>
      <c r="F441" s="2" t="inlineStr">
        <is>
          <t>DIE2_BP_RXDATA[100]</t>
        </is>
      </c>
    </row>
    <row r="442">
      <c r="E442" s="2" t="inlineStr">
        <is>
          <t>DIE1_BP_TXDATA[484]</t>
        </is>
      </c>
      <c r="F442" s="2" t="inlineStr">
        <is>
          <t>DIE2_BP_RXDATA[36]</t>
        </is>
      </c>
    </row>
    <row r="443">
      <c r="E443" s="2" t="inlineStr">
        <is>
          <t>DIE1_BP_RXDATA[58]</t>
        </is>
      </c>
      <c r="F443" s="2" t="inlineStr">
        <is>
          <t>DIE2_BP_TXDATA[506]</t>
        </is>
      </c>
    </row>
    <row r="444">
      <c r="E444" s="2" t="inlineStr">
        <is>
          <t>DIE1_BP_RXDATA[122]</t>
        </is>
      </c>
      <c r="F444" s="2" t="inlineStr">
        <is>
          <t>DIE2_BP_TXDATA[442]</t>
        </is>
      </c>
    </row>
    <row r="445">
      <c r="E445" s="2" t="inlineStr">
        <is>
          <t>DIE1_BP_RXDATA[186]</t>
        </is>
      </c>
      <c r="F445" s="2" t="inlineStr">
        <is>
          <t>DIE2_BP_TXDATA[378]</t>
        </is>
      </c>
    </row>
    <row r="446">
      <c r="E446" s="2" t="inlineStr">
        <is>
          <t>DIE1_BP_RXDATA[250]</t>
        </is>
      </c>
      <c r="F446" s="2" t="inlineStr">
        <is>
          <t>DIE2_BP_TXDATA[314]</t>
        </is>
      </c>
    </row>
    <row r="447">
      <c r="E447" s="2" t="inlineStr">
        <is>
          <t>DIE1_BP_RXDATA[314]</t>
        </is>
      </c>
      <c r="F447" s="2" t="inlineStr">
        <is>
          <t>DIE2_BP_TXDATA[250]</t>
        </is>
      </c>
    </row>
    <row r="448">
      <c r="E448" s="2" t="inlineStr">
        <is>
          <t>DIE1_BP_RXDATA[378]</t>
        </is>
      </c>
      <c r="F448" s="2" t="inlineStr">
        <is>
          <t>DIE2_BP_TXDATA[186]</t>
        </is>
      </c>
    </row>
    <row r="449">
      <c r="E449" s="2" t="inlineStr">
        <is>
          <t>DIE1_BP_RXDATA[442]</t>
        </is>
      </c>
      <c r="F449" s="2" t="inlineStr">
        <is>
          <t>DIE2_BP_TXDATA[122]</t>
        </is>
      </c>
    </row>
    <row r="450">
      <c r="E450" s="2" t="inlineStr">
        <is>
          <t>DIE1_BP_RXDATA[506]</t>
        </is>
      </c>
      <c r="F450" s="2" t="inlineStr">
        <is>
          <t>DIE2_BP_TXDATA[58]</t>
        </is>
      </c>
    </row>
    <row r="451">
      <c r="E451" s="2" t="inlineStr">
        <is>
          <t>DIE1_BP_RXDATA[40]</t>
        </is>
      </c>
      <c r="F451" s="2" t="inlineStr">
        <is>
          <t>DIE2_BP_TXDATA[488]</t>
        </is>
      </c>
    </row>
    <row r="452">
      <c r="E452" s="2" t="inlineStr">
        <is>
          <t>DIE1_BP_RXDATA[104]</t>
        </is>
      </c>
      <c r="F452" s="2" t="inlineStr">
        <is>
          <t>DIE2_BP_TXDATA[424]</t>
        </is>
      </c>
    </row>
    <row r="453">
      <c r="E453" s="2" t="inlineStr">
        <is>
          <t>DIE1_BP_RXDATA[168]</t>
        </is>
      </c>
      <c r="F453" s="2" t="inlineStr">
        <is>
          <t>DIE2_BP_TXDATA[360]</t>
        </is>
      </c>
    </row>
    <row r="454">
      <c r="E454" s="2" t="inlineStr">
        <is>
          <t>DIE1_BP_RXDATA[232]</t>
        </is>
      </c>
      <c r="F454" s="2" t="inlineStr">
        <is>
          <t>DIE2_BP_TXDATA[296]</t>
        </is>
      </c>
    </row>
    <row r="455">
      <c r="E455" s="2" t="inlineStr">
        <is>
          <t>DIE1_BP_RXDATA[296]</t>
        </is>
      </c>
      <c r="F455" s="2" t="inlineStr">
        <is>
          <t>DIE2_BP_TXDATA[232]</t>
        </is>
      </c>
    </row>
    <row r="456">
      <c r="E456" s="2" t="inlineStr">
        <is>
          <t>DIE1_BP_RXDATA[360]</t>
        </is>
      </c>
      <c r="F456" s="2" t="inlineStr">
        <is>
          <t>DIE2_BP_TXDATA[168]</t>
        </is>
      </c>
    </row>
    <row r="457">
      <c r="E457" s="2" t="inlineStr">
        <is>
          <t>DIE1_BP_RXDATA[424]</t>
        </is>
      </c>
      <c r="F457" s="2" t="inlineStr">
        <is>
          <t>DIE2_BP_TXDATA[104]</t>
        </is>
      </c>
    </row>
    <row r="458">
      <c r="E458" s="2" t="inlineStr">
        <is>
          <t>DIE1_BP_RXDATA[488]</t>
        </is>
      </c>
      <c r="F458" s="2" t="inlineStr">
        <is>
          <t>DIE2_BP_TXDATA[40]</t>
        </is>
      </c>
    </row>
    <row r="459">
      <c r="E459" s="2" t="inlineStr">
        <is>
          <t>DIE1_BP_TXDATA[50]</t>
        </is>
      </c>
      <c r="F459" s="2" t="inlineStr">
        <is>
          <t>DIE2_BP_RXDATA[498]</t>
        </is>
      </c>
    </row>
    <row r="460">
      <c r="E460" s="2" t="inlineStr">
        <is>
          <t>DIE1_BP_TXDATA[114]</t>
        </is>
      </c>
      <c r="F460" s="2" t="inlineStr">
        <is>
          <t>DIE2_BP_RXDATA[434]</t>
        </is>
      </c>
    </row>
    <row r="461">
      <c r="E461" s="2" t="inlineStr">
        <is>
          <t>DIE1_BP_TXDATA[178]</t>
        </is>
      </c>
      <c r="F461" s="2" t="inlineStr">
        <is>
          <t>DIE2_BP_RXDATA[370]</t>
        </is>
      </c>
    </row>
    <row r="462">
      <c r="E462" s="2" t="inlineStr">
        <is>
          <t>DIE1_BP_TXDATA[242]</t>
        </is>
      </c>
      <c r="F462" s="2" t="inlineStr">
        <is>
          <t>DIE2_BP_RXDATA[306]</t>
        </is>
      </c>
    </row>
    <row r="463">
      <c r="E463" s="2" t="inlineStr">
        <is>
          <t>DIE1_BP_TXDATA[306]</t>
        </is>
      </c>
      <c r="F463" s="2" t="inlineStr">
        <is>
          <t>DIE2_BP_RXDATA[242]</t>
        </is>
      </c>
    </row>
    <row r="464">
      <c r="E464" s="2" t="inlineStr">
        <is>
          <t>DIE1_BP_TXDATA[370]</t>
        </is>
      </c>
      <c r="F464" s="2" t="inlineStr">
        <is>
          <t>DIE2_BP_RXDATA[178]</t>
        </is>
      </c>
    </row>
    <row r="465">
      <c r="E465" s="2" t="inlineStr">
        <is>
          <t>DIE1_BP_TXDATA[434]</t>
        </is>
      </c>
      <c r="F465" s="2" t="inlineStr">
        <is>
          <t>DIE2_BP_RXDATA[114]</t>
        </is>
      </c>
    </row>
    <row r="466">
      <c r="E466" s="2" t="inlineStr">
        <is>
          <t>DIE1_BP_TXDATA[498]</t>
        </is>
      </c>
      <c r="F466" s="2" t="inlineStr">
        <is>
          <t>DIE2_BP_RXDATA[50]</t>
        </is>
      </c>
    </row>
    <row r="467">
      <c r="E467" s="2" t="inlineStr">
        <is>
          <t>DIE1_BP_RXDATA[23]</t>
        </is>
      </c>
      <c r="F467" s="2" t="inlineStr">
        <is>
          <t>DIE2_BP_TXDATA[471]</t>
        </is>
      </c>
    </row>
    <row r="468">
      <c r="E468" s="2" t="inlineStr">
        <is>
          <t>DIE1_BP_RXDATA[87]</t>
        </is>
      </c>
      <c r="F468" s="2" t="inlineStr">
        <is>
          <t>DIE2_BP_TXDATA[407]</t>
        </is>
      </c>
    </row>
    <row r="469">
      <c r="E469" s="2" t="inlineStr">
        <is>
          <t>DIE1_BP_RXDATA[151]</t>
        </is>
      </c>
      <c r="F469" s="2" t="inlineStr">
        <is>
          <t>DIE2_BP_TXDATA[343]</t>
        </is>
      </c>
    </row>
    <row r="470">
      <c r="E470" s="2" t="inlineStr">
        <is>
          <t>DIE1_BP_RXDATA[215]</t>
        </is>
      </c>
      <c r="F470" s="2" t="inlineStr">
        <is>
          <t>DIE2_BP_TXDATA[279]</t>
        </is>
      </c>
    </row>
    <row r="471">
      <c r="E471" s="2" t="inlineStr">
        <is>
          <t>DIE1_BP_RXDATA[279]</t>
        </is>
      </c>
      <c r="F471" s="2" t="inlineStr">
        <is>
          <t>DIE2_BP_TXDATA[215]</t>
        </is>
      </c>
    </row>
    <row r="472">
      <c r="E472" s="2" t="inlineStr">
        <is>
          <t>DIE1_BP_RXDATA[343]</t>
        </is>
      </c>
      <c r="F472" s="2" t="inlineStr">
        <is>
          <t>DIE2_BP_TXDATA[151]</t>
        </is>
      </c>
    </row>
    <row r="473">
      <c r="E473" s="2" t="inlineStr">
        <is>
          <t>DIE1_BP_RXDATA[407]</t>
        </is>
      </c>
      <c r="F473" s="2" t="inlineStr">
        <is>
          <t>DIE2_BP_TXDATA[87]</t>
        </is>
      </c>
    </row>
    <row r="474">
      <c r="E474" s="2" t="inlineStr">
        <is>
          <t>DIE1_BP_RXDATA[471]</t>
        </is>
      </c>
      <c r="F474" s="2" t="inlineStr">
        <is>
          <t>DIE2_BP_TXDATA[23]</t>
        </is>
      </c>
    </row>
    <row r="475">
      <c r="E475" s="2" t="inlineStr">
        <is>
          <t>DIE1_BP_RXDATA[26]</t>
        </is>
      </c>
      <c r="F475" s="2" t="inlineStr">
        <is>
          <t>DIE2_BP_TXDATA[474]</t>
        </is>
      </c>
    </row>
    <row r="476">
      <c r="E476" s="2" t="inlineStr">
        <is>
          <t>DIE1_BP_RXDATA[90]</t>
        </is>
      </c>
      <c r="F476" s="2" t="inlineStr">
        <is>
          <t>DIE2_BP_TXDATA[410]</t>
        </is>
      </c>
    </row>
    <row r="477">
      <c r="E477" s="2" t="inlineStr">
        <is>
          <t>DIE1_BP_RXDATA[154]</t>
        </is>
      </c>
      <c r="F477" s="2" t="inlineStr">
        <is>
          <t>DIE2_BP_TXDATA[346]</t>
        </is>
      </c>
    </row>
    <row r="478">
      <c r="E478" s="2" t="inlineStr">
        <is>
          <t>DIE1_BP_RXDATA[218]</t>
        </is>
      </c>
      <c r="F478" s="2" t="inlineStr">
        <is>
          <t>DIE2_BP_TXDATA[282]</t>
        </is>
      </c>
    </row>
    <row r="479">
      <c r="E479" s="2" t="inlineStr">
        <is>
          <t>DIE1_BP_RXDATA[282]</t>
        </is>
      </c>
      <c r="F479" s="2" t="inlineStr">
        <is>
          <t>DIE2_BP_TXDATA[218]</t>
        </is>
      </c>
    </row>
    <row r="480">
      <c r="E480" s="2" t="inlineStr">
        <is>
          <t>DIE1_BP_RXDATA[346]</t>
        </is>
      </c>
      <c r="F480" s="2" t="inlineStr">
        <is>
          <t>DIE2_BP_TXDATA[154]</t>
        </is>
      </c>
    </row>
    <row r="481">
      <c r="E481" s="2" t="inlineStr">
        <is>
          <t>DIE1_BP_RXDATA[410]</t>
        </is>
      </c>
      <c r="F481" s="2" t="inlineStr">
        <is>
          <t>DIE2_BP_TXDATA[90]</t>
        </is>
      </c>
    </row>
    <row r="482">
      <c r="E482" s="2" t="inlineStr">
        <is>
          <t>DIE1_BP_RXDATA[474]</t>
        </is>
      </c>
      <c r="F482" s="2" t="inlineStr">
        <is>
          <t>DIE2_BP_TXDATA[26]</t>
        </is>
      </c>
    </row>
    <row r="483">
      <c r="E483" s="2" t="inlineStr">
        <is>
          <t>DIE1_BP_RXCKRD[0]</t>
        </is>
      </c>
      <c r="F483" s="2" t="inlineStr">
        <is>
          <t>DIE2_BP_TXCKRD[7]</t>
        </is>
      </c>
    </row>
    <row r="484">
      <c r="E484" s="2" t="inlineStr">
        <is>
          <t>DIE1_BP_RXCKRD[1]</t>
        </is>
      </c>
      <c r="F484" s="2" t="inlineStr">
        <is>
          <t>DIE2_BP_TXCKRD[6]</t>
        </is>
      </c>
    </row>
    <row r="485">
      <c r="E485" s="2" t="inlineStr">
        <is>
          <t>DIE1_BP_RXCKRD[2]</t>
        </is>
      </c>
      <c r="F485" s="2" t="inlineStr">
        <is>
          <t>DIE2_BP_TXCKRD[5]</t>
        </is>
      </c>
    </row>
    <row r="486">
      <c r="E486" s="2" t="inlineStr">
        <is>
          <t>DIE1_BP_RXCKRD[3]</t>
        </is>
      </c>
      <c r="F486" s="2" t="inlineStr">
        <is>
          <t>DIE2_BP_TXCKRD[4]</t>
        </is>
      </c>
    </row>
    <row r="487">
      <c r="E487" s="2" t="inlineStr">
        <is>
          <t>DIE1_BP_RXCKRD[4]</t>
        </is>
      </c>
      <c r="F487" s="2" t="inlineStr">
        <is>
          <t>DIE2_BP_TXCKRD[3]</t>
        </is>
      </c>
    </row>
    <row r="488">
      <c r="E488" s="2" t="inlineStr">
        <is>
          <t>DIE1_BP_RXCKRD[5]</t>
        </is>
      </c>
      <c r="F488" s="2" t="inlineStr">
        <is>
          <t>DIE2_BP_TXCKRD[2]</t>
        </is>
      </c>
    </row>
    <row r="489">
      <c r="E489" s="2" t="inlineStr">
        <is>
          <t>DIE1_BP_RXCKRD[6]</t>
        </is>
      </c>
      <c r="F489" s="2" t="inlineStr">
        <is>
          <t>DIE2_BP_TXCKRD[1]</t>
        </is>
      </c>
    </row>
    <row r="490">
      <c r="E490" s="2" t="inlineStr">
        <is>
          <t>DIE1_BP_RXCKRD[7]</t>
        </is>
      </c>
      <c r="F490" s="2" t="inlineStr">
        <is>
          <t>DIE2_BP_TXCKRD[0]</t>
        </is>
      </c>
    </row>
    <row r="491">
      <c r="E491" s="2" t="inlineStr">
        <is>
          <t>DIE1_BP_TXDATA[56]</t>
        </is>
      </c>
      <c r="F491" s="2" t="inlineStr">
        <is>
          <t>DIE2_BP_RXDATA[504]</t>
        </is>
      </c>
    </row>
    <row r="492">
      <c r="E492" s="2" t="inlineStr">
        <is>
          <t>DIE1_BP_TXDATA[120]</t>
        </is>
      </c>
      <c r="F492" s="2" t="inlineStr">
        <is>
          <t>DIE2_BP_RXDATA[440]</t>
        </is>
      </c>
    </row>
    <row r="493">
      <c r="E493" s="2" t="inlineStr">
        <is>
          <t>DIE1_BP_TXDATA[184]</t>
        </is>
      </c>
      <c r="F493" s="2" t="inlineStr">
        <is>
          <t>DIE2_BP_RXDATA[376]</t>
        </is>
      </c>
    </row>
    <row r="494">
      <c r="E494" s="2" t="inlineStr">
        <is>
          <t>DIE1_BP_TXDATA[248]</t>
        </is>
      </c>
      <c r="F494" s="2" t="inlineStr">
        <is>
          <t>DIE2_BP_RXDATA[312]</t>
        </is>
      </c>
    </row>
    <row r="495">
      <c r="E495" s="2" t="inlineStr">
        <is>
          <t>DIE1_BP_TXDATA[312]</t>
        </is>
      </c>
      <c r="F495" s="2" t="inlineStr">
        <is>
          <t>DIE2_BP_RXDATA[248]</t>
        </is>
      </c>
    </row>
    <row r="496">
      <c r="E496" s="2" t="inlineStr">
        <is>
          <t>DIE1_BP_TXDATA[376]</t>
        </is>
      </c>
      <c r="F496" s="2" t="inlineStr">
        <is>
          <t>DIE2_BP_RXDATA[184]</t>
        </is>
      </c>
    </row>
    <row r="497">
      <c r="E497" s="2" t="inlineStr">
        <is>
          <t>DIE1_BP_TXDATA[440]</t>
        </is>
      </c>
      <c r="F497" s="2" t="inlineStr">
        <is>
          <t>DIE2_BP_RXDATA[120]</t>
        </is>
      </c>
    </row>
    <row r="498">
      <c r="E498" s="2" t="inlineStr">
        <is>
          <t>DIE1_BP_TXDATA[504]</t>
        </is>
      </c>
      <c r="F498" s="2" t="inlineStr">
        <is>
          <t>DIE2_BP_RXDATA[56]</t>
        </is>
      </c>
    </row>
    <row r="499">
      <c r="E499" s="2" t="inlineStr">
        <is>
          <t>DIE1_BP_TXDATA[53]</t>
        </is>
      </c>
      <c r="F499" s="2" t="inlineStr">
        <is>
          <t>DIE2_BP_RXDATA[501]</t>
        </is>
      </c>
    </row>
    <row r="500">
      <c r="E500" s="2" t="inlineStr">
        <is>
          <t>DIE1_BP_TXDATA[117]</t>
        </is>
      </c>
      <c r="F500" s="2" t="inlineStr">
        <is>
          <t>DIE2_BP_RXDATA[437]</t>
        </is>
      </c>
    </row>
    <row r="501">
      <c r="E501" s="2" t="inlineStr">
        <is>
          <t>DIE1_BP_TXDATA[181]</t>
        </is>
      </c>
      <c r="F501" s="2" t="inlineStr">
        <is>
          <t>DIE2_BP_RXDATA[373]</t>
        </is>
      </c>
    </row>
    <row r="502">
      <c r="E502" s="2" t="inlineStr">
        <is>
          <t>DIE1_BP_TXDATA[245]</t>
        </is>
      </c>
      <c r="F502" s="2" t="inlineStr">
        <is>
          <t>DIE2_BP_RXDATA[309]</t>
        </is>
      </c>
    </row>
    <row r="503">
      <c r="E503" s="2" t="inlineStr">
        <is>
          <t>DIE1_BP_TXDATA[309]</t>
        </is>
      </c>
      <c r="F503" s="2" t="inlineStr">
        <is>
          <t>DIE2_BP_RXDATA[245]</t>
        </is>
      </c>
    </row>
    <row r="504">
      <c r="E504" s="2" t="inlineStr">
        <is>
          <t>DIE1_BP_TXDATA[373]</t>
        </is>
      </c>
      <c r="F504" s="2" t="inlineStr">
        <is>
          <t>DIE2_BP_RXDATA[181]</t>
        </is>
      </c>
    </row>
    <row r="505">
      <c r="E505" s="2" t="inlineStr">
        <is>
          <t>DIE1_BP_TXDATA[437]</t>
        </is>
      </c>
      <c r="F505" s="2" t="inlineStr">
        <is>
          <t>DIE2_BP_RXDATA[117]</t>
        </is>
      </c>
    </row>
    <row r="506">
      <c r="E506" s="2" t="inlineStr">
        <is>
          <t>DIE1_BP_TXDATA[501]</t>
        </is>
      </c>
      <c r="F506" s="2" t="inlineStr">
        <is>
          <t>DIE2_BP_RXDATA[53]</t>
        </is>
      </c>
    </row>
    <row r="507">
      <c r="E507" s="2" t="inlineStr">
        <is>
          <t>DIE1_BP_TXDATA[32]</t>
        </is>
      </c>
      <c r="F507" s="2" t="inlineStr">
        <is>
          <t>DIE2_BP_RXDATA[480]</t>
        </is>
      </c>
    </row>
    <row r="508">
      <c r="E508" s="2" t="inlineStr">
        <is>
          <t>DIE1_BP_TXDATA[96]</t>
        </is>
      </c>
      <c r="F508" s="2" t="inlineStr">
        <is>
          <t>DIE2_BP_RXDATA[416]</t>
        </is>
      </c>
    </row>
    <row r="509">
      <c r="E509" s="2" t="inlineStr">
        <is>
          <t>DIE1_BP_TXDATA[160]</t>
        </is>
      </c>
      <c r="F509" s="2" t="inlineStr">
        <is>
          <t>DIE2_BP_RXDATA[352]</t>
        </is>
      </c>
    </row>
    <row r="510">
      <c r="E510" s="2" t="inlineStr">
        <is>
          <t>DIE1_BP_TXDATA[224]</t>
        </is>
      </c>
      <c r="F510" s="2" t="inlineStr">
        <is>
          <t>DIE2_BP_RXDATA[288]</t>
        </is>
      </c>
    </row>
    <row r="511">
      <c r="E511" s="2" t="inlineStr">
        <is>
          <t>DIE1_BP_TXDATA[288]</t>
        </is>
      </c>
      <c r="F511" s="2" t="inlineStr">
        <is>
          <t>DIE2_BP_RXDATA[224]</t>
        </is>
      </c>
    </row>
    <row r="512">
      <c r="E512" s="2" t="inlineStr">
        <is>
          <t>DIE1_BP_TXDATA[352]</t>
        </is>
      </c>
      <c r="F512" s="2" t="inlineStr">
        <is>
          <t>DIE2_BP_RXDATA[160]</t>
        </is>
      </c>
    </row>
    <row r="513">
      <c r="E513" s="2" t="inlineStr">
        <is>
          <t>DIE1_BP_TXDATA[416]</t>
        </is>
      </c>
      <c r="F513" s="2" t="inlineStr">
        <is>
          <t>DIE2_BP_RXDATA[96]</t>
        </is>
      </c>
    </row>
    <row r="514">
      <c r="E514" s="2" t="inlineStr">
        <is>
          <t>DIE1_BP_TXDATA[480]</t>
        </is>
      </c>
      <c r="F514" s="2" t="inlineStr">
        <is>
          <t>DIE2_BP_RXDATA[32]</t>
        </is>
      </c>
    </row>
    <row r="515">
      <c r="E515" s="2" t="inlineStr">
        <is>
          <t>DIE1_BP_TXDATA[34]</t>
        </is>
      </c>
      <c r="F515" s="2" t="inlineStr">
        <is>
          <t>DIE2_BP_RXDATA[482]</t>
        </is>
      </c>
    </row>
    <row r="516">
      <c r="E516" s="2" t="inlineStr">
        <is>
          <t>DIE1_BP_TXDATA[98]</t>
        </is>
      </c>
      <c r="F516" s="2" t="inlineStr">
        <is>
          <t>DIE2_BP_RXDATA[418]</t>
        </is>
      </c>
    </row>
    <row r="517">
      <c r="E517" s="2" t="inlineStr">
        <is>
          <t>DIE1_BP_TXDATA[162]</t>
        </is>
      </c>
      <c r="F517" s="2" t="inlineStr">
        <is>
          <t>DIE2_BP_RXDATA[354]</t>
        </is>
      </c>
    </row>
    <row r="518">
      <c r="E518" s="2" t="inlineStr">
        <is>
          <t>DIE1_BP_TXDATA[226]</t>
        </is>
      </c>
      <c r="F518" s="2" t="inlineStr">
        <is>
          <t>DIE2_BP_RXDATA[290]</t>
        </is>
      </c>
    </row>
    <row r="519">
      <c r="E519" s="2" t="inlineStr">
        <is>
          <t>DIE1_BP_TXDATA[290]</t>
        </is>
      </c>
      <c r="F519" s="2" t="inlineStr">
        <is>
          <t>DIE2_BP_RXDATA[226]</t>
        </is>
      </c>
    </row>
    <row r="520">
      <c r="E520" s="2" t="inlineStr">
        <is>
          <t>DIE1_BP_TXDATA[354]</t>
        </is>
      </c>
      <c r="F520" s="2" t="inlineStr">
        <is>
          <t>DIE2_BP_RXDATA[162]</t>
        </is>
      </c>
    </row>
    <row r="521">
      <c r="E521" s="2" t="inlineStr">
        <is>
          <t>DIE1_BP_TXDATA[418]</t>
        </is>
      </c>
      <c r="F521" s="2" t="inlineStr">
        <is>
          <t>DIE2_BP_RXDATA[98]</t>
        </is>
      </c>
    </row>
    <row r="522">
      <c r="E522" s="2" t="inlineStr">
        <is>
          <t>DIE1_BP_TXDATA[482]</t>
        </is>
      </c>
      <c r="F522" s="2" t="inlineStr">
        <is>
          <t>DIE2_BP_RXDATA[34]</t>
        </is>
      </c>
    </row>
    <row r="523">
      <c r="E523" s="2" t="inlineStr">
        <is>
          <t>DIE1_BP_RXDATA[39]</t>
        </is>
      </c>
      <c r="F523" s="2" t="inlineStr">
        <is>
          <t>DIE2_BP_TXDATA[487]</t>
        </is>
      </c>
    </row>
    <row r="524">
      <c r="E524" s="2" t="inlineStr">
        <is>
          <t>DIE1_BP_RXDATA[103]</t>
        </is>
      </c>
      <c r="F524" s="2" t="inlineStr">
        <is>
          <t>DIE2_BP_TXDATA[423]</t>
        </is>
      </c>
    </row>
    <row r="525">
      <c r="E525" s="2" t="inlineStr">
        <is>
          <t>DIE1_BP_RXDATA[167]</t>
        </is>
      </c>
      <c r="F525" s="2" t="inlineStr">
        <is>
          <t>DIE2_BP_TXDATA[359]</t>
        </is>
      </c>
    </row>
    <row r="526">
      <c r="E526" s="2" t="inlineStr">
        <is>
          <t>DIE1_BP_RXDATA[231]</t>
        </is>
      </c>
      <c r="F526" s="2" t="inlineStr">
        <is>
          <t>DIE2_BP_TXDATA[295]</t>
        </is>
      </c>
    </row>
    <row r="527">
      <c r="E527" s="2" t="inlineStr">
        <is>
          <t>DIE1_BP_RXDATA[295]</t>
        </is>
      </c>
      <c r="F527" s="2" t="inlineStr">
        <is>
          <t>DIE2_BP_TXDATA[231]</t>
        </is>
      </c>
    </row>
    <row r="528">
      <c r="E528" s="2" t="inlineStr">
        <is>
          <t>DIE1_BP_RXDATA[359]</t>
        </is>
      </c>
      <c r="F528" s="2" t="inlineStr">
        <is>
          <t>DIE2_BP_TXDATA[167]</t>
        </is>
      </c>
    </row>
    <row r="529">
      <c r="E529" s="2" t="inlineStr">
        <is>
          <t>DIE1_BP_RXDATA[423]</t>
        </is>
      </c>
      <c r="F529" s="2" t="inlineStr">
        <is>
          <t>DIE2_BP_TXDATA[103]</t>
        </is>
      </c>
    </row>
    <row r="530">
      <c r="E530" s="2" t="inlineStr">
        <is>
          <t>DIE1_BP_RXDATA[487]</t>
        </is>
      </c>
      <c r="F530" s="2" t="inlineStr">
        <is>
          <t>DIE2_BP_TXDATA[39]</t>
        </is>
      </c>
    </row>
    <row r="531">
      <c r="E531" s="2" t="inlineStr">
        <is>
          <t>DIE1_BP_RXDATA[41]</t>
        </is>
      </c>
      <c r="F531" s="2" t="inlineStr">
        <is>
          <t>DIE2_BP_TXDATA[489]</t>
        </is>
      </c>
    </row>
    <row r="532">
      <c r="E532" s="2" t="inlineStr">
        <is>
          <t>DIE1_BP_RXDATA[105]</t>
        </is>
      </c>
      <c r="F532" s="2" t="inlineStr">
        <is>
          <t>DIE2_BP_TXDATA[425]</t>
        </is>
      </c>
    </row>
    <row r="533">
      <c r="E533" s="2" t="inlineStr">
        <is>
          <t>DIE1_BP_RXDATA[169]</t>
        </is>
      </c>
      <c r="F533" s="2" t="inlineStr">
        <is>
          <t>DIE2_BP_TXDATA[361]</t>
        </is>
      </c>
    </row>
    <row r="534">
      <c r="E534" s="2" t="inlineStr">
        <is>
          <t>DIE1_BP_RXDATA[233]</t>
        </is>
      </c>
      <c r="F534" s="2" t="inlineStr">
        <is>
          <t>DIE2_BP_TXDATA[297]</t>
        </is>
      </c>
    </row>
    <row r="535">
      <c r="E535" s="2" t="inlineStr">
        <is>
          <t>DIE1_BP_RXDATA[297]</t>
        </is>
      </c>
      <c r="F535" s="2" t="inlineStr">
        <is>
          <t>DIE2_BP_TXDATA[233]</t>
        </is>
      </c>
    </row>
    <row r="536">
      <c r="E536" s="2" t="inlineStr">
        <is>
          <t>DIE1_BP_RXDATA[361]</t>
        </is>
      </c>
      <c r="F536" s="2" t="inlineStr">
        <is>
          <t>DIE2_BP_TXDATA[169]</t>
        </is>
      </c>
    </row>
    <row r="537">
      <c r="E537" s="2" t="inlineStr">
        <is>
          <t>DIE1_BP_RXDATA[425]</t>
        </is>
      </c>
      <c r="F537" s="2" t="inlineStr">
        <is>
          <t>DIE2_BP_TXDATA[105]</t>
        </is>
      </c>
    </row>
    <row r="538">
      <c r="E538" s="2" t="inlineStr">
        <is>
          <t>DIE1_BP_RXDATA[489]</t>
        </is>
      </c>
      <c r="F538" s="2" t="inlineStr">
        <is>
          <t>DIE2_BP_TXDATA[41]</t>
        </is>
      </c>
    </row>
    <row r="539">
      <c r="E539" s="2" t="inlineStr">
        <is>
          <t>DIE1_BP_RXDATA[47]</t>
        </is>
      </c>
      <c r="F539" s="2" t="inlineStr">
        <is>
          <t>DIE2_BP_TXDATA[495]</t>
        </is>
      </c>
    </row>
    <row r="540">
      <c r="E540" s="2" t="inlineStr">
        <is>
          <t>DIE1_BP_RXDATA[111]</t>
        </is>
      </c>
      <c r="F540" s="2" t="inlineStr">
        <is>
          <t>DIE2_BP_TXDATA[431]</t>
        </is>
      </c>
    </row>
    <row r="541">
      <c r="E541" s="2" t="inlineStr">
        <is>
          <t>DIE1_BP_RXDATA[175]</t>
        </is>
      </c>
      <c r="F541" s="2" t="inlineStr">
        <is>
          <t>DIE2_BP_TXDATA[367]</t>
        </is>
      </c>
    </row>
    <row r="542">
      <c r="E542" s="2" t="inlineStr">
        <is>
          <t>DIE1_BP_RXDATA[239]</t>
        </is>
      </c>
      <c r="F542" s="2" t="inlineStr">
        <is>
          <t>DIE2_BP_TXDATA[303]</t>
        </is>
      </c>
    </row>
    <row r="543">
      <c r="E543" s="2" t="inlineStr">
        <is>
          <t>DIE1_BP_RXDATA[303]</t>
        </is>
      </c>
      <c r="F543" s="2" t="inlineStr">
        <is>
          <t>DIE2_BP_TXDATA[239]</t>
        </is>
      </c>
    </row>
    <row r="544">
      <c r="E544" s="2" t="inlineStr">
        <is>
          <t>DIE1_BP_RXDATA[367]</t>
        </is>
      </c>
      <c r="F544" s="2" t="inlineStr">
        <is>
          <t>DIE2_BP_TXDATA[175]</t>
        </is>
      </c>
    </row>
    <row r="545">
      <c r="E545" s="2" t="inlineStr">
        <is>
          <t>DIE1_BP_RXDATA[431]</t>
        </is>
      </c>
      <c r="F545" s="2" t="inlineStr">
        <is>
          <t>DIE2_BP_TXDATA[111]</t>
        </is>
      </c>
    </row>
    <row r="546">
      <c r="E546" s="2" t="inlineStr">
        <is>
          <t>DIE1_BP_RXDATA[495]</t>
        </is>
      </c>
      <c r="F546" s="2" t="inlineStr">
        <is>
          <t>DIE2_BP_TXDATA[47]</t>
        </is>
      </c>
    </row>
    <row r="547">
      <c r="E547" s="2" t="inlineStr">
        <is>
          <t>DIE1_BP_RXDATA[59]</t>
        </is>
      </c>
      <c r="F547" s="2" t="inlineStr">
        <is>
          <t>DIE2_BP_TXDATA[507]</t>
        </is>
      </c>
    </row>
    <row r="548">
      <c r="E548" s="2" t="inlineStr">
        <is>
          <t>DIE1_BP_RXDATA[123]</t>
        </is>
      </c>
      <c r="F548" s="2" t="inlineStr">
        <is>
          <t>DIE2_BP_TXDATA[443]</t>
        </is>
      </c>
    </row>
    <row r="549">
      <c r="E549" s="2" t="inlineStr">
        <is>
          <t>DIE1_BP_RXDATA[187]</t>
        </is>
      </c>
      <c r="F549" s="2" t="inlineStr">
        <is>
          <t>DIE2_BP_TXDATA[379]</t>
        </is>
      </c>
    </row>
    <row r="550">
      <c r="E550" s="2" t="inlineStr">
        <is>
          <t>DIE1_BP_RXDATA[251]</t>
        </is>
      </c>
      <c r="F550" s="2" t="inlineStr">
        <is>
          <t>DIE2_BP_TXDATA[315]</t>
        </is>
      </c>
    </row>
    <row r="551">
      <c r="E551" s="2" t="inlineStr">
        <is>
          <t>DIE1_BP_RXDATA[315]</t>
        </is>
      </c>
      <c r="F551" s="2" t="inlineStr">
        <is>
          <t>DIE2_BP_TXDATA[251]</t>
        </is>
      </c>
    </row>
    <row r="552">
      <c r="E552" s="2" t="inlineStr">
        <is>
          <t>DIE1_BP_RXDATA[379]</t>
        </is>
      </c>
      <c r="F552" s="2" t="inlineStr">
        <is>
          <t>DIE2_BP_TXDATA[187]</t>
        </is>
      </c>
    </row>
    <row r="553">
      <c r="E553" s="2" t="inlineStr">
        <is>
          <t>DIE1_BP_RXDATA[443]</t>
        </is>
      </c>
      <c r="F553" s="2" t="inlineStr">
        <is>
          <t>DIE2_BP_TXDATA[123]</t>
        </is>
      </c>
    </row>
    <row r="554">
      <c r="E554" s="2" t="inlineStr">
        <is>
          <t>DIE1_BP_RXDATA[507]</t>
        </is>
      </c>
      <c r="F554" s="2" t="inlineStr">
        <is>
          <t>DIE2_BP_TXDATA[59]</t>
        </is>
      </c>
    </row>
    <row r="555">
      <c r="E555" s="2" t="inlineStr">
        <is>
          <t>DIE1_BP_RXTRK[0]</t>
        </is>
      </c>
      <c r="F555" s="2" t="inlineStr">
        <is>
          <t>DIE2_BP_TXTRK[7]</t>
        </is>
      </c>
    </row>
    <row r="556">
      <c r="E556" s="2" t="inlineStr">
        <is>
          <t>DIE1_BP_RXTRK[1]</t>
        </is>
      </c>
      <c r="F556" s="2" t="inlineStr">
        <is>
          <t>DIE2_BP_TXTRK[6]</t>
        </is>
      </c>
    </row>
    <row r="557">
      <c r="E557" s="2" t="inlineStr">
        <is>
          <t>DIE1_BP_RXTRK[2]</t>
        </is>
      </c>
      <c r="F557" s="2" t="inlineStr">
        <is>
          <t>DIE2_BP_TXTRK[5]</t>
        </is>
      </c>
    </row>
    <row r="558">
      <c r="E558" s="2" t="inlineStr">
        <is>
          <t>DIE1_BP_RXTRK[3]</t>
        </is>
      </c>
      <c r="F558" s="2" t="inlineStr">
        <is>
          <t>DIE2_BP_TXTRK[4]</t>
        </is>
      </c>
    </row>
    <row r="559">
      <c r="E559" s="2" t="inlineStr">
        <is>
          <t>DIE1_BP_RXTRK[4]</t>
        </is>
      </c>
      <c r="F559" s="2" t="inlineStr">
        <is>
          <t>DIE2_BP_TXTRK[3]</t>
        </is>
      </c>
    </row>
    <row r="560">
      <c r="E560" s="2" t="inlineStr">
        <is>
          <t>DIE1_BP_RXTRK[5]</t>
        </is>
      </c>
      <c r="F560" s="2" t="inlineStr">
        <is>
          <t>DIE2_BP_TXTRK[2]</t>
        </is>
      </c>
    </row>
    <row r="561">
      <c r="E561" s="2" t="inlineStr">
        <is>
          <t>DIE1_BP_RXTRK[6]</t>
        </is>
      </c>
      <c r="F561" s="2" t="inlineStr">
        <is>
          <t>DIE2_BP_TXTRK[1]</t>
        </is>
      </c>
    </row>
    <row r="562">
      <c r="E562" s="2" t="inlineStr">
        <is>
          <t>DIE1_BP_RXTRK[7]</t>
        </is>
      </c>
      <c r="F562" s="2" t="inlineStr">
        <is>
          <t>DIE2_BP_TXTRK[0]</t>
        </is>
      </c>
    </row>
    <row r="563">
      <c r="E563" s="2" t="inlineStr">
        <is>
          <t>DIE1_BP_TXDATA[28]</t>
        </is>
      </c>
      <c r="F563" s="2" t="inlineStr">
        <is>
          <t>DIE2_BP_RXDATA[476]</t>
        </is>
      </c>
    </row>
    <row r="564">
      <c r="E564" s="2" t="inlineStr">
        <is>
          <t>DIE1_BP_TXDATA[92]</t>
        </is>
      </c>
      <c r="F564" s="2" t="inlineStr">
        <is>
          <t>DIE2_BP_RXDATA[412]</t>
        </is>
      </c>
    </row>
    <row r="565">
      <c r="E565" s="2" t="inlineStr">
        <is>
          <t>DIE1_BP_TXDATA[156]</t>
        </is>
      </c>
      <c r="F565" s="2" t="inlineStr">
        <is>
          <t>DIE2_BP_RXDATA[348]</t>
        </is>
      </c>
    </row>
    <row r="566">
      <c r="E566" s="2" t="inlineStr">
        <is>
          <t>DIE1_BP_TXDATA[220]</t>
        </is>
      </c>
      <c r="F566" s="2" t="inlineStr">
        <is>
          <t>DIE2_BP_RXDATA[284]</t>
        </is>
      </c>
    </row>
    <row r="567">
      <c r="E567" s="2" t="inlineStr">
        <is>
          <t>DIE1_BP_TXDATA[284]</t>
        </is>
      </c>
      <c r="F567" s="2" t="inlineStr">
        <is>
          <t>DIE2_BP_RXDATA[220]</t>
        </is>
      </c>
    </row>
    <row r="568">
      <c r="E568" s="2" t="inlineStr">
        <is>
          <t>DIE1_BP_TXDATA[348]</t>
        </is>
      </c>
      <c r="F568" s="2" t="inlineStr">
        <is>
          <t>DIE2_BP_RXDATA[156]</t>
        </is>
      </c>
    </row>
    <row r="569">
      <c r="E569" s="2" t="inlineStr">
        <is>
          <t>DIE1_BP_TXDATA[412]</t>
        </is>
      </c>
      <c r="F569" s="2" t="inlineStr">
        <is>
          <t>DIE2_BP_RXDATA[92]</t>
        </is>
      </c>
    </row>
    <row r="570">
      <c r="E570" s="2" t="inlineStr">
        <is>
          <t>DIE1_BP_TXDATA[476]</t>
        </is>
      </c>
      <c r="F570" s="2" t="inlineStr">
        <is>
          <t>DIE2_BP_RXDATA[28]</t>
        </is>
      </c>
    </row>
    <row r="571">
      <c r="E571" s="2" t="inlineStr">
        <is>
          <t>DIE1_BP_TXDATA[33]</t>
        </is>
      </c>
      <c r="F571" s="2" t="inlineStr">
        <is>
          <t>DIE2_BP_RXDATA[481]</t>
        </is>
      </c>
    </row>
    <row r="572">
      <c r="E572" s="2" t="inlineStr">
        <is>
          <t>DIE1_BP_TXDATA[97]</t>
        </is>
      </c>
      <c r="F572" s="2" t="inlineStr">
        <is>
          <t>DIE2_BP_RXDATA[417]</t>
        </is>
      </c>
    </row>
    <row r="573">
      <c r="E573" s="2" t="inlineStr">
        <is>
          <t>DIE1_BP_TXDATA[161]</t>
        </is>
      </c>
      <c r="F573" s="2" t="inlineStr">
        <is>
          <t>DIE2_BP_RXDATA[353]</t>
        </is>
      </c>
    </row>
    <row r="574">
      <c r="E574" s="2" t="inlineStr">
        <is>
          <t>DIE1_BP_TXDATA[225]</t>
        </is>
      </c>
      <c r="F574" s="2" t="inlineStr">
        <is>
          <t>DIE2_BP_RXDATA[289]</t>
        </is>
      </c>
    </row>
    <row r="575">
      <c r="E575" s="2" t="inlineStr">
        <is>
          <t>DIE1_BP_TXDATA[289]</t>
        </is>
      </c>
      <c r="F575" s="2" t="inlineStr">
        <is>
          <t>DIE2_BP_RXDATA[225]</t>
        </is>
      </c>
    </row>
    <row r="576">
      <c r="E576" s="2" t="inlineStr">
        <is>
          <t>DIE1_BP_TXDATA[353]</t>
        </is>
      </c>
      <c r="F576" s="2" t="inlineStr">
        <is>
          <t>DIE2_BP_RXDATA[161]</t>
        </is>
      </c>
    </row>
    <row r="577">
      <c r="E577" s="2" t="inlineStr">
        <is>
          <t>DIE1_BP_TXDATA[417]</t>
        </is>
      </c>
      <c r="F577" s="2" t="inlineStr">
        <is>
          <t>DIE2_BP_RXDATA[97]</t>
        </is>
      </c>
    </row>
    <row r="578">
      <c r="E578" s="2" t="inlineStr">
        <is>
          <t>DIE1_BP_TXDATA[481]</t>
        </is>
      </c>
      <c r="F578" s="2" t="inlineStr">
        <is>
          <t>DIE2_BP_RXDATA[33]</t>
        </is>
      </c>
    </row>
    <row r="579">
      <c r="E579" s="2" t="inlineStr">
        <is>
          <t>DIE1_BP_RXDATA[30]</t>
        </is>
      </c>
      <c r="F579" s="2" t="inlineStr">
        <is>
          <t>DIE2_BP_TXDATA[478]</t>
        </is>
      </c>
    </row>
    <row r="580">
      <c r="E580" s="2" t="inlineStr">
        <is>
          <t>DIE1_BP_RXDATA[94]</t>
        </is>
      </c>
      <c r="F580" s="2" t="inlineStr">
        <is>
          <t>DIE2_BP_TXDATA[414]</t>
        </is>
      </c>
    </row>
    <row r="581">
      <c r="E581" s="2" t="inlineStr">
        <is>
          <t>DIE1_BP_RXDATA[158]</t>
        </is>
      </c>
      <c r="F581" s="2" t="inlineStr">
        <is>
          <t>DIE2_BP_TXDATA[350]</t>
        </is>
      </c>
    </row>
    <row r="582">
      <c r="E582" s="2" t="inlineStr">
        <is>
          <t>DIE1_BP_RXDATA[222]</t>
        </is>
      </c>
      <c r="F582" s="2" t="inlineStr">
        <is>
          <t>DIE2_BP_TXDATA[286]</t>
        </is>
      </c>
    </row>
    <row r="583">
      <c r="E583" s="2" t="inlineStr">
        <is>
          <t>DIE1_BP_RXDATA[286]</t>
        </is>
      </c>
      <c r="F583" s="2" t="inlineStr">
        <is>
          <t>DIE2_BP_TXDATA[222]</t>
        </is>
      </c>
    </row>
    <row r="584">
      <c r="E584" s="2" t="inlineStr">
        <is>
          <t>DIE1_BP_RXDATA[350]</t>
        </is>
      </c>
      <c r="F584" s="2" t="inlineStr">
        <is>
          <t>DIE2_BP_TXDATA[158]</t>
        </is>
      </c>
    </row>
    <row r="585">
      <c r="E585" s="2" t="inlineStr">
        <is>
          <t>DIE1_BP_RXDATA[414]</t>
        </is>
      </c>
      <c r="F585" s="2" t="inlineStr">
        <is>
          <t>DIE2_BP_TXDATA[94]</t>
        </is>
      </c>
    </row>
    <row r="586">
      <c r="E586" s="2" t="inlineStr">
        <is>
          <t>DIE1_BP_RXDATA[478]</t>
        </is>
      </c>
      <c r="F586" s="2" t="inlineStr">
        <is>
          <t>DIE2_BP_TXDATA[30]</t>
        </is>
      </c>
    </row>
    <row r="587">
      <c r="E587" s="2" t="inlineStr">
        <is>
          <t>DIE1_BP_RXDATA[7]</t>
        </is>
      </c>
      <c r="F587" s="2" t="inlineStr">
        <is>
          <t>DIE2_BP_TXDATA[455]</t>
        </is>
      </c>
    </row>
    <row r="588">
      <c r="E588" s="2" t="inlineStr">
        <is>
          <t>DIE1_BP_RXDATA[71]</t>
        </is>
      </c>
      <c r="F588" s="2" t="inlineStr">
        <is>
          <t>DIE2_BP_TXDATA[391]</t>
        </is>
      </c>
    </row>
    <row r="589">
      <c r="E589" s="2" t="inlineStr">
        <is>
          <t>DIE1_BP_RXDATA[135]</t>
        </is>
      </c>
      <c r="F589" s="2" t="inlineStr">
        <is>
          <t>DIE2_BP_TXDATA[327]</t>
        </is>
      </c>
    </row>
    <row r="590">
      <c r="E590" s="2" t="inlineStr">
        <is>
          <t>DIE1_BP_RXDATA[199]</t>
        </is>
      </c>
      <c r="F590" s="2" t="inlineStr">
        <is>
          <t>DIE2_BP_TXDATA[263]</t>
        </is>
      </c>
    </row>
    <row r="591">
      <c r="E591" s="2" t="inlineStr">
        <is>
          <t>DIE1_BP_RXDATA[263]</t>
        </is>
      </c>
      <c r="F591" s="2" t="inlineStr">
        <is>
          <t>DIE2_BP_TXDATA[199]</t>
        </is>
      </c>
    </row>
    <row r="592">
      <c r="E592" s="2" t="inlineStr">
        <is>
          <t>DIE1_BP_RXDATA[327]</t>
        </is>
      </c>
      <c r="F592" s="2" t="inlineStr">
        <is>
          <t>DIE2_BP_TXDATA[135]</t>
        </is>
      </c>
    </row>
    <row r="593">
      <c r="E593" s="2" t="inlineStr">
        <is>
          <t>DIE1_BP_RXDATA[391]</t>
        </is>
      </c>
      <c r="F593" s="2" t="inlineStr">
        <is>
          <t>DIE2_BP_TXDATA[71]</t>
        </is>
      </c>
    </row>
    <row r="594">
      <c r="E594" s="2" t="inlineStr">
        <is>
          <t>DIE1_BP_RXDATA[455]</t>
        </is>
      </c>
      <c r="F594" s="2" t="inlineStr">
        <is>
          <t>DIE2_BP_TXDATA[7]</t>
        </is>
      </c>
    </row>
    <row r="595">
      <c r="E595" s="2" t="inlineStr">
        <is>
          <t>DIE1_BP_RXDATA[15]</t>
        </is>
      </c>
      <c r="F595" s="2" t="inlineStr">
        <is>
          <t>DIE2_BP_TXDATA[463]</t>
        </is>
      </c>
    </row>
    <row r="596">
      <c r="E596" s="2" t="inlineStr">
        <is>
          <t>DIE1_BP_RXDATA[79]</t>
        </is>
      </c>
      <c r="F596" s="2" t="inlineStr">
        <is>
          <t>DIE2_BP_TXDATA[399]</t>
        </is>
      </c>
    </row>
    <row r="597">
      <c r="E597" s="2" t="inlineStr">
        <is>
          <t>DIE1_BP_RXDATA[143]</t>
        </is>
      </c>
      <c r="F597" s="2" t="inlineStr">
        <is>
          <t>DIE2_BP_TXDATA[335]</t>
        </is>
      </c>
    </row>
    <row r="598">
      <c r="E598" s="2" t="inlineStr">
        <is>
          <t>DIE1_BP_RXDATA[207]</t>
        </is>
      </c>
      <c r="F598" s="2" t="inlineStr">
        <is>
          <t>DIE2_BP_TXDATA[271]</t>
        </is>
      </c>
    </row>
    <row r="599">
      <c r="E599" s="2" t="inlineStr">
        <is>
          <t>DIE1_BP_RXDATA[271]</t>
        </is>
      </c>
      <c r="F599" s="2" t="inlineStr">
        <is>
          <t>DIE2_BP_TXDATA[207]</t>
        </is>
      </c>
    </row>
    <row r="600">
      <c r="E600" s="2" t="inlineStr">
        <is>
          <t>DIE1_BP_RXDATA[335]</t>
        </is>
      </c>
      <c r="F600" s="2" t="inlineStr">
        <is>
          <t>DIE2_BP_TXDATA[143]</t>
        </is>
      </c>
    </row>
    <row r="601">
      <c r="E601" s="2" t="inlineStr">
        <is>
          <t>DIE1_BP_RXDATA[399]</t>
        </is>
      </c>
      <c r="F601" s="2" t="inlineStr">
        <is>
          <t>DIE2_BP_TXDATA[79]</t>
        </is>
      </c>
    </row>
    <row r="602">
      <c r="E602" s="2" t="inlineStr">
        <is>
          <t>DIE1_BP_RXDATA[463]</t>
        </is>
      </c>
      <c r="F602" s="2" t="inlineStr">
        <is>
          <t>DIE2_BP_TXDATA[15]</t>
        </is>
      </c>
    </row>
    <row r="603">
      <c r="E603" s="2" t="inlineStr">
        <is>
          <t>DIE1_BP_RXDATA[25]</t>
        </is>
      </c>
      <c r="F603" s="2" t="inlineStr">
        <is>
          <t>DIE2_BP_TXDATA[473]</t>
        </is>
      </c>
    </row>
    <row r="604">
      <c r="E604" s="2" t="inlineStr">
        <is>
          <t>DIE1_BP_RXDATA[89]</t>
        </is>
      </c>
      <c r="F604" s="2" t="inlineStr">
        <is>
          <t>DIE2_BP_TXDATA[409]</t>
        </is>
      </c>
    </row>
    <row r="605">
      <c r="E605" s="2" t="inlineStr">
        <is>
          <t>DIE1_BP_RXDATA[153]</t>
        </is>
      </c>
      <c r="F605" s="2" t="inlineStr">
        <is>
          <t>DIE2_BP_TXDATA[345]</t>
        </is>
      </c>
    </row>
    <row r="606">
      <c r="E606" s="2" t="inlineStr">
        <is>
          <t>DIE1_BP_RXDATA[217]</t>
        </is>
      </c>
      <c r="F606" s="2" t="inlineStr">
        <is>
          <t>DIE2_BP_TXDATA[281]</t>
        </is>
      </c>
    </row>
    <row r="607">
      <c r="E607" s="2" t="inlineStr">
        <is>
          <t>DIE1_BP_RXDATA[281]</t>
        </is>
      </c>
      <c r="F607" s="2" t="inlineStr">
        <is>
          <t>DIE2_BP_TXDATA[217]</t>
        </is>
      </c>
    </row>
    <row r="608">
      <c r="E608" s="2" t="inlineStr">
        <is>
          <t>DIE1_BP_RXDATA[345]</t>
        </is>
      </c>
      <c r="F608" s="2" t="inlineStr">
        <is>
          <t>DIE2_BP_TXDATA[153]</t>
        </is>
      </c>
    </row>
    <row r="609">
      <c r="E609" s="2" t="inlineStr">
        <is>
          <t>DIE1_BP_RXDATA[409]</t>
        </is>
      </c>
      <c r="F609" s="2" t="inlineStr">
        <is>
          <t>DIE2_BP_TXDATA[89]</t>
        </is>
      </c>
    </row>
    <row r="610">
      <c r="E610" s="2" t="inlineStr">
        <is>
          <t>DIE1_BP_RXDATA[473]</t>
        </is>
      </c>
      <c r="F610" s="2" t="inlineStr">
        <is>
          <t>DIE2_BP_TXDATA[25]</t>
        </is>
      </c>
    </row>
    <row r="611">
      <c r="E611" s="2" t="inlineStr">
        <is>
          <t>DIE1_BP_RXDATA[50]</t>
        </is>
      </c>
      <c r="F611" s="2" t="inlineStr">
        <is>
          <t>DIE2_BP_TXDATA[498]</t>
        </is>
      </c>
    </row>
    <row r="612">
      <c r="E612" s="2" t="inlineStr">
        <is>
          <t>DIE1_BP_RXDATA[114]</t>
        </is>
      </c>
      <c r="F612" s="2" t="inlineStr">
        <is>
          <t>DIE2_BP_TXDATA[434]</t>
        </is>
      </c>
    </row>
    <row r="613">
      <c r="E613" s="2" t="inlineStr">
        <is>
          <t>DIE1_BP_RXDATA[178]</t>
        </is>
      </c>
      <c r="F613" s="2" t="inlineStr">
        <is>
          <t>DIE2_BP_TXDATA[370]</t>
        </is>
      </c>
    </row>
    <row r="614">
      <c r="E614" s="2" t="inlineStr">
        <is>
          <t>DIE1_BP_RXDATA[242]</t>
        </is>
      </c>
      <c r="F614" s="2" t="inlineStr">
        <is>
          <t>DIE2_BP_TXDATA[306]</t>
        </is>
      </c>
    </row>
    <row r="615">
      <c r="E615" s="2" t="inlineStr">
        <is>
          <t>DIE1_BP_RXDATA[306]</t>
        </is>
      </c>
      <c r="F615" s="2" t="inlineStr">
        <is>
          <t>DIE2_BP_TXDATA[242]</t>
        </is>
      </c>
    </row>
    <row r="616">
      <c r="E616" s="2" t="inlineStr">
        <is>
          <t>DIE1_BP_RXDATA[370]</t>
        </is>
      </c>
      <c r="F616" s="2" t="inlineStr">
        <is>
          <t>DIE2_BP_TXDATA[178]</t>
        </is>
      </c>
    </row>
    <row r="617">
      <c r="E617" s="2" t="inlineStr">
        <is>
          <t>DIE1_BP_RXDATA[434]</t>
        </is>
      </c>
      <c r="F617" s="2" t="inlineStr">
        <is>
          <t>DIE2_BP_TXDATA[114]</t>
        </is>
      </c>
    </row>
    <row r="618">
      <c r="E618" s="2" t="inlineStr">
        <is>
          <t>DIE1_BP_RXDATA[498]</t>
        </is>
      </c>
      <c r="F618" s="2" t="inlineStr">
        <is>
          <t>DIE2_BP_TXDATA[50]</t>
        </is>
      </c>
    </row>
    <row r="619">
      <c r="E619" s="2" t="inlineStr">
        <is>
          <t>DIE1_BP_RXDATA[19]</t>
        </is>
      </c>
      <c r="F619" s="2" t="inlineStr">
        <is>
          <t>DIE2_BP_TXDATA[467]</t>
        </is>
      </c>
    </row>
    <row r="620">
      <c r="E620" s="2" t="inlineStr">
        <is>
          <t>DIE1_BP_RXDATA[83]</t>
        </is>
      </c>
      <c r="F620" s="2" t="inlineStr">
        <is>
          <t>DIE2_BP_TXDATA[403]</t>
        </is>
      </c>
    </row>
    <row r="621">
      <c r="E621" s="2" t="inlineStr">
        <is>
          <t>DIE1_BP_RXDATA[147]</t>
        </is>
      </c>
      <c r="F621" s="2" t="inlineStr">
        <is>
          <t>DIE2_BP_TXDATA[339]</t>
        </is>
      </c>
    </row>
    <row r="622">
      <c r="E622" s="2" t="inlineStr">
        <is>
          <t>DIE1_BP_RXDATA[211]</t>
        </is>
      </c>
      <c r="F622" s="2" t="inlineStr">
        <is>
          <t>DIE2_BP_TXDATA[275]</t>
        </is>
      </c>
    </row>
    <row r="623">
      <c r="E623" s="2" t="inlineStr">
        <is>
          <t>DIE1_BP_RXDATA[275]</t>
        </is>
      </c>
      <c r="F623" s="2" t="inlineStr">
        <is>
          <t>DIE2_BP_TXDATA[211]</t>
        </is>
      </c>
    </row>
    <row r="624">
      <c r="E624" s="2" t="inlineStr">
        <is>
          <t>DIE1_BP_RXDATA[339]</t>
        </is>
      </c>
      <c r="F624" s="2" t="inlineStr">
        <is>
          <t>DIE2_BP_TXDATA[147]</t>
        </is>
      </c>
    </row>
    <row r="625">
      <c r="E625" s="2" t="inlineStr">
        <is>
          <t>DIE1_BP_RXDATA[403]</t>
        </is>
      </c>
      <c r="F625" s="2" t="inlineStr">
        <is>
          <t>DIE2_BP_TXDATA[83]</t>
        </is>
      </c>
    </row>
    <row r="626">
      <c r="E626" s="2" t="inlineStr">
        <is>
          <t>DIE1_BP_RXDATA[467]</t>
        </is>
      </c>
      <c r="F626" s="2" t="inlineStr">
        <is>
          <t>DIE2_BP_TXDATA[19]</t>
        </is>
      </c>
    </row>
    <row r="627">
      <c r="E627" s="2" t="inlineStr">
        <is>
          <t>DIE1_BP_RXVLD[0]</t>
        </is>
      </c>
      <c r="F627" s="2" t="inlineStr">
        <is>
          <t>DIE2_BP_TXVLD[7]</t>
        </is>
      </c>
    </row>
    <row r="628">
      <c r="E628" s="2" t="inlineStr">
        <is>
          <t>DIE1_BP_RXVLD[1]</t>
        </is>
      </c>
      <c r="F628" s="2" t="inlineStr">
        <is>
          <t>DIE2_BP_TXVLD[6]</t>
        </is>
      </c>
    </row>
    <row r="629">
      <c r="E629" s="2" t="inlineStr">
        <is>
          <t>DIE1_BP_RXVLD[2]</t>
        </is>
      </c>
      <c r="F629" s="2" t="inlineStr">
        <is>
          <t>DIE2_BP_TXVLD[5]</t>
        </is>
      </c>
    </row>
    <row r="630">
      <c r="E630" s="2" t="inlineStr">
        <is>
          <t>DIE1_BP_RXVLD[3]</t>
        </is>
      </c>
      <c r="F630" s="2" t="inlineStr">
        <is>
          <t>DIE2_BP_TXVLD[4]</t>
        </is>
      </c>
    </row>
    <row r="631">
      <c r="E631" s="2" t="inlineStr">
        <is>
          <t>DIE1_BP_RXVLD[4]</t>
        </is>
      </c>
      <c r="F631" s="2" t="inlineStr">
        <is>
          <t>DIE2_BP_TXVLD[3]</t>
        </is>
      </c>
    </row>
    <row r="632">
      <c r="E632" s="2" t="inlineStr">
        <is>
          <t>DIE1_BP_RXVLD[5]</t>
        </is>
      </c>
      <c r="F632" s="2" t="inlineStr">
        <is>
          <t>DIE2_BP_TXVLD[2]</t>
        </is>
      </c>
    </row>
    <row r="633">
      <c r="E633" s="2" t="inlineStr">
        <is>
          <t>DIE1_BP_RXVLD[6]</t>
        </is>
      </c>
      <c r="F633" s="2" t="inlineStr">
        <is>
          <t>DIE2_BP_TXVLD[1]</t>
        </is>
      </c>
    </row>
    <row r="634">
      <c r="E634" s="2" t="inlineStr">
        <is>
          <t>DIE1_BP_RXVLD[7]</t>
        </is>
      </c>
      <c r="F634" s="2" t="inlineStr">
        <is>
          <t>DIE2_BP_TXVLD[0]</t>
        </is>
      </c>
    </row>
    <row r="635">
      <c r="E635" s="2" t="inlineStr">
        <is>
          <t>DIE1_BP_RXDATA[10]</t>
        </is>
      </c>
      <c r="F635" s="2" t="inlineStr">
        <is>
          <t>DIE2_BP_TXDATA[458]</t>
        </is>
      </c>
    </row>
    <row r="636">
      <c r="E636" s="2" t="inlineStr">
        <is>
          <t>DIE1_BP_RXDATA[74]</t>
        </is>
      </c>
      <c r="F636" s="2" t="inlineStr">
        <is>
          <t>DIE2_BP_TXDATA[394]</t>
        </is>
      </c>
    </row>
    <row r="637">
      <c r="E637" s="2" t="inlineStr">
        <is>
          <t>DIE1_BP_RXDATA[138]</t>
        </is>
      </c>
      <c r="F637" s="2" t="inlineStr">
        <is>
          <t>DIE2_BP_TXDATA[330]</t>
        </is>
      </c>
    </row>
    <row r="638">
      <c r="E638" s="2" t="inlineStr">
        <is>
          <t>DIE1_BP_RXDATA[202]</t>
        </is>
      </c>
      <c r="F638" s="2" t="inlineStr">
        <is>
          <t>DIE2_BP_TXDATA[266]</t>
        </is>
      </c>
    </row>
    <row r="639">
      <c r="E639" s="2" t="inlineStr">
        <is>
          <t>DIE1_BP_RXDATA[266]</t>
        </is>
      </c>
      <c r="F639" s="2" t="inlineStr">
        <is>
          <t>DIE2_BP_TXDATA[202]</t>
        </is>
      </c>
    </row>
    <row r="640">
      <c r="E640" s="2" t="inlineStr">
        <is>
          <t>DIE1_BP_RXDATA[330]</t>
        </is>
      </c>
      <c r="F640" s="2" t="inlineStr">
        <is>
          <t>DIE2_BP_TXDATA[138]</t>
        </is>
      </c>
    </row>
    <row r="641">
      <c r="E641" s="2" t="inlineStr">
        <is>
          <t>DIE1_BP_RXDATA[394]</t>
        </is>
      </c>
      <c r="F641" s="2" t="inlineStr">
        <is>
          <t>DIE2_BP_TXDATA[74]</t>
        </is>
      </c>
    </row>
    <row r="642">
      <c r="E642" s="2" t="inlineStr">
        <is>
          <t>DIE1_BP_RXDATA[458]</t>
        </is>
      </c>
      <c r="F642" s="2" t="inlineStr">
        <is>
          <t>DIE2_BP_TXDATA[10]</t>
        </is>
      </c>
    </row>
    <row r="643">
      <c r="E643" s="2" t="inlineStr">
        <is>
          <t>DIE1_BP_TXDATA[10]</t>
        </is>
      </c>
      <c r="F643" s="2" t="inlineStr">
        <is>
          <t>DIE2_BP_RXDATA[458]</t>
        </is>
      </c>
    </row>
    <row r="644">
      <c r="E644" s="2" t="inlineStr">
        <is>
          <t>DIE1_BP_TXDATA[74]</t>
        </is>
      </c>
      <c r="F644" s="2" t="inlineStr">
        <is>
          <t>DIE2_BP_RXDATA[394]</t>
        </is>
      </c>
    </row>
    <row r="645">
      <c r="E645" s="2" t="inlineStr">
        <is>
          <t>DIE1_BP_TXDATA[138]</t>
        </is>
      </c>
      <c r="F645" s="2" t="inlineStr">
        <is>
          <t>DIE2_BP_RXDATA[330]</t>
        </is>
      </c>
    </row>
    <row r="646">
      <c r="E646" s="2" t="inlineStr">
        <is>
          <t>DIE1_BP_TXDATA[202]</t>
        </is>
      </c>
      <c r="F646" s="2" t="inlineStr">
        <is>
          <t>DIE2_BP_RXDATA[266]</t>
        </is>
      </c>
    </row>
    <row r="647">
      <c r="E647" s="2" t="inlineStr">
        <is>
          <t>DIE1_BP_TXDATA[266]</t>
        </is>
      </c>
      <c r="F647" s="2" t="inlineStr">
        <is>
          <t>DIE2_BP_RXDATA[202]</t>
        </is>
      </c>
    </row>
    <row r="648">
      <c r="E648" s="2" t="inlineStr">
        <is>
          <t>DIE1_BP_TXDATA[330]</t>
        </is>
      </c>
      <c r="F648" s="2" t="inlineStr">
        <is>
          <t>DIE2_BP_RXDATA[138]</t>
        </is>
      </c>
    </row>
    <row r="649">
      <c r="E649" s="2" t="inlineStr">
        <is>
          <t>DIE1_BP_TXDATA[394]</t>
        </is>
      </c>
      <c r="F649" s="2" t="inlineStr">
        <is>
          <t>DIE2_BP_RXDATA[74]</t>
        </is>
      </c>
    </row>
    <row r="650">
      <c r="E650" s="2" t="inlineStr">
        <is>
          <t>DIE1_BP_TXDATA[458]</t>
        </is>
      </c>
      <c r="F650" s="2" t="inlineStr">
        <is>
          <t>DIE2_BP_RXDATA[10]</t>
        </is>
      </c>
    </row>
    <row r="651">
      <c r="E651" s="2" t="inlineStr">
        <is>
          <t>DIE1_BP_TXDATA[52]</t>
        </is>
      </c>
      <c r="F651" s="2" t="inlineStr">
        <is>
          <t>DIE2_BP_RXDATA[500]</t>
        </is>
      </c>
    </row>
    <row r="652">
      <c r="E652" s="2" t="inlineStr">
        <is>
          <t>DIE1_BP_TXDATA[116]</t>
        </is>
      </c>
      <c r="F652" s="2" t="inlineStr">
        <is>
          <t>DIE2_BP_RXDATA[436]</t>
        </is>
      </c>
    </row>
    <row r="653">
      <c r="E653" s="2" t="inlineStr">
        <is>
          <t>DIE1_BP_TXDATA[180]</t>
        </is>
      </c>
      <c r="F653" s="2" t="inlineStr">
        <is>
          <t>DIE2_BP_RXDATA[372]</t>
        </is>
      </c>
    </row>
    <row r="654">
      <c r="E654" s="2" t="inlineStr">
        <is>
          <t>DIE1_BP_TXDATA[244]</t>
        </is>
      </c>
      <c r="F654" s="2" t="inlineStr">
        <is>
          <t>DIE2_BP_RXDATA[308]</t>
        </is>
      </c>
    </row>
    <row r="655">
      <c r="E655" s="2" t="inlineStr">
        <is>
          <t>DIE1_BP_TXDATA[308]</t>
        </is>
      </c>
      <c r="F655" s="2" t="inlineStr">
        <is>
          <t>DIE2_BP_RXDATA[244]</t>
        </is>
      </c>
    </row>
    <row r="656">
      <c r="E656" s="2" t="inlineStr">
        <is>
          <t>DIE1_BP_TXDATA[372]</t>
        </is>
      </c>
      <c r="F656" s="2" t="inlineStr">
        <is>
          <t>DIE2_BP_RXDATA[180]</t>
        </is>
      </c>
    </row>
    <row r="657">
      <c r="E657" s="2" t="inlineStr">
        <is>
          <t>DIE1_BP_TXDATA[436]</t>
        </is>
      </c>
      <c r="F657" s="2" t="inlineStr">
        <is>
          <t>DIE2_BP_RXDATA[116]</t>
        </is>
      </c>
    </row>
    <row r="658">
      <c r="E658" s="2" t="inlineStr">
        <is>
          <t>DIE1_BP_TXDATA[500]</t>
        </is>
      </c>
      <c r="F658" s="2" t="inlineStr">
        <is>
          <t>DIE2_BP_RXDATA[52]</t>
        </is>
      </c>
    </row>
    <row r="659">
      <c r="E659" s="2" t="inlineStr">
        <is>
          <t>DIE1_BP_RXDATA[28]</t>
        </is>
      </c>
      <c r="F659" s="2" t="inlineStr">
        <is>
          <t>DIE2_BP_TXDATA[476]</t>
        </is>
      </c>
    </row>
    <row r="660">
      <c r="E660" s="2" t="inlineStr">
        <is>
          <t>DIE1_BP_RXDATA[92]</t>
        </is>
      </c>
      <c r="F660" s="2" t="inlineStr">
        <is>
          <t>DIE2_BP_TXDATA[412]</t>
        </is>
      </c>
    </row>
    <row r="661">
      <c r="E661" s="2" t="inlineStr">
        <is>
          <t>DIE1_BP_RXDATA[156]</t>
        </is>
      </c>
      <c r="F661" s="2" t="inlineStr">
        <is>
          <t>DIE2_BP_TXDATA[348]</t>
        </is>
      </c>
    </row>
    <row r="662">
      <c r="E662" s="2" t="inlineStr">
        <is>
          <t>DIE1_BP_RXDATA[220]</t>
        </is>
      </c>
      <c r="F662" s="2" t="inlineStr">
        <is>
          <t>DIE2_BP_TXDATA[284]</t>
        </is>
      </c>
    </row>
    <row r="663">
      <c r="E663" s="2" t="inlineStr">
        <is>
          <t>DIE1_BP_RXDATA[284]</t>
        </is>
      </c>
      <c r="F663" s="2" t="inlineStr">
        <is>
          <t>DIE2_BP_TXDATA[220]</t>
        </is>
      </c>
    </row>
    <row r="664">
      <c r="E664" s="2" t="inlineStr">
        <is>
          <t>DIE1_BP_RXDATA[348]</t>
        </is>
      </c>
      <c r="F664" s="2" t="inlineStr">
        <is>
          <t>DIE2_BP_TXDATA[156]</t>
        </is>
      </c>
    </row>
    <row r="665">
      <c r="E665" s="2" t="inlineStr">
        <is>
          <t>DIE1_BP_RXDATA[412]</t>
        </is>
      </c>
      <c r="F665" s="2" t="inlineStr">
        <is>
          <t>DIE2_BP_TXDATA[92]</t>
        </is>
      </c>
    </row>
    <row r="666">
      <c r="E666" s="2" t="inlineStr">
        <is>
          <t>DIE1_BP_RXDATA[476]</t>
        </is>
      </c>
      <c r="F666" s="2" t="inlineStr">
        <is>
          <t>DIE2_BP_TXDATA[28]</t>
        </is>
      </c>
    </row>
    <row r="667">
      <c r="E667" s="2" t="inlineStr">
        <is>
          <t>DIE1_BP_TXDATA[2]</t>
        </is>
      </c>
      <c r="F667" s="2" t="inlineStr">
        <is>
          <t>DIE2_BP_RXDATA[450]</t>
        </is>
      </c>
    </row>
    <row r="668">
      <c r="E668" s="2" t="inlineStr">
        <is>
          <t>DIE1_BP_TXDATA[66]</t>
        </is>
      </c>
      <c r="F668" s="2" t="inlineStr">
        <is>
          <t>DIE2_BP_RXDATA[386]</t>
        </is>
      </c>
    </row>
    <row r="669">
      <c r="E669" s="2" t="inlineStr">
        <is>
          <t>DIE1_BP_TXDATA[130]</t>
        </is>
      </c>
      <c r="F669" s="2" t="inlineStr">
        <is>
          <t>DIE2_BP_RXDATA[322]</t>
        </is>
      </c>
    </row>
    <row r="670">
      <c r="E670" s="2" t="inlineStr">
        <is>
          <t>DIE1_BP_TXDATA[194]</t>
        </is>
      </c>
      <c r="F670" s="2" t="inlineStr">
        <is>
          <t>DIE2_BP_RXDATA[258]</t>
        </is>
      </c>
    </row>
    <row r="671">
      <c r="E671" s="2" t="inlineStr">
        <is>
          <t>DIE1_BP_TXDATA[258]</t>
        </is>
      </c>
      <c r="F671" s="2" t="inlineStr">
        <is>
          <t>DIE2_BP_RXDATA[194]</t>
        </is>
      </c>
    </row>
    <row r="672">
      <c r="E672" s="2" t="inlineStr">
        <is>
          <t>DIE1_BP_TXDATA[322]</t>
        </is>
      </c>
      <c r="F672" s="2" t="inlineStr">
        <is>
          <t>DIE2_BP_RXDATA[130]</t>
        </is>
      </c>
    </row>
    <row r="673">
      <c r="E673" s="2" t="inlineStr">
        <is>
          <t>DIE1_BP_TXDATA[386]</t>
        </is>
      </c>
      <c r="F673" s="2" t="inlineStr">
        <is>
          <t>DIE2_BP_RXDATA[66]</t>
        </is>
      </c>
    </row>
    <row r="674">
      <c r="E674" s="2" t="inlineStr">
        <is>
          <t>DIE1_BP_TXDATA[450]</t>
        </is>
      </c>
      <c r="F674" s="2" t="inlineStr">
        <is>
          <t>DIE2_BP_RXDATA[2]</t>
        </is>
      </c>
    </row>
    <row r="675">
      <c r="E675" s="2" t="inlineStr">
        <is>
          <t>DIE1_BP_TXDATA[6]</t>
        </is>
      </c>
      <c r="F675" s="2" t="inlineStr">
        <is>
          <t>DIE2_BP_RXDATA[454]</t>
        </is>
      </c>
    </row>
    <row r="676">
      <c r="E676" s="2" t="inlineStr">
        <is>
          <t>DIE1_BP_TXDATA[70]</t>
        </is>
      </c>
      <c r="F676" s="2" t="inlineStr">
        <is>
          <t>DIE2_BP_RXDATA[390]</t>
        </is>
      </c>
    </row>
    <row r="677">
      <c r="E677" s="2" t="inlineStr">
        <is>
          <t>DIE1_BP_TXDATA[134]</t>
        </is>
      </c>
      <c r="F677" s="2" t="inlineStr">
        <is>
          <t>DIE2_BP_RXDATA[326]</t>
        </is>
      </c>
    </row>
    <row r="678">
      <c r="E678" s="2" t="inlineStr">
        <is>
          <t>DIE1_BP_TXDATA[198]</t>
        </is>
      </c>
      <c r="F678" s="2" t="inlineStr">
        <is>
          <t>DIE2_BP_RXDATA[262]</t>
        </is>
      </c>
    </row>
    <row r="679">
      <c r="E679" s="2" t="inlineStr">
        <is>
          <t>DIE1_BP_TXDATA[262]</t>
        </is>
      </c>
      <c r="F679" s="2" t="inlineStr">
        <is>
          <t>DIE2_BP_RXDATA[198]</t>
        </is>
      </c>
    </row>
    <row r="680">
      <c r="E680" s="2" t="inlineStr">
        <is>
          <t>DIE1_BP_TXDATA[326]</t>
        </is>
      </c>
      <c r="F680" s="2" t="inlineStr">
        <is>
          <t>DIE2_BP_RXDATA[134]</t>
        </is>
      </c>
    </row>
    <row r="681">
      <c r="E681" s="2" t="inlineStr">
        <is>
          <t>DIE1_BP_TXDATA[390]</t>
        </is>
      </c>
      <c r="F681" s="2" t="inlineStr">
        <is>
          <t>DIE2_BP_RXDATA[70]</t>
        </is>
      </c>
    </row>
    <row r="682">
      <c r="E682" s="2" t="inlineStr">
        <is>
          <t>DIE1_BP_TXDATA[454]</t>
        </is>
      </c>
      <c r="F682" s="2" t="inlineStr">
        <is>
          <t>DIE2_BP_RXDATA[6]</t>
        </is>
      </c>
    </row>
    <row r="683">
      <c r="E683" s="2" t="inlineStr">
        <is>
          <t>DIE1_BP_RXDATA[38]</t>
        </is>
      </c>
      <c r="F683" s="2" t="inlineStr">
        <is>
          <t>DIE2_BP_TXDATA[486]</t>
        </is>
      </c>
    </row>
    <row r="684">
      <c r="E684" s="2" t="inlineStr">
        <is>
          <t>DIE1_BP_RXDATA[102]</t>
        </is>
      </c>
      <c r="F684" s="2" t="inlineStr">
        <is>
          <t>DIE2_BP_TXDATA[422]</t>
        </is>
      </c>
    </row>
    <row r="685">
      <c r="E685" s="2" t="inlineStr">
        <is>
          <t>DIE1_BP_RXDATA[166]</t>
        </is>
      </c>
      <c r="F685" s="2" t="inlineStr">
        <is>
          <t>DIE2_BP_TXDATA[358]</t>
        </is>
      </c>
    </row>
    <row r="686">
      <c r="E686" s="2" t="inlineStr">
        <is>
          <t>DIE1_BP_RXDATA[230]</t>
        </is>
      </c>
      <c r="F686" s="2" t="inlineStr">
        <is>
          <t>DIE2_BP_TXDATA[294]</t>
        </is>
      </c>
    </row>
    <row r="687">
      <c r="E687" s="2" t="inlineStr">
        <is>
          <t>DIE1_BP_RXDATA[294]</t>
        </is>
      </c>
      <c r="F687" s="2" t="inlineStr">
        <is>
          <t>DIE2_BP_TXDATA[230]</t>
        </is>
      </c>
    </row>
    <row r="688">
      <c r="E688" s="2" t="inlineStr">
        <is>
          <t>DIE1_BP_RXDATA[358]</t>
        </is>
      </c>
      <c r="F688" s="2" t="inlineStr">
        <is>
          <t>DIE2_BP_TXDATA[166]</t>
        </is>
      </c>
    </row>
    <row r="689">
      <c r="E689" s="2" t="inlineStr">
        <is>
          <t>DIE1_BP_RXDATA[422]</t>
        </is>
      </c>
      <c r="F689" s="2" t="inlineStr">
        <is>
          <t>DIE2_BP_TXDATA[102]</t>
        </is>
      </c>
    </row>
    <row r="690">
      <c r="E690" s="2" t="inlineStr">
        <is>
          <t>DIE1_BP_RXDATA[486]</t>
        </is>
      </c>
      <c r="F690" s="2" t="inlineStr">
        <is>
          <t>DIE2_BP_TXDATA[38]</t>
        </is>
      </c>
    </row>
    <row r="691">
      <c r="E691" s="2" t="inlineStr">
        <is>
          <t>DIE1_BP_TXDATA[40]</t>
        </is>
      </c>
      <c r="F691" s="2" t="inlineStr">
        <is>
          <t>DIE2_BP_RXDATA[488]</t>
        </is>
      </c>
    </row>
    <row r="692">
      <c r="E692" s="2" t="inlineStr">
        <is>
          <t>DIE1_BP_TXDATA[104]</t>
        </is>
      </c>
      <c r="F692" s="2" t="inlineStr">
        <is>
          <t>DIE2_BP_RXDATA[424]</t>
        </is>
      </c>
    </row>
    <row r="693">
      <c r="E693" s="2" t="inlineStr">
        <is>
          <t>DIE1_BP_TXDATA[168]</t>
        </is>
      </c>
      <c r="F693" s="2" t="inlineStr">
        <is>
          <t>DIE2_BP_RXDATA[360]</t>
        </is>
      </c>
    </row>
    <row r="694">
      <c r="E694" s="2" t="inlineStr">
        <is>
          <t>DIE1_BP_TXDATA[232]</t>
        </is>
      </c>
      <c r="F694" s="2" t="inlineStr">
        <is>
          <t>DIE2_BP_RXDATA[296]</t>
        </is>
      </c>
    </row>
    <row r="695">
      <c r="E695" s="2" t="inlineStr">
        <is>
          <t>DIE1_BP_TXDATA[296]</t>
        </is>
      </c>
      <c r="F695" s="2" t="inlineStr">
        <is>
          <t>DIE2_BP_RXDATA[232]</t>
        </is>
      </c>
    </row>
    <row r="696">
      <c r="E696" s="2" t="inlineStr">
        <is>
          <t>DIE1_BP_TXDATA[360]</t>
        </is>
      </c>
      <c r="F696" s="2" t="inlineStr">
        <is>
          <t>DIE2_BP_RXDATA[168]</t>
        </is>
      </c>
    </row>
    <row r="697">
      <c r="E697" s="2" t="inlineStr">
        <is>
          <t>DIE1_BP_TXDATA[424]</t>
        </is>
      </c>
      <c r="F697" s="2" t="inlineStr">
        <is>
          <t>DIE2_BP_RXDATA[104]</t>
        </is>
      </c>
    </row>
    <row r="698">
      <c r="E698" s="2" t="inlineStr">
        <is>
          <t>DIE1_BP_TXDATA[488]</t>
        </is>
      </c>
      <c r="F698" s="2" t="inlineStr">
        <is>
          <t>DIE2_BP_RXDATA[40]</t>
        </is>
      </c>
    </row>
    <row r="699">
      <c r="E699" s="2" t="inlineStr">
        <is>
          <t>DIE1_BP_RXDATA[12]</t>
        </is>
      </c>
      <c r="F699" s="2" t="inlineStr">
        <is>
          <t>DIE2_BP_TXDATA[460]</t>
        </is>
      </c>
    </row>
    <row r="700">
      <c r="E700" s="2" t="inlineStr">
        <is>
          <t>DIE1_BP_RXDATA[76]</t>
        </is>
      </c>
      <c r="F700" s="2" t="inlineStr">
        <is>
          <t>DIE2_BP_TXDATA[396]</t>
        </is>
      </c>
    </row>
    <row r="701">
      <c r="E701" s="2" t="inlineStr">
        <is>
          <t>DIE1_BP_RXDATA[140]</t>
        </is>
      </c>
      <c r="F701" s="2" t="inlineStr">
        <is>
          <t>DIE2_BP_TXDATA[332]</t>
        </is>
      </c>
    </row>
    <row r="702">
      <c r="E702" s="2" t="inlineStr">
        <is>
          <t>DIE1_BP_RXDATA[204]</t>
        </is>
      </c>
      <c r="F702" s="2" t="inlineStr">
        <is>
          <t>DIE2_BP_TXDATA[268]</t>
        </is>
      </c>
    </row>
    <row r="703">
      <c r="E703" s="2" t="inlineStr">
        <is>
          <t>DIE1_BP_RXDATA[268]</t>
        </is>
      </c>
      <c r="F703" s="2" t="inlineStr">
        <is>
          <t>DIE2_BP_TXDATA[204]</t>
        </is>
      </c>
    </row>
    <row r="704">
      <c r="E704" s="2" t="inlineStr">
        <is>
          <t>DIE1_BP_RXDATA[332]</t>
        </is>
      </c>
      <c r="F704" s="2" t="inlineStr">
        <is>
          <t>DIE2_BP_TXDATA[140]</t>
        </is>
      </c>
    </row>
    <row r="705">
      <c r="E705" s="2" t="inlineStr">
        <is>
          <t>DIE1_BP_RXDATA[396]</t>
        </is>
      </c>
      <c r="F705" s="2" t="inlineStr">
        <is>
          <t>DIE2_BP_TXDATA[76]</t>
        </is>
      </c>
    </row>
    <row r="706">
      <c r="E706" s="2" t="inlineStr">
        <is>
          <t>DIE1_BP_RXDATA[460]</t>
        </is>
      </c>
      <c r="F706" s="2" t="inlineStr">
        <is>
          <t>DIE2_BP_TXDATA[12]</t>
        </is>
      </c>
    </row>
    <row r="707">
      <c r="E707" s="2" t="inlineStr">
        <is>
          <t>DIE1_BP_TXDATA[30]</t>
        </is>
      </c>
      <c r="F707" s="2" t="inlineStr">
        <is>
          <t>DIE2_BP_RXDATA[478]</t>
        </is>
      </c>
    </row>
    <row r="708">
      <c r="E708" s="2" t="inlineStr">
        <is>
          <t>DIE1_BP_TXDATA[94]</t>
        </is>
      </c>
      <c r="F708" s="2" t="inlineStr">
        <is>
          <t>DIE2_BP_RXDATA[414]</t>
        </is>
      </c>
    </row>
    <row r="709">
      <c r="E709" s="2" t="inlineStr">
        <is>
          <t>DIE1_BP_TXDATA[158]</t>
        </is>
      </c>
      <c r="F709" s="2" t="inlineStr">
        <is>
          <t>DIE2_BP_RXDATA[350]</t>
        </is>
      </c>
    </row>
    <row r="710">
      <c r="E710" s="2" t="inlineStr">
        <is>
          <t>DIE1_BP_TXDATA[222]</t>
        </is>
      </c>
      <c r="F710" s="2" t="inlineStr">
        <is>
          <t>DIE2_BP_RXDATA[286]</t>
        </is>
      </c>
    </row>
    <row r="711">
      <c r="E711" s="2" t="inlineStr">
        <is>
          <t>DIE1_BP_TXDATA[286]</t>
        </is>
      </c>
      <c r="F711" s="2" t="inlineStr">
        <is>
          <t>DIE2_BP_RXDATA[222]</t>
        </is>
      </c>
    </row>
    <row r="712">
      <c r="E712" s="2" t="inlineStr">
        <is>
          <t>DIE1_BP_TXDATA[350]</t>
        </is>
      </c>
      <c r="F712" s="2" t="inlineStr">
        <is>
          <t>DIE2_BP_RXDATA[158]</t>
        </is>
      </c>
    </row>
    <row r="713">
      <c r="E713" s="2" t="inlineStr">
        <is>
          <t>DIE1_BP_TXDATA[414]</t>
        </is>
      </c>
      <c r="F713" s="2" t="inlineStr">
        <is>
          <t>DIE2_BP_RXDATA[94]</t>
        </is>
      </c>
    </row>
    <row r="714">
      <c r="E714" s="2" t="inlineStr">
        <is>
          <t>DIE1_BP_TXDATA[478]</t>
        </is>
      </c>
      <c r="F714" s="2" t="inlineStr">
        <is>
          <t>DIE2_BP_RXDATA[30]</t>
        </is>
      </c>
    </row>
    <row r="715">
      <c r="E715" s="2" t="inlineStr">
        <is>
          <t>DIE1_BP_RXDATA[62]</t>
        </is>
      </c>
      <c r="F715" s="2" t="inlineStr">
        <is>
          <t>DIE2_BP_TXDATA[510]</t>
        </is>
      </c>
    </row>
    <row r="716">
      <c r="E716" s="2" t="inlineStr">
        <is>
          <t>DIE1_BP_RXDATA[126]</t>
        </is>
      </c>
      <c r="F716" s="2" t="inlineStr">
        <is>
          <t>DIE2_BP_TXDATA[446]</t>
        </is>
      </c>
    </row>
    <row r="717">
      <c r="E717" s="2" t="inlineStr">
        <is>
          <t>DIE1_BP_RXDATA[190]</t>
        </is>
      </c>
      <c r="F717" s="2" t="inlineStr">
        <is>
          <t>DIE2_BP_TXDATA[382]</t>
        </is>
      </c>
    </row>
    <row r="718">
      <c r="E718" s="2" t="inlineStr">
        <is>
          <t>DIE1_BP_RXDATA[254]</t>
        </is>
      </c>
      <c r="F718" s="2" t="inlineStr">
        <is>
          <t>DIE2_BP_TXDATA[318]</t>
        </is>
      </c>
    </row>
    <row r="719">
      <c r="E719" s="2" t="inlineStr">
        <is>
          <t>DIE1_BP_RXDATA[318]</t>
        </is>
      </c>
      <c r="F719" s="2" t="inlineStr">
        <is>
          <t>DIE2_BP_TXDATA[254]</t>
        </is>
      </c>
    </row>
    <row r="720">
      <c r="E720" s="2" t="inlineStr">
        <is>
          <t>DIE1_BP_RXDATA[382]</t>
        </is>
      </c>
      <c r="F720" s="2" t="inlineStr">
        <is>
          <t>DIE2_BP_TXDATA[190]</t>
        </is>
      </c>
    </row>
    <row r="721">
      <c r="E721" s="2" t="inlineStr">
        <is>
          <t>DIE1_BP_RXDATA[446]</t>
        </is>
      </c>
      <c r="F721" s="2" t="inlineStr">
        <is>
          <t>DIE2_BP_TXDATA[126]</t>
        </is>
      </c>
    </row>
    <row r="722">
      <c r="E722" s="2" t="inlineStr">
        <is>
          <t>DIE1_BP_RXDATA[510]</t>
        </is>
      </c>
      <c r="F722" s="2" t="inlineStr">
        <is>
          <t>DIE2_BP_TXDATA[62]</t>
        </is>
      </c>
    </row>
    <row r="723">
      <c r="E723" s="2" t="inlineStr">
        <is>
          <t>DIE1_BP_RXDATA[24]</t>
        </is>
      </c>
      <c r="F723" s="2" t="inlineStr">
        <is>
          <t>DIE2_BP_TXDATA[472]</t>
        </is>
      </c>
    </row>
    <row r="724">
      <c r="E724" s="2" t="inlineStr">
        <is>
          <t>DIE1_BP_RXDATA[88]</t>
        </is>
      </c>
      <c r="F724" s="2" t="inlineStr">
        <is>
          <t>DIE2_BP_TXDATA[408]</t>
        </is>
      </c>
    </row>
    <row r="725">
      <c r="E725" s="2" t="inlineStr">
        <is>
          <t>DIE1_BP_RXDATA[152]</t>
        </is>
      </c>
      <c r="F725" s="2" t="inlineStr">
        <is>
          <t>DIE2_BP_TXDATA[344]</t>
        </is>
      </c>
    </row>
    <row r="726">
      <c r="E726" s="2" t="inlineStr">
        <is>
          <t>DIE1_BP_RXDATA[216]</t>
        </is>
      </c>
      <c r="F726" s="2" t="inlineStr">
        <is>
          <t>DIE2_BP_TXDATA[280]</t>
        </is>
      </c>
    </row>
    <row r="727">
      <c r="E727" s="2" t="inlineStr">
        <is>
          <t>DIE1_BP_RXDATA[280]</t>
        </is>
      </c>
      <c r="F727" s="2" t="inlineStr">
        <is>
          <t>DIE2_BP_TXDATA[216]</t>
        </is>
      </c>
    </row>
    <row r="728">
      <c r="E728" s="2" t="inlineStr">
        <is>
          <t>DIE1_BP_RXDATA[344]</t>
        </is>
      </c>
      <c r="F728" s="2" t="inlineStr">
        <is>
          <t>DIE2_BP_TXDATA[152]</t>
        </is>
      </c>
    </row>
    <row r="729">
      <c r="E729" s="2" t="inlineStr">
        <is>
          <t>DIE1_BP_RXDATA[408]</t>
        </is>
      </c>
      <c r="F729" s="2" t="inlineStr">
        <is>
          <t>DIE2_BP_TXDATA[88]</t>
        </is>
      </c>
    </row>
    <row r="730">
      <c r="E730" s="2" t="inlineStr">
        <is>
          <t>DIE1_BP_RXDATA[472]</t>
        </is>
      </c>
      <c r="F730" s="2" t="inlineStr">
        <is>
          <t>DIE2_BP_TXDATA[24]</t>
        </is>
      </c>
    </row>
    <row r="731">
      <c r="E731" s="2" t="inlineStr">
        <is>
          <t>DIE1_BP_TXDATA[15]</t>
        </is>
      </c>
      <c r="F731" s="2" t="inlineStr">
        <is>
          <t>DIE2_BP_RXDATA[463]</t>
        </is>
      </c>
    </row>
    <row r="732">
      <c r="E732" s="2" t="inlineStr">
        <is>
          <t>DIE1_BP_TXDATA[79]</t>
        </is>
      </c>
      <c r="F732" s="2" t="inlineStr">
        <is>
          <t>DIE2_BP_RXDATA[399]</t>
        </is>
      </c>
    </row>
    <row r="733">
      <c r="E733" s="2" t="inlineStr">
        <is>
          <t>DIE1_BP_TXDATA[143]</t>
        </is>
      </c>
      <c r="F733" s="2" t="inlineStr">
        <is>
          <t>DIE2_BP_RXDATA[335]</t>
        </is>
      </c>
    </row>
    <row r="734">
      <c r="E734" s="2" t="inlineStr">
        <is>
          <t>DIE1_BP_TXDATA[207]</t>
        </is>
      </c>
      <c r="F734" s="2" t="inlineStr">
        <is>
          <t>DIE2_BP_RXDATA[271]</t>
        </is>
      </c>
    </row>
    <row r="735">
      <c r="E735" s="2" t="inlineStr">
        <is>
          <t>DIE1_BP_TXDATA[271]</t>
        </is>
      </c>
      <c r="F735" s="2" t="inlineStr">
        <is>
          <t>DIE2_BP_RXDATA[207]</t>
        </is>
      </c>
    </row>
    <row r="736">
      <c r="E736" s="2" t="inlineStr">
        <is>
          <t>DIE1_BP_TXDATA[335]</t>
        </is>
      </c>
      <c r="F736" s="2" t="inlineStr">
        <is>
          <t>DIE2_BP_RXDATA[143]</t>
        </is>
      </c>
    </row>
    <row r="737">
      <c r="E737" s="2" t="inlineStr">
        <is>
          <t>DIE1_BP_TXDATA[399]</t>
        </is>
      </c>
      <c r="F737" s="2" t="inlineStr">
        <is>
          <t>DIE2_BP_RXDATA[79]</t>
        </is>
      </c>
    </row>
    <row r="738">
      <c r="E738" s="2" t="inlineStr">
        <is>
          <t>DIE1_BP_TXDATA[463]</t>
        </is>
      </c>
      <c r="F738" s="2" t="inlineStr">
        <is>
          <t>DIE2_BP_RXDATA[15]</t>
        </is>
      </c>
    </row>
    <row r="739">
      <c r="E739" s="2" t="inlineStr">
        <is>
          <t>DIE1_BP_RXDATA[34]</t>
        </is>
      </c>
      <c r="F739" s="2" t="inlineStr">
        <is>
          <t>DIE2_BP_TXDATA[482]</t>
        </is>
      </c>
    </row>
    <row r="740">
      <c r="E740" s="2" t="inlineStr">
        <is>
          <t>DIE1_BP_RXDATA[98]</t>
        </is>
      </c>
      <c r="F740" s="2" t="inlineStr">
        <is>
          <t>DIE2_BP_TXDATA[418]</t>
        </is>
      </c>
    </row>
    <row r="741">
      <c r="E741" s="2" t="inlineStr">
        <is>
          <t>DIE1_BP_RXDATA[162]</t>
        </is>
      </c>
      <c r="F741" s="2" t="inlineStr">
        <is>
          <t>DIE2_BP_TXDATA[354]</t>
        </is>
      </c>
    </row>
    <row r="742">
      <c r="E742" s="2" t="inlineStr">
        <is>
          <t>DIE1_BP_RXDATA[226]</t>
        </is>
      </c>
      <c r="F742" s="2" t="inlineStr">
        <is>
          <t>DIE2_BP_TXDATA[290]</t>
        </is>
      </c>
    </row>
    <row r="743">
      <c r="E743" s="2" t="inlineStr">
        <is>
          <t>DIE1_BP_RXDATA[290]</t>
        </is>
      </c>
      <c r="F743" s="2" t="inlineStr">
        <is>
          <t>DIE2_BP_TXDATA[226]</t>
        </is>
      </c>
    </row>
    <row r="744">
      <c r="E744" s="2" t="inlineStr">
        <is>
          <t>DIE1_BP_RXDATA[354]</t>
        </is>
      </c>
      <c r="F744" s="2" t="inlineStr">
        <is>
          <t>DIE2_BP_TXDATA[162]</t>
        </is>
      </c>
    </row>
    <row r="745">
      <c r="E745" s="2" t="inlineStr">
        <is>
          <t>DIE1_BP_RXDATA[418]</t>
        </is>
      </c>
      <c r="F745" s="2" t="inlineStr">
        <is>
          <t>DIE2_BP_TXDATA[98]</t>
        </is>
      </c>
    </row>
    <row r="746">
      <c r="E746" s="2" t="inlineStr">
        <is>
          <t>DIE1_BP_RXDATA[482]</t>
        </is>
      </c>
      <c r="F746" s="2" t="inlineStr">
        <is>
          <t>DIE2_BP_TXDATA[34]</t>
        </is>
      </c>
    </row>
    <row r="747">
      <c r="E747" s="2" t="inlineStr">
        <is>
          <t>DIE1_BP_TXDATA[27]</t>
        </is>
      </c>
      <c r="F747" s="2" t="inlineStr">
        <is>
          <t>DIE2_BP_RXDATA[475]</t>
        </is>
      </c>
    </row>
    <row r="748">
      <c r="E748" s="2" t="inlineStr">
        <is>
          <t>DIE1_BP_TXDATA[91]</t>
        </is>
      </c>
      <c r="F748" s="2" t="inlineStr">
        <is>
          <t>DIE2_BP_RXDATA[411]</t>
        </is>
      </c>
    </row>
    <row r="749">
      <c r="E749" s="2" t="inlineStr">
        <is>
          <t>DIE1_BP_TXDATA[155]</t>
        </is>
      </c>
      <c r="F749" s="2" t="inlineStr">
        <is>
          <t>DIE2_BP_RXDATA[347]</t>
        </is>
      </c>
    </row>
    <row r="750">
      <c r="E750" s="2" t="inlineStr">
        <is>
          <t>DIE1_BP_TXDATA[219]</t>
        </is>
      </c>
      <c r="F750" s="2" t="inlineStr">
        <is>
          <t>DIE2_BP_RXDATA[283]</t>
        </is>
      </c>
    </row>
    <row r="751">
      <c r="E751" s="2" t="inlineStr">
        <is>
          <t>DIE1_BP_TXDATA[283]</t>
        </is>
      </c>
      <c r="F751" s="2" t="inlineStr">
        <is>
          <t>DIE2_BP_RXDATA[219]</t>
        </is>
      </c>
    </row>
    <row r="752">
      <c r="E752" s="2" t="inlineStr">
        <is>
          <t>DIE1_BP_TXDATA[347]</t>
        </is>
      </c>
      <c r="F752" s="2" t="inlineStr">
        <is>
          <t>DIE2_BP_RXDATA[155]</t>
        </is>
      </c>
    </row>
    <row r="753">
      <c r="E753" s="2" t="inlineStr">
        <is>
          <t>DIE1_BP_TXDATA[411]</t>
        </is>
      </c>
      <c r="F753" s="2" t="inlineStr">
        <is>
          <t>DIE2_BP_RXDATA[91]</t>
        </is>
      </c>
    </row>
    <row r="754">
      <c r="E754" s="2" t="inlineStr">
        <is>
          <t>DIE1_BP_TXDATA[475]</t>
        </is>
      </c>
      <c r="F754" s="2" t="inlineStr">
        <is>
          <t>DIE2_BP_RXDATA[27]</t>
        </is>
      </c>
    </row>
    <row r="755">
      <c r="E755" s="2" t="inlineStr">
        <is>
          <t>DIE1_BP_TXRD[2]</t>
        </is>
      </c>
      <c r="F755" s="2" t="inlineStr">
        <is>
          <t>DIE2_BP_RXRD[30]</t>
        </is>
      </c>
    </row>
    <row r="756">
      <c r="E756" s="2" t="inlineStr">
        <is>
          <t>DIE1_BP_TXRD[6]</t>
        </is>
      </c>
      <c r="F756" s="2" t="inlineStr">
        <is>
          <t>DIE2_BP_RXRD[26]</t>
        </is>
      </c>
    </row>
    <row r="757">
      <c r="E757" s="2" t="inlineStr">
        <is>
          <t>DIE1_BP_TXRD[10]</t>
        </is>
      </c>
      <c r="F757" s="2" t="inlineStr">
        <is>
          <t>DIE2_BP_RXRD[22]</t>
        </is>
      </c>
    </row>
    <row r="758">
      <c r="E758" s="2" t="inlineStr">
        <is>
          <t>DIE1_BP_TXRD[14]</t>
        </is>
      </c>
      <c r="F758" s="2" t="inlineStr">
        <is>
          <t>DIE2_BP_RXRD[18]</t>
        </is>
      </c>
    </row>
    <row r="759">
      <c r="E759" s="2" t="inlineStr">
        <is>
          <t>DIE1_BP_TXRD[18]</t>
        </is>
      </c>
      <c r="F759" s="2" t="inlineStr">
        <is>
          <t>DIE2_BP_RXRD[14]</t>
        </is>
      </c>
    </row>
    <row r="760">
      <c r="E760" s="2" t="inlineStr">
        <is>
          <t>DIE1_BP_TXRD[22]</t>
        </is>
      </c>
      <c r="F760" s="2" t="inlineStr">
        <is>
          <t>DIE2_BP_RXRD[10]</t>
        </is>
      </c>
    </row>
    <row r="761">
      <c r="E761" s="2" t="inlineStr">
        <is>
          <t>DIE1_BP_TXRD[26]</t>
        </is>
      </c>
      <c r="F761" s="2" t="inlineStr">
        <is>
          <t>DIE2_BP_RXRD[6]</t>
        </is>
      </c>
    </row>
    <row r="762">
      <c r="E762" s="2" t="inlineStr">
        <is>
          <t>DIE1_BP_TXRD[30]</t>
        </is>
      </c>
      <c r="F762" s="2" t="inlineStr">
        <is>
          <t>DIE2_BP_RXRD[2]</t>
        </is>
      </c>
    </row>
    <row r="763">
      <c r="E763" s="2" t="inlineStr">
        <is>
          <t>DIE1_BP_TXDATA[5]</t>
        </is>
      </c>
      <c r="F763" s="2" t="inlineStr">
        <is>
          <t>DIE2_BP_RXDATA[453]</t>
        </is>
      </c>
    </row>
    <row r="764">
      <c r="E764" s="2" t="inlineStr">
        <is>
          <t>DIE1_BP_TXDATA[69]</t>
        </is>
      </c>
      <c r="F764" s="2" t="inlineStr">
        <is>
          <t>DIE2_BP_RXDATA[389]</t>
        </is>
      </c>
    </row>
    <row r="765">
      <c r="E765" s="2" t="inlineStr">
        <is>
          <t>DIE1_BP_TXDATA[133]</t>
        </is>
      </c>
      <c r="F765" s="2" t="inlineStr">
        <is>
          <t>DIE2_BP_RXDATA[325]</t>
        </is>
      </c>
    </row>
    <row r="766">
      <c r="E766" s="2" t="inlineStr">
        <is>
          <t>DIE1_BP_TXDATA[197]</t>
        </is>
      </c>
      <c r="F766" s="2" t="inlineStr">
        <is>
          <t>DIE2_BP_RXDATA[261]</t>
        </is>
      </c>
    </row>
    <row r="767">
      <c r="E767" s="2" t="inlineStr">
        <is>
          <t>DIE1_BP_TXDATA[261]</t>
        </is>
      </c>
      <c r="F767" s="2" t="inlineStr">
        <is>
          <t>DIE2_BP_RXDATA[197]</t>
        </is>
      </c>
    </row>
    <row r="768">
      <c r="E768" s="2" t="inlineStr">
        <is>
          <t>DIE1_BP_TXDATA[325]</t>
        </is>
      </c>
      <c r="F768" s="2" t="inlineStr">
        <is>
          <t>DIE2_BP_RXDATA[133]</t>
        </is>
      </c>
    </row>
    <row r="769">
      <c r="E769" s="2" t="inlineStr">
        <is>
          <t>DIE1_BP_TXDATA[389]</t>
        </is>
      </c>
      <c r="F769" s="2" t="inlineStr">
        <is>
          <t>DIE2_BP_RXDATA[69]</t>
        </is>
      </c>
    </row>
    <row r="770">
      <c r="E770" s="2" t="inlineStr">
        <is>
          <t>DIE1_BP_TXDATA[453]</t>
        </is>
      </c>
      <c r="F770" s="2" t="inlineStr">
        <is>
          <t>DIE2_BP_RXDATA[5]</t>
        </is>
      </c>
    </row>
    <row r="771">
      <c r="E771" s="2" t="inlineStr">
        <is>
          <t>DIE1_BP_RXDATA[27]</t>
        </is>
      </c>
      <c r="F771" s="2" t="inlineStr">
        <is>
          <t>DIE2_BP_TXDATA[475]</t>
        </is>
      </c>
    </row>
    <row r="772">
      <c r="E772" s="2" t="inlineStr">
        <is>
          <t>DIE1_BP_RXDATA[91]</t>
        </is>
      </c>
      <c r="F772" s="2" t="inlineStr">
        <is>
          <t>DIE2_BP_TXDATA[411]</t>
        </is>
      </c>
    </row>
    <row r="773">
      <c r="E773" s="2" t="inlineStr">
        <is>
          <t>DIE1_BP_RXDATA[155]</t>
        </is>
      </c>
      <c r="F773" s="2" t="inlineStr">
        <is>
          <t>DIE2_BP_TXDATA[347]</t>
        </is>
      </c>
    </row>
    <row r="774">
      <c r="E774" s="2" t="inlineStr">
        <is>
          <t>DIE1_BP_RXDATA[219]</t>
        </is>
      </c>
      <c r="F774" s="2" t="inlineStr">
        <is>
          <t>DIE2_BP_TXDATA[283]</t>
        </is>
      </c>
    </row>
    <row r="775">
      <c r="E775" s="2" t="inlineStr">
        <is>
          <t>DIE1_BP_RXDATA[283]</t>
        </is>
      </c>
      <c r="F775" s="2" t="inlineStr">
        <is>
          <t>DIE2_BP_TXDATA[219]</t>
        </is>
      </c>
    </row>
    <row r="776">
      <c r="E776" s="2" t="inlineStr">
        <is>
          <t>DIE1_BP_RXDATA[347]</t>
        </is>
      </c>
      <c r="F776" s="2" t="inlineStr">
        <is>
          <t>DIE2_BP_TXDATA[155]</t>
        </is>
      </c>
    </row>
    <row r="777">
      <c r="E777" s="2" t="inlineStr">
        <is>
          <t>DIE1_BP_RXDATA[411]</t>
        </is>
      </c>
      <c r="F777" s="2" t="inlineStr">
        <is>
          <t>DIE2_BP_TXDATA[91]</t>
        </is>
      </c>
    </row>
    <row r="778">
      <c r="E778" s="2" t="inlineStr">
        <is>
          <t>DIE1_BP_RXDATA[475]</t>
        </is>
      </c>
      <c r="F778" s="2" t="inlineStr">
        <is>
          <t>DIE2_BP_TXDATA[27]</t>
        </is>
      </c>
    </row>
    <row r="779">
      <c r="E779" s="2" t="inlineStr">
        <is>
          <t>DIE1_BP_TXDATA[12]</t>
        </is>
      </c>
      <c r="F779" s="2" t="inlineStr">
        <is>
          <t>DIE2_BP_RXDATA[460]</t>
        </is>
      </c>
    </row>
    <row r="780">
      <c r="E780" s="2" t="inlineStr">
        <is>
          <t>DIE1_BP_TXDATA[76]</t>
        </is>
      </c>
      <c r="F780" s="2" t="inlineStr">
        <is>
          <t>DIE2_BP_RXDATA[396]</t>
        </is>
      </c>
    </row>
    <row r="781">
      <c r="E781" s="2" t="inlineStr">
        <is>
          <t>DIE1_BP_TXDATA[140]</t>
        </is>
      </c>
      <c r="F781" s="2" t="inlineStr">
        <is>
          <t>DIE2_BP_RXDATA[332]</t>
        </is>
      </c>
    </row>
    <row r="782">
      <c r="E782" s="2" t="inlineStr">
        <is>
          <t>DIE1_BP_TXDATA[204]</t>
        </is>
      </c>
      <c r="F782" s="2" t="inlineStr">
        <is>
          <t>DIE2_BP_RXDATA[268]</t>
        </is>
      </c>
    </row>
    <row r="783">
      <c r="E783" s="2" t="inlineStr">
        <is>
          <t>DIE1_BP_TXDATA[268]</t>
        </is>
      </c>
      <c r="F783" s="2" t="inlineStr">
        <is>
          <t>DIE2_BP_RXDATA[204]</t>
        </is>
      </c>
    </row>
    <row r="784">
      <c r="E784" s="2" t="inlineStr">
        <is>
          <t>DIE1_BP_TXDATA[332]</t>
        </is>
      </c>
      <c r="F784" s="2" t="inlineStr">
        <is>
          <t>DIE2_BP_RXDATA[140]</t>
        </is>
      </c>
    </row>
    <row r="785">
      <c r="E785" s="2" t="inlineStr">
        <is>
          <t>DIE1_BP_TXDATA[396]</t>
        </is>
      </c>
      <c r="F785" s="2" t="inlineStr">
        <is>
          <t>DIE2_BP_RXDATA[76]</t>
        </is>
      </c>
    </row>
    <row r="786">
      <c r="E786" s="2" t="inlineStr">
        <is>
          <t>DIE1_BP_TXDATA[460]</t>
        </is>
      </c>
      <c r="F786" s="2" t="inlineStr">
        <is>
          <t>DIE2_BP_RXDATA[12]</t>
        </is>
      </c>
    </row>
    <row r="787">
      <c r="E787" s="2" t="inlineStr">
        <is>
          <t>DIE1_BP_TXDATA[23]</t>
        </is>
      </c>
      <c r="F787" s="2" t="inlineStr">
        <is>
          <t>DIE2_BP_RXDATA[471]</t>
        </is>
      </c>
    </row>
    <row r="788">
      <c r="E788" s="2" t="inlineStr">
        <is>
          <t>DIE1_BP_TXDATA[87]</t>
        </is>
      </c>
      <c r="F788" s="2" t="inlineStr">
        <is>
          <t>DIE2_BP_RXDATA[407]</t>
        </is>
      </c>
    </row>
    <row r="789">
      <c r="E789" s="2" t="inlineStr">
        <is>
          <t>DIE1_BP_TXDATA[151]</t>
        </is>
      </c>
      <c r="F789" s="2" t="inlineStr">
        <is>
          <t>DIE2_BP_RXDATA[343]</t>
        </is>
      </c>
    </row>
    <row r="790">
      <c r="E790" s="2" t="inlineStr">
        <is>
          <t>DIE1_BP_TXDATA[215]</t>
        </is>
      </c>
      <c r="F790" s="2" t="inlineStr">
        <is>
          <t>DIE2_BP_RXDATA[279]</t>
        </is>
      </c>
    </row>
    <row r="791">
      <c r="E791" s="2" t="inlineStr">
        <is>
          <t>DIE1_BP_TXDATA[279]</t>
        </is>
      </c>
      <c r="F791" s="2" t="inlineStr">
        <is>
          <t>DIE2_BP_RXDATA[215]</t>
        </is>
      </c>
    </row>
    <row r="792">
      <c r="E792" s="2" t="inlineStr">
        <is>
          <t>DIE1_BP_TXDATA[343]</t>
        </is>
      </c>
      <c r="F792" s="2" t="inlineStr">
        <is>
          <t>DIE2_BP_RXDATA[151]</t>
        </is>
      </c>
    </row>
    <row r="793">
      <c r="E793" s="2" t="inlineStr">
        <is>
          <t>DIE1_BP_TXDATA[407]</t>
        </is>
      </c>
      <c r="F793" s="2" t="inlineStr">
        <is>
          <t>DIE2_BP_RXDATA[87]</t>
        </is>
      </c>
    </row>
    <row r="794">
      <c r="E794" s="2" t="inlineStr">
        <is>
          <t>DIE1_BP_TXDATA[471]</t>
        </is>
      </c>
      <c r="F794" s="2" t="inlineStr">
        <is>
          <t>DIE2_BP_RXDATA[23]</t>
        </is>
      </c>
    </row>
    <row r="795">
      <c r="E795" s="2" t="inlineStr">
        <is>
          <t>DIE1_BP_RXVLDRD[0]</t>
        </is>
      </c>
      <c r="F795" s="2" t="inlineStr">
        <is>
          <t>DIE2_BP_TXVLDRD[7]</t>
        </is>
      </c>
    </row>
    <row r="796">
      <c r="E796" s="2" t="inlineStr">
        <is>
          <t>DIE1_BP_RXVLDRD[1]</t>
        </is>
      </c>
      <c r="F796" s="2" t="inlineStr">
        <is>
          <t>DIE2_BP_TXVLDRD[6]</t>
        </is>
      </c>
    </row>
    <row r="797">
      <c r="E797" s="2" t="inlineStr">
        <is>
          <t>DIE1_BP_RXVLDRD[2]</t>
        </is>
      </c>
      <c r="F797" s="2" t="inlineStr">
        <is>
          <t>DIE2_BP_TXVLDRD[5]</t>
        </is>
      </c>
    </row>
    <row r="798">
      <c r="E798" s="2" t="inlineStr">
        <is>
          <t>DIE1_BP_RXVLDRD[3]</t>
        </is>
      </c>
      <c r="F798" s="2" t="inlineStr">
        <is>
          <t>DIE2_BP_TXVLDRD[4]</t>
        </is>
      </c>
    </row>
    <row r="799">
      <c r="E799" s="2" t="inlineStr">
        <is>
          <t>DIE1_BP_RXVLDRD[4]</t>
        </is>
      </c>
      <c r="F799" s="2" t="inlineStr">
        <is>
          <t>DIE2_BP_TXVLDRD[3]</t>
        </is>
      </c>
    </row>
    <row r="800">
      <c r="E800" s="2" t="inlineStr">
        <is>
          <t>DIE1_BP_RXVLDRD[5]</t>
        </is>
      </c>
      <c r="F800" s="2" t="inlineStr">
        <is>
          <t>DIE2_BP_TXVLDRD[2]</t>
        </is>
      </c>
    </row>
    <row r="801">
      <c r="E801" s="2" t="inlineStr">
        <is>
          <t>DIE1_BP_RXVLDRD[6]</t>
        </is>
      </c>
      <c r="F801" s="2" t="inlineStr">
        <is>
          <t>DIE2_BP_TXVLDRD[1]</t>
        </is>
      </c>
    </row>
    <row r="802">
      <c r="E802" s="2" t="inlineStr">
        <is>
          <t>DIE1_BP_RXVLDRD[7]</t>
        </is>
      </c>
      <c r="F802" s="2" t="inlineStr">
        <is>
          <t>DIE2_BP_TXVLDRD[0]</t>
        </is>
      </c>
    </row>
    <row r="803">
      <c r="E803" s="2" t="inlineStr">
        <is>
          <t>DIE1_BP_TXDATA[16]</t>
        </is>
      </c>
      <c r="F803" s="2" t="inlineStr">
        <is>
          <t>DIE2_BP_RXDATA[464]</t>
        </is>
      </c>
    </row>
    <row r="804">
      <c r="E804" s="2" t="inlineStr">
        <is>
          <t>DIE1_BP_TXDATA[80]</t>
        </is>
      </c>
      <c r="F804" s="2" t="inlineStr">
        <is>
          <t>DIE2_BP_RXDATA[400]</t>
        </is>
      </c>
    </row>
    <row r="805">
      <c r="E805" s="2" t="inlineStr">
        <is>
          <t>DIE1_BP_TXDATA[144]</t>
        </is>
      </c>
      <c r="F805" s="2" t="inlineStr">
        <is>
          <t>DIE2_BP_RXDATA[336]</t>
        </is>
      </c>
    </row>
    <row r="806">
      <c r="E806" s="2" t="inlineStr">
        <is>
          <t>DIE1_BP_TXDATA[208]</t>
        </is>
      </c>
      <c r="F806" s="2" t="inlineStr">
        <is>
          <t>DIE2_BP_RXDATA[272]</t>
        </is>
      </c>
    </row>
    <row r="807">
      <c r="E807" s="2" t="inlineStr">
        <is>
          <t>DIE1_BP_TXDATA[272]</t>
        </is>
      </c>
      <c r="F807" s="2" t="inlineStr">
        <is>
          <t>DIE2_BP_RXDATA[208]</t>
        </is>
      </c>
    </row>
    <row r="808">
      <c r="E808" s="2" t="inlineStr">
        <is>
          <t>DIE1_BP_TXDATA[336]</t>
        </is>
      </c>
      <c r="F808" s="2" t="inlineStr">
        <is>
          <t>DIE2_BP_RXDATA[144]</t>
        </is>
      </c>
    </row>
    <row r="809">
      <c r="E809" s="2" t="inlineStr">
        <is>
          <t>DIE1_BP_TXDATA[400]</t>
        </is>
      </c>
      <c r="F809" s="2" t="inlineStr">
        <is>
          <t>DIE2_BP_RXDATA[80]</t>
        </is>
      </c>
    </row>
    <row r="810">
      <c r="E810" s="2" t="inlineStr">
        <is>
          <t>DIE1_BP_TXDATA[464]</t>
        </is>
      </c>
      <c r="F810" s="2" t="inlineStr">
        <is>
          <t>DIE2_BP_RXDATA[16]</t>
        </is>
      </c>
    </row>
    <row r="811">
      <c r="E811" s="2" t="inlineStr">
        <is>
          <t>DIE1_BP_TXVLDRD[0]</t>
        </is>
      </c>
      <c r="F811" s="2" t="inlineStr">
        <is>
          <t>DIE2_BP_RXVLDRD[7]</t>
        </is>
      </c>
    </row>
    <row r="812">
      <c r="E812" s="2" t="inlineStr">
        <is>
          <t>DIE1_BP_TXVLDRD[1]</t>
        </is>
      </c>
      <c r="F812" s="2" t="inlineStr">
        <is>
          <t>DIE2_BP_RXVLDRD[6]</t>
        </is>
      </c>
    </row>
    <row r="813">
      <c r="E813" s="2" t="inlineStr">
        <is>
          <t>DIE1_BP_TXVLDRD[2]</t>
        </is>
      </c>
      <c r="F813" s="2" t="inlineStr">
        <is>
          <t>DIE2_BP_RXVLDRD[5]</t>
        </is>
      </c>
    </row>
    <row r="814">
      <c r="E814" s="2" t="inlineStr">
        <is>
          <t>DIE1_BP_TXVLDRD[3]</t>
        </is>
      </c>
      <c r="F814" s="2" t="inlineStr">
        <is>
          <t>DIE2_BP_RXVLDRD[4]</t>
        </is>
      </c>
    </row>
    <row r="815">
      <c r="E815" s="2" t="inlineStr">
        <is>
          <t>DIE1_BP_TXVLDRD[4]</t>
        </is>
      </c>
      <c r="F815" s="2" t="inlineStr">
        <is>
          <t>DIE2_BP_RXVLDRD[3]</t>
        </is>
      </c>
    </row>
    <row r="816">
      <c r="E816" s="2" t="inlineStr">
        <is>
          <t>DIE1_BP_TXVLDRD[5]</t>
        </is>
      </c>
      <c r="F816" s="2" t="inlineStr">
        <is>
          <t>DIE2_BP_RXVLDRD[2]</t>
        </is>
      </c>
    </row>
    <row r="817">
      <c r="E817" s="2" t="inlineStr">
        <is>
          <t>DIE1_BP_TXVLDRD[6]</t>
        </is>
      </c>
      <c r="F817" s="2" t="inlineStr">
        <is>
          <t>DIE2_BP_RXVLDRD[1]</t>
        </is>
      </c>
    </row>
    <row r="818">
      <c r="E818" s="2" t="inlineStr">
        <is>
          <t>DIE1_BP_TXVLDRD[7]</t>
        </is>
      </c>
      <c r="F818" s="2" t="inlineStr">
        <is>
          <t>DIE2_BP_RXVLDRD[0]</t>
        </is>
      </c>
    </row>
    <row r="819">
      <c r="E819" s="2" t="inlineStr">
        <is>
          <t>DIE1_BP_RXRD[1]</t>
        </is>
      </c>
      <c r="F819" s="2" t="inlineStr">
        <is>
          <t>DIE2_BP_TXRD[29]</t>
        </is>
      </c>
    </row>
    <row r="820">
      <c r="E820" s="2" t="inlineStr">
        <is>
          <t>DIE1_BP_RXRD[5]</t>
        </is>
      </c>
      <c r="F820" s="2" t="inlineStr">
        <is>
          <t>DIE2_BP_TXRD[25]</t>
        </is>
      </c>
    </row>
    <row r="821">
      <c r="E821" s="2" t="inlineStr">
        <is>
          <t>DIE1_BP_RXRD[9]</t>
        </is>
      </c>
      <c r="F821" s="2" t="inlineStr">
        <is>
          <t>DIE2_BP_TXRD[21]</t>
        </is>
      </c>
    </row>
    <row r="822">
      <c r="E822" s="2" t="inlineStr">
        <is>
          <t>DIE1_BP_RXRD[13]</t>
        </is>
      </c>
      <c r="F822" s="2" t="inlineStr">
        <is>
          <t>DIE2_BP_TXRD[17]</t>
        </is>
      </c>
    </row>
    <row r="823">
      <c r="E823" s="2" t="inlineStr">
        <is>
          <t>DIE1_BP_RXRD[17]</t>
        </is>
      </c>
      <c r="F823" s="2" t="inlineStr">
        <is>
          <t>DIE2_BP_TXRD[13]</t>
        </is>
      </c>
    </row>
    <row r="824">
      <c r="E824" s="2" t="inlineStr">
        <is>
          <t>DIE1_BP_RXRD[21]</t>
        </is>
      </c>
      <c r="F824" s="2" t="inlineStr">
        <is>
          <t>DIE2_BP_TXRD[9]</t>
        </is>
      </c>
    </row>
    <row r="825">
      <c r="E825" s="2" t="inlineStr">
        <is>
          <t>DIE1_BP_RXRD[25]</t>
        </is>
      </c>
      <c r="F825" s="2" t="inlineStr">
        <is>
          <t>DIE2_BP_TXRD[5]</t>
        </is>
      </c>
    </row>
    <row r="826">
      <c r="E826" s="2" t="inlineStr">
        <is>
          <t>DIE1_BP_RXRD[29]</t>
        </is>
      </c>
      <c r="F826" s="2" t="inlineStr">
        <is>
          <t>DIE2_BP_TXRD[1]</t>
        </is>
      </c>
    </row>
    <row r="827">
      <c r="E827" s="2" t="inlineStr">
        <is>
          <t>DIE1_BP_RXDATA[4]</t>
        </is>
      </c>
      <c r="F827" s="2" t="inlineStr">
        <is>
          <t>DIE2_BP_TXDATA[452]</t>
        </is>
      </c>
    </row>
    <row r="828">
      <c r="E828" s="2" t="inlineStr">
        <is>
          <t>DIE1_BP_RXDATA[68]</t>
        </is>
      </c>
      <c r="F828" s="2" t="inlineStr">
        <is>
          <t>DIE2_BP_TXDATA[388]</t>
        </is>
      </c>
    </row>
    <row r="829">
      <c r="E829" s="2" t="inlineStr">
        <is>
          <t>DIE1_BP_RXDATA[132]</t>
        </is>
      </c>
      <c r="F829" s="2" t="inlineStr">
        <is>
          <t>DIE2_BP_TXDATA[324]</t>
        </is>
      </c>
    </row>
    <row r="830">
      <c r="E830" s="2" t="inlineStr">
        <is>
          <t>DIE1_BP_RXDATA[196]</t>
        </is>
      </c>
      <c r="F830" s="2" t="inlineStr">
        <is>
          <t>DIE2_BP_TXDATA[260]</t>
        </is>
      </c>
    </row>
    <row r="831">
      <c r="E831" s="2" t="inlineStr">
        <is>
          <t>DIE1_BP_RXDATA[260]</t>
        </is>
      </c>
      <c r="F831" s="2" t="inlineStr">
        <is>
          <t>DIE2_BP_TXDATA[196]</t>
        </is>
      </c>
    </row>
    <row r="832">
      <c r="E832" s="2" t="inlineStr">
        <is>
          <t>DIE1_BP_RXDATA[324]</t>
        </is>
      </c>
      <c r="F832" s="2" t="inlineStr">
        <is>
          <t>DIE2_BP_TXDATA[132]</t>
        </is>
      </c>
    </row>
    <row r="833">
      <c r="E833" s="2" t="inlineStr">
        <is>
          <t>DIE1_BP_RXDATA[388]</t>
        </is>
      </c>
      <c r="F833" s="2" t="inlineStr">
        <is>
          <t>DIE2_BP_TXDATA[68]</t>
        </is>
      </c>
    </row>
    <row r="834">
      <c r="E834" s="2" t="inlineStr">
        <is>
          <t>DIE1_BP_RXDATA[452]</t>
        </is>
      </c>
      <c r="F834" s="2" t="inlineStr">
        <is>
          <t>DIE2_BP_TXDATA[4]</t>
        </is>
      </c>
    </row>
    <row r="835">
      <c r="E835" s="2" t="inlineStr">
        <is>
          <t>DIE1_BP_TXDATA[0]</t>
        </is>
      </c>
      <c r="F835" s="2" t="inlineStr">
        <is>
          <t>DIE2_BP_RXDATA[448]</t>
        </is>
      </c>
    </row>
    <row r="836">
      <c r="E836" s="2" t="inlineStr">
        <is>
          <t>DIE1_BP_TXDATA[64]</t>
        </is>
      </c>
      <c r="F836" s="2" t="inlineStr">
        <is>
          <t>DIE2_BP_RXDATA[384]</t>
        </is>
      </c>
    </row>
    <row r="837">
      <c r="E837" s="2" t="inlineStr">
        <is>
          <t>DIE1_BP_TXDATA[128]</t>
        </is>
      </c>
      <c r="F837" s="2" t="inlineStr">
        <is>
          <t>DIE2_BP_RXDATA[320]</t>
        </is>
      </c>
    </row>
    <row r="838">
      <c r="E838" s="2" t="inlineStr">
        <is>
          <t>DIE1_BP_TXDATA[192]</t>
        </is>
      </c>
      <c r="F838" s="2" t="inlineStr">
        <is>
          <t>DIE2_BP_RXDATA[256]</t>
        </is>
      </c>
    </row>
    <row r="839">
      <c r="E839" s="2" t="inlineStr">
        <is>
          <t>DIE1_BP_TXDATA[256]</t>
        </is>
      </c>
      <c r="F839" s="2" t="inlineStr">
        <is>
          <t>DIE2_BP_RXDATA[192]</t>
        </is>
      </c>
    </row>
    <row r="840">
      <c r="E840" s="2" t="inlineStr">
        <is>
          <t>DIE1_BP_TXDATA[320]</t>
        </is>
      </c>
      <c r="F840" s="2" t="inlineStr">
        <is>
          <t>DIE2_BP_RXDATA[128]</t>
        </is>
      </c>
    </row>
    <row r="841">
      <c r="E841" s="2" t="inlineStr">
        <is>
          <t>DIE1_BP_TXDATA[384]</t>
        </is>
      </c>
      <c r="F841" s="2" t="inlineStr">
        <is>
          <t>DIE2_BP_RXDATA[64]</t>
        </is>
      </c>
    </row>
    <row r="842">
      <c r="E842" s="2" t="inlineStr">
        <is>
          <t>DIE1_BP_TXDATA[448]</t>
        </is>
      </c>
      <c r="F842" s="2" t="inlineStr">
        <is>
          <t>DIE2_BP_RXDATA[0]</t>
        </is>
      </c>
    </row>
    <row r="843">
      <c r="E843" s="2" t="inlineStr">
        <is>
          <t>DIE1_BP_RXDATA[45]</t>
        </is>
      </c>
      <c r="F843" s="2" t="inlineStr">
        <is>
          <t>DIE2_BP_TXDATA[493]</t>
        </is>
      </c>
    </row>
    <row r="844">
      <c r="E844" s="2" t="inlineStr">
        <is>
          <t>DIE1_BP_RXDATA[109]</t>
        </is>
      </c>
      <c r="F844" s="2" t="inlineStr">
        <is>
          <t>DIE2_BP_TXDATA[429]</t>
        </is>
      </c>
    </row>
    <row r="845">
      <c r="E845" s="2" t="inlineStr">
        <is>
          <t>DIE1_BP_RXDATA[173]</t>
        </is>
      </c>
      <c r="F845" s="2" t="inlineStr">
        <is>
          <t>DIE2_BP_TXDATA[365]</t>
        </is>
      </c>
    </row>
    <row r="846">
      <c r="E846" s="2" t="inlineStr">
        <is>
          <t>DIE1_BP_RXDATA[237]</t>
        </is>
      </c>
      <c r="F846" s="2" t="inlineStr">
        <is>
          <t>DIE2_BP_TXDATA[301]</t>
        </is>
      </c>
    </row>
    <row r="847">
      <c r="E847" s="2" t="inlineStr">
        <is>
          <t>DIE1_BP_RXDATA[301]</t>
        </is>
      </c>
      <c r="F847" s="2" t="inlineStr">
        <is>
          <t>DIE2_BP_TXDATA[237]</t>
        </is>
      </c>
    </row>
    <row r="848">
      <c r="E848" s="2" t="inlineStr">
        <is>
          <t>DIE1_BP_RXDATA[365]</t>
        </is>
      </c>
      <c r="F848" s="2" t="inlineStr">
        <is>
          <t>DIE2_BP_TXDATA[173]</t>
        </is>
      </c>
    </row>
    <row r="849">
      <c r="E849" s="2" t="inlineStr">
        <is>
          <t>DIE1_BP_RXDATA[429]</t>
        </is>
      </c>
      <c r="F849" s="2" t="inlineStr">
        <is>
          <t>DIE2_BP_TXDATA[109]</t>
        </is>
      </c>
    </row>
    <row r="850">
      <c r="E850" s="2" t="inlineStr">
        <is>
          <t>DIE1_BP_RXDATA[493]</t>
        </is>
      </c>
      <c r="F850" s="2" t="inlineStr">
        <is>
          <t>DIE2_BP_TXDATA[45]</t>
        </is>
      </c>
    </row>
    <row r="851">
      <c r="E851" s="2" t="inlineStr">
        <is>
          <t>DIE1_BP_TXDATA[63]</t>
        </is>
      </c>
      <c r="F851" s="2" t="inlineStr">
        <is>
          <t>DIE2_BP_RXDATA[511]</t>
        </is>
      </c>
    </row>
    <row r="852">
      <c r="E852" s="2" t="inlineStr">
        <is>
          <t>DIE1_BP_TXDATA[127]</t>
        </is>
      </c>
      <c r="F852" s="2" t="inlineStr">
        <is>
          <t>DIE2_BP_RXDATA[447]</t>
        </is>
      </c>
    </row>
    <row r="853">
      <c r="E853" s="2" t="inlineStr">
        <is>
          <t>DIE1_BP_TXDATA[191]</t>
        </is>
      </c>
      <c r="F853" s="2" t="inlineStr">
        <is>
          <t>DIE2_BP_RXDATA[383]</t>
        </is>
      </c>
    </row>
    <row r="854">
      <c r="E854" s="2" t="inlineStr">
        <is>
          <t>DIE1_BP_TXDATA[255]</t>
        </is>
      </c>
      <c r="F854" s="2" t="inlineStr">
        <is>
          <t>DIE2_BP_RXDATA[319]</t>
        </is>
      </c>
    </row>
    <row r="855">
      <c r="E855" s="2" t="inlineStr">
        <is>
          <t>DIE1_BP_TXDATA[319]</t>
        </is>
      </c>
      <c r="F855" s="2" t="inlineStr">
        <is>
          <t>DIE2_BP_RXDATA[255]</t>
        </is>
      </c>
    </row>
    <row r="856">
      <c r="E856" s="2" t="inlineStr">
        <is>
          <t>DIE1_BP_TXDATA[383]</t>
        </is>
      </c>
      <c r="F856" s="2" t="inlineStr">
        <is>
          <t>DIE2_BP_RXDATA[191]</t>
        </is>
      </c>
    </row>
    <row r="857">
      <c r="E857" s="2" t="inlineStr">
        <is>
          <t>DIE1_BP_TXDATA[447]</t>
        </is>
      </c>
      <c r="F857" s="2" t="inlineStr">
        <is>
          <t>DIE2_BP_RXDATA[127]</t>
        </is>
      </c>
    </row>
    <row r="858">
      <c r="E858" s="2" t="inlineStr">
        <is>
          <t>DIE1_BP_TXDATA[511]</t>
        </is>
      </c>
      <c r="F858" s="2" t="inlineStr">
        <is>
          <t>DIE2_BP_RXDATA[63]</t>
        </is>
      </c>
    </row>
    <row r="859">
      <c r="E859" s="2" t="inlineStr">
        <is>
          <t>DIE1_BP_TXDATA[8]</t>
        </is>
      </c>
      <c r="F859" s="2" t="inlineStr">
        <is>
          <t>DIE2_BP_RXDATA[456]</t>
        </is>
      </c>
    </row>
    <row r="860">
      <c r="E860" s="2" t="inlineStr">
        <is>
          <t>DIE1_BP_TXDATA[72]</t>
        </is>
      </c>
      <c r="F860" s="2" t="inlineStr">
        <is>
          <t>DIE2_BP_RXDATA[392]</t>
        </is>
      </c>
    </row>
    <row r="861">
      <c r="E861" s="2" t="inlineStr">
        <is>
          <t>DIE1_BP_TXDATA[136]</t>
        </is>
      </c>
      <c r="F861" s="2" t="inlineStr">
        <is>
          <t>DIE2_BP_RXDATA[328]</t>
        </is>
      </c>
    </row>
    <row r="862">
      <c r="E862" s="2" t="inlineStr">
        <is>
          <t>DIE1_BP_TXDATA[200]</t>
        </is>
      </c>
      <c r="F862" s="2" t="inlineStr">
        <is>
          <t>DIE2_BP_RXDATA[264]</t>
        </is>
      </c>
    </row>
    <row r="863">
      <c r="E863" s="2" t="inlineStr">
        <is>
          <t>DIE1_BP_TXDATA[264]</t>
        </is>
      </c>
      <c r="F863" s="2" t="inlineStr">
        <is>
          <t>DIE2_BP_RXDATA[200]</t>
        </is>
      </c>
    </row>
    <row r="864">
      <c r="E864" s="2" t="inlineStr">
        <is>
          <t>DIE1_BP_TXDATA[328]</t>
        </is>
      </c>
      <c r="F864" s="2" t="inlineStr">
        <is>
          <t>DIE2_BP_RXDATA[136]</t>
        </is>
      </c>
    </row>
    <row r="865">
      <c r="E865" s="2" t="inlineStr">
        <is>
          <t>DIE1_BP_TXDATA[392]</t>
        </is>
      </c>
      <c r="F865" s="2" t="inlineStr">
        <is>
          <t>DIE2_BP_RXDATA[72]</t>
        </is>
      </c>
    </row>
    <row r="866">
      <c r="E866" s="2" t="inlineStr">
        <is>
          <t>DIE1_BP_TXDATA[456]</t>
        </is>
      </c>
      <c r="F866" s="2" t="inlineStr">
        <is>
          <t>DIE2_BP_RXDATA[8]</t>
        </is>
      </c>
    </row>
    <row r="867">
      <c r="E867" s="2" t="inlineStr">
        <is>
          <t>DIE1_BP_RXDATA[57]</t>
        </is>
      </c>
      <c r="F867" s="2" t="inlineStr">
        <is>
          <t>DIE2_BP_TXDATA[505]</t>
        </is>
      </c>
    </row>
    <row r="868">
      <c r="E868" s="2" t="inlineStr">
        <is>
          <t>DIE1_BP_RXDATA[121]</t>
        </is>
      </c>
      <c r="F868" s="2" t="inlineStr">
        <is>
          <t>DIE2_BP_TXDATA[441]</t>
        </is>
      </c>
    </row>
    <row r="869">
      <c r="E869" s="2" t="inlineStr">
        <is>
          <t>DIE1_BP_RXDATA[185]</t>
        </is>
      </c>
      <c r="F869" s="2" t="inlineStr">
        <is>
          <t>DIE2_BP_TXDATA[377]</t>
        </is>
      </c>
    </row>
    <row r="870">
      <c r="E870" s="2" t="inlineStr">
        <is>
          <t>DIE1_BP_RXDATA[249]</t>
        </is>
      </c>
      <c r="F870" s="2" t="inlineStr">
        <is>
          <t>DIE2_BP_TXDATA[313]</t>
        </is>
      </c>
    </row>
    <row r="871">
      <c r="E871" s="2" t="inlineStr">
        <is>
          <t>DIE1_BP_RXDATA[313]</t>
        </is>
      </c>
      <c r="F871" s="2" t="inlineStr">
        <is>
          <t>DIE2_BP_TXDATA[249]</t>
        </is>
      </c>
    </row>
    <row r="872">
      <c r="E872" s="2" t="inlineStr">
        <is>
          <t>DIE1_BP_RXDATA[377]</t>
        </is>
      </c>
      <c r="F872" s="2" t="inlineStr">
        <is>
          <t>DIE2_BP_TXDATA[185]</t>
        </is>
      </c>
    </row>
    <row r="873">
      <c r="E873" s="2" t="inlineStr">
        <is>
          <t>DIE1_BP_RXDATA[441]</t>
        </is>
      </c>
      <c r="F873" s="2" t="inlineStr">
        <is>
          <t>DIE2_BP_TXDATA[121]</t>
        </is>
      </c>
    </row>
    <row r="874">
      <c r="E874" s="2" t="inlineStr">
        <is>
          <t>DIE1_BP_RXDATA[505]</t>
        </is>
      </c>
      <c r="F874" s="2" t="inlineStr">
        <is>
          <t>DIE2_BP_TXDATA[57]</t>
        </is>
      </c>
    </row>
    <row r="875">
      <c r="E875" s="2" t="inlineStr">
        <is>
          <t>DIE1_BP_RXCKP[0]</t>
        </is>
      </c>
      <c r="F875" s="2" t="inlineStr">
        <is>
          <t>DIE2_BP_TXCKP[7]</t>
        </is>
      </c>
    </row>
    <row r="876">
      <c r="E876" s="2" t="inlineStr">
        <is>
          <t>DIE1_BP_RXCKP[1]</t>
        </is>
      </c>
      <c r="F876" s="2" t="inlineStr">
        <is>
          <t>DIE2_BP_TXCKP[6]</t>
        </is>
      </c>
    </row>
    <row r="877">
      <c r="E877" s="2" t="inlineStr">
        <is>
          <t>DIE1_BP_RXCKP[2]</t>
        </is>
      </c>
      <c r="F877" s="2" t="inlineStr">
        <is>
          <t>DIE2_BP_TXCKP[5]</t>
        </is>
      </c>
    </row>
    <row r="878">
      <c r="E878" s="2" t="inlineStr">
        <is>
          <t>DIE1_BP_RXCKP[3]</t>
        </is>
      </c>
      <c r="F878" s="2" t="inlineStr">
        <is>
          <t>DIE2_BP_TXCKP[4]</t>
        </is>
      </c>
    </row>
    <row r="879">
      <c r="E879" s="2" t="inlineStr">
        <is>
          <t>DIE1_BP_RXCKP[4]</t>
        </is>
      </c>
      <c r="F879" s="2" t="inlineStr">
        <is>
          <t>DIE2_BP_TXCKP[3]</t>
        </is>
      </c>
    </row>
    <row r="880">
      <c r="E880" s="2" t="inlineStr">
        <is>
          <t>DIE1_BP_RXCKP[5]</t>
        </is>
      </c>
      <c r="F880" s="2" t="inlineStr">
        <is>
          <t>DIE2_BP_TXCKP[2]</t>
        </is>
      </c>
    </row>
    <row r="881">
      <c r="E881" s="2" t="inlineStr">
        <is>
          <t>DIE1_BP_RXCKP[6]</t>
        </is>
      </c>
      <c r="F881" s="2" t="inlineStr">
        <is>
          <t>DIE2_BP_TXCKP[1]</t>
        </is>
      </c>
    </row>
    <row r="882">
      <c r="E882" s="2" t="inlineStr">
        <is>
          <t>DIE1_BP_RXCKP[7]</t>
        </is>
      </c>
      <c r="F882" s="2" t="inlineStr">
        <is>
          <t>DIE2_BP_TXCKP[0]</t>
        </is>
      </c>
    </row>
    <row r="883">
      <c r="E883" s="2" t="inlineStr">
        <is>
          <t>DIE1_BP_RXDATA[53]</t>
        </is>
      </c>
      <c r="F883" s="2" t="inlineStr">
        <is>
          <t>DIE2_BP_TXDATA[501]</t>
        </is>
      </c>
    </row>
    <row r="884">
      <c r="E884" s="2" t="inlineStr">
        <is>
          <t>DIE1_BP_RXDATA[117]</t>
        </is>
      </c>
      <c r="F884" s="2" t="inlineStr">
        <is>
          <t>DIE2_BP_TXDATA[437]</t>
        </is>
      </c>
    </row>
    <row r="885">
      <c r="E885" s="2" t="inlineStr">
        <is>
          <t>DIE1_BP_RXDATA[181]</t>
        </is>
      </c>
      <c r="F885" s="2" t="inlineStr">
        <is>
          <t>DIE2_BP_TXDATA[373]</t>
        </is>
      </c>
    </row>
    <row r="886">
      <c r="E886" s="2" t="inlineStr">
        <is>
          <t>DIE1_BP_RXDATA[245]</t>
        </is>
      </c>
      <c r="F886" s="2" t="inlineStr">
        <is>
          <t>DIE2_BP_TXDATA[309]</t>
        </is>
      </c>
    </row>
    <row r="887">
      <c r="E887" s="2" t="inlineStr">
        <is>
          <t>DIE1_BP_RXDATA[309]</t>
        </is>
      </c>
      <c r="F887" s="2" t="inlineStr">
        <is>
          <t>DIE2_BP_TXDATA[245]</t>
        </is>
      </c>
    </row>
    <row r="888">
      <c r="E888" s="2" t="inlineStr">
        <is>
          <t>DIE1_BP_RXDATA[373]</t>
        </is>
      </c>
      <c r="F888" s="2" t="inlineStr">
        <is>
          <t>DIE2_BP_TXDATA[181]</t>
        </is>
      </c>
    </row>
    <row r="889">
      <c r="E889" s="2" t="inlineStr">
        <is>
          <t>DIE1_BP_RXDATA[437]</t>
        </is>
      </c>
      <c r="F889" s="2" t="inlineStr">
        <is>
          <t>DIE2_BP_TXDATA[117]</t>
        </is>
      </c>
    </row>
    <row r="890">
      <c r="E890" s="2" t="inlineStr">
        <is>
          <t>DIE1_BP_RXDATA[501]</t>
        </is>
      </c>
      <c r="F890" s="2" t="inlineStr">
        <is>
          <t>DIE2_BP_TXDATA[53]</t>
        </is>
      </c>
    </row>
    <row r="891">
      <c r="E891" s="2" t="inlineStr">
        <is>
          <t>DIE1_BP_RXDATA[9]</t>
        </is>
      </c>
      <c r="F891" s="2" t="inlineStr">
        <is>
          <t>DIE2_BP_TXDATA[457]</t>
        </is>
      </c>
    </row>
    <row r="892">
      <c r="E892" s="2" t="inlineStr">
        <is>
          <t>DIE1_BP_RXDATA[73]</t>
        </is>
      </c>
      <c r="F892" s="2" t="inlineStr">
        <is>
          <t>DIE2_BP_TXDATA[393]</t>
        </is>
      </c>
    </row>
    <row r="893">
      <c r="E893" s="2" t="inlineStr">
        <is>
          <t>DIE1_BP_RXDATA[137]</t>
        </is>
      </c>
      <c r="F893" s="2" t="inlineStr">
        <is>
          <t>DIE2_BP_TXDATA[329]</t>
        </is>
      </c>
    </row>
    <row r="894">
      <c r="E894" s="2" t="inlineStr">
        <is>
          <t>DIE1_BP_RXDATA[201]</t>
        </is>
      </c>
      <c r="F894" s="2" t="inlineStr">
        <is>
          <t>DIE2_BP_TXDATA[265]</t>
        </is>
      </c>
    </row>
    <row r="895">
      <c r="E895" s="2" t="inlineStr">
        <is>
          <t>DIE1_BP_RXDATA[265]</t>
        </is>
      </c>
      <c r="F895" s="2" t="inlineStr">
        <is>
          <t>DIE2_BP_TXDATA[201]</t>
        </is>
      </c>
    </row>
    <row r="896">
      <c r="E896" s="2" t="inlineStr">
        <is>
          <t>DIE1_BP_RXDATA[329]</t>
        </is>
      </c>
      <c r="F896" s="2" t="inlineStr">
        <is>
          <t>DIE2_BP_TXDATA[137]</t>
        </is>
      </c>
    </row>
    <row r="897">
      <c r="E897" s="2" t="inlineStr">
        <is>
          <t>DIE1_BP_RXDATA[393]</t>
        </is>
      </c>
      <c r="F897" s="2" t="inlineStr">
        <is>
          <t>DIE2_BP_TXDATA[73]</t>
        </is>
      </c>
    </row>
    <row r="898">
      <c r="E898" s="2" t="inlineStr">
        <is>
          <t>DIE1_BP_RXDATA[457]</t>
        </is>
      </c>
      <c r="F898" s="2" t="inlineStr">
        <is>
          <t>DIE2_BP_TXDATA[9]</t>
        </is>
      </c>
    </row>
    <row r="899">
      <c r="E899" s="2" t="inlineStr">
        <is>
          <t>DIE1_BP_RXDATA[32]</t>
        </is>
      </c>
      <c r="F899" s="2" t="inlineStr">
        <is>
          <t>DIE2_BP_TXDATA[480]</t>
        </is>
      </c>
    </row>
    <row r="900">
      <c r="E900" s="2" t="inlineStr">
        <is>
          <t>DIE1_BP_RXDATA[96]</t>
        </is>
      </c>
      <c r="F900" s="2" t="inlineStr">
        <is>
          <t>DIE2_BP_TXDATA[416]</t>
        </is>
      </c>
    </row>
    <row r="901">
      <c r="E901" s="2" t="inlineStr">
        <is>
          <t>DIE1_BP_RXDATA[160]</t>
        </is>
      </c>
      <c r="F901" s="2" t="inlineStr">
        <is>
          <t>DIE2_BP_TXDATA[352]</t>
        </is>
      </c>
    </row>
    <row r="902">
      <c r="E902" s="2" t="inlineStr">
        <is>
          <t>DIE1_BP_RXDATA[224]</t>
        </is>
      </c>
      <c r="F902" s="2" t="inlineStr">
        <is>
          <t>DIE2_BP_TXDATA[288]</t>
        </is>
      </c>
    </row>
    <row r="903">
      <c r="E903" s="2" t="inlineStr">
        <is>
          <t>DIE1_BP_RXDATA[288]</t>
        </is>
      </c>
      <c r="F903" s="2" t="inlineStr">
        <is>
          <t>DIE2_BP_TXDATA[224]</t>
        </is>
      </c>
    </row>
    <row r="904">
      <c r="E904" s="2" t="inlineStr">
        <is>
          <t>DIE1_BP_RXDATA[352]</t>
        </is>
      </c>
      <c r="F904" s="2" t="inlineStr">
        <is>
          <t>DIE2_BP_TXDATA[160]</t>
        </is>
      </c>
    </row>
    <row r="905">
      <c r="E905" s="2" t="inlineStr">
        <is>
          <t>DIE1_BP_RXDATA[416]</t>
        </is>
      </c>
      <c r="F905" s="2" t="inlineStr">
        <is>
          <t>DIE2_BP_TXDATA[96]</t>
        </is>
      </c>
    </row>
    <row r="906">
      <c r="E906" s="2" t="inlineStr">
        <is>
          <t>DIE1_BP_RXDATA[480]</t>
        </is>
      </c>
      <c r="F906" s="2" t="inlineStr">
        <is>
          <t>DIE2_BP_TXDATA[32]</t>
        </is>
      </c>
    </row>
    <row r="907">
      <c r="E907" s="2" t="inlineStr">
        <is>
          <t>DIE1_BP_RXDATA[52]</t>
        </is>
      </c>
      <c r="F907" s="2" t="inlineStr">
        <is>
          <t>DIE2_BP_TXDATA[500]</t>
        </is>
      </c>
    </row>
    <row r="908">
      <c r="E908" s="2" t="inlineStr">
        <is>
          <t>DIE1_BP_RXDATA[116]</t>
        </is>
      </c>
      <c r="F908" s="2" t="inlineStr">
        <is>
          <t>DIE2_BP_TXDATA[436]</t>
        </is>
      </c>
    </row>
    <row r="909">
      <c r="E909" s="2" t="inlineStr">
        <is>
          <t>DIE1_BP_RXDATA[180]</t>
        </is>
      </c>
      <c r="F909" s="2" t="inlineStr">
        <is>
          <t>DIE2_BP_TXDATA[372]</t>
        </is>
      </c>
    </row>
    <row r="910">
      <c r="E910" s="2" t="inlineStr">
        <is>
          <t>DIE1_BP_RXDATA[244]</t>
        </is>
      </c>
      <c r="F910" s="2" t="inlineStr">
        <is>
          <t>DIE2_BP_TXDATA[308]</t>
        </is>
      </c>
    </row>
    <row r="911">
      <c r="E911" s="2" t="inlineStr">
        <is>
          <t>DIE1_BP_RXDATA[308]</t>
        </is>
      </c>
      <c r="F911" s="2" t="inlineStr">
        <is>
          <t>DIE2_BP_TXDATA[244]</t>
        </is>
      </c>
    </row>
    <row r="912">
      <c r="E912" s="2" t="inlineStr">
        <is>
          <t>DIE1_BP_RXDATA[372]</t>
        </is>
      </c>
      <c r="F912" s="2" t="inlineStr">
        <is>
          <t>DIE2_BP_TXDATA[180]</t>
        </is>
      </c>
    </row>
    <row r="913">
      <c r="E913" s="2" t="inlineStr">
        <is>
          <t>DIE1_BP_RXDATA[436]</t>
        </is>
      </c>
      <c r="F913" s="2" t="inlineStr">
        <is>
          <t>DIE2_BP_TXDATA[116]</t>
        </is>
      </c>
    </row>
    <row r="914">
      <c r="E914" s="2" t="inlineStr">
        <is>
          <t>DIE1_BP_RXDATA[500]</t>
        </is>
      </c>
      <c r="F914" s="2" t="inlineStr">
        <is>
          <t>DIE2_BP_TXDATA[52]</t>
        </is>
      </c>
    </row>
    <row r="915">
      <c r="E915" s="2" t="inlineStr">
        <is>
          <t>DIE1_BP_RXDATA[2]</t>
        </is>
      </c>
      <c r="F915" s="2" t="inlineStr">
        <is>
          <t>DIE2_BP_TXDATA[450]</t>
        </is>
      </c>
    </row>
    <row r="916">
      <c r="E916" s="2" t="inlineStr">
        <is>
          <t>DIE1_BP_RXDATA[66]</t>
        </is>
      </c>
      <c r="F916" s="2" t="inlineStr">
        <is>
          <t>DIE2_BP_TXDATA[386]</t>
        </is>
      </c>
    </row>
    <row r="917">
      <c r="E917" s="2" t="inlineStr">
        <is>
          <t>DIE1_BP_RXDATA[130]</t>
        </is>
      </c>
      <c r="F917" s="2" t="inlineStr">
        <is>
          <t>DIE2_BP_TXDATA[322]</t>
        </is>
      </c>
    </row>
    <row r="918">
      <c r="E918" s="2" t="inlineStr">
        <is>
          <t>DIE1_BP_RXDATA[194]</t>
        </is>
      </c>
      <c r="F918" s="2" t="inlineStr">
        <is>
          <t>DIE2_BP_TXDATA[258]</t>
        </is>
      </c>
    </row>
    <row r="919">
      <c r="E919" s="2" t="inlineStr">
        <is>
          <t>DIE1_BP_RXDATA[258]</t>
        </is>
      </c>
      <c r="F919" s="2" t="inlineStr">
        <is>
          <t>DIE2_BP_TXDATA[194]</t>
        </is>
      </c>
    </row>
    <row r="920">
      <c r="E920" s="2" t="inlineStr">
        <is>
          <t>DIE1_BP_RXDATA[322]</t>
        </is>
      </c>
      <c r="F920" s="2" t="inlineStr">
        <is>
          <t>DIE2_BP_TXDATA[130]</t>
        </is>
      </c>
    </row>
    <row r="921">
      <c r="E921" s="2" t="inlineStr">
        <is>
          <t>DIE1_BP_RXDATA[386]</t>
        </is>
      </c>
      <c r="F921" s="2" t="inlineStr">
        <is>
          <t>DIE2_BP_TXDATA[66]</t>
        </is>
      </c>
    </row>
    <row r="922">
      <c r="E922" s="2" t="inlineStr">
        <is>
          <t>DIE1_BP_RXDATA[450]</t>
        </is>
      </c>
      <c r="F922" s="2" t="inlineStr">
        <is>
          <t>DIE2_BP_TXDATA[2]</t>
        </is>
      </c>
    </row>
    <row r="923">
      <c r="E923" s="2" t="inlineStr">
        <is>
          <t>DIE1_BP_TXCKP[0]</t>
        </is>
      </c>
      <c r="F923" s="2" t="inlineStr">
        <is>
          <t>DIE2_BP_RXCKP[7]</t>
        </is>
      </c>
    </row>
    <row r="924">
      <c r="E924" s="2" t="inlineStr">
        <is>
          <t>DIE1_BP_TXCKP[1]</t>
        </is>
      </c>
      <c r="F924" s="2" t="inlineStr">
        <is>
          <t>DIE2_BP_RXCKP[6]</t>
        </is>
      </c>
    </row>
    <row r="925">
      <c r="E925" s="2" t="inlineStr">
        <is>
          <t>DIE1_BP_TXCKP[2]</t>
        </is>
      </c>
      <c r="F925" s="2" t="inlineStr">
        <is>
          <t>DIE2_BP_RXCKP[5]</t>
        </is>
      </c>
    </row>
    <row r="926">
      <c r="E926" s="2" t="inlineStr">
        <is>
          <t>DIE1_BP_TXCKP[3]</t>
        </is>
      </c>
      <c r="F926" s="2" t="inlineStr">
        <is>
          <t>DIE2_BP_RXCKP[4]</t>
        </is>
      </c>
    </row>
    <row r="927">
      <c r="E927" s="2" t="inlineStr">
        <is>
          <t>DIE1_BP_TXCKP[4]</t>
        </is>
      </c>
      <c r="F927" s="2" t="inlineStr">
        <is>
          <t>DIE2_BP_RXCKP[3]</t>
        </is>
      </c>
    </row>
    <row r="928">
      <c r="E928" s="2" t="inlineStr">
        <is>
          <t>DIE1_BP_TXCKP[5]</t>
        </is>
      </c>
      <c r="F928" s="2" t="inlineStr">
        <is>
          <t>DIE2_BP_RXCKP[2]</t>
        </is>
      </c>
    </row>
    <row r="929">
      <c r="E929" s="2" t="inlineStr">
        <is>
          <t>DIE1_BP_TXCKP[6]</t>
        </is>
      </c>
      <c r="F929" s="2" t="inlineStr">
        <is>
          <t>DIE2_BP_RXCKP[1]</t>
        </is>
      </c>
    </row>
    <row r="930">
      <c r="E930" s="2" t="inlineStr">
        <is>
          <t>DIE1_BP_TXCKP[7]</t>
        </is>
      </c>
      <c r="F930" s="2" t="inlineStr">
        <is>
          <t>DIE2_BP_RXCKP[0]</t>
        </is>
      </c>
    </row>
    <row r="931">
      <c r="E931" s="2" t="inlineStr">
        <is>
          <t>DIE1_BP_TXDATA[55]</t>
        </is>
      </c>
      <c r="F931" s="2" t="inlineStr">
        <is>
          <t>DIE2_BP_RXDATA[503]</t>
        </is>
      </c>
    </row>
    <row r="932">
      <c r="E932" s="2" t="inlineStr">
        <is>
          <t>DIE1_BP_TXDATA[119]</t>
        </is>
      </c>
      <c r="F932" s="2" t="inlineStr">
        <is>
          <t>DIE2_BP_RXDATA[439]</t>
        </is>
      </c>
    </row>
    <row r="933">
      <c r="E933" s="2" t="inlineStr">
        <is>
          <t>DIE1_BP_TXDATA[183]</t>
        </is>
      </c>
      <c r="F933" s="2" t="inlineStr">
        <is>
          <t>DIE2_BP_RXDATA[375]</t>
        </is>
      </c>
    </row>
    <row r="934">
      <c r="E934" s="2" t="inlineStr">
        <is>
          <t>DIE1_BP_TXDATA[247]</t>
        </is>
      </c>
      <c r="F934" s="2" t="inlineStr">
        <is>
          <t>DIE2_BP_RXDATA[311]</t>
        </is>
      </c>
    </row>
    <row r="935">
      <c r="E935" s="2" t="inlineStr">
        <is>
          <t>DIE1_BP_TXDATA[311]</t>
        </is>
      </c>
      <c r="F935" s="2" t="inlineStr">
        <is>
          <t>DIE2_BP_RXDATA[247]</t>
        </is>
      </c>
    </row>
    <row r="936">
      <c r="E936" s="2" t="inlineStr">
        <is>
          <t>DIE1_BP_TXDATA[375]</t>
        </is>
      </c>
      <c r="F936" s="2" t="inlineStr">
        <is>
          <t>DIE2_BP_RXDATA[183]</t>
        </is>
      </c>
    </row>
    <row r="937">
      <c r="E937" s="2" t="inlineStr">
        <is>
          <t>DIE1_BP_TXDATA[439]</t>
        </is>
      </c>
      <c r="F937" s="2" t="inlineStr">
        <is>
          <t>DIE2_BP_RXDATA[119]</t>
        </is>
      </c>
    </row>
    <row r="938">
      <c r="E938" s="2" t="inlineStr">
        <is>
          <t>DIE1_BP_TXDATA[503]</t>
        </is>
      </c>
      <c r="F938" s="2" t="inlineStr">
        <is>
          <t>DIE2_BP_RXDATA[55]</t>
        </is>
      </c>
    </row>
    <row r="939">
      <c r="E939" s="2" t="inlineStr">
        <is>
          <t>DIE1_BP_RXDATA[36]</t>
        </is>
      </c>
      <c r="F939" s="2" t="inlineStr">
        <is>
          <t>DIE2_BP_TXDATA[484]</t>
        </is>
      </c>
    </row>
    <row r="940">
      <c r="E940" s="2" t="inlineStr">
        <is>
          <t>DIE1_BP_RXDATA[100]</t>
        </is>
      </c>
      <c r="F940" s="2" t="inlineStr">
        <is>
          <t>DIE2_BP_TXDATA[420]</t>
        </is>
      </c>
    </row>
    <row r="941">
      <c r="E941" s="2" t="inlineStr">
        <is>
          <t>DIE1_BP_RXDATA[164]</t>
        </is>
      </c>
      <c r="F941" s="2" t="inlineStr">
        <is>
          <t>DIE2_BP_TXDATA[356]</t>
        </is>
      </c>
    </row>
    <row r="942">
      <c r="E942" s="2" t="inlineStr">
        <is>
          <t>DIE1_BP_RXDATA[228]</t>
        </is>
      </c>
      <c r="F942" s="2" t="inlineStr">
        <is>
          <t>DIE2_BP_TXDATA[292]</t>
        </is>
      </c>
    </row>
    <row r="943">
      <c r="E943" s="2" t="inlineStr">
        <is>
          <t>DIE1_BP_RXDATA[292]</t>
        </is>
      </c>
      <c r="F943" s="2" t="inlineStr">
        <is>
          <t>DIE2_BP_TXDATA[228]</t>
        </is>
      </c>
    </row>
    <row r="944">
      <c r="E944" s="2" t="inlineStr">
        <is>
          <t>DIE1_BP_RXDATA[356]</t>
        </is>
      </c>
      <c r="F944" s="2" t="inlineStr">
        <is>
          <t>DIE2_BP_TXDATA[164]</t>
        </is>
      </c>
    </row>
    <row r="945">
      <c r="E945" s="2" t="inlineStr">
        <is>
          <t>DIE1_BP_RXDATA[420]</t>
        </is>
      </c>
      <c r="F945" s="2" t="inlineStr">
        <is>
          <t>DIE2_BP_TXDATA[100]</t>
        </is>
      </c>
    </row>
    <row r="946">
      <c r="E946" s="2" t="inlineStr">
        <is>
          <t>DIE1_BP_RXDATA[484]</t>
        </is>
      </c>
      <c r="F946" s="2" t="inlineStr">
        <is>
          <t>DIE2_BP_TXDATA[36]</t>
        </is>
      </c>
    </row>
    <row r="947">
      <c r="E947" s="2" t="inlineStr">
        <is>
          <t>DIE1_BP_TXDATA[62]</t>
        </is>
      </c>
      <c r="F947" s="2" t="inlineStr">
        <is>
          <t>DIE2_BP_RXDATA[510]</t>
        </is>
      </c>
    </row>
    <row r="948">
      <c r="E948" s="2" t="inlineStr">
        <is>
          <t>DIE1_BP_TXDATA[126]</t>
        </is>
      </c>
      <c r="F948" s="2" t="inlineStr">
        <is>
          <t>DIE2_BP_RXDATA[446]</t>
        </is>
      </c>
    </row>
    <row r="949">
      <c r="E949" s="2" t="inlineStr">
        <is>
          <t>DIE1_BP_TXDATA[190]</t>
        </is>
      </c>
      <c r="F949" s="2" t="inlineStr">
        <is>
          <t>DIE2_BP_RXDATA[382]</t>
        </is>
      </c>
    </row>
    <row r="950">
      <c r="E950" s="2" t="inlineStr">
        <is>
          <t>DIE1_BP_TXDATA[254]</t>
        </is>
      </c>
      <c r="F950" s="2" t="inlineStr">
        <is>
          <t>DIE2_BP_RXDATA[318]</t>
        </is>
      </c>
    </row>
    <row r="951">
      <c r="E951" s="2" t="inlineStr">
        <is>
          <t>DIE1_BP_TXDATA[318]</t>
        </is>
      </c>
      <c r="F951" s="2" t="inlineStr">
        <is>
          <t>DIE2_BP_RXDATA[254]</t>
        </is>
      </c>
    </row>
    <row r="952">
      <c r="E952" s="2" t="inlineStr">
        <is>
          <t>DIE1_BP_TXDATA[382]</t>
        </is>
      </c>
      <c r="F952" s="2" t="inlineStr">
        <is>
          <t>DIE2_BP_RXDATA[190]</t>
        </is>
      </c>
    </row>
    <row r="953">
      <c r="E953" s="2" t="inlineStr">
        <is>
          <t>DIE1_BP_TXDATA[446]</t>
        </is>
      </c>
      <c r="F953" s="2" t="inlineStr">
        <is>
          <t>DIE2_BP_RXDATA[126]</t>
        </is>
      </c>
    </row>
    <row r="954">
      <c r="E954" s="2" t="inlineStr">
        <is>
          <t>DIE1_BP_TXDATA[510]</t>
        </is>
      </c>
      <c r="F954" s="2" t="inlineStr">
        <is>
          <t>DIE2_BP_RXDATA[62]</t>
        </is>
      </c>
    </row>
    <row r="955">
      <c r="E955" s="2" t="inlineStr">
        <is>
          <t>DIE1_BP_RXDATA[48]</t>
        </is>
      </c>
      <c r="F955" s="2" t="inlineStr">
        <is>
          <t>DIE2_BP_TXDATA[496]</t>
        </is>
      </c>
    </row>
    <row r="956">
      <c r="E956" s="2" t="inlineStr">
        <is>
          <t>DIE1_BP_RXDATA[112]</t>
        </is>
      </c>
      <c r="F956" s="2" t="inlineStr">
        <is>
          <t>DIE2_BP_TXDATA[432]</t>
        </is>
      </c>
    </row>
    <row r="957">
      <c r="E957" s="2" t="inlineStr">
        <is>
          <t>DIE1_BP_RXDATA[176]</t>
        </is>
      </c>
      <c r="F957" s="2" t="inlineStr">
        <is>
          <t>DIE2_BP_TXDATA[368]</t>
        </is>
      </c>
    </row>
    <row r="958">
      <c r="E958" s="2" t="inlineStr">
        <is>
          <t>DIE1_BP_RXDATA[240]</t>
        </is>
      </c>
      <c r="F958" s="2" t="inlineStr">
        <is>
          <t>DIE2_BP_TXDATA[304]</t>
        </is>
      </c>
    </row>
    <row r="959">
      <c r="E959" s="2" t="inlineStr">
        <is>
          <t>DIE1_BP_RXDATA[304]</t>
        </is>
      </c>
      <c r="F959" s="2" t="inlineStr">
        <is>
          <t>DIE2_BP_TXDATA[240]</t>
        </is>
      </c>
    </row>
    <row r="960">
      <c r="E960" s="2" t="inlineStr">
        <is>
          <t>DIE1_BP_RXDATA[368]</t>
        </is>
      </c>
      <c r="F960" s="2" t="inlineStr">
        <is>
          <t>DIE2_BP_TXDATA[176]</t>
        </is>
      </c>
    </row>
    <row r="961">
      <c r="E961" s="2" t="inlineStr">
        <is>
          <t>DIE1_BP_RXDATA[432]</t>
        </is>
      </c>
      <c r="F961" s="2" t="inlineStr">
        <is>
          <t>DIE2_BP_TXDATA[112]</t>
        </is>
      </c>
    </row>
    <row r="962">
      <c r="E962" s="2" t="inlineStr">
        <is>
          <t>DIE1_BP_RXDATA[496]</t>
        </is>
      </c>
      <c r="F962" s="2" t="inlineStr">
        <is>
          <t>DIE2_BP_TXDATA[48]</t>
        </is>
      </c>
    </row>
    <row r="963">
      <c r="E963" s="2" t="inlineStr">
        <is>
          <t>DIE1_BP_RXDATA[43]</t>
        </is>
      </c>
      <c r="F963" s="2" t="inlineStr">
        <is>
          <t>DIE2_BP_TXDATA[491]</t>
        </is>
      </c>
    </row>
    <row r="964">
      <c r="E964" s="2" t="inlineStr">
        <is>
          <t>DIE1_BP_RXDATA[107]</t>
        </is>
      </c>
      <c r="F964" s="2" t="inlineStr">
        <is>
          <t>DIE2_BP_TXDATA[427]</t>
        </is>
      </c>
    </row>
    <row r="965">
      <c r="E965" s="2" t="inlineStr">
        <is>
          <t>DIE1_BP_RXDATA[171]</t>
        </is>
      </c>
      <c r="F965" s="2" t="inlineStr">
        <is>
          <t>DIE2_BP_TXDATA[363]</t>
        </is>
      </c>
    </row>
    <row r="966">
      <c r="E966" s="2" t="inlineStr">
        <is>
          <t>DIE1_BP_RXDATA[235]</t>
        </is>
      </c>
      <c r="F966" s="2" t="inlineStr">
        <is>
          <t>DIE2_BP_TXDATA[299]</t>
        </is>
      </c>
    </row>
    <row r="967">
      <c r="E967" s="2" t="inlineStr">
        <is>
          <t>DIE1_BP_RXDATA[299]</t>
        </is>
      </c>
      <c r="F967" s="2" t="inlineStr">
        <is>
          <t>DIE2_BP_TXDATA[235]</t>
        </is>
      </c>
    </row>
    <row r="968">
      <c r="E968" s="2" t="inlineStr">
        <is>
          <t>DIE1_BP_RXDATA[363]</t>
        </is>
      </c>
      <c r="F968" s="2" t="inlineStr">
        <is>
          <t>DIE2_BP_TXDATA[171]</t>
        </is>
      </c>
    </row>
    <row r="969">
      <c r="E969" s="2" t="inlineStr">
        <is>
          <t>DIE1_BP_RXDATA[427]</t>
        </is>
      </c>
      <c r="F969" s="2" t="inlineStr">
        <is>
          <t>DIE2_BP_TXDATA[107]</t>
        </is>
      </c>
    </row>
    <row r="970">
      <c r="E970" s="2" t="inlineStr">
        <is>
          <t>DIE1_BP_RXDATA[491]</t>
        </is>
      </c>
      <c r="F970" s="2" t="inlineStr">
        <is>
          <t>DIE2_BP_TXDATA[43]</t>
        </is>
      </c>
    </row>
    <row r="971">
      <c r="E971" s="2" t="inlineStr">
        <is>
          <t>DIE1_BP_TXDATA[37]</t>
        </is>
      </c>
      <c r="F971" s="2" t="inlineStr">
        <is>
          <t>DIE2_BP_RXDATA[485]</t>
        </is>
      </c>
    </row>
    <row r="972">
      <c r="E972" s="2" t="inlineStr">
        <is>
          <t>DIE1_BP_TXDATA[101]</t>
        </is>
      </c>
      <c r="F972" s="2" t="inlineStr">
        <is>
          <t>DIE2_BP_RXDATA[421]</t>
        </is>
      </c>
    </row>
    <row r="973">
      <c r="E973" s="2" t="inlineStr">
        <is>
          <t>DIE1_BP_TXDATA[165]</t>
        </is>
      </c>
      <c r="F973" s="2" t="inlineStr">
        <is>
          <t>DIE2_BP_RXDATA[357]</t>
        </is>
      </c>
    </row>
    <row r="974">
      <c r="E974" s="2" t="inlineStr">
        <is>
          <t>DIE1_BP_TXDATA[229]</t>
        </is>
      </c>
      <c r="F974" s="2" t="inlineStr">
        <is>
          <t>DIE2_BP_RXDATA[293]</t>
        </is>
      </c>
    </row>
    <row r="975">
      <c r="E975" s="2" t="inlineStr">
        <is>
          <t>DIE1_BP_TXDATA[293]</t>
        </is>
      </c>
      <c r="F975" s="2" t="inlineStr">
        <is>
          <t>DIE2_BP_RXDATA[229]</t>
        </is>
      </c>
    </row>
    <row r="976">
      <c r="E976" s="2" t="inlineStr">
        <is>
          <t>DIE1_BP_TXDATA[357]</t>
        </is>
      </c>
      <c r="F976" s="2" t="inlineStr">
        <is>
          <t>DIE2_BP_RXDATA[165]</t>
        </is>
      </c>
    </row>
    <row r="977">
      <c r="E977" s="2" t="inlineStr">
        <is>
          <t>DIE1_BP_TXDATA[421]</t>
        </is>
      </c>
      <c r="F977" s="2" t="inlineStr">
        <is>
          <t>DIE2_BP_RXDATA[101]</t>
        </is>
      </c>
    </row>
    <row r="978">
      <c r="E978" s="2" t="inlineStr">
        <is>
          <t>DIE1_BP_TXDATA[485]</t>
        </is>
      </c>
      <c r="F978" s="2" t="inlineStr">
        <is>
          <t>DIE2_BP_RXDATA[37]</t>
        </is>
      </c>
    </row>
    <row r="979">
      <c r="E979" s="2" t="inlineStr">
        <is>
          <t>DIE1_BP_TXTRK[0]</t>
        </is>
      </c>
      <c r="F979" s="2" t="inlineStr">
        <is>
          <t>DIE2_BP_RXTRK[7]</t>
        </is>
      </c>
    </row>
    <row r="980">
      <c r="E980" s="2" t="inlineStr">
        <is>
          <t>DIE1_BP_TXTRK[1]</t>
        </is>
      </c>
      <c r="F980" s="2" t="inlineStr">
        <is>
          <t>DIE2_BP_RXTRK[6]</t>
        </is>
      </c>
    </row>
    <row r="981">
      <c r="E981" s="2" t="inlineStr">
        <is>
          <t>DIE1_BP_TXTRK[2]</t>
        </is>
      </c>
      <c r="F981" s="2" t="inlineStr">
        <is>
          <t>DIE2_BP_RXTRK[5]</t>
        </is>
      </c>
    </row>
    <row r="982">
      <c r="E982" s="2" t="inlineStr">
        <is>
          <t>DIE1_BP_TXTRK[3]</t>
        </is>
      </c>
      <c r="F982" s="2" t="inlineStr">
        <is>
          <t>DIE2_BP_RXTRK[4]</t>
        </is>
      </c>
    </row>
    <row r="983">
      <c r="E983" s="2" t="inlineStr">
        <is>
          <t>DIE1_BP_TXTRK[4]</t>
        </is>
      </c>
      <c r="F983" s="2" t="inlineStr">
        <is>
          <t>DIE2_BP_RXTRK[3]</t>
        </is>
      </c>
    </row>
    <row r="984">
      <c r="E984" s="2" t="inlineStr">
        <is>
          <t>DIE1_BP_TXTRK[5]</t>
        </is>
      </c>
      <c r="F984" s="2" t="inlineStr">
        <is>
          <t>DIE2_BP_RXTRK[2]</t>
        </is>
      </c>
    </row>
    <row r="985">
      <c r="E985" s="2" t="inlineStr">
        <is>
          <t>DIE1_BP_TXTRK[6]</t>
        </is>
      </c>
      <c r="F985" s="2" t="inlineStr">
        <is>
          <t>DIE2_BP_RXTRK[1]</t>
        </is>
      </c>
    </row>
    <row r="986">
      <c r="E986" s="2" t="inlineStr">
        <is>
          <t>DIE1_BP_TXTRK[7]</t>
        </is>
      </c>
      <c r="F986" s="2" t="inlineStr">
        <is>
          <t>DIE2_BP_RXTRK[0]</t>
        </is>
      </c>
    </row>
    <row r="987">
      <c r="E987" s="2" t="inlineStr">
        <is>
          <t>DIE1_BP_RXDATA[22]</t>
        </is>
      </c>
      <c r="F987" s="2" t="inlineStr">
        <is>
          <t>DIE2_BP_TXDATA[470]</t>
        </is>
      </c>
    </row>
    <row r="988">
      <c r="E988" s="2" t="inlineStr">
        <is>
          <t>DIE1_BP_RXDATA[86]</t>
        </is>
      </c>
      <c r="F988" s="2" t="inlineStr">
        <is>
          <t>DIE2_BP_TXDATA[406]</t>
        </is>
      </c>
    </row>
    <row r="989">
      <c r="E989" s="2" t="inlineStr">
        <is>
          <t>DIE1_BP_RXDATA[150]</t>
        </is>
      </c>
      <c r="F989" s="2" t="inlineStr">
        <is>
          <t>DIE2_BP_TXDATA[342]</t>
        </is>
      </c>
    </row>
    <row r="990">
      <c r="E990" s="2" t="inlineStr">
        <is>
          <t>DIE1_BP_RXDATA[214]</t>
        </is>
      </c>
      <c r="F990" s="2" t="inlineStr">
        <is>
          <t>DIE2_BP_TXDATA[278]</t>
        </is>
      </c>
    </row>
    <row r="991">
      <c r="E991" s="2" t="inlineStr">
        <is>
          <t>DIE1_BP_RXDATA[278]</t>
        </is>
      </c>
      <c r="F991" s="2" t="inlineStr">
        <is>
          <t>DIE2_BP_TXDATA[214]</t>
        </is>
      </c>
    </row>
    <row r="992">
      <c r="E992" s="2" t="inlineStr">
        <is>
          <t>DIE1_BP_RXDATA[342]</t>
        </is>
      </c>
      <c r="F992" s="2" t="inlineStr">
        <is>
          <t>DIE2_BP_TXDATA[150]</t>
        </is>
      </c>
    </row>
    <row r="993">
      <c r="E993" s="2" t="inlineStr">
        <is>
          <t>DIE1_BP_RXDATA[406]</t>
        </is>
      </c>
      <c r="F993" s="2" t="inlineStr">
        <is>
          <t>DIE2_BP_TXDATA[86]</t>
        </is>
      </c>
    </row>
    <row r="994">
      <c r="E994" s="2" t="inlineStr">
        <is>
          <t>DIE1_BP_RXDATA[470]</t>
        </is>
      </c>
      <c r="F994" s="2" t="inlineStr">
        <is>
          <t>DIE2_BP_TXDATA[22]</t>
        </is>
      </c>
    </row>
    <row r="995">
      <c r="E995" s="2" t="inlineStr">
        <is>
          <t>DIE1_BP_RXCKSB[0]</t>
        </is>
      </c>
      <c r="F995" s="2" t="inlineStr">
        <is>
          <t>DIE2_BP_TXCKSB[7]</t>
        </is>
      </c>
    </row>
    <row r="996">
      <c r="E996" s="2" t="inlineStr">
        <is>
          <t>DIE1_BP_RXCKSB[1]</t>
        </is>
      </c>
      <c r="F996" s="2" t="inlineStr">
        <is>
          <t>DIE2_BP_TXCKSB[6]</t>
        </is>
      </c>
    </row>
    <row r="997">
      <c r="E997" s="2" t="inlineStr">
        <is>
          <t>DIE1_BP_RXCKSB[2]</t>
        </is>
      </c>
      <c r="F997" s="2" t="inlineStr">
        <is>
          <t>DIE2_BP_TXCKSB[5]</t>
        </is>
      </c>
    </row>
    <row r="998">
      <c r="E998" s="2" t="inlineStr">
        <is>
          <t>DIE1_BP_RXCKSB[3]</t>
        </is>
      </c>
      <c r="F998" s="2" t="inlineStr">
        <is>
          <t>DIE2_BP_TXCKSB[4]</t>
        </is>
      </c>
    </row>
    <row r="999">
      <c r="E999" s="2" t="inlineStr">
        <is>
          <t>DIE1_BP_RXCKSB[4]</t>
        </is>
      </c>
      <c r="F999" s="2" t="inlineStr">
        <is>
          <t>DIE2_BP_TXCKSB[3]</t>
        </is>
      </c>
    </row>
    <row r="1000">
      <c r="E1000" s="2" t="inlineStr">
        <is>
          <t>DIE1_BP_RXCKSB[5]</t>
        </is>
      </c>
      <c r="F1000" s="2" t="inlineStr">
        <is>
          <t>DIE2_BP_TXCKSB[2]</t>
        </is>
      </c>
    </row>
    <row r="1001">
      <c r="E1001" s="2" t="inlineStr">
        <is>
          <t>DIE1_BP_RXCKSB[6]</t>
        </is>
      </c>
      <c r="F1001" s="2" t="inlineStr">
        <is>
          <t>DIE2_BP_TXCKSB[1]</t>
        </is>
      </c>
    </row>
    <row r="1002">
      <c r="E1002" s="2" t="inlineStr">
        <is>
          <t>DIE1_BP_RXCKSB[7]</t>
        </is>
      </c>
      <c r="F1002" s="2" t="inlineStr">
        <is>
          <t>DIE2_BP_TXCKSB[0]</t>
        </is>
      </c>
    </row>
    <row r="1003">
      <c r="E1003" s="2" t="inlineStr">
        <is>
          <t>DIE1_BP_RXDATA[44]</t>
        </is>
      </c>
      <c r="F1003" s="2" t="inlineStr">
        <is>
          <t>DIE2_BP_TXDATA[492]</t>
        </is>
      </c>
    </row>
    <row r="1004">
      <c r="E1004" s="2" t="inlineStr">
        <is>
          <t>DIE1_BP_RXDATA[108]</t>
        </is>
      </c>
      <c r="F1004" s="2" t="inlineStr">
        <is>
          <t>DIE2_BP_TXDATA[428]</t>
        </is>
      </c>
    </row>
    <row r="1005">
      <c r="E1005" s="2" t="inlineStr">
        <is>
          <t>DIE1_BP_RXDATA[172]</t>
        </is>
      </c>
      <c r="F1005" s="2" t="inlineStr">
        <is>
          <t>DIE2_BP_TXDATA[364]</t>
        </is>
      </c>
    </row>
    <row r="1006">
      <c r="E1006" s="2" t="inlineStr">
        <is>
          <t>DIE1_BP_RXDATA[236]</t>
        </is>
      </c>
      <c r="F1006" s="2" t="inlineStr">
        <is>
          <t>DIE2_BP_TXDATA[300]</t>
        </is>
      </c>
    </row>
    <row r="1007">
      <c r="E1007" s="2" t="inlineStr">
        <is>
          <t>DIE1_BP_RXDATA[300]</t>
        </is>
      </c>
      <c r="F1007" s="2" t="inlineStr">
        <is>
          <t>DIE2_BP_TXDATA[236]</t>
        </is>
      </c>
    </row>
    <row r="1008">
      <c r="E1008" s="2" t="inlineStr">
        <is>
          <t>DIE1_BP_RXDATA[364]</t>
        </is>
      </c>
      <c r="F1008" s="2" t="inlineStr">
        <is>
          <t>DIE2_BP_TXDATA[172]</t>
        </is>
      </c>
    </row>
    <row r="1009">
      <c r="E1009" s="2" t="inlineStr">
        <is>
          <t>DIE1_BP_RXDATA[428]</t>
        </is>
      </c>
      <c r="F1009" s="2" t="inlineStr">
        <is>
          <t>DIE2_BP_TXDATA[108]</t>
        </is>
      </c>
    </row>
    <row r="1010">
      <c r="E1010" s="2" t="inlineStr">
        <is>
          <t>DIE1_BP_RXDATA[492]</t>
        </is>
      </c>
      <c r="F1010" s="2" t="inlineStr">
        <is>
          <t>DIE2_BP_TXDATA[44]</t>
        </is>
      </c>
    </row>
    <row r="1011">
      <c r="E1011" s="2" t="inlineStr">
        <is>
          <t>DIE1_BP_TXDATA[54]</t>
        </is>
      </c>
      <c r="F1011" s="2" t="inlineStr">
        <is>
          <t>DIE2_BP_RXDATA[502]</t>
        </is>
      </c>
    </row>
    <row r="1012">
      <c r="E1012" s="2" t="inlineStr">
        <is>
          <t>DIE1_BP_TXDATA[118]</t>
        </is>
      </c>
      <c r="F1012" s="2" t="inlineStr">
        <is>
          <t>DIE2_BP_RXDATA[438]</t>
        </is>
      </c>
    </row>
    <row r="1013">
      <c r="E1013" s="2" t="inlineStr">
        <is>
          <t>DIE1_BP_TXDATA[182]</t>
        </is>
      </c>
      <c r="F1013" s="2" t="inlineStr">
        <is>
          <t>DIE2_BP_RXDATA[374]</t>
        </is>
      </c>
    </row>
    <row r="1014">
      <c r="E1014" s="2" t="inlineStr">
        <is>
          <t>DIE1_BP_TXDATA[246]</t>
        </is>
      </c>
      <c r="F1014" s="2" t="inlineStr">
        <is>
          <t>DIE2_BP_RXDATA[310]</t>
        </is>
      </c>
    </row>
    <row r="1015">
      <c r="E1015" s="2" t="inlineStr">
        <is>
          <t>DIE1_BP_TXDATA[310]</t>
        </is>
      </c>
      <c r="F1015" s="2" t="inlineStr">
        <is>
          <t>DIE2_BP_RXDATA[246]</t>
        </is>
      </c>
    </row>
    <row r="1016">
      <c r="E1016" s="2" t="inlineStr">
        <is>
          <t>DIE1_BP_TXDATA[374]</t>
        </is>
      </c>
      <c r="F1016" s="2" t="inlineStr">
        <is>
          <t>DIE2_BP_RXDATA[182]</t>
        </is>
      </c>
    </row>
    <row r="1017">
      <c r="E1017" s="2" t="inlineStr">
        <is>
          <t>DIE1_BP_TXDATA[438]</t>
        </is>
      </c>
      <c r="F1017" s="2" t="inlineStr">
        <is>
          <t>DIE2_BP_RXDATA[118]</t>
        </is>
      </c>
    </row>
    <row r="1018">
      <c r="E1018" s="2" t="inlineStr">
        <is>
          <t>DIE1_BP_TXDATA[502]</t>
        </is>
      </c>
      <c r="F1018" s="2" t="inlineStr">
        <is>
          <t>DIE2_BP_RXDATA[54]</t>
        </is>
      </c>
    </row>
    <row r="1019">
      <c r="E1019" s="2" t="inlineStr">
        <is>
          <t>DIE1_BP_TXDATA[58]</t>
        </is>
      </c>
      <c r="F1019" s="2" t="inlineStr">
        <is>
          <t>DIE2_BP_RXDATA[506]</t>
        </is>
      </c>
    </row>
    <row r="1020">
      <c r="E1020" s="2" t="inlineStr">
        <is>
          <t>DIE1_BP_TXDATA[122]</t>
        </is>
      </c>
      <c r="F1020" s="2" t="inlineStr">
        <is>
          <t>DIE2_BP_RXDATA[442]</t>
        </is>
      </c>
    </row>
    <row r="1021">
      <c r="E1021" s="2" t="inlineStr">
        <is>
          <t>DIE1_BP_TXDATA[186]</t>
        </is>
      </c>
      <c r="F1021" s="2" t="inlineStr">
        <is>
          <t>DIE2_BP_RXDATA[378]</t>
        </is>
      </c>
    </row>
    <row r="1022">
      <c r="E1022" s="2" t="inlineStr">
        <is>
          <t>DIE1_BP_TXDATA[250]</t>
        </is>
      </c>
      <c r="F1022" s="2" t="inlineStr">
        <is>
          <t>DIE2_BP_RXDATA[314]</t>
        </is>
      </c>
    </row>
    <row r="1023">
      <c r="E1023" s="2" t="inlineStr">
        <is>
          <t>DIE1_BP_TXDATA[314]</t>
        </is>
      </c>
      <c r="F1023" s="2" t="inlineStr">
        <is>
          <t>DIE2_BP_RXDATA[250]</t>
        </is>
      </c>
    </row>
    <row r="1024">
      <c r="E1024" s="2" t="inlineStr">
        <is>
          <t>DIE1_BP_TXDATA[378]</t>
        </is>
      </c>
      <c r="F1024" s="2" t="inlineStr">
        <is>
          <t>DIE2_BP_RXDATA[186]</t>
        </is>
      </c>
    </row>
    <row r="1025">
      <c r="E1025" s="2" t="inlineStr">
        <is>
          <t>DIE1_BP_TXDATA[442]</t>
        </is>
      </c>
      <c r="F1025" s="2" t="inlineStr">
        <is>
          <t>DIE2_BP_RXDATA[122]</t>
        </is>
      </c>
    </row>
    <row r="1026">
      <c r="E1026" s="2" t="inlineStr">
        <is>
          <t>DIE1_BP_TXDATA[506]</t>
        </is>
      </c>
      <c r="F1026" s="2" t="inlineStr">
        <is>
          <t>DIE2_BP_RXDATA[58]</t>
        </is>
      </c>
    </row>
    <row r="1027">
      <c r="E1027" s="2" t="inlineStr">
        <is>
          <t>DIE1_BP_RXDATASB[0]</t>
        </is>
      </c>
      <c r="F1027" s="2" t="inlineStr">
        <is>
          <t>DIE2_BP_TXDATASB[7]</t>
        </is>
      </c>
    </row>
    <row r="1028">
      <c r="E1028" s="2" t="inlineStr">
        <is>
          <t>DIE1_BP_RXDATASB[1]</t>
        </is>
      </c>
      <c r="F1028" s="2" t="inlineStr">
        <is>
          <t>DIE2_BP_TXDATASB[6]</t>
        </is>
      </c>
    </row>
    <row r="1029">
      <c r="E1029" s="2" t="inlineStr">
        <is>
          <t>DIE1_BP_RXDATASB[2]</t>
        </is>
      </c>
      <c r="F1029" s="2" t="inlineStr">
        <is>
          <t>DIE2_BP_TXDATASB[5]</t>
        </is>
      </c>
    </row>
    <row r="1030">
      <c r="E1030" s="2" t="inlineStr">
        <is>
          <t>DIE1_BP_RXDATASB[3]</t>
        </is>
      </c>
      <c r="F1030" s="2" t="inlineStr">
        <is>
          <t>DIE2_BP_TXDATASB[4]</t>
        </is>
      </c>
    </row>
    <row r="1031">
      <c r="E1031" s="2" t="inlineStr">
        <is>
          <t>DIE1_BP_RXDATASB[4]</t>
        </is>
      </c>
      <c r="F1031" s="2" t="inlineStr">
        <is>
          <t>DIE2_BP_TXDATASB[3]</t>
        </is>
      </c>
    </row>
    <row r="1032">
      <c r="E1032" s="2" t="inlineStr">
        <is>
          <t>DIE1_BP_RXDATASB[5]</t>
        </is>
      </c>
      <c r="F1032" s="2" t="inlineStr">
        <is>
          <t>DIE2_BP_TXDATASB[2]</t>
        </is>
      </c>
    </row>
    <row r="1033">
      <c r="E1033" s="2" t="inlineStr">
        <is>
          <t>DIE1_BP_RXDATASB[6]</t>
        </is>
      </c>
      <c r="F1033" s="2" t="inlineStr">
        <is>
          <t>DIE2_BP_TXDATASB[1]</t>
        </is>
      </c>
    </row>
    <row r="1034">
      <c r="E1034" s="2" t="inlineStr">
        <is>
          <t>DIE1_BP_RXDATASB[7]</t>
        </is>
      </c>
      <c r="F1034" s="2" t="inlineStr">
        <is>
          <t>DIE2_BP_TXDATASB[0]</t>
        </is>
      </c>
    </row>
    <row r="1035">
      <c r="E1035" s="2" t="inlineStr">
        <is>
          <t>DIE1_BP_TXCKSB[0]</t>
        </is>
      </c>
      <c r="F1035" s="2" t="inlineStr">
        <is>
          <t>DIE2_BP_RXCKSB[7]</t>
        </is>
      </c>
    </row>
    <row r="1036">
      <c r="E1036" s="2" t="inlineStr">
        <is>
          <t>DIE1_BP_TXCKSB[1]</t>
        </is>
      </c>
      <c r="F1036" s="2" t="inlineStr">
        <is>
          <t>DIE2_BP_RXCKSB[6]</t>
        </is>
      </c>
    </row>
    <row r="1037">
      <c r="E1037" s="2" t="inlineStr">
        <is>
          <t>DIE1_BP_TXCKSB[2]</t>
        </is>
      </c>
      <c r="F1037" s="2" t="inlineStr">
        <is>
          <t>DIE2_BP_RXCKSB[5]</t>
        </is>
      </c>
    </row>
    <row r="1038">
      <c r="E1038" s="2" t="inlineStr">
        <is>
          <t>DIE1_BP_TXCKSB[3]</t>
        </is>
      </c>
      <c r="F1038" s="2" t="inlineStr">
        <is>
          <t>DIE2_BP_RXCKSB[4]</t>
        </is>
      </c>
    </row>
    <row r="1039">
      <c r="E1039" s="2" t="inlineStr">
        <is>
          <t>DIE1_BP_TXCKSB[4]</t>
        </is>
      </c>
      <c r="F1039" s="2" t="inlineStr">
        <is>
          <t>DIE2_BP_RXCKSB[3]</t>
        </is>
      </c>
    </row>
    <row r="1040">
      <c r="E1040" s="2" t="inlineStr">
        <is>
          <t>DIE1_BP_TXCKSB[5]</t>
        </is>
      </c>
      <c r="F1040" s="2" t="inlineStr">
        <is>
          <t>DIE2_BP_RXCKSB[2]</t>
        </is>
      </c>
    </row>
    <row r="1041">
      <c r="E1041" s="2" t="inlineStr">
        <is>
          <t>DIE1_BP_TXCKSB[6]</t>
        </is>
      </c>
      <c r="F1041" s="2" t="inlineStr">
        <is>
          <t>DIE2_BP_RXCKSB[1]</t>
        </is>
      </c>
    </row>
    <row r="1042">
      <c r="E1042" s="2" t="inlineStr">
        <is>
          <t>DIE1_BP_TXCKSB[7]</t>
        </is>
      </c>
      <c r="F1042" s="2" t="inlineStr">
        <is>
          <t>DIE2_BP_RXCKSB[0]</t>
        </is>
      </c>
    </row>
    <row r="1043">
      <c r="E1043" s="2" t="inlineStr">
        <is>
          <t>DIE1_BP_RXDATA[17]</t>
        </is>
      </c>
      <c r="F1043" s="2" t="inlineStr">
        <is>
          <t>DIE2_BP_TXDATA[465]</t>
        </is>
      </c>
    </row>
    <row r="1044">
      <c r="E1044" s="2" t="inlineStr">
        <is>
          <t>DIE1_BP_RXDATA[81]</t>
        </is>
      </c>
      <c r="F1044" s="2" t="inlineStr">
        <is>
          <t>DIE2_BP_TXDATA[401]</t>
        </is>
      </c>
    </row>
    <row r="1045">
      <c r="E1045" s="2" t="inlineStr">
        <is>
          <t>DIE1_BP_RXDATA[145]</t>
        </is>
      </c>
      <c r="F1045" s="2" t="inlineStr">
        <is>
          <t>DIE2_BP_TXDATA[337]</t>
        </is>
      </c>
    </row>
    <row r="1046">
      <c r="E1046" s="2" t="inlineStr">
        <is>
          <t>DIE1_BP_RXDATA[209]</t>
        </is>
      </c>
      <c r="F1046" s="2" t="inlineStr">
        <is>
          <t>DIE2_BP_TXDATA[273]</t>
        </is>
      </c>
    </row>
    <row r="1047">
      <c r="E1047" s="2" t="inlineStr">
        <is>
          <t>DIE1_BP_RXDATA[273]</t>
        </is>
      </c>
      <c r="F1047" s="2" t="inlineStr">
        <is>
          <t>DIE2_BP_TXDATA[209]</t>
        </is>
      </c>
    </row>
    <row r="1048">
      <c r="E1048" s="2" t="inlineStr">
        <is>
          <t>DIE1_BP_RXDATA[337]</t>
        </is>
      </c>
      <c r="F1048" s="2" t="inlineStr">
        <is>
          <t>DIE2_BP_TXDATA[145]</t>
        </is>
      </c>
    </row>
    <row r="1049">
      <c r="E1049" s="2" t="inlineStr">
        <is>
          <t>DIE1_BP_RXDATA[401]</t>
        </is>
      </c>
      <c r="F1049" s="2" t="inlineStr">
        <is>
          <t>DIE2_BP_TXDATA[81]</t>
        </is>
      </c>
    </row>
    <row r="1050">
      <c r="E1050" s="2" t="inlineStr">
        <is>
          <t>DIE1_BP_RXDATA[465]</t>
        </is>
      </c>
      <c r="F1050" s="2" t="inlineStr">
        <is>
          <t>DIE2_BP_TXDATA[17]</t>
        </is>
      </c>
    </row>
    <row r="1051">
      <c r="E1051" s="2" t="inlineStr">
        <is>
          <t>DIE1_BP_RXDATA[1]</t>
        </is>
      </c>
      <c r="F1051" s="2" t="inlineStr">
        <is>
          <t>DIE2_BP_TXDATA[449]</t>
        </is>
      </c>
    </row>
    <row r="1052">
      <c r="E1052" s="2" t="inlineStr">
        <is>
          <t>DIE1_BP_RXDATA[65]</t>
        </is>
      </c>
      <c r="F1052" s="2" t="inlineStr">
        <is>
          <t>DIE2_BP_TXDATA[385]</t>
        </is>
      </c>
    </row>
    <row r="1053">
      <c r="E1053" s="2" t="inlineStr">
        <is>
          <t>DIE1_BP_RXDATA[129]</t>
        </is>
      </c>
      <c r="F1053" s="2" t="inlineStr">
        <is>
          <t>DIE2_BP_TXDATA[321]</t>
        </is>
      </c>
    </row>
    <row r="1054">
      <c r="E1054" s="2" t="inlineStr">
        <is>
          <t>DIE1_BP_RXDATA[193]</t>
        </is>
      </c>
      <c r="F1054" s="2" t="inlineStr">
        <is>
          <t>DIE2_BP_TXDATA[257]</t>
        </is>
      </c>
    </row>
    <row r="1055">
      <c r="E1055" s="2" t="inlineStr">
        <is>
          <t>DIE1_BP_RXDATA[257]</t>
        </is>
      </c>
      <c r="F1055" s="2" t="inlineStr">
        <is>
          <t>DIE2_BP_TXDATA[193]</t>
        </is>
      </c>
    </row>
    <row r="1056">
      <c r="E1056" s="2" t="inlineStr">
        <is>
          <t>DIE1_BP_RXDATA[321]</t>
        </is>
      </c>
      <c r="F1056" s="2" t="inlineStr">
        <is>
          <t>DIE2_BP_TXDATA[129]</t>
        </is>
      </c>
    </row>
    <row r="1057">
      <c r="E1057" s="2" t="inlineStr">
        <is>
          <t>DIE1_BP_RXDATA[385]</t>
        </is>
      </c>
      <c r="F1057" s="2" t="inlineStr">
        <is>
          <t>DIE2_BP_TXDATA[65]</t>
        </is>
      </c>
    </row>
    <row r="1058">
      <c r="E1058" s="2" t="inlineStr">
        <is>
          <t>DIE1_BP_RXDATA[449]</t>
        </is>
      </c>
      <c r="F1058" s="2" t="inlineStr">
        <is>
          <t>DIE2_BP_TXDATA[1]</t>
        </is>
      </c>
    </row>
    <row r="1059">
      <c r="E1059" s="2" t="inlineStr">
        <is>
          <t>DIE1_BP_TXDATA[29]</t>
        </is>
      </c>
      <c r="F1059" s="2" t="inlineStr">
        <is>
          <t>DIE2_BP_RXDATA[477]</t>
        </is>
      </c>
    </row>
    <row r="1060">
      <c r="E1060" s="2" t="inlineStr">
        <is>
          <t>DIE1_BP_TXDATA[93]</t>
        </is>
      </c>
      <c r="F1060" s="2" t="inlineStr">
        <is>
          <t>DIE2_BP_RXDATA[413]</t>
        </is>
      </c>
    </row>
    <row r="1061">
      <c r="E1061" s="2" t="inlineStr">
        <is>
          <t>DIE1_BP_TXDATA[157]</t>
        </is>
      </c>
      <c r="F1061" s="2" t="inlineStr">
        <is>
          <t>DIE2_BP_RXDATA[349]</t>
        </is>
      </c>
    </row>
    <row r="1062">
      <c r="E1062" s="2" t="inlineStr">
        <is>
          <t>DIE1_BP_TXDATA[221]</t>
        </is>
      </c>
      <c r="F1062" s="2" t="inlineStr">
        <is>
          <t>DIE2_BP_RXDATA[285]</t>
        </is>
      </c>
    </row>
    <row r="1063">
      <c r="E1063" s="2" t="inlineStr">
        <is>
          <t>DIE1_BP_TXDATA[285]</t>
        </is>
      </c>
      <c r="F1063" s="2" t="inlineStr">
        <is>
          <t>DIE2_BP_RXDATA[221]</t>
        </is>
      </c>
    </row>
    <row r="1064">
      <c r="E1064" s="2" t="inlineStr">
        <is>
          <t>DIE1_BP_TXDATA[349]</t>
        </is>
      </c>
      <c r="F1064" s="2" t="inlineStr">
        <is>
          <t>DIE2_BP_RXDATA[157]</t>
        </is>
      </c>
    </row>
    <row r="1065">
      <c r="E1065" s="2" t="inlineStr">
        <is>
          <t>DIE1_BP_TXDATA[413]</t>
        </is>
      </c>
      <c r="F1065" s="2" t="inlineStr">
        <is>
          <t>DIE2_BP_RXDATA[93]</t>
        </is>
      </c>
    </row>
    <row r="1066">
      <c r="E1066" s="2" t="inlineStr">
        <is>
          <t>DIE1_BP_TXDATA[477]</t>
        </is>
      </c>
      <c r="F1066" s="2" t="inlineStr">
        <is>
          <t>DIE2_BP_RXDATA[29]</t>
        </is>
      </c>
    </row>
    <row r="1067">
      <c r="E1067" s="2" t="inlineStr">
        <is>
          <t>DIE1_BP_TXDATASB[0]</t>
        </is>
      </c>
      <c r="F1067" s="2" t="inlineStr">
        <is>
          <t>DIE2_BP_RXDATASB[7]</t>
        </is>
      </c>
    </row>
    <row r="1068">
      <c r="E1068" s="2" t="inlineStr">
        <is>
          <t>DIE1_BP_TXDATASB[1]</t>
        </is>
      </c>
      <c r="F1068" s="2" t="inlineStr">
        <is>
          <t>DIE2_BP_RXDATASB[6]</t>
        </is>
      </c>
    </row>
    <row r="1069">
      <c r="E1069" s="2" t="inlineStr">
        <is>
          <t>DIE1_BP_TXDATASB[2]</t>
        </is>
      </c>
      <c r="F1069" s="2" t="inlineStr">
        <is>
          <t>DIE2_BP_RXDATASB[5]</t>
        </is>
      </c>
    </row>
    <row r="1070">
      <c r="E1070" s="2" t="inlineStr">
        <is>
          <t>DIE1_BP_TXDATASB[3]</t>
        </is>
      </c>
      <c r="F1070" s="2" t="inlineStr">
        <is>
          <t>DIE2_BP_RXDATASB[4]</t>
        </is>
      </c>
    </row>
    <row r="1071">
      <c r="E1071" s="2" t="inlineStr">
        <is>
          <t>DIE1_BP_TXDATASB[4]</t>
        </is>
      </c>
      <c r="F1071" s="2" t="inlineStr">
        <is>
          <t>DIE2_BP_RXDATASB[3]</t>
        </is>
      </c>
    </row>
    <row r="1072">
      <c r="E1072" s="2" t="inlineStr">
        <is>
          <t>DIE1_BP_TXDATASB[5]</t>
        </is>
      </c>
      <c r="F1072" s="2" t="inlineStr">
        <is>
          <t>DIE2_BP_RXDATASB[2]</t>
        </is>
      </c>
    </row>
    <row r="1073">
      <c r="E1073" s="2" t="inlineStr">
        <is>
          <t>DIE1_BP_TXDATASB[6]</t>
        </is>
      </c>
      <c r="F1073" s="2" t="inlineStr">
        <is>
          <t>DIE2_BP_RXDATASB[1]</t>
        </is>
      </c>
    </row>
    <row r="1074">
      <c r="E1074" s="2" t="inlineStr">
        <is>
          <t>DIE1_BP_TXDATASB[7]</t>
        </is>
      </c>
      <c r="F1074" s="2" t="inlineStr">
        <is>
          <t>DIE2_BP_RXDATASB[0]</t>
        </is>
      </c>
    </row>
    <row r="1075">
      <c r="E1075" s="2" t="inlineStr">
        <is>
          <t>DIE1_BP_RXDATA[31]</t>
        </is>
      </c>
      <c r="F1075" s="2" t="inlineStr">
        <is>
          <t>DIE2_BP_TXDATA[479]</t>
        </is>
      </c>
    </row>
    <row r="1076">
      <c r="E1076" s="2" t="inlineStr">
        <is>
          <t>DIE1_BP_RXDATA[95]</t>
        </is>
      </c>
      <c r="F1076" s="2" t="inlineStr">
        <is>
          <t>DIE2_BP_TXDATA[415]</t>
        </is>
      </c>
    </row>
    <row r="1077">
      <c r="E1077" s="2" t="inlineStr">
        <is>
          <t>DIE1_BP_RXDATA[159]</t>
        </is>
      </c>
      <c r="F1077" s="2" t="inlineStr">
        <is>
          <t>DIE2_BP_TXDATA[351]</t>
        </is>
      </c>
    </row>
    <row r="1078">
      <c r="E1078" s="2" t="inlineStr">
        <is>
          <t>DIE1_BP_RXDATA[223]</t>
        </is>
      </c>
      <c r="F1078" s="2" t="inlineStr">
        <is>
          <t>DIE2_BP_TXDATA[287]</t>
        </is>
      </c>
    </row>
    <row r="1079">
      <c r="E1079" s="2" t="inlineStr">
        <is>
          <t>DIE1_BP_RXDATA[287]</t>
        </is>
      </c>
      <c r="F1079" s="2" t="inlineStr">
        <is>
          <t>DIE2_BP_TXDATA[223]</t>
        </is>
      </c>
    </row>
    <row r="1080">
      <c r="E1080" s="2" t="inlineStr">
        <is>
          <t>DIE1_BP_RXDATA[351]</t>
        </is>
      </c>
      <c r="F1080" s="2" t="inlineStr">
        <is>
          <t>DIE2_BP_TXDATA[159]</t>
        </is>
      </c>
    </row>
    <row r="1081">
      <c r="E1081" s="2" t="inlineStr">
        <is>
          <t>DIE1_BP_RXDATA[415]</t>
        </is>
      </c>
      <c r="F1081" s="2" t="inlineStr">
        <is>
          <t>DIE2_BP_TXDATA[95]</t>
        </is>
      </c>
    </row>
    <row r="1082">
      <c r="E1082" s="2" t="inlineStr">
        <is>
          <t>DIE1_BP_RXDATA[479]</t>
        </is>
      </c>
      <c r="F1082" s="2" t="inlineStr">
        <is>
          <t>DIE2_BP_TXDATA[31]</t>
        </is>
      </c>
    </row>
    <row r="1083">
      <c r="E1083" s="2" t="inlineStr">
        <is>
          <t>DIE1_BP_TXCKRD[0]</t>
        </is>
      </c>
      <c r="F1083" s="2" t="inlineStr">
        <is>
          <t>DIE2_BP_RXCKRD[7]</t>
        </is>
      </c>
    </row>
    <row r="1084">
      <c r="E1084" s="2" t="inlineStr">
        <is>
          <t>DIE1_BP_TXCKRD[1]</t>
        </is>
      </c>
      <c r="F1084" s="2" t="inlineStr">
        <is>
          <t>DIE2_BP_RXCKRD[6]</t>
        </is>
      </c>
    </row>
    <row r="1085">
      <c r="E1085" s="2" t="inlineStr">
        <is>
          <t>DIE1_BP_TXCKRD[2]</t>
        </is>
      </c>
      <c r="F1085" s="2" t="inlineStr">
        <is>
          <t>DIE2_BP_RXCKRD[5]</t>
        </is>
      </c>
    </row>
    <row r="1086">
      <c r="E1086" s="2" t="inlineStr">
        <is>
          <t>DIE1_BP_TXCKRD[3]</t>
        </is>
      </c>
      <c r="F1086" s="2" t="inlineStr">
        <is>
          <t>DIE2_BP_RXCKRD[4]</t>
        </is>
      </c>
    </row>
    <row r="1087">
      <c r="E1087" s="2" t="inlineStr">
        <is>
          <t>DIE1_BP_TXCKRD[4]</t>
        </is>
      </c>
      <c r="F1087" s="2" t="inlineStr">
        <is>
          <t>DIE2_BP_RXCKRD[3]</t>
        </is>
      </c>
    </row>
    <row r="1088">
      <c r="E1088" s="2" t="inlineStr">
        <is>
          <t>DIE1_BP_TXCKRD[5]</t>
        </is>
      </c>
      <c r="F1088" s="2" t="inlineStr">
        <is>
          <t>DIE2_BP_RXCKRD[2]</t>
        </is>
      </c>
    </row>
    <row r="1089">
      <c r="E1089" s="2" t="inlineStr">
        <is>
          <t>DIE1_BP_TXCKRD[6]</t>
        </is>
      </c>
      <c r="F1089" s="2" t="inlineStr">
        <is>
          <t>DIE2_BP_RXCKRD[1]</t>
        </is>
      </c>
    </row>
    <row r="1090">
      <c r="E1090" s="2" t="inlineStr">
        <is>
          <t>DIE1_BP_TXCKRD[7]</t>
        </is>
      </c>
      <c r="F1090" s="2" t="inlineStr">
        <is>
          <t>DIE2_BP_RXCKRD[0]</t>
        </is>
      </c>
    </row>
    <row r="1091">
      <c r="E1091" s="2" t="inlineStr">
        <is>
          <t>DIE1_BP_TXDATA[31]</t>
        </is>
      </c>
      <c r="F1091" s="2" t="inlineStr">
        <is>
          <t>DIE2_BP_RXDATA[479]</t>
        </is>
      </c>
    </row>
    <row r="1092">
      <c r="E1092" s="2" t="inlineStr">
        <is>
          <t>DIE1_BP_TXDATA[95]</t>
        </is>
      </c>
      <c r="F1092" s="2" t="inlineStr">
        <is>
          <t>DIE2_BP_RXDATA[415]</t>
        </is>
      </c>
    </row>
    <row r="1093">
      <c r="E1093" s="2" t="inlineStr">
        <is>
          <t>DIE1_BP_TXDATA[159]</t>
        </is>
      </c>
      <c r="F1093" s="2" t="inlineStr">
        <is>
          <t>DIE2_BP_RXDATA[351]</t>
        </is>
      </c>
    </row>
    <row r="1094">
      <c r="E1094" s="2" t="inlineStr">
        <is>
          <t>DIE1_BP_TXDATA[223]</t>
        </is>
      </c>
      <c r="F1094" s="2" t="inlineStr">
        <is>
          <t>DIE2_BP_RXDATA[287]</t>
        </is>
      </c>
    </row>
    <row r="1095">
      <c r="E1095" s="2" t="inlineStr">
        <is>
          <t>DIE1_BP_TXDATA[287]</t>
        </is>
      </c>
      <c r="F1095" s="2" t="inlineStr">
        <is>
          <t>DIE2_BP_RXDATA[223]</t>
        </is>
      </c>
    </row>
    <row r="1096">
      <c r="E1096" s="2" t="inlineStr">
        <is>
          <t>DIE1_BP_TXDATA[351]</t>
        </is>
      </c>
      <c r="F1096" s="2" t="inlineStr">
        <is>
          <t>DIE2_BP_RXDATA[159]</t>
        </is>
      </c>
    </row>
    <row r="1097">
      <c r="E1097" s="2" t="inlineStr">
        <is>
          <t>DIE1_BP_TXDATA[415]</t>
        </is>
      </c>
      <c r="F1097" s="2" t="inlineStr">
        <is>
          <t>DIE2_BP_RXDATA[95]</t>
        </is>
      </c>
    </row>
    <row r="1098">
      <c r="E1098" s="2" t="inlineStr">
        <is>
          <t>DIE1_BP_TXDATA[479]</t>
        </is>
      </c>
      <c r="F1098" s="2" t="inlineStr">
        <is>
          <t>DIE2_BP_RXDATA[31]</t>
        </is>
      </c>
    </row>
    <row r="1099">
      <c r="E1099" s="2" t="inlineStr">
        <is>
          <t>DIE1_BP_TXDATA[18]</t>
        </is>
      </c>
      <c r="F1099" s="2" t="inlineStr">
        <is>
          <t>DIE2_BP_RXDATA[466]</t>
        </is>
      </c>
    </row>
    <row r="1100">
      <c r="E1100" s="2" t="inlineStr">
        <is>
          <t>DIE1_BP_TXDATA[82]</t>
        </is>
      </c>
      <c r="F1100" s="2" t="inlineStr">
        <is>
          <t>DIE2_BP_RXDATA[402]</t>
        </is>
      </c>
    </row>
    <row r="1101">
      <c r="E1101" s="2" t="inlineStr">
        <is>
          <t>DIE1_BP_TXDATA[146]</t>
        </is>
      </c>
      <c r="F1101" s="2" t="inlineStr">
        <is>
          <t>DIE2_BP_RXDATA[338]</t>
        </is>
      </c>
    </row>
    <row r="1102">
      <c r="E1102" s="2" t="inlineStr">
        <is>
          <t>DIE1_BP_TXDATA[210]</t>
        </is>
      </c>
      <c r="F1102" s="2" t="inlineStr">
        <is>
          <t>DIE2_BP_RXDATA[274]</t>
        </is>
      </c>
    </row>
    <row r="1103">
      <c r="E1103" s="2" t="inlineStr">
        <is>
          <t>DIE1_BP_TXDATA[274]</t>
        </is>
      </c>
      <c r="F1103" s="2" t="inlineStr">
        <is>
          <t>DIE2_BP_RXDATA[210]</t>
        </is>
      </c>
    </row>
    <row r="1104">
      <c r="E1104" s="2" t="inlineStr">
        <is>
          <t>DIE1_BP_TXDATA[338]</t>
        </is>
      </c>
      <c r="F1104" s="2" t="inlineStr">
        <is>
          <t>DIE2_BP_RXDATA[146]</t>
        </is>
      </c>
    </row>
    <row r="1105">
      <c r="E1105" s="2" t="inlineStr">
        <is>
          <t>DIE1_BP_TXDATA[402]</t>
        </is>
      </c>
      <c r="F1105" s="2" t="inlineStr">
        <is>
          <t>DIE2_BP_RXDATA[82]</t>
        </is>
      </c>
    </row>
    <row r="1106">
      <c r="E1106" s="2" t="inlineStr">
        <is>
          <t>DIE1_BP_TXDATA[466]</t>
        </is>
      </c>
      <c r="F1106" s="2" t="inlineStr">
        <is>
          <t>DIE2_BP_RXDATA[18]</t>
        </is>
      </c>
    </row>
    <row r="1107">
      <c r="E1107" s="2" t="inlineStr">
        <is>
          <t>DIE1_BP_RXDATA[16]</t>
        </is>
      </c>
      <c r="F1107" s="2" t="inlineStr">
        <is>
          <t>DIE2_BP_TXDATA[464]</t>
        </is>
      </c>
    </row>
    <row r="1108">
      <c r="E1108" s="2" t="inlineStr">
        <is>
          <t>DIE1_BP_RXDATA[80]</t>
        </is>
      </c>
      <c r="F1108" s="2" t="inlineStr">
        <is>
          <t>DIE2_BP_TXDATA[400]</t>
        </is>
      </c>
    </row>
    <row r="1109">
      <c r="E1109" s="2" t="inlineStr">
        <is>
          <t>DIE1_BP_RXDATA[144]</t>
        </is>
      </c>
      <c r="F1109" s="2" t="inlineStr">
        <is>
          <t>DIE2_BP_TXDATA[336]</t>
        </is>
      </c>
    </row>
    <row r="1110">
      <c r="E1110" s="2" t="inlineStr">
        <is>
          <t>DIE1_BP_RXDATA[208]</t>
        </is>
      </c>
      <c r="F1110" s="2" t="inlineStr">
        <is>
          <t>DIE2_BP_TXDATA[272]</t>
        </is>
      </c>
    </row>
    <row r="1111">
      <c r="E1111" s="2" t="inlineStr">
        <is>
          <t>DIE1_BP_RXDATA[272]</t>
        </is>
      </c>
      <c r="F1111" s="2" t="inlineStr">
        <is>
          <t>DIE2_BP_TXDATA[208]</t>
        </is>
      </c>
    </row>
    <row r="1112">
      <c r="E1112" s="2" t="inlineStr">
        <is>
          <t>DIE1_BP_RXDATA[336]</t>
        </is>
      </c>
      <c r="F1112" s="2" t="inlineStr">
        <is>
          <t>DIE2_BP_TXDATA[144]</t>
        </is>
      </c>
    </row>
    <row r="1113">
      <c r="E1113" s="2" t="inlineStr">
        <is>
          <t>DIE1_BP_RXDATA[400]</t>
        </is>
      </c>
      <c r="F1113" s="2" t="inlineStr">
        <is>
          <t>DIE2_BP_TXDATA[80]</t>
        </is>
      </c>
    </row>
    <row r="1114">
      <c r="E1114" s="2" t="inlineStr">
        <is>
          <t>DIE1_BP_RXDATA[464]</t>
        </is>
      </c>
      <c r="F1114" s="2" t="inlineStr">
        <is>
          <t>DIE2_BP_TXDATA[16]</t>
        </is>
      </c>
    </row>
    <row r="1115">
      <c r="E1115" s="2" t="inlineStr">
        <is>
          <t>DIE1_BP_TXDATA[35]</t>
        </is>
      </c>
      <c r="F1115" s="2" t="inlineStr">
        <is>
          <t>DIE2_BP_RXDATA[483]</t>
        </is>
      </c>
    </row>
    <row r="1116">
      <c r="E1116" s="2" t="inlineStr">
        <is>
          <t>DIE1_BP_TXDATA[99]</t>
        </is>
      </c>
      <c r="F1116" s="2" t="inlineStr">
        <is>
          <t>DIE2_BP_RXDATA[419]</t>
        </is>
      </c>
    </row>
    <row r="1117">
      <c r="E1117" s="2" t="inlineStr">
        <is>
          <t>DIE1_BP_TXDATA[163]</t>
        </is>
      </c>
      <c r="F1117" s="2" t="inlineStr">
        <is>
          <t>DIE2_BP_RXDATA[355]</t>
        </is>
      </c>
    </row>
    <row r="1118">
      <c r="E1118" s="2" t="inlineStr">
        <is>
          <t>DIE1_BP_TXDATA[227]</t>
        </is>
      </c>
      <c r="F1118" s="2" t="inlineStr">
        <is>
          <t>DIE2_BP_RXDATA[291]</t>
        </is>
      </c>
    </row>
    <row r="1119">
      <c r="E1119" s="2" t="inlineStr">
        <is>
          <t>DIE1_BP_TXDATA[291]</t>
        </is>
      </c>
      <c r="F1119" s="2" t="inlineStr">
        <is>
          <t>DIE2_BP_RXDATA[227]</t>
        </is>
      </c>
    </row>
    <row r="1120">
      <c r="E1120" s="2" t="inlineStr">
        <is>
          <t>DIE1_BP_TXDATA[355]</t>
        </is>
      </c>
      <c r="F1120" s="2" t="inlineStr">
        <is>
          <t>DIE2_BP_RXDATA[163]</t>
        </is>
      </c>
    </row>
    <row r="1121">
      <c r="E1121" s="2" t="inlineStr">
        <is>
          <t>DIE1_BP_TXDATA[419]</t>
        </is>
      </c>
      <c r="F1121" s="2" t="inlineStr">
        <is>
          <t>DIE2_BP_RXDATA[99]</t>
        </is>
      </c>
    </row>
    <row r="1122">
      <c r="E1122" s="2" t="inlineStr">
        <is>
          <t>DIE1_BP_TXDATA[483]</t>
        </is>
      </c>
      <c r="F1122" s="2" t="inlineStr">
        <is>
          <t>DIE2_BP_RXDATA[35]</t>
        </is>
      </c>
    </row>
    <row r="1123">
      <c r="E1123" s="2" t="inlineStr">
        <is>
          <t>DIE1_BP_TXRD[3]</t>
        </is>
      </c>
      <c r="F1123" s="2" t="inlineStr">
        <is>
          <t>DIE2_BP_RXRD[31]</t>
        </is>
      </c>
    </row>
    <row r="1124">
      <c r="E1124" s="2" t="inlineStr">
        <is>
          <t>DIE1_BP_TXRD[7]</t>
        </is>
      </c>
      <c r="F1124" s="2" t="inlineStr">
        <is>
          <t>DIE2_BP_RXRD[27]</t>
        </is>
      </c>
    </row>
    <row r="1125">
      <c r="E1125" s="2" t="inlineStr">
        <is>
          <t>DIE1_BP_TXRD[11]</t>
        </is>
      </c>
      <c r="F1125" s="2" t="inlineStr">
        <is>
          <t>DIE2_BP_RXRD[23]</t>
        </is>
      </c>
    </row>
    <row r="1126">
      <c r="E1126" s="2" t="inlineStr">
        <is>
          <t>DIE1_BP_TXRD[15]</t>
        </is>
      </c>
      <c r="F1126" s="2" t="inlineStr">
        <is>
          <t>DIE2_BP_RXRD[19]</t>
        </is>
      </c>
    </row>
    <row r="1127">
      <c r="E1127" s="2" t="inlineStr">
        <is>
          <t>DIE1_BP_TXRD[19]</t>
        </is>
      </c>
      <c r="F1127" s="2" t="inlineStr">
        <is>
          <t>DIE2_BP_RXRD[15]</t>
        </is>
      </c>
    </row>
    <row r="1128">
      <c r="E1128" s="2" t="inlineStr">
        <is>
          <t>DIE1_BP_TXRD[23]</t>
        </is>
      </c>
      <c r="F1128" s="2" t="inlineStr">
        <is>
          <t>DIE2_BP_RXRD[11]</t>
        </is>
      </c>
    </row>
    <row r="1129">
      <c r="E1129" s="2" t="inlineStr">
        <is>
          <t>DIE1_BP_TXRD[27]</t>
        </is>
      </c>
      <c r="F1129" s="2" t="inlineStr">
        <is>
          <t>DIE2_BP_RXRD[7]</t>
        </is>
      </c>
    </row>
    <row r="1130">
      <c r="E1130" s="2" t="inlineStr">
        <is>
          <t>DIE1_BP_TXRD[31]</t>
        </is>
      </c>
      <c r="F1130" s="2" t="inlineStr">
        <is>
          <t>DIE2_BP_RXRD[3]</t>
        </is>
      </c>
    </row>
    <row r="1131">
      <c r="E1131" s="2" t="inlineStr">
        <is>
          <t>DIE1_BP_TXVLD[0]</t>
        </is>
      </c>
      <c r="F1131" s="2" t="inlineStr">
        <is>
          <t>DIE2_BP_RXVLD[7]</t>
        </is>
      </c>
    </row>
    <row r="1132">
      <c r="E1132" s="2" t="inlineStr">
        <is>
          <t>DIE1_BP_TXVLD[1]</t>
        </is>
      </c>
      <c r="F1132" s="2" t="inlineStr">
        <is>
          <t>DIE2_BP_RXVLD[6]</t>
        </is>
      </c>
    </row>
    <row r="1133">
      <c r="E1133" s="2" t="inlineStr">
        <is>
          <t>DIE1_BP_TXVLD[2]</t>
        </is>
      </c>
      <c r="F1133" s="2" t="inlineStr">
        <is>
          <t>DIE2_BP_RXVLD[5]</t>
        </is>
      </c>
    </row>
    <row r="1134">
      <c r="E1134" s="2" t="inlineStr">
        <is>
          <t>DIE1_BP_TXVLD[3]</t>
        </is>
      </c>
      <c r="F1134" s="2" t="inlineStr">
        <is>
          <t>DIE2_BP_RXVLD[4]</t>
        </is>
      </c>
    </row>
    <row r="1135">
      <c r="E1135" s="2" t="inlineStr">
        <is>
          <t>DIE1_BP_TXVLD[4]</t>
        </is>
      </c>
      <c r="F1135" s="2" t="inlineStr">
        <is>
          <t>DIE2_BP_RXVLD[3]</t>
        </is>
      </c>
    </row>
    <row r="1136">
      <c r="E1136" s="2" t="inlineStr">
        <is>
          <t>DIE1_BP_TXVLD[5]</t>
        </is>
      </c>
      <c r="F1136" s="2" t="inlineStr">
        <is>
          <t>DIE2_BP_RXVLD[2]</t>
        </is>
      </c>
    </row>
    <row r="1137">
      <c r="E1137" s="2" t="inlineStr">
        <is>
          <t>DIE1_BP_TXVLD[6]</t>
        </is>
      </c>
      <c r="F1137" s="2" t="inlineStr">
        <is>
          <t>DIE2_BP_RXVLD[1]</t>
        </is>
      </c>
    </row>
    <row r="1138">
      <c r="E1138" s="2" t="inlineStr">
        <is>
          <t>DIE1_BP_TXVLD[7]</t>
        </is>
      </c>
      <c r="F1138" s="2" t="inlineStr">
        <is>
          <t>DIE2_BP_RXVLD[0]</t>
        </is>
      </c>
    </row>
    <row r="1139">
      <c r="E1139" s="2" t="inlineStr">
        <is>
          <t>DIE1_BP_TXDATA[48]</t>
        </is>
      </c>
      <c r="F1139" s="2" t="inlineStr">
        <is>
          <t>DIE2_BP_RXDATA[496]</t>
        </is>
      </c>
    </row>
    <row r="1140">
      <c r="E1140" s="2" t="inlineStr">
        <is>
          <t>DIE1_BP_TXDATA[112]</t>
        </is>
      </c>
      <c r="F1140" s="2" t="inlineStr">
        <is>
          <t>DIE2_BP_RXDATA[432]</t>
        </is>
      </c>
    </row>
    <row r="1141">
      <c r="E1141" s="2" t="inlineStr">
        <is>
          <t>DIE1_BP_TXDATA[176]</t>
        </is>
      </c>
      <c r="F1141" s="2" t="inlineStr">
        <is>
          <t>DIE2_BP_RXDATA[368]</t>
        </is>
      </c>
    </row>
    <row r="1142">
      <c r="E1142" s="2" t="inlineStr">
        <is>
          <t>DIE1_BP_TXDATA[240]</t>
        </is>
      </c>
      <c r="F1142" s="2" t="inlineStr">
        <is>
          <t>DIE2_BP_RXDATA[304]</t>
        </is>
      </c>
    </row>
    <row r="1143">
      <c r="E1143" s="2" t="inlineStr">
        <is>
          <t>DIE1_BP_TXDATA[304]</t>
        </is>
      </c>
      <c r="F1143" s="2" t="inlineStr">
        <is>
          <t>DIE2_BP_RXDATA[240]</t>
        </is>
      </c>
    </row>
    <row r="1144">
      <c r="E1144" s="2" t="inlineStr">
        <is>
          <t>DIE1_BP_TXDATA[368]</t>
        </is>
      </c>
      <c r="F1144" s="2" t="inlineStr">
        <is>
          <t>DIE2_BP_RXDATA[176]</t>
        </is>
      </c>
    </row>
    <row r="1145">
      <c r="E1145" s="2" t="inlineStr">
        <is>
          <t>DIE1_BP_TXDATA[432]</t>
        </is>
      </c>
      <c r="F1145" s="2" t="inlineStr">
        <is>
          <t>DIE2_BP_RXDATA[112]</t>
        </is>
      </c>
    </row>
    <row r="1146">
      <c r="E1146" s="2" t="inlineStr">
        <is>
          <t>DIE1_BP_TXDATA[496]</t>
        </is>
      </c>
      <c r="F1146" s="2" t="inlineStr">
        <is>
          <t>DIE2_BP_RXDATA[48]</t>
        </is>
      </c>
    </row>
    <row r="1147">
      <c r="E1147" s="2" t="inlineStr">
        <is>
          <t>DIE1_BP_TXDATA[61]</t>
        </is>
      </c>
      <c r="F1147" s="2" t="inlineStr">
        <is>
          <t>DIE2_BP_RXDATA[509]</t>
        </is>
      </c>
    </row>
    <row r="1148">
      <c r="E1148" s="2" t="inlineStr">
        <is>
          <t>DIE1_BP_TXDATA[125]</t>
        </is>
      </c>
      <c r="F1148" s="2" t="inlineStr">
        <is>
          <t>DIE2_BP_RXDATA[445]</t>
        </is>
      </c>
    </row>
    <row r="1149">
      <c r="E1149" s="2" t="inlineStr">
        <is>
          <t>DIE1_BP_TXDATA[189]</t>
        </is>
      </c>
      <c r="F1149" s="2" t="inlineStr">
        <is>
          <t>DIE2_BP_RXDATA[381]</t>
        </is>
      </c>
    </row>
    <row r="1150">
      <c r="E1150" s="2" t="inlineStr">
        <is>
          <t>DIE1_BP_TXDATA[253]</t>
        </is>
      </c>
      <c r="F1150" s="2" t="inlineStr">
        <is>
          <t>DIE2_BP_RXDATA[317]</t>
        </is>
      </c>
    </row>
    <row r="1151">
      <c r="E1151" s="2" t="inlineStr">
        <is>
          <t>DIE1_BP_TXDATA[317]</t>
        </is>
      </c>
      <c r="F1151" s="2" t="inlineStr">
        <is>
          <t>DIE2_BP_RXDATA[253]</t>
        </is>
      </c>
    </row>
    <row r="1152">
      <c r="E1152" s="2" t="inlineStr">
        <is>
          <t>DIE1_BP_TXDATA[381]</t>
        </is>
      </c>
      <c r="F1152" s="2" t="inlineStr">
        <is>
          <t>DIE2_BP_RXDATA[189]</t>
        </is>
      </c>
    </row>
    <row r="1153">
      <c r="E1153" s="2" t="inlineStr">
        <is>
          <t>DIE1_BP_TXDATA[445]</t>
        </is>
      </c>
      <c r="F1153" s="2" t="inlineStr">
        <is>
          <t>DIE2_BP_RXDATA[125]</t>
        </is>
      </c>
    </row>
    <row r="1154">
      <c r="E1154" s="2" t="inlineStr">
        <is>
          <t>DIE1_BP_TXDATA[509]</t>
        </is>
      </c>
      <c r="F1154" s="2" t="inlineStr">
        <is>
          <t>DIE2_BP_RXDATA[61]</t>
        </is>
      </c>
    </row>
    <row r="1155">
      <c r="E1155" s="2" t="inlineStr">
        <is>
          <t>DIE1_BP_RXDATA[18]</t>
        </is>
      </c>
      <c r="F1155" s="2" t="inlineStr">
        <is>
          <t>DIE2_BP_TXDATA[466]</t>
        </is>
      </c>
    </row>
    <row r="1156">
      <c r="E1156" s="2" t="inlineStr">
        <is>
          <t>DIE1_BP_RXDATA[82]</t>
        </is>
      </c>
      <c r="F1156" s="2" t="inlineStr">
        <is>
          <t>DIE2_BP_TXDATA[402]</t>
        </is>
      </c>
    </row>
    <row r="1157">
      <c r="E1157" s="2" t="inlineStr">
        <is>
          <t>DIE1_BP_RXDATA[146]</t>
        </is>
      </c>
      <c r="F1157" s="2" t="inlineStr">
        <is>
          <t>DIE2_BP_TXDATA[338]</t>
        </is>
      </c>
    </row>
    <row r="1158">
      <c r="E1158" s="2" t="inlineStr">
        <is>
          <t>DIE1_BP_RXDATA[210]</t>
        </is>
      </c>
      <c r="F1158" s="2" t="inlineStr">
        <is>
          <t>DIE2_BP_TXDATA[274]</t>
        </is>
      </c>
    </row>
    <row r="1159">
      <c r="E1159" s="2" t="inlineStr">
        <is>
          <t>DIE1_BP_RXDATA[274]</t>
        </is>
      </c>
      <c r="F1159" s="2" t="inlineStr">
        <is>
          <t>DIE2_BP_TXDATA[210]</t>
        </is>
      </c>
    </row>
    <row r="1160">
      <c r="E1160" s="2" t="inlineStr">
        <is>
          <t>DIE1_BP_RXDATA[338]</t>
        </is>
      </c>
      <c r="F1160" s="2" t="inlineStr">
        <is>
          <t>DIE2_BP_TXDATA[146]</t>
        </is>
      </c>
    </row>
    <row r="1161">
      <c r="E1161" s="2" t="inlineStr">
        <is>
          <t>DIE1_BP_RXDATA[402]</t>
        </is>
      </c>
      <c r="F1161" s="2" t="inlineStr">
        <is>
          <t>DIE2_BP_TXDATA[82]</t>
        </is>
      </c>
    </row>
    <row r="1162">
      <c r="E1162" s="2" t="inlineStr">
        <is>
          <t>DIE1_BP_RXDATA[466]</t>
        </is>
      </c>
      <c r="F1162" s="2" t="inlineStr">
        <is>
          <t>DIE2_BP_TXDATA[18]</t>
        </is>
      </c>
    </row>
    <row r="1163">
      <c r="E1163" s="2" t="inlineStr">
        <is>
          <t>DIE1_BP_RXDATA[3]</t>
        </is>
      </c>
      <c r="F1163" s="2" t="inlineStr">
        <is>
          <t>DIE2_BP_TXDATA[451]</t>
        </is>
      </c>
    </row>
    <row r="1164">
      <c r="E1164" s="2" t="inlineStr">
        <is>
          <t>DIE1_BP_RXDATA[67]</t>
        </is>
      </c>
      <c r="F1164" s="2" t="inlineStr">
        <is>
          <t>DIE2_BP_TXDATA[387]</t>
        </is>
      </c>
    </row>
    <row r="1165">
      <c r="E1165" s="2" t="inlineStr">
        <is>
          <t>DIE1_BP_RXDATA[131]</t>
        </is>
      </c>
      <c r="F1165" s="2" t="inlineStr">
        <is>
          <t>DIE2_BP_TXDATA[323]</t>
        </is>
      </c>
    </row>
    <row r="1166">
      <c r="E1166" s="2" t="inlineStr">
        <is>
          <t>DIE1_BP_RXDATA[195]</t>
        </is>
      </c>
      <c r="F1166" s="2" t="inlineStr">
        <is>
          <t>DIE2_BP_TXDATA[259]</t>
        </is>
      </c>
    </row>
    <row r="1167">
      <c r="E1167" s="2" t="inlineStr">
        <is>
          <t>DIE1_BP_RXDATA[259]</t>
        </is>
      </c>
      <c r="F1167" s="2" t="inlineStr">
        <is>
          <t>DIE2_BP_TXDATA[195]</t>
        </is>
      </c>
    </row>
    <row r="1168">
      <c r="E1168" s="2" t="inlineStr">
        <is>
          <t>DIE1_BP_RXDATA[323]</t>
        </is>
      </c>
      <c r="F1168" s="2" t="inlineStr">
        <is>
          <t>DIE2_BP_TXDATA[131]</t>
        </is>
      </c>
    </row>
    <row r="1169">
      <c r="E1169" s="2" t="inlineStr">
        <is>
          <t>DIE1_BP_RXDATA[387]</t>
        </is>
      </c>
      <c r="F1169" s="2" t="inlineStr">
        <is>
          <t>DIE2_BP_TXDATA[67]</t>
        </is>
      </c>
    </row>
    <row r="1170">
      <c r="E1170" s="2" t="inlineStr">
        <is>
          <t>DIE1_BP_RXDATA[451]</t>
        </is>
      </c>
      <c r="F1170" s="2" t="inlineStr">
        <is>
          <t>DIE2_BP_TXDATA[3]</t>
        </is>
      </c>
    </row>
    <row r="1171">
      <c r="E1171" s="2" t="inlineStr">
        <is>
          <t>DIE1_BP_TXDATA[21]</t>
        </is>
      </c>
      <c r="F1171" s="2" t="inlineStr">
        <is>
          <t>DIE2_BP_RXDATA[469]</t>
        </is>
      </c>
    </row>
    <row r="1172">
      <c r="E1172" s="2" t="inlineStr">
        <is>
          <t>DIE1_BP_TXDATA[85]</t>
        </is>
      </c>
      <c r="F1172" s="2" t="inlineStr">
        <is>
          <t>DIE2_BP_RXDATA[405]</t>
        </is>
      </c>
    </row>
    <row r="1173">
      <c r="E1173" s="2" t="inlineStr">
        <is>
          <t>DIE1_BP_TXDATA[149]</t>
        </is>
      </c>
      <c r="F1173" s="2" t="inlineStr">
        <is>
          <t>DIE2_BP_RXDATA[341]</t>
        </is>
      </c>
    </row>
    <row r="1174">
      <c r="E1174" s="2" t="inlineStr">
        <is>
          <t>DIE1_BP_TXDATA[213]</t>
        </is>
      </c>
      <c r="F1174" s="2" t="inlineStr">
        <is>
          <t>DIE2_BP_RXDATA[277]</t>
        </is>
      </c>
    </row>
    <row r="1175">
      <c r="E1175" s="2" t="inlineStr">
        <is>
          <t>DIE1_BP_TXDATA[277]</t>
        </is>
      </c>
      <c r="F1175" s="2" t="inlineStr">
        <is>
          <t>DIE2_BP_RXDATA[213]</t>
        </is>
      </c>
    </row>
    <row r="1176">
      <c r="E1176" s="2" t="inlineStr">
        <is>
          <t>DIE1_BP_TXDATA[341]</t>
        </is>
      </c>
      <c r="F1176" s="2" t="inlineStr">
        <is>
          <t>DIE2_BP_RXDATA[149]</t>
        </is>
      </c>
    </row>
    <row r="1177">
      <c r="E1177" s="2" t="inlineStr">
        <is>
          <t>DIE1_BP_TXDATA[405]</t>
        </is>
      </c>
      <c r="F1177" s="2" t="inlineStr">
        <is>
          <t>DIE2_BP_RXDATA[85]</t>
        </is>
      </c>
    </row>
    <row r="1178">
      <c r="E1178" s="2" t="inlineStr">
        <is>
          <t>DIE1_BP_TXDATA[469]</t>
        </is>
      </c>
      <c r="F1178" s="2" t="inlineStr">
        <is>
          <t>DIE2_BP_RXDATA[21]</t>
        </is>
      </c>
    </row>
    <row r="1179">
      <c r="E1179" s="2" t="inlineStr">
        <is>
          <t>DIE1_BP_TXDATA[46]</t>
        </is>
      </c>
      <c r="F1179" s="2" t="inlineStr">
        <is>
          <t>DIE2_BP_RXDATA[494]</t>
        </is>
      </c>
    </row>
    <row r="1180">
      <c r="E1180" s="2" t="inlineStr">
        <is>
          <t>DIE1_BP_TXDATA[110]</t>
        </is>
      </c>
      <c r="F1180" s="2" t="inlineStr">
        <is>
          <t>DIE2_BP_RXDATA[430]</t>
        </is>
      </c>
    </row>
    <row r="1181">
      <c r="E1181" s="2" t="inlineStr">
        <is>
          <t>DIE1_BP_TXDATA[174]</t>
        </is>
      </c>
      <c r="F1181" s="2" t="inlineStr">
        <is>
          <t>DIE2_BP_RXDATA[366]</t>
        </is>
      </c>
    </row>
    <row r="1182">
      <c r="E1182" s="2" t="inlineStr">
        <is>
          <t>DIE1_BP_TXDATA[238]</t>
        </is>
      </c>
      <c r="F1182" s="2" t="inlineStr">
        <is>
          <t>DIE2_BP_RXDATA[302]</t>
        </is>
      </c>
    </row>
    <row r="1183">
      <c r="E1183" s="2" t="inlineStr">
        <is>
          <t>DIE1_BP_TXDATA[302]</t>
        </is>
      </c>
      <c r="F1183" s="2" t="inlineStr">
        <is>
          <t>DIE2_BP_RXDATA[238]</t>
        </is>
      </c>
    </row>
    <row r="1184">
      <c r="E1184" s="2" t="inlineStr">
        <is>
          <t>DIE1_BP_TXDATA[366]</t>
        </is>
      </c>
      <c r="F1184" s="2" t="inlineStr">
        <is>
          <t>DIE2_BP_RXDATA[174]</t>
        </is>
      </c>
    </row>
    <row r="1185">
      <c r="E1185" s="2" t="inlineStr">
        <is>
          <t>DIE1_BP_TXDATA[430]</t>
        </is>
      </c>
      <c r="F1185" s="2" t="inlineStr">
        <is>
          <t>DIE2_BP_RXDATA[110]</t>
        </is>
      </c>
    </row>
    <row r="1186">
      <c r="E1186" s="2" t="inlineStr">
        <is>
          <t>DIE1_BP_TXDATA[494]</t>
        </is>
      </c>
      <c r="F1186" s="2" t="inlineStr">
        <is>
          <t>DIE2_BP_RXDATA[46]</t>
        </is>
      </c>
    </row>
    <row r="1187">
      <c r="E1187" s="2" t="inlineStr">
        <is>
          <t>DIE1_BP_TXDATA[19]</t>
        </is>
      </c>
      <c r="F1187" s="2" t="inlineStr">
        <is>
          <t>DIE2_BP_RXDATA[467]</t>
        </is>
      </c>
    </row>
    <row r="1188">
      <c r="E1188" s="2" t="inlineStr">
        <is>
          <t>DIE1_BP_TXDATA[83]</t>
        </is>
      </c>
      <c r="F1188" s="2" t="inlineStr">
        <is>
          <t>DIE2_BP_RXDATA[403]</t>
        </is>
      </c>
    </row>
    <row r="1189">
      <c r="E1189" s="2" t="inlineStr">
        <is>
          <t>DIE1_BP_TXDATA[147]</t>
        </is>
      </c>
      <c r="F1189" s="2" t="inlineStr">
        <is>
          <t>DIE2_BP_RXDATA[339]</t>
        </is>
      </c>
    </row>
    <row r="1190">
      <c r="E1190" s="2" t="inlineStr">
        <is>
          <t>DIE1_BP_TXDATA[211]</t>
        </is>
      </c>
      <c r="F1190" s="2" t="inlineStr">
        <is>
          <t>DIE2_BP_RXDATA[275]</t>
        </is>
      </c>
    </row>
    <row r="1191">
      <c r="E1191" s="2" t="inlineStr">
        <is>
          <t>DIE1_BP_TXDATA[275]</t>
        </is>
      </c>
      <c r="F1191" s="2" t="inlineStr">
        <is>
          <t>DIE2_BP_RXDATA[211]</t>
        </is>
      </c>
    </row>
    <row r="1192">
      <c r="E1192" s="2" t="inlineStr">
        <is>
          <t>DIE1_BP_TXDATA[339]</t>
        </is>
      </c>
      <c r="F1192" s="2" t="inlineStr">
        <is>
          <t>DIE2_BP_RXDATA[147]</t>
        </is>
      </c>
    </row>
    <row r="1193">
      <c r="E1193" s="2" t="inlineStr">
        <is>
          <t>DIE1_BP_TXDATA[403]</t>
        </is>
      </c>
      <c r="F1193" s="2" t="inlineStr">
        <is>
          <t>DIE2_BP_RXDATA[83]</t>
        </is>
      </c>
    </row>
    <row r="1194">
      <c r="E1194" s="2" t="inlineStr">
        <is>
          <t>DIE1_BP_TXDATA[467]</t>
        </is>
      </c>
      <c r="F1194" s="2" t="inlineStr">
        <is>
          <t>DIE2_BP_RXDATA[19]</t>
        </is>
      </c>
    </row>
    <row r="1195">
      <c r="E1195" s="2" t="inlineStr">
        <is>
          <t>DIE1_BP_RXDATA[21]</t>
        </is>
      </c>
      <c r="F1195" s="2" t="inlineStr">
        <is>
          <t>DIE2_BP_TXDATA[469]</t>
        </is>
      </c>
    </row>
    <row r="1196">
      <c r="E1196" s="2" t="inlineStr">
        <is>
          <t>DIE1_BP_RXDATA[85]</t>
        </is>
      </c>
      <c r="F1196" s="2" t="inlineStr">
        <is>
          <t>DIE2_BP_TXDATA[405]</t>
        </is>
      </c>
    </row>
    <row r="1197">
      <c r="E1197" s="2" t="inlineStr">
        <is>
          <t>DIE1_BP_RXDATA[149]</t>
        </is>
      </c>
      <c r="F1197" s="2" t="inlineStr">
        <is>
          <t>DIE2_BP_TXDATA[341]</t>
        </is>
      </c>
    </row>
    <row r="1198">
      <c r="E1198" s="2" t="inlineStr">
        <is>
          <t>DIE1_BP_RXDATA[213]</t>
        </is>
      </c>
      <c r="F1198" s="2" t="inlineStr">
        <is>
          <t>DIE2_BP_TXDATA[277]</t>
        </is>
      </c>
    </row>
    <row r="1199">
      <c r="E1199" s="2" t="inlineStr">
        <is>
          <t>DIE1_BP_RXDATA[277]</t>
        </is>
      </c>
      <c r="F1199" s="2" t="inlineStr">
        <is>
          <t>DIE2_BP_TXDATA[213]</t>
        </is>
      </c>
    </row>
    <row r="1200">
      <c r="E1200" s="2" t="inlineStr">
        <is>
          <t>DIE1_BP_RXDATA[341]</t>
        </is>
      </c>
      <c r="F1200" s="2" t="inlineStr">
        <is>
          <t>DIE2_BP_TXDATA[149]</t>
        </is>
      </c>
    </row>
    <row r="1201">
      <c r="E1201" s="2" t="inlineStr">
        <is>
          <t>DIE1_BP_RXDATA[405]</t>
        </is>
      </c>
      <c r="F1201" s="2" t="inlineStr">
        <is>
          <t>DIE2_BP_TXDATA[85]</t>
        </is>
      </c>
    </row>
    <row r="1202">
      <c r="E1202" s="2" t="inlineStr">
        <is>
          <t>DIE1_BP_RXDATA[469]</t>
        </is>
      </c>
      <c r="F1202" s="2" t="inlineStr">
        <is>
          <t>DIE2_BP_TXDATA[21]</t>
        </is>
      </c>
    </row>
    <row r="1203">
      <c r="E1203" s="2" t="inlineStr">
        <is>
          <t>DIE1_BP_RXRD[0]</t>
        </is>
      </c>
      <c r="F1203" s="2" t="inlineStr">
        <is>
          <t>DIE2_BP_TXRD[28]</t>
        </is>
      </c>
    </row>
    <row r="1204">
      <c r="E1204" s="2" t="inlineStr">
        <is>
          <t>DIE1_BP_RXRD[4]</t>
        </is>
      </c>
      <c r="F1204" s="2" t="inlineStr">
        <is>
          <t>DIE2_BP_TXRD[24]</t>
        </is>
      </c>
    </row>
    <row r="1205">
      <c r="E1205" s="2" t="inlineStr">
        <is>
          <t>DIE1_BP_RXRD[8]</t>
        </is>
      </c>
      <c r="F1205" s="2" t="inlineStr">
        <is>
          <t>DIE2_BP_TXRD[20]</t>
        </is>
      </c>
    </row>
    <row r="1206">
      <c r="E1206" s="2" t="inlineStr">
        <is>
          <t>DIE1_BP_RXRD[12]</t>
        </is>
      </c>
      <c r="F1206" s="2" t="inlineStr">
        <is>
          <t>DIE2_BP_TXRD[16]</t>
        </is>
      </c>
    </row>
    <row r="1207">
      <c r="E1207" s="2" t="inlineStr">
        <is>
          <t>DIE1_BP_RXRD[16]</t>
        </is>
      </c>
      <c r="F1207" s="2" t="inlineStr">
        <is>
          <t>DIE2_BP_TXRD[12]</t>
        </is>
      </c>
    </row>
    <row r="1208">
      <c r="E1208" s="2" t="inlineStr">
        <is>
          <t>DIE1_BP_RXRD[20]</t>
        </is>
      </c>
      <c r="F1208" s="2" t="inlineStr">
        <is>
          <t>DIE2_BP_TXRD[8]</t>
        </is>
      </c>
    </row>
    <row r="1209">
      <c r="E1209" s="2" t="inlineStr">
        <is>
          <t>DIE1_BP_RXRD[24]</t>
        </is>
      </c>
      <c r="F1209" s="2" t="inlineStr">
        <is>
          <t>DIE2_BP_TXRD[4]</t>
        </is>
      </c>
    </row>
    <row r="1210">
      <c r="E1210" s="2" t="inlineStr">
        <is>
          <t>DIE1_BP_RXRD[28]</t>
        </is>
      </c>
      <c r="F1210" s="2" t="inlineStr">
        <is>
          <t>DIE2_BP_TXRD[0]</t>
        </is>
      </c>
    </row>
    <row r="1211">
      <c r="E1211" s="2" t="inlineStr">
        <is>
          <t>DIE1_BP_TXDATA[47]</t>
        </is>
      </c>
      <c r="F1211" s="2" t="inlineStr">
        <is>
          <t>DIE2_BP_RXDATA[495]</t>
        </is>
      </c>
    </row>
    <row r="1212">
      <c r="E1212" s="2" t="inlineStr">
        <is>
          <t>DIE1_BP_TXDATA[111]</t>
        </is>
      </c>
      <c r="F1212" s="2" t="inlineStr">
        <is>
          <t>DIE2_BP_RXDATA[431]</t>
        </is>
      </c>
    </row>
    <row r="1213">
      <c r="E1213" s="2" t="inlineStr">
        <is>
          <t>DIE1_BP_TXDATA[175]</t>
        </is>
      </c>
      <c r="F1213" s="2" t="inlineStr">
        <is>
          <t>DIE2_BP_RXDATA[367]</t>
        </is>
      </c>
    </row>
    <row r="1214">
      <c r="E1214" s="2" t="inlineStr">
        <is>
          <t>DIE1_BP_TXDATA[239]</t>
        </is>
      </c>
      <c r="F1214" s="2" t="inlineStr">
        <is>
          <t>DIE2_BP_RXDATA[303]</t>
        </is>
      </c>
    </row>
    <row r="1215">
      <c r="E1215" s="2" t="inlineStr">
        <is>
          <t>DIE1_BP_TXDATA[303]</t>
        </is>
      </c>
      <c r="F1215" s="2" t="inlineStr">
        <is>
          <t>DIE2_BP_RXDATA[239]</t>
        </is>
      </c>
    </row>
    <row r="1216">
      <c r="E1216" s="2" t="inlineStr">
        <is>
          <t>DIE1_BP_TXDATA[367]</t>
        </is>
      </c>
      <c r="F1216" s="2" t="inlineStr">
        <is>
          <t>DIE2_BP_RXDATA[175]</t>
        </is>
      </c>
    </row>
    <row r="1217">
      <c r="E1217" s="2" t="inlineStr">
        <is>
          <t>DIE1_BP_TXDATA[431]</t>
        </is>
      </c>
      <c r="F1217" s="2" t="inlineStr">
        <is>
          <t>DIE2_BP_RXDATA[111]</t>
        </is>
      </c>
    </row>
    <row r="1218">
      <c r="E1218" s="2" t="inlineStr">
        <is>
          <t>DIE1_BP_TXDATA[495]</t>
        </is>
      </c>
      <c r="F1218" s="2" t="inlineStr">
        <is>
          <t>DIE2_BP_RXDATA[47]</t>
        </is>
      </c>
    </row>
    <row r="1219">
      <c r="E1219" s="2" t="inlineStr">
        <is>
          <t>DIE1_BP_RXRD[2]</t>
        </is>
      </c>
      <c r="F1219" s="2" t="inlineStr">
        <is>
          <t>DIE2_BP_TXRD[30]</t>
        </is>
      </c>
    </row>
    <row r="1220">
      <c r="E1220" s="2" t="inlineStr">
        <is>
          <t>DIE1_BP_RXRD[6]</t>
        </is>
      </c>
      <c r="F1220" s="2" t="inlineStr">
        <is>
          <t>DIE2_BP_TXRD[26]</t>
        </is>
      </c>
    </row>
    <row r="1221">
      <c r="E1221" s="2" t="inlineStr">
        <is>
          <t>DIE1_BP_RXRD[10]</t>
        </is>
      </c>
      <c r="F1221" s="2" t="inlineStr">
        <is>
          <t>DIE2_BP_TXRD[22]</t>
        </is>
      </c>
    </row>
    <row r="1222">
      <c r="E1222" s="2" t="inlineStr">
        <is>
          <t>DIE1_BP_RXRD[14]</t>
        </is>
      </c>
      <c r="F1222" s="2" t="inlineStr">
        <is>
          <t>DIE2_BP_TXRD[18]</t>
        </is>
      </c>
    </row>
    <row r="1223">
      <c r="E1223" s="2" t="inlineStr">
        <is>
          <t>DIE1_BP_RXRD[18]</t>
        </is>
      </c>
      <c r="F1223" s="2" t="inlineStr">
        <is>
          <t>DIE2_BP_TXRD[14]</t>
        </is>
      </c>
    </row>
    <row r="1224">
      <c r="E1224" s="2" t="inlineStr">
        <is>
          <t>DIE1_BP_RXRD[22]</t>
        </is>
      </c>
      <c r="F1224" s="2" t="inlineStr">
        <is>
          <t>DIE2_BP_TXRD[10]</t>
        </is>
      </c>
    </row>
    <row r="1225">
      <c r="E1225" s="2" t="inlineStr">
        <is>
          <t>DIE1_BP_RXRD[26]</t>
        </is>
      </c>
      <c r="F1225" s="2" t="inlineStr">
        <is>
          <t>DIE2_BP_TXRD[6]</t>
        </is>
      </c>
    </row>
    <row r="1226">
      <c r="E1226" s="2" t="inlineStr">
        <is>
          <t>DIE1_BP_RXRD[30]</t>
        </is>
      </c>
      <c r="F1226" s="2" t="inlineStr">
        <is>
          <t>DIE2_BP_TXRD[2]</t>
        </is>
      </c>
    </row>
    <row r="1227">
      <c r="E1227" s="2" t="inlineStr">
        <is>
          <t>DIE1_BP_RXDATA[0]</t>
        </is>
      </c>
      <c r="F1227" s="2" t="inlineStr">
        <is>
          <t>DIE2_BP_TXDATA[448]</t>
        </is>
      </c>
    </row>
    <row r="1228">
      <c r="E1228" s="2" t="inlineStr">
        <is>
          <t>DIE1_BP_RXDATA[64]</t>
        </is>
      </c>
      <c r="F1228" s="2" t="inlineStr">
        <is>
          <t>DIE2_BP_TXDATA[384]</t>
        </is>
      </c>
    </row>
    <row r="1229">
      <c r="E1229" s="2" t="inlineStr">
        <is>
          <t>DIE1_BP_RXDATA[128]</t>
        </is>
      </c>
      <c r="F1229" s="2" t="inlineStr">
        <is>
          <t>DIE2_BP_TXDATA[320]</t>
        </is>
      </c>
    </row>
    <row r="1230">
      <c r="E1230" s="2" t="inlineStr">
        <is>
          <t>DIE1_BP_RXDATA[192]</t>
        </is>
      </c>
      <c r="F1230" s="2" t="inlineStr">
        <is>
          <t>DIE2_BP_TXDATA[256]</t>
        </is>
      </c>
    </row>
    <row r="1231">
      <c r="E1231" s="2" t="inlineStr">
        <is>
          <t>DIE1_BP_RXDATA[256]</t>
        </is>
      </c>
      <c r="F1231" s="2" t="inlineStr">
        <is>
          <t>DIE2_BP_TXDATA[192]</t>
        </is>
      </c>
    </row>
    <row r="1232">
      <c r="E1232" s="2" t="inlineStr">
        <is>
          <t>DIE1_BP_RXDATA[320]</t>
        </is>
      </c>
      <c r="F1232" s="2" t="inlineStr">
        <is>
          <t>DIE2_BP_TXDATA[128]</t>
        </is>
      </c>
    </row>
    <row r="1233">
      <c r="E1233" s="2" t="inlineStr">
        <is>
          <t>DIE1_BP_RXDATA[384]</t>
        </is>
      </c>
      <c r="F1233" s="2" t="inlineStr">
        <is>
          <t>DIE2_BP_TXDATA[64]</t>
        </is>
      </c>
    </row>
    <row r="1234">
      <c r="E1234" s="2" t="inlineStr">
        <is>
          <t>DIE1_BP_RXDATA[448]</t>
        </is>
      </c>
      <c r="F1234" s="2" t="inlineStr">
        <is>
          <t>DIE2_BP_TXDATA[0]</t>
        </is>
      </c>
    </row>
    <row r="1235">
      <c r="E1235" s="2" t="inlineStr">
        <is>
          <t>DIE1_BP_TXCKSBRD[0]</t>
        </is>
      </c>
      <c r="F1235" s="2" t="inlineStr">
        <is>
          <t>DIE2_BP_RXCKSBRD[7]</t>
        </is>
      </c>
    </row>
    <row r="1236">
      <c r="E1236" s="2" t="inlineStr">
        <is>
          <t>DIE1_BP_TXCKSBRD[1]</t>
        </is>
      </c>
      <c r="F1236" s="2" t="inlineStr">
        <is>
          <t>DIE2_BP_RXCKSBRD[6]</t>
        </is>
      </c>
    </row>
    <row r="1237">
      <c r="E1237" s="2" t="inlineStr">
        <is>
          <t>DIE1_BP_TXCKSBRD[2]</t>
        </is>
      </c>
      <c r="F1237" s="2" t="inlineStr">
        <is>
          <t>DIE2_BP_RXCKSBRD[5]</t>
        </is>
      </c>
    </row>
    <row r="1238">
      <c r="E1238" s="2" t="inlineStr">
        <is>
          <t>DIE1_BP_TXCKSBRD[3]</t>
        </is>
      </c>
      <c r="F1238" s="2" t="inlineStr">
        <is>
          <t>DIE2_BP_RXCKSBRD[4]</t>
        </is>
      </c>
    </row>
    <row r="1239">
      <c r="E1239" s="2" t="inlineStr">
        <is>
          <t>DIE1_BP_TXCKSBRD[4]</t>
        </is>
      </c>
      <c r="F1239" s="2" t="inlineStr">
        <is>
          <t>DIE2_BP_RXCKSBRD[3]</t>
        </is>
      </c>
    </row>
    <row r="1240">
      <c r="E1240" s="2" t="inlineStr">
        <is>
          <t>DIE1_BP_TXCKSBRD[5]</t>
        </is>
      </c>
      <c r="F1240" s="2" t="inlineStr">
        <is>
          <t>DIE2_BP_RXCKSBRD[2]</t>
        </is>
      </c>
    </row>
    <row r="1241">
      <c r="E1241" s="2" t="inlineStr">
        <is>
          <t>DIE1_BP_TXCKSBRD[6]</t>
        </is>
      </c>
      <c r="F1241" s="2" t="inlineStr">
        <is>
          <t>DIE2_BP_RXCKSBRD[1]</t>
        </is>
      </c>
    </row>
    <row r="1242">
      <c r="E1242" s="2" t="inlineStr">
        <is>
          <t>DIE1_BP_TXCKSBRD[7]</t>
        </is>
      </c>
      <c r="F1242" s="2" t="inlineStr">
        <is>
          <t>DIE2_BP_RXCKSBRD[0]</t>
        </is>
      </c>
    </row>
    <row r="1243">
      <c r="E1243" s="2" t="inlineStr">
        <is>
          <t>DIE1_BP_RXDATA[35]</t>
        </is>
      </c>
      <c r="F1243" s="2" t="inlineStr">
        <is>
          <t>DIE2_BP_TXDATA[483]</t>
        </is>
      </c>
    </row>
    <row r="1244">
      <c r="E1244" s="2" t="inlineStr">
        <is>
          <t>DIE1_BP_RXDATA[99]</t>
        </is>
      </c>
      <c r="F1244" s="2" t="inlineStr">
        <is>
          <t>DIE2_BP_TXDATA[419]</t>
        </is>
      </c>
    </row>
    <row r="1245">
      <c r="E1245" s="2" t="inlineStr">
        <is>
          <t>DIE1_BP_RXDATA[163]</t>
        </is>
      </c>
      <c r="F1245" s="2" t="inlineStr">
        <is>
          <t>DIE2_BP_TXDATA[355]</t>
        </is>
      </c>
    </row>
    <row r="1246">
      <c r="E1246" s="2" t="inlineStr">
        <is>
          <t>DIE1_BP_RXDATA[227]</t>
        </is>
      </c>
      <c r="F1246" s="2" t="inlineStr">
        <is>
          <t>DIE2_BP_TXDATA[291]</t>
        </is>
      </c>
    </row>
    <row r="1247">
      <c r="E1247" s="2" t="inlineStr">
        <is>
          <t>DIE1_BP_RXDATA[291]</t>
        </is>
      </c>
      <c r="F1247" s="2" t="inlineStr">
        <is>
          <t>DIE2_BP_TXDATA[227]</t>
        </is>
      </c>
    </row>
    <row r="1248">
      <c r="E1248" s="2" t="inlineStr">
        <is>
          <t>DIE1_BP_RXDATA[355]</t>
        </is>
      </c>
      <c r="F1248" s="2" t="inlineStr">
        <is>
          <t>DIE2_BP_TXDATA[163]</t>
        </is>
      </c>
    </row>
    <row r="1249">
      <c r="E1249" s="2" t="inlineStr">
        <is>
          <t>DIE1_BP_RXDATA[419]</t>
        </is>
      </c>
      <c r="F1249" s="2" t="inlineStr">
        <is>
          <t>DIE2_BP_TXDATA[99]</t>
        </is>
      </c>
    </row>
    <row r="1250">
      <c r="E1250" s="2" t="inlineStr">
        <is>
          <t>DIE1_BP_RXDATA[483]</t>
        </is>
      </c>
      <c r="F1250" s="2" t="inlineStr">
        <is>
          <t>DIE2_BP_TXDATA[35]</t>
        </is>
      </c>
    </row>
  </sheetData>
  <mergeCells count="2">
    <mergeCell ref="B1:C1"/>
    <mergeCell ref="E1:F1"/>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Au Huynh</dc:creator>
  <dcterms:created xsi:type="dcterms:W3CDTF">2022-04-13T03:57:35Z</dcterms:created>
  <dcterms:modified xsi:type="dcterms:W3CDTF">2023-07-02T11:22:44Z</dcterms:modified>
  <cp:lastModifiedBy>Sy Tung Nguyen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0x0101001D7D550BD3CBDF4598B40F9EB38830B4</vt:lpwstr>
  </property>
  <property name="MediaServiceImageTags" fmtid="{D5CDD505-2E9C-101B-9397-08002B2CF9AE}" pid="3">
    <vt:lpwstr/>
  </property>
</Properties>
</file>